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aniela\Desktop\GIROCCIDENTE 2023\ORDENES DE SERVICIOS, SUMINISTRO O DE COMPRA U DE OBRA\OBRA 001 DE 2023\"/>
    </mc:Choice>
  </mc:AlternateContent>
  <bookViews>
    <workbookView xWindow="0" yWindow="0" windowWidth="20490" windowHeight="6255" tabRatio="817" firstSheet="15" activeTab="24"/>
  </bookViews>
  <sheets>
    <sheet name="2.0" sheetId="92" state="hidden" r:id="rId1"/>
    <sheet name="4.0" sheetId="56" state="hidden" r:id="rId2"/>
    <sheet name="5.0" sheetId="57" state="hidden" r:id="rId3"/>
    <sheet name="6.0" sheetId="58" state="hidden" r:id="rId4"/>
    <sheet name="7.0" sheetId="59" state="hidden" r:id="rId5"/>
    <sheet name="8.0" sheetId="60" state="hidden" r:id="rId6"/>
    <sheet name="9.0" sheetId="61" state="hidden" r:id="rId7"/>
    <sheet name="10.0" sheetId="62" state="hidden" r:id="rId8"/>
    <sheet name="11.0" sheetId="63" state="hidden" r:id="rId9"/>
    <sheet name="12.0" sheetId="64" state="hidden" r:id="rId10"/>
    <sheet name="13.0" sheetId="65" state="hidden" r:id="rId11"/>
    <sheet name="14.0" sheetId="66" state="hidden" r:id="rId12"/>
    <sheet name="15.0" sheetId="67" state="hidden" r:id="rId13"/>
    <sheet name="16.0" sheetId="68" state="hidden" r:id="rId14"/>
    <sheet name="17.0" sheetId="69" state="hidden" r:id="rId15"/>
    <sheet name="PPTO" sheetId="98" r:id="rId16"/>
    <sheet name="1" sheetId="110" r:id="rId17"/>
    <sheet name="2" sheetId="101" r:id="rId18"/>
    <sheet name="3" sheetId="103" r:id="rId19"/>
    <sheet name="4" sheetId="106" r:id="rId20"/>
    <sheet name="5" sheetId="105" r:id="rId21"/>
    <sheet name="6" sheetId="109" r:id="rId22"/>
    <sheet name="7" sheetId="111" r:id="rId23"/>
    <sheet name="8" sheetId="112" r:id="rId24"/>
    <sheet name="9" sheetId="113" r:id="rId25"/>
  </sheets>
  <externalReferences>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0">#REF!</definedName>
    <definedName name="\a" localSheetId="1">#REF!</definedName>
    <definedName name="\a" localSheetId="2">#REF!</definedName>
    <definedName name="\a" localSheetId="21">#REF!</definedName>
    <definedName name="\a" localSheetId="3">#REF!</definedName>
    <definedName name="\a" localSheetId="4">#REF!</definedName>
    <definedName name="\a" localSheetId="5">#REF!</definedName>
    <definedName name="\a" localSheetId="6">#REF!</definedName>
    <definedName name="\a" localSheetId="15">#REF!</definedName>
    <definedName name="\a">#REF!</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0">#REF!</definedName>
    <definedName name="\b" localSheetId="1">#REF!</definedName>
    <definedName name="\b" localSheetId="2">#REF!</definedName>
    <definedName name="\b" localSheetId="21">#REF!</definedName>
    <definedName name="\b" localSheetId="3">#REF!</definedName>
    <definedName name="\b" localSheetId="4">#REF!</definedName>
    <definedName name="\b" localSheetId="5">#REF!</definedName>
    <definedName name="\b" localSheetId="6">#REF!</definedName>
    <definedName name="\b" localSheetId="15">#REF!</definedName>
    <definedName name="\b">#REF!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0">#REF!</definedName>
    <definedName name="\q" localSheetId="1">#REF!</definedName>
    <definedName name="\q" localSheetId="2">#REF!</definedName>
    <definedName name="\q" localSheetId="21">#REF!</definedName>
    <definedName name="\q" localSheetId="3">#REF!</definedName>
    <definedName name="\q" localSheetId="4">#REF!</definedName>
    <definedName name="\q" localSheetId="5">#REF!</definedName>
    <definedName name="\q" localSheetId="6">#REF!</definedName>
    <definedName name="\q" localSheetId="15">#REF!</definedName>
    <definedName name="\q">#REF!</definedName>
    <definedName name="_______________EST1" localSheetId="7">#REF!</definedName>
    <definedName name="_______________EST1" localSheetId="8">#REF!</definedName>
    <definedName name="_______________EST1" localSheetId="9">#REF!</definedName>
    <definedName name="_______________EST1" localSheetId="10">#REF!</definedName>
    <definedName name="_______________EST1" localSheetId="11">#REF!</definedName>
    <definedName name="_______________EST1" localSheetId="12">#REF!</definedName>
    <definedName name="_______________EST1" localSheetId="13">#REF!</definedName>
    <definedName name="_______________EST1" localSheetId="14">#REF!</definedName>
    <definedName name="_______________EST1" localSheetId="0">#REF!</definedName>
    <definedName name="_______________EST1" localSheetId="1">#REF!</definedName>
    <definedName name="_______________EST1" localSheetId="2">#REF!</definedName>
    <definedName name="_______________EST1" localSheetId="21">#REF!</definedName>
    <definedName name="_______________EST1" localSheetId="3">#REF!</definedName>
    <definedName name="_______________EST1" localSheetId="4">#REF!</definedName>
    <definedName name="_______________EST1" localSheetId="5">#REF!</definedName>
    <definedName name="_______________EST1" localSheetId="6">#REF!</definedName>
    <definedName name="_______________EST1" localSheetId="15">#REF!</definedName>
    <definedName name="_______________EST1">#REF!</definedName>
    <definedName name="_______________EST10" localSheetId="7">#REF!</definedName>
    <definedName name="_______________EST10" localSheetId="8">#REF!</definedName>
    <definedName name="_______________EST10" localSheetId="9">#REF!</definedName>
    <definedName name="_______________EST10" localSheetId="10">#REF!</definedName>
    <definedName name="_______________EST10" localSheetId="11">#REF!</definedName>
    <definedName name="_______________EST10" localSheetId="12">#REF!</definedName>
    <definedName name="_______________EST10" localSheetId="13">#REF!</definedName>
    <definedName name="_______________EST10" localSheetId="14">#REF!</definedName>
    <definedName name="_______________EST10" localSheetId="0">#REF!</definedName>
    <definedName name="_______________EST10" localSheetId="1">#REF!</definedName>
    <definedName name="_______________EST10" localSheetId="2">#REF!</definedName>
    <definedName name="_______________EST10" localSheetId="21">#REF!</definedName>
    <definedName name="_______________EST10" localSheetId="3">#REF!</definedName>
    <definedName name="_______________EST10" localSheetId="4">#REF!</definedName>
    <definedName name="_______________EST10" localSheetId="5">#REF!</definedName>
    <definedName name="_______________EST10" localSheetId="6">#REF!</definedName>
    <definedName name="_______________EST10" localSheetId="15">#REF!</definedName>
    <definedName name="_______________EST10">#REF!</definedName>
    <definedName name="_______________EST11" localSheetId="7">#REF!</definedName>
    <definedName name="_______________EST11" localSheetId="8">#REF!</definedName>
    <definedName name="_______________EST11" localSheetId="9">#REF!</definedName>
    <definedName name="_______________EST11" localSheetId="10">#REF!</definedName>
    <definedName name="_______________EST11" localSheetId="11">#REF!</definedName>
    <definedName name="_______________EST11" localSheetId="12">#REF!</definedName>
    <definedName name="_______________EST11" localSheetId="13">#REF!</definedName>
    <definedName name="_______________EST11" localSheetId="14">#REF!</definedName>
    <definedName name="_______________EST11" localSheetId="0">#REF!</definedName>
    <definedName name="_______________EST11" localSheetId="1">#REF!</definedName>
    <definedName name="_______________EST11" localSheetId="2">#REF!</definedName>
    <definedName name="_______________EST11" localSheetId="21">#REF!</definedName>
    <definedName name="_______________EST11" localSheetId="3">#REF!</definedName>
    <definedName name="_______________EST11" localSheetId="4">#REF!</definedName>
    <definedName name="_______________EST11" localSheetId="5">#REF!</definedName>
    <definedName name="_______________EST11" localSheetId="6">#REF!</definedName>
    <definedName name="_______________EST11" localSheetId="15">#REF!</definedName>
    <definedName name="_______________EST11">#REF!</definedName>
    <definedName name="_______________EST12" localSheetId="7">#REF!</definedName>
    <definedName name="_______________EST12" localSheetId="8">#REF!</definedName>
    <definedName name="_______________EST12" localSheetId="9">#REF!</definedName>
    <definedName name="_______________EST12" localSheetId="10">#REF!</definedName>
    <definedName name="_______________EST12" localSheetId="11">#REF!</definedName>
    <definedName name="_______________EST12" localSheetId="12">#REF!</definedName>
    <definedName name="_______________EST12" localSheetId="13">#REF!</definedName>
    <definedName name="_______________EST12" localSheetId="14">#REF!</definedName>
    <definedName name="_______________EST12" localSheetId="0">#REF!</definedName>
    <definedName name="_______________EST12" localSheetId="1">#REF!</definedName>
    <definedName name="_______________EST12" localSheetId="2">#REF!</definedName>
    <definedName name="_______________EST12" localSheetId="21">#REF!</definedName>
    <definedName name="_______________EST12" localSheetId="3">#REF!</definedName>
    <definedName name="_______________EST12" localSheetId="4">#REF!</definedName>
    <definedName name="_______________EST12" localSheetId="5">#REF!</definedName>
    <definedName name="_______________EST12" localSheetId="6">#REF!</definedName>
    <definedName name="_______________EST12" localSheetId="15">#REF!</definedName>
    <definedName name="_______________EST12">#REF!</definedName>
    <definedName name="_______________EST13" localSheetId="7">#REF!</definedName>
    <definedName name="_______________EST13" localSheetId="8">#REF!</definedName>
    <definedName name="_______________EST13" localSheetId="9">#REF!</definedName>
    <definedName name="_______________EST13" localSheetId="10">#REF!</definedName>
    <definedName name="_______________EST13" localSheetId="11">#REF!</definedName>
    <definedName name="_______________EST13" localSheetId="12">#REF!</definedName>
    <definedName name="_______________EST13" localSheetId="13">#REF!</definedName>
    <definedName name="_______________EST13" localSheetId="14">#REF!</definedName>
    <definedName name="_______________EST13" localSheetId="0">#REF!</definedName>
    <definedName name="_______________EST13" localSheetId="1">#REF!</definedName>
    <definedName name="_______________EST13" localSheetId="2">#REF!</definedName>
    <definedName name="_______________EST13" localSheetId="21">#REF!</definedName>
    <definedName name="_______________EST13" localSheetId="3">#REF!</definedName>
    <definedName name="_______________EST13" localSheetId="4">#REF!</definedName>
    <definedName name="_______________EST13" localSheetId="5">#REF!</definedName>
    <definedName name="_______________EST13" localSheetId="6">#REF!</definedName>
    <definedName name="_______________EST13" localSheetId="15">#REF!</definedName>
    <definedName name="_______________EST13">#REF!</definedName>
    <definedName name="_______________EST14" localSheetId="7">#REF!</definedName>
    <definedName name="_______________EST14" localSheetId="8">#REF!</definedName>
    <definedName name="_______________EST14" localSheetId="9">#REF!</definedName>
    <definedName name="_______________EST14" localSheetId="10">#REF!</definedName>
    <definedName name="_______________EST14" localSheetId="11">#REF!</definedName>
    <definedName name="_______________EST14" localSheetId="12">#REF!</definedName>
    <definedName name="_______________EST14" localSheetId="13">#REF!</definedName>
    <definedName name="_______________EST14" localSheetId="14">#REF!</definedName>
    <definedName name="_______________EST14" localSheetId="0">#REF!</definedName>
    <definedName name="_______________EST14" localSheetId="1">#REF!</definedName>
    <definedName name="_______________EST14" localSheetId="2">#REF!</definedName>
    <definedName name="_______________EST14" localSheetId="21">#REF!</definedName>
    <definedName name="_______________EST14" localSheetId="3">#REF!</definedName>
    <definedName name="_______________EST14" localSheetId="4">#REF!</definedName>
    <definedName name="_______________EST14" localSheetId="5">#REF!</definedName>
    <definedName name="_______________EST14" localSheetId="6">#REF!</definedName>
    <definedName name="_______________EST14" localSheetId="15">#REF!</definedName>
    <definedName name="_______________EST14">#REF!</definedName>
    <definedName name="_______________EST15" localSheetId="7">#REF!</definedName>
    <definedName name="_______________EST15" localSheetId="8">#REF!</definedName>
    <definedName name="_______________EST15" localSheetId="9">#REF!</definedName>
    <definedName name="_______________EST15" localSheetId="10">#REF!</definedName>
    <definedName name="_______________EST15" localSheetId="11">#REF!</definedName>
    <definedName name="_______________EST15" localSheetId="12">#REF!</definedName>
    <definedName name="_______________EST15" localSheetId="13">#REF!</definedName>
    <definedName name="_______________EST15" localSheetId="14">#REF!</definedName>
    <definedName name="_______________EST15" localSheetId="0">#REF!</definedName>
    <definedName name="_______________EST15" localSheetId="1">#REF!</definedName>
    <definedName name="_______________EST15" localSheetId="2">#REF!</definedName>
    <definedName name="_______________EST15" localSheetId="21">#REF!</definedName>
    <definedName name="_______________EST15" localSheetId="3">#REF!</definedName>
    <definedName name="_______________EST15" localSheetId="4">#REF!</definedName>
    <definedName name="_______________EST15" localSheetId="5">#REF!</definedName>
    <definedName name="_______________EST15" localSheetId="6">#REF!</definedName>
    <definedName name="_______________EST15" localSheetId="15">#REF!</definedName>
    <definedName name="_______________EST15">#REF!</definedName>
    <definedName name="_______________EST16" localSheetId="7">#REF!</definedName>
    <definedName name="_______________EST16" localSheetId="8">#REF!</definedName>
    <definedName name="_______________EST16" localSheetId="9">#REF!</definedName>
    <definedName name="_______________EST16" localSheetId="10">#REF!</definedName>
    <definedName name="_______________EST16" localSheetId="11">#REF!</definedName>
    <definedName name="_______________EST16" localSheetId="12">#REF!</definedName>
    <definedName name="_______________EST16" localSheetId="13">#REF!</definedName>
    <definedName name="_______________EST16" localSheetId="14">#REF!</definedName>
    <definedName name="_______________EST16" localSheetId="0">#REF!</definedName>
    <definedName name="_______________EST16" localSheetId="1">#REF!</definedName>
    <definedName name="_______________EST16" localSheetId="2">#REF!</definedName>
    <definedName name="_______________EST16" localSheetId="21">#REF!</definedName>
    <definedName name="_______________EST16" localSheetId="3">#REF!</definedName>
    <definedName name="_______________EST16" localSheetId="4">#REF!</definedName>
    <definedName name="_______________EST16" localSheetId="5">#REF!</definedName>
    <definedName name="_______________EST16" localSheetId="6">#REF!</definedName>
    <definedName name="_______________EST16" localSheetId="15">#REF!</definedName>
    <definedName name="_______________EST16">#REF!</definedName>
    <definedName name="_______________EST17" localSheetId="7">#REF!</definedName>
    <definedName name="_______________EST17" localSheetId="8">#REF!</definedName>
    <definedName name="_______________EST17" localSheetId="9">#REF!</definedName>
    <definedName name="_______________EST17" localSheetId="10">#REF!</definedName>
    <definedName name="_______________EST17" localSheetId="11">#REF!</definedName>
    <definedName name="_______________EST17" localSheetId="12">#REF!</definedName>
    <definedName name="_______________EST17" localSheetId="13">#REF!</definedName>
    <definedName name="_______________EST17" localSheetId="14">#REF!</definedName>
    <definedName name="_______________EST17" localSheetId="0">#REF!</definedName>
    <definedName name="_______________EST17" localSheetId="1">#REF!</definedName>
    <definedName name="_______________EST17" localSheetId="2">#REF!</definedName>
    <definedName name="_______________EST17" localSheetId="21">#REF!</definedName>
    <definedName name="_______________EST17" localSheetId="3">#REF!</definedName>
    <definedName name="_______________EST17" localSheetId="4">#REF!</definedName>
    <definedName name="_______________EST17" localSheetId="5">#REF!</definedName>
    <definedName name="_______________EST17" localSheetId="6">#REF!</definedName>
    <definedName name="_______________EST17" localSheetId="15">#REF!</definedName>
    <definedName name="_______________EST17">#REF!</definedName>
    <definedName name="_______________EST18" localSheetId="7">#REF!</definedName>
    <definedName name="_______________EST18" localSheetId="8">#REF!</definedName>
    <definedName name="_______________EST18" localSheetId="9">#REF!</definedName>
    <definedName name="_______________EST18" localSheetId="10">#REF!</definedName>
    <definedName name="_______________EST18" localSheetId="11">#REF!</definedName>
    <definedName name="_______________EST18" localSheetId="12">#REF!</definedName>
    <definedName name="_______________EST18" localSheetId="13">#REF!</definedName>
    <definedName name="_______________EST18" localSheetId="14">#REF!</definedName>
    <definedName name="_______________EST18" localSheetId="0">#REF!</definedName>
    <definedName name="_______________EST18" localSheetId="1">#REF!</definedName>
    <definedName name="_______________EST18" localSheetId="2">#REF!</definedName>
    <definedName name="_______________EST18" localSheetId="21">#REF!</definedName>
    <definedName name="_______________EST18" localSheetId="3">#REF!</definedName>
    <definedName name="_______________EST18" localSheetId="4">#REF!</definedName>
    <definedName name="_______________EST18" localSheetId="5">#REF!</definedName>
    <definedName name="_______________EST18" localSheetId="6">#REF!</definedName>
    <definedName name="_______________EST18" localSheetId="15">#REF!</definedName>
    <definedName name="_______________EST18">#REF!</definedName>
    <definedName name="_______________EST19" localSheetId="7">#REF!</definedName>
    <definedName name="_______________EST19" localSheetId="8">#REF!</definedName>
    <definedName name="_______________EST19" localSheetId="9">#REF!</definedName>
    <definedName name="_______________EST19" localSheetId="10">#REF!</definedName>
    <definedName name="_______________EST19" localSheetId="11">#REF!</definedName>
    <definedName name="_______________EST19" localSheetId="12">#REF!</definedName>
    <definedName name="_______________EST19" localSheetId="13">#REF!</definedName>
    <definedName name="_______________EST19" localSheetId="14">#REF!</definedName>
    <definedName name="_______________EST19" localSheetId="0">#REF!</definedName>
    <definedName name="_______________EST19" localSheetId="1">#REF!</definedName>
    <definedName name="_______________EST19" localSheetId="2">#REF!</definedName>
    <definedName name="_______________EST19" localSheetId="21">#REF!</definedName>
    <definedName name="_______________EST19" localSheetId="3">#REF!</definedName>
    <definedName name="_______________EST19" localSheetId="4">#REF!</definedName>
    <definedName name="_______________EST19" localSheetId="5">#REF!</definedName>
    <definedName name="_______________EST19" localSheetId="6">#REF!</definedName>
    <definedName name="_______________EST19" localSheetId="15">#REF!</definedName>
    <definedName name="_______________EST19">#REF!</definedName>
    <definedName name="_______________EST2" localSheetId="7">#REF!</definedName>
    <definedName name="_______________EST2" localSheetId="8">#REF!</definedName>
    <definedName name="_______________EST2" localSheetId="9">#REF!</definedName>
    <definedName name="_______________EST2" localSheetId="10">#REF!</definedName>
    <definedName name="_______________EST2" localSheetId="11">#REF!</definedName>
    <definedName name="_______________EST2" localSheetId="12">#REF!</definedName>
    <definedName name="_______________EST2" localSheetId="13">#REF!</definedName>
    <definedName name="_______________EST2" localSheetId="14">#REF!</definedName>
    <definedName name="_______________EST2" localSheetId="0">#REF!</definedName>
    <definedName name="_______________EST2" localSheetId="1">#REF!</definedName>
    <definedName name="_______________EST2" localSheetId="2">#REF!</definedName>
    <definedName name="_______________EST2" localSheetId="21">#REF!</definedName>
    <definedName name="_______________EST2" localSheetId="3">#REF!</definedName>
    <definedName name="_______________EST2" localSheetId="4">#REF!</definedName>
    <definedName name="_______________EST2" localSheetId="5">#REF!</definedName>
    <definedName name="_______________EST2" localSheetId="6">#REF!</definedName>
    <definedName name="_______________EST2" localSheetId="15">#REF!</definedName>
    <definedName name="_______________EST2">#REF!</definedName>
    <definedName name="_______________EST3" localSheetId="7">#REF!</definedName>
    <definedName name="_______________EST3" localSheetId="8">#REF!</definedName>
    <definedName name="_______________EST3" localSheetId="9">#REF!</definedName>
    <definedName name="_______________EST3" localSheetId="10">#REF!</definedName>
    <definedName name="_______________EST3" localSheetId="11">#REF!</definedName>
    <definedName name="_______________EST3" localSheetId="12">#REF!</definedName>
    <definedName name="_______________EST3" localSheetId="13">#REF!</definedName>
    <definedName name="_______________EST3" localSheetId="14">#REF!</definedName>
    <definedName name="_______________EST3" localSheetId="0">#REF!</definedName>
    <definedName name="_______________EST3" localSheetId="1">#REF!</definedName>
    <definedName name="_______________EST3" localSheetId="2">#REF!</definedName>
    <definedName name="_______________EST3" localSheetId="21">#REF!</definedName>
    <definedName name="_______________EST3" localSheetId="3">#REF!</definedName>
    <definedName name="_______________EST3" localSheetId="4">#REF!</definedName>
    <definedName name="_______________EST3" localSheetId="5">#REF!</definedName>
    <definedName name="_______________EST3" localSheetId="6">#REF!</definedName>
    <definedName name="_______________EST3" localSheetId="15">#REF!</definedName>
    <definedName name="_______________EST3">#REF!</definedName>
    <definedName name="_______________EST4" localSheetId="7">#REF!</definedName>
    <definedName name="_______________EST4" localSheetId="8">#REF!</definedName>
    <definedName name="_______________EST4" localSheetId="9">#REF!</definedName>
    <definedName name="_______________EST4" localSheetId="10">#REF!</definedName>
    <definedName name="_______________EST4" localSheetId="11">#REF!</definedName>
    <definedName name="_______________EST4" localSheetId="12">#REF!</definedName>
    <definedName name="_______________EST4" localSheetId="13">#REF!</definedName>
    <definedName name="_______________EST4" localSheetId="14">#REF!</definedName>
    <definedName name="_______________EST4" localSheetId="0">#REF!</definedName>
    <definedName name="_______________EST4" localSheetId="1">#REF!</definedName>
    <definedName name="_______________EST4" localSheetId="2">#REF!</definedName>
    <definedName name="_______________EST4" localSheetId="21">#REF!</definedName>
    <definedName name="_______________EST4" localSheetId="3">#REF!</definedName>
    <definedName name="_______________EST4" localSheetId="4">#REF!</definedName>
    <definedName name="_______________EST4" localSheetId="5">#REF!</definedName>
    <definedName name="_______________EST4" localSheetId="6">#REF!</definedName>
    <definedName name="_______________EST4" localSheetId="15">#REF!</definedName>
    <definedName name="_______________EST4">#REF!</definedName>
    <definedName name="_______________EST5" localSheetId="7">#REF!</definedName>
    <definedName name="_______________EST5" localSheetId="8">#REF!</definedName>
    <definedName name="_______________EST5" localSheetId="9">#REF!</definedName>
    <definedName name="_______________EST5" localSheetId="10">#REF!</definedName>
    <definedName name="_______________EST5" localSheetId="11">#REF!</definedName>
    <definedName name="_______________EST5" localSheetId="12">#REF!</definedName>
    <definedName name="_______________EST5" localSheetId="13">#REF!</definedName>
    <definedName name="_______________EST5" localSheetId="14">#REF!</definedName>
    <definedName name="_______________EST5" localSheetId="0">#REF!</definedName>
    <definedName name="_______________EST5" localSheetId="1">#REF!</definedName>
    <definedName name="_______________EST5" localSheetId="2">#REF!</definedName>
    <definedName name="_______________EST5" localSheetId="21">#REF!</definedName>
    <definedName name="_______________EST5" localSheetId="3">#REF!</definedName>
    <definedName name="_______________EST5" localSheetId="4">#REF!</definedName>
    <definedName name="_______________EST5" localSheetId="5">#REF!</definedName>
    <definedName name="_______________EST5" localSheetId="6">#REF!</definedName>
    <definedName name="_______________EST5" localSheetId="15">#REF!</definedName>
    <definedName name="_______________EST5">#REF!</definedName>
    <definedName name="_______________EST6" localSheetId="7">#REF!</definedName>
    <definedName name="_______________EST6" localSheetId="8">#REF!</definedName>
    <definedName name="_______________EST6" localSheetId="9">#REF!</definedName>
    <definedName name="_______________EST6" localSheetId="10">#REF!</definedName>
    <definedName name="_______________EST6" localSheetId="11">#REF!</definedName>
    <definedName name="_______________EST6" localSheetId="12">#REF!</definedName>
    <definedName name="_______________EST6" localSheetId="13">#REF!</definedName>
    <definedName name="_______________EST6" localSheetId="14">#REF!</definedName>
    <definedName name="_______________EST6" localSheetId="0">#REF!</definedName>
    <definedName name="_______________EST6" localSheetId="1">#REF!</definedName>
    <definedName name="_______________EST6" localSheetId="2">#REF!</definedName>
    <definedName name="_______________EST6" localSheetId="21">#REF!</definedName>
    <definedName name="_______________EST6" localSheetId="3">#REF!</definedName>
    <definedName name="_______________EST6" localSheetId="4">#REF!</definedName>
    <definedName name="_______________EST6" localSheetId="5">#REF!</definedName>
    <definedName name="_______________EST6" localSheetId="6">#REF!</definedName>
    <definedName name="_______________EST6" localSheetId="15">#REF!</definedName>
    <definedName name="_______________EST6">#REF!</definedName>
    <definedName name="_______________EST7" localSheetId="7">#REF!</definedName>
    <definedName name="_______________EST7" localSheetId="8">#REF!</definedName>
    <definedName name="_______________EST7" localSheetId="9">#REF!</definedName>
    <definedName name="_______________EST7" localSheetId="10">#REF!</definedName>
    <definedName name="_______________EST7" localSheetId="11">#REF!</definedName>
    <definedName name="_______________EST7" localSheetId="12">#REF!</definedName>
    <definedName name="_______________EST7" localSheetId="13">#REF!</definedName>
    <definedName name="_______________EST7" localSheetId="14">#REF!</definedName>
    <definedName name="_______________EST7" localSheetId="0">#REF!</definedName>
    <definedName name="_______________EST7" localSheetId="1">#REF!</definedName>
    <definedName name="_______________EST7" localSheetId="2">#REF!</definedName>
    <definedName name="_______________EST7" localSheetId="21">#REF!</definedName>
    <definedName name="_______________EST7" localSheetId="3">#REF!</definedName>
    <definedName name="_______________EST7" localSheetId="4">#REF!</definedName>
    <definedName name="_______________EST7" localSheetId="5">#REF!</definedName>
    <definedName name="_______________EST7" localSheetId="6">#REF!</definedName>
    <definedName name="_______________EST7" localSheetId="15">#REF!</definedName>
    <definedName name="_______________EST7">#REF!</definedName>
    <definedName name="_______________EST8" localSheetId="7">#REF!</definedName>
    <definedName name="_______________EST8" localSheetId="8">#REF!</definedName>
    <definedName name="_______________EST8" localSheetId="9">#REF!</definedName>
    <definedName name="_______________EST8" localSheetId="10">#REF!</definedName>
    <definedName name="_______________EST8" localSheetId="11">#REF!</definedName>
    <definedName name="_______________EST8" localSheetId="12">#REF!</definedName>
    <definedName name="_______________EST8" localSheetId="13">#REF!</definedName>
    <definedName name="_______________EST8" localSheetId="14">#REF!</definedName>
    <definedName name="_______________EST8" localSheetId="0">#REF!</definedName>
    <definedName name="_______________EST8" localSheetId="1">#REF!</definedName>
    <definedName name="_______________EST8" localSheetId="2">#REF!</definedName>
    <definedName name="_______________EST8" localSheetId="21">#REF!</definedName>
    <definedName name="_______________EST8" localSheetId="3">#REF!</definedName>
    <definedName name="_______________EST8" localSheetId="4">#REF!</definedName>
    <definedName name="_______________EST8" localSheetId="5">#REF!</definedName>
    <definedName name="_______________EST8" localSheetId="6">#REF!</definedName>
    <definedName name="_______________EST8" localSheetId="15">#REF!</definedName>
    <definedName name="_______________EST8">#REF!</definedName>
    <definedName name="_______________EST9" localSheetId="7">#REF!</definedName>
    <definedName name="_______________EST9" localSheetId="8">#REF!</definedName>
    <definedName name="_______________EST9" localSheetId="9">#REF!</definedName>
    <definedName name="_______________EST9" localSheetId="10">#REF!</definedName>
    <definedName name="_______________EST9" localSheetId="11">#REF!</definedName>
    <definedName name="_______________EST9" localSheetId="12">#REF!</definedName>
    <definedName name="_______________EST9" localSheetId="13">#REF!</definedName>
    <definedName name="_______________EST9" localSheetId="14">#REF!</definedName>
    <definedName name="_______________EST9" localSheetId="0">#REF!</definedName>
    <definedName name="_______________EST9" localSheetId="1">#REF!</definedName>
    <definedName name="_______________EST9" localSheetId="2">#REF!</definedName>
    <definedName name="_______________EST9" localSheetId="21">#REF!</definedName>
    <definedName name="_______________EST9" localSheetId="3">#REF!</definedName>
    <definedName name="_______________EST9" localSheetId="4">#REF!</definedName>
    <definedName name="_______________EST9" localSheetId="5">#REF!</definedName>
    <definedName name="_______________EST9" localSheetId="6">#REF!</definedName>
    <definedName name="_______________EST9" localSheetId="15">#REF!</definedName>
    <definedName name="_______________EST9">#REF!</definedName>
    <definedName name="_______________EXC1" localSheetId="7">#REF!</definedName>
    <definedName name="_______________EXC1" localSheetId="8">#REF!</definedName>
    <definedName name="_______________EXC1" localSheetId="9">#REF!</definedName>
    <definedName name="_______________EXC1" localSheetId="10">#REF!</definedName>
    <definedName name="_______________EXC1" localSheetId="11">#REF!</definedName>
    <definedName name="_______________EXC1" localSheetId="12">#REF!</definedName>
    <definedName name="_______________EXC1" localSheetId="13">#REF!</definedName>
    <definedName name="_______________EXC1" localSheetId="14">#REF!</definedName>
    <definedName name="_______________EXC1" localSheetId="0">#REF!</definedName>
    <definedName name="_______________EXC1" localSheetId="1">#REF!</definedName>
    <definedName name="_______________EXC1" localSheetId="2">#REF!</definedName>
    <definedName name="_______________EXC1" localSheetId="21">#REF!</definedName>
    <definedName name="_______________EXC1" localSheetId="3">#REF!</definedName>
    <definedName name="_______________EXC1" localSheetId="4">#REF!</definedName>
    <definedName name="_______________EXC1" localSheetId="5">#REF!</definedName>
    <definedName name="_______________EXC1" localSheetId="6">#REF!</definedName>
    <definedName name="_______________EXC1" localSheetId="15">#REF!</definedName>
    <definedName name="_______________EXC1">#REF!</definedName>
    <definedName name="_______________EXC10" localSheetId="7">#REF!</definedName>
    <definedName name="_______________EXC10" localSheetId="8">#REF!</definedName>
    <definedName name="_______________EXC10" localSheetId="9">#REF!</definedName>
    <definedName name="_______________EXC10" localSheetId="10">#REF!</definedName>
    <definedName name="_______________EXC10" localSheetId="11">#REF!</definedName>
    <definedName name="_______________EXC10" localSheetId="12">#REF!</definedName>
    <definedName name="_______________EXC10" localSheetId="13">#REF!</definedName>
    <definedName name="_______________EXC10" localSheetId="14">#REF!</definedName>
    <definedName name="_______________EXC10" localSheetId="0">#REF!</definedName>
    <definedName name="_______________EXC10" localSheetId="1">#REF!</definedName>
    <definedName name="_______________EXC10" localSheetId="2">#REF!</definedName>
    <definedName name="_______________EXC10" localSheetId="21">#REF!</definedName>
    <definedName name="_______________EXC10" localSheetId="3">#REF!</definedName>
    <definedName name="_______________EXC10" localSheetId="4">#REF!</definedName>
    <definedName name="_______________EXC10" localSheetId="5">#REF!</definedName>
    <definedName name="_______________EXC10" localSheetId="6">#REF!</definedName>
    <definedName name="_______________EXC10" localSheetId="15">#REF!</definedName>
    <definedName name="_______________EXC10">#REF!</definedName>
    <definedName name="_______________EXC11" localSheetId="7">#REF!</definedName>
    <definedName name="_______________EXC11" localSheetId="8">#REF!</definedName>
    <definedName name="_______________EXC11" localSheetId="9">#REF!</definedName>
    <definedName name="_______________EXC11" localSheetId="10">#REF!</definedName>
    <definedName name="_______________EXC11" localSheetId="11">#REF!</definedName>
    <definedName name="_______________EXC11" localSheetId="12">#REF!</definedName>
    <definedName name="_______________EXC11" localSheetId="13">#REF!</definedName>
    <definedName name="_______________EXC11" localSheetId="14">#REF!</definedName>
    <definedName name="_______________EXC11" localSheetId="0">#REF!</definedName>
    <definedName name="_______________EXC11" localSheetId="1">#REF!</definedName>
    <definedName name="_______________EXC11" localSheetId="2">#REF!</definedName>
    <definedName name="_______________EXC11" localSheetId="21">#REF!</definedName>
    <definedName name="_______________EXC11" localSheetId="3">#REF!</definedName>
    <definedName name="_______________EXC11" localSheetId="4">#REF!</definedName>
    <definedName name="_______________EXC11" localSheetId="5">#REF!</definedName>
    <definedName name="_______________EXC11" localSheetId="6">#REF!</definedName>
    <definedName name="_______________EXC11" localSheetId="15">#REF!</definedName>
    <definedName name="_______________EXC11">#REF!</definedName>
    <definedName name="_______________EXC12" localSheetId="7">#REF!</definedName>
    <definedName name="_______________EXC12" localSheetId="8">#REF!</definedName>
    <definedName name="_______________EXC12" localSheetId="9">#REF!</definedName>
    <definedName name="_______________EXC12" localSheetId="10">#REF!</definedName>
    <definedName name="_______________EXC12" localSheetId="11">#REF!</definedName>
    <definedName name="_______________EXC12" localSheetId="12">#REF!</definedName>
    <definedName name="_______________EXC12" localSheetId="13">#REF!</definedName>
    <definedName name="_______________EXC12" localSheetId="14">#REF!</definedName>
    <definedName name="_______________EXC12" localSheetId="0">#REF!</definedName>
    <definedName name="_______________EXC12" localSheetId="1">#REF!</definedName>
    <definedName name="_______________EXC12" localSheetId="2">#REF!</definedName>
    <definedName name="_______________EXC12" localSheetId="21">#REF!</definedName>
    <definedName name="_______________EXC12" localSheetId="3">#REF!</definedName>
    <definedName name="_______________EXC12" localSheetId="4">#REF!</definedName>
    <definedName name="_______________EXC12" localSheetId="5">#REF!</definedName>
    <definedName name="_______________EXC12" localSheetId="6">#REF!</definedName>
    <definedName name="_______________EXC12" localSheetId="15">#REF!</definedName>
    <definedName name="_______________EXC12">#REF!</definedName>
    <definedName name="_______________EXC2" localSheetId="7">#REF!</definedName>
    <definedName name="_______________EXC2" localSheetId="8">#REF!</definedName>
    <definedName name="_______________EXC2" localSheetId="9">#REF!</definedName>
    <definedName name="_______________EXC2" localSheetId="10">#REF!</definedName>
    <definedName name="_______________EXC2" localSheetId="11">#REF!</definedName>
    <definedName name="_______________EXC2" localSheetId="12">#REF!</definedName>
    <definedName name="_______________EXC2" localSheetId="13">#REF!</definedName>
    <definedName name="_______________EXC2" localSheetId="14">#REF!</definedName>
    <definedName name="_______________EXC2" localSheetId="0">#REF!</definedName>
    <definedName name="_______________EXC2" localSheetId="1">#REF!</definedName>
    <definedName name="_______________EXC2" localSheetId="2">#REF!</definedName>
    <definedName name="_______________EXC2" localSheetId="21">#REF!</definedName>
    <definedName name="_______________EXC2" localSheetId="3">#REF!</definedName>
    <definedName name="_______________EXC2" localSheetId="4">#REF!</definedName>
    <definedName name="_______________EXC2" localSheetId="5">#REF!</definedName>
    <definedName name="_______________EXC2" localSheetId="6">#REF!</definedName>
    <definedName name="_______________EXC2" localSheetId="15">#REF!</definedName>
    <definedName name="_______________EXC2">#REF!</definedName>
    <definedName name="_______________EXC3" localSheetId="7">#REF!</definedName>
    <definedName name="_______________EXC3" localSheetId="8">#REF!</definedName>
    <definedName name="_______________EXC3" localSheetId="9">#REF!</definedName>
    <definedName name="_______________EXC3" localSheetId="10">#REF!</definedName>
    <definedName name="_______________EXC3" localSheetId="11">#REF!</definedName>
    <definedName name="_______________EXC3" localSheetId="12">#REF!</definedName>
    <definedName name="_______________EXC3" localSheetId="13">#REF!</definedName>
    <definedName name="_______________EXC3" localSheetId="14">#REF!</definedName>
    <definedName name="_______________EXC3" localSheetId="0">#REF!</definedName>
    <definedName name="_______________EXC3" localSheetId="1">#REF!</definedName>
    <definedName name="_______________EXC3" localSheetId="2">#REF!</definedName>
    <definedName name="_______________EXC3" localSheetId="21">#REF!</definedName>
    <definedName name="_______________EXC3" localSheetId="3">#REF!</definedName>
    <definedName name="_______________EXC3" localSheetId="4">#REF!</definedName>
    <definedName name="_______________EXC3" localSheetId="5">#REF!</definedName>
    <definedName name="_______________EXC3" localSheetId="6">#REF!</definedName>
    <definedName name="_______________EXC3" localSheetId="15">#REF!</definedName>
    <definedName name="_______________EXC3">#REF!</definedName>
    <definedName name="_______________EXC4" localSheetId="7">#REF!</definedName>
    <definedName name="_______________EXC4" localSheetId="8">#REF!</definedName>
    <definedName name="_______________EXC4" localSheetId="9">#REF!</definedName>
    <definedName name="_______________EXC4" localSheetId="10">#REF!</definedName>
    <definedName name="_______________EXC4" localSheetId="11">#REF!</definedName>
    <definedName name="_______________EXC4" localSheetId="12">#REF!</definedName>
    <definedName name="_______________EXC4" localSheetId="13">#REF!</definedName>
    <definedName name="_______________EXC4" localSheetId="14">#REF!</definedName>
    <definedName name="_______________EXC4" localSheetId="0">#REF!</definedName>
    <definedName name="_______________EXC4" localSheetId="1">#REF!</definedName>
    <definedName name="_______________EXC4" localSheetId="2">#REF!</definedName>
    <definedName name="_______________EXC4" localSheetId="21">#REF!</definedName>
    <definedName name="_______________EXC4" localSheetId="3">#REF!</definedName>
    <definedName name="_______________EXC4" localSheetId="4">#REF!</definedName>
    <definedName name="_______________EXC4" localSheetId="5">#REF!</definedName>
    <definedName name="_______________EXC4" localSheetId="6">#REF!</definedName>
    <definedName name="_______________EXC4" localSheetId="15">#REF!</definedName>
    <definedName name="_______________EXC4">#REF!</definedName>
    <definedName name="_______________EXC5" localSheetId="7">#REF!</definedName>
    <definedName name="_______________EXC5" localSheetId="8">#REF!</definedName>
    <definedName name="_______________EXC5" localSheetId="9">#REF!</definedName>
    <definedName name="_______________EXC5" localSheetId="10">#REF!</definedName>
    <definedName name="_______________EXC5" localSheetId="11">#REF!</definedName>
    <definedName name="_______________EXC5" localSheetId="12">#REF!</definedName>
    <definedName name="_______________EXC5" localSheetId="13">#REF!</definedName>
    <definedName name="_______________EXC5" localSheetId="14">#REF!</definedName>
    <definedName name="_______________EXC5" localSheetId="0">#REF!</definedName>
    <definedName name="_______________EXC5" localSheetId="1">#REF!</definedName>
    <definedName name="_______________EXC5" localSheetId="2">#REF!</definedName>
    <definedName name="_______________EXC5" localSheetId="21">#REF!</definedName>
    <definedName name="_______________EXC5" localSheetId="3">#REF!</definedName>
    <definedName name="_______________EXC5" localSheetId="4">#REF!</definedName>
    <definedName name="_______________EXC5" localSheetId="5">#REF!</definedName>
    <definedName name="_______________EXC5" localSheetId="6">#REF!</definedName>
    <definedName name="_______________EXC5" localSheetId="15">#REF!</definedName>
    <definedName name="_______________EXC5">#REF!</definedName>
    <definedName name="_______________EXC6" localSheetId="7">#REF!</definedName>
    <definedName name="_______________EXC6" localSheetId="8">#REF!</definedName>
    <definedName name="_______________EXC6" localSheetId="9">#REF!</definedName>
    <definedName name="_______________EXC6" localSheetId="10">#REF!</definedName>
    <definedName name="_______________EXC6" localSheetId="11">#REF!</definedName>
    <definedName name="_______________EXC6" localSheetId="12">#REF!</definedName>
    <definedName name="_______________EXC6" localSheetId="13">#REF!</definedName>
    <definedName name="_______________EXC6" localSheetId="14">#REF!</definedName>
    <definedName name="_______________EXC6" localSheetId="0">#REF!</definedName>
    <definedName name="_______________EXC6" localSheetId="1">#REF!</definedName>
    <definedName name="_______________EXC6" localSheetId="2">#REF!</definedName>
    <definedName name="_______________EXC6" localSheetId="21">#REF!</definedName>
    <definedName name="_______________EXC6" localSheetId="3">#REF!</definedName>
    <definedName name="_______________EXC6" localSheetId="4">#REF!</definedName>
    <definedName name="_______________EXC6" localSheetId="5">#REF!</definedName>
    <definedName name="_______________EXC6" localSheetId="6">#REF!</definedName>
    <definedName name="_______________EXC6" localSheetId="15">#REF!</definedName>
    <definedName name="_______________EXC6">#REF!</definedName>
    <definedName name="_______________EXC7" localSheetId="7">#REF!</definedName>
    <definedName name="_______________EXC7" localSheetId="8">#REF!</definedName>
    <definedName name="_______________EXC7" localSheetId="9">#REF!</definedName>
    <definedName name="_______________EXC7" localSheetId="10">#REF!</definedName>
    <definedName name="_______________EXC7" localSheetId="11">#REF!</definedName>
    <definedName name="_______________EXC7" localSheetId="12">#REF!</definedName>
    <definedName name="_______________EXC7" localSheetId="13">#REF!</definedName>
    <definedName name="_______________EXC7" localSheetId="14">#REF!</definedName>
    <definedName name="_______________EXC7" localSheetId="0">#REF!</definedName>
    <definedName name="_______________EXC7" localSheetId="1">#REF!</definedName>
    <definedName name="_______________EXC7" localSheetId="2">#REF!</definedName>
    <definedName name="_______________EXC7" localSheetId="21">#REF!</definedName>
    <definedName name="_______________EXC7" localSheetId="3">#REF!</definedName>
    <definedName name="_______________EXC7" localSheetId="4">#REF!</definedName>
    <definedName name="_______________EXC7" localSheetId="5">#REF!</definedName>
    <definedName name="_______________EXC7" localSheetId="6">#REF!</definedName>
    <definedName name="_______________EXC7" localSheetId="15">#REF!</definedName>
    <definedName name="_______________EXC7">#REF!</definedName>
    <definedName name="_______________EXC8" localSheetId="7">#REF!</definedName>
    <definedName name="_______________EXC8" localSheetId="8">#REF!</definedName>
    <definedName name="_______________EXC8" localSheetId="9">#REF!</definedName>
    <definedName name="_______________EXC8" localSheetId="10">#REF!</definedName>
    <definedName name="_______________EXC8" localSheetId="11">#REF!</definedName>
    <definedName name="_______________EXC8" localSheetId="12">#REF!</definedName>
    <definedName name="_______________EXC8" localSheetId="13">#REF!</definedName>
    <definedName name="_______________EXC8" localSheetId="14">#REF!</definedName>
    <definedName name="_______________EXC8" localSheetId="0">#REF!</definedName>
    <definedName name="_______________EXC8" localSheetId="1">#REF!</definedName>
    <definedName name="_______________EXC8" localSheetId="2">#REF!</definedName>
    <definedName name="_______________EXC8" localSheetId="21">#REF!</definedName>
    <definedName name="_______________EXC8" localSheetId="3">#REF!</definedName>
    <definedName name="_______________EXC8" localSheetId="4">#REF!</definedName>
    <definedName name="_______________EXC8" localSheetId="5">#REF!</definedName>
    <definedName name="_______________EXC8" localSheetId="6">#REF!</definedName>
    <definedName name="_______________EXC8" localSheetId="15">#REF!</definedName>
    <definedName name="_______________EXC8">#REF!</definedName>
    <definedName name="_______________EXC9" localSheetId="7">#REF!</definedName>
    <definedName name="_______________EXC9" localSheetId="8">#REF!</definedName>
    <definedName name="_______________EXC9" localSheetId="9">#REF!</definedName>
    <definedName name="_______________EXC9" localSheetId="10">#REF!</definedName>
    <definedName name="_______________EXC9" localSheetId="11">#REF!</definedName>
    <definedName name="_______________EXC9" localSheetId="12">#REF!</definedName>
    <definedName name="_______________EXC9" localSheetId="13">#REF!</definedName>
    <definedName name="_______________EXC9" localSheetId="14">#REF!</definedName>
    <definedName name="_______________EXC9" localSheetId="0">#REF!</definedName>
    <definedName name="_______________EXC9" localSheetId="1">#REF!</definedName>
    <definedName name="_______________EXC9" localSheetId="2">#REF!</definedName>
    <definedName name="_______________EXC9" localSheetId="21">#REF!</definedName>
    <definedName name="_______________EXC9" localSheetId="3">#REF!</definedName>
    <definedName name="_______________EXC9" localSheetId="4">#REF!</definedName>
    <definedName name="_______________EXC9" localSheetId="5">#REF!</definedName>
    <definedName name="_______________EXC9" localSheetId="6">#REF!</definedName>
    <definedName name="_______________EXC9" localSheetId="15">#REF!</definedName>
    <definedName name="_______________EXC9">#REF!</definedName>
    <definedName name="_____________EST1" localSheetId="7">#REF!</definedName>
    <definedName name="_____________EST1" localSheetId="8">#REF!</definedName>
    <definedName name="_____________EST1" localSheetId="9">#REF!</definedName>
    <definedName name="_____________EST1" localSheetId="10">#REF!</definedName>
    <definedName name="_____________EST1" localSheetId="11">#REF!</definedName>
    <definedName name="_____________EST1" localSheetId="12">#REF!</definedName>
    <definedName name="_____________EST1" localSheetId="13">#REF!</definedName>
    <definedName name="_____________EST1" localSheetId="14">#REF!</definedName>
    <definedName name="_____________EST1" localSheetId="0">#REF!</definedName>
    <definedName name="_____________EST1" localSheetId="1">#REF!</definedName>
    <definedName name="_____________EST1" localSheetId="2">#REF!</definedName>
    <definedName name="_____________EST1" localSheetId="21">#REF!</definedName>
    <definedName name="_____________EST1" localSheetId="3">#REF!</definedName>
    <definedName name="_____________EST1" localSheetId="4">#REF!</definedName>
    <definedName name="_____________EST1" localSheetId="5">#REF!</definedName>
    <definedName name="_____________EST1" localSheetId="6">#REF!</definedName>
    <definedName name="_____________EST1" localSheetId="15">#REF!</definedName>
    <definedName name="_____________EST1">#REF!</definedName>
    <definedName name="_____________EST10" localSheetId="7">#REF!</definedName>
    <definedName name="_____________EST10" localSheetId="8">#REF!</definedName>
    <definedName name="_____________EST10" localSheetId="9">#REF!</definedName>
    <definedName name="_____________EST10" localSheetId="10">#REF!</definedName>
    <definedName name="_____________EST10" localSheetId="11">#REF!</definedName>
    <definedName name="_____________EST10" localSheetId="12">#REF!</definedName>
    <definedName name="_____________EST10" localSheetId="13">#REF!</definedName>
    <definedName name="_____________EST10" localSheetId="14">#REF!</definedName>
    <definedName name="_____________EST10" localSheetId="0">#REF!</definedName>
    <definedName name="_____________EST10" localSheetId="1">#REF!</definedName>
    <definedName name="_____________EST10" localSheetId="2">#REF!</definedName>
    <definedName name="_____________EST10" localSheetId="21">#REF!</definedName>
    <definedName name="_____________EST10" localSheetId="3">#REF!</definedName>
    <definedName name="_____________EST10" localSheetId="4">#REF!</definedName>
    <definedName name="_____________EST10" localSheetId="5">#REF!</definedName>
    <definedName name="_____________EST10" localSheetId="6">#REF!</definedName>
    <definedName name="_____________EST10" localSheetId="15">#REF!</definedName>
    <definedName name="_____________EST10">#REF!</definedName>
    <definedName name="_____________EST11" localSheetId="7">#REF!</definedName>
    <definedName name="_____________EST11" localSheetId="8">#REF!</definedName>
    <definedName name="_____________EST11" localSheetId="9">#REF!</definedName>
    <definedName name="_____________EST11" localSheetId="10">#REF!</definedName>
    <definedName name="_____________EST11" localSheetId="11">#REF!</definedName>
    <definedName name="_____________EST11" localSheetId="12">#REF!</definedName>
    <definedName name="_____________EST11" localSheetId="13">#REF!</definedName>
    <definedName name="_____________EST11" localSheetId="14">#REF!</definedName>
    <definedName name="_____________EST11" localSheetId="0">#REF!</definedName>
    <definedName name="_____________EST11" localSheetId="1">#REF!</definedName>
    <definedName name="_____________EST11" localSheetId="2">#REF!</definedName>
    <definedName name="_____________EST11" localSheetId="21">#REF!</definedName>
    <definedName name="_____________EST11" localSheetId="3">#REF!</definedName>
    <definedName name="_____________EST11" localSheetId="4">#REF!</definedName>
    <definedName name="_____________EST11" localSheetId="5">#REF!</definedName>
    <definedName name="_____________EST11" localSheetId="6">#REF!</definedName>
    <definedName name="_____________EST11" localSheetId="15">#REF!</definedName>
    <definedName name="_____________EST11">#REF!</definedName>
    <definedName name="_____________EST12" localSheetId="7">#REF!</definedName>
    <definedName name="_____________EST12" localSheetId="8">#REF!</definedName>
    <definedName name="_____________EST12" localSheetId="9">#REF!</definedName>
    <definedName name="_____________EST12" localSheetId="10">#REF!</definedName>
    <definedName name="_____________EST12" localSheetId="11">#REF!</definedName>
    <definedName name="_____________EST12" localSheetId="12">#REF!</definedName>
    <definedName name="_____________EST12" localSheetId="13">#REF!</definedName>
    <definedName name="_____________EST12" localSheetId="14">#REF!</definedName>
    <definedName name="_____________EST12" localSheetId="0">#REF!</definedName>
    <definedName name="_____________EST12" localSheetId="1">#REF!</definedName>
    <definedName name="_____________EST12" localSheetId="2">#REF!</definedName>
    <definedName name="_____________EST12" localSheetId="21">#REF!</definedName>
    <definedName name="_____________EST12" localSheetId="3">#REF!</definedName>
    <definedName name="_____________EST12" localSheetId="4">#REF!</definedName>
    <definedName name="_____________EST12" localSheetId="5">#REF!</definedName>
    <definedName name="_____________EST12" localSheetId="6">#REF!</definedName>
    <definedName name="_____________EST12" localSheetId="15">#REF!</definedName>
    <definedName name="_____________EST12">#REF!</definedName>
    <definedName name="_____________EST13" localSheetId="7">#REF!</definedName>
    <definedName name="_____________EST13" localSheetId="8">#REF!</definedName>
    <definedName name="_____________EST13" localSheetId="9">#REF!</definedName>
    <definedName name="_____________EST13" localSheetId="10">#REF!</definedName>
    <definedName name="_____________EST13" localSheetId="11">#REF!</definedName>
    <definedName name="_____________EST13" localSheetId="12">#REF!</definedName>
    <definedName name="_____________EST13" localSheetId="13">#REF!</definedName>
    <definedName name="_____________EST13" localSheetId="14">#REF!</definedName>
    <definedName name="_____________EST13" localSheetId="0">#REF!</definedName>
    <definedName name="_____________EST13" localSheetId="1">#REF!</definedName>
    <definedName name="_____________EST13" localSheetId="2">#REF!</definedName>
    <definedName name="_____________EST13" localSheetId="21">#REF!</definedName>
    <definedName name="_____________EST13" localSheetId="3">#REF!</definedName>
    <definedName name="_____________EST13" localSheetId="4">#REF!</definedName>
    <definedName name="_____________EST13" localSheetId="5">#REF!</definedName>
    <definedName name="_____________EST13" localSheetId="6">#REF!</definedName>
    <definedName name="_____________EST13" localSheetId="15">#REF!</definedName>
    <definedName name="_____________EST13">#REF!</definedName>
    <definedName name="_____________EST14" localSheetId="7">#REF!</definedName>
    <definedName name="_____________EST14" localSheetId="8">#REF!</definedName>
    <definedName name="_____________EST14" localSheetId="9">#REF!</definedName>
    <definedName name="_____________EST14" localSheetId="10">#REF!</definedName>
    <definedName name="_____________EST14" localSheetId="11">#REF!</definedName>
    <definedName name="_____________EST14" localSheetId="12">#REF!</definedName>
    <definedName name="_____________EST14" localSheetId="13">#REF!</definedName>
    <definedName name="_____________EST14" localSheetId="14">#REF!</definedName>
    <definedName name="_____________EST14" localSheetId="0">#REF!</definedName>
    <definedName name="_____________EST14" localSheetId="1">#REF!</definedName>
    <definedName name="_____________EST14" localSheetId="2">#REF!</definedName>
    <definedName name="_____________EST14" localSheetId="21">#REF!</definedName>
    <definedName name="_____________EST14" localSheetId="3">#REF!</definedName>
    <definedName name="_____________EST14" localSheetId="4">#REF!</definedName>
    <definedName name="_____________EST14" localSheetId="5">#REF!</definedName>
    <definedName name="_____________EST14" localSheetId="6">#REF!</definedName>
    <definedName name="_____________EST14" localSheetId="15">#REF!</definedName>
    <definedName name="_____________EST14">#REF!</definedName>
    <definedName name="_____________EST15" localSheetId="7">#REF!</definedName>
    <definedName name="_____________EST15" localSheetId="8">#REF!</definedName>
    <definedName name="_____________EST15" localSheetId="9">#REF!</definedName>
    <definedName name="_____________EST15" localSheetId="10">#REF!</definedName>
    <definedName name="_____________EST15" localSheetId="11">#REF!</definedName>
    <definedName name="_____________EST15" localSheetId="12">#REF!</definedName>
    <definedName name="_____________EST15" localSheetId="13">#REF!</definedName>
    <definedName name="_____________EST15" localSheetId="14">#REF!</definedName>
    <definedName name="_____________EST15" localSheetId="0">#REF!</definedName>
    <definedName name="_____________EST15" localSheetId="1">#REF!</definedName>
    <definedName name="_____________EST15" localSheetId="2">#REF!</definedName>
    <definedName name="_____________EST15" localSheetId="21">#REF!</definedName>
    <definedName name="_____________EST15" localSheetId="3">#REF!</definedName>
    <definedName name="_____________EST15" localSheetId="4">#REF!</definedName>
    <definedName name="_____________EST15" localSheetId="5">#REF!</definedName>
    <definedName name="_____________EST15" localSheetId="6">#REF!</definedName>
    <definedName name="_____________EST15" localSheetId="15">#REF!</definedName>
    <definedName name="_____________EST15">#REF!</definedName>
    <definedName name="_____________EST16" localSheetId="7">#REF!</definedName>
    <definedName name="_____________EST16" localSheetId="8">#REF!</definedName>
    <definedName name="_____________EST16" localSheetId="9">#REF!</definedName>
    <definedName name="_____________EST16" localSheetId="10">#REF!</definedName>
    <definedName name="_____________EST16" localSheetId="11">#REF!</definedName>
    <definedName name="_____________EST16" localSheetId="12">#REF!</definedName>
    <definedName name="_____________EST16" localSheetId="13">#REF!</definedName>
    <definedName name="_____________EST16" localSheetId="14">#REF!</definedName>
    <definedName name="_____________EST16" localSheetId="0">#REF!</definedName>
    <definedName name="_____________EST16" localSheetId="1">#REF!</definedName>
    <definedName name="_____________EST16" localSheetId="2">#REF!</definedName>
    <definedName name="_____________EST16" localSheetId="21">#REF!</definedName>
    <definedName name="_____________EST16" localSheetId="3">#REF!</definedName>
    <definedName name="_____________EST16" localSheetId="4">#REF!</definedName>
    <definedName name="_____________EST16" localSheetId="5">#REF!</definedName>
    <definedName name="_____________EST16" localSheetId="6">#REF!</definedName>
    <definedName name="_____________EST16" localSheetId="15">#REF!</definedName>
    <definedName name="_____________EST16">#REF!</definedName>
    <definedName name="_____________EST17" localSheetId="7">#REF!</definedName>
    <definedName name="_____________EST17" localSheetId="8">#REF!</definedName>
    <definedName name="_____________EST17" localSheetId="9">#REF!</definedName>
    <definedName name="_____________EST17" localSheetId="10">#REF!</definedName>
    <definedName name="_____________EST17" localSheetId="11">#REF!</definedName>
    <definedName name="_____________EST17" localSheetId="12">#REF!</definedName>
    <definedName name="_____________EST17" localSheetId="13">#REF!</definedName>
    <definedName name="_____________EST17" localSheetId="14">#REF!</definedName>
    <definedName name="_____________EST17" localSheetId="0">#REF!</definedName>
    <definedName name="_____________EST17" localSheetId="1">#REF!</definedName>
    <definedName name="_____________EST17" localSheetId="2">#REF!</definedName>
    <definedName name="_____________EST17" localSheetId="21">#REF!</definedName>
    <definedName name="_____________EST17" localSheetId="3">#REF!</definedName>
    <definedName name="_____________EST17" localSheetId="4">#REF!</definedName>
    <definedName name="_____________EST17" localSheetId="5">#REF!</definedName>
    <definedName name="_____________EST17" localSheetId="6">#REF!</definedName>
    <definedName name="_____________EST17" localSheetId="15">#REF!</definedName>
    <definedName name="_____________EST17">#REF!</definedName>
    <definedName name="_____________EST18" localSheetId="7">#REF!</definedName>
    <definedName name="_____________EST18" localSheetId="8">#REF!</definedName>
    <definedName name="_____________EST18" localSheetId="9">#REF!</definedName>
    <definedName name="_____________EST18" localSheetId="10">#REF!</definedName>
    <definedName name="_____________EST18" localSheetId="11">#REF!</definedName>
    <definedName name="_____________EST18" localSheetId="12">#REF!</definedName>
    <definedName name="_____________EST18" localSheetId="13">#REF!</definedName>
    <definedName name="_____________EST18" localSheetId="14">#REF!</definedName>
    <definedName name="_____________EST18" localSheetId="0">#REF!</definedName>
    <definedName name="_____________EST18" localSheetId="1">#REF!</definedName>
    <definedName name="_____________EST18" localSheetId="2">#REF!</definedName>
    <definedName name="_____________EST18" localSheetId="21">#REF!</definedName>
    <definedName name="_____________EST18" localSheetId="3">#REF!</definedName>
    <definedName name="_____________EST18" localSheetId="4">#REF!</definedName>
    <definedName name="_____________EST18" localSheetId="5">#REF!</definedName>
    <definedName name="_____________EST18" localSheetId="6">#REF!</definedName>
    <definedName name="_____________EST18" localSheetId="15">#REF!</definedName>
    <definedName name="_____________EST18">#REF!</definedName>
    <definedName name="_____________EST19" localSheetId="7">#REF!</definedName>
    <definedName name="_____________EST19" localSheetId="8">#REF!</definedName>
    <definedName name="_____________EST19" localSheetId="9">#REF!</definedName>
    <definedName name="_____________EST19" localSheetId="10">#REF!</definedName>
    <definedName name="_____________EST19" localSheetId="11">#REF!</definedName>
    <definedName name="_____________EST19" localSheetId="12">#REF!</definedName>
    <definedName name="_____________EST19" localSheetId="13">#REF!</definedName>
    <definedName name="_____________EST19" localSheetId="14">#REF!</definedName>
    <definedName name="_____________EST19" localSheetId="0">#REF!</definedName>
    <definedName name="_____________EST19" localSheetId="1">#REF!</definedName>
    <definedName name="_____________EST19" localSheetId="2">#REF!</definedName>
    <definedName name="_____________EST19" localSheetId="21">#REF!</definedName>
    <definedName name="_____________EST19" localSheetId="3">#REF!</definedName>
    <definedName name="_____________EST19" localSheetId="4">#REF!</definedName>
    <definedName name="_____________EST19" localSheetId="5">#REF!</definedName>
    <definedName name="_____________EST19" localSheetId="6">#REF!</definedName>
    <definedName name="_____________EST19" localSheetId="15">#REF!</definedName>
    <definedName name="_____________EST19">#REF!</definedName>
    <definedName name="_____________EST2" localSheetId="7">#REF!</definedName>
    <definedName name="_____________EST2" localSheetId="8">#REF!</definedName>
    <definedName name="_____________EST2" localSheetId="9">#REF!</definedName>
    <definedName name="_____________EST2" localSheetId="10">#REF!</definedName>
    <definedName name="_____________EST2" localSheetId="11">#REF!</definedName>
    <definedName name="_____________EST2" localSheetId="12">#REF!</definedName>
    <definedName name="_____________EST2" localSheetId="13">#REF!</definedName>
    <definedName name="_____________EST2" localSheetId="14">#REF!</definedName>
    <definedName name="_____________EST2" localSheetId="0">#REF!</definedName>
    <definedName name="_____________EST2" localSheetId="1">#REF!</definedName>
    <definedName name="_____________EST2" localSheetId="2">#REF!</definedName>
    <definedName name="_____________EST2" localSheetId="21">#REF!</definedName>
    <definedName name="_____________EST2" localSheetId="3">#REF!</definedName>
    <definedName name="_____________EST2" localSheetId="4">#REF!</definedName>
    <definedName name="_____________EST2" localSheetId="5">#REF!</definedName>
    <definedName name="_____________EST2" localSheetId="6">#REF!</definedName>
    <definedName name="_____________EST2" localSheetId="15">#REF!</definedName>
    <definedName name="_____________EST2">#REF!</definedName>
    <definedName name="_____________EST3" localSheetId="7">#REF!</definedName>
    <definedName name="_____________EST3" localSheetId="8">#REF!</definedName>
    <definedName name="_____________EST3" localSheetId="9">#REF!</definedName>
    <definedName name="_____________EST3" localSheetId="10">#REF!</definedName>
    <definedName name="_____________EST3" localSheetId="11">#REF!</definedName>
    <definedName name="_____________EST3" localSheetId="12">#REF!</definedName>
    <definedName name="_____________EST3" localSheetId="13">#REF!</definedName>
    <definedName name="_____________EST3" localSheetId="14">#REF!</definedName>
    <definedName name="_____________EST3" localSheetId="0">#REF!</definedName>
    <definedName name="_____________EST3" localSheetId="1">#REF!</definedName>
    <definedName name="_____________EST3" localSheetId="2">#REF!</definedName>
    <definedName name="_____________EST3" localSheetId="21">#REF!</definedName>
    <definedName name="_____________EST3" localSheetId="3">#REF!</definedName>
    <definedName name="_____________EST3" localSheetId="4">#REF!</definedName>
    <definedName name="_____________EST3" localSheetId="5">#REF!</definedName>
    <definedName name="_____________EST3" localSheetId="6">#REF!</definedName>
    <definedName name="_____________EST3" localSheetId="15">#REF!</definedName>
    <definedName name="_____________EST3">#REF!</definedName>
    <definedName name="_____________EST4" localSheetId="7">#REF!</definedName>
    <definedName name="_____________EST4" localSheetId="8">#REF!</definedName>
    <definedName name="_____________EST4" localSheetId="9">#REF!</definedName>
    <definedName name="_____________EST4" localSheetId="10">#REF!</definedName>
    <definedName name="_____________EST4" localSheetId="11">#REF!</definedName>
    <definedName name="_____________EST4" localSheetId="12">#REF!</definedName>
    <definedName name="_____________EST4" localSheetId="13">#REF!</definedName>
    <definedName name="_____________EST4" localSheetId="14">#REF!</definedName>
    <definedName name="_____________EST4" localSheetId="0">#REF!</definedName>
    <definedName name="_____________EST4" localSheetId="1">#REF!</definedName>
    <definedName name="_____________EST4" localSheetId="2">#REF!</definedName>
    <definedName name="_____________EST4" localSheetId="21">#REF!</definedName>
    <definedName name="_____________EST4" localSheetId="3">#REF!</definedName>
    <definedName name="_____________EST4" localSheetId="4">#REF!</definedName>
    <definedName name="_____________EST4" localSheetId="5">#REF!</definedName>
    <definedName name="_____________EST4" localSheetId="6">#REF!</definedName>
    <definedName name="_____________EST4" localSheetId="15">#REF!</definedName>
    <definedName name="_____________EST4">#REF!</definedName>
    <definedName name="_____________EST5" localSheetId="7">#REF!</definedName>
    <definedName name="_____________EST5" localSheetId="8">#REF!</definedName>
    <definedName name="_____________EST5" localSheetId="9">#REF!</definedName>
    <definedName name="_____________EST5" localSheetId="10">#REF!</definedName>
    <definedName name="_____________EST5" localSheetId="11">#REF!</definedName>
    <definedName name="_____________EST5" localSheetId="12">#REF!</definedName>
    <definedName name="_____________EST5" localSheetId="13">#REF!</definedName>
    <definedName name="_____________EST5" localSheetId="14">#REF!</definedName>
    <definedName name="_____________EST5" localSheetId="0">#REF!</definedName>
    <definedName name="_____________EST5" localSheetId="1">#REF!</definedName>
    <definedName name="_____________EST5" localSheetId="2">#REF!</definedName>
    <definedName name="_____________EST5" localSheetId="21">#REF!</definedName>
    <definedName name="_____________EST5" localSheetId="3">#REF!</definedName>
    <definedName name="_____________EST5" localSheetId="4">#REF!</definedName>
    <definedName name="_____________EST5" localSheetId="5">#REF!</definedName>
    <definedName name="_____________EST5" localSheetId="6">#REF!</definedName>
    <definedName name="_____________EST5" localSheetId="15">#REF!</definedName>
    <definedName name="_____________EST5">#REF!</definedName>
    <definedName name="_____________EST6" localSheetId="7">#REF!</definedName>
    <definedName name="_____________EST6" localSheetId="8">#REF!</definedName>
    <definedName name="_____________EST6" localSheetId="9">#REF!</definedName>
    <definedName name="_____________EST6" localSheetId="10">#REF!</definedName>
    <definedName name="_____________EST6" localSheetId="11">#REF!</definedName>
    <definedName name="_____________EST6" localSheetId="12">#REF!</definedName>
    <definedName name="_____________EST6" localSheetId="13">#REF!</definedName>
    <definedName name="_____________EST6" localSheetId="14">#REF!</definedName>
    <definedName name="_____________EST6" localSheetId="0">#REF!</definedName>
    <definedName name="_____________EST6" localSheetId="1">#REF!</definedName>
    <definedName name="_____________EST6" localSheetId="2">#REF!</definedName>
    <definedName name="_____________EST6" localSheetId="21">#REF!</definedName>
    <definedName name="_____________EST6" localSheetId="3">#REF!</definedName>
    <definedName name="_____________EST6" localSheetId="4">#REF!</definedName>
    <definedName name="_____________EST6" localSheetId="5">#REF!</definedName>
    <definedName name="_____________EST6" localSheetId="6">#REF!</definedName>
    <definedName name="_____________EST6" localSheetId="15">#REF!</definedName>
    <definedName name="_____________EST6">#REF!</definedName>
    <definedName name="_____________EST7" localSheetId="7">#REF!</definedName>
    <definedName name="_____________EST7" localSheetId="8">#REF!</definedName>
    <definedName name="_____________EST7" localSheetId="9">#REF!</definedName>
    <definedName name="_____________EST7" localSheetId="10">#REF!</definedName>
    <definedName name="_____________EST7" localSheetId="11">#REF!</definedName>
    <definedName name="_____________EST7" localSheetId="12">#REF!</definedName>
    <definedName name="_____________EST7" localSheetId="13">#REF!</definedName>
    <definedName name="_____________EST7" localSheetId="14">#REF!</definedName>
    <definedName name="_____________EST7" localSheetId="0">#REF!</definedName>
    <definedName name="_____________EST7" localSheetId="1">#REF!</definedName>
    <definedName name="_____________EST7" localSheetId="2">#REF!</definedName>
    <definedName name="_____________EST7" localSheetId="21">#REF!</definedName>
    <definedName name="_____________EST7" localSheetId="3">#REF!</definedName>
    <definedName name="_____________EST7" localSheetId="4">#REF!</definedName>
    <definedName name="_____________EST7" localSheetId="5">#REF!</definedName>
    <definedName name="_____________EST7" localSheetId="6">#REF!</definedName>
    <definedName name="_____________EST7" localSheetId="15">#REF!</definedName>
    <definedName name="_____________EST7">#REF!</definedName>
    <definedName name="_____________EST8" localSheetId="7">#REF!</definedName>
    <definedName name="_____________EST8" localSheetId="8">#REF!</definedName>
    <definedName name="_____________EST8" localSheetId="9">#REF!</definedName>
    <definedName name="_____________EST8" localSheetId="10">#REF!</definedName>
    <definedName name="_____________EST8" localSheetId="11">#REF!</definedName>
    <definedName name="_____________EST8" localSheetId="12">#REF!</definedName>
    <definedName name="_____________EST8" localSheetId="13">#REF!</definedName>
    <definedName name="_____________EST8" localSheetId="14">#REF!</definedName>
    <definedName name="_____________EST8" localSheetId="0">#REF!</definedName>
    <definedName name="_____________EST8" localSheetId="1">#REF!</definedName>
    <definedName name="_____________EST8" localSheetId="2">#REF!</definedName>
    <definedName name="_____________EST8" localSheetId="21">#REF!</definedName>
    <definedName name="_____________EST8" localSheetId="3">#REF!</definedName>
    <definedName name="_____________EST8" localSheetId="4">#REF!</definedName>
    <definedName name="_____________EST8" localSheetId="5">#REF!</definedName>
    <definedName name="_____________EST8" localSheetId="6">#REF!</definedName>
    <definedName name="_____________EST8" localSheetId="15">#REF!</definedName>
    <definedName name="_____________EST8">#REF!</definedName>
    <definedName name="_____________EST9" localSheetId="7">#REF!</definedName>
    <definedName name="_____________EST9" localSheetId="8">#REF!</definedName>
    <definedName name="_____________EST9" localSheetId="9">#REF!</definedName>
    <definedName name="_____________EST9" localSheetId="10">#REF!</definedName>
    <definedName name="_____________EST9" localSheetId="11">#REF!</definedName>
    <definedName name="_____________EST9" localSheetId="12">#REF!</definedName>
    <definedName name="_____________EST9" localSheetId="13">#REF!</definedName>
    <definedName name="_____________EST9" localSheetId="14">#REF!</definedName>
    <definedName name="_____________EST9" localSheetId="0">#REF!</definedName>
    <definedName name="_____________EST9" localSheetId="1">#REF!</definedName>
    <definedName name="_____________EST9" localSheetId="2">#REF!</definedName>
    <definedName name="_____________EST9" localSheetId="21">#REF!</definedName>
    <definedName name="_____________EST9" localSheetId="3">#REF!</definedName>
    <definedName name="_____________EST9" localSheetId="4">#REF!</definedName>
    <definedName name="_____________EST9" localSheetId="5">#REF!</definedName>
    <definedName name="_____________EST9" localSheetId="6">#REF!</definedName>
    <definedName name="_____________EST9" localSheetId="15">#REF!</definedName>
    <definedName name="_____________EST9">#REF!</definedName>
    <definedName name="_____________EXC1" localSheetId="7">#REF!</definedName>
    <definedName name="_____________EXC1" localSheetId="8">#REF!</definedName>
    <definedName name="_____________EXC1" localSheetId="9">#REF!</definedName>
    <definedName name="_____________EXC1" localSheetId="10">#REF!</definedName>
    <definedName name="_____________EXC1" localSheetId="11">#REF!</definedName>
    <definedName name="_____________EXC1" localSheetId="12">#REF!</definedName>
    <definedName name="_____________EXC1" localSheetId="13">#REF!</definedName>
    <definedName name="_____________EXC1" localSheetId="14">#REF!</definedName>
    <definedName name="_____________EXC1" localSheetId="0">#REF!</definedName>
    <definedName name="_____________EXC1" localSheetId="1">#REF!</definedName>
    <definedName name="_____________EXC1" localSheetId="2">#REF!</definedName>
    <definedName name="_____________EXC1" localSheetId="21">#REF!</definedName>
    <definedName name="_____________EXC1" localSheetId="3">#REF!</definedName>
    <definedName name="_____________EXC1" localSheetId="4">#REF!</definedName>
    <definedName name="_____________EXC1" localSheetId="5">#REF!</definedName>
    <definedName name="_____________EXC1" localSheetId="6">#REF!</definedName>
    <definedName name="_____________EXC1" localSheetId="15">#REF!</definedName>
    <definedName name="_____________EXC1">#REF!</definedName>
    <definedName name="_____________EXC10" localSheetId="7">#REF!</definedName>
    <definedName name="_____________EXC10" localSheetId="8">#REF!</definedName>
    <definedName name="_____________EXC10" localSheetId="9">#REF!</definedName>
    <definedName name="_____________EXC10" localSheetId="10">#REF!</definedName>
    <definedName name="_____________EXC10" localSheetId="11">#REF!</definedName>
    <definedName name="_____________EXC10" localSheetId="12">#REF!</definedName>
    <definedName name="_____________EXC10" localSheetId="13">#REF!</definedName>
    <definedName name="_____________EXC10" localSheetId="14">#REF!</definedName>
    <definedName name="_____________EXC10" localSheetId="0">#REF!</definedName>
    <definedName name="_____________EXC10" localSheetId="1">#REF!</definedName>
    <definedName name="_____________EXC10" localSheetId="2">#REF!</definedName>
    <definedName name="_____________EXC10" localSheetId="21">#REF!</definedName>
    <definedName name="_____________EXC10" localSheetId="3">#REF!</definedName>
    <definedName name="_____________EXC10" localSheetId="4">#REF!</definedName>
    <definedName name="_____________EXC10" localSheetId="5">#REF!</definedName>
    <definedName name="_____________EXC10" localSheetId="6">#REF!</definedName>
    <definedName name="_____________EXC10" localSheetId="15">#REF!</definedName>
    <definedName name="_____________EXC10">#REF!</definedName>
    <definedName name="_____________EXC11" localSheetId="7">#REF!</definedName>
    <definedName name="_____________EXC11" localSheetId="8">#REF!</definedName>
    <definedName name="_____________EXC11" localSheetId="9">#REF!</definedName>
    <definedName name="_____________EXC11" localSheetId="10">#REF!</definedName>
    <definedName name="_____________EXC11" localSheetId="11">#REF!</definedName>
    <definedName name="_____________EXC11" localSheetId="12">#REF!</definedName>
    <definedName name="_____________EXC11" localSheetId="13">#REF!</definedName>
    <definedName name="_____________EXC11" localSheetId="14">#REF!</definedName>
    <definedName name="_____________EXC11" localSheetId="0">#REF!</definedName>
    <definedName name="_____________EXC11" localSheetId="1">#REF!</definedName>
    <definedName name="_____________EXC11" localSheetId="2">#REF!</definedName>
    <definedName name="_____________EXC11" localSheetId="21">#REF!</definedName>
    <definedName name="_____________EXC11" localSheetId="3">#REF!</definedName>
    <definedName name="_____________EXC11" localSheetId="4">#REF!</definedName>
    <definedName name="_____________EXC11" localSheetId="5">#REF!</definedName>
    <definedName name="_____________EXC11" localSheetId="6">#REF!</definedName>
    <definedName name="_____________EXC11" localSheetId="15">#REF!</definedName>
    <definedName name="_____________EXC11">#REF!</definedName>
    <definedName name="_____________EXC12" localSheetId="7">#REF!</definedName>
    <definedName name="_____________EXC12" localSheetId="8">#REF!</definedName>
    <definedName name="_____________EXC12" localSheetId="9">#REF!</definedName>
    <definedName name="_____________EXC12" localSheetId="10">#REF!</definedName>
    <definedName name="_____________EXC12" localSheetId="11">#REF!</definedName>
    <definedName name="_____________EXC12" localSheetId="12">#REF!</definedName>
    <definedName name="_____________EXC12" localSheetId="13">#REF!</definedName>
    <definedName name="_____________EXC12" localSheetId="14">#REF!</definedName>
    <definedName name="_____________EXC12" localSheetId="0">#REF!</definedName>
    <definedName name="_____________EXC12" localSheetId="1">#REF!</definedName>
    <definedName name="_____________EXC12" localSheetId="2">#REF!</definedName>
    <definedName name="_____________EXC12" localSheetId="21">#REF!</definedName>
    <definedName name="_____________EXC12" localSheetId="3">#REF!</definedName>
    <definedName name="_____________EXC12" localSheetId="4">#REF!</definedName>
    <definedName name="_____________EXC12" localSheetId="5">#REF!</definedName>
    <definedName name="_____________EXC12" localSheetId="6">#REF!</definedName>
    <definedName name="_____________EXC12" localSheetId="15">#REF!</definedName>
    <definedName name="_____________EXC12">#REF!</definedName>
    <definedName name="_____________EXC2" localSheetId="7">#REF!</definedName>
    <definedName name="_____________EXC2" localSheetId="8">#REF!</definedName>
    <definedName name="_____________EXC2" localSheetId="9">#REF!</definedName>
    <definedName name="_____________EXC2" localSheetId="10">#REF!</definedName>
    <definedName name="_____________EXC2" localSheetId="11">#REF!</definedName>
    <definedName name="_____________EXC2" localSheetId="12">#REF!</definedName>
    <definedName name="_____________EXC2" localSheetId="13">#REF!</definedName>
    <definedName name="_____________EXC2" localSheetId="14">#REF!</definedName>
    <definedName name="_____________EXC2" localSheetId="0">#REF!</definedName>
    <definedName name="_____________EXC2" localSheetId="1">#REF!</definedName>
    <definedName name="_____________EXC2" localSheetId="2">#REF!</definedName>
    <definedName name="_____________EXC2" localSheetId="21">#REF!</definedName>
    <definedName name="_____________EXC2" localSheetId="3">#REF!</definedName>
    <definedName name="_____________EXC2" localSheetId="4">#REF!</definedName>
    <definedName name="_____________EXC2" localSheetId="5">#REF!</definedName>
    <definedName name="_____________EXC2" localSheetId="6">#REF!</definedName>
    <definedName name="_____________EXC2" localSheetId="15">#REF!</definedName>
    <definedName name="_____________EXC2">#REF!</definedName>
    <definedName name="_____________EXC3" localSheetId="7">#REF!</definedName>
    <definedName name="_____________EXC3" localSheetId="8">#REF!</definedName>
    <definedName name="_____________EXC3" localSheetId="9">#REF!</definedName>
    <definedName name="_____________EXC3" localSheetId="10">#REF!</definedName>
    <definedName name="_____________EXC3" localSheetId="11">#REF!</definedName>
    <definedName name="_____________EXC3" localSheetId="12">#REF!</definedName>
    <definedName name="_____________EXC3" localSheetId="13">#REF!</definedName>
    <definedName name="_____________EXC3" localSheetId="14">#REF!</definedName>
    <definedName name="_____________EXC3" localSheetId="0">#REF!</definedName>
    <definedName name="_____________EXC3" localSheetId="1">#REF!</definedName>
    <definedName name="_____________EXC3" localSheetId="2">#REF!</definedName>
    <definedName name="_____________EXC3" localSheetId="21">#REF!</definedName>
    <definedName name="_____________EXC3" localSheetId="3">#REF!</definedName>
    <definedName name="_____________EXC3" localSheetId="4">#REF!</definedName>
    <definedName name="_____________EXC3" localSheetId="5">#REF!</definedName>
    <definedName name="_____________EXC3" localSheetId="6">#REF!</definedName>
    <definedName name="_____________EXC3" localSheetId="15">#REF!</definedName>
    <definedName name="_____________EXC3">#REF!</definedName>
    <definedName name="_____________EXC4" localSheetId="7">#REF!</definedName>
    <definedName name="_____________EXC4" localSheetId="8">#REF!</definedName>
    <definedName name="_____________EXC4" localSheetId="9">#REF!</definedName>
    <definedName name="_____________EXC4" localSheetId="10">#REF!</definedName>
    <definedName name="_____________EXC4" localSheetId="11">#REF!</definedName>
    <definedName name="_____________EXC4" localSheetId="12">#REF!</definedName>
    <definedName name="_____________EXC4" localSheetId="13">#REF!</definedName>
    <definedName name="_____________EXC4" localSheetId="14">#REF!</definedName>
    <definedName name="_____________EXC4" localSheetId="0">#REF!</definedName>
    <definedName name="_____________EXC4" localSheetId="1">#REF!</definedName>
    <definedName name="_____________EXC4" localSheetId="2">#REF!</definedName>
    <definedName name="_____________EXC4" localSheetId="21">#REF!</definedName>
    <definedName name="_____________EXC4" localSheetId="3">#REF!</definedName>
    <definedName name="_____________EXC4" localSheetId="4">#REF!</definedName>
    <definedName name="_____________EXC4" localSheetId="5">#REF!</definedName>
    <definedName name="_____________EXC4" localSheetId="6">#REF!</definedName>
    <definedName name="_____________EXC4" localSheetId="15">#REF!</definedName>
    <definedName name="_____________EXC4">#REF!</definedName>
    <definedName name="_____________EXC5" localSheetId="7">#REF!</definedName>
    <definedName name="_____________EXC5" localSheetId="8">#REF!</definedName>
    <definedName name="_____________EXC5" localSheetId="9">#REF!</definedName>
    <definedName name="_____________EXC5" localSheetId="10">#REF!</definedName>
    <definedName name="_____________EXC5" localSheetId="11">#REF!</definedName>
    <definedName name="_____________EXC5" localSheetId="12">#REF!</definedName>
    <definedName name="_____________EXC5" localSheetId="13">#REF!</definedName>
    <definedName name="_____________EXC5" localSheetId="14">#REF!</definedName>
    <definedName name="_____________EXC5" localSheetId="0">#REF!</definedName>
    <definedName name="_____________EXC5" localSheetId="1">#REF!</definedName>
    <definedName name="_____________EXC5" localSheetId="2">#REF!</definedName>
    <definedName name="_____________EXC5" localSheetId="21">#REF!</definedName>
    <definedName name="_____________EXC5" localSheetId="3">#REF!</definedName>
    <definedName name="_____________EXC5" localSheetId="4">#REF!</definedName>
    <definedName name="_____________EXC5" localSheetId="5">#REF!</definedName>
    <definedName name="_____________EXC5" localSheetId="6">#REF!</definedName>
    <definedName name="_____________EXC5" localSheetId="15">#REF!</definedName>
    <definedName name="_____________EXC5">#REF!</definedName>
    <definedName name="_____________EXC8" localSheetId="7">#REF!</definedName>
    <definedName name="_____________EXC8" localSheetId="8">#REF!</definedName>
    <definedName name="_____________EXC8" localSheetId="9">#REF!</definedName>
    <definedName name="_____________EXC8" localSheetId="10">#REF!</definedName>
    <definedName name="_____________EXC8" localSheetId="11">#REF!</definedName>
    <definedName name="_____________EXC8" localSheetId="12">#REF!</definedName>
    <definedName name="_____________EXC8" localSheetId="13">#REF!</definedName>
    <definedName name="_____________EXC8" localSheetId="14">#REF!</definedName>
    <definedName name="_____________EXC8" localSheetId="0">#REF!</definedName>
    <definedName name="_____________EXC8" localSheetId="1">#REF!</definedName>
    <definedName name="_____________EXC8" localSheetId="2">#REF!</definedName>
    <definedName name="_____________EXC8" localSheetId="21">#REF!</definedName>
    <definedName name="_____________EXC8" localSheetId="3">#REF!</definedName>
    <definedName name="_____________EXC8" localSheetId="4">#REF!</definedName>
    <definedName name="_____________EXC8" localSheetId="5">#REF!</definedName>
    <definedName name="_____________EXC8" localSheetId="6">#REF!</definedName>
    <definedName name="_____________EXC8" localSheetId="15">#REF!</definedName>
    <definedName name="_____________EXC8">#REF!</definedName>
    <definedName name="_____________EXC9" localSheetId="7">#REF!</definedName>
    <definedName name="_____________EXC9" localSheetId="8">#REF!</definedName>
    <definedName name="_____________EXC9" localSheetId="9">#REF!</definedName>
    <definedName name="_____________EXC9" localSheetId="10">#REF!</definedName>
    <definedName name="_____________EXC9" localSheetId="11">#REF!</definedName>
    <definedName name="_____________EXC9" localSheetId="12">#REF!</definedName>
    <definedName name="_____________EXC9" localSheetId="13">#REF!</definedName>
    <definedName name="_____________EXC9" localSheetId="14">#REF!</definedName>
    <definedName name="_____________EXC9" localSheetId="0">#REF!</definedName>
    <definedName name="_____________EXC9" localSheetId="1">#REF!</definedName>
    <definedName name="_____________EXC9" localSheetId="2">#REF!</definedName>
    <definedName name="_____________EXC9" localSheetId="21">#REF!</definedName>
    <definedName name="_____________EXC9" localSheetId="3">#REF!</definedName>
    <definedName name="_____________EXC9" localSheetId="4">#REF!</definedName>
    <definedName name="_____________EXC9" localSheetId="5">#REF!</definedName>
    <definedName name="_____________EXC9" localSheetId="6">#REF!</definedName>
    <definedName name="_____________EXC9" localSheetId="15">#REF!</definedName>
    <definedName name="_____________EXC9">#REF!</definedName>
    <definedName name="_____________ORO10" localSheetId="7">#REF!</definedName>
    <definedName name="_____________ORO10" localSheetId="8">#REF!</definedName>
    <definedName name="_____________ORO10" localSheetId="9">#REF!</definedName>
    <definedName name="_____________ORO10" localSheetId="10">#REF!</definedName>
    <definedName name="_____________ORO10" localSheetId="11">#REF!</definedName>
    <definedName name="_____________ORO10" localSheetId="12">#REF!</definedName>
    <definedName name="_____________ORO10" localSheetId="13">#REF!</definedName>
    <definedName name="_____________ORO10" localSheetId="14">#REF!</definedName>
    <definedName name="_____________ORO10" localSheetId="0">#REF!</definedName>
    <definedName name="_____________ORO10" localSheetId="1">#REF!</definedName>
    <definedName name="_____________ORO10" localSheetId="2">#REF!</definedName>
    <definedName name="_____________ORO10" localSheetId="21">#REF!</definedName>
    <definedName name="_____________ORO10" localSheetId="3">#REF!</definedName>
    <definedName name="_____________ORO10" localSheetId="4">#REF!</definedName>
    <definedName name="_____________ORO10" localSheetId="5">#REF!</definedName>
    <definedName name="_____________ORO10" localSheetId="6">#REF!</definedName>
    <definedName name="_____________ORO10" localSheetId="15">#REF!</definedName>
    <definedName name="_____________ORO10">#REF!</definedName>
    <definedName name="_____________ORO11" localSheetId="7">#REF!</definedName>
    <definedName name="_____________ORO11" localSheetId="8">#REF!</definedName>
    <definedName name="_____________ORO11" localSheetId="9">#REF!</definedName>
    <definedName name="_____________ORO11" localSheetId="10">#REF!</definedName>
    <definedName name="_____________ORO11" localSheetId="11">#REF!</definedName>
    <definedName name="_____________ORO11" localSheetId="12">#REF!</definedName>
    <definedName name="_____________ORO11" localSheetId="13">#REF!</definedName>
    <definedName name="_____________ORO11" localSheetId="14">#REF!</definedName>
    <definedName name="_____________ORO11" localSheetId="0">#REF!</definedName>
    <definedName name="_____________ORO11" localSheetId="1">#REF!</definedName>
    <definedName name="_____________ORO11" localSheetId="2">#REF!</definedName>
    <definedName name="_____________ORO11" localSheetId="21">#REF!</definedName>
    <definedName name="_____________ORO11" localSheetId="3">#REF!</definedName>
    <definedName name="_____________ORO11" localSheetId="4">#REF!</definedName>
    <definedName name="_____________ORO11" localSheetId="5">#REF!</definedName>
    <definedName name="_____________ORO11" localSheetId="6">#REF!</definedName>
    <definedName name="_____________ORO11" localSheetId="15">#REF!</definedName>
    <definedName name="_____________ORO11">#REF!</definedName>
    <definedName name="_____________ORO12" localSheetId="7">#REF!</definedName>
    <definedName name="_____________ORO12" localSheetId="8">#REF!</definedName>
    <definedName name="_____________ORO12" localSheetId="9">#REF!</definedName>
    <definedName name="_____________ORO12" localSheetId="10">#REF!</definedName>
    <definedName name="_____________ORO12" localSheetId="11">#REF!</definedName>
    <definedName name="_____________ORO12" localSheetId="12">#REF!</definedName>
    <definedName name="_____________ORO12" localSheetId="13">#REF!</definedName>
    <definedName name="_____________ORO12" localSheetId="14">#REF!</definedName>
    <definedName name="_____________ORO12" localSheetId="0">#REF!</definedName>
    <definedName name="_____________ORO12" localSheetId="1">#REF!</definedName>
    <definedName name="_____________ORO12" localSheetId="2">#REF!</definedName>
    <definedName name="_____________ORO12" localSheetId="21">#REF!</definedName>
    <definedName name="_____________ORO12" localSheetId="3">#REF!</definedName>
    <definedName name="_____________ORO12" localSheetId="4">#REF!</definedName>
    <definedName name="_____________ORO12" localSheetId="5">#REF!</definedName>
    <definedName name="_____________ORO12" localSheetId="6">#REF!</definedName>
    <definedName name="_____________ORO12" localSheetId="15">#REF!</definedName>
    <definedName name="_____________ORO12">#REF!</definedName>
    <definedName name="_____________ORO13" localSheetId="7">#REF!</definedName>
    <definedName name="_____________ORO13" localSheetId="8">#REF!</definedName>
    <definedName name="_____________ORO13" localSheetId="9">#REF!</definedName>
    <definedName name="_____________ORO13" localSheetId="10">#REF!</definedName>
    <definedName name="_____________ORO13" localSheetId="11">#REF!</definedName>
    <definedName name="_____________ORO13" localSheetId="12">#REF!</definedName>
    <definedName name="_____________ORO13" localSheetId="13">#REF!</definedName>
    <definedName name="_____________ORO13" localSheetId="14">#REF!</definedName>
    <definedName name="_____________ORO13" localSheetId="0">#REF!</definedName>
    <definedName name="_____________ORO13" localSheetId="1">#REF!</definedName>
    <definedName name="_____________ORO13" localSheetId="2">#REF!</definedName>
    <definedName name="_____________ORO13" localSheetId="21">#REF!</definedName>
    <definedName name="_____________ORO13" localSheetId="3">#REF!</definedName>
    <definedName name="_____________ORO13" localSheetId="4">#REF!</definedName>
    <definedName name="_____________ORO13" localSheetId="5">#REF!</definedName>
    <definedName name="_____________ORO13" localSheetId="6">#REF!</definedName>
    <definedName name="_____________ORO13" localSheetId="15">#REF!</definedName>
    <definedName name="_____________ORO13">#REF!</definedName>
    <definedName name="_____________ORO14" localSheetId="7">#REF!</definedName>
    <definedName name="_____________ORO14" localSheetId="8">#REF!</definedName>
    <definedName name="_____________ORO14" localSheetId="9">#REF!</definedName>
    <definedName name="_____________ORO14" localSheetId="10">#REF!</definedName>
    <definedName name="_____________ORO14" localSheetId="11">#REF!</definedName>
    <definedName name="_____________ORO14" localSheetId="12">#REF!</definedName>
    <definedName name="_____________ORO14" localSheetId="13">#REF!</definedName>
    <definedName name="_____________ORO14" localSheetId="14">#REF!</definedName>
    <definedName name="_____________ORO14" localSheetId="0">#REF!</definedName>
    <definedName name="_____________ORO14" localSheetId="1">#REF!</definedName>
    <definedName name="_____________ORO14" localSheetId="2">#REF!</definedName>
    <definedName name="_____________ORO14" localSheetId="21">#REF!</definedName>
    <definedName name="_____________ORO14" localSheetId="3">#REF!</definedName>
    <definedName name="_____________ORO14" localSheetId="4">#REF!</definedName>
    <definedName name="_____________ORO14" localSheetId="5">#REF!</definedName>
    <definedName name="_____________ORO14" localSheetId="6">#REF!</definedName>
    <definedName name="_____________ORO14" localSheetId="15">#REF!</definedName>
    <definedName name="_____________ORO14">#REF!</definedName>
    <definedName name="_____________ORO15" localSheetId="7">#REF!</definedName>
    <definedName name="_____________ORO15" localSheetId="8">#REF!</definedName>
    <definedName name="_____________ORO15" localSheetId="9">#REF!</definedName>
    <definedName name="_____________ORO15" localSheetId="10">#REF!</definedName>
    <definedName name="_____________ORO15" localSheetId="11">#REF!</definedName>
    <definedName name="_____________ORO15" localSheetId="12">#REF!</definedName>
    <definedName name="_____________ORO15" localSheetId="13">#REF!</definedName>
    <definedName name="_____________ORO15" localSheetId="14">#REF!</definedName>
    <definedName name="_____________ORO15" localSheetId="0">#REF!</definedName>
    <definedName name="_____________ORO15" localSheetId="1">#REF!</definedName>
    <definedName name="_____________ORO15" localSheetId="2">#REF!</definedName>
    <definedName name="_____________ORO15" localSheetId="21">#REF!</definedName>
    <definedName name="_____________ORO15" localSheetId="3">#REF!</definedName>
    <definedName name="_____________ORO15" localSheetId="4">#REF!</definedName>
    <definedName name="_____________ORO15" localSheetId="5">#REF!</definedName>
    <definedName name="_____________ORO15" localSheetId="6">#REF!</definedName>
    <definedName name="_____________ORO15" localSheetId="15">#REF!</definedName>
    <definedName name="_____________ORO15">#REF!</definedName>
    <definedName name="_____________ORO16" localSheetId="7">#REF!</definedName>
    <definedName name="_____________ORO16" localSheetId="8">#REF!</definedName>
    <definedName name="_____________ORO16" localSheetId="9">#REF!</definedName>
    <definedName name="_____________ORO16" localSheetId="10">#REF!</definedName>
    <definedName name="_____________ORO16" localSheetId="11">#REF!</definedName>
    <definedName name="_____________ORO16" localSheetId="12">#REF!</definedName>
    <definedName name="_____________ORO16" localSheetId="13">#REF!</definedName>
    <definedName name="_____________ORO16" localSheetId="14">#REF!</definedName>
    <definedName name="_____________ORO16" localSheetId="0">#REF!</definedName>
    <definedName name="_____________ORO16" localSheetId="1">#REF!</definedName>
    <definedName name="_____________ORO16" localSheetId="2">#REF!</definedName>
    <definedName name="_____________ORO16" localSheetId="21">#REF!</definedName>
    <definedName name="_____________ORO16" localSheetId="3">#REF!</definedName>
    <definedName name="_____________ORO16" localSheetId="4">#REF!</definedName>
    <definedName name="_____________ORO16" localSheetId="5">#REF!</definedName>
    <definedName name="_____________ORO16" localSheetId="6">#REF!</definedName>
    <definedName name="_____________ORO16" localSheetId="15">#REF!</definedName>
    <definedName name="_____________ORO16">#REF!</definedName>
    <definedName name="_____________ORO17" localSheetId="7">#REF!</definedName>
    <definedName name="_____________ORO17" localSheetId="8">#REF!</definedName>
    <definedName name="_____________ORO17" localSheetId="9">#REF!</definedName>
    <definedName name="_____________ORO17" localSheetId="10">#REF!</definedName>
    <definedName name="_____________ORO17" localSheetId="11">#REF!</definedName>
    <definedName name="_____________ORO17" localSheetId="12">#REF!</definedName>
    <definedName name="_____________ORO17" localSheetId="13">#REF!</definedName>
    <definedName name="_____________ORO17" localSheetId="14">#REF!</definedName>
    <definedName name="_____________ORO17" localSheetId="0">#REF!</definedName>
    <definedName name="_____________ORO17" localSheetId="1">#REF!</definedName>
    <definedName name="_____________ORO17" localSheetId="2">#REF!</definedName>
    <definedName name="_____________ORO17" localSheetId="21">#REF!</definedName>
    <definedName name="_____________ORO17" localSheetId="3">#REF!</definedName>
    <definedName name="_____________ORO17" localSheetId="4">#REF!</definedName>
    <definedName name="_____________ORO17" localSheetId="5">#REF!</definedName>
    <definedName name="_____________ORO17" localSheetId="6">#REF!</definedName>
    <definedName name="_____________ORO17" localSheetId="15">#REF!</definedName>
    <definedName name="_____________ORO17">#REF!</definedName>
    <definedName name="_____________ORO18" localSheetId="7">#REF!</definedName>
    <definedName name="_____________ORO18" localSheetId="8">#REF!</definedName>
    <definedName name="_____________ORO18" localSheetId="9">#REF!</definedName>
    <definedName name="_____________ORO18" localSheetId="10">#REF!</definedName>
    <definedName name="_____________ORO18" localSheetId="11">#REF!</definedName>
    <definedName name="_____________ORO18" localSheetId="12">#REF!</definedName>
    <definedName name="_____________ORO18" localSheetId="13">#REF!</definedName>
    <definedName name="_____________ORO18" localSheetId="14">#REF!</definedName>
    <definedName name="_____________ORO18" localSheetId="0">#REF!</definedName>
    <definedName name="_____________ORO18" localSheetId="1">#REF!</definedName>
    <definedName name="_____________ORO18" localSheetId="2">#REF!</definedName>
    <definedName name="_____________ORO18" localSheetId="21">#REF!</definedName>
    <definedName name="_____________ORO18" localSheetId="3">#REF!</definedName>
    <definedName name="_____________ORO18" localSheetId="4">#REF!</definedName>
    <definedName name="_____________ORO18" localSheetId="5">#REF!</definedName>
    <definedName name="_____________ORO18" localSheetId="6">#REF!</definedName>
    <definedName name="_____________ORO18" localSheetId="15">#REF!</definedName>
    <definedName name="_____________ORO18">#REF!</definedName>
    <definedName name="_____________ORO19" localSheetId="7">#REF!</definedName>
    <definedName name="_____________ORO19" localSheetId="8">#REF!</definedName>
    <definedName name="_____________ORO19" localSheetId="9">#REF!</definedName>
    <definedName name="_____________ORO19" localSheetId="10">#REF!</definedName>
    <definedName name="_____________ORO19" localSheetId="11">#REF!</definedName>
    <definedName name="_____________ORO19" localSheetId="12">#REF!</definedName>
    <definedName name="_____________ORO19" localSheetId="13">#REF!</definedName>
    <definedName name="_____________ORO19" localSheetId="14">#REF!</definedName>
    <definedName name="_____________ORO19" localSheetId="0">#REF!</definedName>
    <definedName name="_____________ORO19" localSheetId="1">#REF!</definedName>
    <definedName name="_____________ORO19" localSheetId="2">#REF!</definedName>
    <definedName name="_____________ORO19" localSheetId="21">#REF!</definedName>
    <definedName name="_____________ORO19" localSheetId="3">#REF!</definedName>
    <definedName name="_____________ORO19" localSheetId="4">#REF!</definedName>
    <definedName name="_____________ORO19" localSheetId="5">#REF!</definedName>
    <definedName name="_____________ORO19" localSheetId="6">#REF!</definedName>
    <definedName name="_____________ORO19" localSheetId="15">#REF!</definedName>
    <definedName name="_____________ORO19">#REF!</definedName>
    <definedName name="____________EXC6" localSheetId="7">#REF!</definedName>
    <definedName name="____________EXC6" localSheetId="8">#REF!</definedName>
    <definedName name="____________EXC6" localSheetId="9">#REF!</definedName>
    <definedName name="____________EXC6" localSheetId="10">#REF!</definedName>
    <definedName name="____________EXC6" localSheetId="11">#REF!</definedName>
    <definedName name="____________EXC6" localSheetId="12">#REF!</definedName>
    <definedName name="____________EXC6" localSheetId="13">#REF!</definedName>
    <definedName name="____________EXC6" localSheetId="14">#REF!</definedName>
    <definedName name="____________EXC6" localSheetId="0">#REF!</definedName>
    <definedName name="____________EXC6" localSheetId="1">#REF!</definedName>
    <definedName name="____________EXC6" localSheetId="2">#REF!</definedName>
    <definedName name="____________EXC6" localSheetId="21">#REF!</definedName>
    <definedName name="____________EXC6" localSheetId="3">#REF!</definedName>
    <definedName name="____________EXC6" localSheetId="4">#REF!</definedName>
    <definedName name="____________EXC6" localSheetId="5">#REF!</definedName>
    <definedName name="____________EXC6" localSheetId="6">#REF!</definedName>
    <definedName name="____________EXC6" localSheetId="15">#REF!</definedName>
    <definedName name="____________EXC6">#REF!</definedName>
    <definedName name="____________EXC7" localSheetId="7">#REF!</definedName>
    <definedName name="____________EXC7" localSheetId="8">#REF!</definedName>
    <definedName name="____________EXC7" localSheetId="9">#REF!</definedName>
    <definedName name="____________EXC7" localSheetId="10">#REF!</definedName>
    <definedName name="____________EXC7" localSheetId="11">#REF!</definedName>
    <definedName name="____________EXC7" localSheetId="12">#REF!</definedName>
    <definedName name="____________EXC7" localSheetId="13">#REF!</definedName>
    <definedName name="____________EXC7" localSheetId="14">#REF!</definedName>
    <definedName name="____________EXC7" localSheetId="0">#REF!</definedName>
    <definedName name="____________EXC7" localSheetId="1">#REF!</definedName>
    <definedName name="____________EXC7" localSheetId="2">#REF!</definedName>
    <definedName name="____________EXC7" localSheetId="21">#REF!</definedName>
    <definedName name="____________EXC7" localSheetId="3">#REF!</definedName>
    <definedName name="____________EXC7" localSheetId="4">#REF!</definedName>
    <definedName name="____________EXC7" localSheetId="5">#REF!</definedName>
    <definedName name="____________EXC7" localSheetId="6">#REF!</definedName>
    <definedName name="____________EXC7" localSheetId="15">#REF!</definedName>
    <definedName name="____________EXC7">#REF!</definedName>
    <definedName name="___________tab1" localSheetId="7">#REF!</definedName>
    <definedName name="___________tab1" localSheetId="8">#REF!</definedName>
    <definedName name="___________tab1" localSheetId="9">#REF!</definedName>
    <definedName name="___________tab1" localSheetId="10">#REF!</definedName>
    <definedName name="___________tab1" localSheetId="11">#REF!</definedName>
    <definedName name="___________tab1" localSheetId="12">#REF!</definedName>
    <definedName name="___________tab1" localSheetId="13">#REF!</definedName>
    <definedName name="___________tab1" localSheetId="14">#REF!</definedName>
    <definedName name="___________tab1" localSheetId="0">#REF!</definedName>
    <definedName name="___________tab1" localSheetId="1">#REF!</definedName>
    <definedName name="___________tab1" localSheetId="2">#REF!</definedName>
    <definedName name="___________tab1" localSheetId="21">#REF!</definedName>
    <definedName name="___________tab1" localSheetId="3">#REF!</definedName>
    <definedName name="___________tab1" localSheetId="4">#REF!</definedName>
    <definedName name="___________tab1" localSheetId="5">#REF!</definedName>
    <definedName name="___________tab1" localSheetId="6">#REF!</definedName>
    <definedName name="___________tab1" localSheetId="15">#REF!</definedName>
    <definedName name="___________tab1">#REF!</definedName>
    <definedName name="___________tab2" localSheetId="7">#REF!</definedName>
    <definedName name="___________tab2" localSheetId="8">#REF!</definedName>
    <definedName name="___________tab2" localSheetId="9">#REF!</definedName>
    <definedName name="___________tab2" localSheetId="10">#REF!</definedName>
    <definedName name="___________tab2" localSheetId="11">#REF!</definedName>
    <definedName name="___________tab2" localSheetId="12">#REF!</definedName>
    <definedName name="___________tab2" localSheetId="13">#REF!</definedName>
    <definedName name="___________tab2" localSheetId="14">#REF!</definedName>
    <definedName name="___________tab2" localSheetId="0">#REF!</definedName>
    <definedName name="___________tab2" localSheetId="1">#REF!</definedName>
    <definedName name="___________tab2" localSheetId="2">#REF!</definedName>
    <definedName name="___________tab2" localSheetId="21">#REF!</definedName>
    <definedName name="___________tab2" localSheetId="3">#REF!</definedName>
    <definedName name="___________tab2" localSheetId="4">#REF!</definedName>
    <definedName name="___________tab2" localSheetId="5">#REF!</definedName>
    <definedName name="___________tab2" localSheetId="6">#REF!</definedName>
    <definedName name="___________tab2" localSheetId="15">#REF!</definedName>
    <definedName name="___________tab2">#REF!</definedName>
    <definedName name="___________tab3" localSheetId="7">#REF!</definedName>
    <definedName name="___________tab3" localSheetId="8">#REF!</definedName>
    <definedName name="___________tab3" localSheetId="9">#REF!</definedName>
    <definedName name="___________tab3" localSheetId="10">#REF!</definedName>
    <definedName name="___________tab3" localSheetId="11">#REF!</definedName>
    <definedName name="___________tab3" localSheetId="12">#REF!</definedName>
    <definedName name="___________tab3" localSheetId="13">#REF!</definedName>
    <definedName name="___________tab3" localSheetId="14">#REF!</definedName>
    <definedName name="___________tab3" localSheetId="0">#REF!</definedName>
    <definedName name="___________tab3" localSheetId="1">#REF!</definedName>
    <definedName name="___________tab3" localSheetId="2">#REF!</definedName>
    <definedName name="___________tab3" localSheetId="21">#REF!</definedName>
    <definedName name="___________tab3" localSheetId="3">#REF!</definedName>
    <definedName name="___________tab3" localSheetId="4">#REF!</definedName>
    <definedName name="___________tab3" localSheetId="5">#REF!</definedName>
    <definedName name="___________tab3" localSheetId="6">#REF!</definedName>
    <definedName name="___________tab3" localSheetId="15">#REF!</definedName>
    <definedName name="___________tab3">#REF!</definedName>
    <definedName name="___________TAB4" localSheetId="7">#REF!</definedName>
    <definedName name="___________TAB4" localSheetId="8">#REF!</definedName>
    <definedName name="___________TAB4" localSheetId="9">#REF!</definedName>
    <definedName name="___________TAB4" localSheetId="10">#REF!</definedName>
    <definedName name="___________TAB4" localSheetId="11">#REF!</definedName>
    <definedName name="___________TAB4" localSheetId="12">#REF!</definedName>
    <definedName name="___________TAB4" localSheetId="13">#REF!</definedName>
    <definedName name="___________TAB4" localSheetId="14">#REF!</definedName>
    <definedName name="___________TAB4" localSheetId="0">#REF!</definedName>
    <definedName name="___________TAB4" localSheetId="1">#REF!</definedName>
    <definedName name="___________TAB4" localSheetId="2">#REF!</definedName>
    <definedName name="___________TAB4" localSheetId="21">#REF!</definedName>
    <definedName name="___________TAB4" localSheetId="3">#REF!</definedName>
    <definedName name="___________TAB4" localSheetId="4">#REF!</definedName>
    <definedName name="___________TAB4" localSheetId="5">#REF!</definedName>
    <definedName name="___________TAB4" localSheetId="6">#REF!</definedName>
    <definedName name="___________TAB4" localSheetId="15">#REF!</definedName>
    <definedName name="___________TAB4">#REF!</definedName>
    <definedName name="__________ORO10" localSheetId="7">#REF!</definedName>
    <definedName name="__________ORO10" localSheetId="8">#REF!</definedName>
    <definedName name="__________ORO10" localSheetId="9">#REF!</definedName>
    <definedName name="__________ORO10" localSheetId="10">#REF!</definedName>
    <definedName name="__________ORO10" localSheetId="11">#REF!</definedName>
    <definedName name="__________ORO10" localSheetId="12">#REF!</definedName>
    <definedName name="__________ORO10" localSheetId="13">#REF!</definedName>
    <definedName name="__________ORO10" localSheetId="14">#REF!</definedName>
    <definedName name="__________ORO10" localSheetId="0">#REF!</definedName>
    <definedName name="__________ORO10" localSheetId="1">#REF!</definedName>
    <definedName name="__________ORO10" localSheetId="2">#REF!</definedName>
    <definedName name="__________ORO10" localSheetId="21">#REF!</definedName>
    <definedName name="__________ORO10" localSheetId="3">#REF!</definedName>
    <definedName name="__________ORO10" localSheetId="4">#REF!</definedName>
    <definedName name="__________ORO10" localSheetId="5">#REF!</definedName>
    <definedName name="__________ORO10" localSheetId="6">#REF!</definedName>
    <definedName name="__________ORO10" localSheetId="15">#REF!</definedName>
    <definedName name="__________ORO10">#REF!</definedName>
    <definedName name="__________ORO11" localSheetId="7">#REF!</definedName>
    <definedName name="__________ORO11" localSheetId="8">#REF!</definedName>
    <definedName name="__________ORO11" localSheetId="9">#REF!</definedName>
    <definedName name="__________ORO11" localSheetId="10">#REF!</definedName>
    <definedName name="__________ORO11" localSheetId="11">#REF!</definedName>
    <definedName name="__________ORO11" localSheetId="12">#REF!</definedName>
    <definedName name="__________ORO11" localSheetId="13">#REF!</definedName>
    <definedName name="__________ORO11" localSheetId="14">#REF!</definedName>
    <definedName name="__________ORO11" localSheetId="0">#REF!</definedName>
    <definedName name="__________ORO11" localSheetId="1">#REF!</definedName>
    <definedName name="__________ORO11" localSheetId="2">#REF!</definedName>
    <definedName name="__________ORO11" localSheetId="21">#REF!</definedName>
    <definedName name="__________ORO11" localSheetId="3">#REF!</definedName>
    <definedName name="__________ORO11" localSheetId="4">#REF!</definedName>
    <definedName name="__________ORO11" localSheetId="5">#REF!</definedName>
    <definedName name="__________ORO11" localSheetId="6">#REF!</definedName>
    <definedName name="__________ORO11" localSheetId="15">#REF!</definedName>
    <definedName name="__________ORO11">#REF!</definedName>
    <definedName name="__________ORO12" localSheetId="7">#REF!</definedName>
    <definedName name="__________ORO12" localSheetId="8">#REF!</definedName>
    <definedName name="__________ORO12" localSheetId="9">#REF!</definedName>
    <definedName name="__________ORO12" localSheetId="10">#REF!</definedName>
    <definedName name="__________ORO12" localSheetId="11">#REF!</definedName>
    <definedName name="__________ORO12" localSheetId="12">#REF!</definedName>
    <definedName name="__________ORO12" localSheetId="13">#REF!</definedName>
    <definedName name="__________ORO12" localSheetId="14">#REF!</definedName>
    <definedName name="__________ORO12" localSheetId="0">#REF!</definedName>
    <definedName name="__________ORO12" localSheetId="1">#REF!</definedName>
    <definedName name="__________ORO12" localSheetId="2">#REF!</definedName>
    <definedName name="__________ORO12" localSheetId="21">#REF!</definedName>
    <definedName name="__________ORO12" localSheetId="3">#REF!</definedName>
    <definedName name="__________ORO12" localSheetId="4">#REF!</definedName>
    <definedName name="__________ORO12" localSheetId="5">#REF!</definedName>
    <definedName name="__________ORO12" localSheetId="6">#REF!</definedName>
    <definedName name="__________ORO12" localSheetId="15">#REF!</definedName>
    <definedName name="__________ORO12">#REF!</definedName>
    <definedName name="__________ORO13" localSheetId="7">#REF!</definedName>
    <definedName name="__________ORO13" localSheetId="8">#REF!</definedName>
    <definedName name="__________ORO13" localSheetId="9">#REF!</definedName>
    <definedName name="__________ORO13" localSheetId="10">#REF!</definedName>
    <definedName name="__________ORO13" localSheetId="11">#REF!</definedName>
    <definedName name="__________ORO13" localSheetId="12">#REF!</definedName>
    <definedName name="__________ORO13" localSheetId="13">#REF!</definedName>
    <definedName name="__________ORO13" localSheetId="14">#REF!</definedName>
    <definedName name="__________ORO13" localSheetId="0">#REF!</definedName>
    <definedName name="__________ORO13" localSheetId="1">#REF!</definedName>
    <definedName name="__________ORO13" localSheetId="2">#REF!</definedName>
    <definedName name="__________ORO13" localSheetId="21">#REF!</definedName>
    <definedName name="__________ORO13" localSheetId="3">#REF!</definedName>
    <definedName name="__________ORO13" localSheetId="4">#REF!</definedName>
    <definedName name="__________ORO13" localSheetId="5">#REF!</definedName>
    <definedName name="__________ORO13" localSheetId="6">#REF!</definedName>
    <definedName name="__________ORO13" localSheetId="15">#REF!</definedName>
    <definedName name="__________ORO13">#REF!</definedName>
    <definedName name="__________ORO14" localSheetId="7">#REF!</definedName>
    <definedName name="__________ORO14" localSheetId="8">#REF!</definedName>
    <definedName name="__________ORO14" localSheetId="9">#REF!</definedName>
    <definedName name="__________ORO14" localSheetId="10">#REF!</definedName>
    <definedName name="__________ORO14" localSheetId="11">#REF!</definedName>
    <definedName name="__________ORO14" localSheetId="12">#REF!</definedName>
    <definedName name="__________ORO14" localSheetId="13">#REF!</definedName>
    <definedName name="__________ORO14" localSheetId="14">#REF!</definedName>
    <definedName name="__________ORO14" localSheetId="0">#REF!</definedName>
    <definedName name="__________ORO14" localSheetId="1">#REF!</definedName>
    <definedName name="__________ORO14" localSheetId="2">#REF!</definedName>
    <definedName name="__________ORO14" localSheetId="21">#REF!</definedName>
    <definedName name="__________ORO14" localSheetId="3">#REF!</definedName>
    <definedName name="__________ORO14" localSheetId="4">#REF!</definedName>
    <definedName name="__________ORO14" localSheetId="5">#REF!</definedName>
    <definedName name="__________ORO14" localSheetId="6">#REF!</definedName>
    <definedName name="__________ORO14" localSheetId="15">#REF!</definedName>
    <definedName name="__________ORO14">#REF!</definedName>
    <definedName name="__________ORO15" localSheetId="7">#REF!</definedName>
    <definedName name="__________ORO15" localSheetId="8">#REF!</definedName>
    <definedName name="__________ORO15" localSheetId="9">#REF!</definedName>
    <definedName name="__________ORO15" localSheetId="10">#REF!</definedName>
    <definedName name="__________ORO15" localSheetId="11">#REF!</definedName>
    <definedName name="__________ORO15" localSheetId="12">#REF!</definedName>
    <definedName name="__________ORO15" localSheetId="13">#REF!</definedName>
    <definedName name="__________ORO15" localSheetId="14">#REF!</definedName>
    <definedName name="__________ORO15" localSheetId="0">#REF!</definedName>
    <definedName name="__________ORO15" localSheetId="1">#REF!</definedName>
    <definedName name="__________ORO15" localSheetId="2">#REF!</definedName>
    <definedName name="__________ORO15" localSheetId="21">#REF!</definedName>
    <definedName name="__________ORO15" localSheetId="3">#REF!</definedName>
    <definedName name="__________ORO15" localSheetId="4">#REF!</definedName>
    <definedName name="__________ORO15" localSheetId="5">#REF!</definedName>
    <definedName name="__________ORO15" localSheetId="6">#REF!</definedName>
    <definedName name="__________ORO15" localSheetId="15">#REF!</definedName>
    <definedName name="__________ORO15">#REF!</definedName>
    <definedName name="__________ORO16" localSheetId="7">#REF!</definedName>
    <definedName name="__________ORO16" localSheetId="8">#REF!</definedName>
    <definedName name="__________ORO16" localSheetId="9">#REF!</definedName>
    <definedName name="__________ORO16" localSheetId="10">#REF!</definedName>
    <definedName name="__________ORO16" localSheetId="11">#REF!</definedName>
    <definedName name="__________ORO16" localSheetId="12">#REF!</definedName>
    <definedName name="__________ORO16" localSheetId="13">#REF!</definedName>
    <definedName name="__________ORO16" localSheetId="14">#REF!</definedName>
    <definedName name="__________ORO16" localSheetId="0">#REF!</definedName>
    <definedName name="__________ORO16" localSheetId="1">#REF!</definedName>
    <definedName name="__________ORO16" localSheetId="2">#REF!</definedName>
    <definedName name="__________ORO16" localSheetId="21">#REF!</definedName>
    <definedName name="__________ORO16" localSheetId="3">#REF!</definedName>
    <definedName name="__________ORO16" localSheetId="4">#REF!</definedName>
    <definedName name="__________ORO16" localSheetId="5">#REF!</definedName>
    <definedName name="__________ORO16" localSheetId="6">#REF!</definedName>
    <definedName name="__________ORO16" localSheetId="15">#REF!</definedName>
    <definedName name="__________ORO16">#REF!</definedName>
    <definedName name="__________ORO17" localSheetId="7">#REF!</definedName>
    <definedName name="__________ORO17" localSheetId="8">#REF!</definedName>
    <definedName name="__________ORO17" localSheetId="9">#REF!</definedName>
    <definedName name="__________ORO17" localSheetId="10">#REF!</definedName>
    <definedName name="__________ORO17" localSheetId="11">#REF!</definedName>
    <definedName name="__________ORO17" localSheetId="12">#REF!</definedName>
    <definedName name="__________ORO17" localSheetId="13">#REF!</definedName>
    <definedName name="__________ORO17" localSheetId="14">#REF!</definedName>
    <definedName name="__________ORO17" localSheetId="0">#REF!</definedName>
    <definedName name="__________ORO17" localSheetId="1">#REF!</definedName>
    <definedName name="__________ORO17" localSheetId="2">#REF!</definedName>
    <definedName name="__________ORO17" localSheetId="21">#REF!</definedName>
    <definedName name="__________ORO17" localSheetId="3">#REF!</definedName>
    <definedName name="__________ORO17" localSheetId="4">#REF!</definedName>
    <definedName name="__________ORO17" localSheetId="5">#REF!</definedName>
    <definedName name="__________ORO17" localSheetId="6">#REF!</definedName>
    <definedName name="__________ORO17" localSheetId="15">#REF!</definedName>
    <definedName name="__________ORO17">#REF!</definedName>
    <definedName name="__________ORO18" localSheetId="7">#REF!</definedName>
    <definedName name="__________ORO18" localSheetId="8">#REF!</definedName>
    <definedName name="__________ORO18" localSheetId="9">#REF!</definedName>
    <definedName name="__________ORO18" localSheetId="10">#REF!</definedName>
    <definedName name="__________ORO18" localSheetId="11">#REF!</definedName>
    <definedName name="__________ORO18" localSheetId="12">#REF!</definedName>
    <definedName name="__________ORO18" localSheetId="13">#REF!</definedName>
    <definedName name="__________ORO18" localSheetId="14">#REF!</definedName>
    <definedName name="__________ORO18" localSheetId="0">#REF!</definedName>
    <definedName name="__________ORO18" localSheetId="1">#REF!</definedName>
    <definedName name="__________ORO18" localSheetId="2">#REF!</definedName>
    <definedName name="__________ORO18" localSheetId="21">#REF!</definedName>
    <definedName name="__________ORO18" localSheetId="3">#REF!</definedName>
    <definedName name="__________ORO18" localSheetId="4">#REF!</definedName>
    <definedName name="__________ORO18" localSheetId="5">#REF!</definedName>
    <definedName name="__________ORO18" localSheetId="6">#REF!</definedName>
    <definedName name="__________ORO18" localSheetId="15">#REF!</definedName>
    <definedName name="__________ORO18">#REF!</definedName>
    <definedName name="__________ORO19" localSheetId="7">#REF!</definedName>
    <definedName name="__________ORO19" localSheetId="8">#REF!</definedName>
    <definedName name="__________ORO19" localSheetId="9">#REF!</definedName>
    <definedName name="__________ORO19" localSheetId="10">#REF!</definedName>
    <definedName name="__________ORO19" localSheetId="11">#REF!</definedName>
    <definedName name="__________ORO19" localSheetId="12">#REF!</definedName>
    <definedName name="__________ORO19" localSheetId="13">#REF!</definedName>
    <definedName name="__________ORO19" localSheetId="14">#REF!</definedName>
    <definedName name="__________ORO19" localSheetId="0">#REF!</definedName>
    <definedName name="__________ORO19" localSheetId="1">#REF!</definedName>
    <definedName name="__________ORO19" localSheetId="2">#REF!</definedName>
    <definedName name="__________ORO19" localSheetId="21">#REF!</definedName>
    <definedName name="__________ORO19" localSheetId="3">#REF!</definedName>
    <definedName name="__________ORO19" localSheetId="4">#REF!</definedName>
    <definedName name="__________ORO19" localSheetId="5">#REF!</definedName>
    <definedName name="__________ORO19" localSheetId="6">#REF!</definedName>
    <definedName name="__________ORO19" localSheetId="15">#REF!</definedName>
    <definedName name="__________ORO19">#REF!</definedName>
    <definedName name="__________tab1" localSheetId="7">#REF!</definedName>
    <definedName name="__________tab1" localSheetId="8">#REF!</definedName>
    <definedName name="__________tab1" localSheetId="9">#REF!</definedName>
    <definedName name="__________tab1" localSheetId="10">#REF!</definedName>
    <definedName name="__________tab1" localSheetId="11">#REF!</definedName>
    <definedName name="__________tab1" localSheetId="12">#REF!</definedName>
    <definedName name="__________tab1" localSheetId="13">#REF!</definedName>
    <definedName name="__________tab1" localSheetId="14">#REF!</definedName>
    <definedName name="__________tab1" localSheetId="0">#REF!</definedName>
    <definedName name="__________tab1" localSheetId="1">#REF!</definedName>
    <definedName name="__________tab1" localSheetId="2">#REF!</definedName>
    <definedName name="__________tab1" localSheetId="21">#REF!</definedName>
    <definedName name="__________tab1" localSheetId="3">#REF!</definedName>
    <definedName name="__________tab1" localSheetId="4">#REF!</definedName>
    <definedName name="__________tab1" localSheetId="5">#REF!</definedName>
    <definedName name="__________tab1" localSheetId="6">#REF!</definedName>
    <definedName name="__________tab1" localSheetId="15">#REF!</definedName>
    <definedName name="__________tab1">#REF!</definedName>
    <definedName name="__________tab2" localSheetId="7">#REF!</definedName>
    <definedName name="__________tab2" localSheetId="8">#REF!</definedName>
    <definedName name="__________tab2" localSheetId="9">#REF!</definedName>
    <definedName name="__________tab2" localSheetId="10">#REF!</definedName>
    <definedName name="__________tab2" localSheetId="11">#REF!</definedName>
    <definedName name="__________tab2" localSheetId="12">#REF!</definedName>
    <definedName name="__________tab2" localSheetId="13">#REF!</definedName>
    <definedName name="__________tab2" localSheetId="14">#REF!</definedName>
    <definedName name="__________tab2" localSheetId="0">#REF!</definedName>
    <definedName name="__________tab2" localSheetId="1">#REF!</definedName>
    <definedName name="__________tab2" localSheetId="2">#REF!</definedName>
    <definedName name="__________tab2" localSheetId="21">#REF!</definedName>
    <definedName name="__________tab2" localSheetId="3">#REF!</definedName>
    <definedName name="__________tab2" localSheetId="4">#REF!</definedName>
    <definedName name="__________tab2" localSheetId="5">#REF!</definedName>
    <definedName name="__________tab2" localSheetId="6">#REF!</definedName>
    <definedName name="__________tab2" localSheetId="15">#REF!</definedName>
    <definedName name="__________tab2">#REF!</definedName>
    <definedName name="__________tab3" localSheetId="7">#REF!</definedName>
    <definedName name="__________tab3" localSheetId="8">#REF!</definedName>
    <definedName name="__________tab3" localSheetId="9">#REF!</definedName>
    <definedName name="__________tab3" localSheetId="10">#REF!</definedName>
    <definedName name="__________tab3" localSheetId="11">#REF!</definedName>
    <definedName name="__________tab3" localSheetId="12">#REF!</definedName>
    <definedName name="__________tab3" localSheetId="13">#REF!</definedName>
    <definedName name="__________tab3" localSheetId="14">#REF!</definedName>
    <definedName name="__________tab3" localSheetId="0">#REF!</definedName>
    <definedName name="__________tab3" localSheetId="1">#REF!</definedName>
    <definedName name="__________tab3" localSheetId="2">#REF!</definedName>
    <definedName name="__________tab3" localSheetId="21">#REF!</definedName>
    <definedName name="__________tab3" localSheetId="3">#REF!</definedName>
    <definedName name="__________tab3" localSheetId="4">#REF!</definedName>
    <definedName name="__________tab3" localSheetId="5">#REF!</definedName>
    <definedName name="__________tab3" localSheetId="6">#REF!</definedName>
    <definedName name="__________tab3" localSheetId="15">#REF!</definedName>
    <definedName name="__________tab3">#REF!</definedName>
    <definedName name="__________TAB4" localSheetId="7">#REF!</definedName>
    <definedName name="__________TAB4" localSheetId="8">#REF!</definedName>
    <definedName name="__________TAB4" localSheetId="9">#REF!</definedName>
    <definedName name="__________TAB4" localSheetId="10">#REF!</definedName>
    <definedName name="__________TAB4" localSheetId="11">#REF!</definedName>
    <definedName name="__________TAB4" localSheetId="12">#REF!</definedName>
    <definedName name="__________TAB4" localSheetId="13">#REF!</definedName>
    <definedName name="__________TAB4" localSheetId="14">#REF!</definedName>
    <definedName name="__________TAB4" localSheetId="0">#REF!</definedName>
    <definedName name="__________TAB4" localSheetId="1">#REF!</definedName>
    <definedName name="__________TAB4" localSheetId="2">#REF!</definedName>
    <definedName name="__________TAB4" localSheetId="21">#REF!</definedName>
    <definedName name="__________TAB4" localSheetId="3">#REF!</definedName>
    <definedName name="__________TAB4" localSheetId="4">#REF!</definedName>
    <definedName name="__________TAB4" localSheetId="5">#REF!</definedName>
    <definedName name="__________TAB4" localSheetId="6">#REF!</definedName>
    <definedName name="__________TAB4" localSheetId="15">#REF!</definedName>
    <definedName name="__________TAB4">#REF!</definedName>
    <definedName name="________EST10" localSheetId="7">#REF!</definedName>
    <definedName name="________EST10" localSheetId="8">#REF!</definedName>
    <definedName name="________EST10" localSheetId="9">#REF!</definedName>
    <definedName name="________EST10" localSheetId="10">#REF!</definedName>
    <definedName name="________EST10" localSheetId="11">#REF!</definedName>
    <definedName name="________EST10" localSheetId="12">#REF!</definedName>
    <definedName name="________EST10" localSheetId="13">#REF!</definedName>
    <definedName name="________EST10" localSheetId="14">#REF!</definedName>
    <definedName name="________EST10" localSheetId="0">#REF!</definedName>
    <definedName name="________EST10" localSheetId="1">#REF!</definedName>
    <definedName name="________EST10" localSheetId="2">#REF!</definedName>
    <definedName name="________EST10" localSheetId="21">#REF!</definedName>
    <definedName name="________EST10" localSheetId="3">#REF!</definedName>
    <definedName name="________EST10" localSheetId="4">#REF!</definedName>
    <definedName name="________EST10" localSheetId="5">#REF!</definedName>
    <definedName name="________EST10" localSheetId="6">#REF!</definedName>
    <definedName name="________EST10" localSheetId="15">#REF!</definedName>
    <definedName name="________EST10">#REF!</definedName>
    <definedName name="________EST11" localSheetId="7">#REF!</definedName>
    <definedName name="________EST11" localSheetId="8">#REF!</definedName>
    <definedName name="________EST11" localSheetId="9">#REF!</definedName>
    <definedName name="________EST11" localSheetId="10">#REF!</definedName>
    <definedName name="________EST11" localSheetId="11">#REF!</definedName>
    <definedName name="________EST11" localSheetId="12">#REF!</definedName>
    <definedName name="________EST11" localSheetId="13">#REF!</definedName>
    <definedName name="________EST11" localSheetId="14">#REF!</definedName>
    <definedName name="________EST11" localSheetId="0">#REF!</definedName>
    <definedName name="________EST11" localSheetId="1">#REF!</definedName>
    <definedName name="________EST11" localSheetId="2">#REF!</definedName>
    <definedName name="________EST11" localSheetId="21">#REF!</definedName>
    <definedName name="________EST11" localSheetId="3">#REF!</definedName>
    <definedName name="________EST11" localSheetId="4">#REF!</definedName>
    <definedName name="________EST11" localSheetId="5">#REF!</definedName>
    <definedName name="________EST11" localSheetId="6">#REF!</definedName>
    <definedName name="________EST11" localSheetId="15">#REF!</definedName>
    <definedName name="________EST11">#REF!</definedName>
    <definedName name="________EST12" localSheetId="7">#REF!</definedName>
    <definedName name="________EST12" localSheetId="8">#REF!</definedName>
    <definedName name="________EST12" localSheetId="9">#REF!</definedName>
    <definedName name="________EST12" localSheetId="10">#REF!</definedName>
    <definedName name="________EST12" localSheetId="11">#REF!</definedName>
    <definedName name="________EST12" localSheetId="12">#REF!</definedName>
    <definedName name="________EST12" localSheetId="13">#REF!</definedName>
    <definedName name="________EST12" localSheetId="14">#REF!</definedName>
    <definedName name="________EST12" localSheetId="0">#REF!</definedName>
    <definedName name="________EST12" localSheetId="1">#REF!</definedName>
    <definedName name="________EST12" localSheetId="2">#REF!</definedName>
    <definedName name="________EST12" localSheetId="21">#REF!</definedName>
    <definedName name="________EST12" localSheetId="3">#REF!</definedName>
    <definedName name="________EST12" localSheetId="4">#REF!</definedName>
    <definedName name="________EST12" localSheetId="5">#REF!</definedName>
    <definedName name="________EST12" localSheetId="6">#REF!</definedName>
    <definedName name="________EST12" localSheetId="15">#REF!</definedName>
    <definedName name="________EST12">#REF!</definedName>
    <definedName name="________EST13" localSheetId="7">#REF!</definedName>
    <definedName name="________EST13" localSheetId="8">#REF!</definedName>
    <definedName name="________EST13" localSheetId="9">#REF!</definedName>
    <definedName name="________EST13" localSheetId="10">#REF!</definedName>
    <definedName name="________EST13" localSheetId="11">#REF!</definedName>
    <definedName name="________EST13" localSheetId="12">#REF!</definedName>
    <definedName name="________EST13" localSheetId="13">#REF!</definedName>
    <definedName name="________EST13" localSheetId="14">#REF!</definedName>
    <definedName name="________EST13" localSheetId="0">#REF!</definedName>
    <definedName name="________EST13" localSheetId="1">#REF!</definedName>
    <definedName name="________EST13" localSheetId="2">#REF!</definedName>
    <definedName name="________EST13" localSheetId="21">#REF!</definedName>
    <definedName name="________EST13" localSheetId="3">#REF!</definedName>
    <definedName name="________EST13" localSheetId="4">#REF!</definedName>
    <definedName name="________EST13" localSheetId="5">#REF!</definedName>
    <definedName name="________EST13" localSheetId="6">#REF!</definedName>
    <definedName name="________EST13" localSheetId="15">#REF!</definedName>
    <definedName name="________EST13">#REF!</definedName>
    <definedName name="________EST14" localSheetId="7">#REF!</definedName>
    <definedName name="________EST14" localSheetId="8">#REF!</definedName>
    <definedName name="________EST14" localSheetId="9">#REF!</definedName>
    <definedName name="________EST14" localSheetId="10">#REF!</definedName>
    <definedName name="________EST14" localSheetId="11">#REF!</definedName>
    <definedName name="________EST14" localSheetId="12">#REF!</definedName>
    <definedName name="________EST14" localSheetId="13">#REF!</definedName>
    <definedName name="________EST14" localSheetId="14">#REF!</definedName>
    <definedName name="________EST14" localSheetId="0">#REF!</definedName>
    <definedName name="________EST14" localSheetId="1">#REF!</definedName>
    <definedName name="________EST14" localSheetId="2">#REF!</definedName>
    <definedName name="________EST14" localSheetId="21">#REF!</definedName>
    <definedName name="________EST14" localSheetId="3">#REF!</definedName>
    <definedName name="________EST14" localSheetId="4">#REF!</definedName>
    <definedName name="________EST14" localSheetId="5">#REF!</definedName>
    <definedName name="________EST14" localSheetId="6">#REF!</definedName>
    <definedName name="________EST14" localSheetId="15">#REF!</definedName>
    <definedName name="________EST14">#REF!</definedName>
    <definedName name="________EST16" localSheetId="7">#REF!</definedName>
    <definedName name="________EST16" localSheetId="8">#REF!</definedName>
    <definedName name="________EST16" localSheetId="9">#REF!</definedName>
    <definedName name="________EST16" localSheetId="10">#REF!</definedName>
    <definedName name="________EST16" localSheetId="11">#REF!</definedName>
    <definedName name="________EST16" localSheetId="12">#REF!</definedName>
    <definedName name="________EST16" localSheetId="13">#REF!</definedName>
    <definedName name="________EST16" localSheetId="14">#REF!</definedName>
    <definedName name="________EST16" localSheetId="0">#REF!</definedName>
    <definedName name="________EST16" localSheetId="1">#REF!</definedName>
    <definedName name="________EST16" localSheetId="2">#REF!</definedName>
    <definedName name="________EST16" localSheetId="21">#REF!</definedName>
    <definedName name="________EST16" localSheetId="3">#REF!</definedName>
    <definedName name="________EST16" localSheetId="4">#REF!</definedName>
    <definedName name="________EST16" localSheetId="5">#REF!</definedName>
    <definedName name="________EST16" localSheetId="6">#REF!</definedName>
    <definedName name="________EST16" localSheetId="15">#REF!</definedName>
    <definedName name="________EST16">#REF!</definedName>
    <definedName name="________EST17" localSheetId="7">#REF!</definedName>
    <definedName name="________EST17" localSheetId="8">#REF!</definedName>
    <definedName name="________EST17" localSheetId="9">#REF!</definedName>
    <definedName name="________EST17" localSheetId="10">#REF!</definedName>
    <definedName name="________EST17" localSheetId="11">#REF!</definedName>
    <definedName name="________EST17" localSheetId="12">#REF!</definedName>
    <definedName name="________EST17" localSheetId="13">#REF!</definedName>
    <definedName name="________EST17" localSheetId="14">#REF!</definedName>
    <definedName name="________EST17" localSheetId="0">#REF!</definedName>
    <definedName name="________EST17" localSheetId="1">#REF!</definedName>
    <definedName name="________EST17" localSheetId="2">#REF!</definedName>
    <definedName name="________EST17" localSheetId="21">#REF!</definedName>
    <definedName name="________EST17" localSheetId="3">#REF!</definedName>
    <definedName name="________EST17" localSheetId="4">#REF!</definedName>
    <definedName name="________EST17" localSheetId="5">#REF!</definedName>
    <definedName name="________EST17" localSheetId="6">#REF!</definedName>
    <definedName name="________EST17" localSheetId="15">#REF!</definedName>
    <definedName name="________EST17">#REF!</definedName>
    <definedName name="________EST18" localSheetId="7">#REF!</definedName>
    <definedName name="________EST18" localSheetId="8">#REF!</definedName>
    <definedName name="________EST18" localSheetId="9">#REF!</definedName>
    <definedName name="________EST18" localSheetId="10">#REF!</definedName>
    <definedName name="________EST18" localSheetId="11">#REF!</definedName>
    <definedName name="________EST18" localSheetId="12">#REF!</definedName>
    <definedName name="________EST18" localSheetId="13">#REF!</definedName>
    <definedName name="________EST18" localSheetId="14">#REF!</definedName>
    <definedName name="________EST18" localSheetId="0">#REF!</definedName>
    <definedName name="________EST18" localSheetId="1">#REF!</definedName>
    <definedName name="________EST18" localSheetId="2">#REF!</definedName>
    <definedName name="________EST18" localSheetId="21">#REF!</definedName>
    <definedName name="________EST18" localSheetId="3">#REF!</definedName>
    <definedName name="________EST18" localSheetId="4">#REF!</definedName>
    <definedName name="________EST18" localSheetId="5">#REF!</definedName>
    <definedName name="________EST18" localSheetId="6">#REF!</definedName>
    <definedName name="________EST18" localSheetId="15">#REF!</definedName>
    <definedName name="________EST18">#REF!</definedName>
    <definedName name="________EST19" localSheetId="7">#REF!</definedName>
    <definedName name="________EST19" localSheetId="8">#REF!</definedName>
    <definedName name="________EST19" localSheetId="9">#REF!</definedName>
    <definedName name="________EST19" localSheetId="10">#REF!</definedName>
    <definedName name="________EST19" localSheetId="11">#REF!</definedName>
    <definedName name="________EST19" localSheetId="12">#REF!</definedName>
    <definedName name="________EST19" localSheetId="13">#REF!</definedName>
    <definedName name="________EST19" localSheetId="14">#REF!</definedName>
    <definedName name="________EST19" localSheetId="0">#REF!</definedName>
    <definedName name="________EST19" localSheetId="1">#REF!</definedName>
    <definedName name="________EST19" localSheetId="2">#REF!</definedName>
    <definedName name="________EST19" localSheetId="21">#REF!</definedName>
    <definedName name="________EST19" localSheetId="3">#REF!</definedName>
    <definedName name="________EST19" localSheetId="4">#REF!</definedName>
    <definedName name="________EST19" localSheetId="5">#REF!</definedName>
    <definedName name="________EST19" localSheetId="6">#REF!</definedName>
    <definedName name="________EST19" localSheetId="15">#REF!</definedName>
    <definedName name="________EST19">#REF!</definedName>
    <definedName name="________EST2" localSheetId="7">#REF!</definedName>
    <definedName name="________EST2" localSheetId="8">#REF!</definedName>
    <definedName name="________EST2" localSheetId="9">#REF!</definedName>
    <definedName name="________EST2" localSheetId="10">#REF!</definedName>
    <definedName name="________EST2" localSheetId="11">#REF!</definedName>
    <definedName name="________EST2" localSheetId="12">#REF!</definedName>
    <definedName name="________EST2" localSheetId="13">#REF!</definedName>
    <definedName name="________EST2" localSheetId="14">#REF!</definedName>
    <definedName name="________EST2" localSheetId="0">#REF!</definedName>
    <definedName name="________EST2" localSheetId="1">#REF!</definedName>
    <definedName name="________EST2" localSheetId="2">#REF!</definedName>
    <definedName name="________EST2" localSheetId="21">#REF!</definedName>
    <definedName name="________EST2" localSheetId="3">#REF!</definedName>
    <definedName name="________EST2" localSheetId="4">#REF!</definedName>
    <definedName name="________EST2" localSheetId="5">#REF!</definedName>
    <definedName name="________EST2" localSheetId="6">#REF!</definedName>
    <definedName name="________EST2" localSheetId="15">#REF!</definedName>
    <definedName name="________EST2">#REF!</definedName>
    <definedName name="________EST3" localSheetId="7">#REF!</definedName>
    <definedName name="________EST3" localSheetId="8">#REF!</definedName>
    <definedName name="________EST3" localSheetId="9">#REF!</definedName>
    <definedName name="________EST3" localSheetId="10">#REF!</definedName>
    <definedName name="________EST3" localSheetId="11">#REF!</definedName>
    <definedName name="________EST3" localSheetId="12">#REF!</definedName>
    <definedName name="________EST3" localSheetId="13">#REF!</definedName>
    <definedName name="________EST3" localSheetId="14">#REF!</definedName>
    <definedName name="________EST3" localSheetId="0">#REF!</definedName>
    <definedName name="________EST3" localSheetId="1">#REF!</definedName>
    <definedName name="________EST3" localSheetId="2">#REF!</definedName>
    <definedName name="________EST3" localSheetId="21">#REF!</definedName>
    <definedName name="________EST3" localSheetId="3">#REF!</definedName>
    <definedName name="________EST3" localSheetId="4">#REF!</definedName>
    <definedName name="________EST3" localSheetId="5">#REF!</definedName>
    <definedName name="________EST3" localSheetId="6">#REF!</definedName>
    <definedName name="________EST3" localSheetId="15">#REF!</definedName>
    <definedName name="________EST3">#REF!</definedName>
    <definedName name="________EST4" localSheetId="7">#REF!</definedName>
    <definedName name="________EST4" localSheetId="8">#REF!</definedName>
    <definedName name="________EST4" localSheetId="9">#REF!</definedName>
    <definedName name="________EST4" localSheetId="10">#REF!</definedName>
    <definedName name="________EST4" localSheetId="11">#REF!</definedName>
    <definedName name="________EST4" localSheetId="12">#REF!</definedName>
    <definedName name="________EST4" localSheetId="13">#REF!</definedName>
    <definedName name="________EST4" localSheetId="14">#REF!</definedName>
    <definedName name="________EST4" localSheetId="0">#REF!</definedName>
    <definedName name="________EST4" localSheetId="1">#REF!</definedName>
    <definedName name="________EST4" localSheetId="2">#REF!</definedName>
    <definedName name="________EST4" localSheetId="21">#REF!</definedName>
    <definedName name="________EST4" localSheetId="3">#REF!</definedName>
    <definedName name="________EST4" localSheetId="4">#REF!</definedName>
    <definedName name="________EST4" localSheetId="5">#REF!</definedName>
    <definedName name="________EST4" localSheetId="6">#REF!</definedName>
    <definedName name="________EST4" localSheetId="15">#REF!</definedName>
    <definedName name="________EST4">#REF!</definedName>
    <definedName name="________EST5" localSheetId="7">#REF!</definedName>
    <definedName name="________EST5" localSheetId="8">#REF!</definedName>
    <definedName name="________EST5" localSheetId="9">#REF!</definedName>
    <definedName name="________EST5" localSheetId="10">#REF!</definedName>
    <definedName name="________EST5" localSheetId="11">#REF!</definedName>
    <definedName name="________EST5" localSheetId="12">#REF!</definedName>
    <definedName name="________EST5" localSheetId="13">#REF!</definedName>
    <definedName name="________EST5" localSheetId="14">#REF!</definedName>
    <definedName name="________EST5" localSheetId="0">#REF!</definedName>
    <definedName name="________EST5" localSheetId="1">#REF!</definedName>
    <definedName name="________EST5" localSheetId="2">#REF!</definedName>
    <definedName name="________EST5" localSheetId="21">#REF!</definedName>
    <definedName name="________EST5" localSheetId="3">#REF!</definedName>
    <definedName name="________EST5" localSheetId="4">#REF!</definedName>
    <definedName name="________EST5" localSheetId="5">#REF!</definedName>
    <definedName name="________EST5" localSheetId="6">#REF!</definedName>
    <definedName name="________EST5" localSheetId="15">#REF!</definedName>
    <definedName name="________EST5">#REF!</definedName>
    <definedName name="________EST6" localSheetId="7">#REF!</definedName>
    <definedName name="________EST6" localSheetId="8">#REF!</definedName>
    <definedName name="________EST6" localSheetId="9">#REF!</definedName>
    <definedName name="________EST6" localSheetId="10">#REF!</definedName>
    <definedName name="________EST6" localSheetId="11">#REF!</definedName>
    <definedName name="________EST6" localSheetId="12">#REF!</definedName>
    <definedName name="________EST6" localSheetId="13">#REF!</definedName>
    <definedName name="________EST6" localSheetId="14">#REF!</definedName>
    <definedName name="________EST6" localSheetId="0">#REF!</definedName>
    <definedName name="________EST6" localSheetId="1">#REF!</definedName>
    <definedName name="________EST6" localSheetId="2">#REF!</definedName>
    <definedName name="________EST6" localSheetId="21">#REF!</definedName>
    <definedName name="________EST6" localSheetId="3">#REF!</definedName>
    <definedName name="________EST6" localSheetId="4">#REF!</definedName>
    <definedName name="________EST6" localSheetId="5">#REF!</definedName>
    <definedName name="________EST6" localSheetId="6">#REF!</definedName>
    <definedName name="________EST6" localSheetId="15">#REF!</definedName>
    <definedName name="________EST6">#REF!</definedName>
    <definedName name="________EST7" localSheetId="7">#REF!</definedName>
    <definedName name="________EST7" localSheetId="8">#REF!</definedName>
    <definedName name="________EST7" localSheetId="9">#REF!</definedName>
    <definedName name="________EST7" localSheetId="10">#REF!</definedName>
    <definedName name="________EST7" localSheetId="11">#REF!</definedName>
    <definedName name="________EST7" localSheetId="12">#REF!</definedName>
    <definedName name="________EST7" localSheetId="13">#REF!</definedName>
    <definedName name="________EST7" localSheetId="14">#REF!</definedName>
    <definedName name="________EST7" localSheetId="0">#REF!</definedName>
    <definedName name="________EST7" localSheetId="1">#REF!</definedName>
    <definedName name="________EST7" localSheetId="2">#REF!</definedName>
    <definedName name="________EST7" localSheetId="21">#REF!</definedName>
    <definedName name="________EST7" localSheetId="3">#REF!</definedName>
    <definedName name="________EST7" localSheetId="4">#REF!</definedName>
    <definedName name="________EST7" localSheetId="5">#REF!</definedName>
    <definedName name="________EST7" localSheetId="6">#REF!</definedName>
    <definedName name="________EST7" localSheetId="15">#REF!</definedName>
    <definedName name="________EST7">#REF!</definedName>
    <definedName name="________EST8" localSheetId="7">#REF!</definedName>
    <definedName name="________EST8" localSheetId="8">#REF!</definedName>
    <definedName name="________EST8" localSheetId="9">#REF!</definedName>
    <definedName name="________EST8" localSheetId="10">#REF!</definedName>
    <definedName name="________EST8" localSheetId="11">#REF!</definedName>
    <definedName name="________EST8" localSheetId="12">#REF!</definedName>
    <definedName name="________EST8" localSheetId="13">#REF!</definedName>
    <definedName name="________EST8" localSheetId="14">#REF!</definedName>
    <definedName name="________EST8" localSheetId="0">#REF!</definedName>
    <definedName name="________EST8" localSheetId="1">#REF!</definedName>
    <definedName name="________EST8" localSheetId="2">#REF!</definedName>
    <definedName name="________EST8" localSheetId="21">#REF!</definedName>
    <definedName name="________EST8" localSheetId="3">#REF!</definedName>
    <definedName name="________EST8" localSheetId="4">#REF!</definedName>
    <definedName name="________EST8" localSheetId="5">#REF!</definedName>
    <definedName name="________EST8" localSheetId="6">#REF!</definedName>
    <definedName name="________EST8" localSheetId="15">#REF!</definedName>
    <definedName name="________EST8">#REF!</definedName>
    <definedName name="________EST9" localSheetId="7">#REF!</definedName>
    <definedName name="________EST9" localSheetId="8">#REF!</definedName>
    <definedName name="________EST9" localSheetId="9">#REF!</definedName>
    <definedName name="________EST9" localSheetId="10">#REF!</definedName>
    <definedName name="________EST9" localSheetId="11">#REF!</definedName>
    <definedName name="________EST9" localSheetId="12">#REF!</definedName>
    <definedName name="________EST9" localSheetId="13">#REF!</definedName>
    <definedName name="________EST9" localSheetId="14">#REF!</definedName>
    <definedName name="________EST9" localSheetId="0">#REF!</definedName>
    <definedName name="________EST9" localSheetId="1">#REF!</definedName>
    <definedName name="________EST9" localSheetId="2">#REF!</definedName>
    <definedName name="________EST9" localSheetId="21">#REF!</definedName>
    <definedName name="________EST9" localSheetId="3">#REF!</definedName>
    <definedName name="________EST9" localSheetId="4">#REF!</definedName>
    <definedName name="________EST9" localSheetId="5">#REF!</definedName>
    <definedName name="________EST9" localSheetId="6">#REF!</definedName>
    <definedName name="________EST9" localSheetId="15">#REF!</definedName>
    <definedName name="________EST9">#REF!</definedName>
    <definedName name="________EXC1" localSheetId="7">#REF!</definedName>
    <definedName name="________EXC1" localSheetId="8">#REF!</definedName>
    <definedName name="________EXC1" localSheetId="9">#REF!</definedName>
    <definedName name="________EXC1" localSheetId="10">#REF!</definedName>
    <definedName name="________EXC1" localSheetId="11">#REF!</definedName>
    <definedName name="________EXC1" localSheetId="12">#REF!</definedName>
    <definedName name="________EXC1" localSheetId="13">#REF!</definedName>
    <definedName name="________EXC1" localSheetId="14">#REF!</definedName>
    <definedName name="________EXC1" localSheetId="0">#REF!</definedName>
    <definedName name="________EXC1" localSheetId="1">#REF!</definedName>
    <definedName name="________EXC1" localSheetId="2">#REF!</definedName>
    <definedName name="________EXC1" localSheetId="21">#REF!</definedName>
    <definedName name="________EXC1" localSheetId="3">#REF!</definedName>
    <definedName name="________EXC1" localSheetId="4">#REF!</definedName>
    <definedName name="________EXC1" localSheetId="5">#REF!</definedName>
    <definedName name="________EXC1" localSheetId="6">#REF!</definedName>
    <definedName name="________EXC1" localSheetId="15">#REF!</definedName>
    <definedName name="________EXC1">#REF!</definedName>
    <definedName name="________EXC10" localSheetId="7">#REF!</definedName>
    <definedName name="________EXC10" localSheetId="8">#REF!</definedName>
    <definedName name="________EXC10" localSheetId="9">#REF!</definedName>
    <definedName name="________EXC10" localSheetId="10">#REF!</definedName>
    <definedName name="________EXC10" localSheetId="11">#REF!</definedName>
    <definedName name="________EXC10" localSheetId="12">#REF!</definedName>
    <definedName name="________EXC10" localSheetId="13">#REF!</definedName>
    <definedName name="________EXC10" localSheetId="14">#REF!</definedName>
    <definedName name="________EXC10" localSheetId="0">#REF!</definedName>
    <definedName name="________EXC10" localSheetId="1">#REF!</definedName>
    <definedName name="________EXC10" localSheetId="2">#REF!</definedName>
    <definedName name="________EXC10" localSheetId="21">#REF!</definedName>
    <definedName name="________EXC10" localSheetId="3">#REF!</definedName>
    <definedName name="________EXC10" localSheetId="4">#REF!</definedName>
    <definedName name="________EXC10" localSheetId="5">#REF!</definedName>
    <definedName name="________EXC10" localSheetId="6">#REF!</definedName>
    <definedName name="________EXC10" localSheetId="15">#REF!</definedName>
    <definedName name="________EXC10">#REF!</definedName>
    <definedName name="________EXC11" localSheetId="7">#REF!</definedName>
    <definedName name="________EXC11" localSheetId="8">#REF!</definedName>
    <definedName name="________EXC11" localSheetId="9">#REF!</definedName>
    <definedName name="________EXC11" localSheetId="10">#REF!</definedName>
    <definedName name="________EXC11" localSheetId="11">#REF!</definedName>
    <definedName name="________EXC11" localSheetId="12">#REF!</definedName>
    <definedName name="________EXC11" localSheetId="13">#REF!</definedName>
    <definedName name="________EXC11" localSheetId="14">#REF!</definedName>
    <definedName name="________EXC11" localSheetId="0">#REF!</definedName>
    <definedName name="________EXC11" localSheetId="1">#REF!</definedName>
    <definedName name="________EXC11" localSheetId="2">#REF!</definedName>
    <definedName name="________EXC11" localSheetId="21">#REF!</definedName>
    <definedName name="________EXC11" localSheetId="3">#REF!</definedName>
    <definedName name="________EXC11" localSheetId="4">#REF!</definedName>
    <definedName name="________EXC11" localSheetId="5">#REF!</definedName>
    <definedName name="________EXC11" localSheetId="6">#REF!</definedName>
    <definedName name="________EXC11" localSheetId="15">#REF!</definedName>
    <definedName name="________EXC11">#REF!</definedName>
    <definedName name="________EXC12" localSheetId="7">#REF!</definedName>
    <definedName name="________EXC12" localSheetId="8">#REF!</definedName>
    <definedName name="________EXC12" localSheetId="9">#REF!</definedName>
    <definedName name="________EXC12" localSheetId="10">#REF!</definedName>
    <definedName name="________EXC12" localSheetId="11">#REF!</definedName>
    <definedName name="________EXC12" localSheetId="12">#REF!</definedName>
    <definedName name="________EXC12" localSheetId="13">#REF!</definedName>
    <definedName name="________EXC12" localSheetId="14">#REF!</definedName>
    <definedName name="________EXC12" localSheetId="0">#REF!</definedName>
    <definedName name="________EXC12" localSheetId="1">#REF!</definedName>
    <definedName name="________EXC12" localSheetId="2">#REF!</definedName>
    <definedName name="________EXC12" localSheetId="21">#REF!</definedName>
    <definedName name="________EXC12" localSheetId="3">#REF!</definedName>
    <definedName name="________EXC12" localSheetId="4">#REF!</definedName>
    <definedName name="________EXC12" localSheetId="5">#REF!</definedName>
    <definedName name="________EXC12" localSheetId="6">#REF!</definedName>
    <definedName name="________EXC12" localSheetId="15">#REF!</definedName>
    <definedName name="________EXC12">#REF!</definedName>
    <definedName name="________EXC2" localSheetId="7">#REF!</definedName>
    <definedName name="________EXC2" localSheetId="8">#REF!</definedName>
    <definedName name="________EXC2" localSheetId="9">#REF!</definedName>
    <definedName name="________EXC2" localSheetId="10">#REF!</definedName>
    <definedName name="________EXC2" localSheetId="11">#REF!</definedName>
    <definedName name="________EXC2" localSheetId="12">#REF!</definedName>
    <definedName name="________EXC2" localSheetId="13">#REF!</definedName>
    <definedName name="________EXC2" localSheetId="14">#REF!</definedName>
    <definedName name="________EXC2" localSheetId="0">#REF!</definedName>
    <definedName name="________EXC2" localSheetId="1">#REF!</definedName>
    <definedName name="________EXC2" localSheetId="2">#REF!</definedName>
    <definedName name="________EXC2" localSheetId="21">#REF!</definedName>
    <definedName name="________EXC2" localSheetId="3">#REF!</definedName>
    <definedName name="________EXC2" localSheetId="4">#REF!</definedName>
    <definedName name="________EXC2" localSheetId="5">#REF!</definedName>
    <definedName name="________EXC2" localSheetId="6">#REF!</definedName>
    <definedName name="________EXC2" localSheetId="15">#REF!</definedName>
    <definedName name="________EXC2">#REF!</definedName>
    <definedName name="________EXC3" localSheetId="7">#REF!</definedName>
    <definedName name="________EXC3" localSheetId="8">#REF!</definedName>
    <definedName name="________EXC3" localSheetId="9">#REF!</definedName>
    <definedName name="________EXC3" localSheetId="10">#REF!</definedName>
    <definedName name="________EXC3" localSheetId="11">#REF!</definedName>
    <definedName name="________EXC3" localSheetId="12">#REF!</definedName>
    <definedName name="________EXC3" localSheetId="13">#REF!</definedName>
    <definedName name="________EXC3" localSheetId="14">#REF!</definedName>
    <definedName name="________EXC3" localSheetId="0">#REF!</definedName>
    <definedName name="________EXC3" localSheetId="1">#REF!</definedName>
    <definedName name="________EXC3" localSheetId="2">#REF!</definedName>
    <definedName name="________EXC3" localSheetId="21">#REF!</definedName>
    <definedName name="________EXC3" localSheetId="3">#REF!</definedName>
    <definedName name="________EXC3" localSheetId="4">#REF!</definedName>
    <definedName name="________EXC3" localSheetId="5">#REF!</definedName>
    <definedName name="________EXC3" localSheetId="6">#REF!</definedName>
    <definedName name="________EXC3" localSheetId="15">#REF!</definedName>
    <definedName name="________EXC3">#REF!</definedName>
    <definedName name="________EXC4" localSheetId="7">#REF!</definedName>
    <definedName name="________EXC4" localSheetId="8">#REF!</definedName>
    <definedName name="________EXC4" localSheetId="9">#REF!</definedName>
    <definedName name="________EXC4" localSheetId="10">#REF!</definedName>
    <definedName name="________EXC4" localSheetId="11">#REF!</definedName>
    <definedName name="________EXC4" localSheetId="12">#REF!</definedName>
    <definedName name="________EXC4" localSheetId="13">#REF!</definedName>
    <definedName name="________EXC4" localSheetId="14">#REF!</definedName>
    <definedName name="________EXC4" localSheetId="0">#REF!</definedName>
    <definedName name="________EXC4" localSheetId="1">#REF!</definedName>
    <definedName name="________EXC4" localSheetId="2">#REF!</definedName>
    <definedName name="________EXC4" localSheetId="21">#REF!</definedName>
    <definedName name="________EXC4" localSheetId="3">#REF!</definedName>
    <definedName name="________EXC4" localSheetId="4">#REF!</definedName>
    <definedName name="________EXC4" localSheetId="5">#REF!</definedName>
    <definedName name="________EXC4" localSheetId="6">#REF!</definedName>
    <definedName name="________EXC4" localSheetId="15">#REF!</definedName>
    <definedName name="________EXC4">#REF!</definedName>
    <definedName name="________EXC5" localSheetId="7">#REF!</definedName>
    <definedName name="________EXC5" localSheetId="8">#REF!</definedName>
    <definedName name="________EXC5" localSheetId="9">#REF!</definedName>
    <definedName name="________EXC5" localSheetId="10">#REF!</definedName>
    <definedName name="________EXC5" localSheetId="11">#REF!</definedName>
    <definedName name="________EXC5" localSheetId="12">#REF!</definedName>
    <definedName name="________EXC5" localSheetId="13">#REF!</definedName>
    <definedName name="________EXC5" localSheetId="14">#REF!</definedName>
    <definedName name="________EXC5" localSheetId="0">#REF!</definedName>
    <definedName name="________EXC5" localSheetId="1">#REF!</definedName>
    <definedName name="________EXC5" localSheetId="2">#REF!</definedName>
    <definedName name="________EXC5" localSheetId="21">#REF!</definedName>
    <definedName name="________EXC5" localSheetId="3">#REF!</definedName>
    <definedName name="________EXC5" localSheetId="4">#REF!</definedName>
    <definedName name="________EXC5" localSheetId="5">#REF!</definedName>
    <definedName name="________EXC5" localSheetId="6">#REF!</definedName>
    <definedName name="________EXC5" localSheetId="15">#REF!</definedName>
    <definedName name="________EXC5">#REF!</definedName>
    <definedName name="________EXC8" localSheetId="7">#REF!</definedName>
    <definedName name="________EXC8" localSheetId="8">#REF!</definedName>
    <definedName name="________EXC8" localSheetId="9">#REF!</definedName>
    <definedName name="________EXC8" localSheetId="10">#REF!</definedName>
    <definedName name="________EXC8" localSheetId="11">#REF!</definedName>
    <definedName name="________EXC8" localSheetId="12">#REF!</definedName>
    <definedName name="________EXC8" localSheetId="13">#REF!</definedName>
    <definedName name="________EXC8" localSheetId="14">#REF!</definedName>
    <definedName name="________EXC8" localSheetId="0">#REF!</definedName>
    <definedName name="________EXC8" localSheetId="1">#REF!</definedName>
    <definedName name="________EXC8" localSheetId="2">#REF!</definedName>
    <definedName name="________EXC8" localSheetId="21">#REF!</definedName>
    <definedName name="________EXC8" localSheetId="3">#REF!</definedName>
    <definedName name="________EXC8" localSheetId="4">#REF!</definedName>
    <definedName name="________EXC8" localSheetId="5">#REF!</definedName>
    <definedName name="________EXC8" localSheetId="6">#REF!</definedName>
    <definedName name="________EXC8" localSheetId="15">#REF!</definedName>
    <definedName name="________EXC8">#REF!</definedName>
    <definedName name="________EXC9" localSheetId="7">#REF!</definedName>
    <definedName name="________EXC9" localSheetId="8">#REF!</definedName>
    <definedName name="________EXC9" localSheetId="9">#REF!</definedName>
    <definedName name="________EXC9" localSheetId="10">#REF!</definedName>
    <definedName name="________EXC9" localSheetId="11">#REF!</definedName>
    <definedName name="________EXC9" localSheetId="12">#REF!</definedName>
    <definedName name="________EXC9" localSheetId="13">#REF!</definedName>
    <definedName name="________EXC9" localSheetId="14">#REF!</definedName>
    <definedName name="________EXC9" localSheetId="0">#REF!</definedName>
    <definedName name="________EXC9" localSheetId="1">#REF!</definedName>
    <definedName name="________EXC9" localSheetId="2">#REF!</definedName>
    <definedName name="________EXC9" localSheetId="21">#REF!</definedName>
    <definedName name="________EXC9" localSheetId="3">#REF!</definedName>
    <definedName name="________EXC9" localSheetId="4">#REF!</definedName>
    <definedName name="________EXC9" localSheetId="5">#REF!</definedName>
    <definedName name="________EXC9" localSheetId="6">#REF!</definedName>
    <definedName name="________EXC9" localSheetId="15">#REF!</definedName>
    <definedName name="________EXC9">#REF!</definedName>
    <definedName name="_______EST1" localSheetId="7">#REF!</definedName>
    <definedName name="_______EST1" localSheetId="8">#REF!</definedName>
    <definedName name="_______EST1" localSheetId="9">#REF!</definedName>
    <definedName name="_______EST1" localSheetId="10">#REF!</definedName>
    <definedName name="_______EST1" localSheetId="11">#REF!</definedName>
    <definedName name="_______EST1" localSheetId="12">#REF!</definedName>
    <definedName name="_______EST1" localSheetId="13">#REF!</definedName>
    <definedName name="_______EST1" localSheetId="14">#REF!</definedName>
    <definedName name="_______EST1" localSheetId="0">#REF!</definedName>
    <definedName name="_______EST1" localSheetId="1">#REF!</definedName>
    <definedName name="_______EST1" localSheetId="2">#REF!</definedName>
    <definedName name="_______EST1" localSheetId="21">#REF!</definedName>
    <definedName name="_______EST1" localSheetId="3">#REF!</definedName>
    <definedName name="_______EST1" localSheetId="4">#REF!</definedName>
    <definedName name="_______EST1" localSheetId="5">#REF!</definedName>
    <definedName name="_______EST1" localSheetId="6">#REF!</definedName>
    <definedName name="_______EST1" localSheetId="15">#REF!</definedName>
    <definedName name="_______EST1">#REF!</definedName>
    <definedName name="_______EST10" localSheetId="7">#REF!</definedName>
    <definedName name="_______EST10" localSheetId="8">#REF!</definedName>
    <definedName name="_______EST10" localSheetId="9">#REF!</definedName>
    <definedName name="_______EST10" localSheetId="10">#REF!</definedName>
    <definedName name="_______EST10" localSheetId="11">#REF!</definedName>
    <definedName name="_______EST10" localSheetId="12">#REF!</definedName>
    <definedName name="_______EST10" localSheetId="13">#REF!</definedName>
    <definedName name="_______EST10" localSheetId="14">#REF!</definedName>
    <definedName name="_______EST10" localSheetId="0">#REF!</definedName>
    <definedName name="_______EST10" localSheetId="1">#REF!</definedName>
    <definedName name="_______EST10" localSheetId="2">#REF!</definedName>
    <definedName name="_______EST10" localSheetId="21">#REF!</definedName>
    <definedName name="_______EST10" localSheetId="3">#REF!</definedName>
    <definedName name="_______EST10" localSheetId="4">#REF!</definedName>
    <definedName name="_______EST10" localSheetId="5">#REF!</definedName>
    <definedName name="_______EST10" localSheetId="6">#REF!</definedName>
    <definedName name="_______EST10" localSheetId="15">#REF!</definedName>
    <definedName name="_______EST10">#REF!</definedName>
    <definedName name="_______EST11" localSheetId="7">#REF!</definedName>
    <definedName name="_______EST11" localSheetId="8">#REF!</definedName>
    <definedName name="_______EST11" localSheetId="9">#REF!</definedName>
    <definedName name="_______EST11" localSheetId="10">#REF!</definedName>
    <definedName name="_______EST11" localSheetId="11">#REF!</definedName>
    <definedName name="_______EST11" localSheetId="12">#REF!</definedName>
    <definedName name="_______EST11" localSheetId="13">#REF!</definedName>
    <definedName name="_______EST11" localSheetId="14">#REF!</definedName>
    <definedName name="_______EST11" localSheetId="0">#REF!</definedName>
    <definedName name="_______EST11" localSheetId="1">#REF!</definedName>
    <definedName name="_______EST11" localSheetId="2">#REF!</definedName>
    <definedName name="_______EST11" localSheetId="21">#REF!</definedName>
    <definedName name="_______EST11" localSheetId="3">#REF!</definedName>
    <definedName name="_______EST11" localSheetId="4">#REF!</definedName>
    <definedName name="_______EST11" localSheetId="5">#REF!</definedName>
    <definedName name="_______EST11" localSheetId="6">#REF!</definedName>
    <definedName name="_______EST11" localSheetId="15">#REF!</definedName>
    <definedName name="_______EST11">#REF!</definedName>
    <definedName name="_______EST12" localSheetId="7">#REF!</definedName>
    <definedName name="_______EST12" localSheetId="8">#REF!</definedName>
    <definedName name="_______EST12" localSheetId="9">#REF!</definedName>
    <definedName name="_______EST12" localSheetId="10">#REF!</definedName>
    <definedName name="_______EST12" localSheetId="11">#REF!</definedName>
    <definedName name="_______EST12" localSheetId="12">#REF!</definedName>
    <definedName name="_______EST12" localSheetId="13">#REF!</definedName>
    <definedName name="_______EST12" localSheetId="14">#REF!</definedName>
    <definedName name="_______EST12" localSheetId="0">#REF!</definedName>
    <definedName name="_______EST12" localSheetId="1">#REF!</definedName>
    <definedName name="_______EST12" localSheetId="2">#REF!</definedName>
    <definedName name="_______EST12" localSheetId="21">#REF!</definedName>
    <definedName name="_______EST12" localSheetId="3">#REF!</definedName>
    <definedName name="_______EST12" localSheetId="4">#REF!</definedName>
    <definedName name="_______EST12" localSheetId="5">#REF!</definedName>
    <definedName name="_______EST12" localSheetId="6">#REF!</definedName>
    <definedName name="_______EST12" localSheetId="15">#REF!</definedName>
    <definedName name="_______EST12">#REF!</definedName>
    <definedName name="_______EST13" localSheetId="7">#REF!</definedName>
    <definedName name="_______EST13" localSheetId="8">#REF!</definedName>
    <definedName name="_______EST13" localSheetId="9">#REF!</definedName>
    <definedName name="_______EST13" localSheetId="10">#REF!</definedName>
    <definedName name="_______EST13" localSheetId="11">#REF!</definedName>
    <definedName name="_______EST13" localSheetId="12">#REF!</definedName>
    <definedName name="_______EST13" localSheetId="13">#REF!</definedName>
    <definedName name="_______EST13" localSheetId="14">#REF!</definedName>
    <definedName name="_______EST13" localSheetId="0">#REF!</definedName>
    <definedName name="_______EST13" localSheetId="1">#REF!</definedName>
    <definedName name="_______EST13" localSheetId="2">#REF!</definedName>
    <definedName name="_______EST13" localSheetId="21">#REF!</definedName>
    <definedName name="_______EST13" localSheetId="3">#REF!</definedName>
    <definedName name="_______EST13" localSheetId="4">#REF!</definedName>
    <definedName name="_______EST13" localSheetId="5">#REF!</definedName>
    <definedName name="_______EST13" localSheetId="6">#REF!</definedName>
    <definedName name="_______EST13" localSheetId="15">#REF!</definedName>
    <definedName name="_______EST13">#REF!</definedName>
    <definedName name="_______EST14" localSheetId="7">#REF!</definedName>
    <definedName name="_______EST14" localSheetId="8">#REF!</definedName>
    <definedName name="_______EST14" localSheetId="9">#REF!</definedName>
    <definedName name="_______EST14" localSheetId="10">#REF!</definedName>
    <definedName name="_______EST14" localSheetId="11">#REF!</definedName>
    <definedName name="_______EST14" localSheetId="12">#REF!</definedName>
    <definedName name="_______EST14" localSheetId="13">#REF!</definedName>
    <definedName name="_______EST14" localSheetId="14">#REF!</definedName>
    <definedName name="_______EST14" localSheetId="0">#REF!</definedName>
    <definedName name="_______EST14" localSheetId="1">#REF!</definedName>
    <definedName name="_______EST14" localSheetId="2">#REF!</definedName>
    <definedName name="_______EST14" localSheetId="21">#REF!</definedName>
    <definedName name="_______EST14" localSheetId="3">#REF!</definedName>
    <definedName name="_______EST14" localSheetId="4">#REF!</definedName>
    <definedName name="_______EST14" localSheetId="5">#REF!</definedName>
    <definedName name="_______EST14" localSheetId="6">#REF!</definedName>
    <definedName name="_______EST14" localSheetId="15">#REF!</definedName>
    <definedName name="_______EST14">#REF!</definedName>
    <definedName name="_______EST15" localSheetId="7">#REF!</definedName>
    <definedName name="_______EST15" localSheetId="8">#REF!</definedName>
    <definedName name="_______EST15" localSheetId="9">#REF!</definedName>
    <definedName name="_______EST15" localSheetId="10">#REF!</definedName>
    <definedName name="_______EST15" localSheetId="11">#REF!</definedName>
    <definedName name="_______EST15" localSheetId="12">#REF!</definedName>
    <definedName name="_______EST15" localSheetId="13">#REF!</definedName>
    <definedName name="_______EST15" localSheetId="14">#REF!</definedName>
    <definedName name="_______EST15" localSheetId="0">#REF!</definedName>
    <definedName name="_______EST15" localSheetId="1">#REF!</definedName>
    <definedName name="_______EST15" localSheetId="2">#REF!</definedName>
    <definedName name="_______EST15" localSheetId="21">#REF!</definedName>
    <definedName name="_______EST15" localSheetId="3">#REF!</definedName>
    <definedName name="_______EST15" localSheetId="4">#REF!</definedName>
    <definedName name="_______EST15" localSheetId="5">#REF!</definedName>
    <definedName name="_______EST15" localSheetId="6">#REF!</definedName>
    <definedName name="_______EST15" localSheetId="15">#REF!</definedName>
    <definedName name="_______EST15">#REF!</definedName>
    <definedName name="_______EST16" localSheetId="7">#REF!</definedName>
    <definedName name="_______EST16" localSheetId="8">#REF!</definedName>
    <definedName name="_______EST16" localSheetId="9">#REF!</definedName>
    <definedName name="_______EST16" localSheetId="10">#REF!</definedName>
    <definedName name="_______EST16" localSheetId="11">#REF!</definedName>
    <definedName name="_______EST16" localSheetId="12">#REF!</definedName>
    <definedName name="_______EST16" localSheetId="13">#REF!</definedName>
    <definedName name="_______EST16" localSheetId="14">#REF!</definedName>
    <definedName name="_______EST16" localSheetId="0">#REF!</definedName>
    <definedName name="_______EST16" localSheetId="1">#REF!</definedName>
    <definedName name="_______EST16" localSheetId="2">#REF!</definedName>
    <definedName name="_______EST16" localSheetId="21">#REF!</definedName>
    <definedName name="_______EST16" localSheetId="3">#REF!</definedName>
    <definedName name="_______EST16" localSheetId="4">#REF!</definedName>
    <definedName name="_______EST16" localSheetId="5">#REF!</definedName>
    <definedName name="_______EST16" localSheetId="6">#REF!</definedName>
    <definedName name="_______EST16" localSheetId="15">#REF!</definedName>
    <definedName name="_______EST16">#REF!</definedName>
    <definedName name="_______EST17" localSheetId="7">#REF!</definedName>
    <definedName name="_______EST17" localSheetId="8">#REF!</definedName>
    <definedName name="_______EST17" localSheetId="9">#REF!</definedName>
    <definedName name="_______EST17" localSheetId="10">#REF!</definedName>
    <definedName name="_______EST17" localSheetId="11">#REF!</definedName>
    <definedName name="_______EST17" localSheetId="12">#REF!</definedName>
    <definedName name="_______EST17" localSheetId="13">#REF!</definedName>
    <definedName name="_______EST17" localSheetId="14">#REF!</definedName>
    <definedName name="_______EST17" localSheetId="0">#REF!</definedName>
    <definedName name="_______EST17" localSheetId="1">#REF!</definedName>
    <definedName name="_______EST17" localSheetId="2">#REF!</definedName>
    <definedName name="_______EST17" localSheetId="21">#REF!</definedName>
    <definedName name="_______EST17" localSheetId="3">#REF!</definedName>
    <definedName name="_______EST17" localSheetId="4">#REF!</definedName>
    <definedName name="_______EST17" localSheetId="5">#REF!</definedName>
    <definedName name="_______EST17" localSheetId="6">#REF!</definedName>
    <definedName name="_______EST17" localSheetId="15">#REF!</definedName>
    <definedName name="_______EST17">#REF!</definedName>
    <definedName name="_______EST18" localSheetId="7">#REF!</definedName>
    <definedName name="_______EST18" localSheetId="8">#REF!</definedName>
    <definedName name="_______EST18" localSheetId="9">#REF!</definedName>
    <definedName name="_______EST18" localSheetId="10">#REF!</definedName>
    <definedName name="_______EST18" localSheetId="11">#REF!</definedName>
    <definedName name="_______EST18" localSheetId="12">#REF!</definedName>
    <definedName name="_______EST18" localSheetId="13">#REF!</definedName>
    <definedName name="_______EST18" localSheetId="14">#REF!</definedName>
    <definedName name="_______EST18" localSheetId="0">#REF!</definedName>
    <definedName name="_______EST18" localSheetId="1">#REF!</definedName>
    <definedName name="_______EST18" localSheetId="2">#REF!</definedName>
    <definedName name="_______EST18" localSheetId="21">#REF!</definedName>
    <definedName name="_______EST18" localSheetId="3">#REF!</definedName>
    <definedName name="_______EST18" localSheetId="4">#REF!</definedName>
    <definedName name="_______EST18" localSheetId="5">#REF!</definedName>
    <definedName name="_______EST18" localSheetId="6">#REF!</definedName>
    <definedName name="_______EST18" localSheetId="15">#REF!</definedName>
    <definedName name="_______EST18">#REF!</definedName>
    <definedName name="_______EST19" localSheetId="7">#REF!</definedName>
    <definedName name="_______EST19" localSheetId="8">#REF!</definedName>
    <definedName name="_______EST19" localSheetId="9">#REF!</definedName>
    <definedName name="_______EST19" localSheetId="10">#REF!</definedName>
    <definedName name="_______EST19" localSheetId="11">#REF!</definedName>
    <definedName name="_______EST19" localSheetId="12">#REF!</definedName>
    <definedName name="_______EST19" localSheetId="13">#REF!</definedName>
    <definedName name="_______EST19" localSheetId="14">#REF!</definedName>
    <definedName name="_______EST19" localSheetId="0">#REF!</definedName>
    <definedName name="_______EST19" localSheetId="1">#REF!</definedName>
    <definedName name="_______EST19" localSheetId="2">#REF!</definedName>
    <definedName name="_______EST19" localSheetId="21">#REF!</definedName>
    <definedName name="_______EST19" localSheetId="3">#REF!</definedName>
    <definedName name="_______EST19" localSheetId="4">#REF!</definedName>
    <definedName name="_______EST19" localSheetId="5">#REF!</definedName>
    <definedName name="_______EST19" localSheetId="6">#REF!</definedName>
    <definedName name="_______EST19" localSheetId="15">#REF!</definedName>
    <definedName name="_______EST19">#REF!</definedName>
    <definedName name="_______EST2" localSheetId="7">#REF!</definedName>
    <definedName name="_______EST2" localSheetId="8">#REF!</definedName>
    <definedName name="_______EST2" localSheetId="9">#REF!</definedName>
    <definedName name="_______EST2" localSheetId="10">#REF!</definedName>
    <definedName name="_______EST2" localSheetId="11">#REF!</definedName>
    <definedName name="_______EST2" localSheetId="12">#REF!</definedName>
    <definedName name="_______EST2" localSheetId="13">#REF!</definedName>
    <definedName name="_______EST2" localSheetId="14">#REF!</definedName>
    <definedName name="_______EST2" localSheetId="0">#REF!</definedName>
    <definedName name="_______EST2" localSheetId="1">#REF!</definedName>
    <definedName name="_______EST2" localSheetId="2">#REF!</definedName>
    <definedName name="_______EST2" localSheetId="21">#REF!</definedName>
    <definedName name="_______EST2" localSheetId="3">#REF!</definedName>
    <definedName name="_______EST2" localSheetId="4">#REF!</definedName>
    <definedName name="_______EST2" localSheetId="5">#REF!</definedName>
    <definedName name="_______EST2" localSheetId="6">#REF!</definedName>
    <definedName name="_______EST2" localSheetId="15">#REF!</definedName>
    <definedName name="_______EST2">#REF!</definedName>
    <definedName name="_______EST3" localSheetId="7">#REF!</definedName>
    <definedName name="_______EST3" localSheetId="8">#REF!</definedName>
    <definedName name="_______EST3" localSheetId="9">#REF!</definedName>
    <definedName name="_______EST3" localSheetId="10">#REF!</definedName>
    <definedName name="_______EST3" localSheetId="11">#REF!</definedName>
    <definedName name="_______EST3" localSheetId="12">#REF!</definedName>
    <definedName name="_______EST3" localSheetId="13">#REF!</definedName>
    <definedName name="_______EST3" localSheetId="14">#REF!</definedName>
    <definedName name="_______EST3" localSheetId="0">#REF!</definedName>
    <definedName name="_______EST3" localSheetId="1">#REF!</definedName>
    <definedName name="_______EST3" localSheetId="2">#REF!</definedName>
    <definedName name="_______EST3" localSheetId="21">#REF!</definedName>
    <definedName name="_______EST3" localSheetId="3">#REF!</definedName>
    <definedName name="_______EST3" localSheetId="4">#REF!</definedName>
    <definedName name="_______EST3" localSheetId="5">#REF!</definedName>
    <definedName name="_______EST3" localSheetId="6">#REF!</definedName>
    <definedName name="_______EST3" localSheetId="15">#REF!</definedName>
    <definedName name="_______EST3">#REF!</definedName>
    <definedName name="_______EST4" localSheetId="7">#REF!</definedName>
    <definedName name="_______EST4" localSheetId="8">#REF!</definedName>
    <definedName name="_______EST4" localSheetId="9">#REF!</definedName>
    <definedName name="_______EST4" localSheetId="10">#REF!</definedName>
    <definedName name="_______EST4" localSheetId="11">#REF!</definedName>
    <definedName name="_______EST4" localSheetId="12">#REF!</definedName>
    <definedName name="_______EST4" localSheetId="13">#REF!</definedName>
    <definedName name="_______EST4" localSheetId="14">#REF!</definedName>
    <definedName name="_______EST4" localSheetId="0">#REF!</definedName>
    <definedName name="_______EST4" localSheetId="1">#REF!</definedName>
    <definedName name="_______EST4" localSheetId="2">#REF!</definedName>
    <definedName name="_______EST4" localSheetId="21">#REF!</definedName>
    <definedName name="_______EST4" localSheetId="3">#REF!</definedName>
    <definedName name="_______EST4" localSheetId="4">#REF!</definedName>
    <definedName name="_______EST4" localSheetId="5">#REF!</definedName>
    <definedName name="_______EST4" localSheetId="6">#REF!</definedName>
    <definedName name="_______EST4" localSheetId="15">#REF!</definedName>
    <definedName name="_______EST4">#REF!</definedName>
    <definedName name="_______EST5" localSheetId="7">#REF!</definedName>
    <definedName name="_______EST5" localSheetId="8">#REF!</definedName>
    <definedName name="_______EST5" localSheetId="9">#REF!</definedName>
    <definedName name="_______EST5" localSheetId="10">#REF!</definedName>
    <definedName name="_______EST5" localSheetId="11">#REF!</definedName>
    <definedName name="_______EST5" localSheetId="12">#REF!</definedName>
    <definedName name="_______EST5" localSheetId="13">#REF!</definedName>
    <definedName name="_______EST5" localSheetId="14">#REF!</definedName>
    <definedName name="_______EST5" localSheetId="0">#REF!</definedName>
    <definedName name="_______EST5" localSheetId="1">#REF!</definedName>
    <definedName name="_______EST5" localSheetId="2">#REF!</definedName>
    <definedName name="_______EST5" localSheetId="21">#REF!</definedName>
    <definedName name="_______EST5" localSheetId="3">#REF!</definedName>
    <definedName name="_______EST5" localSheetId="4">#REF!</definedName>
    <definedName name="_______EST5" localSheetId="5">#REF!</definedName>
    <definedName name="_______EST5" localSheetId="6">#REF!</definedName>
    <definedName name="_______EST5" localSheetId="15">#REF!</definedName>
    <definedName name="_______EST5">#REF!</definedName>
    <definedName name="_______EST6" localSheetId="7">#REF!</definedName>
    <definedName name="_______EST6" localSheetId="8">#REF!</definedName>
    <definedName name="_______EST6" localSheetId="9">#REF!</definedName>
    <definedName name="_______EST6" localSheetId="10">#REF!</definedName>
    <definedName name="_______EST6" localSheetId="11">#REF!</definedName>
    <definedName name="_______EST6" localSheetId="12">#REF!</definedName>
    <definedName name="_______EST6" localSheetId="13">#REF!</definedName>
    <definedName name="_______EST6" localSheetId="14">#REF!</definedName>
    <definedName name="_______EST6" localSheetId="0">#REF!</definedName>
    <definedName name="_______EST6" localSheetId="1">#REF!</definedName>
    <definedName name="_______EST6" localSheetId="2">#REF!</definedName>
    <definedName name="_______EST6" localSheetId="21">#REF!</definedName>
    <definedName name="_______EST6" localSheetId="3">#REF!</definedName>
    <definedName name="_______EST6" localSheetId="4">#REF!</definedName>
    <definedName name="_______EST6" localSheetId="5">#REF!</definedName>
    <definedName name="_______EST6" localSheetId="6">#REF!</definedName>
    <definedName name="_______EST6" localSheetId="15">#REF!</definedName>
    <definedName name="_______EST6">#REF!</definedName>
    <definedName name="_______EST7" localSheetId="7">#REF!</definedName>
    <definedName name="_______EST7" localSheetId="8">#REF!</definedName>
    <definedName name="_______EST7" localSheetId="9">#REF!</definedName>
    <definedName name="_______EST7" localSheetId="10">#REF!</definedName>
    <definedName name="_______EST7" localSheetId="11">#REF!</definedName>
    <definedName name="_______EST7" localSheetId="12">#REF!</definedName>
    <definedName name="_______EST7" localSheetId="13">#REF!</definedName>
    <definedName name="_______EST7" localSheetId="14">#REF!</definedName>
    <definedName name="_______EST7" localSheetId="0">#REF!</definedName>
    <definedName name="_______EST7" localSheetId="1">#REF!</definedName>
    <definedName name="_______EST7" localSheetId="2">#REF!</definedName>
    <definedName name="_______EST7" localSheetId="21">#REF!</definedName>
    <definedName name="_______EST7" localSheetId="3">#REF!</definedName>
    <definedName name="_______EST7" localSheetId="4">#REF!</definedName>
    <definedName name="_______EST7" localSheetId="5">#REF!</definedName>
    <definedName name="_______EST7" localSheetId="6">#REF!</definedName>
    <definedName name="_______EST7" localSheetId="15">#REF!</definedName>
    <definedName name="_______EST7">#REF!</definedName>
    <definedName name="_______EST8" localSheetId="7">#REF!</definedName>
    <definedName name="_______EST8" localSheetId="8">#REF!</definedName>
    <definedName name="_______EST8" localSheetId="9">#REF!</definedName>
    <definedName name="_______EST8" localSheetId="10">#REF!</definedName>
    <definedName name="_______EST8" localSheetId="11">#REF!</definedName>
    <definedName name="_______EST8" localSheetId="12">#REF!</definedName>
    <definedName name="_______EST8" localSheetId="13">#REF!</definedName>
    <definedName name="_______EST8" localSheetId="14">#REF!</definedName>
    <definedName name="_______EST8" localSheetId="0">#REF!</definedName>
    <definedName name="_______EST8" localSheetId="1">#REF!</definedName>
    <definedName name="_______EST8" localSheetId="2">#REF!</definedName>
    <definedName name="_______EST8" localSheetId="21">#REF!</definedName>
    <definedName name="_______EST8" localSheetId="3">#REF!</definedName>
    <definedName name="_______EST8" localSheetId="4">#REF!</definedName>
    <definedName name="_______EST8" localSheetId="5">#REF!</definedName>
    <definedName name="_______EST8" localSheetId="6">#REF!</definedName>
    <definedName name="_______EST8" localSheetId="15">#REF!</definedName>
    <definedName name="_______EST8">#REF!</definedName>
    <definedName name="_______EST9" localSheetId="7">#REF!</definedName>
    <definedName name="_______EST9" localSheetId="8">#REF!</definedName>
    <definedName name="_______EST9" localSheetId="9">#REF!</definedName>
    <definedName name="_______EST9" localSheetId="10">#REF!</definedName>
    <definedName name="_______EST9" localSheetId="11">#REF!</definedName>
    <definedName name="_______EST9" localSheetId="12">#REF!</definedName>
    <definedName name="_______EST9" localSheetId="13">#REF!</definedName>
    <definedName name="_______EST9" localSheetId="14">#REF!</definedName>
    <definedName name="_______EST9" localSheetId="0">#REF!</definedName>
    <definedName name="_______EST9" localSheetId="1">#REF!</definedName>
    <definedName name="_______EST9" localSheetId="2">#REF!</definedName>
    <definedName name="_______EST9" localSheetId="21">#REF!</definedName>
    <definedName name="_______EST9" localSheetId="3">#REF!</definedName>
    <definedName name="_______EST9" localSheetId="4">#REF!</definedName>
    <definedName name="_______EST9" localSheetId="5">#REF!</definedName>
    <definedName name="_______EST9" localSheetId="6">#REF!</definedName>
    <definedName name="_______EST9" localSheetId="15">#REF!</definedName>
    <definedName name="_______EST9">#REF!</definedName>
    <definedName name="_______EXC1" localSheetId="7">#REF!</definedName>
    <definedName name="_______EXC1" localSheetId="8">#REF!</definedName>
    <definedName name="_______EXC1" localSheetId="9">#REF!</definedName>
    <definedName name="_______EXC1" localSheetId="10">#REF!</definedName>
    <definedName name="_______EXC1" localSheetId="11">#REF!</definedName>
    <definedName name="_______EXC1" localSheetId="12">#REF!</definedName>
    <definedName name="_______EXC1" localSheetId="13">#REF!</definedName>
    <definedName name="_______EXC1" localSheetId="14">#REF!</definedName>
    <definedName name="_______EXC1" localSheetId="0">#REF!</definedName>
    <definedName name="_______EXC1" localSheetId="1">#REF!</definedName>
    <definedName name="_______EXC1" localSheetId="2">#REF!</definedName>
    <definedName name="_______EXC1" localSheetId="21">#REF!</definedName>
    <definedName name="_______EXC1" localSheetId="3">#REF!</definedName>
    <definedName name="_______EXC1" localSheetId="4">#REF!</definedName>
    <definedName name="_______EXC1" localSheetId="5">#REF!</definedName>
    <definedName name="_______EXC1" localSheetId="6">#REF!</definedName>
    <definedName name="_______EXC1" localSheetId="15">#REF!</definedName>
    <definedName name="_______EXC1">#REF!</definedName>
    <definedName name="_______EXC10" localSheetId="7">#REF!</definedName>
    <definedName name="_______EXC10" localSheetId="8">#REF!</definedName>
    <definedName name="_______EXC10" localSheetId="9">#REF!</definedName>
    <definedName name="_______EXC10" localSheetId="10">#REF!</definedName>
    <definedName name="_______EXC10" localSheetId="11">#REF!</definedName>
    <definedName name="_______EXC10" localSheetId="12">#REF!</definedName>
    <definedName name="_______EXC10" localSheetId="13">#REF!</definedName>
    <definedName name="_______EXC10" localSheetId="14">#REF!</definedName>
    <definedName name="_______EXC10" localSheetId="0">#REF!</definedName>
    <definedName name="_______EXC10" localSheetId="1">#REF!</definedName>
    <definedName name="_______EXC10" localSheetId="2">#REF!</definedName>
    <definedName name="_______EXC10" localSheetId="21">#REF!</definedName>
    <definedName name="_______EXC10" localSheetId="3">#REF!</definedName>
    <definedName name="_______EXC10" localSheetId="4">#REF!</definedName>
    <definedName name="_______EXC10" localSheetId="5">#REF!</definedName>
    <definedName name="_______EXC10" localSheetId="6">#REF!</definedName>
    <definedName name="_______EXC10" localSheetId="15">#REF!</definedName>
    <definedName name="_______EXC10">#REF!</definedName>
    <definedName name="_______EXC11" localSheetId="7">#REF!</definedName>
    <definedName name="_______EXC11" localSheetId="8">#REF!</definedName>
    <definedName name="_______EXC11" localSheetId="9">#REF!</definedName>
    <definedName name="_______EXC11" localSheetId="10">#REF!</definedName>
    <definedName name="_______EXC11" localSheetId="11">#REF!</definedName>
    <definedName name="_______EXC11" localSheetId="12">#REF!</definedName>
    <definedName name="_______EXC11" localSheetId="13">#REF!</definedName>
    <definedName name="_______EXC11" localSheetId="14">#REF!</definedName>
    <definedName name="_______EXC11" localSheetId="0">#REF!</definedName>
    <definedName name="_______EXC11" localSheetId="1">#REF!</definedName>
    <definedName name="_______EXC11" localSheetId="2">#REF!</definedName>
    <definedName name="_______EXC11" localSheetId="21">#REF!</definedName>
    <definedName name="_______EXC11" localSheetId="3">#REF!</definedName>
    <definedName name="_______EXC11" localSheetId="4">#REF!</definedName>
    <definedName name="_______EXC11" localSheetId="5">#REF!</definedName>
    <definedName name="_______EXC11" localSheetId="6">#REF!</definedName>
    <definedName name="_______EXC11" localSheetId="15">#REF!</definedName>
    <definedName name="_______EXC11">#REF!</definedName>
    <definedName name="_______EXC12" localSheetId="7">#REF!</definedName>
    <definedName name="_______EXC12" localSheetId="8">#REF!</definedName>
    <definedName name="_______EXC12" localSheetId="9">#REF!</definedName>
    <definedName name="_______EXC12" localSheetId="10">#REF!</definedName>
    <definedName name="_______EXC12" localSheetId="11">#REF!</definedName>
    <definedName name="_______EXC12" localSheetId="12">#REF!</definedName>
    <definedName name="_______EXC12" localSheetId="13">#REF!</definedName>
    <definedName name="_______EXC12" localSheetId="14">#REF!</definedName>
    <definedName name="_______EXC12" localSheetId="0">#REF!</definedName>
    <definedName name="_______EXC12" localSheetId="1">#REF!</definedName>
    <definedName name="_______EXC12" localSheetId="2">#REF!</definedName>
    <definedName name="_______EXC12" localSheetId="21">#REF!</definedName>
    <definedName name="_______EXC12" localSheetId="3">#REF!</definedName>
    <definedName name="_______EXC12" localSheetId="4">#REF!</definedName>
    <definedName name="_______EXC12" localSheetId="5">#REF!</definedName>
    <definedName name="_______EXC12" localSheetId="6">#REF!</definedName>
    <definedName name="_______EXC12" localSheetId="15">#REF!</definedName>
    <definedName name="_______EXC12">#REF!</definedName>
    <definedName name="_______EXC2" localSheetId="7">#REF!</definedName>
    <definedName name="_______EXC2" localSheetId="8">#REF!</definedName>
    <definedName name="_______EXC2" localSheetId="9">#REF!</definedName>
    <definedName name="_______EXC2" localSheetId="10">#REF!</definedName>
    <definedName name="_______EXC2" localSheetId="11">#REF!</definedName>
    <definedName name="_______EXC2" localSheetId="12">#REF!</definedName>
    <definedName name="_______EXC2" localSheetId="13">#REF!</definedName>
    <definedName name="_______EXC2" localSheetId="14">#REF!</definedName>
    <definedName name="_______EXC2" localSheetId="0">#REF!</definedName>
    <definedName name="_______EXC2" localSheetId="1">#REF!</definedName>
    <definedName name="_______EXC2" localSheetId="2">#REF!</definedName>
    <definedName name="_______EXC2" localSheetId="21">#REF!</definedName>
    <definedName name="_______EXC2" localSheetId="3">#REF!</definedName>
    <definedName name="_______EXC2" localSheetId="4">#REF!</definedName>
    <definedName name="_______EXC2" localSheetId="5">#REF!</definedName>
    <definedName name="_______EXC2" localSheetId="6">#REF!</definedName>
    <definedName name="_______EXC2" localSheetId="15">#REF!</definedName>
    <definedName name="_______EXC2">#REF!</definedName>
    <definedName name="_______EXC3" localSheetId="7">#REF!</definedName>
    <definedName name="_______EXC3" localSheetId="8">#REF!</definedName>
    <definedName name="_______EXC3" localSheetId="9">#REF!</definedName>
    <definedName name="_______EXC3" localSheetId="10">#REF!</definedName>
    <definedName name="_______EXC3" localSheetId="11">#REF!</definedName>
    <definedName name="_______EXC3" localSheetId="12">#REF!</definedName>
    <definedName name="_______EXC3" localSheetId="13">#REF!</definedName>
    <definedName name="_______EXC3" localSheetId="14">#REF!</definedName>
    <definedName name="_______EXC3" localSheetId="0">#REF!</definedName>
    <definedName name="_______EXC3" localSheetId="1">#REF!</definedName>
    <definedName name="_______EXC3" localSheetId="2">#REF!</definedName>
    <definedName name="_______EXC3" localSheetId="21">#REF!</definedName>
    <definedName name="_______EXC3" localSheetId="3">#REF!</definedName>
    <definedName name="_______EXC3" localSheetId="4">#REF!</definedName>
    <definedName name="_______EXC3" localSheetId="5">#REF!</definedName>
    <definedName name="_______EXC3" localSheetId="6">#REF!</definedName>
    <definedName name="_______EXC3" localSheetId="15">#REF!</definedName>
    <definedName name="_______EXC3">#REF!</definedName>
    <definedName name="_______EXC4" localSheetId="7">#REF!</definedName>
    <definedName name="_______EXC4" localSheetId="8">#REF!</definedName>
    <definedName name="_______EXC4" localSheetId="9">#REF!</definedName>
    <definedName name="_______EXC4" localSheetId="10">#REF!</definedName>
    <definedName name="_______EXC4" localSheetId="11">#REF!</definedName>
    <definedName name="_______EXC4" localSheetId="12">#REF!</definedName>
    <definedName name="_______EXC4" localSheetId="13">#REF!</definedName>
    <definedName name="_______EXC4" localSheetId="14">#REF!</definedName>
    <definedName name="_______EXC4" localSheetId="0">#REF!</definedName>
    <definedName name="_______EXC4" localSheetId="1">#REF!</definedName>
    <definedName name="_______EXC4" localSheetId="2">#REF!</definedName>
    <definedName name="_______EXC4" localSheetId="21">#REF!</definedName>
    <definedName name="_______EXC4" localSheetId="3">#REF!</definedName>
    <definedName name="_______EXC4" localSheetId="4">#REF!</definedName>
    <definedName name="_______EXC4" localSheetId="5">#REF!</definedName>
    <definedName name="_______EXC4" localSheetId="6">#REF!</definedName>
    <definedName name="_______EXC4" localSheetId="15">#REF!</definedName>
    <definedName name="_______EXC4">#REF!</definedName>
    <definedName name="_______EXC5" localSheetId="7">#REF!</definedName>
    <definedName name="_______EXC5" localSheetId="8">#REF!</definedName>
    <definedName name="_______EXC5" localSheetId="9">#REF!</definedName>
    <definedName name="_______EXC5" localSheetId="10">#REF!</definedName>
    <definedName name="_______EXC5" localSheetId="11">#REF!</definedName>
    <definedName name="_______EXC5" localSheetId="12">#REF!</definedName>
    <definedName name="_______EXC5" localSheetId="13">#REF!</definedName>
    <definedName name="_______EXC5" localSheetId="14">#REF!</definedName>
    <definedName name="_______EXC5" localSheetId="0">#REF!</definedName>
    <definedName name="_______EXC5" localSheetId="1">#REF!</definedName>
    <definedName name="_______EXC5" localSheetId="2">#REF!</definedName>
    <definedName name="_______EXC5" localSheetId="21">#REF!</definedName>
    <definedName name="_______EXC5" localSheetId="3">#REF!</definedName>
    <definedName name="_______EXC5" localSheetId="4">#REF!</definedName>
    <definedName name="_______EXC5" localSheetId="5">#REF!</definedName>
    <definedName name="_______EXC5" localSheetId="6">#REF!</definedName>
    <definedName name="_______EXC5" localSheetId="15">#REF!</definedName>
    <definedName name="_______EXC5">#REF!</definedName>
    <definedName name="_______EXC6" localSheetId="7">#REF!</definedName>
    <definedName name="_______EXC6" localSheetId="8">#REF!</definedName>
    <definedName name="_______EXC6" localSheetId="9">#REF!</definedName>
    <definedName name="_______EXC6" localSheetId="10">#REF!</definedName>
    <definedName name="_______EXC6" localSheetId="11">#REF!</definedName>
    <definedName name="_______EXC6" localSheetId="12">#REF!</definedName>
    <definedName name="_______EXC6" localSheetId="13">#REF!</definedName>
    <definedName name="_______EXC6" localSheetId="14">#REF!</definedName>
    <definedName name="_______EXC6" localSheetId="0">#REF!</definedName>
    <definedName name="_______EXC6" localSheetId="1">#REF!</definedName>
    <definedName name="_______EXC6" localSheetId="2">#REF!</definedName>
    <definedName name="_______EXC6" localSheetId="21">#REF!</definedName>
    <definedName name="_______EXC6" localSheetId="3">#REF!</definedName>
    <definedName name="_______EXC6" localSheetId="4">#REF!</definedName>
    <definedName name="_______EXC6" localSheetId="5">#REF!</definedName>
    <definedName name="_______EXC6" localSheetId="6">#REF!</definedName>
    <definedName name="_______EXC6" localSheetId="15">#REF!</definedName>
    <definedName name="_______EXC6">#REF!</definedName>
    <definedName name="_______EXC7" localSheetId="7">#REF!</definedName>
    <definedName name="_______EXC7" localSheetId="8">#REF!</definedName>
    <definedName name="_______EXC7" localSheetId="9">#REF!</definedName>
    <definedName name="_______EXC7" localSheetId="10">#REF!</definedName>
    <definedName name="_______EXC7" localSheetId="11">#REF!</definedName>
    <definedName name="_______EXC7" localSheetId="12">#REF!</definedName>
    <definedName name="_______EXC7" localSheetId="13">#REF!</definedName>
    <definedName name="_______EXC7" localSheetId="14">#REF!</definedName>
    <definedName name="_______EXC7" localSheetId="0">#REF!</definedName>
    <definedName name="_______EXC7" localSheetId="1">#REF!</definedName>
    <definedName name="_______EXC7" localSheetId="2">#REF!</definedName>
    <definedName name="_______EXC7" localSheetId="21">#REF!</definedName>
    <definedName name="_______EXC7" localSheetId="3">#REF!</definedName>
    <definedName name="_______EXC7" localSheetId="4">#REF!</definedName>
    <definedName name="_______EXC7" localSheetId="5">#REF!</definedName>
    <definedName name="_______EXC7" localSheetId="6">#REF!</definedName>
    <definedName name="_______EXC7" localSheetId="15">#REF!</definedName>
    <definedName name="_______EXC7">#REF!</definedName>
    <definedName name="_______EXC8" localSheetId="7">#REF!</definedName>
    <definedName name="_______EXC8" localSheetId="8">#REF!</definedName>
    <definedName name="_______EXC8" localSheetId="9">#REF!</definedName>
    <definedName name="_______EXC8" localSheetId="10">#REF!</definedName>
    <definedName name="_______EXC8" localSheetId="11">#REF!</definedName>
    <definedName name="_______EXC8" localSheetId="12">#REF!</definedName>
    <definedName name="_______EXC8" localSheetId="13">#REF!</definedName>
    <definedName name="_______EXC8" localSheetId="14">#REF!</definedName>
    <definedName name="_______EXC8" localSheetId="0">#REF!</definedName>
    <definedName name="_______EXC8" localSheetId="1">#REF!</definedName>
    <definedName name="_______EXC8" localSheetId="2">#REF!</definedName>
    <definedName name="_______EXC8" localSheetId="21">#REF!</definedName>
    <definedName name="_______EXC8" localSheetId="3">#REF!</definedName>
    <definedName name="_______EXC8" localSheetId="4">#REF!</definedName>
    <definedName name="_______EXC8" localSheetId="5">#REF!</definedName>
    <definedName name="_______EXC8" localSheetId="6">#REF!</definedName>
    <definedName name="_______EXC8" localSheetId="15">#REF!</definedName>
    <definedName name="_______EXC8">#REF!</definedName>
    <definedName name="_______EXC9" localSheetId="7">#REF!</definedName>
    <definedName name="_______EXC9" localSheetId="8">#REF!</definedName>
    <definedName name="_______EXC9" localSheetId="9">#REF!</definedName>
    <definedName name="_______EXC9" localSheetId="10">#REF!</definedName>
    <definedName name="_______EXC9" localSheetId="11">#REF!</definedName>
    <definedName name="_______EXC9" localSheetId="12">#REF!</definedName>
    <definedName name="_______EXC9" localSheetId="13">#REF!</definedName>
    <definedName name="_______EXC9" localSheetId="14">#REF!</definedName>
    <definedName name="_______EXC9" localSheetId="0">#REF!</definedName>
    <definedName name="_______EXC9" localSheetId="1">#REF!</definedName>
    <definedName name="_______EXC9" localSheetId="2">#REF!</definedName>
    <definedName name="_______EXC9" localSheetId="21">#REF!</definedName>
    <definedName name="_______EXC9" localSheetId="3">#REF!</definedName>
    <definedName name="_______EXC9" localSheetId="4">#REF!</definedName>
    <definedName name="_______EXC9" localSheetId="5">#REF!</definedName>
    <definedName name="_______EXC9" localSheetId="6">#REF!</definedName>
    <definedName name="_______EXC9" localSheetId="15">#REF!</definedName>
    <definedName name="_______EXC9">#REF!</definedName>
    <definedName name="______EST1" localSheetId="7">#REF!</definedName>
    <definedName name="______EST1" localSheetId="8">#REF!</definedName>
    <definedName name="______EST1" localSheetId="9">#REF!</definedName>
    <definedName name="______EST1" localSheetId="10">#REF!</definedName>
    <definedName name="______EST1" localSheetId="11">#REF!</definedName>
    <definedName name="______EST1" localSheetId="12">#REF!</definedName>
    <definedName name="______EST1" localSheetId="13">#REF!</definedName>
    <definedName name="______EST1" localSheetId="14">#REF!</definedName>
    <definedName name="______EST1" localSheetId="0">#REF!</definedName>
    <definedName name="______EST1" localSheetId="1">#REF!</definedName>
    <definedName name="______EST1" localSheetId="2">#REF!</definedName>
    <definedName name="______EST1" localSheetId="21">#REF!</definedName>
    <definedName name="______EST1" localSheetId="3">#REF!</definedName>
    <definedName name="______EST1" localSheetId="4">#REF!</definedName>
    <definedName name="______EST1" localSheetId="5">#REF!</definedName>
    <definedName name="______EST1" localSheetId="6">#REF!</definedName>
    <definedName name="______EST1" localSheetId="15">#REF!</definedName>
    <definedName name="______EST1">#REF!</definedName>
    <definedName name="______EST10" localSheetId="7">#REF!</definedName>
    <definedName name="______EST10" localSheetId="8">#REF!</definedName>
    <definedName name="______EST10" localSheetId="9">#REF!</definedName>
    <definedName name="______EST10" localSheetId="10">#REF!</definedName>
    <definedName name="______EST10" localSheetId="11">#REF!</definedName>
    <definedName name="______EST10" localSheetId="12">#REF!</definedName>
    <definedName name="______EST10" localSheetId="13">#REF!</definedName>
    <definedName name="______EST10" localSheetId="14">#REF!</definedName>
    <definedName name="______EST10" localSheetId="0">#REF!</definedName>
    <definedName name="______EST10" localSheetId="1">#REF!</definedName>
    <definedName name="______EST10" localSheetId="2">#REF!</definedName>
    <definedName name="______EST10" localSheetId="21">#REF!</definedName>
    <definedName name="______EST10" localSheetId="3">#REF!</definedName>
    <definedName name="______EST10" localSheetId="4">#REF!</definedName>
    <definedName name="______EST10" localSheetId="5">#REF!</definedName>
    <definedName name="______EST10" localSheetId="6">#REF!</definedName>
    <definedName name="______EST10" localSheetId="15">#REF!</definedName>
    <definedName name="______EST10">#REF!</definedName>
    <definedName name="______EST11" localSheetId="7">#REF!</definedName>
    <definedName name="______EST11" localSheetId="8">#REF!</definedName>
    <definedName name="______EST11" localSheetId="9">#REF!</definedName>
    <definedName name="______EST11" localSheetId="10">#REF!</definedName>
    <definedName name="______EST11" localSheetId="11">#REF!</definedName>
    <definedName name="______EST11" localSheetId="12">#REF!</definedName>
    <definedName name="______EST11" localSheetId="13">#REF!</definedName>
    <definedName name="______EST11" localSheetId="14">#REF!</definedName>
    <definedName name="______EST11" localSheetId="0">#REF!</definedName>
    <definedName name="______EST11" localSheetId="1">#REF!</definedName>
    <definedName name="______EST11" localSheetId="2">#REF!</definedName>
    <definedName name="______EST11" localSheetId="21">#REF!</definedName>
    <definedName name="______EST11" localSheetId="3">#REF!</definedName>
    <definedName name="______EST11" localSheetId="4">#REF!</definedName>
    <definedName name="______EST11" localSheetId="5">#REF!</definedName>
    <definedName name="______EST11" localSheetId="6">#REF!</definedName>
    <definedName name="______EST11" localSheetId="15">#REF!</definedName>
    <definedName name="______EST11">#REF!</definedName>
    <definedName name="______EST12" localSheetId="7">#REF!</definedName>
    <definedName name="______EST12" localSheetId="8">#REF!</definedName>
    <definedName name="______EST12" localSheetId="9">#REF!</definedName>
    <definedName name="______EST12" localSheetId="10">#REF!</definedName>
    <definedName name="______EST12" localSheetId="11">#REF!</definedName>
    <definedName name="______EST12" localSheetId="12">#REF!</definedName>
    <definedName name="______EST12" localSheetId="13">#REF!</definedName>
    <definedName name="______EST12" localSheetId="14">#REF!</definedName>
    <definedName name="______EST12" localSheetId="0">#REF!</definedName>
    <definedName name="______EST12" localSheetId="1">#REF!</definedName>
    <definedName name="______EST12" localSheetId="2">#REF!</definedName>
    <definedName name="______EST12" localSheetId="21">#REF!</definedName>
    <definedName name="______EST12" localSheetId="3">#REF!</definedName>
    <definedName name="______EST12" localSheetId="4">#REF!</definedName>
    <definedName name="______EST12" localSheetId="5">#REF!</definedName>
    <definedName name="______EST12" localSheetId="6">#REF!</definedName>
    <definedName name="______EST12" localSheetId="15">#REF!</definedName>
    <definedName name="______EST12">#REF!</definedName>
    <definedName name="______EST13" localSheetId="7">#REF!</definedName>
    <definedName name="______EST13" localSheetId="8">#REF!</definedName>
    <definedName name="______EST13" localSheetId="9">#REF!</definedName>
    <definedName name="______EST13" localSheetId="10">#REF!</definedName>
    <definedName name="______EST13" localSheetId="11">#REF!</definedName>
    <definedName name="______EST13" localSheetId="12">#REF!</definedName>
    <definedName name="______EST13" localSheetId="13">#REF!</definedName>
    <definedName name="______EST13" localSheetId="14">#REF!</definedName>
    <definedName name="______EST13" localSheetId="0">#REF!</definedName>
    <definedName name="______EST13" localSheetId="1">#REF!</definedName>
    <definedName name="______EST13" localSheetId="2">#REF!</definedName>
    <definedName name="______EST13" localSheetId="21">#REF!</definedName>
    <definedName name="______EST13" localSheetId="3">#REF!</definedName>
    <definedName name="______EST13" localSheetId="4">#REF!</definedName>
    <definedName name="______EST13" localSheetId="5">#REF!</definedName>
    <definedName name="______EST13" localSheetId="6">#REF!</definedName>
    <definedName name="______EST13" localSheetId="15">#REF!</definedName>
    <definedName name="______EST13">#REF!</definedName>
    <definedName name="______EST14" localSheetId="7">#REF!</definedName>
    <definedName name="______EST14" localSheetId="8">#REF!</definedName>
    <definedName name="______EST14" localSheetId="9">#REF!</definedName>
    <definedName name="______EST14" localSheetId="10">#REF!</definedName>
    <definedName name="______EST14" localSheetId="11">#REF!</definedName>
    <definedName name="______EST14" localSheetId="12">#REF!</definedName>
    <definedName name="______EST14" localSheetId="13">#REF!</definedName>
    <definedName name="______EST14" localSheetId="14">#REF!</definedName>
    <definedName name="______EST14" localSheetId="0">#REF!</definedName>
    <definedName name="______EST14" localSheetId="1">#REF!</definedName>
    <definedName name="______EST14" localSheetId="2">#REF!</definedName>
    <definedName name="______EST14" localSheetId="21">#REF!</definedName>
    <definedName name="______EST14" localSheetId="3">#REF!</definedName>
    <definedName name="______EST14" localSheetId="4">#REF!</definedName>
    <definedName name="______EST14" localSheetId="5">#REF!</definedName>
    <definedName name="______EST14" localSheetId="6">#REF!</definedName>
    <definedName name="______EST14" localSheetId="15">#REF!</definedName>
    <definedName name="______EST14">#REF!</definedName>
    <definedName name="______EST15" localSheetId="7">#REF!</definedName>
    <definedName name="______EST15" localSheetId="8">#REF!</definedName>
    <definedName name="______EST15" localSheetId="9">#REF!</definedName>
    <definedName name="______EST15" localSheetId="10">#REF!</definedName>
    <definedName name="______EST15" localSheetId="11">#REF!</definedName>
    <definedName name="______EST15" localSheetId="12">#REF!</definedName>
    <definedName name="______EST15" localSheetId="13">#REF!</definedName>
    <definedName name="______EST15" localSheetId="14">#REF!</definedName>
    <definedName name="______EST15" localSheetId="0">#REF!</definedName>
    <definedName name="______EST15" localSheetId="1">#REF!</definedName>
    <definedName name="______EST15" localSheetId="2">#REF!</definedName>
    <definedName name="______EST15" localSheetId="21">#REF!</definedName>
    <definedName name="______EST15" localSheetId="3">#REF!</definedName>
    <definedName name="______EST15" localSheetId="4">#REF!</definedName>
    <definedName name="______EST15" localSheetId="5">#REF!</definedName>
    <definedName name="______EST15" localSheetId="6">#REF!</definedName>
    <definedName name="______EST15" localSheetId="15">#REF!</definedName>
    <definedName name="______EST15">#REF!</definedName>
    <definedName name="______EST16" localSheetId="7">#REF!</definedName>
    <definedName name="______EST16" localSheetId="8">#REF!</definedName>
    <definedName name="______EST16" localSheetId="9">#REF!</definedName>
    <definedName name="______EST16" localSheetId="10">#REF!</definedName>
    <definedName name="______EST16" localSheetId="11">#REF!</definedName>
    <definedName name="______EST16" localSheetId="12">#REF!</definedName>
    <definedName name="______EST16" localSheetId="13">#REF!</definedName>
    <definedName name="______EST16" localSheetId="14">#REF!</definedName>
    <definedName name="______EST16" localSheetId="0">#REF!</definedName>
    <definedName name="______EST16" localSheetId="1">#REF!</definedName>
    <definedName name="______EST16" localSheetId="2">#REF!</definedName>
    <definedName name="______EST16" localSheetId="21">#REF!</definedName>
    <definedName name="______EST16" localSheetId="3">#REF!</definedName>
    <definedName name="______EST16" localSheetId="4">#REF!</definedName>
    <definedName name="______EST16" localSheetId="5">#REF!</definedName>
    <definedName name="______EST16" localSheetId="6">#REF!</definedName>
    <definedName name="______EST16" localSheetId="15">#REF!</definedName>
    <definedName name="______EST16">#REF!</definedName>
    <definedName name="______EST17" localSheetId="7">#REF!</definedName>
    <definedName name="______EST17" localSheetId="8">#REF!</definedName>
    <definedName name="______EST17" localSheetId="9">#REF!</definedName>
    <definedName name="______EST17" localSheetId="10">#REF!</definedName>
    <definedName name="______EST17" localSheetId="11">#REF!</definedName>
    <definedName name="______EST17" localSheetId="12">#REF!</definedName>
    <definedName name="______EST17" localSheetId="13">#REF!</definedName>
    <definedName name="______EST17" localSheetId="14">#REF!</definedName>
    <definedName name="______EST17" localSheetId="0">#REF!</definedName>
    <definedName name="______EST17" localSheetId="1">#REF!</definedName>
    <definedName name="______EST17" localSheetId="2">#REF!</definedName>
    <definedName name="______EST17" localSheetId="21">#REF!</definedName>
    <definedName name="______EST17" localSheetId="3">#REF!</definedName>
    <definedName name="______EST17" localSheetId="4">#REF!</definedName>
    <definedName name="______EST17" localSheetId="5">#REF!</definedName>
    <definedName name="______EST17" localSheetId="6">#REF!</definedName>
    <definedName name="______EST17" localSheetId="15">#REF!</definedName>
    <definedName name="______EST17">#REF!</definedName>
    <definedName name="______EST18" localSheetId="7">#REF!</definedName>
    <definedName name="______EST18" localSheetId="8">#REF!</definedName>
    <definedName name="______EST18" localSheetId="9">#REF!</definedName>
    <definedName name="______EST18" localSheetId="10">#REF!</definedName>
    <definedName name="______EST18" localSheetId="11">#REF!</definedName>
    <definedName name="______EST18" localSheetId="12">#REF!</definedName>
    <definedName name="______EST18" localSheetId="13">#REF!</definedName>
    <definedName name="______EST18" localSheetId="14">#REF!</definedName>
    <definedName name="______EST18" localSheetId="0">#REF!</definedName>
    <definedName name="______EST18" localSheetId="1">#REF!</definedName>
    <definedName name="______EST18" localSheetId="2">#REF!</definedName>
    <definedName name="______EST18" localSheetId="21">#REF!</definedName>
    <definedName name="______EST18" localSheetId="3">#REF!</definedName>
    <definedName name="______EST18" localSheetId="4">#REF!</definedName>
    <definedName name="______EST18" localSheetId="5">#REF!</definedName>
    <definedName name="______EST18" localSheetId="6">#REF!</definedName>
    <definedName name="______EST18" localSheetId="15">#REF!</definedName>
    <definedName name="______EST18">#REF!</definedName>
    <definedName name="______EST19" localSheetId="7">#REF!</definedName>
    <definedName name="______EST19" localSheetId="8">#REF!</definedName>
    <definedName name="______EST19" localSheetId="9">#REF!</definedName>
    <definedName name="______EST19" localSheetId="10">#REF!</definedName>
    <definedName name="______EST19" localSheetId="11">#REF!</definedName>
    <definedName name="______EST19" localSheetId="12">#REF!</definedName>
    <definedName name="______EST19" localSheetId="13">#REF!</definedName>
    <definedName name="______EST19" localSheetId="14">#REF!</definedName>
    <definedName name="______EST19" localSheetId="0">#REF!</definedName>
    <definedName name="______EST19" localSheetId="1">#REF!</definedName>
    <definedName name="______EST19" localSheetId="2">#REF!</definedName>
    <definedName name="______EST19" localSheetId="21">#REF!</definedName>
    <definedName name="______EST19" localSheetId="3">#REF!</definedName>
    <definedName name="______EST19" localSheetId="4">#REF!</definedName>
    <definedName name="______EST19" localSheetId="5">#REF!</definedName>
    <definedName name="______EST19" localSheetId="6">#REF!</definedName>
    <definedName name="______EST19" localSheetId="15">#REF!</definedName>
    <definedName name="______EST19">#REF!</definedName>
    <definedName name="______EST2" localSheetId="7">#REF!</definedName>
    <definedName name="______EST2" localSheetId="8">#REF!</definedName>
    <definedName name="______EST2" localSheetId="9">#REF!</definedName>
    <definedName name="______EST2" localSheetId="10">#REF!</definedName>
    <definedName name="______EST2" localSheetId="11">#REF!</definedName>
    <definedName name="______EST2" localSheetId="12">#REF!</definedName>
    <definedName name="______EST2" localSheetId="13">#REF!</definedName>
    <definedName name="______EST2" localSheetId="14">#REF!</definedName>
    <definedName name="______EST2" localSheetId="0">#REF!</definedName>
    <definedName name="______EST2" localSheetId="1">#REF!</definedName>
    <definedName name="______EST2" localSheetId="2">#REF!</definedName>
    <definedName name="______EST2" localSheetId="21">#REF!</definedName>
    <definedName name="______EST2" localSheetId="3">#REF!</definedName>
    <definedName name="______EST2" localSheetId="4">#REF!</definedName>
    <definedName name="______EST2" localSheetId="5">#REF!</definedName>
    <definedName name="______EST2" localSheetId="6">#REF!</definedName>
    <definedName name="______EST2" localSheetId="15">#REF!</definedName>
    <definedName name="______EST2">#REF!</definedName>
    <definedName name="______EST3" localSheetId="7">#REF!</definedName>
    <definedName name="______EST3" localSheetId="8">#REF!</definedName>
    <definedName name="______EST3" localSheetId="9">#REF!</definedName>
    <definedName name="______EST3" localSheetId="10">#REF!</definedName>
    <definedName name="______EST3" localSheetId="11">#REF!</definedName>
    <definedName name="______EST3" localSheetId="12">#REF!</definedName>
    <definedName name="______EST3" localSheetId="13">#REF!</definedName>
    <definedName name="______EST3" localSheetId="14">#REF!</definedName>
    <definedName name="______EST3" localSheetId="0">#REF!</definedName>
    <definedName name="______EST3" localSheetId="1">#REF!</definedName>
    <definedName name="______EST3" localSheetId="2">#REF!</definedName>
    <definedName name="______EST3" localSheetId="21">#REF!</definedName>
    <definedName name="______EST3" localSheetId="3">#REF!</definedName>
    <definedName name="______EST3" localSheetId="4">#REF!</definedName>
    <definedName name="______EST3" localSheetId="5">#REF!</definedName>
    <definedName name="______EST3" localSheetId="6">#REF!</definedName>
    <definedName name="______EST3" localSheetId="15">#REF!</definedName>
    <definedName name="______EST3">#REF!</definedName>
    <definedName name="______EST4" localSheetId="7">#REF!</definedName>
    <definedName name="______EST4" localSheetId="8">#REF!</definedName>
    <definedName name="______EST4" localSheetId="9">#REF!</definedName>
    <definedName name="______EST4" localSheetId="10">#REF!</definedName>
    <definedName name="______EST4" localSheetId="11">#REF!</definedName>
    <definedName name="______EST4" localSheetId="12">#REF!</definedName>
    <definedName name="______EST4" localSheetId="13">#REF!</definedName>
    <definedName name="______EST4" localSheetId="14">#REF!</definedName>
    <definedName name="______EST4" localSheetId="0">#REF!</definedName>
    <definedName name="______EST4" localSheetId="1">#REF!</definedName>
    <definedName name="______EST4" localSheetId="2">#REF!</definedName>
    <definedName name="______EST4" localSheetId="21">#REF!</definedName>
    <definedName name="______EST4" localSheetId="3">#REF!</definedName>
    <definedName name="______EST4" localSheetId="4">#REF!</definedName>
    <definedName name="______EST4" localSheetId="5">#REF!</definedName>
    <definedName name="______EST4" localSheetId="6">#REF!</definedName>
    <definedName name="______EST4" localSheetId="15">#REF!</definedName>
    <definedName name="______EST4">#REF!</definedName>
    <definedName name="______EST5" localSheetId="7">#REF!</definedName>
    <definedName name="______EST5" localSheetId="8">#REF!</definedName>
    <definedName name="______EST5" localSheetId="9">#REF!</definedName>
    <definedName name="______EST5" localSheetId="10">#REF!</definedName>
    <definedName name="______EST5" localSheetId="11">#REF!</definedName>
    <definedName name="______EST5" localSheetId="12">#REF!</definedName>
    <definedName name="______EST5" localSheetId="13">#REF!</definedName>
    <definedName name="______EST5" localSheetId="14">#REF!</definedName>
    <definedName name="______EST5" localSheetId="0">#REF!</definedName>
    <definedName name="______EST5" localSheetId="1">#REF!</definedName>
    <definedName name="______EST5" localSheetId="2">#REF!</definedName>
    <definedName name="______EST5" localSheetId="21">#REF!</definedName>
    <definedName name="______EST5" localSheetId="3">#REF!</definedName>
    <definedName name="______EST5" localSheetId="4">#REF!</definedName>
    <definedName name="______EST5" localSheetId="5">#REF!</definedName>
    <definedName name="______EST5" localSheetId="6">#REF!</definedName>
    <definedName name="______EST5" localSheetId="15">#REF!</definedName>
    <definedName name="______EST5">#REF!</definedName>
    <definedName name="______EST6" localSheetId="7">#REF!</definedName>
    <definedName name="______EST6" localSheetId="8">#REF!</definedName>
    <definedName name="______EST6" localSheetId="9">#REF!</definedName>
    <definedName name="______EST6" localSheetId="10">#REF!</definedName>
    <definedName name="______EST6" localSheetId="11">#REF!</definedName>
    <definedName name="______EST6" localSheetId="12">#REF!</definedName>
    <definedName name="______EST6" localSheetId="13">#REF!</definedName>
    <definedName name="______EST6" localSheetId="14">#REF!</definedName>
    <definedName name="______EST6" localSheetId="0">#REF!</definedName>
    <definedName name="______EST6" localSheetId="1">#REF!</definedName>
    <definedName name="______EST6" localSheetId="2">#REF!</definedName>
    <definedName name="______EST6" localSheetId="21">#REF!</definedName>
    <definedName name="______EST6" localSheetId="3">#REF!</definedName>
    <definedName name="______EST6" localSheetId="4">#REF!</definedName>
    <definedName name="______EST6" localSheetId="5">#REF!</definedName>
    <definedName name="______EST6" localSheetId="6">#REF!</definedName>
    <definedName name="______EST6" localSheetId="15">#REF!</definedName>
    <definedName name="______EST6">#REF!</definedName>
    <definedName name="______EST7" localSheetId="7">#REF!</definedName>
    <definedName name="______EST7" localSheetId="8">#REF!</definedName>
    <definedName name="______EST7" localSheetId="9">#REF!</definedName>
    <definedName name="______EST7" localSheetId="10">#REF!</definedName>
    <definedName name="______EST7" localSheetId="11">#REF!</definedName>
    <definedName name="______EST7" localSheetId="12">#REF!</definedName>
    <definedName name="______EST7" localSheetId="13">#REF!</definedName>
    <definedName name="______EST7" localSheetId="14">#REF!</definedName>
    <definedName name="______EST7" localSheetId="0">#REF!</definedName>
    <definedName name="______EST7" localSheetId="1">#REF!</definedName>
    <definedName name="______EST7" localSheetId="2">#REF!</definedName>
    <definedName name="______EST7" localSheetId="21">#REF!</definedName>
    <definedName name="______EST7" localSheetId="3">#REF!</definedName>
    <definedName name="______EST7" localSheetId="4">#REF!</definedName>
    <definedName name="______EST7" localSheetId="5">#REF!</definedName>
    <definedName name="______EST7" localSheetId="6">#REF!</definedName>
    <definedName name="______EST7" localSheetId="15">#REF!</definedName>
    <definedName name="______EST7">#REF!</definedName>
    <definedName name="______EST8" localSheetId="7">#REF!</definedName>
    <definedName name="______EST8" localSheetId="8">#REF!</definedName>
    <definedName name="______EST8" localSheetId="9">#REF!</definedName>
    <definedName name="______EST8" localSheetId="10">#REF!</definedName>
    <definedName name="______EST8" localSheetId="11">#REF!</definedName>
    <definedName name="______EST8" localSheetId="12">#REF!</definedName>
    <definedName name="______EST8" localSheetId="13">#REF!</definedName>
    <definedName name="______EST8" localSheetId="14">#REF!</definedName>
    <definedName name="______EST8" localSheetId="0">#REF!</definedName>
    <definedName name="______EST8" localSheetId="1">#REF!</definedName>
    <definedName name="______EST8" localSheetId="2">#REF!</definedName>
    <definedName name="______EST8" localSheetId="21">#REF!</definedName>
    <definedName name="______EST8" localSheetId="3">#REF!</definedName>
    <definedName name="______EST8" localSheetId="4">#REF!</definedName>
    <definedName name="______EST8" localSheetId="5">#REF!</definedName>
    <definedName name="______EST8" localSheetId="6">#REF!</definedName>
    <definedName name="______EST8" localSheetId="15">#REF!</definedName>
    <definedName name="______EST8">#REF!</definedName>
    <definedName name="______EST9" localSheetId="7">#REF!</definedName>
    <definedName name="______EST9" localSheetId="8">#REF!</definedName>
    <definedName name="______EST9" localSheetId="9">#REF!</definedName>
    <definedName name="______EST9" localSheetId="10">#REF!</definedName>
    <definedName name="______EST9" localSheetId="11">#REF!</definedName>
    <definedName name="______EST9" localSheetId="12">#REF!</definedName>
    <definedName name="______EST9" localSheetId="13">#REF!</definedName>
    <definedName name="______EST9" localSheetId="14">#REF!</definedName>
    <definedName name="______EST9" localSheetId="0">#REF!</definedName>
    <definedName name="______EST9" localSheetId="1">#REF!</definedName>
    <definedName name="______EST9" localSheetId="2">#REF!</definedName>
    <definedName name="______EST9" localSheetId="21">#REF!</definedName>
    <definedName name="______EST9" localSheetId="3">#REF!</definedName>
    <definedName name="______EST9" localSheetId="4">#REF!</definedName>
    <definedName name="______EST9" localSheetId="5">#REF!</definedName>
    <definedName name="______EST9" localSheetId="6">#REF!</definedName>
    <definedName name="______EST9" localSheetId="15">#REF!</definedName>
    <definedName name="______EST9">#REF!</definedName>
    <definedName name="______EXC1" localSheetId="7">#REF!</definedName>
    <definedName name="______EXC1" localSheetId="8">#REF!</definedName>
    <definedName name="______EXC1" localSheetId="9">#REF!</definedName>
    <definedName name="______EXC1" localSheetId="10">#REF!</definedName>
    <definedName name="______EXC1" localSheetId="11">#REF!</definedName>
    <definedName name="______EXC1" localSheetId="12">#REF!</definedName>
    <definedName name="______EXC1" localSheetId="13">#REF!</definedName>
    <definedName name="______EXC1" localSheetId="14">#REF!</definedName>
    <definedName name="______EXC1" localSheetId="0">#REF!</definedName>
    <definedName name="______EXC1" localSheetId="1">#REF!</definedName>
    <definedName name="______EXC1" localSheetId="2">#REF!</definedName>
    <definedName name="______EXC1" localSheetId="21">#REF!</definedName>
    <definedName name="______EXC1" localSheetId="3">#REF!</definedName>
    <definedName name="______EXC1" localSheetId="4">#REF!</definedName>
    <definedName name="______EXC1" localSheetId="5">#REF!</definedName>
    <definedName name="______EXC1" localSheetId="6">#REF!</definedName>
    <definedName name="______EXC1" localSheetId="15">#REF!</definedName>
    <definedName name="______EXC1">#REF!</definedName>
    <definedName name="______EXC10" localSheetId="7">#REF!</definedName>
    <definedName name="______EXC10" localSheetId="8">#REF!</definedName>
    <definedName name="______EXC10" localSheetId="9">#REF!</definedName>
    <definedName name="______EXC10" localSheetId="10">#REF!</definedName>
    <definedName name="______EXC10" localSheetId="11">#REF!</definedName>
    <definedName name="______EXC10" localSheetId="12">#REF!</definedName>
    <definedName name="______EXC10" localSheetId="13">#REF!</definedName>
    <definedName name="______EXC10" localSheetId="14">#REF!</definedName>
    <definedName name="______EXC10" localSheetId="0">#REF!</definedName>
    <definedName name="______EXC10" localSheetId="1">#REF!</definedName>
    <definedName name="______EXC10" localSheetId="2">#REF!</definedName>
    <definedName name="______EXC10" localSheetId="21">#REF!</definedName>
    <definedName name="______EXC10" localSheetId="3">#REF!</definedName>
    <definedName name="______EXC10" localSheetId="4">#REF!</definedName>
    <definedName name="______EXC10" localSheetId="5">#REF!</definedName>
    <definedName name="______EXC10" localSheetId="6">#REF!</definedName>
    <definedName name="______EXC10" localSheetId="15">#REF!</definedName>
    <definedName name="______EXC10">#REF!</definedName>
    <definedName name="______EXC11" localSheetId="7">#REF!</definedName>
    <definedName name="______EXC11" localSheetId="8">#REF!</definedName>
    <definedName name="______EXC11" localSheetId="9">#REF!</definedName>
    <definedName name="______EXC11" localSheetId="10">#REF!</definedName>
    <definedName name="______EXC11" localSheetId="11">#REF!</definedName>
    <definedName name="______EXC11" localSheetId="12">#REF!</definedName>
    <definedName name="______EXC11" localSheetId="13">#REF!</definedName>
    <definedName name="______EXC11" localSheetId="14">#REF!</definedName>
    <definedName name="______EXC11" localSheetId="0">#REF!</definedName>
    <definedName name="______EXC11" localSheetId="1">#REF!</definedName>
    <definedName name="______EXC11" localSheetId="2">#REF!</definedName>
    <definedName name="______EXC11" localSheetId="21">#REF!</definedName>
    <definedName name="______EXC11" localSheetId="3">#REF!</definedName>
    <definedName name="______EXC11" localSheetId="4">#REF!</definedName>
    <definedName name="______EXC11" localSheetId="5">#REF!</definedName>
    <definedName name="______EXC11" localSheetId="6">#REF!</definedName>
    <definedName name="______EXC11" localSheetId="15">#REF!</definedName>
    <definedName name="______EXC11">#REF!</definedName>
    <definedName name="______EXC12" localSheetId="7">#REF!</definedName>
    <definedName name="______EXC12" localSheetId="8">#REF!</definedName>
    <definedName name="______EXC12" localSheetId="9">#REF!</definedName>
    <definedName name="______EXC12" localSheetId="10">#REF!</definedName>
    <definedName name="______EXC12" localSheetId="11">#REF!</definedName>
    <definedName name="______EXC12" localSheetId="12">#REF!</definedName>
    <definedName name="______EXC12" localSheetId="13">#REF!</definedName>
    <definedName name="______EXC12" localSheetId="14">#REF!</definedName>
    <definedName name="______EXC12" localSheetId="0">#REF!</definedName>
    <definedName name="______EXC12" localSheetId="1">#REF!</definedName>
    <definedName name="______EXC12" localSheetId="2">#REF!</definedName>
    <definedName name="______EXC12" localSheetId="21">#REF!</definedName>
    <definedName name="______EXC12" localSheetId="3">#REF!</definedName>
    <definedName name="______EXC12" localSheetId="4">#REF!</definedName>
    <definedName name="______EXC12" localSheetId="5">#REF!</definedName>
    <definedName name="______EXC12" localSheetId="6">#REF!</definedName>
    <definedName name="______EXC12" localSheetId="15">#REF!</definedName>
    <definedName name="______EXC12">#REF!</definedName>
    <definedName name="______EXC2" localSheetId="7">#REF!</definedName>
    <definedName name="______EXC2" localSheetId="8">#REF!</definedName>
    <definedName name="______EXC2" localSheetId="9">#REF!</definedName>
    <definedName name="______EXC2" localSheetId="10">#REF!</definedName>
    <definedName name="______EXC2" localSheetId="11">#REF!</definedName>
    <definedName name="______EXC2" localSheetId="12">#REF!</definedName>
    <definedName name="______EXC2" localSheetId="13">#REF!</definedName>
    <definedName name="______EXC2" localSheetId="14">#REF!</definedName>
    <definedName name="______EXC2" localSheetId="0">#REF!</definedName>
    <definedName name="______EXC2" localSheetId="1">#REF!</definedName>
    <definedName name="______EXC2" localSheetId="2">#REF!</definedName>
    <definedName name="______EXC2" localSheetId="21">#REF!</definedName>
    <definedName name="______EXC2" localSheetId="3">#REF!</definedName>
    <definedName name="______EXC2" localSheetId="4">#REF!</definedName>
    <definedName name="______EXC2" localSheetId="5">#REF!</definedName>
    <definedName name="______EXC2" localSheetId="6">#REF!</definedName>
    <definedName name="______EXC2" localSheetId="15">#REF!</definedName>
    <definedName name="______EXC2">#REF!</definedName>
    <definedName name="______EXC3" localSheetId="7">#REF!</definedName>
    <definedName name="______EXC3" localSheetId="8">#REF!</definedName>
    <definedName name="______EXC3" localSheetId="9">#REF!</definedName>
    <definedName name="______EXC3" localSheetId="10">#REF!</definedName>
    <definedName name="______EXC3" localSheetId="11">#REF!</definedName>
    <definedName name="______EXC3" localSheetId="12">#REF!</definedName>
    <definedName name="______EXC3" localSheetId="13">#REF!</definedName>
    <definedName name="______EXC3" localSheetId="14">#REF!</definedName>
    <definedName name="______EXC3" localSheetId="0">#REF!</definedName>
    <definedName name="______EXC3" localSheetId="1">#REF!</definedName>
    <definedName name="______EXC3" localSheetId="2">#REF!</definedName>
    <definedName name="______EXC3" localSheetId="21">#REF!</definedName>
    <definedName name="______EXC3" localSheetId="3">#REF!</definedName>
    <definedName name="______EXC3" localSheetId="4">#REF!</definedName>
    <definedName name="______EXC3" localSheetId="5">#REF!</definedName>
    <definedName name="______EXC3" localSheetId="6">#REF!</definedName>
    <definedName name="______EXC3" localSheetId="15">#REF!</definedName>
    <definedName name="______EXC3">#REF!</definedName>
    <definedName name="______EXC4" localSheetId="7">#REF!</definedName>
    <definedName name="______EXC4" localSheetId="8">#REF!</definedName>
    <definedName name="______EXC4" localSheetId="9">#REF!</definedName>
    <definedName name="______EXC4" localSheetId="10">#REF!</definedName>
    <definedName name="______EXC4" localSheetId="11">#REF!</definedName>
    <definedName name="______EXC4" localSheetId="12">#REF!</definedName>
    <definedName name="______EXC4" localSheetId="13">#REF!</definedName>
    <definedName name="______EXC4" localSheetId="14">#REF!</definedName>
    <definedName name="______EXC4" localSheetId="0">#REF!</definedName>
    <definedName name="______EXC4" localSheetId="1">#REF!</definedName>
    <definedName name="______EXC4" localSheetId="2">#REF!</definedName>
    <definedName name="______EXC4" localSheetId="21">#REF!</definedName>
    <definedName name="______EXC4" localSheetId="3">#REF!</definedName>
    <definedName name="______EXC4" localSheetId="4">#REF!</definedName>
    <definedName name="______EXC4" localSheetId="5">#REF!</definedName>
    <definedName name="______EXC4" localSheetId="6">#REF!</definedName>
    <definedName name="______EXC4" localSheetId="15">#REF!</definedName>
    <definedName name="______EXC4">#REF!</definedName>
    <definedName name="______EXC5" localSheetId="7">#REF!</definedName>
    <definedName name="______EXC5" localSheetId="8">#REF!</definedName>
    <definedName name="______EXC5" localSheetId="9">#REF!</definedName>
    <definedName name="______EXC5" localSheetId="10">#REF!</definedName>
    <definedName name="______EXC5" localSheetId="11">#REF!</definedName>
    <definedName name="______EXC5" localSheetId="12">#REF!</definedName>
    <definedName name="______EXC5" localSheetId="13">#REF!</definedName>
    <definedName name="______EXC5" localSheetId="14">#REF!</definedName>
    <definedName name="______EXC5" localSheetId="0">#REF!</definedName>
    <definedName name="______EXC5" localSheetId="1">#REF!</definedName>
    <definedName name="______EXC5" localSheetId="2">#REF!</definedName>
    <definedName name="______EXC5" localSheetId="21">#REF!</definedName>
    <definedName name="______EXC5" localSheetId="3">#REF!</definedName>
    <definedName name="______EXC5" localSheetId="4">#REF!</definedName>
    <definedName name="______EXC5" localSheetId="5">#REF!</definedName>
    <definedName name="______EXC5" localSheetId="6">#REF!</definedName>
    <definedName name="______EXC5" localSheetId="15">#REF!</definedName>
    <definedName name="______EXC5">#REF!</definedName>
    <definedName name="______EXC6" localSheetId="7">#REF!</definedName>
    <definedName name="______EXC6" localSheetId="8">#REF!</definedName>
    <definedName name="______EXC6" localSheetId="9">#REF!</definedName>
    <definedName name="______EXC6" localSheetId="10">#REF!</definedName>
    <definedName name="______EXC6" localSheetId="11">#REF!</definedName>
    <definedName name="______EXC6" localSheetId="12">#REF!</definedName>
    <definedName name="______EXC6" localSheetId="13">#REF!</definedName>
    <definedName name="______EXC6" localSheetId="14">#REF!</definedName>
    <definedName name="______EXC6" localSheetId="0">#REF!</definedName>
    <definedName name="______EXC6" localSheetId="1">#REF!</definedName>
    <definedName name="______EXC6" localSheetId="2">#REF!</definedName>
    <definedName name="______EXC6" localSheetId="21">#REF!</definedName>
    <definedName name="______EXC6" localSheetId="3">#REF!</definedName>
    <definedName name="______EXC6" localSheetId="4">#REF!</definedName>
    <definedName name="______EXC6" localSheetId="5">#REF!</definedName>
    <definedName name="______EXC6" localSheetId="6">#REF!</definedName>
    <definedName name="______EXC6" localSheetId="15">#REF!</definedName>
    <definedName name="______EXC6">#REF!</definedName>
    <definedName name="______EXC7" localSheetId="7">#REF!</definedName>
    <definedName name="______EXC7" localSheetId="8">#REF!</definedName>
    <definedName name="______EXC7" localSheetId="9">#REF!</definedName>
    <definedName name="______EXC7" localSheetId="10">#REF!</definedName>
    <definedName name="______EXC7" localSheetId="11">#REF!</definedName>
    <definedName name="______EXC7" localSheetId="12">#REF!</definedName>
    <definedName name="______EXC7" localSheetId="13">#REF!</definedName>
    <definedName name="______EXC7" localSheetId="14">#REF!</definedName>
    <definedName name="______EXC7" localSheetId="0">#REF!</definedName>
    <definedName name="______EXC7" localSheetId="1">#REF!</definedName>
    <definedName name="______EXC7" localSheetId="2">#REF!</definedName>
    <definedName name="______EXC7" localSheetId="21">#REF!</definedName>
    <definedName name="______EXC7" localSheetId="3">#REF!</definedName>
    <definedName name="______EXC7" localSheetId="4">#REF!</definedName>
    <definedName name="______EXC7" localSheetId="5">#REF!</definedName>
    <definedName name="______EXC7" localSheetId="6">#REF!</definedName>
    <definedName name="______EXC7" localSheetId="15">#REF!</definedName>
    <definedName name="______EXC7">#REF!</definedName>
    <definedName name="______EXC8" localSheetId="7">#REF!</definedName>
    <definedName name="______EXC8" localSheetId="8">#REF!</definedName>
    <definedName name="______EXC8" localSheetId="9">#REF!</definedName>
    <definedName name="______EXC8" localSheetId="10">#REF!</definedName>
    <definedName name="______EXC8" localSheetId="11">#REF!</definedName>
    <definedName name="______EXC8" localSheetId="12">#REF!</definedName>
    <definedName name="______EXC8" localSheetId="13">#REF!</definedName>
    <definedName name="______EXC8" localSheetId="14">#REF!</definedName>
    <definedName name="______EXC8" localSheetId="0">#REF!</definedName>
    <definedName name="______EXC8" localSheetId="1">#REF!</definedName>
    <definedName name="______EXC8" localSheetId="2">#REF!</definedName>
    <definedName name="______EXC8" localSheetId="21">#REF!</definedName>
    <definedName name="______EXC8" localSheetId="3">#REF!</definedName>
    <definedName name="______EXC8" localSheetId="4">#REF!</definedName>
    <definedName name="______EXC8" localSheetId="5">#REF!</definedName>
    <definedName name="______EXC8" localSheetId="6">#REF!</definedName>
    <definedName name="______EXC8" localSheetId="15">#REF!</definedName>
    <definedName name="______EXC8">#REF!</definedName>
    <definedName name="______EXC9" localSheetId="7">#REF!</definedName>
    <definedName name="______EXC9" localSheetId="8">#REF!</definedName>
    <definedName name="______EXC9" localSheetId="9">#REF!</definedName>
    <definedName name="______EXC9" localSheetId="10">#REF!</definedName>
    <definedName name="______EXC9" localSheetId="11">#REF!</definedName>
    <definedName name="______EXC9" localSheetId="12">#REF!</definedName>
    <definedName name="______EXC9" localSheetId="13">#REF!</definedName>
    <definedName name="______EXC9" localSheetId="14">#REF!</definedName>
    <definedName name="______EXC9" localSheetId="0">#REF!</definedName>
    <definedName name="______EXC9" localSheetId="1">#REF!</definedName>
    <definedName name="______EXC9" localSheetId="2">#REF!</definedName>
    <definedName name="______EXC9" localSheetId="21">#REF!</definedName>
    <definedName name="______EXC9" localSheetId="3">#REF!</definedName>
    <definedName name="______EXC9" localSheetId="4">#REF!</definedName>
    <definedName name="______EXC9" localSheetId="5">#REF!</definedName>
    <definedName name="______EXC9" localSheetId="6">#REF!</definedName>
    <definedName name="______EXC9" localSheetId="15">#REF!</definedName>
    <definedName name="______EXC9">#REF!</definedName>
    <definedName name="_____EST1" localSheetId="7">#REF!</definedName>
    <definedName name="_____EST1" localSheetId="8">#REF!</definedName>
    <definedName name="_____EST1" localSheetId="9">#REF!</definedName>
    <definedName name="_____EST1" localSheetId="10">#REF!</definedName>
    <definedName name="_____EST1" localSheetId="11">#REF!</definedName>
    <definedName name="_____EST1" localSheetId="12">#REF!</definedName>
    <definedName name="_____EST1" localSheetId="13">#REF!</definedName>
    <definedName name="_____EST1" localSheetId="14">#REF!</definedName>
    <definedName name="_____EST1" localSheetId="0">#REF!</definedName>
    <definedName name="_____EST1" localSheetId="1">#REF!</definedName>
    <definedName name="_____EST1" localSheetId="2">#REF!</definedName>
    <definedName name="_____EST1" localSheetId="21">#REF!</definedName>
    <definedName name="_____EST1" localSheetId="3">#REF!</definedName>
    <definedName name="_____EST1" localSheetId="4">#REF!</definedName>
    <definedName name="_____EST1" localSheetId="5">#REF!</definedName>
    <definedName name="_____EST1" localSheetId="6">#REF!</definedName>
    <definedName name="_____EST1" localSheetId="15">#REF!</definedName>
    <definedName name="_____EST1">#REF!</definedName>
    <definedName name="_____EST10" localSheetId="7">#REF!</definedName>
    <definedName name="_____EST10" localSheetId="8">#REF!</definedName>
    <definedName name="_____EST10" localSheetId="9">#REF!</definedName>
    <definedName name="_____EST10" localSheetId="10">#REF!</definedName>
    <definedName name="_____EST10" localSheetId="11">#REF!</definedName>
    <definedName name="_____EST10" localSheetId="12">#REF!</definedName>
    <definedName name="_____EST10" localSheetId="13">#REF!</definedName>
    <definedName name="_____EST10" localSheetId="14">#REF!</definedName>
    <definedName name="_____EST10" localSheetId="0">#REF!</definedName>
    <definedName name="_____EST10" localSheetId="1">#REF!</definedName>
    <definedName name="_____EST10" localSheetId="2">#REF!</definedName>
    <definedName name="_____EST10" localSheetId="21">#REF!</definedName>
    <definedName name="_____EST10" localSheetId="3">#REF!</definedName>
    <definedName name="_____EST10" localSheetId="4">#REF!</definedName>
    <definedName name="_____EST10" localSheetId="5">#REF!</definedName>
    <definedName name="_____EST10" localSheetId="6">#REF!</definedName>
    <definedName name="_____EST10" localSheetId="15">#REF!</definedName>
    <definedName name="_____EST10">#REF!</definedName>
    <definedName name="_____EST11" localSheetId="7">#REF!</definedName>
    <definedName name="_____EST11" localSheetId="8">#REF!</definedName>
    <definedName name="_____EST11" localSheetId="9">#REF!</definedName>
    <definedName name="_____EST11" localSheetId="10">#REF!</definedName>
    <definedName name="_____EST11" localSheetId="11">#REF!</definedName>
    <definedName name="_____EST11" localSheetId="12">#REF!</definedName>
    <definedName name="_____EST11" localSheetId="13">#REF!</definedName>
    <definedName name="_____EST11" localSheetId="14">#REF!</definedName>
    <definedName name="_____EST11" localSheetId="0">#REF!</definedName>
    <definedName name="_____EST11" localSheetId="1">#REF!</definedName>
    <definedName name="_____EST11" localSheetId="2">#REF!</definedName>
    <definedName name="_____EST11" localSheetId="21">#REF!</definedName>
    <definedName name="_____EST11" localSheetId="3">#REF!</definedName>
    <definedName name="_____EST11" localSheetId="4">#REF!</definedName>
    <definedName name="_____EST11" localSheetId="5">#REF!</definedName>
    <definedName name="_____EST11" localSheetId="6">#REF!</definedName>
    <definedName name="_____EST11" localSheetId="15">#REF!</definedName>
    <definedName name="_____EST11">#REF!</definedName>
    <definedName name="_____EST12" localSheetId="7">#REF!</definedName>
    <definedName name="_____EST12" localSheetId="8">#REF!</definedName>
    <definedName name="_____EST12" localSheetId="9">#REF!</definedName>
    <definedName name="_____EST12" localSheetId="10">#REF!</definedName>
    <definedName name="_____EST12" localSheetId="11">#REF!</definedName>
    <definedName name="_____EST12" localSheetId="12">#REF!</definedName>
    <definedName name="_____EST12" localSheetId="13">#REF!</definedName>
    <definedName name="_____EST12" localSheetId="14">#REF!</definedName>
    <definedName name="_____EST12" localSheetId="0">#REF!</definedName>
    <definedName name="_____EST12" localSheetId="1">#REF!</definedName>
    <definedName name="_____EST12" localSheetId="2">#REF!</definedName>
    <definedName name="_____EST12" localSheetId="21">#REF!</definedName>
    <definedName name="_____EST12" localSheetId="3">#REF!</definedName>
    <definedName name="_____EST12" localSheetId="4">#REF!</definedName>
    <definedName name="_____EST12" localSheetId="5">#REF!</definedName>
    <definedName name="_____EST12" localSheetId="6">#REF!</definedName>
    <definedName name="_____EST12" localSheetId="15">#REF!</definedName>
    <definedName name="_____EST12">#REF!</definedName>
    <definedName name="_____EST13" localSheetId="7">#REF!</definedName>
    <definedName name="_____EST13" localSheetId="8">#REF!</definedName>
    <definedName name="_____EST13" localSheetId="9">#REF!</definedName>
    <definedName name="_____EST13" localSheetId="10">#REF!</definedName>
    <definedName name="_____EST13" localSheetId="11">#REF!</definedName>
    <definedName name="_____EST13" localSheetId="12">#REF!</definedName>
    <definedName name="_____EST13" localSheetId="13">#REF!</definedName>
    <definedName name="_____EST13" localSheetId="14">#REF!</definedName>
    <definedName name="_____EST13" localSheetId="0">#REF!</definedName>
    <definedName name="_____EST13" localSheetId="1">#REF!</definedName>
    <definedName name="_____EST13" localSheetId="2">#REF!</definedName>
    <definedName name="_____EST13" localSheetId="21">#REF!</definedName>
    <definedName name="_____EST13" localSheetId="3">#REF!</definedName>
    <definedName name="_____EST13" localSheetId="4">#REF!</definedName>
    <definedName name="_____EST13" localSheetId="5">#REF!</definedName>
    <definedName name="_____EST13" localSheetId="6">#REF!</definedName>
    <definedName name="_____EST13" localSheetId="15">#REF!</definedName>
    <definedName name="_____EST13">#REF!</definedName>
    <definedName name="_____EST14" localSheetId="7">#REF!</definedName>
    <definedName name="_____EST14" localSheetId="8">#REF!</definedName>
    <definedName name="_____EST14" localSheetId="9">#REF!</definedName>
    <definedName name="_____EST14" localSheetId="10">#REF!</definedName>
    <definedName name="_____EST14" localSheetId="11">#REF!</definedName>
    <definedName name="_____EST14" localSheetId="12">#REF!</definedName>
    <definedName name="_____EST14" localSheetId="13">#REF!</definedName>
    <definedName name="_____EST14" localSheetId="14">#REF!</definedName>
    <definedName name="_____EST14" localSheetId="0">#REF!</definedName>
    <definedName name="_____EST14" localSheetId="1">#REF!</definedName>
    <definedName name="_____EST14" localSheetId="2">#REF!</definedName>
    <definedName name="_____EST14" localSheetId="21">#REF!</definedName>
    <definedName name="_____EST14" localSheetId="3">#REF!</definedName>
    <definedName name="_____EST14" localSheetId="4">#REF!</definedName>
    <definedName name="_____EST14" localSheetId="5">#REF!</definedName>
    <definedName name="_____EST14" localSheetId="6">#REF!</definedName>
    <definedName name="_____EST14" localSheetId="15">#REF!</definedName>
    <definedName name="_____EST14">#REF!</definedName>
    <definedName name="_____EST15" localSheetId="7">#REF!</definedName>
    <definedName name="_____EST15" localSheetId="8">#REF!</definedName>
    <definedName name="_____EST15" localSheetId="9">#REF!</definedName>
    <definedName name="_____EST15" localSheetId="10">#REF!</definedName>
    <definedName name="_____EST15" localSheetId="11">#REF!</definedName>
    <definedName name="_____EST15" localSheetId="12">#REF!</definedName>
    <definedName name="_____EST15" localSheetId="13">#REF!</definedName>
    <definedName name="_____EST15" localSheetId="14">#REF!</definedName>
    <definedName name="_____EST15" localSheetId="0">#REF!</definedName>
    <definedName name="_____EST15" localSheetId="1">#REF!</definedName>
    <definedName name="_____EST15" localSheetId="2">#REF!</definedName>
    <definedName name="_____EST15" localSheetId="21">#REF!</definedName>
    <definedName name="_____EST15" localSheetId="3">#REF!</definedName>
    <definedName name="_____EST15" localSheetId="4">#REF!</definedName>
    <definedName name="_____EST15" localSheetId="5">#REF!</definedName>
    <definedName name="_____EST15" localSheetId="6">#REF!</definedName>
    <definedName name="_____EST15" localSheetId="15">#REF!</definedName>
    <definedName name="_____EST15">#REF!</definedName>
    <definedName name="_____EST16" localSheetId="7">#REF!</definedName>
    <definedName name="_____EST16" localSheetId="8">#REF!</definedName>
    <definedName name="_____EST16" localSheetId="9">#REF!</definedName>
    <definedName name="_____EST16" localSheetId="10">#REF!</definedName>
    <definedName name="_____EST16" localSheetId="11">#REF!</definedName>
    <definedName name="_____EST16" localSheetId="12">#REF!</definedName>
    <definedName name="_____EST16" localSheetId="13">#REF!</definedName>
    <definedName name="_____EST16" localSheetId="14">#REF!</definedName>
    <definedName name="_____EST16" localSheetId="0">#REF!</definedName>
    <definedName name="_____EST16" localSheetId="1">#REF!</definedName>
    <definedName name="_____EST16" localSheetId="2">#REF!</definedName>
    <definedName name="_____EST16" localSheetId="21">#REF!</definedName>
    <definedName name="_____EST16" localSheetId="3">#REF!</definedName>
    <definedName name="_____EST16" localSheetId="4">#REF!</definedName>
    <definedName name="_____EST16" localSheetId="5">#REF!</definedName>
    <definedName name="_____EST16" localSheetId="6">#REF!</definedName>
    <definedName name="_____EST16" localSheetId="15">#REF!</definedName>
    <definedName name="_____EST16">#REF!</definedName>
    <definedName name="_____EST17" localSheetId="7">#REF!</definedName>
    <definedName name="_____EST17" localSheetId="8">#REF!</definedName>
    <definedName name="_____EST17" localSheetId="9">#REF!</definedName>
    <definedName name="_____EST17" localSheetId="10">#REF!</definedName>
    <definedName name="_____EST17" localSheetId="11">#REF!</definedName>
    <definedName name="_____EST17" localSheetId="12">#REF!</definedName>
    <definedName name="_____EST17" localSheetId="13">#REF!</definedName>
    <definedName name="_____EST17" localSheetId="14">#REF!</definedName>
    <definedName name="_____EST17" localSheetId="0">#REF!</definedName>
    <definedName name="_____EST17" localSheetId="1">#REF!</definedName>
    <definedName name="_____EST17" localSheetId="2">#REF!</definedName>
    <definedName name="_____EST17" localSheetId="21">#REF!</definedName>
    <definedName name="_____EST17" localSheetId="3">#REF!</definedName>
    <definedName name="_____EST17" localSheetId="4">#REF!</definedName>
    <definedName name="_____EST17" localSheetId="5">#REF!</definedName>
    <definedName name="_____EST17" localSheetId="6">#REF!</definedName>
    <definedName name="_____EST17" localSheetId="15">#REF!</definedName>
    <definedName name="_____EST17">#REF!</definedName>
    <definedName name="_____EST18" localSheetId="7">#REF!</definedName>
    <definedName name="_____EST18" localSheetId="8">#REF!</definedName>
    <definedName name="_____EST18" localSheetId="9">#REF!</definedName>
    <definedName name="_____EST18" localSheetId="10">#REF!</definedName>
    <definedName name="_____EST18" localSheetId="11">#REF!</definedName>
    <definedName name="_____EST18" localSheetId="12">#REF!</definedName>
    <definedName name="_____EST18" localSheetId="13">#REF!</definedName>
    <definedName name="_____EST18" localSheetId="14">#REF!</definedName>
    <definedName name="_____EST18" localSheetId="0">#REF!</definedName>
    <definedName name="_____EST18" localSheetId="1">#REF!</definedName>
    <definedName name="_____EST18" localSheetId="2">#REF!</definedName>
    <definedName name="_____EST18" localSheetId="21">#REF!</definedName>
    <definedName name="_____EST18" localSheetId="3">#REF!</definedName>
    <definedName name="_____EST18" localSheetId="4">#REF!</definedName>
    <definedName name="_____EST18" localSheetId="5">#REF!</definedName>
    <definedName name="_____EST18" localSheetId="6">#REF!</definedName>
    <definedName name="_____EST18" localSheetId="15">#REF!</definedName>
    <definedName name="_____EST18">#REF!</definedName>
    <definedName name="_____EST19" localSheetId="7">#REF!</definedName>
    <definedName name="_____EST19" localSheetId="8">#REF!</definedName>
    <definedName name="_____EST19" localSheetId="9">#REF!</definedName>
    <definedName name="_____EST19" localSheetId="10">#REF!</definedName>
    <definedName name="_____EST19" localSheetId="11">#REF!</definedName>
    <definedName name="_____EST19" localSheetId="12">#REF!</definedName>
    <definedName name="_____EST19" localSheetId="13">#REF!</definedName>
    <definedName name="_____EST19" localSheetId="14">#REF!</definedName>
    <definedName name="_____EST19" localSheetId="0">#REF!</definedName>
    <definedName name="_____EST19" localSheetId="1">#REF!</definedName>
    <definedName name="_____EST19" localSheetId="2">#REF!</definedName>
    <definedName name="_____EST19" localSheetId="21">#REF!</definedName>
    <definedName name="_____EST19" localSheetId="3">#REF!</definedName>
    <definedName name="_____EST19" localSheetId="4">#REF!</definedName>
    <definedName name="_____EST19" localSheetId="5">#REF!</definedName>
    <definedName name="_____EST19" localSheetId="6">#REF!</definedName>
    <definedName name="_____EST19" localSheetId="15">#REF!</definedName>
    <definedName name="_____EST19">#REF!</definedName>
    <definedName name="_____EST2" localSheetId="7">#REF!</definedName>
    <definedName name="_____EST2" localSheetId="8">#REF!</definedName>
    <definedName name="_____EST2" localSheetId="9">#REF!</definedName>
    <definedName name="_____EST2" localSheetId="10">#REF!</definedName>
    <definedName name="_____EST2" localSheetId="11">#REF!</definedName>
    <definedName name="_____EST2" localSheetId="12">#REF!</definedName>
    <definedName name="_____EST2" localSheetId="13">#REF!</definedName>
    <definedName name="_____EST2" localSheetId="14">#REF!</definedName>
    <definedName name="_____EST2" localSheetId="0">#REF!</definedName>
    <definedName name="_____EST2" localSheetId="1">#REF!</definedName>
    <definedName name="_____EST2" localSheetId="2">#REF!</definedName>
    <definedName name="_____EST2" localSheetId="21">#REF!</definedName>
    <definedName name="_____EST2" localSheetId="3">#REF!</definedName>
    <definedName name="_____EST2" localSheetId="4">#REF!</definedName>
    <definedName name="_____EST2" localSheetId="5">#REF!</definedName>
    <definedName name="_____EST2" localSheetId="6">#REF!</definedName>
    <definedName name="_____EST2" localSheetId="15">#REF!</definedName>
    <definedName name="_____EST2">#REF!</definedName>
    <definedName name="_____EST3" localSheetId="7">#REF!</definedName>
    <definedName name="_____EST3" localSheetId="8">#REF!</definedName>
    <definedName name="_____EST3" localSheetId="9">#REF!</definedName>
    <definedName name="_____EST3" localSheetId="10">#REF!</definedName>
    <definedName name="_____EST3" localSheetId="11">#REF!</definedName>
    <definedName name="_____EST3" localSheetId="12">#REF!</definedName>
    <definedName name="_____EST3" localSheetId="13">#REF!</definedName>
    <definedName name="_____EST3" localSheetId="14">#REF!</definedName>
    <definedName name="_____EST3" localSheetId="0">#REF!</definedName>
    <definedName name="_____EST3" localSheetId="1">#REF!</definedName>
    <definedName name="_____EST3" localSheetId="2">#REF!</definedName>
    <definedName name="_____EST3" localSheetId="21">#REF!</definedName>
    <definedName name="_____EST3" localSheetId="3">#REF!</definedName>
    <definedName name="_____EST3" localSheetId="4">#REF!</definedName>
    <definedName name="_____EST3" localSheetId="5">#REF!</definedName>
    <definedName name="_____EST3" localSheetId="6">#REF!</definedName>
    <definedName name="_____EST3" localSheetId="15">#REF!</definedName>
    <definedName name="_____EST3">#REF!</definedName>
    <definedName name="_____EST4" localSheetId="7">#REF!</definedName>
    <definedName name="_____EST4" localSheetId="8">#REF!</definedName>
    <definedName name="_____EST4" localSheetId="9">#REF!</definedName>
    <definedName name="_____EST4" localSheetId="10">#REF!</definedName>
    <definedName name="_____EST4" localSheetId="11">#REF!</definedName>
    <definedName name="_____EST4" localSheetId="12">#REF!</definedName>
    <definedName name="_____EST4" localSheetId="13">#REF!</definedName>
    <definedName name="_____EST4" localSheetId="14">#REF!</definedName>
    <definedName name="_____EST4" localSheetId="0">#REF!</definedName>
    <definedName name="_____EST4" localSheetId="1">#REF!</definedName>
    <definedName name="_____EST4" localSheetId="2">#REF!</definedName>
    <definedName name="_____EST4" localSheetId="21">#REF!</definedName>
    <definedName name="_____EST4" localSheetId="3">#REF!</definedName>
    <definedName name="_____EST4" localSheetId="4">#REF!</definedName>
    <definedName name="_____EST4" localSheetId="5">#REF!</definedName>
    <definedName name="_____EST4" localSheetId="6">#REF!</definedName>
    <definedName name="_____EST4" localSheetId="15">#REF!</definedName>
    <definedName name="_____EST4">#REF!</definedName>
    <definedName name="_____EST5" localSheetId="7">#REF!</definedName>
    <definedName name="_____EST5" localSheetId="8">#REF!</definedName>
    <definedName name="_____EST5" localSheetId="9">#REF!</definedName>
    <definedName name="_____EST5" localSheetId="10">#REF!</definedName>
    <definedName name="_____EST5" localSheetId="11">#REF!</definedName>
    <definedName name="_____EST5" localSheetId="12">#REF!</definedName>
    <definedName name="_____EST5" localSheetId="13">#REF!</definedName>
    <definedName name="_____EST5" localSheetId="14">#REF!</definedName>
    <definedName name="_____EST5" localSheetId="0">#REF!</definedName>
    <definedName name="_____EST5" localSheetId="1">#REF!</definedName>
    <definedName name="_____EST5" localSheetId="2">#REF!</definedName>
    <definedName name="_____EST5" localSheetId="21">#REF!</definedName>
    <definedName name="_____EST5" localSheetId="3">#REF!</definedName>
    <definedName name="_____EST5" localSheetId="4">#REF!</definedName>
    <definedName name="_____EST5" localSheetId="5">#REF!</definedName>
    <definedName name="_____EST5" localSheetId="6">#REF!</definedName>
    <definedName name="_____EST5" localSheetId="15">#REF!</definedName>
    <definedName name="_____EST5">#REF!</definedName>
    <definedName name="_____EST6" localSheetId="7">#REF!</definedName>
    <definedName name="_____EST6" localSheetId="8">#REF!</definedName>
    <definedName name="_____EST6" localSheetId="9">#REF!</definedName>
    <definedName name="_____EST6" localSheetId="10">#REF!</definedName>
    <definedName name="_____EST6" localSheetId="11">#REF!</definedName>
    <definedName name="_____EST6" localSheetId="12">#REF!</definedName>
    <definedName name="_____EST6" localSheetId="13">#REF!</definedName>
    <definedName name="_____EST6" localSheetId="14">#REF!</definedName>
    <definedName name="_____EST6" localSheetId="0">#REF!</definedName>
    <definedName name="_____EST6" localSheetId="1">#REF!</definedName>
    <definedName name="_____EST6" localSheetId="2">#REF!</definedName>
    <definedName name="_____EST6" localSheetId="21">#REF!</definedName>
    <definedName name="_____EST6" localSheetId="3">#REF!</definedName>
    <definedName name="_____EST6" localSheetId="4">#REF!</definedName>
    <definedName name="_____EST6" localSheetId="5">#REF!</definedName>
    <definedName name="_____EST6" localSheetId="6">#REF!</definedName>
    <definedName name="_____EST6" localSheetId="15">#REF!</definedName>
    <definedName name="_____EST6">#REF!</definedName>
    <definedName name="_____EST7" localSheetId="7">#REF!</definedName>
    <definedName name="_____EST7" localSheetId="8">#REF!</definedName>
    <definedName name="_____EST7" localSheetId="9">#REF!</definedName>
    <definedName name="_____EST7" localSheetId="10">#REF!</definedName>
    <definedName name="_____EST7" localSheetId="11">#REF!</definedName>
    <definedName name="_____EST7" localSheetId="12">#REF!</definedName>
    <definedName name="_____EST7" localSheetId="13">#REF!</definedName>
    <definedName name="_____EST7" localSheetId="14">#REF!</definedName>
    <definedName name="_____EST7" localSheetId="0">#REF!</definedName>
    <definedName name="_____EST7" localSheetId="1">#REF!</definedName>
    <definedName name="_____EST7" localSheetId="2">#REF!</definedName>
    <definedName name="_____EST7" localSheetId="21">#REF!</definedName>
    <definedName name="_____EST7" localSheetId="3">#REF!</definedName>
    <definedName name="_____EST7" localSheetId="4">#REF!</definedName>
    <definedName name="_____EST7" localSheetId="5">#REF!</definedName>
    <definedName name="_____EST7" localSheetId="6">#REF!</definedName>
    <definedName name="_____EST7" localSheetId="15">#REF!</definedName>
    <definedName name="_____EST7">#REF!</definedName>
    <definedName name="_____EST8" localSheetId="7">#REF!</definedName>
    <definedName name="_____EST8" localSheetId="8">#REF!</definedName>
    <definedName name="_____EST8" localSheetId="9">#REF!</definedName>
    <definedName name="_____EST8" localSheetId="10">#REF!</definedName>
    <definedName name="_____EST8" localSheetId="11">#REF!</definedName>
    <definedName name="_____EST8" localSheetId="12">#REF!</definedName>
    <definedName name="_____EST8" localSheetId="13">#REF!</definedName>
    <definedName name="_____EST8" localSheetId="14">#REF!</definedName>
    <definedName name="_____EST8" localSheetId="0">#REF!</definedName>
    <definedName name="_____EST8" localSheetId="1">#REF!</definedName>
    <definedName name="_____EST8" localSheetId="2">#REF!</definedName>
    <definedName name="_____EST8" localSheetId="21">#REF!</definedName>
    <definedName name="_____EST8" localSheetId="3">#REF!</definedName>
    <definedName name="_____EST8" localSheetId="4">#REF!</definedName>
    <definedName name="_____EST8" localSheetId="5">#REF!</definedName>
    <definedName name="_____EST8" localSheetId="6">#REF!</definedName>
    <definedName name="_____EST8" localSheetId="15">#REF!</definedName>
    <definedName name="_____EST8">#REF!</definedName>
    <definedName name="_____EST9" localSheetId="7">#REF!</definedName>
    <definedName name="_____EST9" localSheetId="8">#REF!</definedName>
    <definedName name="_____EST9" localSheetId="9">#REF!</definedName>
    <definedName name="_____EST9" localSheetId="10">#REF!</definedName>
    <definedName name="_____EST9" localSheetId="11">#REF!</definedName>
    <definedName name="_____EST9" localSheetId="12">#REF!</definedName>
    <definedName name="_____EST9" localSheetId="13">#REF!</definedName>
    <definedName name="_____EST9" localSheetId="14">#REF!</definedName>
    <definedName name="_____EST9" localSheetId="0">#REF!</definedName>
    <definedName name="_____EST9" localSheetId="1">#REF!</definedName>
    <definedName name="_____EST9" localSheetId="2">#REF!</definedName>
    <definedName name="_____EST9" localSheetId="21">#REF!</definedName>
    <definedName name="_____EST9" localSheetId="3">#REF!</definedName>
    <definedName name="_____EST9" localSheetId="4">#REF!</definedName>
    <definedName name="_____EST9" localSheetId="5">#REF!</definedName>
    <definedName name="_____EST9" localSheetId="6">#REF!</definedName>
    <definedName name="_____EST9" localSheetId="15">#REF!</definedName>
    <definedName name="_____EST9">#REF!</definedName>
    <definedName name="_____EXC1" localSheetId="7">#REF!</definedName>
    <definedName name="_____EXC1" localSheetId="8">#REF!</definedName>
    <definedName name="_____EXC1" localSheetId="9">#REF!</definedName>
    <definedName name="_____EXC1" localSheetId="10">#REF!</definedName>
    <definedName name="_____EXC1" localSheetId="11">#REF!</definedName>
    <definedName name="_____EXC1" localSheetId="12">#REF!</definedName>
    <definedName name="_____EXC1" localSheetId="13">#REF!</definedName>
    <definedName name="_____EXC1" localSheetId="14">#REF!</definedName>
    <definedName name="_____EXC1" localSheetId="0">#REF!</definedName>
    <definedName name="_____EXC1" localSheetId="1">#REF!</definedName>
    <definedName name="_____EXC1" localSheetId="2">#REF!</definedName>
    <definedName name="_____EXC1" localSheetId="21">#REF!</definedName>
    <definedName name="_____EXC1" localSheetId="3">#REF!</definedName>
    <definedName name="_____EXC1" localSheetId="4">#REF!</definedName>
    <definedName name="_____EXC1" localSheetId="5">#REF!</definedName>
    <definedName name="_____EXC1" localSheetId="6">#REF!</definedName>
    <definedName name="_____EXC1" localSheetId="15">#REF!</definedName>
    <definedName name="_____EXC1">#REF!</definedName>
    <definedName name="_____EXC10" localSheetId="7">#REF!</definedName>
    <definedName name="_____EXC10" localSheetId="8">#REF!</definedName>
    <definedName name="_____EXC10" localSheetId="9">#REF!</definedName>
    <definedName name="_____EXC10" localSheetId="10">#REF!</definedName>
    <definedName name="_____EXC10" localSheetId="11">#REF!</definedName>
    <definedName name="_____EXC10" localSheetId="12">#REF!</definedName>
    <definedName name="_____EXC10" localSheetId="13">#REF!</definedName>
    <definedName name="_____EXC10" localSheetId="14">#REF!</definedName>
    <definedName name="_____EXC10" localSheetId="0">#REF!</definedName>
    <definedName name="_____EXC10" localSheetId="1">#REF!</definedName>
    <definedName name="_____EXC10" localSheetId="2">#REF!</definedName>
    <definedName name="_____EXC10" localSheetId="21">#REF!</definedName>
    <definedName name="_____EXC10" localSheetId="3">#REF!</definedName>
    <definedName name="_____EXC10" localSheetId="4">#REF!</definedName>
    <definedName name="_____EXC10" localSheetId="5">#REF!</definedName>
    <definedName name="_____EXC10" localSheetId="6">#REF!</definedName>
    <definedName name="_____EXC10" localSheetId="15">#REF!</definedName>
    <definedName name="_____EXC10">#REF!</definedName>
    <definedName name="_____EXC11" localSheetId="7">#REF!</definedName>
    <definedName name="_____EXC11" localSheetId="8">#REF!</definedName>
    <definedName name="_____EXC11" localSheetId="9">#REF!</definedName>
    <definedName name="_____EXC11" localSheetId="10">#REF!</definedName>
    <definedName name="_____EXC11" localSheetId="11">#REF!</definedName>
    <definedName name="_____EXC11" localSheetId="12">#REF!</definedName>
    <definedName name="_____EXC11" localSheetId="13">#REF!</definedName>
    <definedName name="_____EXC11" localSheetId="14">#REF!</definedName>
    <definedName name="_____EXC11" localSheetId="0">#REF!</definedName>
    <definedName name="_____EXC11" localSheetId="1">#REF!</definedName>
    <definedName name="_____EXC11" localSheetId="2">#REF!</definedName>
    <definedName name="_____EXC11" localSheetId="21">#REF!</definedName>
    <definedName name="_____EXC11" localSheetId="3">#REF!</definedName>
    <definedName name="_____EXC11" localSheetId="4">#REF!</definedName>
    <definedName name="_____EXC11" localSheetId="5">#REF!</definedName>
    <definedName name="_____EXC11" localSheetId="6">#REF!</definedName>
    <definedName name="_____EXC11" localSheetId="15">#REF!</definedName>
    <definedName name="_____EXC11">#REF!</definedName>
    <definedName name="_____EXC12" localSheetId="7">#REF!</definedName>
    <definedName name="_____EXC12" localSheetId="8">#REF!</definedName>
    <definedName name="_____EXC12" localSheetId="9">#REF!</definedName>
    <definedName name="_____EXC12" localSheetId="10">#REF!</definedName>
    <definedName name="_____EXC12" localSheetId="11">#REF!</definedName>
    <definedName name="_____EXC12" localSheetId="12">#REF!</definedName>
    <definedName name="_____EXC12" localSheetId="13">#REF!</definedName>
    <definedName name="_____EXC12" localSheetId="14">#REF!</definedName>
    <definedName name="_____EXC12" localSheetId="0">#REF!</definedName>
    <definedName name="_____EXC12" localSheetId="1">#REF!</definedName>
    <definedName name="_____EXC12" localSheetId="2">#REF!</definedName>
    <definedName name="_____EXC12" localSheetId="21">#REF!</definedName>
    <definedName name="_____EXC12" localSheetId="3">#REF!</definedName>
    <definedName name="_____EXC12" localSheetId="4">#REF!</definedName>
    <definedName name="_____EXC12" localSheetId="5">#REF!</definedName>
    <definedName name="_____EXC12" localSheetId="6">#REF!</definedName>
    <definedName name="_____EXC12" localSheetId="15">#REF!</definedName>
    <definedName name="_____EXC12">#REF!</definedName>
    <definedName name="_____EXC2" localSheetId="7">#REF!</definedName>
    <definedName name="_____EXC2" localSheetId="8">#REF!</definedName>
    <definedName name="_____EXC2" localSheetId="9">#REF!</definedName>
    <definedName name="_____EXC2" localSheetId="10">#REF!</definedName>
    <definedName name="_____EXC2" localSheetId="11">#REF!</definedName>
    <definedName name="_____EXC2" localSheetId="12">#REF!</definedName>
    <definedName name="_____EXC2" localSheetId="13">#REF!</definedName>
    <definedName name="_____EXC2" localSheetId="14">#REF!</definedName>
    <definedName name="_____EXC2" localSheetId="0">#REF!</definedName>
    <definedName name="_____EXC2" localSheetId="1">#REF!</definedName>
    <definedName name="_____EXC2" localSheetId="2">#REF!</definedName>
    <definedName name="_____EXC2" localSheetId="21">#REF!</definedName>
    <definedName name="_____EXC2" localSheetId="3">#REF!</definedName>
    <definedName name="_____EXC2" localSheetId="4">#REF!</definedName>
    <definedName name="_____EXC2" localSheetId="5">#REF!</definedName>
    <definedName name="_____EXC2" localSheetId="6">#REF!</definedName>
    <definedName name="_____EXC2" localSheetId="15">#REF!</definedName>
    <definedName name="_____EXC2">#REF!</definedName>
    <definedName name="_____EXC3" localSheetId="7">#REF!</definedName>
    <definedName name="_____EXC3" localSheetId="8">#REF!</definedName>
    <definedName name="_____EXC3" localSheetId="9">#REF!</definedName>
    <definedName name="_____EXC3" localSheetId="10">#REF!</definedName>
    <definedName name="_____EXC3" localSheetId="11">#REF!</definedName>
    <definedName name="_____EXC3" localSheetId="12">#REF!</definedName>
    <definedName name="_____EXC3" localSheetId="13">#REF!</definedName>
    <definedName name="_____EXC3" localSheetId="14">#REF!</definedName>
    <definedName name="_____EXC3" localSheetId="0">#REF!</definedName>
    <definedName name="_____EXC3" localSheetId="1">#REF!</definedName>
    <definedName name="_____EXC3" localSheetId="2">#REF!</definedName>
    <definedName name="_____EXC3" localSheetId="21">#REF!</definedName>
    <definedName name="_____EXC3" localSheetId="3">#REF!</definedName>
    <definedName name="_____EXC3" localSheetId="4">#REF!</definedName>
    <definedName name="_____EXC3" localSheetId="5">#REF!</definedName>
    <definedName name="_____EXC3" localSheetId="6">#REF!</definedName>
    <definedName name="_____EXC3" localSheetId="15">#REF!</definedName>
    <definedName name="_____EXC3">#REF!</definedName>
    <definedName name="_____EXC4" localSheetId="7">#REF!</definedName>
    <definedName name="_____EXC4" localSheetId="8">#REF!</definedName>
    <definedName name="_____EXC4" localSheetId="9">#REF!</definedName>
    <definedName name="_____EXC4" localSheetId="10">#REF!</definedName>
    <definedName name="_____EXC4" localSheetId="11">#REF!</definedName>
    <definedName name="_____EXC4" localSheetId="12">#REF!</definedName>
    <definedName name="_____EXC4" localSheetId="13">#REF!</definedName>
    <definedName name="_____EXC4" localSheetId="14">#REF!</definedName>
    <definedName name="_____EXC4" localSheetId="0">#REF!</definedName>
    <definedName name="_____EXC4" localSheetId="1">#REF!</definedName>
    <definedName name="_____EXC4" localSheetId="2">#REF!</definedName>
    <definedName name="_____EXC4" localSheetId="21">#REF!</definedName>
    <definedName name="_____EXC4" localSheetId="3">#REF!</definedName>
    <definedName name="_____EXC4" localSheetId="4">#REF!</definedName>
    <definedName name="_____EXC4" localSheetId="5">#REF!</definedName>
    <definedName name="_____EXC4" localSheetId="6">#REF!</definedName>
    <definedName name="_____EXC4" localSheetId="15">#REF!</definedName>
    <definedName name="_____EXC4">#REF!</definedName>
    <definedName name="_____EXC5" localSheetId="7">#REF!</definedName>
    <definedName name="_____EXC5" localSheetId="8">#REF!</definedName>
    <definedName name="_____EXC5" localSheetId="9">#REF!</definedName>
    <definedName name="_____EXC5" localSheetId="10">#REF!</definedName>
    <definedName name="_____EXC5" localSheetId="11">#REF!</definedName>
    <definedName name="_____EXC5" localSheetId="12">#REF!</definedName>
    <definedName name="_____EXC5" localSheetId="13">#REF!</definedName>
    <definedName name="_____EXC5" localSheetId="14">#REF!</definedName>
    <definedName name="_____EXC5" localSheetId="0">#REF!</definedName>
    <definedName name="_____EXC5" localSheetId="1">#REF!</definedName>
    <definedName name="_____EXC5" localSheetId="2">#REF!</definedName>
    <definedName name="_____EXC5" localSheetId="21">#REF!</definedName>
    <definedName name="_____EXC5" localSheetId="3">#REF!</definedName>
    <definedName name="_____EXC5" localSheetId="4">#REF!</definedName>
    <definedName name="_____EXC5" localSheetId="5">#REF!</definedName>
    <definedName name="_____EXC5" localSheetId="6">#REF!</definedName>
    <definedName name="_____EXC5" localSheetId="15">#REF!</definedName>
    <definedName name="_____EXC5">#REF!</definedName>
    <definedName name="_____EXC6" localSheetId="7">#REF!</definedName>
    <definedName name="_____EXC6" localSheetId="8">#REF!</definedName>
    <definedName name="_____EXC6" localSheetId="9">#REF!</definedName>
    <definedName name="_____EXC6" localSheetId="10">#REF!</definedName>
    <definedName name="_____EXC6" localSheetId="11">#REF!</definedName>
    <definedName name="_____EXC6" localSheetId="12">#REF!</definedName>
    <definedName name="_____EXC6" localSheetId="13">#REF!</definedName>
    <definedName name="_____EXC6" localSheetId="14">#REF!</definedName>
    <definedName name="_____EXC6" localSheetId="0">#REF!</definedName>
    <definedName name="_____EXC6" localSheetId="1">#REF!</definedName>
    <definedName name="_____EXC6" localSheetId="2">#REF!</definedName>
    <definedName name="_____EXC6" localSheetId="21">#REF!</definedName>
    <definedName name="_____EXC6" localSheetId="3">#REF!</definedName>
    <definedName name="_____EXC6" localSheetId="4">#REF!</definedName>
    <definedName name="_____EXC6" localSheetId="5">#REF!</definedName>
    <definedName name="_____EXC6" localSheetId="6">#REF!</definedName>
    <definedName name="_____EXC6" localSheetId="15">#REF!</definedName>
    <definedName name="_____EXC6">#REF!</definedName>
    <definedName name="_____EXC7" localSheetId="7">#REF!</definedName>
    <definedName name="_____EXC7" localSheetId="8">#REF!</definedName>
    <definedName name="_____EXC7" localSheetId="9">#REF!</definedName>
    <definedName name="_____EXC7" localSheetId="10">#REF!</definedName>
    <definedName name="_____EXC7" localSheetId="11">#REF!</definedName>
    <definedName name="_____EXC7" localSheetId="12">#REF!</definedName>
    <definedName name="_____EXC7" localSheetId="13">#REF!</definedName>
    <definedName name="_____EXC7" localSheetId="14">#REF!</definedName>
    <definedName name="_____EXC7" localSheetId="0">#REF!</definedName>
    <definedName name="_____EXC7" localSheetId="1">#REF!</definedName>
    <definedName name="_____EXC7" localSheetId="2">#REF!</definedName>
    <definedName name="_____EXC7" localSheetId="21">#REF!</definedName>
    <definedName name="_____EXC7" localSheetId="3">#REF!</definedName>
    <definedName name="_____EXC7" localSheetId="4">#REF!</definedName>
    <definedName name="_____EXC7" localSheetId="5">#REF!</definedName>
    <definedName name="_____EXC7" localSheetId="6">#REF!</definedName>
    <definedName name="_____EXC7" localSheetId="15">#REF!</definedName>
    <definedName name="_____EXC7">#REF!</definedName>
    <definedName name="_____EXC8" localSheetId="7">#REF!</definedName>
    <definedName name="_____EXC8" localSheetId="8">#REF!</definedName>
    <definedName name="_____EXC8" localSheetId="9">#REF!</definedName>
    <definedName name="_____EXC8" localSheetId="10">#REF!</definedName>
    <definedName name="_____EXC8" localSheetId="11">#REF!</definedName>
    <definedName name="_____EXC8" localSheetId="12">#REF!</definedName>
    <definedName name="_____EXC8" localSheetId="13">#REF!</definedName>
    <definedName name="_____EXC8" localSheetId="14">#REF!</definedName>
    <definedName name="_____EXC8" localSheetId="0">#REF!</definedName>
    <definedName name="_____EXC8" localSheetId="1">#REF!</definedName>
    <definedName name="_____EXC8" localSheetId="2">#REF!</definedName>
    <definedName name="_____EXC8" localSheetId="21">#REF!</definedName>
    <definedName name="_____EXC8" localSheetId="3">#REF!</definedName>
    <definedName name="_____EXC8" localSheetId="4">#REF!</definedName>
    <definedName name="_____EXC8" localSheetId="5">#REF!</definedName>
    <definedName name="_____EXC8" localSheetId="6">#REF!</definedName>
    <definedName name="_____EXC8" localSheetId="15">#REF!</definedName>
    <definedName name="_____EXC8">#REF!</definedName>
    <definedName name="_____EXC9" localSheetId="7">#REF!</definedName>
    <definedName name="_____EXC9" localSheetId="8">#REF!</definedName>
    <definedName name="_____EXC9" localSheetId="9">#REF!</definedName>
    <definedName name="_____EXC9" localSheetId="10">#REF!</definedName>
    <definedName name="_____EXC9" localSheetId="11">#REF!</definedName>
    <definedName name="_____EXC9" localSheetId="12">#REF!</definedName>
    <definedName name="_____EXC9" localSheetId="13">#REF!</definedName>
    <definedName name="_____EXC9" localSheetId="14">#REF!</definedName>
    <definedName name="_____EXC9" localSheetId="0">#REF!</definedName>
    <definedName name="_____EXC9" localSheetId="1">#REF!</definedName>
    <definedName name="_____EXC9" localSheetId="2">#REF!</definedName>
    <definedName name="_____EXC9" localSheetId="21">#REF!</definedName>
    <definedName name="_____EXC9" localSheetId="3">#REF!</definedName>
    <definedName name="_____EXC9" localSheetId="4">#REF!</definedName>
    <definedName name="_____EXC9" localSheetId="5">#REF!</definedName>
    <definedName name="_____EXC9" localSheetId="6">#REF!</definedName>
    <definedName name="_____EXC9" localSheetId="15">#REF!</definedName>
    <definedName name="_____EXC9">#REF!</definedName>
    <definedName name="_____ORO10" localSheetId="7">#REF!</definedName>
    <definedName name="_____ORO10" localSheetId="8">#REF!</definedName>
    <definedName name="_____ORO10" localSheetId="9">#REF!</definedName>
    <definedName name="_____ORO10" localSheetId="10">#REF!</definedName>
    <definedName name="_____ORO10" localSheetId="11">#REF!</definedName>
    <definedName name="_____ORO10" localSheetId="12">#REF!</definedName>
    <definedName name="_____ORO10" localSheetId="13">#REF!</definedName>
    <definedName name="_____ORO10" localSheetId="14">#REF!</definedName>
    <definedName name="_____ORO10" localSheetId="0">#REF!</definedName>
    <definedName name="_____ORO10" localSheetId="1">#REF!</definedName>
    <definedName name="_____ORO10" localSheetId="2">#REF!</definedName>
    <definedName name="_____ORO10" localSheetId="21">#REF!</definedName>
    <definedName name="_____ORO10" localSheetId="3">#REF!</definedName>
    <definedName name="_____ORO10" localSheetId="4">#REF!</definedName>
    <definedName name="_____ORO10" localSheetId="5">#REF!</definedName>
    <definedName name="_____ORO10" localSheetId="6">#REF!</definedName>
    <definedName name="_____ORO10" localSheetId="15">#REF!</definedName>
    <definedName name="_____ORO10">#REF!</definedName>
    <definedName name="_____ORO11" localSheetId="7">#REF!</definedName>
    <definedName name="_____ORO11" localSheetId="8">#REF!</definedName>
    <definedName name="_____ORO11" localSheetId="9">#REF!</definedName>
    <definedName name="_____ORO11" localSheetId="10">#REF!</definedName>
    <definedName name="_____ORO11" localSheetId="11">#REF!</definedName>
    <definedName name="_____ORO11" localSheetId="12">#REF!</definedName>
    <definedName name="_____ORO11" localSheetId="13">#REF!</definedName>
    <definedName name="_____ORO11" localSheetId="14">#REF!</definedName>
    <definedName name="_____ORO11" localSheetId="0">#REF!</definedName>
    <definedName name="_____ORO11" localSheetId="1">#REF!</definedName>
    <definedName name="_____ORO11" localSheetId="2">#REF!</definedName>
    <definedName name="_____ORO11" localSheetId="21">#REF!</definedName>
    <definedName name="_____ORO11" localSheetId="3">#REF!</definedName>
    <definedName name="_____ORO11" localSheetId="4">#REF!</definedName>
    <definedName name="_____ORO11" localSheetId="5">#REF!</definedName>
    <definedName name="_____ORO11" localSheetId="6">#REF!</definedName>
    <definedName name="_____ORO11" localSheetId="15">#REF!</definedName>
    <definedName name="_____ORO11">#REF!</definedName>
    <definedName name="_____ORO12" localSheetId="7">#REF!</definedName>
    <definedName name="_____ORO12" localSheetId="8">#REF!</definedName>
    <definedName name="_____ORO12" localSheetId="9">#REF!</definedName>
    <definedName name="_____ORO12" localSheetId="10">#REF!</definedName>
    <definedName name="_____ORO12" localSheetId="11">#REF!</definedName>
    <definedName name="_____ORO12" localSheetId="12">#REF!</definedName>
    <definedName name="_____ORO12" localSheetId="13">#REF!</definedName>
    <definedName name="_____ORO12" localSheetId="14">#REF!</definedName>
    <definedName name="_____ORO12" localSheetId="0">#REF!</definedName>
    <definedName name="_____ORO12" localSheetId="1">#REF!</definedName>
    <definedName name="_____ORO12" localSheetId="2">#REF!</definedName>
    <definedName name="_____ORO12" localSheetId="21">#REF!</definedName>
    <definedName name="_____ORO12" localSheetId="3">#REF!</definedName>
    <definedName name="_____ORO12" localSheetId="4">#REF!</definedName>
    <definedName name="_____ORO12" localSheetId="5">#REF!</definedName>
    <definedName name="_____ORO12" localSheetId="6">#REF!</definedName>
    <definedName name="_____ORO12" localSheetId="15">#REF!</definedName>
    <definedName name="_____ORO12">#REF!</definedName>
    <definedName name="_____ORO13" localSheetId="7">#REF!</definedName>
    <definedName name="_____ORO13" localSheetId="8">#REF!</definedName>
    <definedName name="_____ORO13" localSheetId="9">#REF!</definedName>
    <definedName name="_____ORO13" localSheetId="10">#REF!</definedName>
    <definedName name="_____ORO13" localSheetId="11">#REF!</definedName>
    <definedName name="_____ORO13" localSheetId="12">#REF!</definedName>
    <definedName name="_____ORO13" localSheetId="13">#REF!</definedName>
    <definedName name="_____ORO13" localSheetId="14">#REF!</definedName>
    <definedName name="_____ORO13" localSheetId="0">#REF!</definedName>
    <definedName name="_____ORO13" localSheetId="1">#REF!</definedName>
    <definedName name="_____ORO13" localSheetId="2">#REF!</definedName>
    <definedName name="_____ORO13" localSheetId="21">#REF!</definedName>
    <definedName name="_____ORO13" localSheetId="3">#REF!</definedName>
    <definedName name="_____ORO13" localSheetId="4">#REF!</definedName>
    <definedName name="_____ORO13" localSheetId="5">#REF!</definedName>
    <definedName name="_____ORO13" localSheetId="6">#REF!</definedName>
    <definedName name="_____ORO13" localSheetId="15">#REF!</definedName>
    <definedName name="_____ORO13">#REF!</definedName>
    <definedName name="_____ORO14" localSheetId="7">#REF!</definedName>
    <definedName name="_____ORO14" localSheetId="8">#REF!</definedName>
    <definedName name="_____ORO14" localSheetId="9">#REF!</definedName>
    <definedName name="_____ORO14" localSheetId="10">#REF!</definedName>
    <definedName name="_____ORO14" localSheetId="11">#REF!</definedName>
    <definedName name="_____ORO14" localSheetId="12">#REF!</definedName>
    <definedName name="_____ORO14" localSheetId="13">#REF!</definedName>
    <definedName name="_____ORO14" localSheetId="14">#REF!</definedName>
    <definedName name="_____ORO14" localSheetId="0">#REF!</definedName>
    <definedName name="_____ORO14" localSheetId="1">#REF!</definedName>
    <definedName name="_____ORO14" localSheetId="2">#REF!</definedName>
    <definedName name="_____ORO14" localSheetId="21">#REF!</definedName>
    <definedName name="_____ORO14" localSheetId="3">#REF!</definedName>
    <definedName name="_____ORO14" localSheetId="4">#REF!</definedName>
    <definedName name="_____ORO14" localSheetId="5">#REF!</definedName>
    <definedName name="_____ORO14" localSheetId="6">#REF!</definedName>
    <definedName name="_____ORO14" localSheetId="15">#REF!</definedName>
    <definedName name="_____ORO14">#REF!</definedName>
    <definedName name="_____ORO15" localSheetId="7">#REF!</definedName>
    <definedName name="_____ORO15" localSheetId="8">#REF!</definedName>
    <definedName name="_____ORO15" localSheetId="9">#REF!</definedName>
    <definedName name="_____ORO15" localSheetId="10">#REF!</definedName>
    <definedName name="_____ORO15" localSheetId="11">#REF!</definedName>
    <definedName name="_____ORO15" localSheetId="12">#REF!</definedName>
    <definedName name="_____ORO15" localSheetId="13">#REF!</definedName>
    <definedName name="_____ORO15" localSheetId="14">#REF!</definedName>
    <definedName name="_____ORO15" localSheetId="0">#REF!</definedName>
    <definedName name="_____ORO15" localSheetId="1">#REF!</definedName>
    <definedName name="_____ORO15" localSheetId="2">#REF!</definedName>
    <definedName name="_____ORO15" localSheetId="21">#REF!</definedName>
    <definedName name="_____ORO15" localSheetId="3">#REF!</definedName>
    <definedName name="_____ORO15" localSheetId="4">#REF!</definedName>
    <definedName name="_____ORO15" localSheetId="5">#REF!</definedName>
    <definedName name="_____ORO15" localSheetId="6">#REF!</definedName>
    <definedName name="_____ORO15" localSheetId="15">#REF!</definedName>
    <definedName name="_____ORO15">#REF!</definedName>
    <definedName name="_____ORO16" localSheetId="7">#REF!</definedName>
    <definedName name="_____ORO16" localSheetId="8">#REF!</definedName>
    <definedName name="_____ORO16" localSheetId="9">#REF!</definedName>
    <definedName name="_____ORO16" localSheetId="10">#REF!</definedName>
    <definedName name="_____ORO16" localSheetId="11">#REF!</definedName>
    <definedName name="_____ORO16" localSheetId="12">#REF!</definedName>
    <definedName name="_____ORO16" localSheetId="13">#REF!</definedName>
    <definedName name="_____ORO16" localSheetId="14">#REF!</definedName>
    <definedName name="_____ORO16" localSheetId="0">#REF!</definedName>
    <definedName name="_____ORO16" localSheetId="1">#REF!</definedName>
    <definedName name="_____ORO16" localSheetId="2">#REF!</definedName>
    <definedName name="_____ORO16" localSheetId="21">#REF!</definedName>
    <definedName name="_____ORO16" localSheetId="3">#REF!</definedName>
    <definedName name="_____ORO16" localSheetId="4">#REF!</definedName>
    <definedName name="_____ORO16" localSheetId="5">#REF!</definedName>
    <definedName name="_____ORO16" localSheetId="6">#REF!</definedName>
    <definedName name="_____ORO16" localSheetId="15">#REF!</definedName>
    <definedName name="_____ORO16">#REF!</definedName>
    <definedName name="_____ORO17" localSheetId="7">#REF!</definedName>
    <definedName name="_____ORO17" localSheetId="8">#REF!</definedName>
    <definedName name="_____ORO17" localSheetId="9">#REF!</definedName>
    <definedName name="_____ORO17" localSheetId="10">#REF!</definedName>
    <definedName name="_____ORO17" localSheetId="11">#REF!</definedName>
    <definedName name="_____ORO17" localSheetId="12">#REF!</definedName>
    <definedName name="_____ORO17" localSheetId="13">#REF!</definedName>
    <definedName name="_____ORO17" localSheetId="14">#REF!</definedName>
    <definedName name="_____ORO17" localSheetId="0">#REF!</definedName>
    <definedName name="_____ORO17" localSheetId="1">#REF!</definedName>
    <definedName name="_____ORO17" localSheetId="2">#REF!</definedName>
    <definedName name="_____ORO17" localSheetId="21">#REF!</definedName>
    <definedName name="_____ORO17" localSheetId="3">#REF!</definedName>
    <definedName name="_____ORO17" localSheetId="4">#REF!</definedName>
    <definedName name="_____ORO17" localSheetId="5">#REF!</definedName>
    <definedName name="_____ORO17" localSheetId="6">#REF!</definedName>
    <definedName name="_____ORO17" localSheetId="15">#REF!</definedName>
    <definedName name="_____ORO17">#REF!</definedName>
    <definedName name="_____ORO18" localSheetId="7">#REF!</definedName>
    <definedName name="_____ORO18" localSheetId="8">#REF!</definedName>
    <definedName name="_____ORO18" localSheetId="9">#REF!</definedName>
    <definedName name="_____ORO18" localSheetId="10">#REF!</definedName>
    <definedName name="_____ORO18" localSheetId="11">#REF!</definedName>
    <definedName name="_____ORO18" localSheetId="12">#REF!</definedName>
    <definedName name="_____ORO18" localSheetId="13">#REF!</definedName>
    <definedName name="_____ORO18" localSheetId="14">#REF!</definedName>
    <definedName name="_____ORO18" localSheetId="0">#REF!</definedName>
    <definedName name="_____ORO18" localSheetId="1">#REF!</definedName>
    <definedName name="_____ORO18" localSheetId="2">#REF!</definedName>
    <definedName name="_____ORO18" localSheetId="21">#REF!</definedName>
    <definedName name="_____ORO18" localSheetId="3">#REF!</definedName>
    <definedName name="_____ORO18" localSheetId="4">#REF!</definedName>
    <definedName name="_____ORO18" localSheetId="5">#REF!</definedName>
    <definedName name="_____ORO18" localSheetId="6">#REF!</definedName>
    <definedName name="_____ORO18" localSheetId="15">#REF!</definedName>
    <definedName name="_____ORO18">#REF!</definedName>
    <definedName name="_____ORO19" localSheetId="7">#REF!</definedName>
    <definedName name="_____ORO19" localSheetId="8">#REF!</definedName>
    <definedName name="_____ORO19" localSheetId="9">#REF!</definedName>
    <definedName name="_____ORO19" localSheetId="10">#REF!</definedName>
    <definedName name="_____ORO19" localSheetId="11">#REF!</definedName>
    <definedName name="_____ORO19" localSheetId="12">#REF!</definedName>
    <definedName name="_____ORO19" localSheetId="13">#REF!</definedName>
    <definedName name="_____ORO19" localSheetId="14">#REF!</definedName>
    <definedName name="_____ORO19" localSheetId="0">#REF!</definedName>
    <definedName name="_____ORO19" localSheetId="1">#REF!</definedName>
    <definedName name="_____ORO19" localSheetId="2">#REF!</definedName>
    <definedName name="_____ORO19" localSheetId="21">#REF!</definedName>
    <definedName name="_____ORO19" localSheetId="3">#REF!</definedName>
    <definedName name="_____ORO19" localSheetId="4">#REF!</definedName>
    <definedName name="_____ORO19" localSheetId="5">#REF!</definedName>
    <definedName name="_____ORO19" localSheetId="6">#REF!</definedName>
    <definedName name="_____ORO19" localSheetId="15">#REF!</definedName>
    <definedName name="_____ORO19">#REF!</definedName>
    <definedName name="_____PJ50" localSheetId="21">#REF!</definedName>
    <definedName name="_____PJ50">#REF!</definedName>
    <definedName name="_____pj51" localSheetId="21">#REF!</definedName>
    <definedName name="_____pj51">#REF!</definedName>
    <definedName name="_____r" localSheetId="7">#REF!</definedName>
    <definedName name="_____r" localSheetId="8">#REF!</definedName>
    <definedName name="_____r" localSheetId="9">#REF!</definedName>
    <definedName name="_____r" localSheetId="10">#REF!</definedName>
    <definedName name="_____r" localSheetId="11">#REF!</definedName>
    <definedName name="_____r" localSheetId="12">#REF!</definedName>
    <definedName name="_____r" localSheetId="13">#REF!</definedName>
    <definedName name="_____r" localSheetId="14">#REF!</definedName>
    <definedName name="_____r" localSheetId="0">#REF!</definedName>
    <definedName name="_____r" localSheetId="1">#REF!</definedName>
    <definedName name="_____r" localSheetId="2">#REF!</definedName>
    <definedName name="_____r" localSheetId="21">#REF!</definedName>
    <definedName name="_____r" localSheetId="3">#REF!</definedName>
    <definedName name="_____r" localSheetId="4">#REF!</definedName>
    <definedName name="_____r" localSheetId="5">#REF!</definedName>
    <definedName name="_____r" localSheetId="6">#REF!</definedName>
    <definedName name="_____r" localSheetId="15">#REF!</definedName>
    <definedName name="_____r">#REF!</definedName>
    <definedName name="_____tab1" localSheetId="7">#REF!</definedName>
    <definedName name="_____tab1" localSheetId="8">#REF!</definedName>
    <definedName name="_____tab1" localSheetId="9">#REF!</definedName>
    <definedName name="_____tab1" localSheetId="10">#REF!</definedName>
    <definedName name="_____tab1" localSheetId="11">#REF!</definedName>
    <definedName name="_____tab1" localSheetId="12">#REF!</definedName>
    <definedName name="_____tab1" localSheetId="13">#REF!</definedName>
    <definedName name="_____tab1" localSheetId="14">#REF!</definedName>
    <definedName name="_____tab1" localSheetId="0">#REF!</definedName>
    <definedName name="_____tab1" localSheetId="1">#REF!</definedName>
    <definedName name="_____tab1" localSheetId="2">#REF!</definedName>
    <definedName name="_____tab1" localSheetId="21">#REF!</definedName>
    <definedName name="_____tab1" localSheetId="3">#REF!</definedName>
    <definedName name="_____tab1" localSheetId="4">#REF!</definedName>
    <definedName name="_____tab1" localSheetId="5">#REF!</definedName>
    <definedName name="_____tab1" localSheetId="6">#REF!</definedName>
    <definedName name="_____tab1" localSheetId="15">#REF!</definedName>
    <definedName name="_____tab1">#REF!</definedName>
    <definedName name="_____tab2" localSheetId="7">#REF!</definedName>
    <definedName name="_____tab2" localSheetId="8">#REF!</definedName>
    <definedName name="_____tab2" localSheetId="9">#REF!</definedName>
    <definedName name="_____tab2" localSheetId="10">#REF!</definedName>
    <definedName name="_____tab2" localSheetId="11">#REF!</definedName>
    <definedName name="_____tab2" localSheetId="12">#REF!</definedName>
    <definedName name="_____tab2" localSheetId="13">#REF!</definedName>
    <definedName name="_____tab2" localSheetId="14">#REF!</definedName>
    <definedName name="_____tab2" localSheetId="0">#REF!</definedName>
    <definedName name="_____tab2" localSheetId="1">#REF!</definedName>
    <definedName name="_____tab2" localSheetId="2">#REF!</definedName>
    <definedName name="_____tab2" localSheetId="21">#REF!</definedName>
    <definedName name="_____tab2" localSheetId="3">#REF!</definedName>
    <definedName name="_____tab2" localSheetId="4">#REF!</definedName>
    <definedName name="_____tab2" localSheetId="5">#REF!</definedName>
    <definedName name="_____tab2" localSheetId="6">#REF!</definedName>
    <definedName name="_____tab2" localSheetId="15">#REF!</definedName>
    <definedName name="_____tab2">#REF!</definedName>
    <definedName name="_____tab3" localSheetId="7">#REF!</definedName>
    <definedName name="_____tab3" localSheetId="8">#REF!</definedName>
    <definedName name="_____tab3" localSheetId="9">#REF!</definedName>
    <definedName name="_____tab3" localSheetId="10">#REF!</definedName>
    <definedName name="_____tab3" localSheetId="11">#REF!</definedName>
    <definedName name="_____tab3" localSheetId="12">#REF!</definedName>
    <definedName name="_____tab3" localSheetId="13">#REF!</definedName>
    <definedName name="_____tab3" localSheetId="14">#REF!</definedName>
    <definedName name="_____tab3" localSheetId="0">#REF!</definedName>
    <definedName name="_____tab3" localSheetId="1">#REF!</definedName>
    <definedName name="_____tab3" localSheetId="2">#REF!</definedName>
    <definedName name="_____tab3" localSheetId="21">#REF!</definedName>
    <definedName name="_____tab3" localSheetId="3">#REF!</definedName>
    <definedName name="_____tab3" localSheetId="4">#REF!</definedName>
    <definedName name="_____tab3" localSheetId="5">#REF!</definedName>
    <definedName name="_____tab3" localSheetId="6">#REF!</definedName>
    <definedName name="_____tab3" localSheetId="15">#REF!</definedName>
    <definedName name="_____tab3">#REF!</definedName>
    <definedName name="_____TAB4" localSheetId="7">#REF!</definedName>
    <definedName name="_____TAB4" localSheetId="8">#REF!</definedName>
    <definedName name="_____TAB4" localSheetId="9">#REF!</definedName>
    <definedName name="_____TAB4" localSheetId="10">#REF!</definedName>
    <definedName name="_____TAB4" localSheetId="11">#REF!</definedName>
    <definedName name="_____TAB4" localSheetId="12">#REF!</definedName>
    <definedName name="_____TAB4" localSheetId="13">#REF!</definedName>
    <definedName name="_____TAB4" localSheetId="14">#REF!</definedName>
    <definedName name="_____TAB4" localSheetId="0">#REF!</definedName>
    <definedName name="_____TAB4" localSheetId="1">#REF!</definedName>
    <definedName name="_____TAB4" localSheetId="2">#REF!</definedName>
    <definedName name="_____TAB4" localSheetId="21">#REF!</definedName>
    <definedName name="_____TAB4" localSheetId="3">#REF!</definedName>
    <definedName name="_____TAB4" localSheetId="4">#REF!</definedName>
    <definedName name="_____TAB4" localSheetId="5">#REF!</definedName>
    <definedName name="_____TAB4" localSheetId="6">#REF!</definedName>
    <definedName name="_____TAB4" localSheetId="15">#REF!</definedName>
    <definedName name="_____TAB4">#REF!</definedName>
    <definedName name="____EST1" localSheetId="7">#REF!</definedName>
    <definedName name="____EST1" localSheetId="8">#REF!</definedName>
    <definedName name="____EST1" localSheetId="9">#REF!</definedName>
    <definedName name="____EST1" localSheetId="10">#REF!</definedName>
    <definedName name="____EST1" localSheetId="11">#REF!</definedName>
    <definedName name="____EST1" localSheetId="12">#REF!</definedName>
    <definedName name="____EST1" localSheetId="13">#REF!</definedName>
    <definedName name="____EST1" localSheetId="14">#REF!</definedName>
    <definedName name="____EST1" localSheetId="0">#REF!</definedName>
    <definedName name="____EST1" localSheetId="1">#REF!</definedName>
    <definedName name="____EST1" localSheetId="2">#REF!</definedName>
    <definedName name="____EST1" localSheetId="21">#REF!</definedName>
    <definedName name="____EST1" localSheetId="3">#REF!</definedName>
    <definedName name="____EST1" localSheetId="4">#REF!</definedName>
    <definedName name="____EST1" localSheetId="5">#REF!</definedName>
    <definedName name="____EST1" localSheetId="6">#REF!</definedName>
    <definedName name="____EST1" localSheetId="15">#REF!</definedName>
    <definedName name="____EST1">#REF!</definedName>
    <definedName name="____EST10" localSheetId="7">#REF!</definedName>
    <definedName name="____EST10" localSheetId="8">#REF!</definedName>
    <definedName name="____EST10" localSheetId="9">#REF!</definedName>
    <definedName name="____EST10" localSheetId="10">#REF!</definedName>
    <definedName name="____EST10" localSheetId="11">#REF!</definedName>
    <definedName name="____EST10" localSheetId="12">#REF!</definedName>
    <definedName name="____EST10" localSheetId="13">#REF!</definedName>
    <definedName name="____EST10" localSheetId="14">#REF!</definedName>
    <definedName name="____EST10" localSheetId="0">#REF!</definedName>
    <definedName name="____EST10" localSheetId="1">#REF!</definedName>
    <definedName name="____EST10" localSheetId="2">#REF!</definedName>
    <definedName name="____EST10" localSheetId="21">#REF!</definedName>
    <definedName name="____EST10" localSheetId="3">#REF!</definedName>
    <definedName name="____EST10" localSheetId="4">#REF!</definedName>
    <definedName name="____EST10" localSheetId="5">#REF!</definedName>
    <definedName name="____EST10" localSheetId="6">#REF!</definedName>
    <definedName name="____EST10" localSheetId="15">#REF!</definedName>
    <definedName name="____EST10">#REF!</definedName>
    <definedName name="____EST11" localSheetId="7">#REF!</definedName>
    <definedName name="____EST11" localSheetId="8">#REF!</definedName>
    <definedName name="____EST11" localSheetId="9">#REF!</definedName>
    <definedName name="____EST11" localSheetId="10">#REF!</definedName>
    <definedName name="____EST11" localSheetId="11">#REF!</definedName>
    <definedName name="____EST11" localSheetId="12">#REF!</definedName>
    <definedName name="____EST11" localSheetId="13">#REF!</definedName>
    <definedName name="____EST11" localSheetId="14">#REF!</definedName>
    <definedName name="____EST11" localSheetId="0">#REF!</definedName>
    <definedName name="____EST11" localSheetId="1">#REF!</definedName>
    <definedName name="____EST11" localSheetId="2">#REF!</definedName>
    <definedName name="____EST11" localSheetId="21">#REF!</definedName>
    <definedName name="____EST11" localSheetId="3">#REF!</definedName>
    <definedName name="____EST11" localSheetId="4">#REF!</definedName>
    <definedName name="____EST11" localSheetId="5">#REF!</definedName>
    <definedName name="____EST11" localSheetId="6">#REF!</definedName>
    <definedName name="____EST11" localSheetId="15">#REF!</definedName>
    <definedName name="____EST11">#REF!</definedName>
    <definedName name="____EST12" localSheetId="7">#REF!</definedName>
    <definedName name="____EST12" localSheetId="8">#REF!</definedName>
    <definedName name="____EST12" localSheetId="9">#REF!</definedName>
    <definedName name="____EST12" localSheetId="10">#REF!</definedName>
    <definedName name="____EST12" localSheetId="11">#REF!</definedName>
    <definedName name="____EST12" localSheetId="12">#REF!</definedName>
    <definedName name="____EST12" localSheetId="13">#REF!</definedName>
    <definedName name="____EST12" localSheetId="14">#REF!</definedName>
    <definedName name="____EST12" localSheetId="0">#REF!</definedName>
    <definedName name="____EST12" localSheetId="1">#REF!</definedName>
    <definedName name="____EST12" localSheetId="2">#REF!</definedName>
    <definedName name="____EST12" localSheetId="21">#REF!</definedName>
    <definedName name="____EST12" localSheetId="3">#REF!</definedName>
    <definedName name="____EST12" localSheetId="4">#REF!</definedName>
    <definedName name="____EST12" localSheetId="5">#REF!</definedName>
    <definedName name="____EST12" localSheetId="6">#REF!</definedName>
    <definedName name="____EST12" localSheetId="15">#REF!</definedName>
    <definedName name="____EST12">#REF!</definedName>
    <definedName name="____EST13" localSheetId="7">#REF!</definedName>
    <definedName name="____EST13" localSheetId="8">#REF!</definedName>
    <definedName name="____EST13" localSheetId="9">#REF!</definedName>
    <definedName name="____EST13" localSheetId="10">#REF!</definedName>
    <definedName name="____EST13" localSheetId="11">#REF!</definedName>
    <definedName name="____EST13" localSheetId="12">#REF!</definedName>
    <definedName name="____EST13" localSheetId="13">#REF!</definedName>
    <definedName name="____EST13" localSheetId="14">#REF!</definedName>
    <definedName name="____EST13" localSheetId="0">#REF!</definedName>
    <definedName name="____EST13" localSheetId="1">#REF!</definedName>
    <definedName name="____EST13" localSheetId="2">#REF!</definedName>
    <definedName name="____EST13" localSheetId="21">#REF!</definedName>
    <definedName name="____EST13" localSheetId="3">#REF!</definedName>
    <definedName name="____EST13" localSheetId="4">#REF!</definedName>
    <definedName name="____EST13" localSheetId="5">#REF!</definedName>
    <definedName name="____EST13" localSheetId="6">#REF!</definedName>
    <definedName name="____EST13" localSheetId="15">#REF!</definedName>
    <definedName name="____EST13">#REF!</definedName>
    <definedName name="____EST14" localSheetId="7">#REF!</definedName>
    <definedName name="____EST14" localSheetId="8">#REF!</definedName>
    <definedName name="____EST14" localSheetId="9">#REF!</definedName>
    <definedName name="____EST14" localSheetId="10">#REF!</definedName>
    <definedName name="____EST14" localSheetId="11">#REF!</definedName>
    <definedName name="____EST14" localSheetId="12">#REF!</definedName>
    <definedName name="____EST14" localSheetId="13">#REF!</definedName>
    <definedName name="____EST14" localSheetId="14">#REF!</definedName>
    <definedName name="____EST14" localSheetId="0">#REF!</definedName>
    <definedName name="____EST14" localSheetId="1">#REF!</definedName>
    <definedName name="____EST14" localSheetId="2">#REF!</definedName>
    <definedName name="____EST14" localSheetId="21">#REF!</definedName>
    <definedName name="____EST14" localSheetId="3">#REF!</definedName>
    <definedName name="____EST14" localSheetId="4">#REF!</definedName>
    <definedName name="____EST14" localSheetId="5">#REF!</definedName>
    <definedName name="____EST14" localSheetId="6">#REF!</definedName>
    <definedName name="____EST14" localSheetId="15">#REF!</definedName>
    <definedName name="____EST14">#REF!</definedName>
    <definedName name="____EST15" localSheetId="7">#REF!</definedName>
    <definedName name="____EST15" localSheetId="8">#REF!</definedName>
    <definedName name="____EST15" localSheetId="9">#REF!</definedName>
    <definedName name="____EST15" localSheetId="10">#REF!</definedName>
    <definedName name="____EST15" localSheetId="11">#REF!</definedName>
    <definedName name="____EST15" localSheetId="12">#REF!</definedName>
    <definedName name="____EST15" localSheetId="13">#REF!</definedName>
    <definedName name="____EST15" localSheetId="14">#REF!</definedName>
    <definedName name="____EST15" localSheetId="0">#REF!</definedName>
    <definedName name="____EST15" localSheetId="1">#REF!</definedName>
    <definedName name="____EST15" localSheetId="2">#REF!</definedName>
    <definedName name="____EST15" localSheetId="21">#REF!</definedName>
    <definedName name="____EST15" localSheetId="3">#REF!</definedName>
    <definedName name="____EST15" localSheetId="4">#REF!</definedName>
    <definedName name="____EST15" localSheetId="5">#REF!</definedName>
    <definedName name="____EST15" localSheetId="6">#REF!</definedName>
    <definedName name="____EST15" localSheetId="15">#REF!</definedName>
    <definedName name="____EST15">#REF!</definedName>
    <definedName name="____EST16" localSheetId="7">#REF!</definedName>
    <definedName name="____EST16" localSheetId="8">#REF!</definedName>
    <definedName name="____EST16" localSheetId="9">#REF!</definedName>
    <definedName name="____EST16" localSheetId="10">#REF!</definedName>
    <definedName name="____EST16" localSheetId="11">#REF!</definedName>
    <definedName name="____EST16" localSheetId="12">#REF!</definedName>
    <definedName name="____EST16" localSheetId="13">#REF!</definedName>
    <definedName name="____EST16" localSheetId="14">#REF!</definedName>
    <definedName name="____EST16" localSheetId="0">#REF!</definedName>
    <definedName name="____EST16" localSheetId="1">#REF!</definedName>
    <definedName name="____EST16" localSheetId="2">#REF!</definedName>
    <definedName name="____EST16" localSheetId="21">#REF!</definedName>
    <definedName name="____EST16" localSheetId="3">#REF!</definedName>
    <definedName name="____EST16" localSheetId="4">#REF!</definedName>
    <definedName name="____EST16" localSheetId="5">#REF!</definedName>
    <definedName name="____EST16" localSheetId="6">#REF!</definedName>
    <definedName name="____EST16" localSheetId="15">#REF!</definedName>
    <definedName name="____EST16">#REF!</definedName>
    <definedName name="____EST17" localSheetId="7">#REF!</definedName>
    <definedName name="____EST17" localSheetId="8">#REF!</definedName>
    <definedName name="____EST17" localSheetId="9">#REF!</definedName>
    <definedName name="____EST17" localSheetId="10">#REF!</definedName>
    <definedName name="____EST17" localSheetId="11">#REF!</definedName>
    <definedName name="____EST17" localSheetId="12">#REF!</definedName>
    <definedName name="____EST17" localSheetId="13">#REF!</definedName>
    <definedName name="____EST17" localSheetId="14">#REF!</definedName>
    <definedName name="____EST17" localSheetId="0">#REF!</definedName>
    <definedName name="____EST17" localSheetId="1">#REF!</definedName>
    <definedName name="____EST17" localSheetId="2">#REF!</definedName>
    <definedName name="____EST17" localSheetId="21">#REF!</definedName>
    <definedName name="____EST17" localSheetId="3">#REF!</definedName>
    <definedName name="____EST17" localSheetId="4">#REF!</definedName>
    <definedName name="____EST17" localSheetId="5">#REF!</definedName>
    <definedName name="____EST17" localSheetId="6">#REF!</definedName>
    <definedName name="____EST17" localSheetId="15">#REF!</definedName>
    <definedName name="____EST17">#REF!</definedName>
    <definedName name="____EST18" localSheetId="7">#REF!</definedName>
    <definedName name="____EST18" localSheetId="8">#REF!</definedName>
    <definedName name="____EST18" localSheetId="9">#REF!</definedName>
    <definedName name="____EST18" localSheetId="10">#REF!</definedName>
    <definedName name="____EST18" localSheetId="11">#REF!</definedName>
    <definedName name="____EST18" localSheetId="12">#REF!</definedName>
    <definedName name="____EST18" localSheetId="13">#REF!</definedName>
    <definedName name="____EST18" localSheetId="14">#REF!</definedName>
    <definedName name="____EST18" localSheetId="0">#REF!</definedName>
    <definedName name="____EST18" localSheetId="1">#REF!</definedName>
    <definedName name="____EST18" localSheetId="2">#REF!</definedName>
    <definedName name="____EST18" localSheetId="21">#REF!</definedName>
    <definedName name="____EST18" localSheetId="3">#REF!</definedName>
    <definedName name="____EST18" localSheetId="4">#REF!</definedName>
    <definedName name="____EST18" localSheetId="5">#REF!</definedName>
    <definedName name="____EST18" localSheetId="6">#REF!</definedName>
    <definedName name="____EST18" localSheetId="15">#REF!</definedName>
    <definedName name="____EST18">#REF!</definedName>
    <definedName name="____EST19" localSheetId="7">#REF!</definedName>
    <definedName name="____EST19" localSheetId="8">#REF!</definedName>
    <definedName name="____EST19" localSheetId="9">#REF!</definedName>
    <definedName name="____EST19" localSheetId="10">#REF!</definedName>
    <definedName name="____EST19" localSheetId="11">#REF!</definedName>
    <definedName name="____EST19" localSheetId="12">#REF!</definedName>
    <definedName name="____EST19" localSheetId="13">#REF!</definedName>
    <definedName name="____EST19" localSheetId="14">#REF!</definedName>
    <definedName name="____EST19" localSheetId="0">#REF!</definedName>
    <definedName name="____EST19" localSheetId="1">#REF!</definedName>
    <definedName name="____EST19" localSheetId="2">#REF!</definedName>
    <definedName name="____EST19" localSheetId="21">#REF!</definedName>
    <definedName name="____EST19" localSheetId="3">#REF!</definedName>
    <definedName name="____EST19" localSheetId="4">#REF!</definedName>
    <definedName name="____EST19" localSheetId="5">#REF!</definedName>
    <definedName name="____EST19" localSheetId="6">#REF!</definedName>
    <definedName name="____EST19" localSheetId="15">#REF!</definedName>
    <definedName name="____EST19">#REF!</definedName>
    <definedName name="____EST2" localSheetId="7">#REF!</definedName>
    <definedName name="____EST2" localSheetId="8">#REF!</definedName>
    <definedName name="____EST2" localSheetId="9">#REF!</definedName>
    <definedName name="____EST2" localSheetId="10">#REF!</definedName>
    <definedName name="____EST2" localSheetId="11">#REF!</definedName>
    <definedName name="____EST2" localSheetId="12">#REF!</definedName>
    <definedName name="____EST2" localSheetId="13">#REF!</definedName>
    <definedName name="____EST2" localSheetId="14">#REF!</definedName>
    <definedName name="____EST2" localSheetId="0">#REF!</definedName>
    <definedName name="____EST2" localSheetId="1">#REF!</definedName>
    <definedName name="____EST2" localSheetId="2">#REF!</definedName>
    <definedName name="____EST2" localSheetId="21">#REF!</definedName>
    <definedName name="____EST2" localSheetId="3">#REF!</definedName>
    <definedName name="____EST2" localSheetId="4">#REF!</definedName>
    <definedName name="____EST2" localSheetId="5">#REF!</definedName>
    <definedName name="____EST2" localSheetId="6">#REF!</definedName>
    <definedName name="____EST2" localSheetId="15">#REF!</definedName>
    <definedName name="____EST2">#REF!</definedName>
    <definedName name="____EST3" localSheetId="7">#REF!</definedName>
    <definedName name="____EST3" localSheetId="8">#REF!</definedName>
    <definedName name="____EST3" localSheetId="9">#REF!</definedName>
    <definedName name="____EST3" localSheetId="10">#REF!</definedName>
    <definedName name="____EST3" localSheetId="11">#REF!</definedName>
    <definedName name="____EST3" localSheetId="12">#REF!</definedName>
    <definedName name="____EST3" localSheetId="13">#REF!</definedName>
    <definedName name="____EST3" localSheetId="14">#REF!</definedName>
    <definedName name="____EST3" localSheetId="0">#REF!</definedName>
    <definedName name="____EST3" localSheetId="1">#REF!</definedName>
    <definedName name="____EST3" localSheetId="2">#REF!</definedName>
    <definedName name="____EST3" localSheetId="21">#REF!</definedName>
    <definedName name="____EST3" localSheetId="3">#REF!</definedName>
    <definedName name="____EST3" localSheetId="4">#REF!</definedName>
    <definedName name="____EST3" localSheetId="5">#REF!</definedName>
    <definedName name="____EST3" localSheetId="6">#REF!</definedName>
    <definedName name="____EST3" localSheetId="15">#REF!</definedName>
    <definedName name="____EST3">#REF!</definedName>
    <definedName name="____EST4" localSheetId="7">#REF!</definedName>
    <definedName name="____EST4" localSheetId="8">#REF!</definedName>
    <definedName name="____EST4" localSheetId="9">#REF!</definedName>
    <definedName name="____EST4" localSheetId="10">#REF!</definedName>
    <definedName name="____EST4" localSheetId="11">#REF!</definedName>
    <definedName name="____EST4" localSheetId="12">#REF!</definedName>
    <definedName name="____EST4" localSheetId="13">#REF!</definedName>
    <definedName name="____EST4" localSheetId="14">#REF!</definedName>
    <definedName name="____EST4" localSheetId="0">#REF!</definedName>
    <definedName name="____EST4" localSheetId="1">#REF!</definedName>
    <definedName name="____EST4" localSheetId="2">#REF!</definedName>
    <definedName name="____EST4" localSheetId="21">#REF!</definedName>
    <definedName name="____EST4" localSheetId="3">#REF!</definedName>
    <definedName name="____EST4" localSheetId="4">#REF!</definedName>
    <definedName name="____EST4" localSheetId="5">#REF!</definedName>
    <definedName name="____EST4" localSheetId="6">#REF!</definedName>
    <definedName name="____EST4" localSheetId="15">#REF!</definedName>
    <definedName name="____EST4">#REF!</definedName>
    <definedName name="____EST5" localSheetId="7">#REF!</definedName>
    <definedName name="____EST5" localSheetId="8">#REF!</definedName>
    <definedName name="____EST5" localSheetId="9">#REF!</definedName>
    <definedName name="____EST5" localSheetId="10">#REF!</definedName>
    <definedName name="____EST5" localSheetId="11">#REF!</definedName>
    <definedName name="____EST5" localSheetId="12">#REF!</definedName>
    <definedName name="____EST5" localSheetId="13">#REF!</definedName>
    <definedName name="____EST5" localSheetId="14">#REF!</definedName>
    <definedName name="____EST5" localSheetId="0">#REF!</definedName>
    <definedName name="____EST5" localSheetId="1">#REF!</definedName>
    <definedName name="____EST5" localSheetId="2">#REF!</definedName>
    <definedName name="____EST5" localSheetId="21">#REF!</definedName>
    <definedName name="____EST5" localSheetId="3">#REF!</definedName>
    <definedName name="____EST5" localSheetId="4">#REF!</definedName>
    <definedName name="____EST5" localSheetId="5">#REF!</definedName>
    <definedName name="____EST5" localSheetId="6">#REF!</definedName>
    <definedName name="____EST5" localSheetId="15">#REF!</definedName>
    <definedName name="____EST5">#REF!</definedName>
    <definedName name="____EST6" localSheetId="7">#REF!</definedName>
    <definedName name="____EST6" localSheetId="8">#REF!</definedName>
    <definedName name="____EST6" localSheetId="9">#REF!</definedName>
    <definedName name="____EST6" localSheetId="10">#REF!</definedName>
    <definedName name="____EST6" localSheetId="11">#REF!</definedName>
    <definedName name="____EST6" localSheetId="12">#REF!</definedName>
    <definedName name="____EST6" localSheetId="13">#REF!</definedName>
    <definedName name="____EST6" localSheetId="14">#REF!</definedName>
    <definedName name="____EST6" localSheetId="0">#REF!</definedName>
    <definedName name="____EST6" localSheetId="1">#REF!</definedName>
    <definedName name="____EST6" localSheetId="2">#REF!</definedName>
    <definedName name="____EST6" localSheetId="21">#REF!</definedName>
    <definedName name="____EST6" localSheetId="3">#REF!</definedName>
    <definedName name="____EST6" localSheetId="4">#REF!</definedName>
    <definedName name="____EST6" localSheetId="5">#REF!</definedName>
    <definedName name="____EST6" localSheetId="6">#REF!</definedName>
    <definedName name="____EST6" localSheetId="15">#REF!</definedName>
    <definedName name="____EST6">#REF!</definedName>
    <definedName name="____EST7" localSheetId="7">#REF!</definedName>
    <definedName name="____EST7" localSheetId="8">#REF!</definedName>
    <definedName name="____EST7" localSheetId="9">#REF!</definedName>
    <definedName name="____EST7" localSheetId="10">#REF!</definedName>
    <definedName name="____EST7" localSheetId="11">#REF!</definedName>
    <definedName name="____EST7" localSheetId="12">#REF!</definedName>
    <definedName name="____EST7" localSheetId="13">#REF!</definedName>
    <definedName name="____EST7" localSheetId="14">#REF!</definedName>
    <definedName name="____EST7" localSheetId="0">#REF!</definedName>
    <definedName name="____EST7" localSheetId="1">#REF!</definedName>
    <definedName name="____EST7" localSheetId="2">#REF!</definedName>
    <definedName name="____EST7" localSheetId="21">#REF!</definedName>
    <definedName name="____EST7" localSheetId="3">#REF!</definedName>
    <definedName name="____EST7" localSheetId="4">#REF!</definedName>
    <definedName name="____EST7" localSheetId="5">#REF!</definedName>
    <definedName name="____EST7" localSheetId="6">#REF!</definedName>
    <definedName name="____EST7" localSheetId="15">#REF!</definedName>
    <definedName name="____EST7">#REF!</definedName>
    <definedName name="____EST8" localSheetId="7">#REF!</definedName>
    <definedName name="____EST8" localSheetId="8">#REF!</definedName>
    <definedName name="____EST8" localSheetId="9">#REF!</definedName>
    <definedName name="____EST8" localSheetId="10">#REF!</definedName>
    <definedName name="____EST8" localSheetId="11">#REF!</definedName>
    <definedName name="____EST8" localSheetId="12">#REF!</definedName>
    <definedName name="____EST8" localSheetId="13">#REF!</definedName>
    <definedName name="____EST8" localSheetId="14">#REF!</definedName>
    <definedName name="____EST8" localSheetId="0">#REF!</definedName>
    <definedName name="____EST8" localSheetId="1">#REF!</definedName>
    <definedName name="____EST8" localSheetId="2">#REF!</definedName>
    <definedName name="____EST8" localSheetId="21">#REF!</definedName>
    <definedName name="____EST8" localSheetId="3">#REF!</definedName>
    <definedName name="____EST8" localSheetId="4">#REF!</definedName>
    <definedName name="____EST8" localSheetId="5">#REF!</definedName>
    <definedName name="____EST8" localSheetId="6">#REF!</definedName>
    <definedName name="____EST8" localSheetId="15">#REF!</definedName>
    <definedName name="____EST8">#REF!</definedName>
    <definedName name="____EST9" localSheetId="7">#REF!</definedName>
    <definedName name="____EST9" localSheetId="8">#REF!</definedName>
    <definedName name="____EST9" localSheetId="9">#REF!</definedName>
    <definedName name="____EST9" localSheetId="10">#REF!</definedName>
    <definedName name="____EST9" localSheetId="11">#REF!</definedName>
    <definedName name="____EST9" localSheetId="12">#REF!</definedName>
    <definedName name="____EST9" localSheetId="13">#REF!</definedName>
    <definedName name="____EST9" localSheetId="14">#REF!</definedName>
    <definedName name="____EST9" localSheetId="0">#REF!</definedName>
    <definedName name="____EST9" localSheetId="1">#REF!</definedName>
    <definedName name="____EST9" localSheetId="2">#REF!</definedName>
    <definedName name="____EST9" localSheetId="21">#REF!</definedName>
    <definedName name="____EST9" localSheetId="3">#REF!</definedName>
    <definedName name="____EST9" localSheetId="4">#REF!</definedName>
    <definedName name="____EST9" localSheetId="5">#REF!</definedName>
    <definedName name="____EST9" localSheetId="6">#REF!</definedName>
    <definedName name="____EST9" localSheetId="15">#REF!</definedName>
    <definedName name="____EST9">#REF!</definedName>
    <definedName name="____EXC1" localSheetId="7">#REF!</definedName>
    <definedName name="____EXC1" localSheetId="8">#REF!</definedName>
    <definedName name="____EXC1" localSheetId="9">#REF!</definedName>
    <definedName name="____EXC1" localSheetId="10">#REF!</definedName>
    <definedName name="____EXC1" localSheetId="11">#REF!</definedName>
    <definedName name="____EXC1" localSheetId="12">#REF!</definedName>
    <definedName name="____EXC1" localSheetId="13">#REF!</definedName>
    <definedName name="____EXC1" localSheetId="14">#REF!</definedName>
    <definedName name="____EXC1" localSheetId="0">#REF!</definedName>
    <definedName name="____EXC1" localSheetId="1">#REF!</definedName>
    <definedName name="____EXC1" localSheetId="2">#REF!</definedName>
    <definedName name="____EXC1" localSheetId="21">#REF!</definedName>
    <definedName name="____EXC1" localSheetId="3">#REF!</definedName>
    <definedName name="____EXC1" localSheetId="4">#REF!</definedName>
    <definedName name="____EXC1" localSheetId="5">#REF!</definedName>
    <definedName name="____EXC1" localSheetId="6">#REF!</definedName>
    <definedName name="____EXC1" localSheetId="15">#REF!</definedName>
    <definedName name="____EXC1">#REF!</definedName>
    <definedName name="____EXC10" localSheetId="7">#REF!</definedName>
    <definedName name="____EXC10" localSheetId="8">#REF!</definedName>
    <definedName name="____EXC10" localSheetId="9">#REF!</definedName>
    <definedName name="____EXC10" localSheetId="10">#REF!</definedName>
    <definedName name="____EXC10" localSheetId="11">#REF!</definedName>
    <definedName name="____EXC10" localSheetId="12">#REF!</definedName>
    <definedName name="____EXC10" localSheetId="13">#REF!</definedName>
    <definedName name="____EXC10" localSheetId="14">#REF!</definedName>
    <definedName name="____EXC10" localSheetId="0">#REF!</definedName>
    <definedName name="____EXC10" localSheetId="1">#REF!</definedName>
    <definedName name="____EXC10" localSheetId="2">#REF!</definedName>
    <definedName name="____EXC10" localSheetId="21">#REF!</definedName>
    <definedName name="____EXC10" localSheetId="3">#REF!</definedName>
    <definedName name="____EXC10" localSheetId="4">#REF!</definedName>
    <definedName name="____EXC10" localSheetId="5">#REF!</definedName>
    <definedName name="____EXC10" localSheetId="6">#REF!</definedName>
    <definedName name="____EXC10" localSheetId="15">#REF!</definedName>
    <definedName name="____EXC10">#REF!</definedName>
    <definedName name="____EXC11" localSheetId="7">#REF!</definedName>
    <definedName name="____EXC11" localSheetId="8">#REF!</definedName>
    <definedName name="____EXC11" localSheetId="9">#REF!</definedName>
    <definedName name="____EXC11" localSheetId="10">#REF!</definedName>
    <definedName name="____EXC11" localSheetId="11">#REF!</definedName>
    <definedName name="____EXC11" localSheetId="12">#REF!</definedName>
    <definedName name="____EXC11" localSheetId="13">#REF!</definedName>
    <definedName name="____EXC11" localSheetId="14">#REF!</definedName>
    <definedName name="____EXC11" localSheetId="0">#REF!</definedName>
    <definedName name="____EXC11" localSheetId="1">#REF!</definedName>
    <definedName name="____EXC11" localSheetId="2">#REF!</definedName>
    <definedName name="____EXC11" localSheetId="21">#REF!</definedName>
    <definedName name="____EXC11" localSheetId="3">#REF!</definedName>
    <definedName name="____EXC11" localSheetId="4">#REF!</definedName>
    <definedName name="____EXC11" localSheetId="5">#REF!</definedName>
    <definedName name="____EXC11" localSheetId="6">#REF!</definedName>
    <definedName name="____EXC11" localSheetId="15">#REF!</definedName>
    <definedName name="____EXC11">#REF!</definedName>
    <definedName name="____EXC12" localSheetId="7">#REF!</definedName>
    <definedName name="____EXC12" localSheetId="8">#REF!</definedName>
    <definedName name="____EXC12" localSheetId="9">#REF!</definedName>
    <definedName name="____EXC12" localSheetId="10">#REF!</definedName>
    <definedName name="____EXC12" localSheetId="11">#REF!</definedName>
    <definedName name="____EXC12" localSheetId="12">#REF!</definedName>
    <definedName name="____EXC12" localSheetId="13">#REF!</definedName>
    <definedName name="____EXC12" localSheetId="14">#REF!</definedName>
    <definedName name="____EXC12" localSheetId="0">#REF!</definedName>
    <definedName name="____EXC12" localSheetId="1">#REF!</definedName>
    <definedName name="____EXC12" localSheetId="2">#REF!</definedName>
    <definedName name="____EXC12" localSheetId="21">#REF!</definedName>
    <definedName name="____EXC12" localSheetId="3">#REF!</definedName>
    <definedName name="____EXC12" localSheetId="4">#REF!</definedName>
    <definedName name="____EXC12" localSheetId="5">#REF!</definedName>
    <definedName name="____EXC12" localSheetId="6">#REF!</definedName>
    <definedName name="____EXC12" localSheetId="15">#REF!</definedName>
    <definedName name="____EXC12">#REF!</definedName>
    <definedName name="____EXC2" localSheetId="7">#REF!</definedName>
    <definedName name="____EXC2" localSheetId="8">#REF!</definedName>
    <definedName name="____EXC2" localSheetId="9">#REF!</definedName>
    <definedName name="____EXC2" localSheetId="10">#REF!</definedName>
    <definedName name="____EXC2" localSheetId="11">#REF!</definedName>
    <definedName name="____EXC2" localSheetId="12">#REF!</definedName>
    <definedName name="____EXC2" localSheetId="13">#REF!</definedName>
    <definedName name="____EXC2" localSheetId="14">#REF!</definedName>
    <definedName name="____EXC2" localSheetId="0">#REF!</definedName>
    <definedName name="____EXC2" localSheetId="1">#REF!</definedName>
    <definedName name="____EXC2" localSheetId="2">#REF!</definedName>
    <definedName name="____EXC2" localSheetId="21">#REF!</definedName>
    <definedName name="____EXC2" localSheetId="3">#REF!</definedName>
    <definedName name="____EXC2" localSheetId="4">#REF!</definedName>
    <definedName name="____EXC2" localSheetId="5">#REF!</definedName>
    <definedName name="____EXC2" localSheetId="6">#REF!</definedName>
    <definedName name="____EXC2" localSheetId="15">#REF!</definedName>
    <definedName name="____EXC2">#REF!</definedName>
    <definedName name="____EXC3" localSheetId="7">#REF!</definedName>
    <definedName name="____EXC3" localSheetId="8">#REF!</definedName>
    <definedName name="____EXC3" localSheetId="9">#REF!</definedName>
    <definedName name="____EXC3" localSheetId="10">#REF!</definedName>
    <definedName name="____EXC3" localSheetId="11">#REF!</definedName>
    <definedName name="____EXC3" localSheetId="12">#REF!</definedName>
    <definedName name="____EXC3" localSheetId="13">#REF!</definedName>
    <definedName name="____EXC3" localSheetId="14">#REF!</definedName>
    <definedName name="____EXC3" localSheetId="0">#REF!</definedName>
    <definedName name="____EXC3" localSheetId="1">#REF!</definedName>
    <definedName name="____EXC3" localSheetId="2">#REF!</definedName>
    <definedName name="____EXC3" localSheetId="21">#REF!</definedName>
    <definedName name="____EXC3" localSheetId="3">#REF!</definedName>
    <definedName name="____EXC3" localSheetId="4">#REF!</definedName>
    <definedName name="____EXC3" localSheetId="5">#REF!</definedName>
    <definedName name="____EXC3" localSheetId="6">#REF!</definedName>
    <definedName name="____EXC3" localSheetId="15">#REF!</definedName>
    <definedName name="____EXC3">#REF!</definedName>
    <definedName name="____EXC4" localSheetId="7">#REF!</definedName>
    <definedName name="____EXC4" localSheetId="8">#REF!</definedName>
    <definedName name="____EXC4" localSheetId="9">#REF!</definedName>
    <definedName name="____EXC4" localSheetId="10">#REF!</definedName>
    <definedName name="____EXC4" localSheetId="11">#REF!</definedName>
    <definedName name="____EXC4" localSheetId="12">#REF!</definedName>
    <definedName name="____EXC4" localSheetId="13">#REF!</definedName>
    <definedName name="____EXC4" localSheetId="14">#REF!</definedName>
    <definedName name="____EXC4" localSheetId="0">#REF!</definedName>
    <definedName name="____EXC4" localSheetId="1">#REF!</definedName>
    <definedName name="____EXC4" localSheetId="2">#REF!</definedName>
    <definedName name="____EXC4" localSheetId="21">#REF!</definedName>
    <definedName name="____EXC4" localSheetId="3">#REF!</definedName>
    <definedName name="____EXC4" localSheetId="4">#REF!</definedName>
    <definedName name="____EXC4" localSheetId="5">#REF!</definedName>
    <definedName name="____EXC4" localSheetId="6">#REF!</definedName>
    <definedName name="____EXC4" localSheetId="15">#REF!</definedName>
    <definedName name="____EXC4">#REF!</definedName>
    <definedName name="____EXC5" localSheetId="7">#REF!</definedName>
    <definedName name="____EXC5" localSheetId="8">#REF!</definedName>
    <definedName name="____EXC5" localSheetId="9">#REF!</definedName>
    <definedName name="____EXC5" localSheetId="10">#REF!</definedName>
    <definedName name="____EXC5" localSheetId="11">#REF!</definedName>
    <definedName name="____EXC5" localSheetId="12">#REF!</definedName>
    <definedName name="____EXC5" localSheetId="13">#REF!</definedName>
    <definedName name="____EXC5" localSheetId="14">#REF!</definedName>
    <definedName name="____EXC5" localSheetId="0">#REF!</definedName>
    <definedName name="____EXC5" localSheetId="1">#REF!</definedName>
    <definedName name="____EXC5" localSheetId="2">#REF!</definedName>
    <definedName name="____EXC5" localSheetId="21">#REF!</definedName>
    <definedName name="____EXC5" localSheetId="3">#REF!</definedName>
    <definedName name="____EXC5" localSheetId="4">#REF!</definedName>
    <definedName name="____EXC5" localSheetId="5">#REF!</definedName>
    <definedName name="____EXC5" localSheetId="6">#REF!</definedName>
    <definedName name="____EXC5" localSheetId="15">#REF!</definedName>
    <definedName name="____EXC5">#REF!</definedName>
    <definedName name="____EXC6" localSheetId="7">#REF!</definedName>
    <definedName name="____EXC6" localSheetId="8">#REF!</definedName>
    <definedName name="____EXC6" localSheetId="9">#REF!</definedName>
    <definedName name="____EXC6" localSheetId="10">#REF!</definedName>
    <definedName name="____EXC6" localSheetId="11">#REF!</definedName>
    <definedName name="____EXC6" localSheetId="12">#REF!</definedName>
    <definedName name="____EXC6" localSheetId="13">#REF!</definedName>
    <definedName name="____EXC6" localSheetId="14">#REF!</definedName>
    <definedName name="____EXC6" localSheetId="0">#REF!</definedName>
    <definedName name="____EXC6" localSheetId="1">#REF!</definedName>
    <definedName name="____EXC6" localSheetId="2">#REF!</definedName>
    <definedName name="____EXC6" localSheetId="21">#REF!</definedName>
    <definedName name="____EXC6" localSheetId="3">#REF!</definedName>
    <definedName name="____EXC6" localSheetId="4">#REF!</definedName>
    <definedName name="____EXC6" localSheetId="5">#REF!</definedName>
    <definedName name="____EXC6" localSheetId="6">#REF!</definedName>
    <definedName name="____EXC6" localSheetId="15">#REF!</definedName>
    <definedName name="____EXC6">#REF!</definedName>
    <definedName name="____EXC7" localSheetId="7">#REF!</definedName>
    <definedName name="____EXC7" localSheetId="8">#REF!</definedName>
    <definedName name="____EXC7" localSheetId="9">#REF!</definedName>
    <definedName name="____EXC7" localSheetId="10">#REF!</definedName>
    <definedName name="____EXC7" localSheetId="11">#REF!</definedName>
    <definedName name="____EXC7" localSheetId="12">#REF!</definedName>
    <definedName name="____EXC7" localSheetId="13">#REF!</definedName>
    <definedName name="____EXC7" localSheetId="14">#REF!</definedName>
    <definedName name="____EXC7" localSheetId="0">#REF!</definedName>
    <definedName name="____EXC7" localSheetId="1">#REF!</definedName>
    <definedName name="____EXC7" localSheetId="2">#REF!</definedName>
    <definedName name="____EXC7" localSheetId="21">#REF!</definedName>
    <definedName name="____EXC7" localSheetId="3">#REF!</definedName>
    <definedName name="____EXC7" localSheetId="4">#REF!</definedName>
    <definedName name="____EXC7" localSheetId="5">#REF!</definedName>
    <definedName name="____EXC7" localSheetId="6">#REF!</definedName>
    <definedName name="____EXC7" localSheetId="15">#REF!</definedName>
    <definedName name="____EXC7">#REF!</definedName>
    <definedName name="____EXC8" localSheetId="7">#REF!</definedName>
    <definedName name="____EXC8" localSheetId="8">#REF!</definedName>
    <definedName name="____EXC8" localSheetId="9">#REF!</definedName>
    <definedName name="____EXC8" localSheetId="10">#REF!</definedName>
    <definedName name="____EXC8" localSheetId="11">#REF!</definedName>
    <definedName name="____EXC8" localSheetId="12">#REF!</definedName>
    <definedName name="____EXC8" localSheetId="13">#REF!</definedName>
    <definedName name="____EXC8" localSheetId="14">#REF!</definedName>
    <definedName name="____EXC8" localSheetId="0">#REF!</definedName>
    <definedName name="____EXC8" localSheetId="1">#REF!</definedName>
    <definedName name="____EXC8" localSheetId="2">#REF!</definedName>
    <definedName name="____EXC8" localSheetId="21">#REF!</definedName>
    <definedName name="____EXC8" localSheetId="3">#REF!</definedName>
    <definedName name="____EXC8" localSheetId="4">#REF!</definedName>
    <definedName name="____EXC8" localSheetId="5">#REF!</definedName>
    <definedName name="____EXC8" localSheetId="6">#REF!</definedName>
    <definedName name="____EXC8" localSheetId="15">#REF!</definedName>
    <definedName name="____EXC8">#REF!</definedName>
    <definedName name="____EXC9" localSheetId="7">#REF!</definedName>
    <definedName name="____EXC9" localSheetId="8">#REF!</definedName>
    <definedName name="____EXC9" localSheetId="9">#REF!</definedName>
    <definedName name="____EXC9" localSheetId="10">#REF!</definedName>
    <definedName name="____EXC9" localSheetId="11">#REF!</definedName>
    <definedName name="____EXC9" localSheetId="12">#REF!</definedName>
    <definedName name="____EXC9" localSheetId="13">#REF!</definedName>
    <definedName name="____EXC9" localSheetId="14">#REF!</definedName>
    <definedName name="____EXC9" localSheetId="0">#REF!</definedName>
    <definedName name="____EXC9" localSheetId="1">#REF!</definedName>
    <definedName name="____EXC9" localSheetId="2">#REF!</definedName>
    <definedName name="____EXC9" localSheetId="21">#REF!</definedName>
    <definedName name="____EXC9" localSheetId="3">#REF!</definedName>
    <definedName name="____EXC9" localSheetId="4">#REF!</definedName>
    <definedName name="____EXC9" localSheetId="5">#REF!</definedName>
    <definedName name="____EXC9" localSheetId="6">#REF!</definedName>
    <definedName name="____EXC9" localSheetId="15">#REF!</definedName>
    <definedName name="____EXC9">#REF!</definedName>
    <definedName name="____ORO10" localSheetId="7">#REF!</definedName>
    <definedName name="____ORO10" localSheetId="8">#REF!</definedName>
    <definedName name="____ORO10" localSheetId="9">#REF!</definedName>
    <definedName name="____ORO10" localSheetId="10">#REF!</definedName>
    <definedName name="____ORO10" localSheetId="11">#REF!</definedName>
    <definedName name="____ORO10" localSheetId="12">#REF!</definedName>
    <definedName name="____ORO10" localSheetId="13">#REF!</definedName>
    <definedName name="____ORO10" localSheetId="14">#REF!</definedName>
    <definedName name="____ORO10" localSheetId="0">#REF!</definedName>
    <definedName name="____ORO10" localSheetId="1">#REF!</definedName>
    <definedName name="____ORO10" localSheetId="2">#REF!</definedName>
    <definedName name="____ORO10" localSheetId="21">#REF!</definedName>
    <definedName name="____ORO10" localSheetId="3">#REF!</definedName>
    <definedName name="____ORO10" localSheetId="4">#REF!</definedName>
    <definedName name="____ORO10" localSheetId="5">#REF!</definedName>
    <definedName name="____ORO10" localSheetId="6">#REF!</definedName>
    <definedName name="____ORO10" localSheetId="15">#REF!</definedName>
    <definedName name="____ORO10">#REF!</definedName>
    <definedName name="____ORO11" localSheetId="7">#REF!</definedName>
    <definedName name="____ORO11" localSheetId="8">#REF!</definedName>
    <definedName name="____ORO11" localSheetId="9">#REF!</definedName>
    <definedName name="____ORO11" localSheetId="10">#REF!</definedName>
    <definedName name="____ORO11" localSheetId="11">#REF!</definedName>
    <definedName name="____ORO11" localSheetId="12">#REF!</definedName>
    <definedName name="____ORO11" localSheetId="13">#REF!</definedName>
    <definedName name="____ORO11" localSheetId="14">#REF!</definedName>
    <definedName name="____ORO11" localSheetId="0">#REF!</definedName>
    <definedName name="____ORO11" localSheetId="1">#REF!</definedName>
    <definedName name="____ORO11" localSheetId="2">#REF!</definedName>
    <definedName name="____ORO11" localSheetId="21">#REF!</definedName>
    <definedName name="____ORO11" localSheetId="3">#REF!</definedName>
    <definedName name="____ORO11" localSheetId="4">#REF!</definedName>
    <definedName name="____ORO11" localSheetId="5">#REF!</definedName>
    <definedName name="____ORO11" localSheetId="6">#REF!</definedName>
    <definedName name="____ORO11" localSheetId="15">#REF!</definedName>
    <definedName name="____ORO11">#REF!</definedName>
    <definedName name="____ORO12" localSheetId="7">#REF!</definedName>
    <definedName name="____ORO12" localSheetId="8">#REF!</definedName>
    <definedName name="____ORO12" localSheetId="9">#REF!</definedName>
    <definedName name="____ORO12" localSheetId="10">#REF!</definedName>
    <definedName name="____ORO12" localSheetId="11">#REF!</definedName>
    <definedName name="____ORO12" localSheetId="12">#REF!</definedName>
    <definedName name="____ORO12" localSheetId="13">#REF!</definedName>
    <definedName name="____ORO12" localSheetId="14">#REF!</definedName>
    <definedName name="____ORO12" localSheetId="0">#REF!</definedName>
    <definedName name="____ORO12" localSheetId="1">#REF!</definedName>
    <definedName name="____ORO12" localSheetId="2">#REF!</definedName>
    <definedName name="____ORO12" localSheetId="21">#REF!</definedName>
    <definedName name="____ORO12" localSheetId="3">#REF!</definedName>
    <definedName name="____ORO12" localSheetId="4">#REF!</definedName>
    <definedName name="____ORO12" localSheetId="5">#REF!</definedName>
    <definedName name="____ORO12" localSheetId="6">#REF!</definedName>
    <definedName name="____ORO12" localSheetId="15">#REF!</definedName>
    <definedName name="____ORO12">#REF!</definedName>
    <definedName name="____ORO13" localSheetId="7">#REF!</definedName>
    <definedName name="____ORO13" localSheetId="8">#REF!</definedName>
    <definedName name="____ORO13" localSheetId="9">#REF!</definedName>
    <definedName name="____ORO13" localSheetId="10">#REF!</definedName>
    <definedName name="____ORO13" localSheetId="11">#REF!</definedName>
    <definedName name="____ORO13" localSheetId="12">#REF!</definedName>
    <definedName name="____ORO13" localSheetId="13">#REF!</definedName>
    <definedName name="____ORO13" localSheetId="14">#REF!</definedName>
    <definedName name="____ORO13" localSheetId="0">#REF!</definedName>
    <definedName name="____ORO13" localSheetId="1">#REF!</definedName>
    <definedName name="____ORO13" localSheetId="2">#REF!</definedName>
    <definedName name="____ORO13" localSheetId="21">#REF!</definedName>
    <definedName name="____ORO13" localSheetId="3">#REF!</definedName>
    <definedName name="____ORO13" localSheetId="4">#REF!</definedName>
    <definedName name="____ORO13" localSheetId="5">#REF!</definedName>
    <definedName name="____ORO13" localSheetId="6">#REF!</definedName>
    <definedName name="____ORO13" localSheetId="15">#REF!</definedName>
    <definedName name="____ORO13">#REF!</definedName>
    <definedName name="____ORO14" localSheetId="7">#REF!</definedName>
    <definedName name="____ORO14" localSheetId="8">#REF!</definedName>
    <definedName name="____ORO14" localSheetId="9">#REF!</definedName>
    <definedName name="____ORO14" localSheetId="10">#REF!</definedName>
    <definedName name="____ORO14" localSheetId="11">#REF!</definedName>
    <definedName name="____ORO14" localSheetId="12">#REF!</definedName>
    <definedName name="____ORO14" localSheetId="13">#REF!</definedName>
    <definedName name="____ORO14" localSheetId="14">#REF!</definedName>
    <definedName name="____ORO14" localSheetId="0">#REF!</definedName>
    <definedName name="____ORO14" localSheetId="1">#REF!</definedName>
    <definedName name="____ORO14" localSheetId="2">#REF!</definedName>
    <definedName name="____ORO14" localSheetId="21">#REF!</definedName>
    <definedName name="____ORO14" localSheetId="3">#REF!</definedName>
    <definedName name="____ORO14" localSheetId="4">#REF!</definedName>
    <definedName name="____ORO14" localSheetId="5">#REF!</definedName>
    <definedName name="____ORO14" localSheetId="6">#REF!</definedName>
    <definedName name="____ORO14" localSheetId="15">#REF!</definedName>
    <definedName name="____ORO14">#REF!</definedName>
    <definedName name="____ORO15" localSheetId="7">#REF!</definedName>
    <definedName name="____ORO15" localSheetId="8">#REF!</definedName>
    <definedName name="____ORO15" localSheetId="9">#REF!</definedName>
    <definedName name="____ORO15" localSheetId="10">#REF!</definedName>
    <definedName name="____ORO15" localSheetId="11">#REF!</definedName>
    <definedName name="____ORO15" localSheetId="12">#REF!</definedName>
    <definedName name="____ORO15" localSheetId="13">#REF!</definedName>
    <definedName name="____ORO15" localSheetId="14">#REF!</definedName>
    <definedName name="____ORO15" localSheetId="0">#REF!</definedName>
    <definedName name="____ORO15" localSheetId="1">#REF!</definedName>
    <definedName name="____ORO15" localSheetId="2">#REF!</definedName>
    <definedName name="____ORO15" localSheetId="21">#REF!</definedName>
    <definedName name="____ORO15" localSheetId="3">#REF!</definedName>
    <definedName name="____ORO15" localSheetId="4">#REF!</definedName>
    <definedName name="____ORO15" localSheetId="5">#REF!</definedName>
    <definedName name="____ORO15" localSheetId="6">#REF!</definedName>
    <definedName name="____ORO15" localSheetId="15">#REF!</definedName>
    <definedName name="____ORO15">#REF!</definedName>
    <definedName name="____ORO16" localSheetId="7">#REF!</definedName>
    <definedName name="____ORO16" localSheetId="8">#REF!</definedName>
    <definedName name="____ORO16" localSheetId="9">#REF!</definedName>
    <definedName name="____ORO16" localSheetId="10">#REF!</definedName>
    <definedName name="____ORO16" localSheetId="11">#REF!</definedName>
    <definedName name="____ORO16" localSheetId="12">#REF!</definedName>
    <definedName name="____ORO16" localSheetId="13">#REF!</definedName>
    <definedName name="____ORO16" localSheetId="14">#REF!</definedName>
    <definedName name="____ORO16" localSheetId="0">#REF!</definedName>
    <definedName name="____ORO16" localSheetId="1">#REF!</definedName>
    <definedName name="____ORO16" localSheetId="2">#REF!</definedName>
    <definedName name="____ORO16" localSheetId="21">#REF!</definedName>
    <definedName name="____ORO16" localSheetId="3">#REF!</definedName>
    <definedName name="____ORO16" localSheetId="4">#REF!</definedName>
    <definedName name="____ORO16" localSheetId="5">#REF!</definedName>
    <definedName name="____ORO16" localSheetId="6">#REF!</definedName>
    <definedName name="____ORO16" localSheetId="15">#REF!</definedName>
    <definedName name="____ORO16">#REF!</definedName>
    <definedName name="____ORO17" localSheetId="7">#REF!</definedName>
    <definedName name="____ORO17" localSheetId="8">#REF!</definedName>
    <definedName name="____ORO17" localSheetId="9">#REF!</definedName>
    <definedName name="____ORO17" localSheetId="10">#REF!</definedName>
    <definedName name="____ORO17" localSheetId="11">#REF!</definedName>
    <definedName name="____ORO17" localSheetId="12">#REF!</definedName>
    <definedName name="____ORO17" localSheetId="13">#REF!</definedName>
    <definedName name="____ORO17" localSheetId="14">#REF!</definedName>
    <definedName name="____ORO17" localSheetId="0">#REF!</definedName>
    <definedName name="____ORO17" localSheetId="1">#REF!</definedName>
    <definedName name="____ORO17" localSheetId="2">#REF!</definedName>
    <definedName name="____ORO17" localSheetId="21">#REF!</definedName>
    <definedName name="____ORO17" localSheetId="3">#REF!</definedName>
    <definedName name="____ORO17" localSheetId="4">#REF!</definedName>
    <definedName name="____ORO17" localSheetId="5">#REF!</definedName>
    <definedName name="____ORO17" localSheetId="6">#REF!</definedName>
    <definedName name="____ORO17" localSheetId="15">#REF!</definedName>
    <definedName name="____ORO17">#REF!</definedName>
    <definedName name="____ORO18" localSheetId="7">#REF!</definedName>
    <definedName name="____ORO18" localSheetId="8">#REF!</definedName>
    <definedName name="____ORO18" localSheetId="9">#REF!</definedName>
    <definedName name="____ORO18" localSheetId="10">#REF!</definedName>
    <definedName name="____ORO18" localSheetId="11">#REF!</definedName>
    <definedName name="____ORO18" localSheetId="12">#REF!</definedName>
    <definedName name="____ORO18" localSheetId="13">#REF!</definedName>
    <definedName name="____ORO18" localSheetId="14">#REF!</definedName>
    <definedName name="____ORO18" localSheetId="0">#REF!</definedName>
    <definedName name="____ORO18" localSheetId="1">#REF!</definedName>
    <definedName name="____ORO18" localSheetId="2">#REF!</definedName>
    <definedName name="____ORO18" localSheetId="21">#REF!</definedName>
    <definedName name="____ORO18" localSheetId="3">#REF!</definedName>
    <definedName name="____ORO18" localSheetId="4">#REF!</definedName>
    <definedName name="____ORO18" localSheetId="5">#REF!</definedName>
    <definedName name="____ORO18" localSheetId="6">#REF!</definedName>
    <definedName name="____ORO18" localSheetId="15">#REF!</definedName>
    <definedName name="____ORO18">#REF!</definedName>
    <definedName name="____ORO19" localSheetId="7">#REF!</definedName>
    <definedName name="____ORO19" localSheetId="8">#REF!</definedName>
    <definedName name="____ORO19" localSheetId="9">#REF!</definedName>
    <definedName name="____ORO19" localSheetId="10">#REF!</definedName>
    <definedName name="____ORO19" localSheetId="11">#REF!</definedName>
    <definedName name="____ORO19" localSheetId="12">#REF!</definedName>
    <definedName name="____ORO19" localSheetId="13">#REF!</definedName>
    <definedName name="____ORO19" localSheetId="14">#REF!</definedName>
    <definedName name="____ORO19" localSheetId="0">#REF!</definedName>
    <definedName name="____ORO19" localSheetId="1">#REF!</definedName>
    <definedName name="____ORO19" localSheetId="2">#REF!</definedName>
    <definedName name="____ORO19" localSheetId="21">#REF!</definedName>
    <definedName name="____ORO19" localSheetId="3">#REF!</definedName>
    <definedName name="____ORO19" localSheetId="4">#REF!</definedName>
    <definedName name="____ORO19" localSheetId="5">#REF!</definedName>
    <definedName name="____ORO19" localSheetId="6">#REF!</definedName>
    <definedName name="____ORO19" localSheetId="15">#REF!</definedName>
    <definedName name="____ORO19">#REF!</definedName>
    <definedName name="____PJ50" localSheetId="21">#REF!</definedName>
    <definedName name="____PJ50">#REF!</definedName>
    <definedName name="____pj51" localSheetId="21">#REF!</definedName>
    <definedName name="____pj51">#REF!</definedName>
    <definedName name="____r" localSheetId="7">#REF!</definedName>
    <definedName name="____r" localSheetId="8">#REF!</definedName>
    <definedName name="____r" localSheetId="9">#REF!</definedName>
    <definedName name="____r" localSheetId="10">#REF!</definedName>
    <definedName name="____r" localSheetId="11">#REF!</definedName>
    <definedName name="____r" localSheetId="12">#REF!</definedName>
    <definedName name="____r" localSheetId="13">#REF!</definedName>
    <definedName name="____r" localSheetId="14">#REF!</definedName>
    <definedName name="____r" localSheetId="0">#REF!</definedName>
    <definedName name="____r" localSheetId="1">#REF!</definedName>
    <definedName name="____r" localSheetId="2">#REF!</definedName>
    <definedName name="____r" localSheetId="21">#REF!</definedName>
    <definedName name="____r" localSheetId="3">#REF!</definedName>
    <definedName name="____r" localSheetId="4">#REF!</definedName>
    <definedName name="____r" localSheetId="5">#REF!</definedName>
    <definedName name="____r" localSheetId="6">#REF!</definedName>
    <definedName name="____r" localSheetId="15">#REF!</definedName>
    <definedName name="____r">#REF!</definedName>
    <definedName name="____SAL1" localSheetId="7">#REF!</definedName>
    <definedName name="____SAL1" localSheetId="8">#REF!</definedName>
    <definedName name="____SAL1" localSheetId="9">#REF!</definedName>
    <definedName name="____SAL1" localSheetId="10">#REF!</definedName>
    <definedName name="____SAL1" localSheetId="11">#REF!</definedName>
    <definedName name="____SAL1" localSheetId="12">#REF!</definedName>
    <definedName name="____SAL1" localSheetId="13">#REF!</definedName>
    <definedName name="____SAL1" localSheetId="14">#REF!</definedName>
    <definedName name="____SAL1" localSheetId="0">#REF!</definedName>
    <definedName name="____SAL1" localSheetId="1">#REF!</definedName>
    <definedName name="____SAL1" localSheetId="2">#REF!</definedName>
    <definedName name="____SAL1" localSheetId="21">#REF!</definedName>
    <definedName name="____SAL1" localSheetId="3">#REF!</definedName>
    <definedName name="____SAL1" localSheetId="4">#REF!</definedName>
    <definedName name="____SAL1" localSheetId="5">#REF!</definedName>
    <definedName name="____SAL1" localSheetId="6">#REF!</definedName>
    <definedName name="____SAL1" localSheetId="15">#REF!</definedName>
    <definedName name="____SAL1">#REF!</definedName>
    <definedName name="____tab1" localSheetId="7">#REF!</definedName>
    <definedName name="____tab1" localSheetId="8">#REF!</definedName>
    <definedName name="____tab1" localSheetId="9">#REF!</definedName>
    <definedName name="____tab1" localSheetId="10">#REF!</definedName>
    <definedName name="____tab1" localSheetId="11">#REF!</definedName>
    <definedName name="____tab1" localSheetId="12">#REF!</definedName>
    <definedName name="____tab1" localSheetId="13">#REF!</definedName>
    <definedName name="____tab1" localSheetId="14">#REF!</definedName>
    <definedName name="____tab1" localSheetId="0">#REF!</definedName>
    <definedName name="____tab1" localSheetId="1">#REF!</definedName>
    <definedName name="____tab1" localSheetId="2">#REF!</definedName>
    <definedName name="____tab1" localSheetId="21">#REF!</definedName>
    <definedName name="____tab1" localSheetId="3">#REF!</definedName>
    <definedName name="____tab1" localSheetId="4">#REF!</definedName>
    <definedName name="____tab1" localSheetId="5">#REF!</definedName>
    <definedName name="____tab1" localSheetId="6">#REF!</definedName>
    <definedName name="____tab1" localSheetId="15">#REF!</definedName>
    <definedName name="____tab1">#REF!</definedName>
    <definedName name="____tab2" localSheetId="7">#REF!</definedName>
    <definedName name="____tab2" localSheetId="8">#REF!</definedName>
    <definedName name="____tab2" localSheetId="9">#REF!</definedName>
    <definedName name="____tab2" localSheetId="10">#REF!</definedName>
    <definedName name="____tab2" localSheetId="11">#REF!</definedName>
    <definedName name="____tab2" localSheetId="12">#REF!</definedName>
    <definedName name="____tab2" localSheetId="13">#REF!</definedName>
    <definedName name="____tab2" localSheetId="14">#REF!</definedName>
    <definedName name="____tab2" localSheetId="0">#REF!</definedName>
    <definedName name="____tab2" localSheetId="1">#REF!</definedName>
    <definedName name="____tab2" localSheetId="2">#REF!</definedName>
    <definedName name="____tab2" localSheetId="21">#REF!</definedName>
    <definedName name="____tab2" localSheetId="3">#REF!</definedName>
    <definedName name="____tab2" localSheetId="4">#REF!</definedName>
    <definedName name="____tab2" localSheetId="5">#REF!</definedName>
    <definedName name="____tab2" localSheetId="6">#REF!</definedName>
    <definedName name="____tab2" localSheetId="15">#REF!</definedName>
    <definedName name="____tab2">#REF!</definedName>
    <definedName name="____tab3" localSheetId="7">#REF!</definedName>
    <definedName name="____tab3" localSheetId="8">#REF!</definedName>
    <definedName name="____tab3" localSheetId="9">#REF!</definedName>
    <definedName name="____tab3" localSheetId="10">#REF!</definedName>
    <definedName name="____tab3" localSheetId="11">#REF!</definedName>
    <definedName name="____tab3" localSheetId="12">#REF!</definedName>
    <definedName name="____tab3" localSheetId="13">#REF!</definedName>
    <definedName name="____tab3" localSheetId="14">#REF!</definedName>
    <definedName name="____tab3" localSheetId="0">#REF!</definedName>
    <definedName name="____tab3" localSheetId="1">#REF!</definedName>
    <definedName name="____tab3" localSheetId="2">#REF!</definedName>
    <definedName name="____tab3" localSheetId="21">#REF!</definedName>
    <definedName name="____tab3" localSheetId="3">#REF!</definedName>
    <definedName name="____tab3" localSheetId="4">#REF!</definedName>
    <definedName name="____tab3" localSheetId="5">#REF!</definedName>
    <definedName name="____tab3" localSheetId="6">#REF!</definedName>
    <definedName name="____tab3" localSheetId="15">#REF!</definedName>
    <definedName name="____tab3">#REF!</definedName>
    <definedName name="____TAB4" localSheetId="7">#REF!</definedName>
    <definedName name="____TAB4" localSheetId="8">#REF!</definedName>
    <definedName name="____TAB4" localSheetId="9">#REF!</definedName>
    <definedName name="____TAB4" localSheetId="10">#REF!</definedName>
    <definedName name="____TAB4" localSheetId="11">#REF!</definedName>
    <definedName name="____TAB4" localSheetId="12">#REF!</definedName>
    <definedName name="____TAB4" localSheetId="13">#REF!</definedName>
    <definedName name="____TAB4" localSheetId="14">#REF!</definedName>
    <definedName name="____TAB4" localSheetId="0">#REF!</definedName>
    <definedName name="____TAB4" localSheetId="1">#REF!</definedName>
    <definedName name="____TAB4" localSheetId="2">#REF!</definedName>
    <definedName name="____TAB4" localSheetId="21">#REF!</definedName>
    <definedName name="____TAB4" localSheetId="3">#REF!</definedName>
    <definedName name="____TAB4" localSheetId="4">#REF!</definedName>
    <definedName name="____TAB4" localSheetId="5">#REF!</definedName>
    <definedName name="____TAB4" localSheetId="6">#REF!</definedName>
    <definedName name="____TAB4" localSheetId="15">#REF!</definedName>
    <definedName name="____TAB4">#REF!</definedName>
    <definedName name="___EST1" localSheetId="7">#REF!</definedName>
    <definedName name="___EST1" localSheetId="8">#REF!</definedName>
    <definedName name="___EST1" localSheetId="9">#REF!</definedName>
    <definedName name="___EST1" localSheetId="10">#REF!</definedName>
    <definedName name="___EST1" localSheetId="11">#REF!</definedName>
    <definedName name="___EST1" localSheetId="12">#REF!</definedName>
    <definedName name="___EST1" localSheetId="13">#REF!</definedName>
    <definedName name="___EST1" localSheetId="14">#REF!</definedName>
    <definedName name="___EST1" localSheetId="0">#REF!</definedName>
    <definedName name="___EST1" localSheetId="1">#REF!</definedName>
    <definedName name="___EST1" localSheetId="2">#REF!</definedName>
    <definedName name="___EST1" localSheetId="21">#REF!</definedName>
    <definedName name="___EST1" localSheetId="3">#REF!</definedName>
    <definedName name="___EST1" localSheetId="4">#REF!</definedName>
    <definedName name="___EST1" localSheetId="5">#REF!</definedName>
    <definedName name="___EST1" localSheetId="6">#REF!</definedName>
    <definedName name="___EST1" localSheetId="15">#REF!</definedName>
    <definedName name="___EST1">#REF!</definedName>
    <definedName name="___EST10" localSheetId="7">#REF!</definedName>
    <definedName name="___EST10" localSheetId="8">#REF!</definedName>
    <definedName name="___EST10" localSheetId="9">#REF!</definedName>
    <definedName name="___EST10" localSheetId="10">#REF!</definedName>
    <definedName name="___EST10" localSheetId="11">#REF!</definedName>
    <definedName name="___EST10" localSheetId="12">#REF!</definedName>
    <definedName name="___EST10" localSheetId="13">#REF!</definedName>
    <definedName name="___EST10" localSheetId="14">#REF!</definedName>
    <definedName name="___EST10" localSheetId="0">#REF!</definedName>
    <definedName name="___EST10" localSheetId="1">#REF!</definedName>
    <definedName name="___EST10" localSheetId="2">#REF!</definedName>
    <definedName name="___EST10" localSheetId="21">#REF!</definedName>
    <definedName name="___EST10" localSheetId="3">#REF!</definedName>
    <definedName name="___EST10" localSheetId="4">#REF!</definedName>
    <definedName name="___EST10" localSheetId="5">#REF!</definedName>
    <definedName name="___EST10" localSheetId="6">#REF!</definedName>
    <definedName name="___EST10" localSheetId="15">#REF!</definedName>
    <definedName name="___EST10">#REF!</definedName>
    <definedName name="___EST11" localSheetId="7">#REF!</definedName>
    <definedName name="___EST11" localSheetId="8">#REF!</definedName>
    <definedName name="___EST11" localSheetId="9">#REF!</definedName>
    <definedName name="___EST11" localSheetId="10">#REF!</definedName>
    <definedName name="___EST11" localSheetId="11">#REF!</definedName>
    <definedName name="___EST11" localSheetId="12">#REF!</definedName>
    <definedName name="___EST11" localSheetId="13">#REF!</definedName>
    <definedName name="___EST11" localSheetId="14">#REF!</definedName>
    <definedName name="___EST11" localSheetId="0">#REF!</definedName>
    <definedName name="___EST11" localSheetId="1">#REF!</definedName>
    <definedName name="___EST11" localSheetId="2">#REF!</definedName>
    <definedName name="___EST11" localSheetId="21">#REF!</definedName>
    <definedName name="___EST11" localSheetId="3">#REF!</definedName>
    <definedName name="___EST11" localSheetId="4">#REF!</definedName>
    <definedName name="___EST11" localSheetId="5">#REF!</definedName>
    <definedName name="___EST11" localSheetId="6">#REF!</definedName>
    <definedName name="___EST11" localSheetId="15">#REF!</definedName>
    <definedName name="___EST11">#REF!</definedName>
    <definedName name="___EST12" localSheetId="7">#REF!</definedName>
    <definedName name="___EST12" localSheetId="8">#REF!</definedName>
    <definedName name="___EST12" localSheetId="9">#REF!</definedName>
    <definedName name="___EST12" localSheetId="10">#REF!</definedName>
    <definedName name="___EST12" localSheetId="11">#REF!</definedName>
    <definedName name="___EST12" localSheetId="12">#REF!</definedName>
    <definedName name="___EST12" localSheetId="13">#REF!</definedName>
    <definedName name="___EST12" localSheetId="14">#REF!</definedName>
    <definedName name="___EST12" localSheetId="0">#REF!</definedName>
    <definedName name="___EST12" localSheetId="1">#REF!</definedName>
    <definedName name="___EST12" localSheetId="2">#REF!</definedName>
    <definedName name="___EST12" localSheetId="21">#REF!</definedName>
    <definedName name="___EST12" localSheetId="3">#REF!</definedName>
    <definedName name="___EST12" localSheetId="4">#REF!</definedName>
    <definedName name="___EST12" localSheetId="5">#REF!</definedName>
    <definedName name="___EST12" localSheetId="6">#REF!</definedName>
    <definedName name="___EST12" localSheetId="15">#REF!</definedName>
    <definedName name="___EST12">#REF!</definedName>
    <definedName name="___EST13" localSheetId="7">#REF!</definedName>
    <definedName name="___EST13" localSheetId="8">#REF!</definedName>
    <definedName name="___EST13" localSheetId="9">#REF!</definedName>
    <definedName name="___EST13" localSheetId="10">#REF!</definedName>
    <definedName name="___EST13" localSheetId="11">#REF!</definedName>
    <definedName name="___EST13" localSheetId="12">#REF!</definedName>
    <definedName name="___EST13" localSheetId="13">#REF!</definedName>
    <definedName name="___EST13" localSheetId="14">#REF!</definedName>
    <definedName name="___EST13" localSheetId="0">#REF!</definedName>
    <definedName name="___EST13" localSheetId="1">#REF!</definedName>
    <definedName name="___EST13" localSheetId="2">#REF!</definedName>
    <definedName name="___EST13" localSheetId="21">#REF!</definedName>
    <definedName name="___EST13" localSheetId="3">#REF!</definedName>
    <definedName name="___EST13" localSheetId="4">#REF!</definedName>
    <definedName name="___EST13" localSheetId="5">#REF!</definedName>
    <definedName name="___EST13" localSheetId="6">#REF!</definedName>
    <definedName name="___EST13" localSheetId="15">#REF!</definedName>
    <definedName name="___EST13">#REF!</definedName>
    <definedName name="___EST14" localSheetId="7">#REF!</definedName>
    <definedName name="___EST14" localSheetId="8">#REF!</definedName>
    <definedName name="___EST14" localSheetId="9">#REF!</definedName>
    <definedName name="___EST14" localSheetId="10">#REF!</definedName>
    <definedName name="___EST14" localSheetId="11">#REF!</definedName>
    <definedName name="___EST14" localSheetId="12">#REF!</definedName>
    <definedName name="___EST14" localSheetId="13">#REF!</definedName>
    <definedName name="___EST14" localSheetId="14">#REF!</definedName>
    <definedName name="___EST14" localSheetId="0">#REF!</definedName>
    <definedName name="___EST14" localSheetId="1">#REF!</definedName>
    <definedName name="___EST14" localSheetId="2">#REF!</definedName>
    <definedName name="___EST14" localSheetId="21">#REF!</definedName>
    <definedName name="___EST14" localSheetId="3">#REF!</definedName>
    <definedName name="___EST14" localSheetId="4">#REF!</definedName>
    <definedName name="___EST14" localSheetId="5">#REF!</definedName>
    <definedName name="___EST14" localSheetId="6">#REF!</definedName>
    <definedName name="___EST14" localSheetId="15">#REF!</definedName>
    <definedName name="___EST14">#REF!</definedName>
    <definedName name="___EST15" localSheetId="7">#REF!</definedName>
    <definedName name="___EST15" localSheetId="8">#REF!</definedName>
    <definedName name="___EST15" localSheetId="9">#REF!</definedName>
    <definedName name="___EST15" localSheetId="10">#REF!</definedName>
    <definedName name="___EST15" localSheetId="11">#REF!</definedName>
    <definedName name="___EST15" localSheetId="12">#REF!</definedName>
    <definedName name="___EST15" localSheetId="13">#REF!</definedName>
    <definedName name="___EST15" localSheetId="14">#REF!</definedName>
    <definedName name="___EST15" localSheetId="0">#REF!</definedName>
    <definedName name="___EST15" localSheetId="1">#REF!</definedName>
    <definedName name="___EST15" localSheetId="2">#REF!</definedName>
    <definedName name="___EST15" localSheetId="21">#REF!</definedName>
    <definedName name="___EST15" localSheetId="3">#REF!</definedName>
    <definedName name="___EST15" localSheetId="4">#REF!</definedName>
    <definedName name="___EST15" localSheetId="5">#REF!</definedName>
    <definedName name="___EST15" localSheetId="6">#REF!</definedName>
    <definedName name="___EST15" localSheetId="15">#REF!</definedName>
    <definedName name="___EST15">#REF!</definedName>
    <definedName name="___EST16" localSheetId="7">#REF!</definedName>
    <definedName name="___EST16" localSheetId="8">#REF!</definedName>
    <definedName name="___EST16" localSheetId="9">#REF!</definedName>
    <definedName name="___EST16" localSheetId="10">#REF!</definedName>
    <definedName name="___EST16" localSheetId="11">#REF!</definedName>
    <definedName name="___EST16" localSheetId="12">#REF!</definedName>
    <definedName name="___EST16" localSheetId="13">#REF!</definedName>
    <definedName name="___EST16" localSheetId="14">#REF!</definedName>
    <definedName name="___EST16" localSheetId="0">#REF!</definedName>
    <definedName name="___EST16" localSheetId="1">#REF!</definedName>
    <definedName name="___EST16" localSheetId="2">#REF!</definedName>
    <definedName name="___EST16" localSheetId="21">#REF!</definedName>
    <definedName name="___EST16" localSheetId="3">#REF!</definedName>
    <definedName name="___EST16" localSheetId="4">#REF!</definedName>
    <definedName name="___EST16" localSheetId="5">#REF!</definedName>
    <definedName name="___EST16" localSheetId="6">#REF!</definedName>
    <definedName name="___EST16" localSheetId="15">#REF!</definedName>
    <definedName name="___EST16">#REF!</definedName>
    <definedName name="___EST17" localSheetId="7">#REF!</definedName>
    <definedName name="___EST17" localSheetId="8">#REF!</definedName>
    <definedName name="___EST17" localSheetId="9">#REF!</definedName>
    <definedName name="___EST17" localSheetId="10">#REF!</definedName>
    <definedName name="___EST17" localSheetId="11">#REF!</definedName>
    <definedName name="___EST17" localSheetId="12">#REF!</definedName>
    <definedName name="___EST17" localSheetId="13">#REF!</definedName>
    <definedName name="___EST17" localSheetId="14">#REF!</definedName>
    <definedName name="___EST17" localSheetId="0">#REF!</definedName>
    <definedName name="___EST17" localSheetId="1">#REF!</definedName>
    <definedName name="___EST17" localSheetId="2">#REF!</definedName>
    <definedName name="___EST17" localSheetId="21">#REF!</definedName>
    <definedName name="___EST17" localSheetId="3">#REF!</definedName>
    <definedName name="___EST17" localSheetId="4">#REF!</definedName>
    <definedName name="___EST17" localSheetId="5">#REF!</definedName>
    <definedName name="___EST17" localSheetId="6">#REF!</definedName>
    <definedName name="___EST17" localSheetId="15">#REF!</definedName>
    <definedName name="___EST17">#REF!</definedName>
    <definedName name="___EST18" localSheetId="7">#REF!</definedName>
    <definedName name="___EST18" localSheetId="8">#REF!</definedName>
    <definedName name="___EST18" localSheetId="9">#REF!</definedName>
    <definedName name="___EST18" localSheetId="10">#REF!</definedName>
    <definedName name="___EST18" localSheetId="11">#REF!</definedName>
    <definedName name="___EST18" localSheetId="12">#REF!</definedName>
    <definedName name="___EST18" localSheetId="13">#REF!</definedName>
    <definedName name="___EST18" localSheetId="14">#REF!</definedName>
    <definedName name="___EST18" localSheetId="0">#REF!</definedName>
    <definedName name="___EST18" localSheetId="1">#REF!</definedName>
    <definedName name="___EST18" localSheetId="2">#REF!</definedName>
    <definedName name="___EST18" localSheetId="21">#REF!</definedName>
    <definedName name="___EST18" localSheetId="3">#REF!</definedName>
    <definedName name="___EST18" localSheetId="4">#REF!</definedName>
    <definedName name="___EST18" localSheetId="5">#REF!</definedName>
    <definedName name="___EST18" localSheetId="6">#REF!</definedName>
    <definedName name="___EST18" localSheetId="15">#REF!</definedName>
    <definedName name="___EST18">#REF!</definedName>
    <definedName name="___EST19" localSheetId="7">#REF!</definedName>
    <definedName name="___EST19" localSheetId="8">#REF!</definedName>
    <definedName name="___EST19" localSheetId="9">#REF!</definedName>
    <definedName name="___EST19" localSheetId="10">#REF!</definedName>
    <definedName name="___EST19" localSheetId="11">#REF!</definedName>
    <definedName name="___EST19" localSheetId="12">#REF!</definedName>
    <definedName name="___EST19" localSheetId="13">#REF!</definedName>
    <definedName name="___EST19" localSheetId="14">#REF!</definedName>
    <definedName name="___EST19" localSheetId="0">#REF!</definedName>
    <definedName name="___EST19" localSheetId="1">#REF!</definedName>
    <definedName name="___EST19" localSheetId="2">#REF!</definedName>
    <definedName name="___EST19" localSheetId="21">#REF!</definedName>
    <definedName name="___EST19" localSheetId="3">#REF!</definedName>
    <definedName name="___EST19" localSheetId="4">#REF!</definedName>
    <definedName name="___EST19" localSheetId="5">#REF!</definedName>
    <definedName name="___EST19" localSheetId="6">#REF!</definedName>
    <definedName name="___EST19" localSheetId="15">#REF!</definedName>
    <definedName name="___EST19">#REF!</definedName>
    <definedName name="___EST2" localSheetId="7">#REF!</definedName>
    <definedName name="___EST2" localSheetId="8">#REF!</definedName>
    <definedName name="___EST2" localSheetId="9">#REF!</definedName>
    <definedName name="___EST2" localSheetId="10">#REF!</definedName>
    <definedName name="___EST2" localSheetId="11">#REF!</definedName>
    <definedName name="___EST2" localSheetId="12">#REF!</definedName>
    <definedName name="___EST2" localSheetId="13">#REF!</definedName>
    <definedName name="___EST2" localSheetId="14">#REF!</definedName>
    <definedName name="___EST2" localSheetId="0">#REF!</definedName>
    <definedName name="___EST2" localSheetId="1">#REF!</definedName>
    <definedName name="___EST2" localSheetId="2">#REF!</definedName>
    <definedName name="___EST2" localSheetId="21">#REF!</definedName>
    <definedName name="___EST2" localSheetId="3">#REF!</definedName>
    <definedName name="___EST2" localSheetId="4">#REF!</definedName>
    <definedName name="___EST2" localSheetId="5">#REF!</definedName>
    <definedName name="___EST2" localSheetId="6">#REF!</definedName>
    <definedName name="___EST2" localSheetId="15">#REF!</definedName>
    <definedName name="___EST2">#REF!</definedName>
    <definedName name="___EST3" localSheetId="7">#REF!</definedName>
    <definedName name="___EST3" localSheetId="8">#REF!</definedName>
    <definedName name="___EST3" localSheetId="9">#REF!</definedName>
    <definedName name="___EST3" localSheetId="10">#REF!</definedName>
    <definedName name="___EST3" localSheetId="11">#REF!</definedName>
    <definedName name="___EST3" localSheetId="12">#REF!</definedName>
    <definedName name="___EST3" localSheetId="13">#REF!</definedName>
    <definedName name="___EST3" localSheetId="14">#REF!</definedName>
    <definedName name="___EST3" localSheetId="0">#REF!</definedName>
    <definedName name="___EST3" localSheetId="1">#REF!</definedName>
    <definedName name="___EST3" localSheetId="2">#REF!</definedName>
    <definedName name="___EST3" localSheetId="21">#REF!</definedName>
    <definedName name="___EST3" localSheetId="3">#REF!</definedName>
    <definedName name="___EST3" localSheetId="4">#REF!</definedName>
    <definedName name="___EST3" localSheetId="5">#REF!</definedName>
    <definedName name="___EST3" localSheetId="6">#REF!</definedName>
    <definedName name="___EST3" localSheetId="15">#REF!</definedName>
    <definedName name="___EST3">#REF!</definedName>
    <definedName name="___EST4" localSheetId="7">#REF!</definedName>
    <definedName name="___EST4" localSheetId="8">#REF!</definedName>
    <definedName name="___EST4" localSheetId="9">#REF!</definedName>
    <definedName name="___EST4" localSheetId="10">#REF!</definedName>
    <definedName name="___EST4" localSheetId="11">#REF!</definedName>
    <definedName name="___EST4" localSheetId="12">#REF!</definedName>
    <definedName name="___EST4" localSheetId="13">#REF!</definedName>
    <definedName name="___EST4" localSheetId="14">#REF!</definedName>
    <definedName name="___EST4" localSheetId="0">#REF!</definedName>
    <definedName name="___EST4" localSheetId="1">#REF!</definedName>
    <definedName name="___EST4" localSheetId="2">#REF!</definedName>
    <definedName name="___EST4" localSheetId="21">#REF!</definedName>
    <definedName name="___EST4" localSheetId="3">#REF!</definedName>
    <definedName name="___EST4" localSheetId="4">#REF!</definedName>
    <definedName name="___EST4" localSheetId="5">#REF!</definedName>
    <definedName name="___EST4" localSheetId="6">#REF!</definedName>
    <definedName name="___EST4" localSheetId="15">#REF!</definedName>
    <definedName name="___EST4">#REF!</definedName>
    <definedName name="___EST5" localSheetId="7">#REF!</definedName>
    <definedName name="___EST5" localSheetId="8">#REF!</definedName>
    <definedName name="___EST5" localSheetId="9">#REF!</definedName>
    <definedName name="___EST5" localSheetId="10">#REF!</definedName>
    <definedName name="___EST5" localSheetId="11">#REF!</definedName>
    <definedName name="___EST5" localSheetId="12">#REF!</definedName>
    <definedName name="___EST5" localSheetId="13">#REF!</definedName>
    <definedName name="___EST5" localSheetId="14">#REF!</definedName>
    <definedName name="___EST5" localSheetId="0">#REF!</definedName>
    <definedName name="___EST5" localSheetId="1">#REF!</definedName>
    <definedName name="___EST5" localSheetId="2">#REF!</definedName>
    <definedName name="___EST5" localSheetId="21">#REF!</definedName>
    <definedName name="___EST5" localSheetId="3">#REF!</definedName>
    <definedName name="___EST5" localSheetId="4">#REF!</definedName>
    <definedName name="___EST5" localSheetId="5">#REF!</definedName>
    <definedName name="___EST5" localSheetId="6">#REF!</definedName>
    <definedName name="___EST5" localSheetId="15">#REF!</definedName>
    <definedName name="___EST5">#REF!</definedName>
    <definedName name="___EST6" localSheetId="7">#REF!</definedName>
    <definedName name="___EST6" localSheetId="8">#REF!</definedName>
    <definedName name="___EST6" localSheetId="9">#REF!</definedName>
    <definedName name="___EST6" localSheetId="10">#REF!</definedName>
    <definedName name="___EST6" localSheetId="11">#REF!</definedName>
    <definedName name="___EST6" localSheetId="12">#REF!</definedName>
    <definedName name="___EST6" localSheetId="13">#REF!</definedName>
    <definedName name="___EST6" localSheetId="14">#REF!</definedName>
    <definedName name="___EST6" localSheetId="0">#REF!</definedName>
    <definedName name="___EST6" localSheetId="1">#REF!</definedName>
    <definedName name="___EST6" localSheetId="2">#REF!</definedName>
    <definedName name="___EST6" localSheetId="21">#REF!</definedName>
    <definedName name="___EST6" localSheetId="3">#REF!</definedName>
    <definedName name="___EST6" localSheetId="4">#REF!</definedName>
    <definedName name="___EST6" localSheetId="5">#REF!</definedName>
    <definedName name="___EST6" localSheetId="6">#REF!</definedName>
    <definedName name="___EST6" localSheetId="15">#REF!</definedName>
    <definedName name="___EST6">#REF!</definedName>
    <definedName name="___EST7" localSheetId="7">#REF!</definedName>
    <definedName name="___EST7" localSheetId="8">#REF!</definedName>
    <definedName name="___EST7" localSheetId="9">#REF!</definedName>
    <definedName name="___EST7" localSheetId="10">#REF!</definedName>
    <definedName name="___EST7" localSheetId="11">#REF!</definedName>
    <definedName name="___EST7" localSheetId="12">#REF!</definedName>
    <definedName name="___EST7" localSheetId="13">#REF!</definedName>
    <definedName name="___EST7" localSheetId="14">#REF!</definedName>
    <definedName name="___EST7" localSheetId="0">#REF!</definedName>
    <definedName name="___EST7" localSheetId="1">#REF!</definedName>
    <definedName name="___EST7" localSheetId="2">#REF!</definedName>
    <definedName name="___EST7" localSheetId="21">#REF!</definedName>
    <definedName name="___EST7" localSheetId="3">#REF!</definedName>
    <definedName name="___EST7" localSheetId="4">#REF!</definedName>
    <definedName name="___EST7" localSheetId="5">#REF!</definedName>
    <definedName name="___EST7" localSheetId="6">#REF!</definedName>
    <definedName name="___EST7" localSheetId="15">#REF!</definedName>
    <definedName name="___EST7">#REF!</definedName>
    <definedName name="___EST8" localSheetId="7">#REF!</definedName>
    <definedName name="___EST8" localSheetId="8">#REF!</definedName>
    <definedName name="___EST8" localSheetId="9">#REF!</definedName>
    <definedName name="___EST8" localSheetId="10">#REF!</definedName>
    <definedName name="___EST8" localSheetId="11">#REF!</definedName>
    <definedName name="___EST8" localSheetId="12">#REF!</definedName>
    <definedName name="___EST8" localSheetId="13">#REF!</definedName>
    <definedName name="___EST8" localSheetId="14">#REF!</definedName>
    <definedName name="___EST8" localSheetId="0">#REF!</definedName>
    <definedName name="___EST8" localSheetId="1">#REF!</definedName>
    <definedName name="___EST8" localSheetId="2">#REF!</definedName>
    <definedName name="___EST8" localSheetId="21">#REF!</definedName>
    <definedName name="___EST8" localSheetId="3">#REF!</definedName>
    <definedName name="___EST8" localSheetId="4">#REF!</definedName>
    <definedName name="___EST8" localSheetId="5">#REF!</definedName>
    <definedName name="___EST8" localSheetId="6">#REF!</definedName>
    <definedName name="___EST8" localSheetId="15">#REF!</definedName>
    <definedName name="___EST8">#REF!</definedName>
    <definedName name="___EST9" localSheetId="7">#REF!</definedName>
    <definedName name="___EST9" localSheetId="8">#REF!</definedName>
    <definedName name="___EST9" localSheetId="9">#REF!</definedName>
    <definedName name="___EST9" localSheetId="10">#REF!</definedName>
    <definedName name="___EST9" localSheetId="11">#REF!</definedName>
    <definedName name="___EST9" localSheetId="12">#REF!</definedName>
    <definedName name="___EST9" localSheetId="13">#REF!</definedName>
    <definedName name="___EST9" localSheetId="14">#REF!</definedName>
    <definedName name="___EST9" localSheetId="0">#REF!</definedName>
    <definedName name="___EST9" localSheetId="1">#REF!</definedName>
    <definedName name="___EST9" localSheetId="2">#REF!</definedName>
    <definedName name="___EST9" localSheetId="21">#REF!</definedName>
    <definedName name="___EST9" localSheetId="3">#REF!</definedName>
    <definedName name="___EST9" localSheetId="4">#REF!</definedName>
    <definedName name="___EST9" localSheetId="5">#REF!</definedName>
    <definedName name="___EST9" localSheetId="6">#REF!</definedName>
    <definedName name="___EST9" localSheetId="15">#REF!</definedName>
    <definedName name="___EST9">#REF!</definedName>
    <definedName name="___ETR13" localSheetId="7">#REF!</definedName>
    <definedName name="___ETR13" localSheetId="8">#REF!</definedName>
    <definedName name="___ETR13" localSheetId="9">#REF!</definedName>
    <definedName name="___ETR13" localSheetId="10">#REF!</definedName>
    <definedName name="___ETR13" localSheetId="11">#REF!</definedName>
    <definedName name="___ETR13" localSheetId="12">#REF!</definedName>
    <definedName name="___ETR13" localSheetId="13">#REF!</definedName>
    <definedName name="___ETR13" localSheetId="14">#REF!</definedName>
    <definedName name="___ETR13" localSheetId="0">#REF!</definedName>
    <definedName name="___ETR13" localSheetId="1">#REF!</definedName>
    <definedName name="___ETR13" localSheetId="2">#REF!</definedName>
    <definedName name="___ETR13" localSheetId="21">#REF!</definedName>
    <definedName name="___ETR13" localSheetId="3">#REF!</definedName>
    <definedName name="___ETR13" localSheetId="4">#REF!</definedName>
    <definedName name="___ETR13" localSheetId="5">#REF!</definedName>
    <definedName name="___ETR13" localSheetId="6">#REF!</definedName>
    <definedName name="___ETR13" localSheetId="15">#REF!</definedName>
    <definedName name="___ETR13">#REF!</definedName>
    <definedName name="___EXC1" localSheetId="7">#REF!</definedName>
    <definedName name="___EXC1" localSheetId="8">#REF!</definedName>
    <definedName name="___EXC1" localSheetId="9">#REF!</definedName>
    <definedName name="___EXC1" localSheetId="10">#REF!</definedName>
    <definedName name="___EXC1" localSheetId="11">#REF!</definedName>
    <definedName name="___EXC1" localSheetId="12">#REF!</definedName>
    <definedName name="___EXC1" localSheetId="13">#REF!</definedName>
    <definedName name="___EXC1" localSheetId="14">#REF!</definedName>
    <definedName name="___EXC1" localSheetId="0">#REF!</definedName>
    <definedName name="___EXC1" localSheetId="1">#REF!</definedName>
    <definedName name="___EXC1" localSheetId="2">#REF!</definedName>
    <definedName name="___EXC1" localSheetId="21">#REF!</definedName>
    <definedName name="___EXC1" localSheetId="3">#REF!</definedName>
    <definedName name="___EXC1" localSheetId="4">#REF!</definedName>
    <definedName name="___EXC1" localSheetId="5">#REF!</definedName>
    <definedName name="___EXC1" localSheetId="6">#REF!</definedName>
    <definedName name="___EXC1" localSheetId="15">#REF!</definedName>
    <definedName name="___EXC1">#REF!</definedName>
    <definedName name="___EXC10" localSheetId="7">#REF!</definedName>
    <definedName name="___EXC10" localSheetId="8">#REF!</definedName>
    <definedName name="___EXC10" localSheetId="9">#REF!</definedName>
    <definedName name="___EXC10" localSheetId="10">#REF!</definedName>
    <definedName name="___EXC10" localSheetId="11">#REF!</definedName>
    <definedName name="___EXC10" localSheetId="12">#REF!</definedName>
    <definedName name="___EXC10" localSheetId="13">#REF!</definedName>
    <definedName name="___EXC10" localSheetId="14">#REF!</definedName>
    <definedName name="___EXC10" localSheetId="0">#REF!</definedName>
    <definedName name="___EXC10" localSheetId="1">#REF!</definedName>
    <definedName name="___EXC10" localSheetId="2">#REF!</definedName>
    <definedName name="___EXC10" localSheetId="21">#REF!</definedName>
    <definedName name="___EXC10" localSheetId="3">#REF!</definedName>
    <definedName name="___EXC10" localSheetId="4">#REF!</definedName>
    <definedName name="___EXC10" localSheetId="5">#REF!</definedName>
    <definedName name="___EXC10" localSheetId="6">#REF!</definedName>
    <definedName name="___EXC10" localSheetId="15">#REF!</definedName>
    <definedName name="___EXC10">#REF!</definedName>
    <definedName name="___EXC11" localSheetId="7">#REF!</definedName>
    <definedName name="___EXC11" localSheetId="8">#REF!</definedName>
    <definedName name="___EXC11" localSheetId="9">#REF!</definedName>
    <definedName name="___EXC11" localSheetId="10">#REF!</definedName>
    <definedName name="___EXC11" localSheetId="11">#REF!</definedName>
    <definedName name="___EXC11" localSheetId="12">#REF!</definedName>
    <definedName name="___EXC11" localSheetId="13">#REF!</definedName>
    <definedName name="___EXC11" localSheetId="14">#REF!</definedName>
    <definedName name="___EXC11" localSheetId="0">#REF!</definedName>
    <definedName name="___EXC11" localSheetId="1">#REF!</definedName>
    <definedName name="___EXC11" localSheetId="2">#REF!</definedName>
    <definedName name="___EXC11" localSheetId="21">#REF!</definedName>
    <definedName name="___EXC11" localSheetId="3">#REF!</definedName>
    <definedName name="___EXC11" localSheetId="4">#REF!</definedName>
    <definedName name="___EXC11" localSheetId="5">#REF!</definedName>
    <definedName name="___EXC11" localSheetId="6">#REF!</definedName>
    <definedName name="___EXC11" localSheetId="15">#REF!</definedName>
    <definedName name="___EXC11">#REF!</definedName>
    <definedName name="___EXC12" localSheetId="7">#REF!</definedName>
    <definedName name="___EXC12" localSheetId="8">#REF!</definedName>
    <definedName name="___EXC12" localSheetId="9">#REF!</definedName>
    <definedName name="___EXC12" localSheetId="10">#REF!</definedName>
    <definedName name="___EXC12" localSheetId="11">#REF!</definedName>
    <definedName name="___EXC12" localSheetId="12">#REF!</definedName>
    <definedName name="___EXC12" localSheetId="13">#REF!</definedName>
    <definedName name="___EXC12" localSheetId="14">#REF!</definedName>
    <definedName name="___EXC12" localSheetId="0">#REF!</definedName>
    <definedName name="___EXC12" localSheetId="1">#REF!</definedName>
    <definedName name="___EXC12" localSheetId="2">#REF!</definedName>
    <definedName name="___EXC12" localSheetId="21">#REF!</definedName>
    <definedName name="___EXC12" localSheetId="3">#REF!</definedName>
    <definedName name="___EXC12" localSheetId="4">#REF!</definedName>
    <definedName name="___EXC12" localSheetId="5">#REF!</definedName>
    <definedName name="___EXC12" localSheetId="6">#REF!</definedName>
    <definedName name="___EXC12" localSheetId="15">#REF!</definedName>
    <definedName name="___EXC12">#REF!</definedName>
    <definedName name="___EXC2" localSheetId="7">#REF!</definedName>
    <definedName name="___EXC2" localSheetId="8">#REF!</definedName>
    <definedName name="___EXC2" localSheetId="9">#REF!</definedName>
    <definedName name="___EXC2" localSheetId="10">#REF!</definedName>
    <definedName name="___EXC2" localSheetId="11">#REF!</definedName>
    <definedName name="___EXC2" localSheetId="12">#REF!</definedName>
    <definedName name="___EXC2" localSheetId="13">#REF!</definedName>
    <definedName name="___EXC2" localSheetId="14">#REF!</definedName>
    <definedName name="___EXC2" localSheetId="0">#REF!</definedName>
    <definedName name="___EXC2" localSheetId="1">#REF!</definedName>
    <definedName name="___EXC2" localSheetId="2">#REF!</definedName>
    <definedName name="___EXC2" localSheetId="21">#REF!</definedName>
    <definedName name="___EXC2" localSheetId="3">#REF!</definedName>
    <definedName name="___EXC2" localSheetId="4">#REF!</definedName>
    <definedName name="___EXC2" localSheetId="5">#REF!</definedName>
    <definedName name="___EXC2" localSheetId="6">#REF!</definedName>
    <definedName name="___EXC2" localSheetId="15">#REF!</definedName>
    <definedName name="___EXC2">#REF!</definedName>
    <definedName name="___EXC3" localSheetId="7">#REF!</definedName>
    <definedName name="___EXC3" localSheetId="8">#REF!</definedName>
    <definedName name="___EXC3" localSheetId="9">#REF!</definedName>
    <definedName name="___EXC3" localSheetId="10">#REF!</definedName>
    <definedName name="___EXC3" localSheetId="11">#REF!</definedName>
    <definedName name="___EXC3" localSheetId="12">#REF!</definedName>
    <definedName name="___EXC3" localSheetId="13">#REF!</definedName>
    <definedName name="___EXC3" localSheetId="14">#REF!</definedName>
    <definedName name="___EXC3" localSheetId="0">#REF!</definedName>
    <definedName name="___EXC3" localSheetId="1">#REF!</definedName>
    <definedName name="___EXC3" localSheetId="2">#REF!</definedName>
    <definedName name="___EXC3" localSheetId="21">#REF!</definedName>
    <definedName name="___EXC3" localSheetId="3">#REF!</definedName>
    <definedName name="___EXC3" localSheetId="4">#REF!</definedName>
    <definedName name="___EXC3" localSheetId="5">#REF!</definedName>
    <definedName name="___EXC3" localSheetId="6">#REF!</definedName>
    <definedName name="___EXC3" localSheetId="15">#REF!</definedName>
    <definedName name="___EXC3">#REF!</definedName>
    <definedName name="___EXC4" localSheetId="7">#REF!</definedName>
    <definedName name="___EXC4" localSheetId="8">#REF!</definedName>
    <definedName name="___EXC4" localSheetId="9">#REF!</definedName>
    <definedName name="___EXC4" localSheetId="10">#REF!</definedName>
    <definedName name="___EXC4" localSheetId="11">#REF!</definedName>
    <definedName name="___EXC4" localSheetId="12">#REF!</definedName>
    <definedName name="___EXC4" localSheetId="13">#REF!</definedName>
    <definedName name="___EXC4" localSheetId="14">#REF!</definedName>
    <definedName name="___EXC4" localSheetId="0">#REF!</definedName>
    <definedName name="___EXC4" localSheetId="1">#REF!</definedName>
    <definedName name="___EXC4" localSheetId="2">#REF!</definedName>
    <definedName name="___EXC4" localSheetId="21">#REF!</definedName>
    <definedName name="___EXC4" localSheetId="3">#REF!</definedName>
    <definedName name="___EXC4" localSheetId="4">#REF!</definedName>
    <definedName name="___EXC4" localSheetId="5">#REF!</definedName>
    <definedName name="___EXC4" localSheetId="6">#REF!</definedName>
    <definedName name="___EXC4" localSheetId="15">#REF!</definedName>
    <definedName name="___EXC4">#REF!</definedName>
    <definedName name="___EXC5" localSheetId="7">#REF!</definedName>
    <definedName name="___EXC5" localSheetId="8">#REF!</definedName>
    <definedName name="___EXC5" localSheetId="9">#REF!</definedName>
    <definedName name="___EXC5" localSheetId="10">#REF!</definedName>
    <definedName name="___EXC5" localSheetId="11">#REF!</definedName>
    <definedName name="___EXC5" localSheetId="12">#REF!</definedName>
    <definedName name="___EXC5" localSheetId="13">#REF!</definedName>
    <definedName name="___EXC5" localSheetId="14">#REF!</definedName>
    <definedName name="___EXC5" localSheetId="0">#REF!</definedName>
    <definedName name="___EXC5" localSheetId="1">#REF!</definedName>
    <definedName name="___EXC5" localSheetId="2">#REF!</definedName>
    <definedName name="___EXC5" localSheetId="21">#REF!</definedName>
    <definedName name="___EXC5" localSheetId="3">#REF!</definedName>
    <definedName name="___EXC5" localSheetId="4">#REF!</definedName>
    <definedName name="___EXC5" localSheetId="5">#REF!</definedName>
    <definedName name="___EXC5" localSheetId="6">#REF!</definedName>
    <definedName name="___EXC5" localSheetId="15">#REF!</definedName>
    <definedName name="___EXC5">#REF!</definedName>
    <definedName name="___EXC6" localSheetId="7">#REF!</definedName>
    <definedName name="___EXC6" localSheetId="8">#REF!</definedName>
    <definedName name="___EXC6" localSheetId="9">#REF!</definedName>
    <definedName name="___EXC6" localSheetId="10">#REF!</definedName>
    <definedName name="___EXC6" localSheetId="11">#REF!</definedName>
    <definedName name="___EXC6" localSheetId="12">#REF!</definedName>
    <definedName name="___EXC6" localSheetId="13">#REF!</definedName>
    <definedName name="___EXC6" localSheetId="14">#REF!</definedName>
    <definedName name="___EXC6" localSheetId="0">#REF!</definedName>
    <definedName name="___EXC6" localSheetId="1">#REF!</definedName>
    <definedName name="___EXC6" localSheetId="2">#REF!</definedName>
    <definedName name="___EXC6" localSheetId="21">#REF!</definedName>
    <definedName name="___EXC6" localSheetId="3">#REF!</definedName>
    <definedName name="___EXC6" localSheetId="4">#REF!</definedName>
    <definedName name="___EXC6" localSheetId="5">#REF!</definedName>
    <definedName name="___EXC6" localSheetId="6">#REF!</definedName>
    <definedName name="___EXC6" localSheetId="15">#REF!</definedName>
    <definedName name="___EXC6">#REF!</definedName>
    <definedName name="___EXC7" localSheetId="7">#REF!</definedName>
    <definedName name="___EXC7" localSheetId="8">#REF!</definedName>
    <definedName name="___EXC7" localSheetId="9">#REF!</definedName>
    <definedName name="___EXC7" localSheetId="10">#REF!</definedName>
    <definedName name="___EXC7" localSheetId="11">#REF!</definedName>
    <definedName name="___EXC7" localSheetId="12">#REF!</definedName>
    <definedName name="___EXC7" localSheetId="13">#REF!</definedName>
    <definedName name="___EXC7" localSheetId="14">#REF!</definedName>
    <definedName name="___EXC7" localSheetId="0">#REF!</definedName>
    <definedName name="___EXC7" localSheetId="1">#REF!</definedName>
    <definedName name="___EXC7" localSheetId="2">#REF!</definedName>
    <definedName name="___EXC7" localSheetId="21">#REF!</definedName>
    <definedName name="___EXC7" localSheetId="3">#REF!</definedName>
    <definedName name="___EXC7" localSheetId="4">#REF!</definedName>
    <definedName name="___EXC7" localSheetId="5">#REF!</definedName>
    <definedName name="___EXC7" localSheetId="6">#REF!</definedName>
    <definedName name="___EXC7" localSheetId="15">#REF!</definedName>
    <definedName name="___EXC7">#REF!</definedName>
    <definedName name="___EXC8" localSheetId="7">#REF!</definedName>
    <definedName name="___EXC8" localSheetId="8">#REF!</definedName>
    <definedName name="___EXC8" localSheetId="9">#REF!</definedName>
    <definedName name="___EXC8" localSheetId="10">#REF!</definedName>
    <definedName name="___EXC8" localSheetId="11">#REF!</definedName>
    <definedName name="___EXC8" localSheetId="12">#REF!</definedName>
    <definedName name="___EXC8" localSheetId="13">#REF!</definedName>
    <definedName name="___EXC8" localSheetId="14">#REF!</definedName>
    <definedName name="___EXC8" localSheetId="0">#REF!</definedName>
    <definedName name="___EXC8" localSheetId="1">#REF!</definedName>
    <definedName name="___EXC8" localSheetId="2">#REF!</definedName>
    <definedName name="___EXC8" localSheetId="21">#REF!</definedName>
    <definedName name="___EXC8" localSheetId="3">#REF!</definedName>
    <definedName name="___EXC8" localSheetId="4">#REF!</definedName>
    <definedName name="___EXC8" localSheetId="5">#REF!</definedName>
    <definedName name="___EXC8" localSheetId="6">#REF!</definedName>
    <definedName name="___EXC8" localSheetId="15">#REF!</definedName>
    <definedName name="___EXC8">#REF!</definedName>
    <definedName name="___EXC9" localSheetId="7">#REF!</definedName>
    <definedName name="___EXC9" localSheetId="8">#REF!</definedName>
    <definedName name="___EXC9" localSheetId="9">#REF!</definedName>
    <definedName name="___EXC9" localSheetId="10">#REF!</definedName>
    <definedName name="___EXC9" localSheetId="11">#REF!</definedName>
    <definedName name="___EXC9" localSheetId="12">#REF!</definedName>
    <definedName name="___EXC9" localSheetId="13">#REF!</definedName>
    <definedName name="___EXC9" localSheetId="14">#REF!</definedName>
    <definedName name="___EXC9" localSheetId="0">#REF!</definedName>
    <definedName name="___EXC9" localSheetId="1">#REF!</definedName>
    <definedName name="___EXC9" localSheetId="2">#REF!</definedName>
    <definedName name="___EXC9" localSheetId="21">#REF!</definedName>
    <definedName name="___EXC9" localSheetId="3">#REF!</definedName>
    <definedName name="___EXC9" localSheetId="4">#REF!</definedName>
    <definedName name="___EXC9" localSheetId="5">#REF!</definedName>
    <definedName name="___EXC9" localSheetId="6">#REF!</definedName>
    <definedName name="___EXC9" localSheetId="15">#REF!</definedName>
    <definedName name="___EXC9">#REF!</definedName>
    <definedName name="___ORO10" localSheetId="7">#REF!</definedName>
    <definedName name="___ORO10" localSheetId="8">#REF!</definedName>
    <definedName name="___ORO10" localSheetId="9">#REF!</definedName>
    <definedName name="___ORO10" localSheetId="10">#REF!</definedName>
    <definedName name="___ORO10" localSheetId="11">#REF!</definedName>
    <definedName name="___ORO10" localSheetId="12">#REF!</definedName>
    <definedName name="___ORO10" localSheetId="13">#REF!</definedName>
    <definedName name="___ORO10" localSheetId="14">#REF!</definedName>
    <definedName name="___ORO10" localSheetId="0">#REF!</definedName>
    <definedName name="___ORO10" localSheetId="1">#REF!</definedName>
    <definedName name="___ORO10" localSheetId="2">#REF!</definedName>
    <definedName name="___ORO10" localSheetId="21">#REF!</definedName>
    <definedName name="___ORO10" localSheetId="3">#REF!</definedName>
    <definedName name="___ORO10" localSheetId="4">#REF!</definedName>
    <definedName name="___ORO10" localSheetId="5">#REF!</definedName>
    <definedName name="___ORO10" localSheetId="6">#REF!</definedName>
    <definedName name="___ORO10" localSheetId="15">#REF!</definedName>
    <definedName name="___ORO10">#REF!</definedName>
    <definedName name="___ORO11" localSheetId="7">#REF!</definedName>
    <definedName name="___ORO11" localSheetId="8">#REF!</definedName>
    <definedName name="___ORO11" localSheetId="9">#REF!</definedName>
    <definedName name="___ORO11" localSheetId="10">#REF!</definedName>
    <definedName name="___ORO11" localSheetId="11">#REF!</definedName>
    <definedName name="___ORO11" localSheetId="12">#REF!</definedName>
    <definedName name="___ORO11" localSheetId="13">#REF!</definedName>
    <definedName name="___ORO11" localSheetId="14">#REF!</definedName>
    <definedName name="___ORO11" localSheetId="0">#REF!</definedName>
    <definedName name="___ORO11" localSheetId="1">#REF!</definedName>
    <definedName name="___ORO11" localSheetId="2">#REF!</definedName>
    <definedName name="___ORO11" localSheetId="21">#REF!</definedName>
    <definedName name="___ORO11" localSheetId="3">#REF!</definedName>
    <definedName name="___ORO11" localSheetId="4">#REF!</definedName>
    <definedName name="___ORO11" localSheetId="5">#REF!</definedName>
    <definedName name="___ORO11" localSheetId="6">#REF!</definedName>
    <definedName name="___ORO11" localSheetId="15">#REF!</definedName>
    <definedName name="___ORO11">#REF!</definedName>
    <definedName name="___ORO12" localSheetId="7">#REF!</definedName>
    <definedName name="___ORO12" localSheetId="8">#REF!</definedName>
    <definedName name="___ORO12" localSheetId="9">#REF!</definedName>
    <definedName name="___ORO12" localSheetId="10">#REF!</definedName>
    <definedName name="___ORO12" localSheetId="11">#REF!</definedName>
    <definedName name="___ORO12" localSheetId="12">#REF!</definedName>
    <definedName name="___ORO12" localSheetId="13">#REF!</definedName>
    <definedName name="___ORO12" localSheetId="14">#REF!</definedName>
    <definedName name="___ORO12" localSheetId="0">#REF!</definedName>
    <definedName name="___ORO12" localSheetId="1">#REF!</definedName>
    <definedName name="___ORO12" localSheetId="2">#REF!</definedName>
    <definedName name="___ORO12" localSheetId="21">#REF!</definedName>
    <definedName name="___ORO12" localSheetId="3">#REF!</definedName>
    <definedName name="___ORO12" localSheetId="4">#REF!</definedName>
    <definedName name="___ORO12" localSheetId="5">#REF!</definedName>
    <definedName name="___ORO12" localSheetId="6">#REF!</definedName>
    <definedName name="___ORO12" localSheetId="15">#REF!</definedName>
    <definedName name="___ORO12">#REF!</definedName>
    <definedName name="___ORO13" localSheetId="7">#REF!</definedName>
    <definedName name="___ORO13" localSheetId="8">#REF!</definedName>
    <definedName name="___ORO13" localSheetId="9">#REF!</definedName>
    <definedName name="___ORO13" localSheetId="10">#REF!</definedName>
    <definedName name="___ORO13" localSheetId="11">#REF!</definedName>
    <definedName name="___ORO13" localSheetId="12">#REF!</definedName>
    <definedName name="___ORO13" localSheetId="13">#REF!</definedName>
    <definedName name="___ORO13" localSheetId="14">#REF!</definedName>
    <definedName name="___ORO13" localSheetId="0">#REF!</definedName>
    <definedName name="___ORO13" localSheetId="1">#REF!</definedName>
    <definedName name="___ORO13" localSheetId="2">#REF!</definedName>
    <definedName name="___ORO13" localSheetId="21">#REF!</definedName>
    <definedName name="___ORO13" localSheetId="3">#REF!</definedName>
    <definedName name="___ORO13" localSheetId="4">#REF!</definedName>
    <definedName name="___ORO13" localSheetId="5">#REF!</definedName>
    <definedName name="___ORO13" localSheetId="6">#REF!</definedName>
    <definedName name="___ORO13" localSheetId="15">#REF!</definedName>
    <definedName name="___ORO13">#REF!</definedName>
    <definedName name="___ORO14" localSheetId="7">#REF!</definedName>
    <definedName name="___ORO14" localSheetId="8">#REF!</definedName>
    <definedName name="___ORO14" localSheetId="9">#REF!</definedName>
    <definedName name="___ORO14" localSheetId="10">#REF!</definedName>
    <definedName name="___ORO14" localSheetId="11">#REF!</definedName>
    <definedName name="___ORO14" localSheetId="12">#REF!</definedName>
    <definedName name="___ORO14" localSheetId="13">#REF!</definedName>
    <definedName name="___ORO14" localSheetId="14">#REF!</definedName>
    <definedName name="___ORO14" localSheetId="0">#REF!</definedName>
    <definedName name="___ORO14" localSheetId="1">#REF!</definedName>
    <definedName name="___ORO14" localSheetId="2">#REF!</definedName>
    <definedName name="___ORO14" localSheetId="21">#REF!</definedName>
    <definedName name="___ORO14" localSheetId="3">#REF!</definedName>
    <definedName name="___ORO14" localSheetId="4">#REF!</definedName>
    <definedName name="___ORO14" localSheetId="5">#REF!</definedName>
    <definedName name="___ORO14" localSheetId="6">#REF!</definedName>
    <definedName name="___ORO14" localSheetId="15">#REF!</definedName>
    <definedName name="___ORO14">#REF!</definedName>
    <definedName name="___ORO15" localSheetId="7">#REF!</definedName>
    <definedName name="___ORO15" localSheetId="8">#REF!</definedName>
    <definedName name="___ORO15" localSheetId="9">#REF!</definedName>
    <definedName name="___ORO15" localSheetId="10">#REF!</definedName>
    <definedName name="___ORO15" localSheetId="11">#REF!</definedName>
    <definedName name="___ORO15" localSheetId="12">#REF!</definedName>
    <definedName name="___ORO15" localSheetId="13">#REF!</definedName>
    <definedName name="___ORO15" localSheetId="14">#REF!</definedName>
    <definedName name="___ORO15" localSheetId="0">#REF!</definedName>
    <definedName name="___ORO15" localSheetId="1">#REF!</definedName>
    <definedName name="___ORO15" localSheetId="2">#REF!</definedName>
    <definedName name="___ORO15" localSheetId="21">#REF!</definedName>
    <definedName name="___ORO15" localSheetId="3">#REF!</definedName>
    <definedName name="___ORO15" localSheetId="4">#REF!</definedName>
    <definedName name="___ORO15" localSheetId="5">#REF!</definedName>
    <definedName name="___ORO15" localSheetId="6">#REF!</definedName>
    <definedName name="___ORO15" localSheetId="15">#REF!</definedName>
    <definedName name="___ORO15">#REF!</definedName>
    <definedName name="___ORO16" localSheetId="7">#REF!</definedName>
    <definedName name="___ORO16" localSheetId="8">#REF!</definedName>
    <definedName name="___ORO16" localSheetId="9">#REF!</definedName>
    <definedName name="___ORO16" localSheetId="10">#REF!</definedName>
    <definedName name="___ORO16" localSheetId="11">#REF!</definedName>
    <definedName name="___ORO16" localSheetId="12">#REF!</definedName>
    <definedName name="___ORO16" localSheetId="13">#REF!</definedName>
    <definedName name="___ORO16" localSheetId="14">#REF!</definedName>
    <definedName name="___ORO16" localSheetId="0">#REF!</definedName>
    <definedName name="___ORO16" localSheetId="1">#REF!</definedName>
    <definedName name="___ORO16" localSheetId="2">#REF!</definedName>
    <definedName name="___ORO16" localSheetId="21">#REF!</definedName>
    <definedName name="___ORO16" localSheetId="3">#REF!</definedName>
    <definedName name="___ORO16" localSheetId="4">#REF!</definedName>
    <definedName name="___ORO16" localSheetId="5">#REF!</definedName>
    <definedName name="___ORO16" localSheetId="6">#REF!</definedName>
    <definedName name="___ORO16" localSheetId="15">#REF!</definedName>
    <definedName name="___ORO16">#REF!</definedName>
    <definedName name="___ORO17" localSheetId="7">#REF!</definedName>
    <definedName name="___ORO17" localSheetId="8">#REF!</definedName>
    <definedName name="___ORO17" localSheetId="9">#REF!</definedName>
    <definedName name="___ORO17" localSheetId="10">#REF!</definedName>
    <definedName name="___ORO17" localSheetId="11">#REF!</definedName>
    <definedName name="___ORO17" localSheetId="12">#REF!</definedName>
    <definedName name="___ORO17" localSheetId="13">#REF!</definedName>
    <definedName name="___ORO17" localSheetId="14">#REF!</definedName>
    <definedName name="___ORO17" localSheetId="0">#REF!</definedName>
    <definedName name="___ORO17" localSheetId="1">#REF!</definedName>
    <definedName name="___ORO17" localSheetId="2">#REF!</definedName>
    <definedName name="___ORO17" localSheetId="21">#REF!</definedName>
    <definedName name="___ORO17" localSheetId="3">#REF!</definedName>
    <definedName name="___ORO17" localSheetId="4">#REF!</definedName>
    <definedName name="___ORO17" localSheetId="5">#REF!</definedName>
    <definedName name="___ORO17" localSheetId="6">#REF!</definedName>
    <definedName name="___ORO17" localSheetId="15">#REF!</definedName>
    <definedName name="___ORO17">#REF!</definedName>
    <definedName name="___ORO18" localSheetId="7">#REF!</definedName>
    <definedName name="___ORO18" localSheetId="8">#REF!</definedName>
    <definedName name="___ORO18" localSheetId="9">#REF!</definedName>
    <definedName name="___ORO18" localSheetId="10">#REF!</definedName>
    <definedName name="___ORO18" localSheetId="11">#REF!</definedName>
    <definedName name="___ORO18" localSheetId="12">#REF!</definedName>
    <definedName name="___ORO18" localSheetId="13">#REF!</definedName>
    <definedName name="___ORO18" localSheetId="14">#REF!</definedName>
    <definedName name="___ORO18" localSheetId="0">#REF!</definedName>
    <definedName name="___ORO18" localSheetId="1">#REF!</definedName>
    <definedName name="___ORO18" localSheetId="2">#REF!</definedName>
    <definedName name="___ORO18" localSheetId="21">#REF!</definedName>
    <definedName name="___ORO18" localSheetId="3">#REF!</definedName>
    <definedName name="___ORO18" localSheetId="4">#REF!</definedName>
    <definedName name="___ORO18" localSheetId="5">#REF!</definedName>
    <definedName name="___ORO18" localSheetId="6">#REF!</definedName>
    <definedName name="___ORO18" localSheetId="15">#REF!</definedName>
    <definedName name="___ORO18">#REF!</definedName>
    <definedName name="___ORO19" localSheetId="7">#REF!</definedName>
    <definedName name="___ORO19" localSheetId="8">#REF!</definedName>
    <definedName name="___ORO19" localSheetId="9">#REF!</definedName>
    <definedName name="___ORO19" localSheetId="10">#REF!</definedName>
    <definedName name="___ORO19" localSheetId="11">#REF!</definedName>
    <definedName name="___ORO19" localSheetId="12">#REF!</definedName>
    <definedName name="___ORO19" localSheetId="13">#REF!</definedName>
    <definedName name="___ORO19" localSheetId="14">#REF!</definedName>
    <definedName name="___ORO19" localSheetId="0">#REF!</definedName>
    <definedName name="___ORO19" localSheetId="1">#REF!</definedName>
    <definedName name="___ORO19" localSheetId="2">#REF!</definedName>
    <definedName name="___ORO19" localSheetId="21">#REF!</definedName>
    <definedName name="___ORO19" localSheetId="3">#REF!</definedName>
    <definedName name="___ORO19" localSheetId="4">#REF!</definedName>
    <definedName name="___ORO19" localSheetId="5">#REF!</definedName>
    <definedName name="___ORO19" localSheetId="6">#REF!</definedName>
    <definedName name="___ORO19" localSheetId="15">#REF!</definedName>
    <definedName name="___ORO19">#REF!</definedName>
    <definedName name="___PJ50" localSheetId="21">#REF!</definedName>
    <definedName name="___PJ50">#REF!</definedName>
    <definedName name="___pj51" localSheetId="21">#REF!</definedName>
    <definedName name="___pj51">#REF!</definedName>
    <definedName name="___r" localSheetId="7">#REF!</definedName>
    <definedName name="___r" localSheetId="8">#REF!</definedName>
    <definedName name="___r" localSheetId="9">#REF!</definedName>
    <definedName name="___r" localSheetId="10">#REF!</definedName>
    <definedName name="___r" localSheetId="11">#REF!</definedName>
    <definedName name="___r" localSheetId="12">#REF!</definedName>
    <definedName name="___r" localSheetId="13">#REF!</definedName>
    <definedName name="___r" localSheetId="14">#REF!</definedName>
    <definedName name="___r" localSheetId="0">#REF!</definedName>
    <definedName name="___r" localSheetId="1">#REF!</definedName>
    <definedName name="___r" localSheetId="2">#REF!</definedName>
    <definedName name="___r" localSheetId="21">#REF!</definedName>
    <definedName name="___r" localSheetId="3">#REF!</definedName>
    <definedName name="___r" localSheetId="4">#REF!</definedName>
    <definedName name="___r" localSheetId="5">#REF!</definedName>
    <definedName name="___r" localSheetId="6">#REF!</definedName>
    <definedName name="___r" localSheetId="15">#REF!</definedName>
    <definedName name="___r">#REF!</definedName>
    <definedName name="___tab1" localSheetId="7">#REF!</definedName>
    <definedName name="___tab1" localSheetId="8">#REF!</definedName>
    <definedName name="___tab1" localSheetId="9">#REF!</definedName>
    <definedName name="___tab1" localSheetId="10">#REF!</definedName>
    <definedName name="___tab1" localSheetId="11">#REF!</definedName>
    <definedName name="___tab1" localSheetId="12">#REF!</definedName>
    <definedName name="___tab1" localSheetId="13">#REF!</definedName>
    <definedName name="___tab1" localSheetId="14">#REF!</definedName>
    <definedName name="___tab1" localSheetId="0">#REF!</definedName>
    <definedName name="___tab1" localSheetId="1">#REF!</definedName>
    <definedName name="___tab1" localSheetId="2">#REF!</definedName>
    <definedName name="___tab1" localSheetId="21">#REF!</definedName>
    <definedName name="___tab1" localSheetId="3">#REF!</definedName>
    <definedName name="___tab1" localSheetId="4">#REF!</definedName>
    <definedName name="___tab1" localSheetId="5">#REF!</definedName>
    <definedName name="___tab1" localSheetId="6">#REF!</definedName>
    <definedName name="___tab1" localSheetId="15">#REF!</definedName>
    <definedName name="___tab1">#REF!</definedName>
    <definedName name="___tab2" localSheetId="7">#REF!</definedName>
    <definedName name="___tab2" localSheetId="8">#REF!</definedName>
    <definedName name="___tab2" localSheetId="9">#REF!</definedName>
    <definedName name="___tab2" localSheetId="10">#REF!</definedName>
    <definedName name="___tab2" localSheetId="11">#REF!</definedName>
    <definedName name="___tab2" localSheetId="12">#REF!</definedName>
    <definedName name="___tab2" localSheetId="13">#REF!</definedName>
    <definedName name="___tab2" localSheetId="14">#REF!</definedName>
    <definedName name="___tab2" localSheetId="0">#REF!</definedName>
    <definedName name="___tab2" localSheetId="1">#REF!</definedName>
    <definedName name="___tab2" localSheetId="2">#REF!</definedName>
    <definedName name="___tab2" localSheetId="21">#REF!</definedName>
    <definedName name="___tab2" localSheetId="3">#REF!</definedName>
    <definedName name="___tab2" localSheetId="4">#REF!</definedName>
    <definedName name="___tab2" localSheetId="5">#REF!</definedName>
    <definedName name="___tab2" localSheetId="6">#REF!</definedName>
    <definedName name="___tab2" localSheetId="15">#REF!</definedName>
    <definedName name="___tab2">#REF!</definedName>
    <definedName name="___tab3" localSheetId="7">#REF!</definedName>
    <definedName name="___tab3" localSheetId="8">#REF!</definedName>
    <definedName name="___tab3" localSheetId="9">#REF!</definedName>
    <definedName name="___tab3" localSheetId="10">#REF!</definedName>
    <definedName name="___tab3" localSheetId="11">#REF!</definedName>
    <definedName name="___tab3" localSheetId="12">#REF!</definedName>
    <definedName name="___tab3" localSheetId="13">#REF!</definedName>
    <definedName name="___tab3" localSheetId="14">#REF!</definedName>
    <definedName name="___tab3" localSheetId="0">#REF!</definedName>
    <definedName name="___tab3" localSheetId="1">#REF!</definedName>
    <definedName name="___tab3" localSheetId="2">#REF!</definedName>
    <definedName name="___tab3" localSheetId="21">#REF!</definedName>
    <definedName name="___tab3" localSheetId="3">#REF!</definedName>
    <definedName name="___tab3" localSheetId="4">#REF!</definedName>
    <definedName name="___tab3" localSheetId="5">#REF!</definedName>
    <definedName name="___tab3" localSheetId="6">#REF!</definedName>
    <definedName name="___tab3" localSheetId="15">#REF!</definedName>
    <definedName name="___tab3">#REF!</definedName>
    <definedName name="___TAB4" localSheetId="7">#REF!</definedName>
    <definedName name="___TAB4" localSheetId="8">#REF!</definedName>
    <definedName name="___TAB4" localSheetId="9">#REF!</definedName>
    <definedName name="___TAB4" localSheetId="10">#REF!</definedName>
    <definedName name="___TAB4" localSheetId="11">#REF!</definedName>
    <definedName name="___TAB4" localSheetId="12">#REF!</definedName>
    <definedName name="___TAB4" localSheetId="13">#REF!</definedName>
    <definedName name="___TAB4" localSheetId="14">#REF!</definedName>
    <definedName name="___TAB4" localSheetId="0">#REF!</definedName>
    <definedName name="___TAB4" localSheetId="1">#REF!</definedName>
    <definedName name="___TAB4" localSheetId="2">#REF!</definedName>
    <definedName name="___TAB4" localSheetId="21">#REF!</definedName>
    <definedName name="___TAB4" localSheetId="3">#REF!</definedName>
    <definedName name="___TAB4" localSheetId="4">#REF!</definedName>
    <definedName name="___TAB4" localSheetId="5">#REF!</definedName>
    <definedName name="___TAB4" localSheetId="6">#REF!</definedName>
    <definedName name="___TAB4" localSheetId="15">#REF!</definedName>
    <definedName name="___TAB4">#REF!</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AMAIN" localSheetId="21" hidden="1">'[2]ETAPA 50 SMMLV'!#REF!</definedName>
    <definedName name="__123Graph_AMAIN" hidden="1">'[2]ETAPA 50 SMMLV'!#REF!</definedName>
    <definedName name="__123Graph_Bcaja" hidden="1">[1]EVA!$D$56:$AD$56</definedName>
    <definedName name="__123Graph_BCart_AnticAdic" hidden="1">[1]EVA!$F$96:$I$96</definedName>
    <definedName name="__123Graph_BMAIN" localSheetId="21" hidden="1">'[2]ETAPA 50 SMMLV'!#REF!</definedName>
    <definedName name="__123Graph_BMAIN" hidden="1">'[2]ETAPA 50 SMMLV'!#REF!</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123Graph_XMAIN" localSheetId="21" hidden="1">'[2]ETAPA 50 SMMLV'!#REF!</definedName>
    <definedName name="__123Graph_XMAIN" hidden="1">'[2]ETAPA 50 SMMLV'!#REF!</definedName>
    <definedName name="__1Excel_BuiltIn_Print_Area_1_1_1" localSheetId="7">#REF!</definedName>
    <definedName name="__1Excel_BuiltIn_Print_Area_1_1_1" localSheetId="8">#REF!</definedName>
    <definedName name="__1Excel_BuiltIn_Print_Area_1_1_1" localSheetId="9">#REF!</definedName>
    <definedName name="__1Excel_BuiltIn_Print_Area_1_1_1" localSheetId="10">#REF!</definedName>
    <definedName name="__1Excel_BuiltIn_Print_Area_1_1_1" localSheetId="11">#REF!</definedName>
    <definedName name="__1Excel_BuiltIn_Print_Area_1_1_1" localSheetId="12">#REF!</definedName>
    <definedName name="__1Excel_BuiltIn_Print_Area_1_1_1" localSheetId="13">#REF!</definedName>
    <definedName name="__1Excel_BuiltIn_Print_Area_1_1_1" localSheetId="14">#REF!</definedName>
    <definedName name="__1Excel_BuiltIn_Print_Area_1_1_1" localSheetId="0">#REF!</definedName>
    <definedName name="__1Excel_BuiltIn_Print_Area_1_1_1" localSheetId="1">#REF!</definedName>
    <definedName name="__1Excel_BuiltIn_Print_Area_1_1_1" localSheetId="2">#REF!</definedName>
    <definedName name="__1Excel_BuiltIn_Print_Area_1_1_1" localSheetId="21">#REF!</definedName>
    <definedName name="__1Excel_BuiltIn_Print_Area_1_1_1" localSheetId="3">#REF!</definedName>
    <definedName name="__1Excel_BuiltIn_Print_Area_1_1_1" localSheetId="4">#REF!</definedName>
    <definedName name="__1Excel_BuiltIn_Print_Area_1_1_1" localSheetId="5">#REF!</definedName>
    <definedName name="__1Excel_BuiltIn_Print_Area_1_1_1" localSheetId="6">#REF!</definedName>
    <definedName name="__1Excel_BuiltIn_Print_Area_1_1_1" localSheetId="15">#REF!</definedName>
    <definedName name="__1Excel_BuiltIn_Print_Area_1_1_1">#REF!</definedName>
    <definedName name="__2Excel_BuiltIn_Print_Titles_1_1_1_1" localSheetId="7">#REF!</definedName>
    <definedName name="__2Excel_BuiltIn_Print_Titles_1_1_1_1" localSheetId="8">#REF!</definedName>
    <definedName name="__2Excel_BuiltIn_Print_Titles_1_1_1_1" localSheetId="9">#REF!</definedName>
    <definedName name="__2Excel_BuiltIn_Print_Titles_1_1_1_1" localSheetId="10">#REF!</definedName>
    <definedName name="__2Excel_BuiltIn_Print_Titles_1_1_1_1" localSheetId="11">#REF!</definedName>
    <definedName name="__2Excel_BuiltIn_Print_Titles_1_1_1_1" localSheetId="12">#REF!</definedName>
    <definedName name="__2Excel_BuiltIn_Print_Titles_1_1_1_1" localSheetId="13">#REF!</definedName>
    <definedName name="__2Excel_BuiltIn_Print_Titles_1_1_1_1" localSheetId="14">#REF!</definedName>
    <definedName name="__2Excel_BuiltIn_Print_Titles_1_1_1_1" localSheetId="0">#REF!</definedName>
    <definedName name="__2Excel_BuiltIn_Print_Titles_1_1_1_1" localSheetId="1">#REF!</definedName>
    <definedName name="__2Excel_BuiltIn_Print_Titles_1_1_1_1" localSheetId="2">#REF!</definedName>
    <definedName name="__2Excel_BuiltIn_Print_Titles_1_1_1_1" localSheetId="21">#REF!</definedName>
    <definedName name="__2Excel_BuiltIn_Print_Titles_1_1_1_1" localSheetId="3">#REF!</definedName>
    <definedName name="__2Excel_BuiltIn_Print_Titles_1_1_1_1" localSheetId="4">#REF!</definedName>
    <definedName name="__2Excel_BuiltIn_Print_Titles_1_1_1_1" localSheetId="5">#REF!</definedName>
    <definedName name="__2Excel_BuiltIn_Print_Titles_1_1_1_1" localSheetId="6">#REF!</definedName>
    <definedName name="__2Excel_BuiltIn_Print_Titles_1_1_1_1" localSheetId="15">#REF!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[3]AIU!$J$105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 localSheetId="7">#REF!</definedName>
    <definedName name="__EST1" localSheetId="8">#REF!</definedName>
    <definedName name="__EST1" localSheetId="9">#REF!</definedName>
    <definedName name="__EST1" localSheetId="10">#REF!</definedName>
    <definedName name="__EST1" localSheetId="11">#REF!</definedName>
    <definedName name="__EST1" localSheetId="12">#REF!</definedName>
    <definedName name="__EST1" localSheetId="13">#REF!</definedName>
    <definedName name="__EST1" localSheetId="14">#REF!</definedName>
    <definedName name="__EST1" localSheetId="0">#REF!</definedName>
    <definedName name="__EST1" localSheetId="1">#REF!</definedName>
    <definedName name="__EST1" localSheetId="2">#REF!</definedName>
    <definedName name="__EST1" localSheetId="21">#REF!</definedName>
    <definedName name="__EST1" localSheetId="3">#REF!</definedName>
    <definedName name="__EST1" localSheetId="4">#REF!</definedName>
    <definedName name="__EST1" localSheetId="5">#REF!</definedName>
    <definedName name="__EST1" localSheetId="6">#REF!</definedName>
    <definedName name="__EST1" localSheetId="15">#REF!</definedName>
    <definedName name="__EST1">#REF!</definedName>
    <definedName name="__EST10" localSheetId="7">#REF!</definedName>
    <definedName name="__EST10" localSheetId="8">#REF!</definedName>
    <definedName name="__EST10" localSheetId="9">#REF!</definedName>
    <definedName name="__EST10" localSheetId="10">#REF!</definedName>
    <definedName name="__EST10" localSheetId="11">#REF!</definedName>
    <definedName name="__EST10" localSheetId="12">#REF!</definedName>
    <definedName name="__EST10" localSheetId="13">#REF!</definedName>
    <definedName name="__EST10" localSheetId="14">#REF!</definedName>
    <definedName name="__EST10" localSheetId="0">#REF!</definedName>
    <definedName name="__EST10" localSheetId="1">#REF!</definedName>
    <definedName name="__EST10" localSheetId="2">#REF!</definedName>
    <definedName name="__EST10" localSheetId="21">#REF!</definedName>
    <definedName name="__EST10" localSheetId="3">#REF!</definedName>
    <definedName name="__EST10" localSheetId="4">#REF!</definedName>
    <definedName name="__EST10" localSheetId="5">#REF!</definedName>
    <definedName name="__EST10" localSheetId="6">#REF!</definedName>
    <definedName name="__EST10" localSheetId="15">#REF!</definedName>
    <definedName name="__EST10">#REF!</definedName>
    <definedName name="__EST11" localSheetId="7">#REF!</definedName>
    <definedName name="__EST11" localSheetId="8">#REF!</definedName>
    <definedName name="__EST11" localSheetId="9">#REF!</definedName>
    <definedName name="__EST11" localSheetId="10">#REF!</definedName>
    <definedName name="__EST11" localSheetId="11">#REF!</definedName>
    <definedName name="__EST11" localSheetId="12">#REF!</definedName>
    <definedName name="__EST11" localSheetId="13">#REF!</definedName>
    <definedName name="__EST11" localSheetId="14">#REF!</definedName>
    <definedName name="__EST11" localSheetId="0">#REF!</definedName>
    <definedName name="__EST11" localSheetId="1">#REF!</definedName>
    <definedName name="__EST11" localSheetId="2">#REF!</definedName>
    <definedName name="__EST11" localSheetId="21">#REF!</definedName>
    <definedName name="__EST11" localSheetId="3">#REF!</definedName>
    <definedName name="__EST11" localSheetId="4">#REF!</definedName>
    <definedName name="__EST11" localSheetId="5">#REF!</definedName>
    <definedName name="__EST11" localSheetId="6">#REF!</definedName>
    <definedName name="__EST11" localSheetId="15">#REF!</definedName>
    <definedName name="__EST11">#REF!</definedName>
    <definedName name="__EST12" localSheetId="7">#REF!</definedName>
    <definedName name="__EST12" localSheetId="8">#REF!</definedName>
    <definedName name="__EST12" localSheetId="9">#REF!</definedName>
    <definedName name="__EST12" localSheetId="10">#REF!</definedName>
    <definedName name="__EST12" localSheetId="11">#REF!</definedName>
    <definedName name="__EST12" localSheetId="12">#REF!</definedName>
    <definedName name="__EST12" localSheetId="13">#REF!</definedName>
    <definedName name="__EST12" localSheetId="14">#REF!</definedName>
    <definedName name="__EST12" localSheetId="0">#REF!</definedName>
    <definedName name="__EST12" localSheetId="1">#REF!</definedName>
    <definedName name="__EST12" localSheetId="2">#REF!</definedName>
    <definedName name="__EST12" localSheetId="21">#REF!</definedName>
    <definedName name="__EST12" localSheetId="3">#REF!</definedName>
    <definedName name="__EST12" localSheetId="4">#REF!</definedName>
    <definedName name="__EST12" localSheetId="5">#REF!</definedName>
    <definedName name="__EST12" localSheetId="6">#REF!</definedName>
    <definedName name="__EST12" localSheetId="15">#REF!</definedName>
    <definedName name="__EST12">#REF!</definedName>
    <definedName name="__EST13" localSheetId="7">#REF!</definedName>
    <definedName name="__EST13" localSheetId="8">#REF!</definedName>
    <definedName name="__EST13" localSheetId="9">#REF!</definedName>
    <definedName name="__EST13" localSheetId="10">#REF!</definedName>
    <definedName name="__EST13" localSheetId="11">#REF!</definedName>
    <definedName name="__EST13" localSheetId="12">#REF!</definedName>
    <definedName name="__EST13" localSheetId="13">#REF!</definedName>
    <definedName name="__EST13" localSheetId="14">#REF!</definedName>
    <definedName name="__EST13" localSheetId="0">#REF!</definedName>
    <definedName name="__EST13" localSheetId="1">#REF!</definedName>
    <definedName name="__EST13" localSheetId="2">#REF!</definedName>
    <definedName name="__EST13" localSheetId="21">#REF!</definedName>
    <definedName name="__EST13" localSheetId="3">#REF!</definedName>
    <definedName name="__EST13" localSheetId="4">#REF!</definedName>
    <definedName name="__EST13" localSheetId="5">#REF!</definedName>
    <definedName name="__EST13" localSheetId="6">#REF!</definedName>
    <definedName name="__EST13" localSheetId="15">#REF!</definedName>
    <definedName name="__EST13">#REF!</definedName>
    <definedName name="__EST14" localSheetId="7">#REF!</definedName>
    <definedName name="__EST14" localSheetId="8">#REF!</definedName>
    <definedName name="__EST14" localSheetId="9">#REF!</definedName>
    <definedName name="__EST14" localSheetId="10">#REF!</definedName>
    <definedName name="__EST14" localSheetId="11">#REF!</definedName>
    <definedName name="__EST14" localSheetId="12">#REF!</definedName>
    <definedName name="__EST14" localSheetId="13">#REF!</definedName>
    <definedName name="__EST14" localSheetId="14">#REF!</definedName>
    <definedName name="__EST14" localSheetId="0">#REF!</definedName>
    <definedName name="__EST14" localSheetId="1">#REF!</definedName>
    <definedName name="__EST14" localSheetId="2">#REF!</definedName>
    <definedName name="__EST14" localSheetId="21">#REF!</definedName>
    <definedName name="__EST14" localSheetId="3">#REF!</definedName>
    <definedName name="__EST14" localSheetId="4">#REF!</definedName>
    <definedName name="__EST14" localSheetId="5">#REF!</definedName>
    <definedName name="__EST14" localSheetId="6">#REF!</definedName>
    <definedName name="__EST14" localSheetId="15">#REF!</definedName>
    <definedName name="__EST14">#REF!</definedName>
    <definedName name="__EST15" localSheetId="7">#REF!</definedName>
    <definedName name="__EST15" localSheetId="8">#REF!</definedName>
    <definedName name="__EST15" localSheetId="9">#REF!</definedName>
    <definedName name="__EST15" localSheetId="10">#REF!</definedName>
    <definedName name="__EST15" localSheetId="11">#REF!</definedName>
    <definedName name="__EST15" localSheetId="12">#REF!</definedName>
    <definedName name="__EST15" localSheetId="13">#REF!</definedName>
    <definedName name="__EST15" localSheetId="14">#REF!</definedName>
    <definedName name="__EST15" localSheetId="0">#REF!</definedName>
    <definedName name="__EST15" localSheetId="1">#REF!</definedName>
    <definedName name="__EST15" localSheetId="2">#REF!</definedName>
    <definedName name="__EST15" localSheetId="21">#REF!</definedName>
    <definedName name="__EST15" localSheetId="3">#REF!</definedName>
    <definedName name="__EST15" localSheetId="4">#REF!</definedName>
    <definedName name="__EST15" localSheetId="5">#REF!</definedName>
    <definedName name="__EST15" localSheetId="6">#REF!</definedName>
    <definedName name="__EST15" localSheetId="15">#REF!</definedName>
    <definedName name="__EST15">#REF!</definedName>
    <definedName name="__EST16" localSheetId="7">#REF!</definedName>
    <definedName name="__EST16" localSheetId="8">#REF!</definedName>
    <definedName name="__EST16" localSheetId="9">#REF!</definedName>
    <definedName name="__EST16" localSheetId="10">#REF!</definedName>
    <definedName name="__EST16" localSheetId="11">#REF!</definedName>
    <definedName name="__EST16" localSheetId="12">#REF!</definedName>
    <definedName name="__EST16" localSheetId="13">#REF!</definedName>
    <definedName name="__EST16" localSheetId="14">#REF!</definedName>
    <definedName name="__EST16" localSheetId="0">#REF!</definedName>
    <definedName name="__EST16" localSheetId="1">#REF!</definedName>
    <definedName name="__EST16" localSheetId="2">#REF!</definedName>
    <definedName name="__EST16" localSheetId="21">#REF!</definedName>
    <definedName name="__EST16" localSheetId="3">#REF!</definedName>
    <definedName name="__EST16" localSheetId="4">#REF!</definedName>
    <definedName name="__EST16" localSheetId="5">#REF!</definedName>
    <definedName name="__EST16" localSheetId="6">#REF!</definedName>
    <definedName name="__EST16" localSheetId="15">#REF!</definedName>
    <definedName name="__EST16">#REF!</definedName>
    <definedName name="__EST17" localSheetId="7">#REF!</definedName>
    <definedName name="__EST17" localSheetId="8">#REF!</definedName>
    <definedName name="__EST17" localSheetId="9">#REF!</definedName>
    <definedName name="__EST17" localSheetId="10">#REF!</definedName>
    <definedName name="__EST17" localSheetId="11">#REF!</definedName>
    <definedName name="__EST17" localSheetId="12">#REF!</definedName>
    <definedName name="__EST17" localSheetId="13">#REF!</definedName>
    <definedName name="__EST17" localSheetId="14">#REF!</definedName>
    <definedName name="__EST17" localSheetId="0">#REF!</definedName>
    <definedName name="__EST17" localSheetId="1">#REF!</definedName>
    <definedName name="__EST17" localSheetId="2">#REF!</definedName>
    <definedName name="__EST17" localSheetId="21">#REF!</definedName>
    <definedName name="__EST17" localSheetId="3">#REF!</definedName>
    <definedName name="__EST17" localSheetId="4">#REF!</definedName>
    <definedName name="__EST17" localSheetId="5">#REF!</definedName>
    <definedName name="__EST17" localSheetId="6">#REF!</definedName>
    <definedName name="__EST17" localSheetId="15">#REF!</definedName>
    <definedName name="__EST17">#REF!</definedName>
    <definedName name="__EST18" localSheetId="7">#REF!</definedName>
    <definedName name="__EST18" localSheetId="8">#REF!</definedName>
    <definedName name="__EST18" localSheetId="9">#REF!</definedName>
    <definedName name="__EST18" localSheetId="10">#REF!</definedName>
    <definedName name="__EST18" localSheetId="11">#REF!</definedName>
    <definedName name="__EST18" localSheetId="12">#REF!</definedName>
    <definedName name="__EST18" localSheetId="13">#REF!</definedName>
    <definedName name="__EST18" localSheetId="14">#REF!</definedName>
    <definedName name="__EST18" localSheetId="0">#REF!</definedName>
    <definedName name="__EST18" localSheetId="1">#REF!</definedName>
    <definedName name="__EST18" localSheetId="2">#REF!</definedName>
    <definedName name="__EST18" localSheetId="21">#REF!</definedName>
    <definedName name="__EST18" localSheetId="3">#REF!</definedName>
    <definedName name="__EST18" localSheetId="4">#REF!</definedName>
    <definedName name="__EST18" localSheetId="5">#REF!</definedName>
    <definedName name="__EST18" localSheetId="6">#REF!</definedName>
    <definedName name="__EST18" localSheetId="15">#REF!</definedName>
    <definedName name="__EST18">#REF!</definedName>
    <definedName name="__EST19" localSheetId="7">#REF!</definedName>
    <definedName name="__EST19" localSheetId="8">#REF!</definedName>
    <definedName name="__EST19" localSheetId="9">#REF!</definedName>
    <definedName name="__EST19" localSheetId="10">#REF!</definedName>
    <definedName name="__EST19" localSheetId="11">#REF!</definedName>
    <definedName name="__EST19" localSheetId="12">#REF!</definedName>
    <definedName name="__EST19" localSheetId="13">#REF!</definedName>
    <definedName name="__EST19" localSheetId="14">#REF!</definedName>
    <definedName name="__EST19" localSheetId="0">#REF!</definedName>
    <definedName name="__EST19" localSheetId="1">#REF!</definedName>
    <definedName name="__EST19" localSheetId="2">#REF!</definedName>
    <definedName name="__EST19" localSheetId="21">#REF!</definedName>
    <definedName name="__EST19" localSheetId="3">#REF!</definedName>
    <definedName name="__EST19" localSheetId="4">#REF!</definedName>
    <definedName name="__EST19" localSheetId="5">#REF!</definedName>
    <definedName name="__EST19" localSheetId="6">#REF!</definedName>
    <definedName name="__EST19" localSheetId="15">#REF!</definedName>
    <definedName name="__EST19">#REF!</definedName>
    <definedName name="__EST2" localSheetId="7">#REF!</definedName>
    <definedName name="__EST2" localSheetId="8">#REF!</definedName>
    <definedName name="__EST2" localSheetId="9">#REF!</definedName>
    <definedName name="__EST2" localSheetId="10">#REF!</definedName>
    <definedName name="__EST2" localSheetId="11">#REF!</definedName>
    <definedName name="__EST2" localSheetId="12">#REF!</definedName>
    <definedName name="__EST2" localSheetId="13">#REF!</definedName>
    <definedName name="__EST2" localSheetId="14">#REF!</definedName>
    <definedName name="__EST2" localSheetId="0">#REF!</definedName>
    <definedName name="__EST2" localSheetId="1">#REF!</definedName>
    <definedName name="__EST2" localSheetId="2">#REF!</definedName>
    <definedName name="__EST2" localSheetId="21">#REF!</definedName>
    <definedName name="__EST2" localSheetId="3">#REF!</definedName>
    <definedName name="__EST2" localSheetId="4">#REF!</definedName>
    <definedName name="__EST2" localSheetId="5">#REF!</definedName>
    <definedName name="__EST2" localSheetId="6">#REF!</definedName>
    <definedName name="__EST2" localSheetId="15">#REF!</definedName>
    <definedName name="__EST2">#REF!</definedName>
    <definedName name="__EST23" localSheetId="7">#REF!</definedName>
    <definedName name="__EST23" localSheetId="8">#REF!</definedName>
    <definedName name="__EST23" localSheetId="9">#REF!</definedName>
    <definedName name="__EST23" localSheetId="10">#REF!</definedName>
    <definedName name="__EST23" localSheetId="11">#REF!</definedName>
    <definedName name="__EST23" localSheetId="12">#REF!</definedName>
    <definedName name="__EST23" localSheetId="13">#REF!</definedName>
    <definedName name="__EST23" localSheetId="14">#REF!</definedName>
    <definedName name="__EST23" localSheetId="0">#REF!</definedName>
    <definedName name="__EST23" localSheetId="1">#REF!</definedName>
    <definedName name="__EST23" localSheetId="2">#REF!</definedName>
    <definedName name="__EST23" localSheetId="21">#REF!</definedName>
    <definedName name="__EST23" localSheetId="3">#REF!</definedName>
    <definedName name="__EST23" localSheetId="4">#REF!</definedName>
    <definedName name="__EST23" localSheetId="5">#REF!</definedName>
    <definedName name="__EST23" localSheetId="6">#REF!</definedName>
    <definedName name="__EST23" localSheetId="15">#REF!</definedName>
    <definedName name="__EST23">#REF!</definedName>
    <definedName name="__EST3" localSheetId="7">#REF!</definedName>
    <definedName name="__EST3" localSheetId="8">#REF!</definedName>
    <definedName name="__EST3" localSheetId="9">#REF!</definedName>
    <definedName name="__EST3" localSheetId="10">#REF!</definedName>
    <definedName name="__EST3" localSheetId="11">#REF!</definedName>
    <definedName name="__EST3" localSheetId="12">#REF!</definedName>
    <definedName name="__EST3" localSheetId="13">#REF!</definedName>
    <definedName name="__EST3" localSheetId="14">#REF!</definedName>
    <definedName name="__EST3" localSheetId="0">#REF!</definedName>
    <definedName name="__EST3" localSheetId="1">#REF!</definedName>
    <definedName name="__EST3" localSheetId="2">#REF!</definedName>
    <definedName name="__EST3" localSheetId="21">#REF!</definedName>
    <definedName name="__EST3" localSheetId="3">#REF!</definedName>
    <definedName name="__EST3" localSheetId="4">#REF!</definedName>
    <definedName name="__EST3" localSheetId="5">#REF!</definedName>
    <definedName name="__EST3" localSheetId="6">#REF!</definedName>
    <definedName name="__EST3" localSheetId="15">#REF!</definedName>
    <definedName name="__EST3">#REF!</definedName>
    <definedName name="__EST4" localSheetId="7">#REF!</definedName>
    <definedName name="__EST4" localSheetId="8">#REF!</definedName>
    <definedName name="__EST4" localSheetId="9">#REF!</definedName>
    <definedName name="__EST4" localSheetId="10">#REF!</definedName>
    <definedName name="__EST4" localSheetId="11">#REF!</definedName>
    <definedName name="__EST4" localSheetId="12">#REF!</definedName>
    <definedName name="__EST4" localSheetId="13">#REF!</definedName>
    <definedName name="__EST4" localSheetId="14">#REF!</definedName>
    <definedName name="__EST4" localSheetId="0">#REF!</definedName>
    <definedName name="__EST4" localSheetId="1">#REF!</definedName>
    <definedName name="__EST4" localSheetId="2">#REF!</definedName>
    <definedName name="__EST4" localSheetId="21">#REF!</definedName>
    <definedName name="__EST4" localSheetId="3">#REF!</definedName>
    <definedName name="__EST4" localSheetId="4">#REF!</definedName>
    <definedName name="__EST4" localSheetId="5">#REF!</definedName>
    <definedName name="__EST4" localSheetId="6">#REF!</definedName>
    <definedName name="__EST4" localSheetId="15">#REF!</definedName>
    <definedName name="__EST4">#REF!</definedName>
    <definedName name="__EST5" localSheetId="7">#REF!</definedName>
    <definedName name="__EST5" localSheetId="8">#REF!</definedName>
    <definedName name="__EST5" localSheetId="9">#REF!</definedName>
    <definedName name="__EST5" localSheetId="10">#REF!</definedName>
    <definedName name="__EST5" localSheetId="11">#REF!</definedName>
    <definedName name="__EST5" localSheetId="12">#REF!</definedName>
    <definedName name="__EST5" localSheetId="13">#REF!</definedName>
    <definedName name="__EST5" localSheetId="14">#REF!</definedName>
    <definedName name="__EST5" localSheetId="0">#REF!</definedName>
    <definedName name="__EST5" localSheetId="1">#REF!</definedName>
    <definedName name="__EST5" localSheetId="2">#REF!</definedName>
    <definedName name="__EST5" localSheetId="21">#REF!</definedName>
    <definedName name="__EST5" localSheetId="3">#REF!</definedName>
    <definedName name="__EST5" localSheetId="4">#REF!</definedName>
    <definedName name="__EST5" localSheetId="5">#REF!</definedName>
    <definedName name="__EST5" localSheetId="6">#REF!</definedName>
    <definedName name="__EST5" localSheetId="15">#REF!</definedName>
    <definedName name="__EST5">#REF!</definedName>
    <definedName name="__EST6" localSheetId="7">#REF!</definedName>
    <definedName name="__EST6" localSheetId="8">#REF!</definedName>
    <definedName name="__EST6" localSheetId="9">#REF!</definedName>
    <definedName name="__EST6" localSheetId="10">#REF!</definedName>
    <definedName name="__EST6" localSheetId="11">#REF!</definedName>
    <definedName name="__EST6" localSheetId="12">#REF!</definedName>
    <definedName name="__EST6" localSheetId="13">#REF!</definedName>
    <definedName name="__EST6" localSheetId="14">#REF!</definedName>
    <definedName name="__EST6" localSheetId="0">#REF!</definedName>
    <definedName name="__EST6" localSheetId="1">#REF!</definedName>
    <definedName name="__EST6" localSheetId="2">#REF!</definedName>
    <definedName name="__EST6" localSheetId="21">#REF!</definedName>
    <definedName name="__EST6" localSheetId="3">#REF!</definedName>
    <definedName name="__EST6" localSheetId="4">#REF!</definedName>
    <definedName name="__EST6" localSheetId="5">#REF!</definedName>
    <definedName name="__EST6" localSheetId="6">#REF!</definedName>
    <definedName name="__EST6" localSheetId="15">#REF!</definedName>
    <definedName name="__EST6">#REF!</definedName>
    <definedName name="__EST7" localSheetId="7">#REF!</definedName>
    <definedName name="__EST7" localSheetId="8">#REF!</definedName>
    <definedName name="__EST7" localSheetId="9">#REF!</definedName>
    <definedName name="__EST7" localSheetId="10">#REF!</definedName>
    <definedName name="__EST7" localSheetId="11">#REF!</definedName>
    <definedName name="__EST7" localSheetId="12">#REF!</definedName>
    <definedName name="__EST7" localSheetId="13">#REF!</definedName>
    <definedName name="__EST7" localSheetId="14">#REF!</definedName>
    <definedName name="__EST7" localSheetId="0">#REF!</definedName>
    <definedName name="__EST7" localSheetId="1">#REF!</definedName>
    <definedName name="__EST7" localSheetId="2">#REF!</definedName>
    <definedName name="__EST7" localSheetId="21">#REF!</definedName>
    <definedName name="__EST7" localSheetId="3">#REF!</definedName>
    <definedName name="__EST7" localSheetId="4">#REF!</definedName>
    <definedName name="__EST7" localSheetId="5">#REF!</definedName>
    <definedName name="__EST7" localSheetId="6">#REF!</definedName>
    <definedName name="__EST7" localSheetId="15">#REF!</definedName>
    <definedName name="__EST7">#REF!</definedName>
    <definedName name="__EST8" localSheetId="7">#REF!</definedName>
    <definedName name="__EST8" localSheetId="8">#REF!</definedName>
    <definedName name="__EST8" localSheetId="9">#REF!</definedName>
    <definedName name="__EST8" localSheetId="10">#REF!</definedName>
    <definedName name="__EST8" localSheetId="11">#REF!</definedName>
    <definedName name="__EST8" localSheetId="12">#REF!</definedName>
    <definedName name="__EST8" localSheetId="13">#REF!</definedName>
    <definedName name="__EST8" localSheetId="14">#REF!</definedName>
    <definedName name="__EST8" localSheetId="0">#REF!</definedName>
    <definedName name="__EST8" localSheetId="1">#REF!</definedName>
    <definedName name="__EST8" localSheetId="2">#REF!</definedName>
    <definedName name="__EST8" localSheetId="21">#REF!</definedName>
    <definedName name="__EST8" localSheetId="3">#REF!</definedName>
    <definedName name="__EST8" localSheetId="4">#REF!</definedName>
    <definedName name="__EST8" localSheetId="5">#REF!</definedName>
    <definedName name="__EST8" localSheetId="6">#REF!</definedName>
    <definedName name="__EST8" localSheetId="15">#REF!</definedName>
    <definedName name="__EST8">#REF!</definedName>
    <definedName name="__EST9" localSheetId="7">#REF!</definedName>
    <definedName name="__EST9" localSheetId="8">#REF!</definedName>
    <definedName name="__EST9" localSheetId="9">#REF!</definedName>
    <definedName name="__EST9" localSheetId="10">#REF!</definedName>
    <definedName name="__EST9" localSheetId="11">#REF!</definedName>
    <definedName name="__EST9" localSheetId="12">#REF!</definedName>
    <definedName name="__EST9" localSheetId="13">#REF!</definedName>
    <definedName name="__EST9" localSheetId="14">#REF!</definedName>
    <definedName name="__EST9" localSheetId="0">#REF!</definedName>
    <definedName name="__EST9" localSheetId="1">#REF!</definedName>
    <definedName name="__EST9" localSheetId="2">#REF!</definedName>
    <definedName name="__EST9" localSheetId="21">#REF!</definedName>
    <definedName name="__EST9" localSheetId="3">#REF!</definedName>
    <definedName name="__EST9" localSheetId="4">#REF!</definedName>
    <definedName name="__EST9" localSheetId="5">#REF!</definedName>
    <definedName name="__EST9" localSheetId="6">#REF!</definedName>
    <definedName name="__EST9" localSheetId="15">#REF!</definedName>
    <definedName name="__EST9">#REF!</definedName>
    <definedName name="__ETR13" localSheetId="7">#REF!</definedName>
    <definedName name="__ETR13" localSheetId="8">#REF!</definedName>
    <definedName name="__ETR13" localSheetId="9">#REF!</definedName>
    <definedName name="__ETR13" localSheetId="10">#REF!</definedName>
    <definedName name="__ETR13" localSheetId="11">#REF!</definedName>
    <definedName name="__ETR13" localSheetId="12">#REF!</definedName>
    <definedName name="__ETR13" localSheetId="13">#REF!</definedName>
    <definedName name="__ETR13" localSheetId="14">#REF!</definedName>
    <definedName name="__ETR13" localSheetId="0">#REF!</definedName>
    <definedName name="__ETR13" localSheetId="1">#REF!</definedName>
    <definedName name="__ETR13" localSheetId="2">#REF!</definedName>
    <definedName name="__ETR13" localSheetId="21">#REF!</definedName>
    <definedName name="__ETR13" localSheetId="3">#REF!</definedName>
    <definedName name="__ETR13" localSheetId="4">#REF!</definedName>
    <definedName name="__ETR13" localSheetId="5">#REF!</definedName>
    <definedName name="__ETR13" localSheetId="6">#REF!</definedName>
    <definedName name="__ETR13" localSheetId="15">#REF!</definedName>
    <definedName name="__ETR13">#REF!</definedName>
    <definedName name="__EXC1" localSheetId="7">#REF!</definedName>
    <definedName name="__EXC1" localSheetId="8">#REF!</definedName>
    <definedName name="__EXC1" localSheetId="9">#REF!</definedName>
    <definedName name="__EXC1" localSheetId="10">#REF!</definedName>
    <definedName name="__EXC1" localSheetId="11">#REF!</definedName>
    <definedName name="__EXC1" localSheetId="12">#REF!</definedName>
    <definedName name="__EXC1" localSheetId="13">#REF!</definedName>
    <definedName name="__EXC1" localSheetId="14">#REF!</definedName>
    <definedName name="__EXC1" localSheetId="0">#REF!</definedName>
    <definedName name="__EXC1" localSheetId="1">#REF!</definedName>
    <definedName name="__EXC1" localSheetId="2">#REF!</definedName>
    <definedName name="__EXC1" localSheetId="21">#REF!</definedName>
    <definedName name="__EXC1" localSheetId="3">#REF!</definedName>
    <definedName name="__EXC1" localSheetId="4">#REF!</definedName>
    <definedName name="__EXC1" localSheetId="5">#REF!</definedName>
    <definedName name="__EXC1" localSheetId="6">#REF!</definedName>
    <definedName name="__EXC1" localSheetId="15">#REF!</definedName>
    <definedName name="__EXC1">#REF!</definedName>
    <definedName name="__EXC10" localSheetId="7">#REF!</definedName>
    <definedName name="__EXC10" localSheetId="8">#REF!</definedName>
    <definedName name="__EXC10" localSheetId="9">#REF!</definedName>
    <definedName name="__EXC10" localSheetId="10">#REF!</definedName>
    <definedName name="__EXC10" localSheetId="11">#REF!</definedName>
    <definedName name="__EXC10" localSheetId="12">#REF!</definedName>
    <definedName name="__EXC10" localSheetId="13">#REF!</definedName>
    <definedName name="__EXC10" localSheetId="14">#REF!</definedName>
    <definedName name="__EXC10" localSheetId="0">#REF!</definedName>
    <definedName name="__EXC10" localSheetId="1">#REF!</definedName>
    <definedName name="__EXC10" localSheetId="2">#REF!</definedName>
    <definedName name="__EXC10" localSheetId="21">#REF!</definedName>
    <definedName name="__EXC10" localSheetId="3">#REF!</definedName>
    <definedName name="__EXC10" localSheetId="4">#REF!</definedName>
    <definedName name="__EXC10" localSheetId="5">#REF!</definedName>
    <definedName name="__EXC10" localSheetId="6">#REF!</definedName>
    <definedName name="__EXC10" localSheetId="15">#REF!</definedName>
    <definedName name="__EXC10">#REF!</definedName>
    <definedName name="__EXC11" localSheetId="7">#REF!</definedName>
    <definedName name="__EXC11" localSheetId="8">#REF!</definedName>
    <definedName name="__EXC11" localSheetId="9">#REF!</definedName>
    <definedName name="__EXC11" localSheetId="10">#REF!</definedName>
    <definedName name="__EXC11" localSheetId="11">#REF!</definedName>
    <definedName name="__EXC11" localSheetId="12">#REF!</definedName>
    <definedName name="__EXC11" localSheetId="13">#REF!</definedName>
    <definedName name="__EXC11" localSheetId="14">#REF!</definedName>
    <definedName name="__EXC11" localSheetId="0">#REF!</definedName>
    <definedName name="__EXC11" localSheetId="1">#REF!</definedName>
    <definedName name="__EXC11" localSheetId="2">#REF!</definedName>
    <definedName name="__EXC11" localSheetId="21">#REF!</definedName>
    <definedName name="__EXC11" localSheetId="3">#REF!</definedName>
    <definedName name="__EXC11" localSheetId="4">#REF!</definedName>
    <definedName name="__EXC11" localSheetId="5">#REF!</definedName>
    <definedName name="__EXC11" localSheetId="6">#REF!</definedName>
    <definedName name="__EXC11" localSheetId="15">#REF!</definedName>
    <definedName name="__EXC11">#REF!</definedName>
    <definedName name="__EXC12" localSheetId="7">#REF!</definedName>
    <definedName name="__EXC12" localSheetId="8">#REF!</definedName>
    <definedName name="__EXC12" localSheetId="9">#REF!</definedName>
    <definedName name="__EXC12" localSheetId="10">#REF!</definedName>
    <definedName name="__EXC12" localSheetId="11">#REF!</definedName>
    <definedName name="__EXC12" localSheetId="12">#REF!</definedName>
    <definedName name="__EXC12" localSheetId="13">#REF!</definedName>
    <definedName name="__EXC12" localSheetId="14">#REF!</definedName>
    <definedName name="__EXC12" localSheetId="0">#REF!</definedName>
    <definedName name="__EXC12" localSheetId="1">#REF!</definedName>
    <definedName name="__EXC12" localSheetId="2">#REF!</definedName>
    <definedName name="__EXC12" localSheetId="21">#REF!</definedName>
    <definedName name="__EXC12" localSheetId="3">#REF!</definedName>
    <definedName name="__EXC12" localSheetId="4">#REF!</definedName>
    <definedName name="__EXC12" localSheetId="5">#REF!</definedName>
    <definedName name="__EXC12" localSheetId="6">#REF!</definedName>
    <definedName name="__EXC12" localSheetId="15">#REF!</definedName>
    <definedName name="__EXC12">#REF!</definedName>
    <definedName name="__EXC2" localSheetId="7">#REF!</definedName>
    <definedName name="__EXC2" localSheetId="8">#REF!</definedName>
    <definedName name="__EXC2" localSheetId="9">#REF!</definedName>
    <definedName name="__EXC2" localSheetId="10">#REF!</definedName>
    <definedName name="__EXC2" localSheetId="11">#REF!</definedName>
    <definedName name="__EXC2" localSheetId="12">#REF!</definedName>
    <definedName name="__EXC2" localSheetId="13">#REF!</definedName>
    <definedName name="__EXC2" localSheetId="14">#REF!</definedName>
    <definedName name="__EXC2" localSheetId="0">#REF!</definedName>
    <definedName name="__EXC2" localSheetId="1">#REF!</definedName>
    <definedName name="__EXC2" localSheetId="2">#REF!</definedName>
    <definedName name="__EXC2" localSheetId="21">#REF!</definedName>
    <definedName name="__EXC2" localSheetId="3">#REF!</definedName>
    <definedName name="__EXC2" localSheetId="4">#REF!</definedName>
    <definedName name="__EXC2" localSheetId="5">#REF!</definedName>
    <definedName name="__EXC2" localSheetId="6">#REF!</definedName>
    <definedName name="__EXC2" localSheetId="15">#REF!</definedName>
    <definedName name="__EXC2">#REF!</definedName>
    <definedName name="__EXC3" localSheetId="7">#REF!</definedName>
    <definedName name="__EXC3" localSheetId="8">#REF!</definedName>
    <definedName name="__EXC3" localSheetId="9">#REF!</definedName>
    <definedName name="__EXC3" localSheetId="10">#REF!</definedName>
    <definedName name="__EXC3" localSheetId="11">#REF!</definedName>
    <definedName name="__EXC3" localSheetId="12">#REF!</definedName>
    <definedName name="__EXC3" localSheetId="13">#REF!</definedName>
    <definedName name="__EXC3" localSheetId="14">#REF!</definedName>
    <definedName name="__EXC3" localSheetId="0">#REF!</definedName>
    <definedName name="__EXC3" localSheetId="1">#REF!</definedName>
    <definedName name="__EXC3" localSheetId="2">#REF!</definedName>
    <definedName name="__EXC3" localSheetId="21">#REF!</definedName>
    <definedName name="__EXC3" localSheetId="3">#REF!</definedName>
    <definedName name="__EXC3" localSheetId="4">#REF!</definedName>
    <definedName name="__EXC3" localSheetId="5">#REF!</definedName>
    <definedName name="__EXC3" localSheetId="6">#REF!</definedName>
    <definedName name="__EXC3" localSheetId="15">#REF!</definedName>
    <definedName name="__EXC3">#REF!</definedName>
    <definedName name="__EXC4" localSheetId="7">#REF!</definedName>
    <definedName name="__EXC4" localSheetId="8">#REF!</definedName>
    <definedName name="__EXC4" localSheetId="9">#REF!</definedName>
    <definedName name="__EXC4" localSheetId="10">#REF!</definedName>
    <definedName name="__EXC4" localSheetId="11">#REF!</definedName>
    <definedName name="__EXC4" localSheetId="12">#REF!</definedName>
    <definedName name="__EXC4" localSheetId="13">#REF!</definedName>
    <definedName name="__EXC4" localSheetId="14">#REF!</definedName>
    <definedName name="__EXC4" localSheetId="0">#REF!</definedName>
    <definedName name="__EXC4" localSheetId="1">#REF!</definedName>
    <definedName name="__EXC4" localSheetId="2">#REF!</definedName>
    <definedName name="__EXC4" localSheetId="21">#REF!</definedName>
    <definedName name="__EXC4" localSheetId="3">#REF!</definedName>
    <definedName name="__EXC4" localSheetId="4">#REF!</definedName>
    <definedName name="__EXC4" localSheetId="5">#REF!</definedName>
    <definedName name="__EXC4" localSheetId="6">#REF!</definedName>
    <definedName name="__EXC4" localSheetId="15">#REF!</definedName>
    <definedName name="__EXC4">#REF!</definedName>
    <definedName name="__EXC5" localSheetId="7">#REF!</definedName>
    <definedName name="__EXC5" localSheetId="8">#REF!</definedName>
    <definedName name="__EXC5" localSheetId="9">#REF!</definedName>
    <definedName name="__EXC5" localSheetId="10">#REF!</definedName>
    <definedName name="__EXC5" localSheetId="11">#REF!</definedName>
    <definedName name="__EXC5" localSheetId="12">#REF!</definedName>
    <definedName name="__EXC5" localSheetId="13">#REF!</definedName>
    <definedName name="__EXC5" localSheetId="14">#REF!</definedName>
    <definedName name="__EXC5" localSheetId="0">#REF!</definedName>
    <definedName name="__EXC5" localSheetId="1">#REF!</definedName>
    <definedName name="__EXC5" localSheetId="2">#REF!</definedName>
    <definedName name="__EXC5" localSheetId="21">#REF!</definedName>
    <definedName name="__EXC5" localSheetId="3">#REF!</definedName>
    <definedName name="__EXC5" localSheetId="4">#REF!</definedName>
    <definedName name="__EXC5" localSheetId="5">#REF!</definedName>
    <definedName name="__EXC5" localSheetId="6">#REF!</definedName>
    <definedName name="__EXC5" localSheetId="15">#REF!</definedName>
    <definedName name="__EXC5">#REF!</definedName>
    <definedName name="__EXC6" localSheetId="7">#REF!</definedName>
    <definedName name="__EXC6" localSheetId="8">#REF!</definedName>
    <definedName name="__EXC6" localSheetId="9">#REF!</definedName>
    <definedName name="__EXC6" localSheetId="10">#REF!</definedName>
    <definedName name="__EXC6" localSheetId="11">#REF!</definedName>
    <definedName name="__EXC6" localSheetId="12">#REF!</definedName>
    <definedName name="__EXC6" localSheetId="13">#REF!</definedName>
    <definedName name="__EXC6" localSheetId="14">#REF!</definedName>
    <definedName name="__EXC6" localSheetId="0">#REF!</definedName>
    <definedName name="__EXC6" localSheetId="1">#REF!</definedName>
    <definedName name="__EXC6" localSheetId="2">#REF!</definedName>
    <definedName name="__EXC6" localSheetId="21">#REF!</definedName>
    <definedName name="__EXC6" localSheetId="3">#REF!</definedName>
    <definedName name="__EXC6" localSheetId="4">#REF!</definedName>
    <definedName name="__EXC6" localSheetId="5">#REF!</definedName>
    <definedName name="__EXC6" localSheetId="6">#REF!</definedName>
    <definedName name="__EXC6" localSheetId="15">#REF!</definedName>
    <definedName name="__EXC6">#REF!</definedName>
    <definedName name="__EXC7" localSheetId="7">#REF!</definedName>
    <definedName name="__EXC7" localSheetId="8">#REF!</definedName>
    <definedName name="__EXC7" localSheetId="9">#REF!</definedName>
    <definedName name="__EXC7" localSheetId="10">#REF!</definedName>
    <definedName name="__EXC7" localSheetId="11">#REF!</definedName>
    <definedName name="__EXC7" localSheetId="12">#REF!</definedName>
    <definedName name="__EXC7" localSheetId="13">#REF!</definedName>
    <definedName name="__EXC7" localSheetId="14">#REF!</definedName>
    <definedName name="__EXC7" localSheetId="0">#REF!</definedName>
    <definedName name="__EXC7" localSheetId="1">#REF!</definedName>
    <definedName name="__EXC7" localSheetId="2">#REF!</definedName>
    <definedName name="__EXC7" localSheetId="21">#REF!</definedName>
    <definedName name="__EXC7" localSheetId="3">#REF!</definedName>
    <definedName name="__EXC7" localSheetId="4">#REF!</definedName>
    <definedName name="__EXC7" localSheetId="5">#REF!</definedName>
    <definedName name="__EXC7" localSheetId="6">#REF!</definedName>
    <definedName name="__EXC7" localSheetId="15">#REF!</definedName>
    <definedName name="__EXC7">#REF!</definedName>
    <definedName name="__EXC8" localSheetId="7">#REF!</definedName>
    <definedName name="__EXC8" localSheetId="8">#REF!</definedName>
    <definedName name="__EXC8" localSheetId="9">#REF!</definedName>
    <definedName name="__EXC8" localSheetId="10">#REF!</definedName>
    <definedName name="__EXC8" localSheetId="11">#REF!</definedName>
    <definedName name="__EXC8" localSheetId="12">#REF!</definedName>
    <definedName name="__EXC8" localSheetId="13">#REF!</definedName>
    <definedName name="__EXC8" localSheetId="14">#REF!</definedName>
    <definedName name="__EXC8" localSheetId="0">#REF!</definedName>
    <definedName name="__EXC8" localSheetId="1">#REF!</definedName>
    <definedName name="__EXC8" localSheetId="2">#REF!</definedName>
    <definedName name="__EXC8" localSheetId="21">#REF!</definedName>
    <definedName name="__EXC8" localSheetId="3">#REF!</definedName>
    <definedName name="__EXC8" localSheetId="4">#REF!</definedName>
    <definedName name="__EXC8" localSheetId="5">#REF!</definedName>
    <definedName name="__EXC8" localSheetId="6">#REF!</definedName>
    <definedName name="__EXC8" localSheetId="15">#REF!</definedName>
    <definedName name="__EXC8">#REF!</definedName>
    <definedName name="__EXC9" localSheetId="7">#REF!</definedName>
    <definedName name="__EXC9" localSheetId="8">#REF!</definedName>
    <definedName name="__EXC9" localSheetId="9">#REF!</definedName>
    <definedName name="__EXC9" localSheetId="10">#REF!</definedName>
    <definedName name="__EXC9" localSheetId="11">#REF!</definedName>
    <definedName name="__EXC9" localSheetId="12">#REF!</definedName>
    <definedName name="__EXC9" localSheetId="13">#REF!</definedName>
    <definedName name="__EXC9" localSheetId="14">#REF!</definedName>
    <definedName name="__EXC9" localSheetId="0">#REF!</definedName>
    <definedName name="__EXC9" localSheetId="1">#REF!</definedName>
    <definedName name="__EXC9" localSheetId="2">#REF!</definedName>
    <definedName name="__EXC9" localSheetId="21">#REF!</definedName>
    <definedName name="__EXC9" localSheetId="3">#REF!</definedName>
    <definedName name="__EXC9" localSheetId="4">#REF!</definedName>
    <definedName name="__EXC9" localSheetId="5">#REF!</definedName>
    <definedName name="__EXC9" localSheetId="6">#REF!</definedName>
    <definedName name="__EXC9" localSheetId="15">#REF!</definedName>
    <definedName name="__EXC9">#REF!</definedName>
    <definedName name="__F10" localSheetId="7">#REF!</definedName>
    <definedName name="__F10" localSheetId="8">#REF!</definedName>
    <definedName name="__F10" localSheetId="9">#REF!</definedName>
    <definedName name="__F10" localSheetId="10">#REF!</definedName>
    <definedName name="__F10" localSheetId="11">#REF!</definedName>
    <definedName name="__F10" localSheetId="12">#REF!</definedName>
    <definedName name="__F10" localSheetId="13">#REF!</definedName>
    <definedName name="__F10" localSheetId="14">#REF!</definedName>
    <definedName name="__F10" localSheetId="0">#REF!</definedName>
    <definedName name="__F10" localSheetId="1">#REF!</definedName>
    <definedName name="__F10" localSheetId="2">#REF!</definedName>
    <definedName name="__F10" localSheetId="21">#REF!</definedName>
    <definedName name="__F10" localSheetId="3">#REF!</definedName>
    <definedName name="__F10" localSheetId="4">#REF!</definedName>
    <definedName name="__F10" localSheetId="5">#REF!</definedName>
    <definedName name="__F10" localSheetId="6">#REF!</definedName>
    <definedName name="__F10" localSheetId="15">#REF!</definedName>
    <definedName name="__F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rf10" localSheetId="7">#REF!</definedName>
    <definedName name="__nrf10" localSheetId="8">#REF!</definedName>
    <definedName name="__nrf10" localSheetId="9">#REF!</definedName>
    <definedName name="__nrf10" localSheetId="10">#REF!</definedName>
    <definedName name="__nrf10" localSheetId="11">#REF!</definedName>
    <definedName name="__nrf10" localSheetId="12">#REF!</definedName>
    <definedName name="__nrf10" localSheetId="13">#REF!</definedName>
    <definedName name="__nrf10" localSheetId="14">#REF!</definedName>
    <definedName name="__nrf10" localSheetId="0">#REF!</definedName>
    <definedName name="__nrf10" localSheetId="1">#REF!</definedName>
    <definedName name="__nrf10" localSheetId="2">#REF!</definedName>
    <definedName name="__nrf10" localSheetId="21">#REF!</definedName>
    <definedName name="__nrf10" localSheetId="3">#REF!</definedName>
    <definedName name="__nrf10" localSheetId="4">#REF!</definedName>
    <definedName name="__nrf10" localSheetId="5">#REF!</definedName>
    <definedName name="__nrf10" localSheetId="6">#REF!</definedName>
    <definedName name="__nrf10" localSheetId="15">#REF!</definedName>
    <definedName name="__nrf10">#REF!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 localSheetId="7">#REF!</definedName>
    <definedName name="__ORO10" localSheetId="8">#REF!</definedName>
    <definedName name="__ORO10" localSheetId="9">#REF!</definedName>
    <definedName name="__ORO10" localSheetId="10">#REF!</definedName>
    <definedName name="__ORO10" localSheetId="11">#REF!</definedName>
    <definedName name="__ORO10" localSheetId="12">#REF!</definedName>
    <definedName name="__ORO10" localSheetId="13">#REF!</definedName>
    <definedName name="__ORO10" localSheetId="14">#REF!</definedName>
    <definedName name="__ORO10" localSheetId="0">#REF!</definedName>
    <definedName name="__ORO10" localSheetId="1">#REF!</definedName>
    <definedName name="__ORO10" localSheetId="2">#REF!</definedName>
    <definedName name="__ORO10" localSheetId="21">#REF!</definedName>
    <definedName name="__ORO10" localSheetId="3">#REF!</definedName>
    <definedName name="__ORO10" localSheetId="4">#REF!</definedName>
    <definedName name="__ORO10" localSheetId="5">#REF!</definedName>
    <definedName name="__ORO10" localSheetId="6">#REF!</definedName>
    <definedName name="__ORO10" localSheetId="15">#REF!</definedName>
    <definedName name="__ORO10">#REF!</definedName>
    <definedName name="__ORO11" localSheetId="7">#REF!</definedName>
    <definedName name="__ORO11" localSheetId="8">#REF!</definedName>
    <definedName name="__ORO11" localSheetId="9">#REF!</definedName>
    <definedName name="__ORO11" localSheetId="10">#REF!</definedName>
    <definedName name="__ORO11" localSheetId="11">#REF!</definedName>
    <definedName name="__ORO11" localSheetId="12">#REF!</definedName>
    <definedName name="__ORO11" localSheetId="13">#REF!</definedName>
    <definedName name="__ORO11" localSheetId="14">#REF!</definedName>
    <definedName name="__ORO11" localSheetId="0">#REF!</definedName>
    <definedName name="__ORO11" localSheetId="1">#REF!</definedName>
    <definedName name="__ORO11" localSheetId="2">#REF!</definedName>
    <definedName name="__ORO11" localSheetId="21">#REF!</definedName>
    <definedName name="__ORO11" localSheetId="3">#REF!</definedName>
    <definedName name="__ORO11" localSheetId="4">#REF!</definedName>
    <definedName name="__ORO11" localSheetId="5">#REF!</definedName>
    <definedName name="__ORO11" localSheetId="6">#REF!</definedName>
    <definedName name="__ORO11" localSheetId="15">#REF!</definedName>
    <definedName name="__ORO11">#REF!</definedName>
    <definedName name="__ORO12" localSheetId="7">#REF!</definedName>
    <definedName name="__ORO12" localSheetId="8">#REF!</definedName>
    <definedName name="__ORO12" localSheetId="9">#REF!</definedName>
    <definedName name="__ORO12" localSheetId="10">#REF!</definedName>
    <definedName name="__ORO12" localSheetId="11">#REF!</definedName>
    <definedName name="__ORO12" localSheetId="12">#REF!</definedName>
    <definedName name="__ORO12" localSheetId="13">#REF!</definedName>
    <definedName name="__ORO12" localSheetId="14">#REF!</definedName>
    <definedName name="__ORO12" localSheetId="0">#REF!</definedName>
    <definedName name="__ORO12" localSheetId="1">#REF!</definedName>
    <definedName name="__ORO12" localSheetId="2">#REF!</definedName>
    <definedName name="__ORO12" localSheetId="21">#REF!</definedName>
    <definedName name="__ORO12" localSheetId="3">#REF!</definedName>
    <definedName name="__ORO12" localSheetId="4">#REF!</definedName>
    <definedName name="__ORO12" localSheetId="5">#REF!</definedName>
    <definedName name="__ORO12" localSheetId="6">#REF!</definedName>
    <definedName name="__ORO12" localSheetId="15">#REF!</definedName>
    <definedName name="__ORO12">#REF!</definedName>
    <definedName name="__ORO13" localSheetId="7">#REF!</definedName>
    <definedName name="__ORO13" localSheetId="8">#REF!</definedName>
    <definedName name="__ORO13" localSheetId="9">#REF!</definedName>
    <definedName name="__ORO13" localSheetId="10">#REF!</definedName>
    <definedName name="__ORO13" localSheetId="11">#REF!</definedName>
    <definedName name="__ORO13" localSheetId="12">#REF!</definedName>
    <definedName name="__ORO13" localSheetId="13">#REF!</definedName>
    <definedName name="__ORO13" localSheetId="14">#REF!</definedName>
    <definedName name="__ORO13" localSheetId="0">#REF!</definedName>
    <definedName name="__ORO13" localSheetId="1">#REF!</definedName>
    <definedName name="__ORO13" localSheetId="2">#REF!</definedName>
    <definedName name="__ORO13" localSheetId="21">#REF!</definedName>
    <definedName name="__ORO13" localSheetId="3">#REF!</definedName>
    <definedName name="__ORO13" localSheetId="4">#REF!</definedName>
    <definedName name="__ORO13" localSheetId="5">#REF!</definedName>
    <definedName name="__ORO13" localSheetId="6">#REF!</definedName>
    <definedName name="__ORO13" localSheetId="15">#REF!</definedName>
    <definedName name="__ORO13">#REF!</definedName>
    <definedName name="__ORO14" localSheetId="7">#REF!</definedName>
    <definedName name="__ORO14" localSheetId="8">#REF!</definedName>
    <definedName name="__ORO14" localSheetId="9">#REF!</definedName>
    <definedName name="__ORO14" localSheetId="10">#REF!</definedName>
    <definedName name="__ORO14" localSheetId="11">#REF!</definedName>
    <definedName name="__ORO14" localSheetId="12">#REF!</definedName>
    <definedName name="__ORO14" localSheetId="13">#REF!</definedName>
    <definedName name="__ORO14" localSheetId="14">#REF!</definedName>
    <definedName name="__ORO14" localSheetId="0">#REF!</definedName>
    <definedName name="__ORO14" localSheetId="1">#REF!</definedName>
    <definedName name="__ORO14" localSheetId="2">#REF!</definedName>
    <definedName name="__ORO14" localSheetId="21">#REF!</definedName>
    <definedName name="__ORO14" localSheetId="3">#REF!</definedName>
    <definedName name="__ORO14" localSheetId="4">#REF!</definedName>
    <definedName name="__ORO14" localSheetId="5">#REF!</definedName>
    <definedName name="__ORO14" localSheetId="6">#REF!</definedName>
    <definedName name="__ORO14" localSheetId="15">#REF!</definedName>
    <definedName name="__ORO14">#REF!</definedName>
    <definedName name="__ORO15" localSheetId="7">#REF!</definedName>
    <definedName name="__ORO15" localSheetId="8">#REF!</definedName>
    <definedName name="__ORO15" localSheetId="9">#REF!</definedName>
    <definedName name="__ORO15" localSheetId="10">#REF!</definedName>
    <definedName name="__ORO15" localSheetId="11">#REF!</definedName>
    <definedName name="__ORO15" localSheetId="12">#REF!</definedName>
    <definedName name="__ORO15" localSheetId="13">#REF!</definedName>
    <definedName name="__ORO15" localSheetId="14">#REF!</definedName>
    <definedName name="__ORO15" localSheetId="0">#REF!</definedName>
    <definedName name="__ORO15" localSheetId="1">#REF!</definedName>
    <definedName name="__ORO15" localSheetId="2">#REF!</definedName>
    <definedName name="__ORO15" localSheetId="21">#REF!</definedName>
    <definedName name="__ORO15" localSheetId="3">#REF!</definedName>
    <definedName name="__ORO15" localSheetId="4">#REF!</definedName>
    <definedName name="__ORO15" localSheetId="5">#REF!</definedName>
    <definedName name="__ORO15" localSheetId="6">#REF!</definedName>
    <definedName name="__ORO15" localSheetId="15">#REF!</definedName>
    <definedName name="__ORO15">#REF!</definedName>
    <definedName name="__ORO16" localSheetId="7">#REF!</definedName>
    <definedName name="__ORO16" localSheetId="8">#REF!</definedName>
    <definedName name="__ORO16" localSheetId="9">#REF!</definedName>
    <definedName name="__ORO16" localSheetId="10">#REF!</definedName>
    <definedName name="__ORO16" localSheetId="11">#REF!</definedName>
    <definedName name="__ORO16" localSheetId="12">#REF!</definedName>
    <definedName name="__ORO16" localSheetId="13">#REF!</definedName>
    <definedName name="__ORO16" localSheetId="14">#REF!</definedName>
    <definedName name="__ORO16" localSheetId="0">#REF!</definedName>
    <definedName name="__ORO16" localSheetId="1">#REF!</definedName>
    <definedName name="__ORO16" localSheetId="2">#REF!</definedName>
    <definedName name="__ORO16" localSheetId="21">#REF!</definedName>
    <definedName name="__ORO16" localSheetId="3">#REF!</definedName>
    <definedName name="__ORO16" localSheetId="4">#REF!</definedName>
    <definedName name="__ORO16" localSheetId="5">#REF!</definedName>
    <definedName name="__ORO16" localSheetId="6">#REF!</definedName>
    <definedName name="__ORO16" localSheetId="15">#REF!</definedName>
    <definedName name="__ORO16">#REF!</definedName>
    <definedName name="__ORO17" localSheetId="7">#REF!</definedName>
    <definedName name="__ORO17" localSheetId="8">#REF!</definedName>
    <definedName name="__ORO17" localSheetId="9">#REF!</definedName>
    <definedName name="__ORO17" localSheetId="10">#REF!</definedName>
    <definedName name="__ORO17" localSheetId="11">#REF!</definedName>
    <definedName name="__ORO17" localSheetId="12">#REF!</definedName>
    <definedName name="__ORO17" localSheetId="13">#REF!</definedName>
    <definedName name="__ORO17" localSheetId="14">#REF!</definedName>
    <definedName name="__ORO17" localSheetId="0">#REF!</definedName>
    <definedName name="__ORO17" localSheetId="1">#REF!</definedName>
    <definedName name="__ORO17" localSheetId="2">#REF!</definedName>
    <definedName name="__ORO17" localSheetId="21">#REF!</definedName>
    <definedName name="__ORO17" localSheetId="3">#REF!</definedName>
    <definedName name="__ORO17" localSheetId="4">#REF!</definedName>
    <definedName name="__ORO17" localSheetId="5">#REF!</definedName>
    <definedName name="__ORO17" localSheetId="6">#REF!</definedName>
    <definedName name="__ORO17" localSheetId="15">#REF!</definedName>
    <definedName name="__ORO17">#REF!</definedName>
    <definedName name="__ORO18" localSheetId="7">#REF!</definedName>
    <definedName name="__ORO18" localSheetId="8">#REF!</definedName>
    <definedName name="__ORO18" localSheetId="9">#REF!</definedName>
    <definedName name="__ORO18" localSheetId="10">#REF!</definedName>
    <definedName name="__ORO18" localSheetId="11">#REF!</definedName>
    <definedName name="__ORO18" localSheetId="12">#REF!</definedName>
    <definedName name="__ORO18" localSheetId="13">#REF!</definedName>
    <definedName name="__ORO18" localSheetId="14">#REF!</definedName>
    <definedName name="__ORO18" localSheetId="0">#REF!</definedName>
    <definedName name="__ORO18" localSheetId="1">#REF!</definedName>
    <definedName name="__ORO18" localSheetId="2">#REF!</definedName>
    <definedName name="__ORO18" localSheetId="21">#REF!</definedName>
    <definedName name="__ORO18" localSheetId="3">#REF!</definedName>
    <definedName name="__ORO18" localSheetId="4">#REF!</definedName>
    <definedName name="__ORO18" localSheetId="5">#REF!</definedName>
    <definedName name="__ORO18" localSheetId="6">#REF!</definedName>
    <definedName name="__ORO18" localSheetId="15">#REF!</definedName>
    <definedName name="__ORO18">#REF!</definedName>
    <definedName name="__ORO19" localSheetId="7">#REF!</definedName>
    <definedName name="__ORO19" localSheetId="8">#REF!</definedName>
    <definedName name="__ORO19" localSheetId="9">#REF!</definedName>
    <definedName name="__ORO19" localSheetId="10">#REF!</definedName>
    <definedName name="__ORO19" localSheetId="11">#REF!</definedName>
    <definedName name="__ORO19" localSheetId="12">#REF!</definedName>
    <definedName name="__ORO19" localSheetId="13">#REF!</definedName>
    <definedName name="__ORO19" localSheetId="14">#REF!</definedName>
    <definedName name="__ORO19" localSheetId="0">#REF!</definedName>
    <definedName name="__ORO19" localSheetId="1">#REF!</definedName>
    <definedName name="__ORO19" localSheetId="2">#REF!</definedName>
    <definedName name="__ORO19" localSheetId="21">#REF!</definedName>
    <definedName name="__ORO19" localSheetId="3">#REF!</definedName>
    <definedName name="__ORO19" localSheetId="4">#REF!</definedName>
    <definedName name="__ORO19" localSheetId="5">#REF!</definedName>
    <definedName name="__ORO19" localSheetId="6">#REF!</definedName>
    <definedName name="__ORO19" localSheetId="15">#REF!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21">#REF!</definedName>
    <definedName name="__PJ50">#REF!</definedName>
    <definedName name="__pj51" localSheetId="21">#REF!</definedName>
    <definedName name="__pj51">#REF!</definedName>
    <definedName name="__r" localSheetId="7">#REF!</definedName>
    <definedName name="__r" localSheetId="8">#REF!</definedName>
    <definedName name="__r" localSheetId="9">#REF!</definedName>
    <definedName name="__r" localSheetId="10">#REF!</definedName>
    <definedName name="__r" localSheetId="11">#REF!</definedName>
    <definedName name="__r" localSheetId="12">#REF!</definedName>
    <definedName name="__r" localSheetId="13">#REF!</definedName>
    <definedName name="__r" localSheetId="14">#REF!</definedName>
    <definedName name="__r" localSheetId="0">#REF!</definedName>
    <definedName name="__r" localSheetId="1">#REF!</definedName>
    <definedName name="__r" localSheetId="2">#REF!</definedName>
    <definedName name="__r" localSheetId="3">#REF!</definedName>
    <definedName name="__r" localSheetId="4">#REF!</definedName>
    <definedName name="__r" localSheetId="5">#REF!</definedName>
    <definedName name="__r" localSheetId="6">#REF!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7">#REF!</definedName>
    <definedName name="__tab1" localSheetId="8">#REF!</definedName>
    <definedName name="__tab1" localSheetId="9">#REF!</definedName>
    <definedName name="__tab1" localSheetId="10">#REF!</definedName>
    <definedName name="__tab1" localSheetId="11">#REF!</definedName>
    <definedName name="__tab1" localSheetId="12">#REF!</definedName>
    <definedName name="__tab1" localSheetId="13">#REF!</definedName>
    <definedName name="__tab1" localSheetId="14">#REF!</definedName>
    <definedName name="__tab1" localSheetId="0">#REF!</definedName>
    <definedName name="__tab1" localSheetId="1">#REF!</definedName>
    <definedName name="__tab1" localSheetId="2">#REF!</definedName>
    <definedName name="__tab1" localSheetId="21">#REF!</definedName>
    <definedName name="__tab1" localSheetId="3">#REF!</definedName>
    <definedName name="__tab1" localSheetId="4">#REF!</definedName>
    <definedName name="__tab1" localSheetId="5">#REF!</definedName>
    <definedName name="__tab1" localSheetId="6">#REF!</definedName>
    <definedName name="__tab1" localSheetId="15">#REF!</definedName>
    <definedName name="__tab1">#REF!</definedName>
    <definedName name="__tab2" localSheetId="7">#REF!</definedName>
    <definedName name="__tab2" localSheetId="8">#REF!</definedName>
    <definedName name="__tab2" localSheetId="9">#REF!</definedName>
    <definedName name="__tab2" localSheetId="10">#REF!</definedName>
    <definedName name="__tab2" localSheetId="11">#REF!</definedName>
    <definedName name="__tab2" localSheetId="12">#REF!</definedName>
    <definedName name="__tab2" localSheetId="13">#REF!</definedName>
    <definedName name="__tab2" localSheetId="14">#REF!</definedName>
    <definedName name="__tab2" localSheetId="0">#REF!</definedName>
    <definedName name="__tab2" localSheetId="1">#REF!</definedName>
    <definedName name="__tab2" localSheetId="2">#REF!</definedName>
    <definedName name="__tab2" localSheetId="21">#REF!</definedName>
    <definedName name="__tab2" localSheetId="3">#REF!</definedName>
    <definedName name="__tab2" localSheetId="4">#REF!</definedName>
    <definedName name="__tab2" localSheetId="5">#REF!</definedName>
    <definedName name="__tab2" localSheetId="6">#REF!</definedName>
    <definedName name="__tab2" localSheetId="15">#REF!</definedName>
    <definedName name="__tab2">#REF!</definedName>
    <definedName name="__tab3" localSheetId="7">#REF!</definedName>
    <definedName name="__tab3" localSheetId="8">#REF!</definedName>
    <definedName name="__tab3" localSheetId="9">#REF!</definedName>
    <definedName name="__tab3" localSheetId="10">#REF!</definedName>
    <definedName name="__tab3" localSheetId="11">#REF!</definedName>
    <definedName name="__tab3" localSheetId="12">#REF!</definedName>
    <definedName name="__tab3" localSheetId="13">#REF!</definedName>
    <definedName name="__tab3" localSheetId="14">#REF!</definedName>
    <definedName name="__tab3" localSheetId="0">#REF!</definedName>
    <definedName name="__tab3" localSheetId="1">#REF!</definedName>
    <definedName name="__tab3" localSheetId="2">#REF!</definedName>
    <definedName name="__tab3" localSheetId="21">#REF!</definedName>
    <definedName name="__tab3" localSheetId="3">#REF!</definedName>
    <definedName name="__tab3" localSheetId="4">#REF!</definedName>
    <definedName name="__tab3" localSheetId="5">#REF!</definedName>
    <definedName name="__tab3" localSheetId="6">#REF!</definedName>
    <definedName name="__tab3" localSheetId="15">#REF!</definedName>
    <definedName name="__tab3">#REF!</definedName>
    <definedName name="__TAB4" localSheetId="7">#REF!</definedName>
    <definedName name="__TAB4" localSheetId="8">#REF!</definedName>
    <definedName name="__TAB4" localSheetId="9">#REF!</definedName>
    <definedName name="__TAB4" localSheetId="10">#REF!</definedName>
    <definedName name="__TAB4" localSheetId="11">#REF!</definedName>
    <definedName name="__TAB4" localSheetId="12">#REF!</definedName>
    <definedName name="__TAB4" localSheetId="13">#REF!</definedName>
    <definedName name="__TAB4" localSheetId="14">#REF!</definedName>
    <definedName name="__TAB4" localSheetId="0">#REF!</definedName>
    <definedName name="__TAB4" localSheetId="1">#REF!</definedName>
    <definedName name="__TAB4" localSheetId="2">#REF!</definedName>
    <definedName name="__TAB4" localSheetId="21">#REF!</definedName>
    <definedName name="__TAB4" localSheetId="3">#REF!</definedName>
    <definedName name="__TAB4" localSheetId="4">#REF!</definedName>
    <definedName name="__TAB4" localSheetId="5">#REF!</definedName>
    <definedName name="__TAB4" localSheetId="6">#REF!</definedName>
    <definedName name="__TAB4" localSheetId="15">#REF!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[1]EVA!$F$104:$I$104</definedName>
    <definedName name="_19Excel_BuiltIn_Print_Area_1_1_1" localSheetId="7">#REF!</definedName>
    <definedName name="_19Excel_BuiltIn_Print_Area_1_1_1" localSheetId="8">#REF!</definedName>
    <definedName name="_19Excel_BuiltIn_Print_Area_1_1_1" localSheetId="9">#REF!</definedName>
    <definedName name="_19Excel_BuiltIn_Print_Area_1_1_1" localSheetId="10">#REF!</definedName>
    <definedName name="_19Excel_BuiltIn_Print_Area_1_1_1" localSheetId="11">#REF!</definedName>
    <definedName name="_19Excel_BuiltIn_Print_Area_1_1_1" localSheetId="12">#REF!</definedName>
    <definedName name="_19Excel_BuiltIn_Print_Area_1_1_1" localSheetId="13">#REF!</definedName>
    <definedName name="_19Excel_BuiltIn_Print_Area_1_1_1" localSheetId="14">#REF!</definedName>
    <definedName name="_19Excel_BuiltIn_Print_Area_1_1_1" localSheetId="0">#REF!</definedName>
    <definedName name="_19Excel_BuiltIn_Print_Area_1_1_1" localSheetId="1">#REF!</definedName>
    <definedName name="_19Excel_BuiltIn_Print_Area_1_1_1" localSheetId="2">#REF!</definedName>
    <definedName name="_19Excel_BuiltIn_Print_Area_1_1_1" localSheetId="21">#REF!</definedName>
    <definedName name="_19Excel_BuiltIn_Print_Area_1_1_1" localSheetId="3">#REF!</definedName>
    <definedName name="_19Excel_BuiltIn_Print_Area_1_1_1" localSheetId="4">#REF!</definedName>
    <definedName name="_19Excel_BuiltIn_Print_Area_1_1_1" localSheetId="5">#REF!</definedName>
    <definedName name="_19Excel_BuiltIn_Print_Area_1_1_1" localSheetId="6">#REF!</definedName>
    <definedName name="_19Excel_BuiltIn_Print_Area_1_1_1" localSheetId="15">#REF!</definedName>
    <definedName name="_19Excel_BuiltIn_Print_Area_1_1_1">#REF!</definedName>
    <definedName name="_1Excel_BuiltIn_Print_Area_1_1" localSheetId="7">#REF!</definedName>
    <definedName name="_1Excel_BuiltIn_Print_Area_1_1" localSheetId="8">#REF!</definedName>
    <definedName name="_1Excel_BuiltIn_Print_Area_1_1" localSheetId="9">#REF!</definedName>
    <definedName name="_1Excel_BuiltIn_Print_Area_1_1" localSheetId="10">#REF!</definedName>
    <definedName name="_1Excel_BuiltIn_Print_Area_1_1" localSheetId="11">#REF!</definedName>
    <definedName name="_1Excel_BuiltIn_Print_Area_1_1" localSheetId="12">#REF!</definedName>
    <definedName name="_1Excel_BuiltIn_Print_Area_1_1" localSheetId="13">#REF!</definedName>
    <definedName name="_1Excel_BuiltIn_Print_Area_1_1" localSheetId="14">#REF!</definedName>
    <definedName name="_1Excel_BuiltIn_Print_Area_1_1" localSheetId="0">#REF!</definedName>
    <definedName name="_1Excel_BuiltIn_Print_Area_1_1" localSheetId="1">#REF!</definedName>
    <definedName name="_1Excel_BuiltIn_Print_Area_1_1" localSheetId="2">#REF!</definedName>
    <definedName name="_1Excel_BuiltIn_Print_Area_1_1" localSheetId="21">#REF!</definedName>
    <definedName name="_1Excel_BuiltIn_Print_Area_1_1" localSheetId="3">#REF!</definedName>
    <definedName name="_1Excel_BuiltIn_Print_Area_1_1" localSheetId="4">#REF!</definedName>
    <definedName name="_1Excel_BuiltIn_Print_Area_1_1" localSheetId="5">#REF!</definedName>
    <definedName name="_1Excel_BuiltIn_Print_Area_1_1" localSheetId="6">#REF!</definedName>
    <definedName name="_1Excel_BuiltIn_Print_Area_1_1" localSheetId="15">#REF!</definedName>
    <definedName name="_1Excel_BuiltIn_Print_Area_1_1">#REF!</definedName>
    <definedName name="_1Excel_BuiltIn_Print_Area_1_1_1" localSheetId="7">#REF!</definedName>
    <definedName name="_1Excel_BuiltIn_Print_Area_1_1_1" localSheetId="8">#REF!</definedName>
    <definedName name="_1Excel_BuiltIn_Print_Area_1_1_1" localSheetId="9">#REF!</definedName>
    <definedName name="_1Excel_BuiltIn_Print_Area_1_1_1" localSheetId="10">#REF!</definedName>
    <definedName name="_1Excel_BuiltIn_Print_Area_1_1_1" localSheetId="11">#REF!</definedName>
    <definedName name="_1Excel_BuiltIn_Print_Area_1_1_1" localSheetId="12">#REF!</definedName>
    <definedName name="_1Excel_BuiltIn_Print_Area_1_1_1" localSheetId="13">#REF!</definedName>
    <definedName name="_1Excel_BuiltIn_Print_Area_1_1_1" localSheetId="14">#REF!</definedName>
    <definedName name="_1Excel_BuiltIn_Print_Area_1_1_1" localSheetId="0">#REF!</definedName>
    <definedName name="_1Excel_BuiltIn_Print_Area_1_1_1" localSheetId="1">#REF!</definedName>
    <definedName name="_1Excel_BuiltIn_Print_Area_1_1_1" localSheetId="2">#REF!</definedName>
    <definedName name="_1Excel_BuiltIn_Print_Area_1_1_1" localSheetId="21">#REF!</definedName>
    <definedName name="_1Excel_BuiltIn_Print_Area_1_1_1" localSheetId="3">#REF!</definedName>
    <definedName name="_1Excel_BuiltIn_Print_Area_1_1_1" localSheetId="4">#REF!</definedName>
    <definedName name="_1Excel_BuiltIn_Print_Area_1_1_1" localSheetId="5">#REF!</definedName>
    <definedName name="_1Excel_BuiltIn_Print_Area_1_1_1" localSheetId="6">#REF!</definedName>
    <definedName name="_1Excel_BuiltIn_Print_Area_1_1_1" localSheetId="15">#REF!</definedName>
    <definedName name="_1Excel_BuiltIn_Print_Area_1_1_1">#REF!</definedName>
    <definedName name="_2__123Graph_BCart_Utilidad" hidden="1">[1]EVA!$F$105:$I$105</definedName>
    <definedName name="_25Excel_BuiltIn_Print_Titles_1_1_1_1" localSheetId="7">#REF!</definedName>
    <definedName name="_25Excel_BuiltIn_Print_Titles_1_1_1_1" localSheetId="8">#REF!</definedName>
    <definedName name="_25Excel_BuiltIn_Print_Titles_1_1_1_1" localSheetId="9">#REF!</definedName>
    <definedName name="_25Excel_BuiltIn_Print_Titles_1_1_1_1" localSheetId="10">#REF!</definedName>
    <definedName name="_25Excel_BuiltIn_Print_Titles_1_1_1_1" localSheetId="11">#REF!</definedName>
    <definedName name="_25Excel_BuiltIn_Print_Titles_1_1_1_1" localSheetId="12">#REF!</definedName>
    <definedName name="_25Excel_BuiltIn_Print_Titles_1_1_1_1" localSheetId="13">#REF!</definedName>
    <definedName name="_25Excel_BuiltIn_Print_Titles_1_1_1_1" localSheetId="14">#REF!</definedName>
    <definedName name="_25Excel_BuiltIn_Print_Titles_1_1_1_1" localSheetId="0">#REF!</definedName>
    <definedName name="_25Excel_BuiltIn_Print_Titles_1_1_1_1" localSheetId="1">#REF!</definedName>
    <definedName name="_25Excel_BuiltIn_Print_Titles_1_1_1_1" localSheetId="2">#REF!</definedName>
    <definedName name="_25Excel_BuiltIn_Print_Titles_1_1_1_1" localSheetId="21">#REF!</definedName>
    <definedName name="_25Excel_BuiltIn_Print_Titles_1_1_1_1" localSheetId="3">#REF!</definedName>
    <definedName name="_25Excel_BuiltIn_Print_Titles_1_1_1_1" localSheetId="4">#REF!</definedName>
    <definedName name="_25Excel_BuiltIn_Print_Titles_1_1_1_1" localSheetId="5">#REF!</definedName>
    <definedName name="_25Excel_BuiltIn_Print_Titles_1_1_1_1" localSheetId="6">#REF!</definedName>
    <definedName name="_25Excel_BuiltIn_Print_Titles_1_1_1_1" localSheetId="15">#REF!</definedName>
    <definedName name="_25Excel_BuiltIn_Print_Titles_1_1_1_1">#REF!</definedName>
    <definedName name="_2Excel_BuiltIn_Print_Titles_1_1_1_1" localSheetId="7">#REF!</definedName>
    <definedName name="_2Excel_BuiltIn_Print_Titles_1_1_1_1" localSheetId="8">#REF!</definedName>
    <definedName name="_2Excel_BuiltIn_Print_Titles_1_1_1_1" localSheetId="9">#REF!</definedName>
    <definedName name="_2Excel_BuiltIn_Print_Titles_1_1_1_1" localSheetId="10">#REF!</definedName>
    <definedName name="_2Excel_BuiltIn_Print_Titles_1_1_1_1" localSheetId="11">#REF!</definedName>
    <definedName name="_2Excel_BuiltIn_Print_Titles_1_1_1_1" localSheetId="12">#REF!</definedName>
    <definedName name="_2Excel_BuiltIn_Print_Titles_1_1_1_1" localSheetId="13">#REF!</definedName>
    <definedName name="_2Excel_BuiltIn_Print_Titles_1_1_1_1" localSheetId="14">#REF!</definedName>
    <definedName name="_2Excel_BuiltIn_Print_Titles_1_1_1_1" localSheetId="0">#REF!</definedName>
    <definedName name="_2Excel_BuiltIn_Print_Titles_1_1_1_1" localSheetId="1">#REF!</definedName>
    <definedName name="_2Excel_BuiltIn_Print_Titles_1_1_1_1" localSheetId="2">#REF!</definedName>
    <definedName name="_2Excel_BuiltIn_Print_Titles_1_1_1_1" localSheetId="21">#REF!</definedName>
    <definedName name="_2Excel_BuiltIn_Print_Titles_1_1_1_1" localSheetId="3">#REF!</definedName>
    <definedName name="_2Excel_BuiltIn_Print_Titles_1_1_1_1" localSheetId="4">#REF!</definedName>
    <definedName name="_2Excel_BuiltIn_Print_Titles_1_1_1_1" localSheetId="5">#REF!</definedName>
    <definedName name="_2Excel_BuiltIn_Print_Titles_1_1_1_1" localSheetId="6">#REF!</definedName>
    <definedName name="_2Excel_BuiltIn_Print_Titles_1_1_1_1" localSheetId="15">#REF!</definedName>
    <definedName name="_2Excel_BuiltIn_Print_Titles_1_1_1_1">#REF!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iu2">[3]AIU!$J$105</definedName>
    <definedName name="_andre1" localSheetId="7">#REF!</definedName>
    <definedName name="_andre1" localSheetId="8">#REF!</definedName>
    <definedName name="_andre1" localSheetId="9">#REF!</definedName>
    <definedName name="_andre1" localSheetId="10">#REF!</definedName>
    <definedName name="_andre1" localSheetId="11">#REF!</definedName>
    <definedName name="_andre1" localSheetId="12">#REF!</definedName>
    <definedName name="_andre1" localSheetId="13">#REF!</definedName>
    <definedName name="_andre1" localSheetId="14">#REF!</definedName>
    <definedName name="_andre1" localSheetId="0">#REF!</definedName>
    <definedName name="_andre1" localSheetId="1">#REF!</definedName>
    <definedName name="_andre1" localSheetId="2">#REF!</definedName>
    <definedName name="_andre1" localSheetId="21">#REF!</definedName>
    <definedName name="_andre1" localSheetId="3">#REF!</definedName>
    <definedName name="_andre1" localSheetId="4">#REF!</definedName>
    <definedName name="_andre1" localSheetId="5">#REF!</definedName>
    <definedName name="_andre1" localSheetId="6">#REF!</definedName>
    <definedName name="_andre1" localSheetId="15">#REF!</definedName>
    <definedName name="_andre1">#REF!</definedName>
    <definedName name="_APU221" localSheetId="21">#REF!</definedName>
    <definedName name="_APU221">#REF!</definedName>
    <definedName name="_APU465" localSheetId="21">[4]!absc</definedName>
    <definedName name="_APU465">[4]!absc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0">#REF!</definedName>
    <definedName name="_EST1" localSheetId="1">#REF!</definedName>
    <definedName name="_EST1" localSheetId="2">#REF!</definedName>
    <definedName name="_EST1" localSheetId="21">#REF!</definedName>
    <definedName name="_EST1" localSheetId="3">#REF!</definedName>
    <definedName name="_EST1" localSheetId="4">#REF!</definedName>
    <definedName name="_EST1" localSheetId="5">#REF!</definedName>
    <definedName name="_EST1" localSheetId="6">#REF!</definedName>
    <definedName name="_EST1" localSheetId="15">#REF!</definedName>
    <definedName name="_EST1">#REF!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0">#REF!</definedName>
    <definedName name="_EST10" localSheetId="1">#REF!</definedName>
    <definedName name="_EST10" localSheetId="2">#REF!</definedName>
    <definedName name="_EST10" localSheetId="21">#REF!</definedName>
    <definedName name="_EST10" localSheetId="3">#REF!</definedName>
    <definedName name="_EST10" localSheetId="4">#REF!</definedName>
    <definedName name="_EST10" localSheetId="5">#REF!</definedName>
    <definedName name="_EST10" localSheetId="6">#REF!</definedName>
    <definedName name="_EST10" localSheetId="15">#REF!</definedName>
    <definedName name="_EST10">#REF!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0">#REF!</definedName>
    <definedName name="_EST11" localSheetId="1">#REF!</definedName>
    <definedName name="_EST11" localSheetId="2">#REF!</definedName>
    <definedName name="_EST11" localSheetId="21">#REF!</definedName>
    <definedName name="_EST11" localSheetId="3">#REF!</definedName>
    <definedName name="_EST11" localSheetId="4">#REF!</definedName>
    <definedName name="_EST11" localSheetId="5">#REF!</definedName>
    <definedName name="_EST11" localSheetId="6">#REF!</definedName>
    <definedName name="_EST11" localSheetId="15">#REF!</definedName>
    <definedName name="_EST11">#REF!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0">#REF!</definedName>
    <definedName name="_EST12" localSheetId="1">#REF!</definedName>
    <definedName name="_EST12" localSheetId="2">#REF!</definedName>
    <definedName name="_EST12" localSheetId="21">#REF!</definedName>
    <definedName name="_EST12" localSheetId="3">#REF!</definedName>
    <definedName name="_EST12" localSheetId="4">#REF!</definedName>
    <definedName name="_EST12" localSheetId="5">#REF!</definedName>
    <definedName name="_EST12" localSheetId="6">#REF!</definedName>
    <definedName name="_EST12" localSheetId="15">#REF!</definedName>
    <definedName name="_EST12">#REF!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0">#REF!</definedName>
    <definedName name="_EST13" localSheetId="1">#REF!</definedName>
    <definedName name="_EST13" localSheetId="2">#REF!</definedName>
    <definedName name="_EST13" localSheetId="21">#REF!</definedName>
    <definedName name="_EST13" localSheetId="3">#REF!</definedName>
    <definedName name="_EST13" localSheetId="4">#REF!</definedName>
    <definedName name="_EST13" localSheetId="5">#REF!</definedName>
    <definedName name="_EST13" localSheetId="6">#REF!</definedName>
    <definedName name="_EST13" localSheetId="15">#REF!</definedName>
    <definedName name="_EST13">#REF!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0">#REF!</definedName>
    <definedName name="_EST14" localSheetId="1">#REF!</definedName>
    <definedName name="_EST14" localSheetId="2">#REF!</definedName>
    <definedName name="_EST14" localSheetId="21">#REF!</definedName>
    <definedName name="_EST14" localSheetId="3">#REF!</definedName>
    <definedName name="_EST14" localSheetId="4">#REF!</definedName>
    <definedName name="_EST14" localSheetId="5">#REF!</definedName>
    <definedName name="_EST14" localSheetId="6">#REF!</definedName>
    <definedName name="_EST14" localSheetId="15">#REF!</definedName>
    <definedName name="_EST14">#REF!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0">#REF!</definedName>
    <definedName name="_EST15" localSheetId="1">#REF!</definedName>
    <definedName name="_EST15" localSheetId="2">#REF!</definedName>
    <definedName name="_EST15" localSheetId="21">#REF!</definedName>
    <definedName name="_EST15" localSheetId="3">#REF!</definedName>
    <definedName name="_EST15" localSheetId="4">#REF!</definedName>
    <definedName name="_EST15" localSheetId="5">#REF!</definedName>
    <definedName name="_EST15" localSheetId="6">#REF!</definedName>
    <definedName name="_EST15" localSheetId="15">#REF!</definedName>
    <definedName name="_EST15">#REF!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0">#REF!</definedName>
    <definedName name="_EST16" localSheetId="1">#REF!</definedName>
    <definedName name="_EST16" localSheetId="2">#REF!</definedName>
    <definedName name="_EST16" localSheetId="21">#REF!</definedName>
    <definedName name="_EST16" localSheetId="3">#REF!</definedName>
    <definedName name="_EST16" localSheetId="4">#REF!</definedName>
    <definedName name="_EST16" localSheetId="5">#REF!</definedName>
    <definedName name="_EST16" localSheetId="6">#REF!</definedName>
    <definedName name="_EST16" localSheetId="15">#REF!</definedName>
    <definedName name="_EST1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0">#REF!</definedName>
    <definedName name="_EST17" localSheetId="1">#REF!</definedName>
    <definedName name="_EST17" localSheetId="2">#REF!</definedName>
    <definedName name="_EST17" localSheetId="21">#REF!</definedName>
    <definedName name="_EST17" localSheetId="3">#REF!</definedName>
    <definedName name="_EST17" localSheetId="4">#REF!</definedName>
    <definedName name="_EST17" localSheetId="5">#REF!</definedName>
    <definedName name="_EST17" localSheetId="6">#REF!</definedName>
    <definedName name="_EST17" localSheetId="15">#REF!</definedName>
    <definedName name="_EST17">#REF!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0">#REF!</definedName>
    <definedName name="_EST18" localSheetId="1">#REF!</definedName>
    <definedName name="_EST18" localSheetId="2">#REF!</definedName>
    <definedName name="_EST18" localSheetId="21">#REF!</definedName>
    <definedName name="_EST18" localSheetId="3">#REF!</definedName>
    <definedName name="_EST18" localSheetId="4">#REF!</definedName>
    <definedName name="_EST18" localSheetId="5">#REF!</definedName>
    <definedName name="_EST18" localSheetId="6">#REF!</definedName>
    <definedName name="_EST18" localSheetId="15">#REF!</definedName>
    <definedName name="_EST18">#REF!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0">#REF!</definedName>
    <definedName name="_EST19" localSheetId="1">#REF!</definedName>
    <definedName name="_EST19" localSheetId="2">#REF!</definedName>
    <definedName name="_EST19" localSheetId="21">#REF!</definedName>
    <definedName name="_EST19" localSheetId="3">#REF!</definedName>
    <definedName name="_EST19" localSheetId="4">#REF!</definedName>
    <definedName name="_EST19" localSheetId="5">#REF!</definedName>
    <definedName name="_EST19" localSheetId="6">#REF!</definedName>
    <definedName name="_EST19" localSheetId="15">#REF!</definedName>
    <definedName name="_EST19">#REF!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0">#REF!</definedName>
    <definedName name="_EST2" localSheetId="1">#REF!</definedName>
    <definedName name="_EST2" localSheetId="2">#REF!</definedName>
    <definedName name="_EST2" localSheetId="21">#REF!</definedName>
    <definedName name="_EST2" localSheetId="3">#REF!</definedName>
    <definedName name="_EST2" localSheetId="4">#REF!</definedName>
    <definedName name="_EST2" localSheetId="5">#REF!</definedName>
    <definedName name="_EST2" localSheetId="6">#REF!</definedName>
    <definedName name="_EST2" localSheetId="15">#REF!</definedName>
    <definedName name="_EST2">#REF!</definedName>
    <definedName name="_EST23" localSheetId="7">#REF!</definedName>
    <definedName name="_EST23" localSheetId="8">#REF!</definedName>
    <definedName name="_EST23" localSheetId="9">#REF!</definedName>
    <definedName name="_EST23" localSheetId="10">#REF!</definedName>
    <definedName name="_EST23" localSheetId="11">#REF!</definedName>
    <definedName name="_EST23" localSheetId="12">#REF!</definedName>
    <definedName name="_EST23" localSheetId="13">#REF!</definedName>
    <definedName name="_EST23" localSheetId="14">#REF!</definedName>
    <definedName name="_EST23" localSheetId="0">#REF!</definedName>
    <definedName name="_EST23" localSheetId="1">#REF!</definedName>
    <definedName name="_EST23" localSheetId="2">#REF!</definedName>
    <definedName name="_EST23" localSheetId="21">#REF!</definedName>
    <definedName name="_EST23" localSheetId="3">#REF!</definedName>
    <definedName name="_EST23" localSheetId="4">#REF!</definedName>
    <definedName name="_EST23" localSheetId="5">#REF!</definedName>
    <definedName name="_EST23" localSheetId="6">#REF!</definedName>
    <definedName name="_EST23" localSheetId="15">#REF!</definedName>
    <definedName name="_EST23">#REF!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0">#REF!</definedName>
    <definedName name="_EST3" localSheetId="1">#REF!</definedName>
    <definedName name="_EST3" localSheetId="2">#REF!</definedName>
    <definedName name="_EST3" localSheetId="21">#REF!</definedName>
    <definedName name="_EST3" localSheetId="3">#REF!</definedName>
    <definedName name="_EST3" localSheetId="4">#REF!</definedName>
    <definedName name="_EST3" localSheetId="5">#REF!</definedName>
    <definedName name="_EST3" localSheetId="6">#REF!</definedName>
    <definedName name="_EST3" localSheetId="15">#REF!</definedName>
    <definedName name="_EST3">#REF!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0">#REF!</definedName>
    <definedName name="_EST4" localSheetId="1">#REF!</definedName>
    <definedName name="_EST4" localSheetId="2">#REF!</definedName>
    <definedName name="_EST4" localSheetId="21">#REF!</definedName>
    <definedName name="_EST4" localSheetId="3">#REF!</definedName>
    <definedName name="_EST4" localSheetId="4">#REF!</definedName>
    <definedName name="_EST4" localSheetId="5">#REF!</definedName>
    <definedName name="_EST4" localSheetId="6">#REF!</definedName>
    <definedName name="_EST4" localSheetId="15">#REF!</definedName>
    <definedName name="_EST4">#REF!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0">#REF!</definedName>
    <definedName name="_EST5" localSheetId="1">#REF!</definedName>
    <definedName name="_EST5" localSheetId="2">#REF!</definedName>
    <definedName name="_EST5" localSheetId="21">#REF!</definedName>
    <definedName name="_EST5" localSheetId="3">#REF!</definedName>
    <definedName name="_EST5" localSheetId="4">#REF!</definedName>
    <definedName name="_EST5" localSheetId="5">#REF!</definedName>
    <definedName name="_EST5" localSheetId="6">#REF!</definedName>
    <definedName name="_EST5" localSheetId="15">#REF!</definedName>
    <definedName name="_EST5">#REF!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0">#REF!</definedName>
    <definedName name="_EST6" localSheetId="1">#REF!</definedName>
    <definedName name="_EST6" localSheetId="2">#REF!</definedName>
    <definedName name="_EST6" localSheetId="21">#REF!</definedName>
    <definedName name="_EST6" localSheetId="3">#REF!</definedName>
    <definedName name="_EST6" localSheetId="4">#REF!</definedName>
    <definedName name="_EST6" localSheetId="5">#REF!</definedName>
    <definedName name="_EST6" localSheetId="6">#REF!</definedName>
    <definedName name="_EST6" localSheetId="15">#REF!</definedName>
    <definedName name="_EST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0">#REF!</definedName>
    <definedName name="_EST7" localSheetId="1">#REF!</definedName>
    <definedName name="_EST7" localSheetId="2">#REF!</definedName>
    <definedName name="_EST7" localSheetId="21">#REF!</definedName>
    <definedName name="_EST7" localSheetId="3">#REF!</definedName>
    <definedName name="_EST7" localSheetId="4">#REF!</definedName>
    <definedName name="_EST7" localSheetId="5">#REF!</definedName>
    <definedName name="_EST7" localSheetId="6">#REF!</definedName>
    <definedName name="_EST7" localSheetId="15">#REF!</definedName>
    <definedName name="_EST7">#REF!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0">#REF!</definedName>
    <definedName name="_EST8" localSheetId="1">#REF!</definedName>
    <definedName name="_EST8" localSheetId="2">#REF!</definedName>
    <definedName name="_EST8" localSheetId="21">#REF!</definedName>
    <definedName name="_EST8" localSheetId="3">#REF!</definedName>
    <definedName name="_EST8" localSheetId="4">#REF!</definedName>
    <definedName name="_EST8" localSheetId="5">#REF!</definedName>
    <definedName name="_EST8" localSheetId="6">#REF!</definedName>
    <definedName name="_EST8" localSheetId="15">#REF!</definedName>
    <definedName name="_EST8">#REF!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0">#REF!</definedName>
    <definedName name="_EST9" localSheetId="1">#REF!</definedName>
    <definedName name="_EST9" localSheetId="2">#REF!</definedName>
    <definedName name="_EST9" localSheetId="21">#REF!</definedName>
    <definedName name="_EST9" localSheetId="3">#REF!</definedName>
    <definedName name="_EST9" localSheetId="4">#REF!</definedName>
    <definedName name="_EST9" localSheetId="5">#REF!</definedName>
    <definedName name="_EST9" localSheetId="6">#REF!</definedName>
    <definedName name="_EST9" localSheetId="15">#REF!</definedName>
    <definedName name="_EST9">#REF!</definedName>
    <definedName name="_EST98" localSheetId="21">#REF!</definedName>
    <definedName name="_EST98">#REF!</definedName>
    <definedName name="_ETR13" localSheetId="7">#REF!</definedName>
    <definedName name="_ETR13" localSheetId="8">#REF!</definedName>
    <definedName name="_ETR13" localSheetId="9">#REF!</definedName>
    <definedName name="_ETR13" localSheetId="10">#REF!</definedName>
    <definedName name="_ETR13" localSheetId="11">#REF!</definedName>
    <definedName name="_ETR13" localSheetId="12">#REF!</definedName>
    <definedName name="_ETR13" localSheetId="13">#REF!</definedName>
    <definedName name="_ETR13" localSheetId="14">#REF!</definedName>
    <definedName name="_ETR13" localSheetId="0">#REF!</definedName>
    <definedName name="_ETR13" localSheetId="1">#REF!</definedName>
    <definedName name="_ETR13" localSheetId="2">#REF!</definedName>
    <definedName name="_ETR13" localSheetId="21">#REF!</definedName>
    <definedName name="_ETR13" localSheetId="3">#REF!</definedName>
    <definedName name="_ETR13" localSheetId="4">#REF!</definedName>
    <definedName name="_ETR13" localSheetId="5">#REF!</definedName>
    <definedName name="_ETR13" localSheetId="6">#REF!</definedName>
    <definedName name="_ETR13" localSheetId="15">#REF!</definedName>
    <definedName name="_ETR13">#REF!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0">#REF!</definedName>
    <definedName name="_EXC1" localSheetId="1">#REF!</definedName>
    <definedName name="_EXC1" localSheetId="2">#REF!</definedName>
    <definedName name="_EXC1" localSheetId="21">#REF!</definedName>
    <definedName name="_EXC1" localSheetId="3">#REF!</definedName>
    <definedName name="_EXC1" localSheetId="4">#REF!</definedName>
    <definedName name="_EXC1" localSheetId="5">#REF!</definedName>
    <definedName name="_EXC1" localSheetId="6">#REF!</definedName>
    <definedName name="_EXC1" localSheetId="15">#REF!</definedName>
    <definedName name="_EXC1">#REF!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0">#REF!</definedName>
    <definedName name="_EXC10" localSheetId="1">#REF!</definedName>
    <definedName name="_EXC10" localSheetId="2">#REF!</definedName>
    <definedName name="_EXC10" localSheetId="21">#REF!</definedName>
    <definedName name="_EXC10" localSheetId="3">#REF!</definedName>
    <definedName name="_EXC10" localSheetId="4">#REF!</definedName>
    <definedName name="_EXC10" localSheetId="5">#REF!</definedName>
    <definedName name="_EXC10" localSheetId="6">#REF!</definedName>
    <definedName name="_EXC10" localSheetId="15">#REF!</definedName>
    <definedName name="_EXC10">#REF!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0">#REF!</definedName>
    <definedName name="_EXC11" localSheetId="1">#REF!</definedName>
    <definedName name="_EXC11" localSheetId="2">#REF!</definedName>
    <definedName name="_EXC11" localSheetId="21">#REF!</definedName>
    <definedName name="_EXC11" localSheetId="3">#REF!</definedName>
    <definedName name="_EXC11" localSheetId="4">#REF!</definedName>
    <definedName name="_EXC11" localSheetId="5">#REF!</definedName>
    <definedName name="_EXC11" localSheetId="6">#REF!</definedName>
    <definedName name="_EXC11" localSheetId="15">#REF!</definedName>
    <definedName name="_EXC11">#REF!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0">#REF!</definedName>
    <definedName name="_EXC12" localSheetId="1">#REF!</definedName>
    <definedName name="_EXC12" localSheetId="2">#REF!</definedName>
    <definedName name="_EXC12" localSheetId="21">#REF!</definedName>
    <definedName name="_EXC12" localSheetId="3">#REF!</definedName>
    <definedName name="_EXC12" localSheetId="4">#REF!</definedName>
    <definedName name="_EXC12" localSheetId="5">#REF!</definedName>
    <definedName name="_EXC12" localSheetId="6">#REF!</definedName>
    <definedName name="_EXC12" localSheetId="15">#REF!</definedName>
    <definedName name="_EXC12">#REF!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0">#REF!</definedName>
    <definedName name="_EXC2" localSheetId="1">#REF!</definedName>
    <definedName name="_EXC2" localSheetId="2">#REF!</definedName>
    <definedName name="_EXC2" localSheetId="21">#REF!</definedName>
    <definedName name="_EXC2" localSheetId="3">#REF!</definedName>
    <definedName name="_EXC2" localSheetId="4">#REF!</definedName>
    <definedName name="_EXC2" localSheetId="5">#REF!</definedName>
    <definedName name="_EXC2" localSheetId="6">#REF!</definedName>
    <definedName name="_EXC2" localSheetId="15">#REF!</definedName>
    <definedName name="_EXC2">#REF!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0">#REF!</definedName>
    <definedName name="_EXC3" localSheetId="1">#REF!</definedName>
    <definedName name="_EXC3" localSheetId="2">#REF!</definedName>
    <definedName name="_EXC3" localSheetId="21">#REF!</definedName>
    <definedName name="_EXC3" localSheetId="3">#REF!</definedName>
    <definedName name="_EXC3" localSheetId="4">#REF!</definedName>
    <definedName name="_EXC3" localSheetId="5">#REF!</definedName>
    <definedName name="_EXC3" localSheetId="6">#REF!</definedName>
    <definedName name="_EXC3" localSheetId="15">#REF!</definedName>
    <definedName name="_EXC3">#REF!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0">#REF!</definedName>
    <definedName name="_EXC4" localSheetId="1">#REF!</definedName>
    <definedName name="_EXC4" localSheetId="2">#REF!</definedName>
    <definedName name="_EXC4" localSheetId="21">#REF!</definedName>
    <definedName name="_EXC4" localSheetId="3">#REF!</definedName>
    <definedName name="_EXC4" localSheetId="4">#REF!</definedName>
    <definedName name="_EXC4" localSheetId="5">#REF!</definedName>
    <definedName name="_EXC4" localSheetId="6">#REF!</definedName>
    <definedName name="_EXC4" localSheetId="15">#REF!</definedName>
    <definedName name="_EXC4">#REF!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0">#REF!</definedName>
    <definedName name="_EXC5" localSheetId="1">#REF!</definedName>
    <definedName name="_EXC5" localSheetId="2">#REF!</definedName>
    <definedName name="_EXC5" localSheetId="21">#REF!</definedName>
    <definedName name="_EXC5" localSheetId="3">#REF!</definedName>
    <definedName name="_EXC5" localSheetId="4">#REF!</definedName>
    <definedName name="_EXC5" localSheetId="5">#REF!</definedName>
    <definedName name="_EXC5" localSheetId="6">#REF!</definedName>
    <definedName name="_EXC5" localSheetId="15">#REF!</definedName>
    <definedName name="_EXC5">#REF!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0">#REF!</definedName>
    <definedName name="_EXC6" localSheetId="1">#REF!</definedName>
    <definedName name="_EXC6" localSheetId="2">#REF!</definedName>
    <definedName name="_EXC6" localSheetId="21">#REF!</definedName>
    <definedName name="_EXC6" localSheetId="3">#REF!</definedName>
    <definedName name="_EXC6" localSheetId="4">#REF!</definedName>
    <definedName name="_EXC6" localSheetId="5">#REF!</definedName>
    <definedName name="_EXC6" localSheetId="6">#REF!</definedName>
    <definedName name="_EXC6" localSheetId="15">#REF!</definedName>
    <definedName name="_EXC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0">#REF!</definedName>
    <definedName name="_EXC7" localSheetId="1">#REF!</definedName>
    <definedName name="_EXC7" localSheetId="2">#REF!</definedName>
    <definedName name="_EXC7" localSheetId="21">#REF!</definedName>
    <definedName name="_EXC7" localSheetId="3">#REF!</definedName>
    <definedName name="_EXC7" localSheetId="4">#REF!</definedName>
    <definedName name="_EXC7" localSheetId="5">#REF!</definedName>
    <definedName name="_EXC7" localSheetId="6">#REF!</definedName>
    <definedName name="_EXC7" localSheetId="15">#REF!</definedName>
    <definedName name="_EXC7">#REF!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0">#REF!</definedName>
    <definedName name="_EXC8" localSheetId="1">#REF!</definedName>
    <definedName name="_EXC8" localSheetId="2">#REF!</definedName>
    <definedName name="_EXC8" localSheetId="21">#REF!</definedName>
    <definedName name="_EXC8" localSheetId="3">#REF!</definedName>
    <definedName name="_EXC8" localSheetId="4">#REF!</definedName>
    <definedName name="_EXC8" localSheetId="5">#REF!</definedName>
    <definedName name="_EXC8" localSheetId="6">#REF!</definedName>
    <definedName name="_EXC8" localSheetId="15">#REF!</definedName>
    <definedName name="_EXC8">#REF!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0">#REF!</definedName>
    <definedName name="_EXC9" localSheetId="1">#REF!</definedName>
    <definedName name="_EXC9" localSheetId="2">#REF!</definedName>
    <definedName name="_EXC9" localSheetId="21">#REF!</definedName>
    <definedName name="_EXC9" localSheetId="3">#REF!</definedName>
    <definedName name="_EXC9" localSheetId="4">#REF!</definedName>
    <definedName name="_EXC9" localSheetId="5">#REF!</definedName>
    <definedName name="_EXC9" localSheetId="6">#REF!</definedName>
    <definedName name="_EXC9" localSheetId="15">#REF!</definedName>
    <definedName name="_EXC9">#REF!</definedName>
    <definedName name="_F10" localSheetId="7">#REF!</definedName>
    <definedName name="_F10" localSheetId="8">#REF!</definedName>
    <definedName name="_F10" localSheetId="9">#REF!</definedName>
    <definedName name="_F10" localSheetId="10">#REF!</definedName>
    <definedName name="_F10" localSheetId="11">#REF!</definedName>
    <definedName name="_F10" localSheetId="12">#REF!</definedName>
    <definedName name="_F10" localSheetId="13">#REF!</definedName>
    <definedName name="_F10" localSheetId="14">#REF!</definedName>
    <definedName name="_F10" localSheetId="0">#REF!</definedName>
    <definedName name="_F10" localSheetId="1">#REF!</definedName>
    <definedName name="_F10" localSheetId="2">#REF!</definedName>
    <definedName name="_F10" localSheetId="21">#REF!</definedName>
    <definedName name="_F10" localSheetId="3">#REF!</definedName>
    <definedName name="_F10" localSheetId="4">#REF!</definedName>
    <definedName name="_F10" localSheetId="5">#REF!</definedName>
    <definedName name="_F10" localSheetId="6">#REF!</definedName>
    <definedName name="_F10" localSheetId="15">#REF!</definedName>
    <definedName name="_F10">#REF!</definedName>
    <definedName name="_Fil" localSheetId="7" hidden="1">#REF!</definedName>
    <definedName name="_Fil" localSheetId="8" hidden="1">#REF!</definedName>
    <definedName name="_Fil" localSheetId="9" hidden="1">#REF!</definedName>
    <definedName name="_Fil" localSheetId="10" hidden="1">#REF!</definedName>
    <definedName name="_Fil" localSheetId="11" hidden="1">#REF!</definedName>
    <definedName name="_Fil" localSheetId="12" hidden="1">#REF!</definedName>
    <definedName name="_Fil" localSheetId="13" hidden="1">#REF!</definedName>
    <definedName name="_Fil" localSheetId="14" hidden="1">#REF!</definedName>
    <definedName name="_Fil" localSheetId="0" hidden="1">#REF!</definedName>
    <definedName name="_Fil" localSheetId="1" hidden="1">#REF!</definedName>
    <definedName name="_Fil" localSheetId="2" hidden="1">#REF!</definedName>
    <definedName name="_Fil" localSheetId="21" hidden="1">#REF!</definedName>
    <definedName name="_Fil" localSheetId="3" hidden="1">#REF!</definedName>
    <definedName name="_Fil" localSheetId="4" hidden="1">#REF!</definedName>
    <definedName name="_Fil" localSheetId="5" hidden="1">#REF!</definedName>
    <definedName name="_Fil" localSheetId="6" hidden="1">#REF!</definedName>
    <definedName name="_Fil" localSheetId="15" hidden="1">#REF!</definedName>
    <definedName name="_Fil"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0" hidden="1">#REF!</definedName>
    <definedName name="_Fill" localSheetId="1" hidden="1">#REF!</definedName>
    <definedName name="_Fill" localSheetId="2" hidden="1">#REF!</definedName>
    <definedName name="_Fill" localSheetId="21"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15" hidden="1">#REF!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 localSheetId="7">#REF!</definedName>
    <definedName name="_INF1" localSheetId="8">#REF!</definedName>
    <definedName name="_INF1" localSheetId="9">#REF!</definedName>
    <definedName name="_INF1" localSheetId="10">#REF!</definedName>
    <definedName name="_INF1" localSheetId="11">#REF!</definedName>
    <definedName name="_INF1" localSheetId="12">#REF!</definedName>
    <definedName name="_INF1" localSheetId="13">#REF!</definedName>
    <definedName name="_INF1" localSheetId="14">#REF!</definedName>
    <definedName name="_INF1" localSheetId="0">#REF!</definedName>
    <definedName name="_INF1" localSheetId="1">#REF!</definedName>
    <definedName name="_INF1" localSheetId="2">#REF!</definedName>
    <definedName name="_INF1" localSheetId="21">#REF!</definedName>
    <definedName name="_INF1" localSheetId="3">#REF!</definedName>
    <definedName name="_INF1" localSheetId="4">#REF!</definedName>
    <definedName name="_INF1" localSheetId="5">#REF!</definedName>
    <definedName name="_INF1" localSheetId="6">#REF!</definedName>
    <definedName name="_INF1" localSheetId="15">#REF!</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0" hidden="1">#REF!</definedName>
    <definedName name="_Key1" localSheetId="1" hidden="1">#REF!</definedName>
    <definedName name="_Key1" localSheetId="2" hidden="1">#REF!</definedName>
    <definedName name="_Key1" localSheetId="21"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15" hidden="1">#REF!</definedName>
    <definedName name="_Key1" hidden="1">#REF!</definedName>
    <definedName name="_Key2" localSheetId="7" hidden="1">#REF!</definedName>
    <definedName name="_Key2" localSheetId="8" hidden="1">#REF!</definedName>
    <definedName name="_Key2" localSheetId="9" hidden="1">#REF!</definedName>
    <definedName name="_Key2" localSheetId="10"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0" hidden="1">#REF!</definedName>
    <definedName name="_Key2" localSheetId="1" hidden="1">#REF!</definedName>
    <definedName name="_Key2" localSheetId="2" hidden="1">#REF!</definedName>
    <definedName name="_Key2" localSheetId="21" hidden="1">#REF!</definedName>
    <definedName name="_Key2" localSheetId="3" hidden="1">#REF!</definedName>
    <definedName name="_Key2" localSheetId="4" hidden="1">#REF!</definedName>
    <definedName name="_Key2" localSheetId="5" hidden="1">#REF!</definedName>
    <definedName name="_Key2" localSheetId="6" hidden="1">#REF!</definedName>
    <definedName name="_Key2" localSheetId="15" hidden="1">#REF!</definedName>
    <definedName name="_Key2" hidden="1">#REF!</definedName>
    <definedName name="_Key252758757" localSheetId="7" hidden="1">#REF!</definedName>
    <definedName name="_Key252758757" localSheetId="8" hidden="1">#REF!</definedName>
    <definedName name="_Key252758757" localSheetId="9" hidden="1">#REF!</definedName>
    <definedName name="_Key252758757" localSheetId="10" hidden="1">#REF!</definedName>
    <definedName name="_Key252758757" localSheetId="11" hidden="1">#REF!</definedName>
    <definedName name="_Key252758757" localSheetId="12" hidden="1">#REF!</definedName>
    <definedName name="_Key252758757" localSheetId="13" hidden="1">#REF!</definedName>
    <definedName name="_Key252758757" localSheetId="14" hidden="1">#REF!</definedName>
    <definedName name="_Key252758757" localSheetId="0" hidden="1">#REF!</definedName>
    <definedName name="_Key252758757" localSheetId="1" hidden="1">#REF!</definedName>
    <definedName name="_Key252758757" localSheetId="2" hidden="1">#REF!</definedName>
    <definedName name="_Key252758757" localSheetId="21" hidden="1">#REF!</definedName>
    <definedName name="_Key252758757" localSheetId="3" hidden="1">#REF!</definedName>
    <definedName name="_Key252758757" localSheetId="4" hidden="1">#REF!</definedName>
    <definedName name="_Key252758757" localSheetId="5" hidden="1">#REF!</definedName>
    <definedName name="_Key252758757" localSheetId="6" hidden="1">#REF!</definedName>
    <definedName name="_Key252758757" localSheetId="15" hidden="1">#REF!</definedName>
    <definedName name="_Key252758757"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7">#REF!</definedName>
    <definedName name="_nrf10" localSheetId="8">#REF!</definedName>
    <definedName name="_nrf10" localSheetId="9">#REF!</definedName>
    <definedName name="_nrf10" localSheetId="10">#REF!</definedName>
    <definedName name="_nrf10" localSheetId="11">#REF!</definedName>
    <definedName name="_nrf10" localSheetId="12">#REF!</definedName>
    <definedName name="_nrf10" localSheetId="13">#REF!</definedName>
    <definedName name="_nrf10" localSheetId="14">#REF!</definedName>
    <definedName name="_nrf10" localSheetId="0">#REF!</definedName>
    <definedName name="_nrf10" localSheetId="1">#REF!</definedName>
    <definedName name="_nrf10" localSheetId="2">#REF!</definedName>
    <definedName name="_nrf10" localSheetId="21">#REF!</definedName>
    <definedName name="_nrf10" localSheetId="3">#REF!</definedName>
    <definedName name="_nrf10" localSheetId="4">#REF!</definedName>
    <definedName name="_nrf10" localSheetId="5">#REF!</definedName>
    <definedName name="_nrf10" localSheetId="6">#REF!</definedName>
    <definedName name="_nrf10" localSheetId="15">#REF!</definedName>
    <definedName name="_nrf10">#REF!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ORO10" localSheetId="7">#REF!</definedName>
    <definedName name="_ORO10" localSheetId="8">#REF!</definedName>
    <definedName name="_ORO10" localSheetId="9">#REF!</definedName>
    <definedName name="_ORO10" localSheetId="10">#REF!</definedName>
    <definedName name="_ORO10" localSheetId="11">#REF!</definedName>
    <definedName name="_ORO10" localSheetId="12">#REF!</definedName>
    <definedName name="_ORO10" localSheetId="13">#REF!</definedName>
    <definedName name="_ORO10" localSheetId="14">#REF!</definedName>
    <definedName name="_ORO10" localSheetId="0">#REF!</definedName>
    <definedName name="_ORO10" localSheetId="1">#REF!</definedName>
    <definedName name="_ORO10" localSheetId="2">#REF!</definedName>
    <definedName name="_ORO10" localSheetId="21">#REF!</definedName>
    <definedName name="_ORO10" localSheetId="3">#REF!</definedName>
    <definedName name="_ORO10" localSheetId="4">#REF!</definedName>
    <definedName name="_ORO10" localSheetId="5">#REF!</definedName>
    <definedName name="_ORO10" localSheetId="6">#REF!</definedName>
    <definedName name="_ORO10" localSheetId="15">#REF!</definedName>
    <definedName name="_ORO10">#REF!</definedName>
    <definedName name="_ORO11" localSheetId="7">#REF!</definedName>
    <definedName name="_ORO11" localSheetId="8">#REF!</definedName>
    <definedName name="_ORO11" localSheetId="9">#REF!</definedName>
    <definedName name="_ORO11" localSheetId="10">#REF!</definedName>
    <definedName name="_ORO11" localSheetId="11">#REF!</definedName>
    <definedName name="_ORO11" localSheetId="12">#REF!</definedName>
    <definedName name="_ORO11" localSheetId="13">#REF!</definedName>
    <definedName name="_ORO11" localSheetId="14">#REF!</definedName>
    <definedName name="_ORO11" localSheetId="0">#REF!</definedName>
    <definedName name="_ORO11" localSheetId="1">#REF!</definedName>
    <definedName name="_ORO11" localSheetId="2">#REF!</definedName>
    <definedName name="_ORO11" localSheetId="21">#REF!</definedName>
    <definedName name="_ORO11" localSheetId="3">#REF!</definedName>
    <definedName name="_ORO11" localSheetId="4">#REF!</definedName>
    <definedName name="_ORO11" localSheetId="5">#REF!</definedName>
    <definedName name="_ORO11" localSheetId="6">#REF!</definedName>
    <definedName name="_ORO11" localSheetId="15">#REF!</definedName>
    <definedName name="_ORO11">#REF!</definedName>
    <definedName name="_ORO12" localSheetId="7">#REF!</definedName>
    <definedName name="_ORO12" localSheetId="8">#REF!</definedName>
    <definedName name="_ORO12" localSheetId="9">#REF!</definedName>
    <definedName name="_ORO12" localSheetId="10">#REF!</definedName>
    <definedName name="_ORO12" localSheetId="11">#REF!</definedName>
    <definedName name="_ORO12" localSheetId="12">#REF!</definedName>
    <definedName name="_ORO12" localSheetId="13">#REF!</definedName>
    <definedName name="_ORO12" localSheetId="14">#REF!</definedName>
    <definedName name="_ORO12" localSheetId="0">#REF!</definedName>
    <definedName name="_ORO12" localSheetId="1">#REF!</definedName>
    <definedName name="_ORO12" localSheetId="2">#REF!</definedName>
    <definedName name="_ORO12" localSheetId="21">#REF!</definedName>
    <definedName name="_ORO12" localSheetId="3">#REF!</definedName>
    <definedName name="_ORO12" localSheetId="4">#REF!</definedName>
    <definedName name="_ORO12" localSheetId="5">#REF!</definedName>
    <definedName name="_ORO12" localSheetId="6">#REF!</definedName>
    <definedName name="_ORO12" localSheetId="15">#REF!</definedName>
    <definedName name="_ORO12">#REF!</definedName>
    <definedName name="_ORO13" localSheetId="7">#REF!</definedName>
    <definedName name="_ORO13" localSheetId="8">#REF!</definedName>
    <definedName name="_ORO13" localSheetId="9">#REF!</definedName>
    <definedName name="_ORO13" localSheetId="10">#REF!</definedName>
    <definedName name="_ORO13" localSheetId="11">#REF!</definedName>
    <definedName name="_ORO13" localSheetId="12">#REF!</definedName>
    <definedName name="_ORO13" localSheetId="13">#REF!</definedName>
    <definedName name="_ORO13" localSheetId="14">#REF!</definedName>
    <definedName name="_ORO13" localSheetId="0">#REF!</definedName>
    <definedName name="_ORO13" localSheetId="1">#REF!</definedName>
    <definedName name="_ORO13" localSheetId="2">#REF!</definedName>
    <definedName name="_ORO13" localSheetId="21">#REF!</definedName>
    <definedName name="_ORO13" localSheetId="3">#REF!</definedName>
    <definedName name="_ORO13" localSheetId="4">#REF!</definedName>
    <definedName name="_ORO13" localSheetId="5">#REF!</definedName>
    <definedName name="_ORO13" localSheetId="6">#REF!</definedName>
    <definedName name="_ORO13" localSheetId="15">#REF!</definedName>
    <definedName name="_ORO13">#REF!</definedName>
    <definedName name="_ORO14" localSheetId="7">#REF!</definedName>
    <definedName name="_ORO14" localSheetId="8">#REF!</definedName>
    <definedName name="_ORO14" localSheetId="9">#REF!</definedName>
    <definedName name="_ORO14" localSheetId="10">#REF!</definedName>
    <definedName name="_ORO14" localSheetId="11">#REF!</definedName>
    <definedName name="_ORO14" localSheetId="12">#REF!</definedName>
    <definedName name="_ORO14" localSheetId="13">#REF!</definedName>
    <definedName name="_ORO14" localSheetId="14">#REF!</definedName>
    <definedName name="_ORO14" localSheetId="0">#REF!</definedName>
    <definedName name="_ORO14" localSheetId="1">#REF!</definedName>
    <definedName name="_ORO14" localSheetId="2">#REF!</definedName>
    <definedName name="_ORO14" localSheetId="21">#REF!</definedName>
    <definedName name="_ORO14" localSheetId="3">#REF!</definedName>
    <definedName name="_ORO14" localSheetId="4">#REF!</definedName>
    <definedName name="_ORO14" localSheetId="5">#REF!</definedName>
    <definedName name="_ORO14" localSheetId="6">#REF!</definedName>
    <definedName name="_ORO14" localSheetId="15">#REF!</definedName>
    <definedName name="_ORO14">#REF!</definedName>
    <definedName name="_ORO15" localSheetId="7">#REF!</definedName>
    <definedName name="_ORO15" localSheetId="8">#REF!</definedName>
    <definedName name="_ORO15" localSheetId="9">#REF!</definedName>
    <definedName name="_ORO15" localSheetId="10">#REF!</definedName>
    <definedName name="_ORO15" localSheetId="11">#REF!</definedName>
    <definedName name="_ORO15" localSheetId="12">#REF!</definedName>
    <definedName name="_ORO15" localSheetId="13">#REF!</definedName>
    <definedName name="_ORO15" localSheetId="14">#REF!</definedName>
    <definedName name="_ORO15" localSheetId="0">#REF!</definedName>
    <definedName name="_ORO15" localSheetId="1">#REF!</definedName>
    <definedName name="_ORO15" localSheetId="2">#REF!</definedName>
    <definedName name="_ORO15" localSheetId="21">#REF!</definedName>
    <definedName name="_ORO15" localSheetId="3">#REF!</definedName>
    <definedName name="_ORO15" localSheetId="4">#REF!</definedName>
    <definedName name="_ORO15" localSheetId="5">#REF!</definedName>
    <definedName name="_ORO15" localSheetId="6">#REF!</definedName>
    <definedName name="_ORO15" localSheetId="15">#REF!</definedName>
    <definedName name="_ORO15">#REF!</definedName>
    <definedName name="_ORO16" localSheetId="7">#REF!</definedName>
    <definedName name="_ORO16" localSheetId="8">#REF!</definedName>
    <definedName name="_ORO16" localSheetId="9">#REF!</definedName>
    <definedName name="_ORO16" localSheetId="10">#REF!</definedName>
    <definedName name="_ORO16" localSheetId="11">#REF!</definedName>
    <definedName name="_ORO16" localSheetId="12">#REF!</definedName>
    <definedName name="_ORO16" localSheetId="13">#REF!</definedName>
    <definedName name="_ORO16" localSheetId="14">#REF!</definedName>
    <definedName name="_ORO16" localSheetId="0">#REF!</definedName>
    <definedName name="_ORO16" localSheetId="1">#REF!</definedName>
    <definedName name="_ORO16" localSheetId="2">#REF!</definedName>
    <definedName name="_ORO16" localSheetId="21">#REF!</definedName>
    <definedName name="_ORO16" localSheetId="3">#REF!</definedName>
    <definedName name="_ORO16" localSheetId="4">#REF!</definedName>
    <definedName name="_ORO16" localSheetId="5">#REF!</definedName>
    <definedName name="_ORO16" localSheetId="6">#REF!</definedName>
    <definedName name="_ORO16" localSheetId="15">#REF!</definedName>
    <definedName name="_ORO16">#REF!</definedName>
    <definedName name="_ORO17" localSheetId="7">#REF!</definedName>
    <definedName name="_ORO17" localSheetId="8">#REF!</definedName>
    <definedName name="_ORO17" localSheetId="9">#REF!</definedName>
    <definedName name="_ORO17" localSheetId="10">#REF!</definedName>
    <definedName name="_ORO17" localSheetId="11">#REF!</definedName>
    <definedName name="_ORO17" localSheetId="12">#REF!</definedName>
    <definedName name="_ORO17" localSheetId="13">#REF!</definedName>
    <definedName name="_ORO17" localSheetId="14">#REF!</definedName>
    <definedName name="_ORO17" localSheetId="0">#REF!</definedName>
    <definedName name="_ORO17" localSheetId="1">#REF!</definedName>
    <definedName name="_ORO17" localSheetId="2">#REF!</definedName>
    <definedName name="_ORO17" localSheetId="21">#REF!</definedName>
    <definedName name="_ORO17" localSheetId="3">#REF!</definedName>
    <definedName name="_ORO17" localSheetId="4">#REF!</definedName>
    <definedName name="_ORO17" localSheetId="5">#REF!</definedName>
    <definedName name="_ORO17" localSheetId="6">#REF!</definedName>
    <definedName name="_ORO17" localSheetId="15">#REF!</definedName>
    <definedName name="_ORO17">#REF!</definedName>
    <definedName name="_ORO18" localSheetId="7">#REF!</definedName>
    <definedName name="_ORO18" localSheetId="8">#REF!</definedName>
    <definedName name="_ORO18" localSheetId="9">#REF!</definedName>
    <definedName name="_ORO18" localSheetId="10">#REF!</definedName>
    <definedName name="_ORO18" localSheetId="11">#REF!</definedName>
    <definedName name="_ORO18" localSheetId="12">#REF!</definedName>
    <definedName name="_ORO18" localSheetId="13">#REF!</definedName>
    <definedName name="_ORO18" localSheetId="14">#REF!</definedName>
    <definedName name="_ORO18" localSheetId="0">#REF!</definedName>
    <definedName name="_ORO18" localSheetId="1">#REF!</definedName>
    <definedName name="_ORO18" localSheetId="2">#REF!</definedName>
    <definedName name="_ORO18" localSheetId="21">#REF!</definedName>
    <definedName name="_ORO18" localSheetId="3">#REF!</definedName>
    <definedName name="_ORO18" localSheetId="4">#REF!</definedName>
    <definedName name="_ORO18" localSheetId="5">#REF!</definedName>
    <definedName name="_ORO18" localSheetId="6">#REF!</definedName>
    <definedName name="_ORO18" localSheetId="15">#REF!</definedName>
    <definedName name="_ORO18">#REF!</definedName>
    <definedName name="_ORO19" localSheetId="7">#REF!</definedName>
    <definedName name="_ORO19" localSheetId="8">#REF!</definedName>
    <definedName name="_ORO19" localSheetId="9">#REF!</definedName>
    <definedName name="_ORO19" localSheetId="10">#REF!</definedName>
    <definedName name="_ORO19" localSheetId="11">#REF!</definedName>
    <definedName name="_ORO19" localSheetId="12">#REF!</definedName>
    <definedName name="_ORO19" localSheetId="13">#REF!</definedName>
    <definedName name="_ORO19" localSheetId="14">#REF!</definedName>
    <definedName name="_ORO19" localSheetId="0">#REF!</definedName>
    <definedName name="_ORO19" localSheetId="1">#REF!</definedName>
    <definedName name="_ORO19" localSheetId="2">#REF!</definedName>
    <definedName name="_ORO19" localSheetId="21">#REF!</definedName>
    <definedName name="_ORO19" localSheetId="3">#REF!</definedName>
    <definedName name="_ORO19" localSheetId="4">#REF!</definedName>
    <definedName name="_ORO19" localSheetId="5">#REF!</definedName>
    <definedName name="_ORO19" localSheetId="6">#REF!</definedName>
    <definedName name="_ORO19" localSheetId="15">#REF!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 localSheetId="21">#REF!</definedName>
    <definedName name="_PJ50">#REF!</definedName>
    <definedName name="_pj51" localSheetId="21">#REF!</definedName>
    <definedName name="_pj51">#REF!</definedName>
    <definedName name="_r" localSheetId="7">#REF!</definedName>
    <definedName name="_r" localSheetId="8">#REF!</definedName>
    <definedName name="_r" localSheetId="9">#REF!</definedName>
    <definedName name="_r" localSheetId="10">#REF!</definedName>
    <definedName name="_r" localSheetId="11">#REF!</definedName>
    <definedName name="_r" localSheetId="12">#REF!</definedName>
    <definedName name="_r" localSheetId="13">#REF!</definedName>
    <definedName name="_r" localSheetId="14">#REF!</definedName>
    <definedName name="_r" localSheetId="0">#REF!</definedName>
    <definedName name="_r" localSheetId="1">#REF!</definedName>
    <definedName name="_r" localSheetId="2">#REF!</definedName>
    <definedName name="_r" localSheetId="3">#REF!</definedName>
    <definedName name="_r" localSheetId="4">#REF!</definedName>
    <definedName name="_r" localSheetId="5">#REF!</definedName>
    <definedName name="_r" localSheetId="6">#REF!</definedName>
    <definedName name="_r" hidden="1">{"TAB1",#N/A,TRUE,"GENERAL";"TAB2",#N/A,TRUE,"GENERAL";"TAB3",#N/A,TRUE,"GENERAL";"TAB4",#N/A,TRUE,"GENERAL";"TAB5",#N/A,TRUE,"GENERAL"}</definedName>
    <definedName name="_r4r" hidden="1">{"via1",#N/A,TRUE,"general";"via2",#N/A,TRUE,"general";"via3",#N/A,TRUE,"general"}</definedName>
    <definedName name="_Regression_Out" localSheetId="21" hidden="1">#REF!</definedName>
    <definedName name="_Regression_Out" hidden="1">#REF!</definedName>
    <definedName name="_Regression_X" localSheetId="21" hidden="1">#REF!</definedName>
    <definedName name="_Regression_X" hidden="1">#REF!</definedName>
    <definedName name="_Regression_Y" localSheetId="21"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7">#REF!</definedName>
    <definedName name="_SAL1" localSheetId="8">#REF!</definedName>
    <definedName name="_SAL1" localSheetId="9">#REF!</definedName>
    <definedName name="_SAL1" localSheetId="10">#REF!</definedName>
    <definedName name="_SAL1" localSheetId="11">#REF!</definedName>
    <definedName name="_SAL1" localSheetId="12">#REF!</definedName>
    <definedName name="_SAL1" localSheetId="13">#REF!</definedName>
    <definedName name="_SAL1" localSheetId="14">#REF!</definedName>
    <definedName name="_SAL1" localSheetId="0">#REF!</definedName>
    <definedName name="_SAL1" localSheetId="1">#REF!</definedName>
    <definedName name="_SAL1" localSheetId="2">#REF!</definedName>
    <definedName name="_SAL1" localSheetId="21">#REF!</definedName>
    <definedName name="_SAL1" localSheetId="3">#REF!</definedName>
    <definedName name="_SAL1" localSheetId="4">#REF!</definedName>
    <definedName name="_SAL1" localSheetId="5">#REF!</definedName>
    <definedName name="_SAL1" localSheetId="6">#REF!</definedName>
    <definedName name="_SAL1" localSheetId="15">#REF!</definedName>
    <definedName name="_SAL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0" hidden="1">#REF!</definedName>
    <definedName name="_Sort" localSheetId="1" hidden="1">#REF!</definedName>
    <definedName name="_Sort" localSheetId="2" hidden="1">#REF!</definedName>
    <definedName name="_Sort" localSheetId="21"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15"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7">#REF!</definedName>
    <definedName name="_tab1" localSheetId="8">#REF!</definedName>
    <definedName name="_tab1" localSheetId="9">#REF!</definedName>
    <definedName name="_tab1" localSheetId="10">#REF!</definedName>
    <definedName name="_tab1" localSheetId="11">#REF!</definedName>
    <definedName name="_tab1" localSheetId="12">#REF!</definedName>
    <definedName name="_tab1" localSheetId="13">#REF!</definedName>
    <definedName name="_tab1" localSheetId="14">#REF!</definedName>
    <definedName name="_tab1" localSheetId="0">#REF!</definedName>
    <definedName name="_tab1" localSheetId="1">#REF!</definedName>
    <definedName name="_tab1" localSheetId="2">#REF!</definedName>
    <definedName name="_tab1" localSheetId="21">#REF!</definedName>
    <definedName name="_tab1" localSheetId="3">#REF!</definedName>
    <definedName name="_tab1" localSheetId="4">#REF!</definedName>
    <definedName name="_tab1" localSheetId="5">#REF!</definedName>
    <definedName name="_tab1" localSheetId="6">#REF!</definedName>
    <definedName name="_tab1" localSheetId="15">#REF!</definedName>
    <definedName name="_tab1">#REF!</definedName>
    <definedName name="_tab2" localSheetId="7">#REF!</definedName>
    <definedName name="_tab2" localSheetId="8">#REF!</definedName>
    <definedName name="_tab2" localSheetId="9">#REF!</definedName>
    <definedName name="_tab2" localSheetId="10">#REF!</definedName>
    <definedName name="_tab2" localSheetId="11">#REF!</definedName>
    <definedName name="_tab2" localSheetId="12">#REF!</definedName>
    <definedName name="_tab2" localSheetId="13">#REF!</definedName>
    <definedName name="_tab2" localSheetId="14">#REF!</definedName>
    <definedName name="_tab2" localSheetId="0">#REF!</definedName>
    <definedName name="_tab2" localSheetId="1">#REF!</definedName>
    <definedName name="_tab2" localSheetId="2">#REF!</definedName>
    <definedName name="_tab2" localSheetId="21">#REF!</definedName>
    <definedName name="_tab2" localSheetId="3">#REF!</definedName>
    <definedName name="_tab2" localSheetId="4">#REF!</definedName>
    <definedName name="_tab2" localSheetId="5">#REF!</definedName>
    <definedName name="_tab2" localSheetId="6">#REF!</definedName>
    <definedName name="_tab2" localSheetId="15">#REF!</definedName>
    <definedName name="_tab2">#REF!</definedName>
    <definedName name="_tab3" localSheetId="7">#REF!</definedName>
    <definedName name="_tab3" localSheetId="8">#REF!</definedName>
    <definedName name="_tab3" localSheetId="9">#REF!</definedName>
    <definedName name="_tab3" localSheetId="10">#REF!</definedName>
    <definedName name="_tab3" localSheetId="11">#REF!</definedName>
    <definedName name="_tab3" localSheetId="12">#REF!</definedName>
    <definedName name="_tab3" localSheetId="13">#REF!</definedName>
    <definedName name="_tab3" localSheetId="14">#REF!</definedName>
    <definedName name="_tab3" localSheetId="0">#REF!</definedName>
    <definedName name="_tab3" localSheetId="1">#REF!</definedName>
    <definedName name="_tab3" localSheetId="2">#REF!</definedName>
    <definedName name="_tab3" localSheetId="21">#REF!</definedName>
    <definedName name="_tab3" localSheetId="3">#REF!</definedName>
    <definedName name="_tab3" localSheetId="4">#REF!</definedName>
    <definedName name="_tab3" localSheetId="5">#REF!</definedName>
    <definedName name="_tab3" localSheetId="6">#REF!</definedName>
    <definedName name="_tab3" localSheetId="15">#REF!</definedName>
    <definedName name="_tab3">#REF!</definedName>
    <definedName name="_TAB4" localSheetId="7">#REF!</definedName>
    <definedName name="_TAB4" localSheetId="8">#REF!</definedName>
    <definedName name="_TAB4" localSheetId="9">#REF!</definedName>
    <definedName name="_TAB4" localSheetId="10">#REF!</definedName>
    <definedName name="_TAB4" localSheetId="11">#REF!</definedName>
    <definedName name="_TAB4" localSheetId="12">#REF!</definedName>
    <definedName name="_TAB4" localSheetId="13">#REF!</definedName>
    <definedName name="_TAB4" localSheetId="14">#REF!</definedName>
    <definedName name="_TAB4" localSheetId="0">#REF!</definedName>
    <definedName name="_TAB4" localSheetId="1">#REF!</definedName>
    <definedName name="_TAB4" localSheetId="2">#REF!</definedName>
    <definedName name="_TAB4" localSheetId="21">#REF!</definedName>
    <definedName name="_TAB4" localSheetId="3">#REF!</definedName>
    <definedName name="_TAB4" localSheetId="4">#REF!</definedName>
    <definedName name="_TAB4" localSheetId="5">#REF!</definedName>
    <definedName name="_TAB4" localSheetId="6">#REF!</definedName>
    <definedName name="_TAB4" localSheetId="15">#REF!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0">#REF!</definedName>
    <definedName name="a" localSheetId="1">#REF!</definedName>
    <definedName name="a" localSheetId="2">#REF!</definedName>
    <definedName name="a" localSheetId="21">#REF!</definedName>
    <definedName name="a" localSheetId="3">#REF!</definedName>
    <definedName name="a" localSheetId="4">#REF!</definedName>
    <definedName name="a" localSheetId="5">#REF!</definedName>
    <definedName name="a" localSheetId="6">#REF!</definedName>
    <definedName name="a" localSheetId="15">#REF!</definedName>
    <definedName name="a">#REF!</definedName>
    <definedName name="a_BASICOS" localSheetId="21">#REF!</definedName>
    <definedName name="a_BASICOS">#REF!</definedName>
    <definedName name="a_CIMENTACION" localSheetId="21">#REF!</definedName>
    <definedName name="a_CIMENTACION">#REF!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0">#REF!</definedName>
    <definedName name="A_impresión_IM" localSheetId="1">#REF!</definedName>
    <definedName name="A_impresión_IM" localSheetId="2">#REF!</definedName>
    <definedName name="A_impresión_IM" localSheetId="21">#REF!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15">#REF!</definedName>
    <definedName name="A_impresión_IM">#REF!</definedName>
    <definedName name="A_impresión_IM_2" localSheetId="7">#REF!</definedName>
    <definedName name="A_impresión_IM_2" localSheetId="8">#REF!</definedName>
    <definedName name="A_impresión_IM_2" localSheetId="9">#REF!</definedName>
    <definedName name="A_impresión_IM_2" localSheetId="10">#REF!</definedName>
    <definedName name="A_impresión_IM_2" localSheetId="11">#REF!</definedName>
    <definedName name="A_impresión_IM_2" localSheetId="12">#REF!</definedName>
    <definedName name="A_impresión_IM_2" localSheetId="13">#REF!</definedName>
    <definedName name="A_impresión_IM_2" localSheetId="14">#REF!</definedName>
    <definedName name="A_impresión_IM_2" localSheetId="0">#REF!</definedName>
    <definedName name="A_impresión_IM_2" localSheetId="1">#REF!</definedName>
    <definedName name="A_impresión_IM_2" localSheetId="2">#REF!</definedName>
    <definedName name="A_impresión_IM_2" localSheetId="21">#REF!</definedName>
    <definedName name="A_impresión_IM_2" localSheetId="3">#REF!</definedName>
    <definedName name="A_impresión_IM_2" localSheetId="4">#REF!</definedName>
    <definedName name="A_impresión_IM_2" localSheetId="5">#REF!</definedName>
    <definedName name="A_impresión_IM_2" localSheetId="6">#REF!</definedName>
    <definedName name="A_impresión_IM_2" localSheetId="15">#REF!</definedName>
    <definedName name="A_impresión_IM_2">#REF!</definedName>
    <definedName name="a_PREELIMINAR" localSheetId="21">#REF!</definedName>
    <definedName name="a_PREELIMINAR">#REF!</definedName>
    <definedName name="a_sd12" localSheetId="7">#REF!</definedName>
    <definedName name="a_sd12" localSheetId="8">#REF!</definedName>
    <definedName name="a_sd12" localSheetId="9">#REF!</definedName>
    <definedName name="a_sd12" localSheetId="10">#REF!</definedName>
    <definedName name="a_sd12" localSheetId="11">#REF!</definedName>
    <definedName name="a_sd12" localSheetId="12">#REF!</definedName>
    <definedName name="a_sd12" localSheetId="13">#REF!</definedName>
    <definedName name="a_sd12" localSheetId="14">#REF!</definedName>
    <definedName name="a_sd12" localSheetId="0">#REF!</definedName>
    <definedName name="a_sd12" localSheetId="1">#REF!</definedName>
    <definedName name="a_sd12" localSheetId="2">#REF!</definedName>
    <definedName name="a_sd12" localSheetId="21">#REF!</definedName>
    <definedName name="a_sd12" localSheetId="3">#REF!</definedName>
    <definedName name="a_sd12" localSheetId="4">#REF!</definedName>
    <definedName name="a_sd12" localSheetId="5">#REF!</definedName>
    <definedName name="a_sd12" localSheetId="6">#REF!</definedName>
    <definedName name="a_sd12" localSheetId="15">#REF!</definedName>
    <definedName name="a_sd12">#REF!</definedName>
    <definedName name="a2a" hidden="1">{"TAB1",#N/A,TRUE,"GENERAL";"TAB2",#N/A,TRUE,"GENERAL";"TAB3",#N/A,TRUE,"GENERAL";"TAB4",#N/A,TRUE,"GENERAL";"TAB5",#N/A,TRUE,"GENERAL"}</definedName>
    <definedName name="AA" hidden="1">{#N/A,#N/A,TRUE,"INGENIERIA";#N/A,#N/A,TRUE,"COMPRAS";#N/A,#N/A,TRUE,"DIRECCION";#N/A,#N/A,TRUE,"RESUMEN"}</definedName>
    <definedName name="AAA" localSheetId="7">#REF!</definedName>
    <definedName name="AAA" localSheetId="8">#REF!</definedName>
    <definedName name="AAA" localSheetId="9">#REF!</definedName>
    <definedName name="AAA" localSheetId="10">#REF!</definedName>
    <definedName name="AAA" localSheetId="11">#REF!</definedName>
    <definedName name="AAA" localSheetId="12">#REF!</definedName>
    <definedName name="AAA" localSheetId="13">#REF!</definedName>
    <definedName name="AAA" localSheetId="14">#REF!</definedName>
    <definedName name="AAA" localSheetId="0">#REF!</definedName>
    <definedName name="AAA" localSheetId="1">#REF!</definedName>
    <definedName name="AAA" localSheetId="2">#REF!</definedName>
    <definedName name="AAA" localSheetId="21">#REF!</definedName>
    <definedName name="AAA" localSheetId="3">#REF!</definedName>
    <definedName name="AAA" localSheetId="4">#REF!</definedName>
    <definedName name="AAA" localSheetId="5">#REF!</definedName>
    <definedName name="AAA" localSheetId="6">#REF!</definedName>
    <definedName name="AAA" localSheetId="15">#REF!</definedName>
    <definedName name="AAA">#REF!</definedName>
    <definedName name="aaaa" localSheetId="7" hidden="1">{#N/A,#N/A,FALSE,"GRAFICO";#N/A,#N/A,FALSE,"CAJA (2)";#N/A,#N/A,FALSE,"TERCEROS-PROMEDIO";#N/A,#N/A,FALSE,"CAJA";#N/A,#N/A,FALSE,"INGRESOS1995-2003";#N/A,#N/A,FALSE,"GASTOS1995-2003"}</definedName>
    <definedName name="aaaa" localSheetId="8" hidden="1">{#N/A,#N/A,FALSE,"GRAFICO";#N/A,#N/A,FALSE,"CAJA (2)";#N/A,#N/A,FALSE,"TERCEROS-PROMEDIO";#N/A,#N/A,FALSE,"CAJA";#N/A,#N/A,FALSE,"INGRESOS1995-2003";#N/A,#N/A,FALSE,"GASTOS1995-2003"}</definedName>
    <definedName name="aaaa" localSheetId="9" hidden="1">{#N/A,#N/A,FALSE,"GRAFICO";#N/A,#N/A,FALSE,"CAJA (2)";#N/A,#N/A,FALSE,"TERCEROS-PROMEDIO";#N/A,#N/A,FALSE,"CAJA";#N/A,#N/A,FALSE,"INGRESOS1995-2003";#N/A,#N/A,FALSE,"GASTOS1995-2003"}</definedName>
    <definedName name="aaaa" localSheetId="10" hidden="1">{#N/A,#N/A,FALSE,"GRAFICO";#N/A,#N/A,FALSE,"CAJA (2)";#N/A,#N/A,FALSE,"TERCEROS-PROMEDIO";#N/A,#N/A,FALSE,"CAJA";#N/A,#N/A,FALSE,"INGRESOS1995-2003";#N/A,#N/A,FALSE,"GASTOS1995-2003"}</definedName>
    <definedName name="aaaa" localSheetId="11" hidden="1">{#N/A,#N/A,FALSE,"GRAFICO";#N/A,#N/A,FALSE,"CAJA (2)";#N/A,#N/A,FALSE,"TERCEROS-PROMEDIO";#N/A,#N/A,FALSE,"CAJA";#N/A,#N/A,FALSE,"INGRESOS1995-2003";#N/A,#N/A,FALSE,"GASTOS1995-2003"}</definedName>
    <definedName name="aaaa" localSheetId="12" hidden="1">{#N/A,#N/A,FALSE,"GRAFICO";#N/A,#N/A,FALSE,"CAJA (2)";#N/A,#N/A,FALSE,"TERCEROS-PROMEDIO";#N/A,#N/A,FALSE,"CAJA";#N/A,#N/A,FALSE,"INGRESOS1995-2003";#N/A,#N/A,FALSE,"GASTOS1995-2003"}</definedName>
    <definedName name="aaaa" localSheetId="13" hidden="1">{#N/A,#N/A,FALSE,"GRAFICO";#N/A,#N/A,FALSE,"CAJA (2)";#N/A,#N/A,FALSE,"TERCEROS-PROMEDIO";#N/A,#N/A,FALSE,"CAJA";#N/A,#N/A,FALSE,"INGRESOS1995-2003";#N/A,#N/A,FALSE,"GASTOS1995-2003"}</definedName>
    <definedName name="aaaa" localSheetId="14" hidden="1">{#N/A,#N/A,FALSE,"GRAFICO";#N/A,#N/A,FALSE,"CAJA (2)";#N/A,#N/A,FALSE,"TERCEROS-PROMEDIO";#N/A,#N/A,FALSE,"CAJA";#N/A,#N/A,FALSE,"INGRESOS1995-2003";#N/A,#N/A,FALSE,"GASTOS1995-2003"}</definedName>
    <definedName name="aaaa" localSheetId="0" hidden="1">{#N/A,#N/A,FALSE,"GRAFICO";#N/A,#N/A,FALSE,"CAJA (2)";#N/A,#N/A,FALSE,"TERCEROS-PROMEDIO";#N/A,#N/A,FALSE,"CAJA";#N/A,#N/A,FALSE,"INGRESOS1995-2003";#N/A,#N/A,FALSE,"GASTOS1995-2003"}</definedName>
    <definedName name="aaaa" localSheetId="1" hidden="1">{#N/A,#N/A,FALSE,"GRAFICO";#N/A,#N/A,FALSE,"CAJA (2)";#N/A,#N/A,FALSE,"TERCEROS-PROMEDIO";#N/A,#N/A,FALSE,"CAJA";#N/A,#N/A,FALSE,"INGRESOS1995-2003";#N/A,#N/A,FALSE,"GASTOS1995-2003"}</definedName>
    <definedName name="aaaa" localSheetId="2" hidden="1">{#N/A,#N/A,FALSE,"GRAFICO";#N/A,#N/A,FALSE,"CAJA (2)";#N/A,#N/A,FALSE,"TERCEROS-PROMEDIO";#N/A,#N/A,FALSE,"CAJA";#N/A,#N/A,FALSE,"INGRESOS1995-2003";#N/A,#N/A,FALSE,"GASTOS1995-2003"}</definedName>
    <definedName name="aaaa" localSheetId="3" hidden="1">{#N/A,#N/A,FALSE,"GRAFICO";#N/A,#N/A,FALSE,"CAJA (2)";#N/A,#N/A,FALSE,"TERCEROS-PROMEDIO";#N/A,#N/A,FALSE,"CAJA";#N/A,#N/A,FALSE,"INGRESOS1995-2003";#N/A,#N/A,FALSE,"GASTOS1995-2003"}</definedName>
    <definedName name="aaaa" localSheetId="4" hidden="1">{#N/A,#N/A,FALSE,"GRAFICO";#N/A,#N/A,FALSE,"CAJA (2)";#N/A,#N/A,FALSE,"TERCEROS-PROMEDIO";#N/A,#N/A,FALSE,"CAJA";#N/A,#N/A,FALSE,"INGRESOS1995-2003";#N/A,#N/A,FALSE,"GASTOS1995-2003"}</definedName>
    <definedName name="aaaa" localSheetId="5" hidden="1">{#N/A,#N/A,FALSE,"GRAFICO";#N/A,#N/A,FALSE,"CAJA (2)";#N/A,#N/A,FALSE,"TERCEROS-PROMEDIO";#N/A,#N/A,FALSE,"CAJA";#N/A,#N/A,FALSE,"INGRESOS1995-2003";#N/A,#N/A,FALSE,"GASTOS1995-2003"}</definedName>
    <definedName name="aaaa" localSheetId="6"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 localSheetId="7">#REF!</definedName>
    <definedName name="AAAAAAAAAA" localSheetId="8">#REF!</definedName>
    <definedName name="AAAAAAAAAA" localSheetId="9">#REF!</definedName>
    <definedName name="AAAAAAAAAA" localSheetId="10">#REF!</definedName>
    <definedName name="AAAAAAAAAA" localSheetId="11">#REF!</definedName>
    <definedName name="AAAAAAAAAA" localSheetId="12">#REF!</definedName>
    <definedName name="AAAAAAAAAA" localSheetId="13">#REF!</definedName>
    <definedName name="AAAAAAAAAA" localSheetId="14">#REF!</definedName>
    <definedName name="AAAAAAAAAA" localSheetId="0">#REF!</definedName>
    <definedName name="AAAAAAAAAA" localSheetId="1">#REF!</definedName>
    <definedName name="AAAAAAAAAA" localSheetId="2">#REF!</definedName>
    <definedName name="AAAAAAAAAA" localSheetId="21">#REF!</definedName>
    <definedName name="AAAAAAAAAA" localSheetId="3">#REF!</definedName>
    <definedName name="AAAAAAAAAA" localSheetId="4">#REF!</definedName>
    <definedName name="AAAAAAAAAA" localSheetId="5">#REF!</definedName>
    <definedName name="AAAAAAAAAA" localSheetId="6">#REF!</definedName>
    <definedName name="AAAAAAAAAA" localSheetId="15">#REF!</definedName>
    <definedName name="AAAAAAAAAA">#REF!</definedName>
    <definedName name="AAAAAAAAAAAAAAAAAAAA" localSheetId="7">#REF!</definedName>
    <definedName name="AAAAAAAAAAAAAAAAAAAA" localSheetId="8">#REF!</definedName>
    <definedName name="AAAAAAAAAAAAAAAAAAAA" localSheetId="9">#REF!</definedName>
    <definedName name="AAAAAAAAAAAAAAAAAAAA" localSheetId="10">#REF!</definedName>
    <definedName name="AAAAAAAAAAAAAAAAAAAA" localSheetId="11">#REF!</definedName>
    <definedName name="AAAAAAAAAAAAAAAAAAAA" localSheetId="12">#REF!</definedName>
    <definedName name="AAAAAAAAAAAAAAAAAAAA" localSheetId="13">#REF!</definedName>
    <definedName name="AAAAAAAAAAAAAAAAAAAA" localSheetId="14">#REF!</definedName>
    <definedName name="AAAAAAAAAAAAAAAAAAAA" localSheetId="0">#REF!</definedName>
    <definedName name="AAAAAAAAAAAAAAAAAAAA" localSheetId="1">#REF!</definedName>
    <definedName name="AAAAAAAAAAAAAAAAAAAA" localSheetId="2">#REF!</definedName>
    <definedName name="AAAAAAAAAAAAAAAAAAAA" localSheetId="21">#REF!</definedName>
    <definedName name="AAAAAAAAAAAAAAAAAAAA" localSheetId="3">#REF!</definedName>
    <definedName name="AAAAAAAAAAAAAAAAAAAA" localSheetId="4">#REF!</definedName>
    <definedName name="AAAAAAAAAAAAAAAAAAAA" localSheetId="5">#REF!</definedName>
    <definedName name="AAAAAAAAAAAAAAAAAAAA" localSheetId="6">#REF!</definedName>
    <definedName name="AAAAAAAAAAAAAAAAAAAA" localSheetId="15">#REF!</definedName>
    <definedName name="AAAAAAAAAAAAAAAAAAAA">#REF!</definedName>
    <definedName name="aaaaas" hidden="1">{"TAB1",#N/A,TRUE,"GENERAL";"TAB2",#N/A,TRUE,"GENERAL";"TAB3",#N/A,TRUE,"GENERAL";"TAB4",#N/A,TRUE,"GENERAL";"TAB5",#N/A,TRUE,"GENERAL"}</definedName>
    <definedName name="AADOQUINVEH" localSheetId="7">#REF!</definedName>
    <definedName name="AADOQUINVEH" localSheetId="8">#REF!</definedName>
    <definedName name="AADOQUINVEH" localSheetId="9">#REF!</definedName>
    <definedName name="AADOQUINVEH" localSheetId="10">#REF!</definedName>
    <definedName name="AADOQUINVEH" localSheetId="11">#REF!</definedName>
    <definedName name="AADOQUINVEH" localSheetId="12">#REF!</definedName>
    <definedName name="AADOQUINVEH" localSheetId="13">#REF!</definedName>
    <definedName name="AADOQUINVEH" localSheetId="14">#REF!</definedName>
    <definedName name="AADOQUINVEH" localSheetId="0">#REF!</definedName>
    <definedName name="AADOQUINVEH" localSheetId="1">#REF!</definedName>
    <definedName name="AADOQUINVEH" localSheetId="2">#REF!</definedName>
    <definedName name="AADOQUINVEH" localSheetId="21">#REF!</definedName>
    <definedName name="AADOQUINVEH" localSheetId="3">#REF!</definedName>
    <definedName name="AADOQUINVEH" localSheetId="4">#REF!</definedName>
    <definedName name="AADOQUINVEH" localSheetId="5">#REF!</definedName>
    <definedName name="AADOQUINVEH" localSheetId="6">#REF!</definedName>
    <definedName name="AADOQUINVEH" localSheetId="15">#REF!</definedName>
    <definedName name="AADOQUINVEH">#REF!</definedName>
    <definedName name="AANDENES" localSheetId="7">#REF!</definedName>
    <definedName name="AANDENES" localSheetId="8">#REF!</definedName>
    <definedName name="AANDENES" localSheetId="9">#REF!</definedName>
    <definedName name="AANDENES" localSheetId="10">#REF!</definedName>
    <definedName name="AANDENES" localSheetId="11">#REF!</definedName>
    <definedName name="AANDENES" localSheetId="12">#REF!</definedName>
    <definedName name="AANDENES" localSheetId="13">#REF!</definedName>
    <definedName name="AANDENES" localSheetId="14">#REF!</definedName>
    <definedName name="AANDENES" localSheetId="0">#REF!</definedName>
    <definedName name="AANDENES" localSheetId="1">#REF!</definedName>
    <definedName name="AANDENES" localSheetId="2">#REF!</definedName>
    <definedName name="AANDENES" localSheetId="21">#REF!</definedName>
    <definedName name="AANDENES" localSheetId="3">#REF!</definedName>
    <definedName name="AANDENES" localSheetId="4">#REF!</definedName>
    <definedName name="AANDENES" localSheetId="5">#REF!</definedName>
    <definedName name="AANDENES" localSheetId="6">#REF!</definedName>
    <definedName name="AANDENES" localSheetId="15">#REF!</definedName>
    <definedName name="AANDENES">#REF!</definedName>
    <definedName name="aas" hidden="1">{"TAB1",#N/A,TRUE,"GENERAL";"TAB2",#N/A,TRUE,"GENERAL";"TAB3",#N/A,TRUE,"GENERAL";"TAB4",#N/A,TRUE,"GENERAL";"TAB5",#N/A,TRUE,"GENERAL"}</definedName>
    <definedName name="ab" localSheetId="7">#REF!</definedName>
    <definedName name="ab" localSheetId="8">#REF!</definedName>
    <definedName name="ab" localSheetId="9">#REF!</definedName>
    <definedName name="ab" localSheetId="10">#REF!</definedName>
    <definedName name="ab" localSheetId="11">#REF!</definedName>
    <definedName name="ab" localSheetId="12">#REF!</definedName>
    <definedName name="ab" localSheetId="13">#REF!</definedName>
    <definedName name="ab" localSheetId="14">#REF!</definedName>
    <definedName name="ab" localSheetId="0">#REF!</definedName>
    <definedName name="ab" localSheetId="1">#REF!</definedName>
    <definedName name="ab" localSheetId="2">#REF!</definedName>
    <definedName name="ab" localSheetId="21">#REF!</definedName>
    <definedName name="ab" localSheetId="3">#REF!</definedName>
    <definedName name="ab" localSheetId="4">#REF!</definedName>
    <definedName name="ab" localSheetId="5">#REF!</definedName>
    <definedName name="ab" localSheetId="6">#REF!</definedName>
    <definedName name="ab" localSheetId="15">#REF!</definedName>
    <definedName name="ab">#REF!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0">#REF!</definedName>
    <definedName name="abc" localSheetId="1">#REF!</definedName>
    <definedName name="abc" localSheetId="2">#REF!</definedName>
    <definedName name="abc" localSheetId="21">#REF!</definedName>
    <definedName name="abc" localSheetId="3">#REF!</definedName>
    <definedName name="abc" localSheetId="4">#REF!</definedName>
    <definedName name="abc" localSheetId="5">#REF!</definedName>
    <definedName name="abc" localSheetId="6">#REF!</definedName>
    <definedName name="abc" localSheetId="15">#REF!</definedName>
    <definedName name="abc">#REF!</definedName>
    <definedName name="ABR" localSheetId="7">#REF!</definedName>
    <definedName name="ABR" localSheetId="8">#REF!</definedName>
    <definedName name="ABR" localSheetId="9">#REF!</definedName>
    <definedName name="ABR" localSheetId="10">#REF!</definedName>
    <definedName name="ABR" localSheetId="11">#REF!</definedName>
    <definedName name="ABR" localSheetId="12">#REF!</definedName>
    <definedName name="ABR" localSheetId="13">#REF!</definedName>
    <definedName name="ABR" localSheetId="14">#REF!</definedName>
    <definedName name="ABR" localSheetId="0">#REF!</definedName>
    <definedName name="ABR" localSheetId="1">#REF!</definedName>
    <definedName name="ABR" localSheetId="2">#REF!</definedName>
    <definedName name="ABR" localSheetId="21">#REF!</definedName>
    <definedName name="ABR" localSheetId="3">#REF!</definedName>
    <definedName name="ABR" localSheetId="4">#REF!</definedName>
    <definedName name="ABR" localSheetId="5">#REF!</definedName>
    <definedName name="ABR" localSheetId="6">#REF!</definedName>
    <definedName name="ABR" localSheetId="15">#REF!</definedName>
    <definedName name="ABR">#REF!</definedName>
    <definedName name="absc">#N/A</definedName>
    <definedName name="AC" hidden="1">{#N/A,#N/A,TRUE,"INGENIERIA";#N/A,#N/A,TRUE,"COMPRAS";#N/A,#N/A,TRUE,"DIRECCION";#N/A,#N/A,TRUE,"RESUMEN"}</definedName>
    <definedName name="ACALZADA" localSheetId="7">#REF!</definedName>
    <definedName name="ACALZADA" localSheetId="8">#REF!</definedName>
    <definedName name="ACALZADA" localSheetId="9">#REF!</definedName>
    <definedName name="ACALZADA" localSheetId="10">#REF!</definedName>
    <definedName name="ACALZADA" localSheetId="11">#REF!</definedName>
    <definedName name="ACALZADA" localSheetId="12">#REF!</definedName>
    <definedName name="ACALZADA" localSheetId="13">#REF!</definedName>
    <definedName name="ACALZADA" localSheetId="14">#REF!</definedName>
    <definedName name="ACALZADA" localSheetId="0">#REF!</definedName>
    <definedName name="ACALZADA" localSheetId="1">#REF!</definedName>
    <definedName name="ACALZADA" localSheetId="2">#REF!</definedName>
    <definedName name="ACALZADA" localSheetId="21">#REF!</definedName>
    <definedName name="ACALZADA" localSheetId="3">#REF!</definedName>
    <definedName name="ACALZADA" localSheetId="4">#REF!</definedName>
    <definedName name="ACALZADA" localSheetId="5">#REF!</definedName>
    <definedName name="ACALZADA" localSheetId="6">#REF!</definedName>
    <definedName name="ACALZADA" localSheetId="15">#REF!</definedName>
    <definedName name="ACALZADA">#REF!</definedName>
    <definedName name="ACCESORIO_CODO" localSheetId="21">[5]Materiales!#REF!</definedName>
    <definedName name="ACCESORIO_CODO">[5]Materiales!#REF!</definedName>
    <definedName name="AccessDatabase" hidden="1">"C:\C-314\VOLUMENES\volfin4.mdb"</definedName>
    <definedName name="Acefy4200">'[6]APUS BASIC'!$G$340</definedName>
    <definedName name="ACERO" localSheetId="7">#REF!</definedName>
    <definedName name="ACERO" localSheetId="8">#REF!</definedName>
    <definedName name="ACERO" localSheetId="9">#REF!</definedName>
    <definedName name="ACERO" localSheetId="10">#REF!</definedName>
    <definedName name="ACERO" localSheetId="11">#REF!</definedName>
    <definedName name="ACERO" localSheetId="12">#REF!</definedName>
    <definedName name="ACERO" localSheetId="13">#REF!</definedName>
    <definedName name="ACERO" localSheetId="14">#REF!</definedName>
    <definedName name="ACERO" localSheetId="0">#REF!</definedName>
    <definedName name="ACERO" localSheetId="1">#REF!</definedName>
    <definedName name="ACERO" localSheetId="2">#REF!</definedName>
    <definedName name="ACERO" localSheetId="21">#REF!</definedName>
    <definedName name="ACERO" localSheetId="3">#REF!</definedName>
    <definedName name="ACERO" localSheetId="4">#REF!</definedName>
    <definedName name="ACERO" localSheetId="5">#REF!</definedName>
    <definedName name="ACERO" localSheetId="6">#REF!</definedName>
    <definedName name="ACERO" localSheetId="15">#REF!</definedName>
    <definedName name="ACERO">#REF!</definedName>
    <definedName name="ACERO_1_2" localSheetId="21">[5]Materiales!#REF!</definedName>
    <definedName name="ACERO_1_2">[5]Materiales!#REF!</definedName>
    <definedName name="ACERO_1_4" localSheetId="21">[5]Materiales!#REF!</definedName>
    <definedName name="ACERO_1_4">[5]Materiales!#REF!</definedName>
    <definedName name="acero_3" localSheetId="21">[5]Materiales!#REF!</definedName>
    <definedName name="acero_3">[5]Materiales!#REF!</definedName>
    <definedName name="ACERO_3_8" localSheetId="21">[5]Materiales!#REF!</definedName>
    <definedName name="ACERO_3_8">[5]Materiales!#REF!</definedName>
    <definedName name="acero_4" localSheetId="21">[5]Materiales!#REF!</definedName>
    <definedName name="acero_4">[5]Materiales!#REF!</definedName>
    <definedName name="ACERO_5_8" localSheetId="21">[5]Materiales!#REF!</definedName>
    <definedName name="ACERO_5_8">[5]Materiales!#REF!</definedName>
    <definedName name="Acero_60.000_psi">[7]Insumos!$D$5</definedName>
    <definedName name="Acero_60.000_psi__incluye_figurada">[8]Insumos!$D$4</definedName>
    <definedName name="Acero_corrugado">'[6]LISTADO DE MATERIALES Y EQUIPOS'!$B$14</definedName>
    <definedName name="ACONDICIONADOR_PARA_SILLA_Y" localSheetId="21">[5]Materiales!#REF!</definedName>
    <definedName name="ACONDICIONADOR_PARA_SILLA_Y">[5]Materiales!#REF!</definedName>
    <definedName name="Acopla_sanitario_grival">'[6]LISTADO DE MATERIALES Y EQUIPOS'!$B$70</definedName>
    <definedName name="ACTIVIDADES">[9]aactividad!$A$3:$B$15</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0">#REF!</definedName>
    <definedName name="AD" localSheetId="1">#REF!</definedName>
    <definedName name="AD" localSheetId="2">#REF!</definedName>
    <definedName name="AD" localSheetId="21">#REF!</definedName>
    <definedName name="AD" localSheetId="3">#REF!</definedName>
    <definedName name="AD" localSheetId="4">#REF!</definedName>
    <definedName name="AD" localSheetId="5">#REF!</definedName>
    <definedName name="AD" localSheetId="6">#REF!</definedName>
    <definedName name="AD" localSheetId="15">#REF!</definedName>
    <definedName name="AD">#REF!</definedName>
    <definedName name="Adaptador_pvc">'[6]LISTADO DE MATERIALES Y EQUIPOS'!$B$125</definedName>
    <definedName name="ADFGSDB" hidden="1">{"via1",#N/A,TRUE,"general";"via2",#N/A,TRUE,"general";"via3",#N/A,TRUE,"general"}</definedName>
    <definedName name="ADHESIVO_PARA_SILLA_Y" localSheetId="21">[5]Materiales!#REF!</definedName>
    <definedName name="ADHESIVO_PARA_SILLA_Y">[5]Materiales!#REF!</definedName>
    <definedName name="ADIFLEX" localSheetId="21">[5]Materiales!#REF!</definedName>
    <definedName name="ADIFLEX">[5]Materiales!#REF!</definedName>
    <definedName name="AdminDetail" localSheetId="21">#REF!</definedName>
    <definedName name="AdminDetail">#REF!</definedName>
    <definedName name="AdminHeading" localSheetId="21">#REF!</definedName>
    <definedName name="AdminHeading">#REF!</definedName>
    <definedName name="Administración">[8]A.I.U!$H$55</definedName>
    <definedName name="AdminSumDetail" localSheetId="21">#REF!</definedName>
    <definedName name="AdminSumDetail">#REF!</definedName>
    <definedName name="AdminSumHeading" localSheetId="21">#REF!</definedName>
    <definedName name="AdminSumHeading">#REF!</definedName>
    <definedName name="AdminTotalDetail" localSheetId="21">#REF!</definedName>
    <definedName name="AdminTotalDetail">#REF!</definedName>
    <definedName name="AdminTotalHeading" localSheetId="21">#REF!</definedName>
    <definedName name="AdminTotalHeading">#REF!</definedName>
    <definedName name="ADMON" localSheetId="7">#REF!</definedName>
    <definedName name="ADMON" localSheetId="8">#REF!</definedName>
    <definedName name="ADMON" localSheetId="9">#REF!</definedName>
    <definedName name="ADMON" localSheetId="10">#REF!</definedName>
    <definedName name="ADMON" localSheetId="11">#REF!</definedName>
    <definedName name="ADMON" localSheetId="12">#REF!</definedName>
    <definedName name="ADMON" localSheetId="13">#REF!</definedName>
    <definedName name="ADMON" localSheetId="14">#REF!</definedName>
    <definedName name="ADMON" localSheetId="0">#REF!</definedName>
    <definedName name="ADMON" localSheetId="1">#REF!</definedName>
    <definedName name="ADMON" localSheetId="2">#REF!</definedName>
    <definedName name="ADMON" localSheetId="21">#REF!</definedName>
    <definedName name="ADMON" localSheetId="3">#REF!</definedName>
    <definedName name="ADMON" localSheetId="4">#REF!</definedName>
    <definedName name="ADMON" localSheetId="5">#REF!</definedName>
    <definedName name="ADMON" localSheetId="6">#REF!</definedName>
    <definedName name="ADMON" localSheetId="15">#REF!</definedName>
    <definedName name="ADMON">#REF!</definedName>
    <definedName name="adoq" localSheetId="21">[10]!absc</definedName>
    <definedName name="adoq">[10]!absc</definedName>
    <definedName name="ADOQUIN_DE_CONCRETO" localSheetId="21">[5]Materiales!#REF!</definedName>
    <definedName name="ADOQUIN_DE_CONCRETO">[5]Materiales!#REF!</definedName>
    <definedName name="ADSAD" hidden="1">{"TAB1",#N/A,TRUE,"GENERAL";"TAB2",#N/A,TRUE,"GENERAL";"TAB3",#N/A,TRUE,"GENERAL";"TAB4",#N/A,TRUE,"GENERAL";"TAB5",#N/A,TRUE,"GENERAL"}</definedName>
    <definedName name="AE" hidden="1">{#N/A,#N/A,TRUE,"INGENIERIA";#N/A,#N/A,TRUE,"COMPRAS";#N/A,#N/A,TRUE,"DIRECCION";#N/A,#N/A,TRUE,"RESUMEN"}</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O" localSheetId="7">#REF!</definedName>
    <definedName name="AGO" localSheetId="8">#REF!</definedName>
    <definedName name="AGO" localSheetId="9">#REF!</definedName>
    <definedName name="AGO" localSheetId="10">#REF!</definedName>
    <definedName name="AGO" localSheetId="11">#REF!</definedName>
    <definedName name="AGO" localSheetId="12">#REF!</definedName>
    <definedName name="AGO" localSheetId="13">#REF!</definedName>
    <definedName name="AGO" localSheetId="14">#REF!</definedName>
    <definedName name="AGO" localSheetId="0">#REF!</definedName>
    <definedName name="AGO" localSheetId="1">#REF!</definedName>
    <definedName name="AGO" localSheetId="2">#REF!</definedName>
    <definedName name="AGO" localSheetId="21">#REF!</definedName>
    <definedName name="AGO" localSheetId="3">#REF!</definedName>
    <definedName name="AGO" localSheetId="4">#REF!</definedName>
    <definedName name="AGO" localSheetId="5">#REF!</definedName>
    <definedName name="AGO" localSheetId="6">#REF!</definedName>
    <definedName name="AGO" localSheetId="15">#REF!</definedName>
    <definedName name="AGO">#REF!</definedName>
    <definedName name="Agregado_Grueso">'[6]LISTADO DE MATERIALES Y EQUIPOS'!$B$10</definedName>
    <definedName name="Agregado_para_concreto">[7]Insumos!$D$6</definedName>
    <definedName name="Agua">[8]Insumos!$D$18</definedName>
    <definedName name="AH" localSheetId="7">IF(LEN([11]APU!$C1)=9,IF([0]!NUX=[11]APU!$K$1,[11]APU!$K1048576+1,[11]APU!$K1048576),IF([11]APU!$A1=0,0,IF(AND([11]APU!$A1-1=[11]APU!$A1048576,OR(LEFT([11]APU!$C1,1)="1",LEFT([11]APU!$C1,2)="71")),[11]APU!$K1048576+1,[11]APU!$K1048576)))</definedName>
    <definedName name="AH" localSheetId="8">IF(LEN([11]APU!$C1)=9,IF([0]!NUX=[11]APU!$K$1,[11]APU!$K1048576+1,[11]APU!$K1048576),IF([11]APU!$A1=0,0,IF(AND([11]APU!$A1-1=[11]APU!$A1048576,OR(LEFT([11]APU!$C1,1)="1",LEFT([11]APU!$C1,2)="71")),[11]APU!$K1048576+1,[11]APU!$K1048576)))</definedName>
    <definedName name="AH" localSheetId="9">IF(LEN([11]APU!$C1)=9,IF([0]!NUX=[11]APU!$K$1,[11]APU!$K1048576+1,[11]APU!$K1048576),IF([11]APU!$A1=0,0,IF(AND([11]APU!$A1-1=[11]APU!$A1048576,OR(LEFT([11]APU!$C1,1)="1",LEFT([11]APU!$C1,2)="71")),[11]APU!$K1048576+1,[11]APU!$K1048576)))</definedName>
    <definedName name="AH" localSheetId="10">IF(LEN([11]APU!$C1)=9,IF([0]!NUX=[11]APU!$K$1,[11]APU!$K1048576+1,[11]APU!$K1048576),IF([11]APU!$A1=0,0,IF(AND([11]APU!$A1-1=[11]APU!$A1048576,OR(LEFT([11]APU!$C1,1)="1",LEFT([11]APU!$C1,2)="71")),[11]APU!$K1048576+1,[11]APU!$K1048576)))</definedName>
    <definedName name="AH" localSheetId="11">IF(LEN([11]APU!$C1)=9,IF([0]!NUX=[11]APU!$K$1,[11]APU!$K1048576+1,[11]APU!$K1048576),IF([11]APU!$A1=0,0,IF(AND([11]APU!$A1-1=[11]APU!$A1048576,OR(LEFT([11]APU!$C1,1)="1",LEFT([11]APU!$C1,2)="71")),[11]APU!$K1048576+1,[11]APU!$K1048576)))</definedName>
    <definedName name="AH" localSheetId="12">IF(LEN([11]APU!$C1)=9,IF([0]!NUX=[11]APU!$K$1,[11]APU!$K1048576+1,[11]APU!$K1048576),IF([11]APU!$A1=0,0,IF(AND([11]APU!$A1-1=[11]APU!$A1048576,OR(LEFT([11]APU!$C1,1)="1",LEFT([11]APU!$C1,2)="71")),[11]APU!$K1048576+1,[11]APU!$K1048576)))</definedName>
    <definedName name="AH" localSheetId="13">IF(LEN([11]APU!$C1)=9,IF([0]!NUX=[11]APU!$K$1,[11]APU!$K1048576+1,[11]APU!$K1048576),IF([11]APU!$A1=0,0,IF(AND([11]APU!$A1-1=[11]APU!$A1048576,OR(LEFT([11]APU!$C1,1)="1",LEFT([11]APU!$C1,2)="71")),[11]APU!$K1048576+1,[11]APU!$K1048576)))</definedName>
    <definedName name="AH" localSheetId="14">IF(LEN([11]APU!$C1)=9,IF([0]!NUX=[11]APU!$K$1,[11]APU!$K1048576+1,[11]APU!$K1048576),IF([11]APU!$A1=0,0,IF(AND([11]APU!$A1-1=[11]APU!$A1048576,OR(LEFT([11]APU!$C1,1)="1",LEFT([11]APU!$C1,2)="71")),[11]APU!$K1048576+1,[11]APU!$K1048576)))</definedName>
    <definedName name="AH" localSheetId="0">IF(LEN([11]APU!$C1)=9,IF([0]!NUX=[11]APU!$K$1,[11]APU!$K1048576+1,[11]APU!$K1048576),IF([11]APU!$A1=0,0,IF(AND([11]APU!$A1-1=[11]APU!$A1048576,OR(LEFT([11]APU!$C1,1)="1",LEFT([11]APU!$C1,2)="71")),[11]APU!$K1048576+1,[11]APU!$K1048576)))</definedName>
    <definedName name="AH" localSheetId="1">IF(LEN([11]APU!$C1)=9,IF([0]!NUX=[11]APU!$K$1,[11]APU!$K1048576+1,[11]APU!$K1048576),IF([11]APU!$A1=0,0,IF(AND([11]APU!$A1-1=[11]APU!$A1048576,OR(LEFT([11]APU!$C1,1)="1",LEFT([11]APU!$C1,2)="71")),[11]APU!$K1048576+1,[11]APU!$K1048576)))</definedName>
    <definedName name="AH" localSheetId="2">IF(LEN([11]APU!$C1)=9,IF([0]!NUX=[11]APU!$K$1,[11]APU!$K1048576+1,[11]APU!$K1048576),IF([11]APU!$A1=0,0,IF(AND([11]APU!$A1-1=[11]APU!$A1048576,OR(LEFT([11]APU!$C1,1)="1",LEFT([11]APU!$C1,2)="71")),[11]APU!$K1048576+1,[11]APU!$K1048576)))</definedName>
    <definedName name="AH" localSheetId="3">IF(LEN([11]APU!$C1)=9,IF([0]!NUX=[11]APU!$K$1,[11]APU!$K1048576+1,[11]APU!$K1048576),IF([11]APU!$A1=0,0,IF(AND([11]APU!$A1-1=[11]APU!$A1048576,OR(LEFT([11]APU!$C1,1)="1",LEFT([11]APU!$C1,2)="71")),[11]APU!$K1048576+1,[11]APU!$K1048576)))</definedName>
    <definedName name="AH" localSheetId="4">IF(LEN([11]APU!$C1)=9,IF([0]!NUX=[11]APU!$K$1,[11]APU!$K1048576+1,[11]APU!$K1048576),IF([11]APU!$A1=0,0,IF(AND([11]APU!$A1-1=[11]APU!$A1048576,OR(LEFT([11]APU!$C1,1)="1",LEFT([11]APU!$C1,2)="71")),[11]APU!$K1048576+1,[11]APU!$K1048576)))</definedName>
    <definedName name="AH" localSheetId="5">IF(LEN([11]APU!$C1)=9,IF([0]!NUX=[11]APU!$K$1,[11]APU!$K1048576+1,[11]APU!$K1048576),IF([11]APU!$A1=0,0,IF(AND([11]APU!$A1-1=[11]APU!$A1048576,OR(LEFT([11]APU!$C1,1)="1",LEFT([11]APU!$C1,2)="71")),[11]APU!$K1048576+1,[11]APU!$K1048576)))</definedName>
    <definedName name="AH" localSheetId="6">IF(LEN([11]APU!$C1)=9,IF([0]!NUX=[11]APU!$K$1,[11]APU!$K1048576+1,[11]APU!$K1048576),IF([11]APU!$A1=0,0,IF(AND([11]APU!$A1-1=[11]APU!$A1048576,OR(LEFT([11]APU!$C1,1)="1",LEFT([11]APU!$C1,2)="71")),[11]APU!$K1048576+1,[11]APU!$K1048576)))</definedName>
    <definedName name="AH">IF(LEN([11]APU!$C1)=9,IF(NUX=[11]APU!$K$1,[11]APU!$K1048576+1,[11]APU!$K1048576),IF([11]APU!$A1=0,0,IF(AND([11]APU!$A1-1=[11]APU!$A1048576,OR(LEFT([11]APU!$C1,1)="1",LEFT([11]APU!$C1,2)="71")),[11]APU!$K1048576+1,[11]APU!$K1048576)))</definedName>
    <definedName name="AI" localSheetId="7">IF(LEN([11]APU!$C1)=9,IF([0]!NUX=[11]APU!$L$1,[11]APU!$L1048576+1,[11]APU!$L1048576),IF([11]APU!$A1=0,0,IF(AND([11]APU!$A1-1=[11]APU!$A1048576,OR(LEFT([11]APU!$C1,1)="2",LEFT([11]APU!$C1,2)="72")),[11]APU!$L1048576+1,[11]APU!$L1048576)))</definedName>
    <definedName name="AI" localSheetId="8">IF(LEN([11]APU!$C1)=9,IF([0]!NUX=[11]APU!$L$1,[11]APU!$L1048576+1,[11]APU!$L1048576),IF([11]APU!$A1=0,0,IF(AND([11]APU!$A1-1=[11]APU!$A1048576,OR(LEFT([11]APU!$C1,1)="2",LEFT([11]APU!$C1,2)="72")),[11]APU!$L1048576+1,[11]APU!$L1048576)))</definedName>
    <definedName name="AI" localSheetId="9">IF(LEN([11]APU!$C1)=9,IF([0]!NUX=[11]APU!$L$1,[11]APU!$L1048576+1,[11]APU!$L1048576),IF([11]APU!$A1=0,0,IF(AND([11]APU!$A1-1=[11]APU!$A1048576,OR(LEFT([11]APU!$C1,1)="2",LEFT([11]APU!$C1,2)="72")),[11]APU!$L1048576+1,[11]APU!$L1048576)))</definedName>
    <definedName name="AI" localSheetId="10">IF(LEN([11]APU!$C1)=9,IF([0]!NUX=[11]APU!$L$1,[11]APU!$L1048576+1,[11]APU!$L1048576),IF([11]APU!$A1=0,0,IF(AND([11]APU!$A1-1=[11]APU!$A1048576,OR(LEFT([11]APU!$C1,1)="2",LEFT([11]APU!$C1,2)="72")),[11]APU!$L1048576+1,[11]APU!$L1048576)))</definedName>
    <definedName name="AI" localSheetId="11">IF(LEN([11]APU!$C1)=9,IF([0]!NUX=[11]APU!$L$1,[11]APU!$L1048576+1,[11]APU!$L1048576),IF([11]APU!$A1=0,0,IF(AND([11]APU!$A1-1=[11]APU!$A1048576,OR(LEFT([11]APU!$C1,1)="2",LEFT([11]APU!$C1,2)="72")),[11]APU!$L1048576+1,[11]APU!$L1048576)))</definedName>
    <definedName name="AI" localSheetId="12">IF(LEN([11]APU!$C1)=9,IF([0]!NUX=[11]APU!$L$1,[11]APU!$L1048576+1,[11]APU!$L1048576),IF([11]APU!$A1=0,0,IF(AND([11]APU!$A1-1=[11]APU!$A1048576,OR(LEFT([11]APU!$C1,1)="2",LEFT([11]APU!$C1,2)="72")),[11]APU!$L1048576+1,[11]APU!$L1048576)))</definedName>
    <definedName name="AI" localSheetId="13">IF(LEN([11]APU!$C1)=9,IF([0]!NUX=[11]APU!$L$1,[11]APU!$L1048576+1,[11]APU!$L1048576),IF([11]APU!$A1=0,0,IF(AND([11]APU!$A1-1=[11]APU!$A1048576,OR(LEFT([11]APU!$C1,1)="2",LEFT([11]APU!$C1,2)="72")),[11]APU!$L1048576+1,[11]APU!$L1048576)))</definedName>
    <definedName name="AI" localSheetId="14">IF(LEN([11]APU!$C1)=9,IF([0]!NUX=[11]APU!$L$1,[11]APU!$L1048576+1,[11]APU!$L1048576),IF([11]APU!$A1=0,0,IF(AND([11]APU!$A1-1=[11]APU!$A1048576,OR(LEFT([11]APU!$C1,1)="2",LEFT([11]APU!$C1,2)="72")),[11]APU!$L1048576+1,[11]APU!$L1048576)))</definedName>
    <definedName name="AI" localSheetId="0">IF(LEN([11]APU!$C1)=9,IF([0]!NUX=[11]APU!$L$1,[11]APU!$L1048576+1,[11]APU!$L1048576),IF([11]APU!$A1=0,0,IF(AND([11]APU!$A1-1=[11]APU!$A1048576,OR(LEFT([11]APU!$C1,1)="2",LEFT([11]APU!$C1,2)="72")),[11]APU!$L1048576+1,[11]APU!$L1048576)))</definedName>
    <definedName name="AI" localSheetId="1">IF(LEN([11]APU!$C1)=9,IF([0]!NUX=[11]APU!$L$1,[11]APU!$L1048576+1,[11]APU!$L1048576),IF([11]APU!$A1=0,0,IF(AND([11]APU!$A1-1=[11]APU!$A1048576,OR(LEFT([11]APU!$C1,1)="2",LEFT([11]APU!$C1,2)="72")),[11]APU!$L1048576+1,[11]APU!$L1048576)))</definedName>
    <definedName name="AI" localSheetId="2">IF(LEN([11]APU!$C1)=9,IF([0]!NUX=[11]APU!$L$1,[11]APU!$L1048576+1,[11]APU!$L1048576),IF([11]APU!$A1=0,0,IF(AND([11]APU!$A1-1=[11]APU!$A1048576,OR(LEFT([11]APU!$C1,1)="2",LEFT([11]APU!$C1,2)="72")),[11]APU!$L1048576+1,[11]APU!$L1048576)))</definedName>
    <definedName name="AI" localSheetId="3">IF(LEN([11]APU!$C1)=9,IF([0]!NUX=[11]APU!$L$1,[11]APU!$L1048576+1,[11]APU!$L1048576),IF([11]APU!$A1=0,0,IF(AND([11]APU!$A1-1=[11]APU!$A1048576,OR(LEFT([11]APU!$C1,1)="2",LEFT([11]APU!$C1,2)="72")),[11]APU!$L1048576+1,[11]APU!$L1048576)))</definedName>
    <definedName name="AI" localSheetId="4">IF(LEN([11]APU!$C1)=9,IF([0]!NUX=[11]APU!$L$1,[11]APU!$L1048576+1,[11]APU!$L1048576),IF([11]APU!$A1=0,0,IF(AND([11]APU!$A1-1=[11]APU!$A1048576,OR(LEFT([11]APU!$C1,1)="2",LEFT([11]APU!$C1,2)="72")),[11]APU!$L1048576+1,[11]APU!$L1048576)))</definedName>
    <definedName name="AI" localSheetId="5">IF(LEN([11]APU!$C1)=9,IF([0]!NUX=[11]APU!$L$1,[11]APU!$L1048576+1,[11]APU!$L1048576),IF([11]APU!$A1=0,0,IF(AND([11]APU!$A1-1=[11]APU!$A1048576,OR(LEFT([11]APU!$C1,1)="2",LEFT([11]APU!$C1,2)="72")),[11]APU!$L1048576+1,[11]APU!$L1048576)))</definedName>
    <definedName name="AI" localSheetId="6">IF(LEN([11]APU!$C1)=9,IF([0]!NUX=[11]APU!$L$1,[11]APU!$L1048576+1,[11]APU!$L1048576),IF([11]APU!$A1=0,0,IF(AND([11]APU!$A1-1=[11]APU!$A1048576,OR(LEFT([11]APU!$C1,1)="2",LEFT([11]APU!$C1,2)="72")),[11]APU!$L1048576+1,[11]APU!$L1048576)))</definedName>
    <definedName name="AI">IF(LEN([11]APU!$C1)=9,IF(NUX=[11]APU!$L$1,[11]APU!$L1048576+1,[11]APU!$L1048576),IF([11]APU!$A1=0,0,IF(AND([11]APU!$A1-1=[11]APU!$A1048576,OR(LEFT([11]APU!$C1,1)="2",LEFT([11]APU!$C1,2)="72")),[11]APU!$L1048576+1,[11]APU!$L1048576)))</definedName>
    <definedName name="aida" localSheetId="7">#REF!</definedName>
    <definedName name="aida" localSheetId="8">#REF!</definedName>
    <definedName name="aida" localSheetId="9">#REF!</definedName>
    <definedName name="aida" localSheetId="10">#REF!</definedName>
    <definedName name="aida" localSheetId="11">#REF!</definedName>
    <definedName name="aida" localSheetId="12">#REF!</definedName>
    <definedName name="aida" localSheetId="13">#REF!</definedName>
    <definedName name="aida" localSheetId="14">#REF!</definedName>
    <definedName name="aida" localSheetId="0">#REF!</definedName>
    <definedName name="aida" localSheetId="1">#REF!</definedName>
    <definedName name="aida" localSheetId="2">#REF!</definedName>
    <definedName name="aida" localSheetId="21">#REF!</definedName>
    <definedName name="aida" localSheetId="3">#REF!</definedName>
    <definedName name="aida" localSheetId="4">#REF!</definedName>
    <definedName name="aida" localSheetId="5">#REF!</definedName>
    <definedName name="aida" localSheetId="6">#REF!</definedName>
    <definedName name="aida" localSheetId="15">#REF!</definedName>
    <definedName name="aida">#REF!</definedName>
    <definedName name="aida1" localSheetId="7">#REF!</definedName>
    <definedName name="aida1" localSheetId="8">#REF!</definedName>
    <definedName name="aida1" localSheetId="9">#REF!</definedName>
    <definedName name="aida1" localSheetId="10">#REF!</definedName>
    <definedName name="aida1" localSheetId="11">#REF!</definedName>
    <definedName name="aida1" localSheetId="12">#REF!</definedName>
    <definedName name="aida1" localSheetId="13">#REF!</definedName>
    <definedName name="aida1" localSheetId="14">#REF!</definedName>
    <definedName name="aida1" localSheetId="0">#REF!</definedName>
    <definedName name="aida1" localSheetId="1">#REF!</definedName>
    <definedName name="aida1" localSheetId="2">#REF!</definedName>
    <definedName name="aida1" localSheetId="21">#REF!</definedName>
    <definedName name="aida1" localSheetId="3">#REF!</definedName>
    <definedName name="aida1" localSheetId="4">#REF!</definedName>
    <definedName name="aida1" localSheetId="5">#REF!</definedName>
    <definedName name="aida1" localSheetId="6">#REF!</definedName>
    <definedName name="aida1" localSheetId="15">#REF!</definedName>
    <definedName name="aida1">#REF!</definedName>
    <definedName name="AimcorFundsFlow" localSheetId="21">#REF!</definedName>
    <definedName name="AimcorFundsFlow">#REF!</definedName>
    <definedName name="AimcorFundsFlowHeading" localSheetId="21">#REF!</definedName>
    <definedName name="AimcorFundsFlowHeading">#REF!</definedName>
    <definedName name="AimcorFundsFlowPA" localSheetId="21">#REF!</definedName>
    <definedName name="AimcorFundsFlowPA">#REF!</definedName>
    <definedName name="AimcorFundsFlowPAHeading" localSheetId="21">#REF!</definedName>
    <definedName name="AimcorFundsFlowPAHeading">#REF!</definedName>
    <definedName name="AimcorPostDetail" localSheetId="21">#REF!</definedName>
    <definedName name="AimcorPostDetail">#REF!</definedName>
    <definedName name="AimcorPostHeading" localSheetId="21">#REF!</definedName>
    <definedName name="AimcorPostHeading">#REF!</definedName>
    <definedName name="AimcorTotalDetail" localSheetId="21">#REF!</definedName>
    <definedName name="AimcorTotalDetail">#REF!</definedName>
    <definedName name="AimcorTotalHeading" localSheetId="21">#REF!</definedName>
    <definedName name="AimcorTotalHeading">#REF!</definedName>
    <definedName name="AimSumDetail" localSheetId="21">#REF!</definedName>
    <definedName name="AimSumDetail">#REF!</definedName>
    <definedName name="AimSumHeading" localSheetId="21">#REF!</definedName>
    <definedName name="AimSumHeading">#REF!</definedName>
    <definedName name="Aire_Acondicionado_Inverter_12000_btu">'[6]LISTADO DE MATERIALES Y EQUIPOS'!$B$118</definedName>
    <definedName name="Aire_Acondicionado_Inverter_9000_btu">'[6]LISTADO DE MATERIALES Y EQUIPOS'!$B$117</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0">#REF!</definedName>
    <definedName name="aiu" localSheetId="1">#REF!</definedName>
    <definedName name="aiu" localSheetId="2">#REF!</definedName>
    <definedName name="aiu" localSheetId="21">#REF!</definedName>
    <definedName name="aiu" localSheetId="3">#REF!</definedName>
    <definedName name="aiu" localSheetId="4">#REF!</definedName>
    <definedName name="aiu" localSheetId="5">#REF!</definedName>
    <definedName name="aiu" localSheetId="6">#REF!</definedName>
    <definedName name="aiu" localSheetId="15">#REF!</definedName>
    <definedName name="aiu">#REF!</definedName>
    <definedName name="AJ" localSheetId="7">IF(LEN([11]APU!$C1)=9,IF([0]!NUX=[11]APU!$M$1,[11]APU!$M1048576+1,[11]APU!$M1048576),IF([11]APU!$A1=0,0,IF(AND([11]APU!$A1-1=[11]APU!$A1048576,OR(LEFT([11]APU!$C1,1)="4",LEFT([11]APU!$C1,2)="74")),[11]APU!$M1048576+1,[11]APU!$M1048576)))</definedName>
    <definedName name="AJ" localSheetId="8">IF(LEN([11]APU!$C1)=9,IF([0]!NUX=[11]APU!$M$1,[11]APU!$M1048576+1,[11]APU!$M1048576),IF([11]APU!$A1=0,0,IF(AND([11]APU!$A1-1=[11]APU!$A1048576,OR(LEFT([11]APU!$C1,1)="4",LEFT([11]APU!$C1,2)="74")),[11]APU!$M1048576+1,[11]APU!$M1048576)))</definedName>
    <definedName name="AJ" localSheetId="9">IF(LEN([11]APU!$C1)=9,IF([0]!NUX=[11]APU!$M$1,[11]APU!$M1048576+1,[11]APU!$M1048576),IF([11]APU!$A1=0,0,IF(AND([11]APU!$A1-1=[11]APU!$A1048576,OR(LEFT([11]APU!$C1,1)="4",LEFT([11]APU!$C1,2)="74")),[11]APU!$M1048576+1,[11]APU!$M1048576)))</definedName>
    <definedName name="AJ" localSheetId="10">IF(LEN([11]APU!$C1)=9,IF([0]!NUX=[11]APU!$M$1,[11]APU!$M1048576+1,[11]APU!$M1048576),IF([11]APU!$A1=0,0,IF(AND([11]APU!$A1-1=[11]APU!$A1048576,OR(LEFT([11]APU!$C1,1)="4",LEFT([11]APU!$C1,2)="74")),[11]APU!$M1048576+1,[11]APU!$M1048576)))</definedName>
    <definedName name="AJ" localSheetId="11">IF(LEN([11]APU!$C1)=9,IF([0]!NUX=[11]APU!$M$1,[11]APU!$M1048576+1,[11]APU!$M1048576),IF([11]APU!$A1=0,0,IF(AND([11]APU!$A1-1=[11]APU!$A1048576,OR(LEFT([11]APU!$C1,1)="4",LEFT([11]APU!$C1,2)="74")),[11]APU!$M1048576+1,[11]APU!$M1048576)))</definedName>
    <definedName name="AJ" localSheetId="12">IF(LEN([11]APU!$C1)=9,IF([0]!NUX=[11]APU!$M$1,[11]APU!$M1048576+1,[11]APU!$M1048576),IF([11]APU!$A1=0,0,IF(AND([11]APU!$A1-1=[11]APU!$A1048576,OR(LEFT([11]APU!$C1,1)="4",LEFT([11]APU!$C1,2)="74")),[11]APU!$M1048576+1,[11]APU!$M1048576)))</definedName>
    <definedName name="AJ" localSheetId="13">IF(LEN([11]APU!$C1)=9,IF([0]!NUX=[11]APU!$M$1,[11]APU!$M1048576+1,[11]APU!$M1048576),IF([11]APU!$A1=0,0,IF(AND([11]APU!$A1-1=[11]APU!$A1048576,OR(LEFT([11]APU!$C1,1)="4",LEFT([11]APU!$C1,2)="74")),[11]APU!$M1048576+1,[11]APU!$M1048576)))</definedName>
    <definedName name="AJ" localSheetId="14">IF(LEN([11]APU!$C1)=9,IF([0]!NUX=[11]APU!$M$1,[11]APU!$M1048576+1,[11]APU!$M1048576),IF([11]APU!$A1=0,0,IF(AND([11]APU!$A1-1=[11]APU!$A1048576,OR(LEFT([11]APU!$C1,1)="4",LEFT([11]APU!$C1,2)="74")),[11]APU!$M1048576+1,[11]APU!$M1048576)))</definedName>
    <definedName name="AJ" localSheetId="0">IF(LEN([11]APU!$C1)=9,IF([0]!NUX=[11]APU!$M$1,[11]APU!$M1048576+1,[11]APU!$M1048576),IF([11]APU!$A1=0,0,IF(AND([11]APU!$A1-1=[11]APU!$A1048576,OR(LEFT([11]APU!$C1,1)="4",LEFT([11]APU!$C1,2)="74")),[11]APU!$M1048576+1,[11]APU!$M1048576)))</definedName>
    <definedName name="AJ" localSheetId="1">IF(LEN([11]APU!$C1)=9,IF([0]!NUX=[11]APU!$M$1,[11]APU!$M1048576+1,[11]APU!$M1048576),IF([11]APU!$A1=0,0,IF(AND([11]APU!$A1-1=[11]APU!$A1048576,OR(LEFT([11]APU!$C1,1)="4",LEFT([11]APU!$C1,2)="74")),[11]APU!$M1048576+1,[11]APU!$M1048576)))</definedName>
    <definedName name="AJ" localSheetId="2">IF(LEN([11]APU!$C1)=9,IF([0]!NUX=[11]APU!$M$1,[11]APU!$M1048576+1,[11]APU!$M1048576),IF([11]APU!$A1=0,0,IF(AND([11]APU!$A1-1=[11]APU!$A1048576,OR(LEFT([11]APU!$C1,1)="4",LEFT([11]APU!$C1,2)="74")),[11]APU!$M1048576+1,[11]APU!$M1048576)))</definedName>
    <definedName name="AJ" localSheetId="3">IF(LEN([11]APU!$C1)=9,IF([0]!NUX=[11]APU!$M$1,[11]APU!$M1048576+1,[11]APU!$M1048576),IF([11]APU!$A1=0,0,IF(AND([11]APU!$A1-1=[11]APU!$A1048576,OR(LEFT([11]APU!$C1,1)="4",LEFT([11]APU!$C1,2)="74")),[11]APU!$M1048576+1,[11]APU!$M1048576)))</definedName>
    <definedName name="AJ" localSheetId="4">IF(LEN([11]APU!$C1)=9,IF([0]!NUX=[11]APU!$M$1,[11]APU!$M1048576+1,[11]APU!$M1048576),IF([11]APU!$A1=0,0,IF(AND([11]APU!$A1-1=[11]APU!$A1048576,OR(LEFT([11]APU!$C1,1)="4",LEFT([11]APU!$C1,2)="74")),[11]APU!$M1048576+1,[11]APU!$M1048576)))</definedName>
    <definedName name="AJ" localSheetId="5">IF(LEN([11]APU!$C1)=9,IF([0]!NUX=[11]APU!$M$1,[11]APU!$M1048576+1,[11]APU!$M1048576),IF([11]APU!$A1=0,0,IF(AND([11]APU!$A1-1=[11]APU!$A1048576,OR(LEFT([11]APU!$C1,1)="4",LEFT([11]APU!$C1,2)="74")),[11]APU!$M1048576+1,[11]APU!$M1048576)))</definedName>
    <definedName name="AJ" localSheetId="6">IF(LEN([11]APU!$C1)=9,IF([0]!NUX=[11]APU!$M$1,[11]APU!$M1048576+1,[11]APU!$M1048576),IF([11]APU!$A1=0,0,IF(AND([11]APU!$A1-1=[11]APU!$A1048576,OR(LEFT([11]APU!$C1,1)="4",LEFT([11]APU!$C1,2)="74")),[11]APU!$M1048576+1,[11]APU!$M1048576)))</definedName>
    <definedName name="AJ">IF(LEN([11]APU!$C1)=9,IF(NUX=[11]APU!$M$1,[11]APU!$M1048576+1,[11]APU!$M1048576),IF([11]APU!$A1=0,0,IF(AND([11]APU!$A1-1=[11]APU!$A1048576,OR(LEFT([11]APU!$C1,1)="4",LEFT([11]APU!$C1,2)="74")),[11]APU!$M1048576+1,[11]APU!$M1048576)))</definedName>
    <definedName name="AK" localSheetId="7">IF(LEN([11]APU!$C1)=9,IF([0]!NUX=LEFT([11]APU!$N$1,1),[11]APU!$N1048576+1,[11]APU!$N1048576),IF([11]APU!$A1=0,0,IF(AND([11]APU!$A1-1=[11]APU!$A1048576,OR(LEFT([11]APU!$C1,2)="6E",LEFT([11]APU!$C1,3)="76E")),[11]APU!$N1048576+1,[11]APU!$N1048576)))</definedName>
    <definedName name="AK" localSheetId="8">IF(LEN([11]APU!$C1)=9,IF([0]!NUX=LEFT([11]APU!$N$1,1),[11]APU!$N1048576+1,[11]APU!$N1048576),IF([11]APU!$A1=0,0,IF(AND([11]APU!$A1-1=[11]APU!$A1048576,OR(LEFT([11]APU!$C1,2)="6E",LEFT([11]APU!$C1,3)="76E")),[11]APU!$N1048576+1,[11]APU!$N1048576)))</definedName>
    <definedName name="AK" localSheetId="9">IF(LEN([11]APU!$C1)=9,IF([0]!NUX=LEFT([11]APU!$N$1,1),[11]APU!$N1048576+1,[11]APU!$N1048576),IF([11]APU!$A1=0,0,IF(AND([11]APU!$A1-1=[11]APU!$A1048576,OR(LEFT([11]APU!$C1,2)="6E",LEFT([11]APU!$C1,3)="76E")),[11]APU!$N1048576+1,[11]APU!$N1048576)))</definedName>
    <definedName name="AK" localSheetId="10">IF(LEN([11]APU!$C1)=9,IF([0]!NUX=LEFT([11]APU!$N$1,1),[11]APU!$N1048576+1,[11]APU!$N1048576),IF([11]APU!$A1=0,0,IF(AND([11]APU!$A1-1=[11]APU!$A1048576,OR(LEFT([11]APU!$C1,2)="6E",LEFT([11]APU!$C1,3)="76E")),[11]APU!$N1048576+1,[11]APU!$N1048576)))</definedName>
    <definedName name="AK" localSheetId="11">IF(LEN([11]APU!$C1)=9,IF([0]!NUX=LEFT([11]APU!$N$1,1),[11]APU!$N1048576+1,[11]APU!$N1048576),IF([11]APU!$A1=0,0,IF(AND([11]APU!$A1-1=[11]APU!$A1048576,OR(LEFT([11]APU!$C1,2)="6E",LEFT([11]APU!$C1,3)="76E")),[11]APU!$N1048576+1,[11]APU!$N1048576)))</definedName>
    <definedName name="AK" localSheetId="12">IF(LEN([11]APU!$C1)=9,IF([0]!NUX=LEFT([11]APU!$N$1,1),[11]APU!$N1048576+1,[11]APU!$N1048576),IF([11]APU!$A1=0,0,IF(AND([11]APU!$A1-1=[11]APU!$A1048576,OR(LEFT([11]APU!$C1,2)="6E",LEFT([11]APU!$C1,3)="76E")),[11]APU!$N1048576+1,[11]APU!$N1048576)))</definedName>
    <definedName name="AK" localSheetId="13">IF(LEN([11]APU!$C1)=9,IF([0]!NUX=LEFT([11]APU!$N$1,1),[11]APU!$N1048576+1,[11]APU!$N1048576),IF([11]APU!$A1=0,0,IF(AND([11]APU!$A1-1=[11]APU!$A1048576,OR(LEFT([11]APU!$C1,2)="6E",LEFT([11]APU!$C1,3)="76E")),[11]APU!$N1048576+1,[11]APU!$N1048576)))</definedName>
    <definedName name="AK" localSheetId="14">IF(LEN([11]APU!$C1)=9,IF([0]!NUX=LEFT([11]APU!$N$1,1),[11]APU!$N1048576+1,[11]APU!$N1048576),IF([11]APU!$A1=0,0,IF(AND([11]APU!$A1-1=[11]APU!$A1048576,OR(LEFT([11]APU!$C1,2)="6E",LEFT([11]APU!$C1,3)="76E")),[11]APU!$N1048576+1,[11]APU!$N1048576)))</definedName>
    <definedName name="AK" localSheetId="0">IF(LEN([11]APU!$C1)=9,IF([0]!NUX=LEFT([11]APU!$N$1,1),[11]APU!$N1048576+1,[11]APU!$N1048576),IF([11]APU!$A1=0,0,IF(AND([11]APU!$A1-1=[11]APU!$A1048576,OR(LEFT([11]APU!$C1,2)="6E",LEFT([11]APU!$C1,3)="76E")),[11]APU!$N1048576+1,[11]APU!$N1048576)))</definedName>
    <definedName name="AK" localSheetId="1">IF(LEN([11]APU!$C1)=9,IF([0]!NUX=LEFT([11]APU!$N$1,1),[11]APU!$N1048576+1,[11]APU!$N1048576),IF([11]APU!$A1=0,0,IF(AND([11]APU!$A1-1=[11]APU!$A1048576,OR(LEFT([11]APU!$C1,2)="6E",LEFT([11]APU!$C1,3)="76E")),[11]APU!$N1048576+1,[11]APU!$N1048576)))</definedName>
    <definedName name="AK" localSheetId="2">IF(LEN([11]APU!$C1)=9,IF([0]!NUX=LEFT([11]APU!$N$1,1),[11]APU!$N1048576+1,[11]APU!$N1048576),IF([11]APU!$A1=0,0,IF(AND([11]APU!$A1-1=[11]APU!$A1048576,OR(LEFT([11]APU!$C1,2)="6E",LEFT([11]APU!$C1,3)="76E")),[11]APU!$N1048576+1,[11]APU!$N1048576)))</definedName>
    <definedName name="AK" localSheetId="3">IF(LEN([11]APU!$C1)=9,IF([0]!NUX=LEFT([11]APU!$N$1,1),[11]APU!$N1048576+1,[11]APU!$N1048576),IF([11]APU!$A1=0,0,IF(AND([11]APU!$A1-1=[11]APU!$A1048576,OR(LEFT([11]APU!$C1,2)="6E",LEFT([11]APU!$C1,3)="76E")),[11]APU!$N1048576+1,[11]APU!$N1048576)))</definedName>
    <definedName name="AK" localSheetId="4">IF(LEN([11]APU!$C1)=9,IF([0]!NUX=LEFT([11]APU!$N$1,1),[11]APU!$N1048576+1,[11]APU!$N1048576),IF([11]APU!$A1=0,0,IF(AND([11]APU!$A1-1=[11]APU!$A1048576,OR(LEFT([11]APU!$C1,2)="6E",LEFT([11]APU!$C1,3)="76E")),[11]APU!$N1048576+1,[11]APU!$N1048576)))</definedName>
    <definedName name="AK" localSheetId="5">IF(LEN([11]APU!$C1)=9,IF([0]!NUX=LEFT([11]APU!$N$1,1),[11]APU!$N1048576+1,[11]APU!$N1048576),IF([11]APU!$A1=0,0,IF(AND([11]APU!$A1-1=[11]APU!$A1048576,OR(LEFT([11]APU!$C1,2)="6E",LEFT([11]APU!$C1,3)="76E")),[11]APU!$N1048576+1,[11]APU!$N1048576)))</definedName>
    <definedName name="AK" localSheetId="6">IF(LEN([11]APU!$C1)=9,IF([0]!NUX=LEFT([11]APU!$N$1,1),[11]APU!$N1048576+1,[11]APU!$N1048576),IF([11]APU!$A1=0,0,IF(AND([11]APU!$A1-1=[11]APU!$A1048576,OR(LEFT([11]APU!$C1,2)="6E",LEFT([11]APU!$C1,3)="76E")),[11]APU!$N1048576+1,[11]APU!$N1048576)))</definedName>
    <definedName name="AK">IF(LEN([11]APU!$C1)=9,IF(NUX=LEFT([11]APU!$N$1,1),[11]APU!$N1048576+1,[11]APU!$N1048576),IF([11]APU!$A1=0,0,IF(AND([11]APU!$A1-1=[11]APU!$A1048576,OR(LEFT([11]APU!$C1,2)="6E",LEFT([11]APU!$C1,3)="76E")),[11]APU!$N1048576+1,[11]APU!$N1048576)))</definedName>
    <definedName name="ALAMBRE" localSheetId="7">#REF!</definedName>
    <definedName name="ALAMBRE" localSheetId="8">#REF!</definedName>
    <definedName name="ALAMBRE" localSheetId="9">#REF!</definedName>
    <definedName name="ALAMBRE" localSheetId="10">#REF!</definedName>
    <definedName name="ALAMBRE" localSheetId="11">#REF!</definedName>
    <definedName name="ALAMBRE" localSheetId="12">#REF!</definedName>
    <definedName name="ALAMBRE" localSheetId="13">#REF!</definedName>
    <definedName name="ALAMBRE" localSheetId="14">#REF!</definedName>
    <definedName name="ALAMBRE" localSheetId="0">#REF!</definedName>
    <definedName name="ALAMBRE" localSheetId="1">#REF!</definedName>
    <definedName name="ALAMBRE" localSheetId="2">#REF!</definedName>
    <definedName name="ALAMBRE" localSheetId="21">#REF!</definedName>
    <definedName name="ALAMBRE" localSheetId="3">#REF!</definedName>
    <definedName name="ALAMBRE" localSheetId="4">#REF!</definedName>
    <definedName name="ALAMBRE" localSheetId="5">#REF!</definedName>
    <definedName name="ALAMBRE" localSheetId="6">#REF!</definedName>
    <definedName name="ALAMBRE" localSheetId="15">#REF!</definedName>
    <definedName name="ALAMBRE">#REF!</definedName>
    <definedName name="Alambre_de_pua_calibre_14">'[6]LISTADO DE MATERIALES Y EQUIPOS'!$B$16</definedName>
    <definedName name="ALAMBRE_GALVANIZADO" localSheetId="21">[5]Materiales!#REF!</definedName>
    <definedName name="ALAMBRE_GALVANIZADO">[5]Materiales!#REF!</definedName>
    <definedName name="Alambre_negro">'[6]LISTADO DE MATERIALES Y EQUIPOS'!$B$15</definedName>
    <definedName name="Alambre_negro_no._18">[8]Insumos!$D$5</definedName>
    <definedName name="Alambre_negro_para_amarre">[7]Insumos!$D$8</definedName>
    <definedName name="alc" localSheetId="21">[12]!absc</definedName>
    <definedName name="alc">[12]!absc</definedName>
    <definedName name="Almacenista">[8]CUADRILLAS!$B$18</definedName>
    <definedName name="ALTA">3</definedName>
    <definedName name="AM">[11]APU!XEO1&amp;1&amp;[11]APU!XEZ1</definedName>
    <definedName name="AMBIENTAL" localSheetId="7">#REF!</definedName>
    <definedName name="AMBIENTAL" localSheetId="8">#REF!</definedName>
    <definedName name="AMBIENTAL" localSheetId="9">#REF!</definedName>
    <definedName name="AMBIENTAL" localSheetId="10">#REF!</definedName>
    <definedName name="AMBIENTAL" localSheetId="11">#REF!</definedName>
    <definedName name="AMBIENTAL" localSheetId="12">#REF!</definedName>
    <definedName name="AMBIENTAL" localSheetId="13">#REF!</definedName>
    <definedName name="AMBIENTAL" localSheetId="14">#REF!</definedName>
    <definedName name="AMBIENTAL" localSheetId="0">#REF!</definedName>
    <definedName name="AMBIENTAL" localSheetId="1">#REF!</definedName>
    <definedName name="AMBIENTAL" localSheetId="2">#REF!</definedName>
    <definedName name="AMBIENTAL" localSheetId="21">#REF!</definedName>
    <definedName name="AMBIENTAL" localSheetId="3">#REF!</definedName>
    <definedName name="AMBIENTAL" localSheetId="4">#REF!</definedName>
    <definedName name="AMBIENTAL" localSheetId="5">#REF!</definedName>
    <definedName name="AMBIENTAL" localSheetId="6">#REF!</definedName>
    <definedName name="AMBIENTAL" localSheetId="15">#REF!</definedName>
    <definedName name="AMBIENTAL">#REF!</definedName>
    <definedName name="AN">[11]APU!XEN1&amp;2&amp;[11]APU!XEZ1</definedName>
    <definedName name="Andamios">'[6]LISTADO DE MATERIALES Y EQUIPOS'!$B$44</definedName>
    <definedName name="ANDENESV" localSheetId="7">#REF!</definedName>
    <definedName name="ANDENESV" localSheetId="8">#REF!</definedName>
    <definedName name="ANDENESV" localSheetId="9">#REF!</definedName>
    <definedName name="ANDENESV" localSheetId="10">#REF!</definedName>
    <definedName name="ANDENESV" localSheetId="11">#REF!</definedName>
    <definedName name="ANDENESV" localSheetId="12">#REF!</definedName>
    <definedName name="ANDENESV" localSheetId="13">#REF!</definedName>
    <definedName name="ANDENESV" localSheetId="14">#REF!</definedName>
    <definedName name="ANDENESV" localSheetId="0">#REF!</definedName>
    <definedName name="ANDENESV" localSheetId="1">#REF!</definedName>
    <definedName name="ANDENESV" localSheetId="2">#REF!</definedName>
    <definedName name="ANDENESV" localSheetId="21">#REF!</definedName>
    <definedName name="ANDENESV" localSheetId="3">#REF!</definedName>
    <definedName name="ANDENESV" localSheetId="4">#REF!</definedName>
    <definedName name="ANDENESV" localSheetId="5">#REF!</definedName>
    <definedName name="ANDENESV" localSheetId="6">#REF!</definedName>
    <definedName name="ANDENESV" localSheetId="15">#REF!</definedName>
    <definedName name="ANDENESV">#REF!</definedName>
    <definedName name="angulo_6_metros_3__16_x_2_pulgadas_g___50">'[6]LISTADO DE MATERIALES Y EQUIPOS'!$B$53</definedName>
    <definedName name="anscount" hidden="1">1</definedName>
    <definedName name="Anticorrosivo">'[6]LISTADO DE MATERIALES Y EQUIPOS'!$B$60</definedName>
    <definedName name="AÑOWUIE">'[13]Res-Accide-10'!$R$2:$R$7</definedName>
    <definedName name="AO">[11]APU!XEM1&amp;4&amp;[11]APU!XEZ1</definedName>
    <definedName name="AP">[11]APU!XEL1&amp;"6E"&amp;[11]APU!XEZ1</definedName>
    <definedName name="APU" localSheetId="21">[14]!absc</definedName>
    <definedName name="APU">[14]!absc</definedName>
    <definedName name="APU221.1" localSheetId="21">#REF!</definedName>
    <definedName name="APU221.1">#REF!</definedName>
    <definedName name="APU221.2" localSheetId="21">#REF!</definedName>
    <definedName name="APU221.2">#REF!</definedName>
    <definedName name="AQ">[11]APU!XEK1&amp;"6I"&amp;[11]APU!XEZ1</definedName>
    <definedName name="aqaq" hidden="1">{"TAB1",#N/A,TRUE,"GENERAL";"TAB2",#N/A,TRUE,"GENERAL";"TAB3",#N/A,TRUE,"GENERAL";"TAB4",#N/A,TRUE,"GENERAL";"TAB5",#N/A,TRUE,"GENERAL"}</definedName>
    <definedName name="AR">IF([11]APU!XEO1="","",[11]APU!XEK1)</definedName>
    <definedName name="AREA" localSheetId="7">#REF!</definedName>
    <definedName name="AREA" localSheetId="8">#REF!</definedName>
    <definedName name="AREA" localSheetId="9">#REF!</definedName>
    <definedName name="AREA" localSheetId="10">#REF!</definedName>
    <definedName name="AREA" localSheetId="11">#REF!</definedName>
    <definedName name="AREA" localSheetId="12">#REF!</definedName>
    <definedName name="AREA" localSheetId="13">#REF!</definedName>
    <definedName name="AREA" localSheetId="14">#REF!</definedName>
    <definedName name="AREA" localSheetId="0">#REF!</definedName>
    <definedName name="AREA" localSheetId="1">#REF!</definedName>
    <definedName name="AREA" localSheetId="2">#REF!</definedName>
    <definedName name="AREA" localSheetId="21">#REF!</definedName>
    <definedName name="AREA" localSheetId="3">#REF!</definedName>
    <definedName name="AREA" localSheetId="4">#REF!</definedName>
    <definedName name="AREA" localSheetId="5">#REF!</definedName>
    <definedName name="AREA" localSheetId="6">#REF!</definedName>
    <definedName name="AREA" localSheetId="15">#REF!</definedName>
    <definedName name="AREA">#REF!</definedName>
    <definedName name="_xlnm.Extract" localSheetId="7">#REF!</definedName>
    <definedName name="_xlnm.Extract" localSheetId="8">#REF!</definedName>
    <definedName name="_xlnm.Extract" localSheetId="9">#REF!</definedName>
    <definedName name="_xlnm.Extract" localSheetId="10">#REF!</definedName>
    <definedName name="_xlnm.Extract" localSheetId="11">#REF!</definedName>
    <definedName name="_xlnm.Extract" localSheetId="12">#REF!</definedName>
    <definedName name="_xlnm.Extract" localSheetId="13">#REF!</definedName>
    <definedName name="_xlnm.Extract" localSheetId="14">#REF!</definedName>
    <definedName name="_xlnm.Extract" localSheetId="0">#REF!</definedName>
    <definedName name="_xlnm.Extract" localSheetId="1">#REF!</definedName>
    <definedName name="_xlnm.Extract" localSheetId="2">#REF!</definedName>
    <definedName name="_xlnm.Extract" localSheetId="21">#REF!</definedName>
    <definedName name="_xlnm.Extract" localSheetId="3">#REF!</definedName>
    <definedName name="_xlnm.Extract" localSheetId="4">#REF!</definedName>
    <definedName name="_xlnm.Extract" localSheetId="5">#REF!</definedName>
    <definedName name="_xlnm.Extract" localSheetId="6">#REF!</definedName>
    <definedName name="_xlnm.Extract" localSheetId="15">#REF!</definedName>
    <definedName name="_xlnm.Extract">#REF!</definedName>
    <definedName name="_xlnm.Print_Area" localSheetId="7">#REF!</definedName>
    <definedName name="_xlnm.Print_Area" localSheetId="8">#REF!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 localSheetId="14">#REF!</definedName>
    <definedName name="_xlnm.Print_Area" localSheetId="0">#REF!</definedName>
    <definedName name="_xlnm.Print_Area" localSheetId="1">#REF!</definedName>
    <definedName name="_xlnm.Print_Area" localSheetId="2">#REF!</definedName>
    <definedName name="_xlnm.Print_Area" localSheetId="21">#REF!</definedName>
    <definedName name="_xlnm.Print_Area" localSheetId="3">#REF!</definedName>
    <definedName name="_xlnm.Print_Area" localSheetId="4">#REF!</definedName>
    <definedName name="_xlnm.Print_Area" localSheetId="5">#REF!</definedName>
    <definedName name="_xlnm.Print_Area" localSheetId="6">#REF!</definedName>
    <definedName name="_xlnm.Print_Area" localSheetId="15">#REF!</definedName>
    <definedName name="_xlnm.Print_Area">#REF!</definedName>
    <definedName name="ARENA" localSheetId="7">#REF!</definedName>
    <definedName name="ARENA" localSheetId="8">#REF!</definedName>
    <definedName name="ARENA" localSheetId="9">#REF!</definedName>
    <definedName name="ARENA" localSheetId="10">#REF!</definedName>
    <definedName name="ARENA" localSheetId="11">#REF!</definedName>
    <definedName name="ARENA" localSheetId="12">#REF!</definedName>
    <definedName name="ARENA" localSheetId="13">#REF!</definedName>
    <definedName name="ARENA" localSheetId="14">#REF!</definedName>
    <definedName name="ARENA" localSheetId="0">#REF!</definedName>
    <definedName name="ARENA" localSheetId="1">#REF!</definedName>
    <definedName name="ARENA" localSheetId="2">#REF!</definedName>
    <definedName name="ARENA" localSheetId="21">#REF!</definedName>
    <definedName name="ARENA" localSheetId="3">#REF!</definedName>
    <definedName name="ARENA" localSheetId="4">#REF!</definedName>
    <definedName name="ARENA" localSheetId="5">#REF!</definedName>
    <definedName name="ARENA" localSheetId="6">#REF!</definedName>
    <definedName name="ARENA" localSheetId="15">#REF!</definedName>
    <definedName name="ARENA">#REF!</definedName>
    <definedName name="ARENA_BLANCA">[15]Materiales!$F$19</definedName>
    <definedName name="Arena_fina">[8]Insumos!$D$6</definedName>
    <definedName name="Arena_lavada_de_peña">[8]Insumos!$D$7</definedName>
    <definedName name="Arena_lavada_de_rio">[7]Insumos!$D$10</definedName>
    <definedName name="ARR">[16]AC!XFA1</definedName>
    <definedName name="ARRENDAM1" localSheetId="7" hidden="1">{#N/A,#N/A,FALSE,"Aging Summary";#N/A,#N/A,FALSE,"Ratio Analysis";#N/A,#N/A,FALSE,"Test 120 Day Accts";#N/A,#N/A,FALSE,"Tickmarks"}</definedName>
    <definedName name="ARRENDAM1" localSheetId="8" hidden="1">{#N/A,#N/A,FALSE,"Aging Summary";#N/A,#N/A,FALSE,"Ratio Analysis";#N/A,#N/A,FALSE,"Test 120 Day Accts";#N/A,#N/A,FALSE,"Tickmarks"}</definedName>
    <definedName name="ARRENDAM1" localSheetId="9" hidden="1">{#N/A,#N/A,FALSE,"Aging Summary";#N/A,#N/A,FALSE,"Ratio Analysis";#N/A,#N/A,FALSE,"Test 120 Day Accts";#N/A,#N/A,FALSE,"Tickmarks"}</definedName>
    <definedName name="ARRENDAM1" localSheetId="10" hidden="1">{#N/A,#N/A,FALSE,"Aging Summary";#N/A,#N/A,FALSE,"Ratio Analysis";#N/A,#N/A,FALSE,"Test 120 Day Accts";#N/A,#N/A,FALSE,"Tickmarks"}</definedName>
    <definedName name="ARRENDAM1" localSheetId="11" hidden="1">{#N/A,#N/A,FALSE,"Aging Summary";#N/A,#N/A,FALSE,"Ratio Analysis";#N/A,#N/A,FALSE,"Test 120 Day Accts";#N/A,#N/A,FALSE,"Tickmarks"}</definedName>
    <definedName name="ARRENDAM1" localSheetId="12" hidden="1">{#N/A,#N/A,FALSE,"Aging Summary";#N/A,#N/A,FALSE,"Ratio Analysis";#N/A,#N/A,FALSE,"Test 120 Day Accts";#N/A,#N/A,FALSE,"Tickmarks"}</definedName>
    <definedName name="ARRENDAM1" localSheetId="13" hidden="1">{#N/A,#N/A,FALSE,"Aging Summary";#N/A,#N/A,FALSE,"Ratio Analysis";#N/A,#N/A,FALSE,"Test 120 Day Accts";#N/A,#N/A,FALSE,"Tickmarks"}</definedName>
    <definedName name="ARRENDAM1" localSheetId="14" hidden="1">{#N/A,#N/A,FALSE,"Aging Summary";#N/A,#N/A,FALSE,"Ratio Analysis";#N/A,#N/A,FALSE,"Test 120 Day Accts";#N/A,#N/A,FALSE,"Tickmarks"}</definedName>
    <definedName name="ARRENDAM1" localSheetId="0" hidden="1">{#N/A,#N/A,FALSE,"Aging Summary";#N/A,#N/A,FALSE,"Ratio Analysis";#N/A,#N/A,FALSE,"Test 120 Day Accts";#N/A,#N/A,FALSE,"Tickmarks"}</definedName>
    <definedName name="ARRENDAM1" localSheetId="1" hidden="1">{#N/A,#N/A,FALSE,"Aging Summary";#N/A,#N/A,FALSE,"Ratio Analysis";#N/A,#N/A,FALSE,"Test 120 Day Accts";#N/A,#N/A,FALSE,"Tickmarks"}</definedName>
    <definedName name="ARRENDAM1" localSheetId="2" hidden="1">{#N/A,#N/A,FALSE,"Aging Summary";#N/A,#N/A,FALSE,"Ratio Analysis";#N/A,#N/A,FALSE,"Test 120 Day Accts";#N/A,#N/A,FALSE,"Tickmarks"}</definedName>
    <definedName name="ARRENDAM1" localSheetId="3" hidden="1">{#N/A,#N/A,FALSE,"Aging Summary";#N/A,#N/A,FALSE,"Ratio Analysis";#N/A,#N/A,FALSE,"Test 120 Day Accts";#N/A,#N/A,FALSE,"Tickmarks"}</definedName>
    <definedName name="ARRENDAM1" localSheetId="4" hidden="1">{#N/A,#N/A,FALSE,"Aging Summary";#N/A,#N/A,FALSE,"Ratio Analysis";#N/A,#N/A,FALSE,"Test 120 Day Accts";#N/A,#N/A,FALSE,"Tickmarks"}</definedName>
    <definedName name="ARRENDAM1" localSheetId="5" hidden="1">{#N/A,#N/A,FALSE,"Aging Summary";#N/A,#N/A,FALSE,"Ratio Analysis";#N/A,#N/A,FALSE,"Test 120 Day Accts";#N/A,#N/A,FALSE,"Tickmarks"}</definedName>
    <definedName name="ARRENDAM1" localSheetId="6"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localSheetId="8" hidden="1">{#N/A,#N/A,FALSE,"Aging Summary";#N/A,#N/A,FALSE,"Ratio Analysis";#N/A,#N/A,FALSE,"Test 120 Day Accts";#N/A,#N/A,FALSE,"Tickmarks"}</definedName>
    <definedName name="ARRENDAMIENTO" localSheetId="9" hidden="1">{#N/A,#N/A,FALSE,"Aging Summary";#N/A,#N/A,FALSE,"Ratio Analysis";#N/A,#N/A,FALSE,"Test 120 Day Accts";#N/A,#N/A,FALSE,"Tickmarks"}</definedName>
    <definedName name="ARRENDAMIENTO" localSheetId="10" hidden="1">{#N/A,#N/A,FALSE,"Aging Summary";#N/A,#N/A,FALSE,"Ratio Analysis";#N/A,#N/A,FALSE,"Test 120 Day Accts";#N/A,#N/A,FALSE,"Tickmarks"}</definedName>
    <definedName name="ARRENDAMIENTO" localSheetId="11" hidden="1">{#N/A,#N/A,FALSE,"Aging Summary";#N/A,#N/A,FALSE,"Ratio Analysis";#N/A,#N/A,FALSE,"Test 120 Day Accts";#N/A,#N/A,FALSE,"Tickmarks"}</definedName>
    <definedName name="ARRENDAMIENTO" localSheetId="12" hidden="1">{#N/A,#N/A,FALSE,"Aging Summary";#N/A,#N/A,FALSE,"Ratio Analysis";#N/A,#N/A,FALSE,"Test 120 Day Accts";#N/A,#N/A,FALSE,"Tickmarks"}</definedName>
    <definedName name="ARRENDAMIENTO" localSheetId="13" hidden="1">{#N/A,#N/A,FALSE,"Aging Summary";#N/A,#N/A,FALSE,"Ratio Analysis";#N/A,#N/A,FALSE,"Test 120 Day Accts";#N/A,#N/A,FALSE,"Tickmarks"}</definedName>
    <definedName name="ARRENDAMIENTO" localSheetId="14"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localSheetId="4" hidden="1">{#N/A,#N/A,FALSE,"Aging Summary";#N/A,#N/A,FALSE,"Ratio Analysis";#N/A,#N/A,FALSE,"Test 120 Day Accts";#N/A,#N/A,FALSE,"Tickmarks"}</definedName>
    <definedName name="ARRENDAMIENTO" localSheetId="5" hidden="1">{#N/A,#N/A,FALSE,"Aging Summary";#N/A,#N/A,FALSE,"Ratio Analysis";#N/A,#N/A,FALSE,"Test 120 Day Accts";#N/A,#N/A,FALSE,"Tickmarks"}</definedName>
    <definedName name="ARRENDAMIENTO" localSheetId="6" hidden="1">{#N/A,#N/A,FALSE,"Aging Summary";#N/A,#N/A,FALSE,"Ratio Analysis";#N/A,#N/A,FALSE,"Test 120 Day Accts";#N/A,#N/A,FALSE,"Tickmarks"}</definedName>
    <definedName name="ARRENDAMIENTO" hidden="1">{#N/A,#N/A,FALSE,"Aging Summary";#N/A,#N/A,FALSE,"Ratio Analysis";#N/A,#N/A,FALSE,"Test 120 Day Accts";#N/A,#N/A,FALSE,"Tickmarks"}</definedName>
    <definedName name="AS" localSheetId="7">IF(SUM([11]APU!XET1:XEX1)&gt;0,[11]APU!XEN1,"")</definedName>
    <definedName name="AS" localSheetId="8">IF(SUM([11]APU!XET1:XEX1)&gt;0,[11]APU!XEN1,"")</definedName>
    <definedName name="AS" localSheetId="9">IF(SUM([11]APU!XET1:XEX1)&gt;0,[11]APU!XEN1,"")</definedName>
    <definedName name="AS" localSheetId="10">IF(SUM([11]APU!XET1:XEX1)&gt;0,[11]APU!XEN1,"")</definedName>
    <definedName name="AS" localSheetId="11">IF(SUM([11]APU!XET1:XEX1)&gt;0,[11]APU!XEN1,"")</definedName>
    <definedName name="AS" localSheetId="12">IF(SUM([11]APU!XET1:XEX1)&gt;0,[11]APU!XEN1,"")</definedName>
    <definedName name="AS" localSheetId="13">IF(SUM([11]APU!XET1:XEX1)&gt;0,[11]APU!XEN1,"")</definedName>
    <definedName name="AS" localSheetId="14">IF(SUM([11]APU!XET1:XEX1)&gt;0,[11]APU!XEN1,"")</definedName>
    <definedName name="AS" localSheetId="0">IF(SUM([11]APU!XET1:XEX1)&gt;0,[11]APU!XEN1,"")</definedName>
    <definedName name="AS" localSheetId="1">IF(SUM([11]APU!XET1:XEX1)&gt;0,[11]APU!XEN1,"")</definedName>
    <definedName name="AS" localSheetId="2">IF(SUM([11]APU!XET1:XEX1)&gt;0,[11]APU!XEN1,"")</definedName>
    <definedName name="AS" localSheetId="3">IF(SUM([11]APU!XET1:XEX1)&gt;0,[11]APU!XEN1,"")</definedName>
    <definedName name="AS" localSheetId="4">IF(SUM([11]APU!XET1:XEX1)&gt;0,[11]APU!XEN1,"")</definedName>
    <definedName name="AS" localSheetId="5">IF(SUM([11]APU!XET1:XEX1)&gt;0,[11]APU!XEN1,"")</definedName>
    <definedName name="AS" localSheetId="6">IF(SUM([11]APU!XET1:XEX1)&gt;0,[11]APU!XEN1,"")</definedName>
    <definedName name="AS">IF(SUM([11]APU!XET1:XEX1)&gt;0,[11]APU!XEN1,"")</definedName>
    <definedName name="AS2DocOpenMode" hidden="1">"AS2DocumentEdit"</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21">[17]!absc</definedName>
    <definedName name="asdfñk">[17]!absc</definedName>
    <definedName name="Asesor_de_Tráfico">[8]CUADRILLAS!$B$26</definedName>
    <definedName name="Asesor_Legal__Abogado">[8]CUADRILLAS!$B$17</definedName>
    <definedName name="Asfalto">[8]Insumos!$D$11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 localSheetId="21" hidden="1">#REF!</definedName>
    <definedName name="ass" hidden="1">#REF!</definedName>
    <definedName name="AT" localSheetId="7">IF(SUM([11]APU!XES1:XEW1)&lt;&gt;0,SUM([11]APU!XEO1:XER1)/[11]APU!XFD1,"")</definedName>
    <definedName name="AT" localSheetId="8">IF(SUM([11]APU!XES1:XEW1)&lt;&gt;0,SUM([11]APU!XEO1:XER1)/[11]APU!XFD1,"")</definedName>
    <definedName name="AT" localSheetId="9">IF(SUM([11]APU!XES1:XEW1)&lt;&gt;0,SUM([11]APU!XEO1:XER1)/[11]APU!XFD1,"")</definedName>
    <definedName name="AT" localSheetId="10">IF(SUM([11]APU!XES1:XEW1)&lt;&gt;0,SUM([11]APU!XEO1:XER1)/[11]APU!XFD1,"")</definedName>
    <definedName name="AT" localSheetId="11">IF(SUM([11]APU!XES1:XEW1)&lt;&gt;0,SUM([11]APU!XEO1:XER1)/[11]APU!XFD1,"")</definedName>
    <definedName name="AT" localSheetId="12">IF(SUM([11]APU!XES1:XEW1)&lt;&gt;0,SUM([11]APU!XEO1:XER1)/[11]APU!XFD1,"")</definedName>
    <definedName name="AT" localSheetId="13">IF(SUM([11]APU!XES1:XEW1)&lt;&gt;0,SUM([11]APU!XEO1:XER1)/[11]APU!XFD1,"")</definedName>
    <definedName name="AT" localSheetId="14">IF(SUM([11]APU!XES1:XEW1)&lt;&gt;0,SUM([11]APU!XEO1:XER1)/[11]APU!XFD1,"")</definedName>
    <definedName name="AT" localSheetId="0">IF(SUM([11]APU!XES1:XEW1)&lt;&gt;0,SUM([11]APU!XEO1:XER1)/[11]APU!XFD1,"")</definedName>
    <definedName name="AT" localSheetId="1">IF(SUM([11]APU!XES1:XEW1)&lt;&gt;0,SUM([11]APU!XEO1:XER1)/[11]APU!XFD1,"")</definedName>
    <definedName name="AT" localSheetId="2">IF(SUM([11]APU!XES1:XEW1)&lt;&gt;0,SUM([11]APU!XEO1:XER1)/[11]APU!XFD1,"")</definedName>
    <definedName name="AT" localSheetId="3">IF(SUM([11]APU!XES1:XEW1)&lt;&gt;0,SUM([11]APU!XEO1:XER1)/[11]APU!XFD1,"")</definedName>
    <definedName name="AT" localSheetId="4">IF(SUM([11]APU!XES1:XEW1)&lt;&gt;0,SUM([11]APU!XEO1:XER1)/[11]APU!XFD1,"")</definedName>
    <definedName name="AT" localSheetId="5">IF(SUM([11]APU!XES1:XEW1)&lt;&gt;0,SUM([11]APU!XEO1:XER1)/[11]APU!XFD1,"")</definedName>
    <definedName name="AT" localSheetId="6">IF(SUM([11]APU!XES1:XEW1)&lt;&gt;0,SUM([11]APU!XEO1:XER1)/[11]APU!XFD1,"")</definedName>
    <definedName name="AT">IF(SUM([11]APU!XES1:XEW1)&lt;&gt;0,SUM([11]APU!XEO1:XER1)/[11]APU!XFD1,"")</definedName>
    <definedName name="AT_APU">[11]APU!$A1&amp;[11]APU!A$2&amp;[11]APU!XFA1</definedName>
    <definedName name="ATenerEnCuenta" localSheetId="7">#REF!</definedName>
    <definedName name="ATenerEnCuenta" localSheetId="8">#REF!</definedName>
    <definedName name="ATenerEnCuenta" localSheetId="9">#REF!</definedName>
    <definedName name="ATenerEnCuenta" localSheetId="10">#REF!</definedName>
    <definedName name="ATenerEnCuenta" localSheetId="11">#REF!</definedName>
    <definedName name="ATenerEnCuenta" localSheetId="12">#REF!</definedName>
    <definedName name="ATenerEnCuenta" localSheetId="13">#REF!</definedName>
    <definedName name="ATenerEnCuenta" localSheetId="14">#REF!</definedName>
    <definedName name="ATenerEnCuenta" localSheetId="0">#REF!</definedName>
    <definedName name="ATenerEnCuenta" localSheetId="1">#REF!</definedName>
    <definedName name="ATenerEnCuenta" localSheetId="2">#REF!</definedName>
    <definedName name="ATenerEnCuenta" localSheetId="21">#REF!</definedName>
    <definedName name="ATenerEnCuenta" localSheetId="3">#REF!</definedName>
    <definedName name="ATenerEnCuenta" localSheetId="4">#REF!</definedName>
    <definedName name="ATenerEnCuenta" localSheetId="5">#REF!</definedName>
    <definedName name="ATenerEnCuenta" localSheetId="6">#REF!</definedName>
    <definedName name="ATenerEnCuenta" localSheetId="15">#REF!</definedName>
    <definedName name="ATenerEnCuenta">#REF!</definedName>
    <definedName name="AUI">[18]Datos!$A$17:$A$19</definedName>
    <definedName name="AUIS">[18]Datos!$A$17:$B$19</definedName>
    <definedName name="AULU">#N/A</definedName>
    <definedName name="auto1" localSheetId="21">#REF!</definedName>
    <definedName name="auto1">#REF!</definedName>
    <definedName name="auto2" localSheetId="21">#REF!</definedName>
    <definedName name="auto2">#REF!</definedName>
    <definedName name="Auxiliar_de_Transito">[8]CUADRILLAS!$B$27</definedName>
    <definedName name="ayu" localSheetId="7">#REF!</definedName>
    <definedName name="ayu" localSheetId="8">#REF!</definedName>
    <definedName name="ayu" localSheetId="9">#REF!</definedName>
    <definedName name="ayu" localSheetId="10">#REF!</definedName>
    <definedName name="ayu" localSheetId="11">#REF!</definedName>
    <definedName name="ayu" localSheetId="12">#REF!</definedName>
    <definedName name="ayu" localSheetId="13">#REF!</definedName>
    <definedName name="ayu" localSheetId="14">#REF!</definedName>
    <definedName name="ayu" localSheetId="0">#REF!</definedName>
    <definedName name="ayu" localSheetId="1">#REF!</definedName>
    <definedName name="ayu" localSheetId="2">#REF!</definedName>
    <definedName name="ayu" localSheetId="21">#REF!</definedName>
    <definedName name="ayu" localSheetId="3">#REF!</definedName>
    <definedName name="ayu" localSheetId="4">#REF!</definedName>
    <definedName name="ayu" localSheetId="5">#REF!</definedName>
    <definedName name="ayu" localSheetId="6">#REF!</definedName>
    <definedName name="ayu" localSheetId="15">#REF!</definedName>
    <definedName name="ayu">#REF!</definedName>
    <definedName name="ayudante">[8]CUADRILLAS!$C$6</definedName>
    <definedName name="Ayudante_de_construccion">[7]Cuadrillas!$C$6</definedName>
    <definedName name="AZ_APU">[11]APU!XDJ1*(1+[11]APU!XDK1)</definedName>
    <definedName name="azaz" hidden="1">{"TAB1",#N/A,TRUE,"GENERAL";"TAB2",#N/A,TRUE,"GENERAL";"TAB3",#N/A,TRUE,"GENERAL";"TAB4",#N/A,TRUE,"GENERAL";"TAB5",#N/A,TRUE,"GENERAL"}</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0">#REF!</definedName>
    <definedName name="b" localSheetId="1">#REF!</definedName>
    <definedName name="b" localSheetId="2">#REF!</definedName>
    <definedName name="b" localSheetId="3">#REF!</definedName>
    <definedName name="b" localSheetId="4">#REF!</definedName>
    <definedName name="b" localSheetId="5">#REF!</definedName>
    <definedName name="b" localSheetId="6">#REF!</definedName>
    <definedName name="B" hidden="1">{"via1",#N/A,TRUE,"general";"via2",#N/A,TRUE,"general";"via3",#N/A,TRUE,"general"}</definedName>
    <definedName name="B_impresión_IM" localSheetId="7">#REF!</definedName>
    <definedName name="B_impresión_IM" localSheetId="8">#REF!</definedName>
    <definedName name="B_impresión_IM" localSheetId="9">#REF!</definedName>
    <definedName name="B_impresión_IM" localSheetId="10">#REF!</definedName>
    <definedName name="B_impresión_IM" localSheetId="11">#REF!</definedName>
    <definedName name="B_impresión_IM" localSheetId="12">#REF!</definedName>
    <definedName name="B_impresión_IM" localSheetId="13">#REF!</definedName>
    <definedName name="B_impresión_IM" localSheetId="14">#REF!</definedName>
    <definedName name="B_impresión_IM" localSheetId="0">#REF!</definedName>
    <definedName name="B_impresión_IM" localSheetId="1">#REF!</definedName>
    <definedName name="B_impresión_IM" localSheetId="2">#REF!</definedName>
    <definedName name="B_impresión_IM" localSheetId="21">#REF!</definedName>
    <definedName name="B_impresión_IM" localSheetId="3">#REF!</definedName>
    <definedName name="B_impresión_IM" localSheetId="4">#REF!</definedName>
    <definedName name="B_impresión_IM" localSheetId="5">#REF!</definedName>
    <definedName name="B_impresión_IM" localSheetId="6">#REF!</definedName>
    <definedName name="B_impresión_IM" localSheetId="15">#REF!</definedName>
    <definedName name="B_impresión_IM">#REF!</definedName>
    <definedName name="b_MAMPOSTERIA" localSheetId="21">#REF!</definedName>
    <definedName name="b_MAMPOSTERIA">#REF!</definedName>
    <definedName name="BAJA">1</definedName>
    <definedName name="BANCO" localSheetId="7">#REF!</definedName>
    <definedName name="BANCO" localSheetId="8">#REF!</definedName>
    <definedName name="BANCO" localSheetId="9">#REF!</definedName>
    <definedName name="BANCO" localSheetId="10">#REF!</definedName>
    <definedName name="BANCO" localSheetId="11">#REF!</definedName>
    <definedName name="BANCO" localSheetId="12">#REF!</definedName>
    <definedName name="BANCO" localSheetId="13">#REF!</definedName>
    <definedName name="BANCO" localSheetId="14">#REF!</definedName>
    <definedName name="BANCO" localSheetId="0">#REF!</definedName>
    <definedName name="BANCO" localSheetId="1">#REF!</definedName>
    <definedName name="BANCO" localSheetId="2">#REF!</definedName>
    <definedName name="BANCO" localSheetId="21">#REF!</definedName>
    <definedName name="BANCO" localSheetId="3">#REF!</definedName>
    <definedName name="BANCO" localSheetId="4">#REF!</definedName>
    <definedName name="BANCO" localSheetId="5">#REF!</definedName>
    <definedName name="BANCO" localSheetId="6">#REF!</definedName>
    <definedName name="BANCO" localSheetId="15">#REF!</definedName>
    <definedName name="BANCO">#REF!</definedName>
    <definedName name="Barreras_plasticas_de_Aproximación__Maletines_tipo_Newjersy__o_similar">[8]Insumos!$D$27</definedName>
    <definedName name="Barricada_Metalica_con_tres__3__tableros_con_franjas_reflectivas_color_naranja_y_blanco">[8]Insumos!$D$24</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0">#REF!</definedName>
    <definedName name="BASE" localSheetId="1">#REF!</definedName>
    <definedName name="BASE" localSheetId="2">#REF!</definedName>
    <definedName name="BASE" localSheetId="21">#REF!</definedName>
    <definedName name="BASE" localSheetId="3">#REF!</definedName>
    <definedName name="BASE" localSheetId="4">#REF!</definedName>
    <definedName name="BASE" localSheetId="5">#REF!</definedName>
    <definedName name="BASE" localSheetId="6">#REF!</definedName>
    <definedName name="BASE" localSheetId="15">#REF!</definedName>
    <definedName name="BASE">#REF!</definedName>
    <definedName name="Base_datos_IM" localSheetId="7">#REF!</definedName>
    <definedName name="Base_datos_IM" localSheetId="8">#REF!</definedName>
    <definedName name="Base_datos_IM" localSheetId="9">#REF!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 localSheetId="0">#REF!</definedName>
    <definedName name="Base_datos_IM" localSheetId="1">#REF!</definedName>
    <definedName name="Base_datos_IM" localSheetId="2">#REF!</definedName>
    <definedName name="Base_datos_IM" localSheetId="21">#REF!</definedName>
    <definedName name="Base_datos_IM" localSheetId="3">#REF!</definedName>
    <definedName name="Base_datos_IM" localSheetId="4">#REF!</definedName>
    <definedName name="Base_datos_IM" localSheetId="5">#REF!</definedName>
    <definedName name="Base_datos_IM" localSheetId="6">#REF!</definedName>
    <definedName name="Base_datos_IM" localSheetId="15">#REF!</definedName>
    <definedName name="Base_datos_IM">#REF!</definedName>
    <definedName name="BASE_DE_DATOS" localSheetId="7">#REF!</definedName>
    <definedName name="BASE_DE_DATOS" localSheetId="8">#REF!</definedName>
    <definedName name="BASE_DE_DATOS" localSheetId="9">#REF!</definedName>
    <definedName name="BASE_DE_DATOS" localSheetId="10">#REF!</definedName>
    <definedName name="BASE_DE_DATOS" localSheetId="11">#REF!</definedName>
    <definedName name="BASE_DE_DATOS" localSheetId="12">#REF!</definedName>
    <definedName name="BASE_DE_DATOS" localSheetId="13">#REF!</definedName>
    <definedName name="BASE_DE_DATOS" localSheetId="14">#REF!</definedName>
    <definedName name="BASE_DE_DATOS" localSheetId="0">#REF!</definedName>
    <definedName name="BASE_DE_DATOS" localSheetId="1">#REF!</definedName>
    <definedName name="BASE_DE_DATOS" localSheetId="2">#REF!</definedName>
    <definedName name="BASE_DE_DATOS" localSheetId="21">#REF!</definedName>
    <definedName name="BASE_DE_DATOS" localSheetId="3">#REF!</definedName>
    <definedName name="BASE_DE_DATOS" localSheetId="4">#REF!</definedName>
    <definedName name="BASE_DE_DATOS" localSheetId="5">#REF!</definedName>
    <definedName name="BASE_DE_DATOS" localSheetId="6">#REF!</definedName>
    <definedName name="BASE_DE_DATOS" localSheetId="15">#REF!</definedName>
    <definedName name="BASE_DE_DATOS">#REF!</definedName>
    <definedName name="Base_granular">[8]Insumos!$D$9</definedName>
    <definedName name="BASE2" localSheetId="7">#REF!</definedName>
    <definedName name="BASE2" localSheetId="8">#REF!</definedName>
    <definedName name="BASE2" localSheetId="9">#REF!</definedName>
    <definedName name="BASE2" localSheetId="10">#REF!</definedName>
    <definedName name="BASE2" localSheetId="11">#REF!</definedName>
    <definedName name="BASE2" localSheetId="12">#REF!</definedName>
    <definedName name="BASE2" localSheetId="13">#REF!</definedName>
    <definedName name="BASE2" localSheetId="14">#REF!</definedName>
    <definedName name="BASE2" localSheetId="0">#REF!</definedName>
    <definedName name="BASE2" localSheetId="1">#REF!</definedName>
    <definedName name="BASE2" localSheetId="2">#REF!</definedName>
    <definedName name="BASE2" localSheetId="21">#REF!</definedName>
    <definedName name="BASE2" localSheetId="3">#REF!</definedName>
    <definedName name="BASE2" localSheetId="4">#REF!</definedName>
    <definedName name="BASE2" localSheetId="5">#REF!</definedName>
    <definedName name="BASE2" localSheetId="6">#REF!</definedName>
    <definedName name="BASE2" localSheetId="15">#REF!</definedName>
    <definedName name="BASE2">#REF!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0">#REF!</definedName>
    <definedName name="_xlnm.Database" localSheetId="1">#REF!</definedName>
    <definedName name="_xlnm.Database" localSheetId="2">#REF!</definedName>
    <definedName name="_xlnm.Database" localSheetId="21">#REF!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15">#REF!</definedName>
    <definedName name="_xlnm.Database">#REF!</definedName>
    <definedName name="BASEGRAV" localSheetId="7">#REF!</definedName>
    <definedName name="BASEGRAV" localSheetId="8">#REF!</definedName>
    <definedName name="BASEGRAV" localSheetId="9">#REF!</definedName>
    <definedName name="BASEGRAV" localSheetId="10">#REF!</definedName>
    <definedName name="BASEGRAV" localSheetId="11">#REF!</definedName>
    <definedName name="BASEGRAV" localSheetId="12">#REF!</definedName>
    <definedName name="BASEGRAV" localSheetId="13">#REF!</definedName>
    <definedName name="BASEGRAV" localSheetId="14">#REF!</definedName>
    <definedName name="BASEGRAV" localSheetId="0">#REF!</definedName>
    <definedName name="BASEGRAV" localSheetId="1">#REF!</definedName>
    <definedName name="BASEGRAV" localSheetId="2">#REF!</definedName>
    <definedName name="BASEGRAV" localSheetId="21">#REF!</definedName>
    <definedName name="BASEGRAV" localSheetId="3">#REF!</definedName>
    <definedName name="BASEGRAV" localSheetId="4">#REF!</definedName>
    <definedName name="BASEGRAV" localSheetId="5">#REF!</definedName>
    <definedName name="BASEGRAV" localSheetId="6">#REF!</definedName>
    <definedName name="BASEGRAV" localSheetId="15">#REF!</definedName>
    <definedName name="BASEGRAV">#REF!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VLOOKUP([11]APU!XEZ1,[11]APU!A:WVH,2,FALSE)</definedName>
    <definedName name="BDFB" hidden="1">{"via1",#N/A,TRUE,"general";"via2",#N/A,TRUE,"general";"via3",#N/A,TRUE,"general"}</definedName>
    <definedName name="BDFGDG" hidden="1">{"TAB1",#N/A,TRUE,"GENERAL";"TAB2",#N/A,TRUE,"GENERAL";"TAB3",#N/A,TRUE,"GENERAL";"TAB4",#N/A,TRUE,"GENERAL";"TAB5",#N/A,TRUE,"GENERAL"}</definedName>
    <definedName name="BE" localSheetId="7">VLOOKUP([11]APU!$C1,[11]APU!$G:$J,3,FALSE)*[11]APU!$G1</definedName>
    <definedName name="BE" localSheetId="8">VLOOKUP([11]APU!$C1,[11]APU!$G:$J,3,FALSE)*[11]APU!$G1</definedName>
    <definedName name="BE" localSheetId="9">VLOOKUP([11]APU!$C1,[11]APU!$G:$J,3,FALSE)*[11]APU!$G1</definedName>
    <definedName name="BE" localSheetId="10">VLOOKUP([11]APU!$C1,[11]APU!$G:$J,3,FALSE)*[11]APU!$G1</definedName>
    <definedName name="BE" localSheetId="11">VLOOKUP([11]APU!$C1,[11]APU!$G:$J,3,FALSE)*[11]APU!$G1</definedName>
    <definedName name="BE" localSheetId="12">VLOOKUP([11]APU!$C1,[11]APU!$G:$J,3,FALSE)*[11]APU!$G1</definedName>
    <definedName name="BE" localSheetId="13">VLOOKUP([11]APU!$C1,[11]APU!$G:$J,3,FALSE)*[11]APU!$G1</definedName>
    <definedName name="BE" localSheetId="14">VLOOKUP([11]APU!$C1,[11]APU!$G:$J,3,FALSE)*[11]APU!$G1</definedName>
    <definedName name="BE" localSheetId="0">VLOOKUP([11]APU!$C1,[11]APU!$G:$J,3,FALSE)*[11]APU!$G1</definedName>
    <definedName name="BE" localSheetId="1">VLOOKUP([11]APU!$C1,[11]APU!$G:$J,3,FALSE)*[11]APU!$G1</definedName>
    <definedName name="BE" localSheetId="2">VLOOKUP([11]APU!$C1,[11]APU!$G:$J,3,FALSE)*[11]APU!$G1</definedName>
    <definedName name="BE" localSheetId="3">VLOOKUP([11]APU!$C1,[11]APU!$G:$J,3,FALSE)*[11]APU!$G1</definedName>
    <definedName name="BE" localSheetId="4">VLOOKUP([11]APU!$C1,[11]APU!$G:$J,3,FALSE)*[11]APU!$G1</definedName>
    <definedName name="BE" localSheetId="5">VLOOKUP([11]APU!$C1,[11]APU!$G:$J,3,FALSE)*[11]APU!$G1</definedName>
    <definedName name="BE" localSheetId="6">VLOOKUP([11]APU!$C1,[11]APU!$G:$J,3,FALSE)*[11]APU!$G1</definedName>
    <definedName name="be" hidden="1">{"TAB1",#N/A,TRUE,"GENERAL";"TAB2",#N/A,TRUE,"GENERAL";"TAB3",#N/A,TRUE,"GENERAL";"TAB4",#N/A,TRUE,"GENERAL";"TAB5",#N/A,TRUE,"GENERAL"}</definedName>
    <definedName name="Beg_Bal" localSheetId="21">#REF!</definedName>
    <definedName name="Beg_Bal">#REF!</definedName>
    <definedName name="BF">VLOOKUP([11]APU!XEX1,[11]APU!C:XFB,4,FALSE)*[11]APU!XFB1</definedName>
    <definedName name="bfnfv" hidden="1">{"TAB1",#N/A,TRUE,"GENERAL";"TAB2",#N/A,TRUE,"GENERAL";"TAB3",#N/A,TRUE,"GENERAL";"TAB4",#N/A,TRUE,"GENERAL";"TAB5",#N/A,TRUE,"GENERAL"}</definedName>
    <definedName name="BG">VLOOKUP([11]APU!XEW1,[11]APU!B:XFA,5,FALSE)*[11]APU!XFA1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VLOOKUP([11]APU!XEV1,[11]APU!A:XEZ,6,FALSE)*[11]APU!XEZ1</definedName>
    <definedName name="BI">[11]APU!XFC1&amp;LEFT([11]APU!XFD1,2)</definedName>
    <definedName name="Bloque">'[6]LISTADO DE MATERIALES Y EQUIPOS'!$B$19</definedName>
    <definedName name="BORDE1">#N/A</definedName>
    <definedName name="Bordillo_prefabricado__L_80_cm__h__35_cm__b__20_cm" localSheetId="21">[8]Insumos!#REF!</definedName>
    <definedName name="Bordillo_prefabricado__L_80_cm__h__35_cm__b__20_cm">[8]Insumos!#REF!</definedName>
    <definedName name="Botas_de_Dotación">[7]Insumos!$D$14</definedName>
    <definedName name="br" hidden="1">{"TAB1",#N/A,TRUE,"GENERAL";"TAB2",#N/A,TRUE,"GENERAL";"TAB3",#N/A,TRUE,"GENERAL";"TAB4",#N/A,TRUE,"GENERAL";"TAB5",#N/A,TRUE,"GENERAL"}</definedName>
    <definedName name="Breaker_15_amp">'[6]LISTADO DE MATERIALES Y EQUIPOS'!$B$96</definedName>
    <definedName name="breaker_20_amp">'[6]LISTADO DE MATERIALES Y EQUIPOS'!$B$97</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ldozer__Potencia_al_volante_de_140_HP">'[7]Equipos y Transporte'!$D$4</definedName>
    <definedName name="Buldozer__Potencia_al_volante_de_140_HP__motor_de_2200_RPM__longitud_de_hoja_4_80_m.">'[8]Equipo y transporte'!$D$16</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1">#REF!</definedName>
    <definedName name="C_">#REF!</definedName>
    <definedName name="c_ESTRUCTURA" localSheetId="21">#REF!</definedName>
    <definedName name="c_ESTRUCTURA">#REF!</definedName>
    <definedName name="CA">[7]Hoja13!$B$8</definedName>
    <definedName name="Cable__10">'[6]LISTADO DE MATERIALES Y EQUIPOS'!$B$93</definedName>
    <definedName name="Cable__12">'[6]LISTADO DE MATERIALES Y EQUIPOS'!$B$94</definedName>
    <definedName name="Cable__14">'[6]LISTADO DE MATERIALES Y EQUIPOS'!$B$95</definedName>
    <definedName name="Cables">[19]Tablas!$N$5:$N$32</definedName>
    <definedName name="cade">[8]CUADRILLAS!$B$11</definedName>
    <definedName name="Cadenero_1°">[7]Cuadrillas!$B$11</definedName>
    <definedName name="Caja_hexagonal_pvc">'[6]LISTADO DE MATERIALES Y EQUIPOS'!$B$124</definedName>
    <definedName name="CALCULO" localSheetId="7">#REF!</definedName>
    <definedName name="CALCULO" localSheetId="8">#REF!</definedName>
    <definedName name="CALCULO" localSheetId="9">#REF!</definedName>
    <definedName name="CALCULO" localSheetId="10">#REF!</definedName>
    <definedName name="CALCULO" localSheetId="11">#REF!</definedName>
    <definedName name="CALCULO" localSheetId="12">#REF!</definedName>
    <definedName name="CALCULO" localSheetId="13">#REF!</definedName>
    <definedName name="CALCULO" localSheetId="14">#REF!</definedName>
    <definedName name="CALCULO" localSheetId="0">#REF!</definedName>
    <definedName name="CALCULO" localSheetId="1">#REF!</definedName>
    <definedName name="CALCULO" localSheetId="2">#REF!</definedName>
    <definedName name="CALCULO" localSheetId="21">#REF!</definedName>
    <definedName name="CALCULO" localSheetId="3">#REF!</definedName>
    <definedName name="CALCULO" localSheetId="4">#REF!</definedName>
    <definedName name="CALCULO" localSheetId="5">#REF!</definedName>
    <definedName name="CALCULO" localSheetId="6">#REF!</definedName>
    <definedName name="CALCULO" localSheetId="15">#REF!</definedName>
    <definedName name="CALCULO">#REF!</definedName>
    <definedName name="calculosexc" localSheetId="21">#REF!</definedName>
    <definedName name="calculosexc" localSheetId="15">#REF!</definedName>
    <definedName name="calculosexc">#REF!</definedName>
    <definedName name="Calidad" localSheetId="7">#REF!</definedName>
    <definedName name="Calidad" localSheetId="8">#REF!</definedName>
    <definedName name="Calidad" localSheetId="9">#REF!</definedName>
    <definedName name="Calidad" localSheetId="10">#REF!</definedName>
    <definedName name="Calidad" localSheetId="11">#REF!</definedName>
    <definedName name="Calidad" localSheetId="12">#REF!</definedName>
    <definedName name="Calidad" localSheetId="13">#REF!</definedName>
    <definedName name="Calidad" localSheetId="14">#REF!</definedName>
    <definedName name="Calidad" localSheetId="0">#REF!</definedName>
    <definedName name="Calidad" localSheetId="1">#REF!</definedName>
    <definedName name="Calidad" localSheetId="2">#REF!</definedName>
    <definedName name="Calidad" localSheetId="21">#REF!</definedName>
    <definedName name="Calidad" localSheetId="3">#REF!</definedName>
    <definedName name="Calidad" localSheetId="4">#REF!</definedName>
    <definedName name="Calidad" localSheetId="5">#REF!</definedName>
    <definedName name="Calidad" localSheetId="6">#REF!</definedName>
    <definedName name="Calidad" localSheetId="15">#REF!</definedName>
    <definedName name="Calidad">#REF!</definedName>
    <definedName name="CalMexTlDetail" localSheetId="21">#REF!</definedName>
    <definedName name="CalMexTlDetail">#REF!</definedName>
    <definedName name="CalMexTlHeading" localSheetId="21">#REF!</definedName>
    <definedName name="CalMexTlHeading">#REF!</definedName>
    <definedName name="CalSumDetail" localSheetId="21">#REF!</definedName>
    <definedName name="CalSumDetail">#REF!</definedName>
    <definedName name="CalSumHeading" localSheetId="21">#REF!</definedName>
    <definedName name="CalSumHeading">#REF!</definedName>
    <definedName name="CalTotalDetail" localSheetId="21">#REF!</definedName>
    <definedName name="CalTotalDetail">#REF!</definedName>
    <definedName name="CalTotalHeading" localSheetId="21">#REF!</definedName>
    <definedName name="CalTotalHeading">#REF!</definedName>
    <definedName name="Camioneta_D_300">'[8]Equipo y transporte'!$D$19</definedName>
    <definedName name="Camioneta_o_Campero_4x4___incluye_conductor__comustible_y_mantenimiento">'[7]Equipos y Transporte'!$D$6</definedName>
    <definedName name="Camisa_dril_manga_larga_Dotación">[7]Insumos!$D$15</definedName>
    <definedName name="Campamento" localSheetId="7">#REF!</definedName>
    <definedName name="Campamento" localSheetId="8">#REF!</definedName>
    <definedName name="Campamento" localSheetId="9">#REF!</definedName>
    <definedName name="Campamento" localSheetId="10">#REF!</definedName>
    <definedName name="Campamento" localSheetId="11">#REF!</definedName>
    <definedName name="Campamento" localSheetId="12">#REF!</definedName>
    <definedName name="Campamento" localSheetId="13">#REF!</definedName>
    <definedName name="Campamento" localSheetId="14">#REF!</definedName>
    <definedName name="Campamento" localSheetId="0">#REF!</definedName>
    <definedName name="Campamento" localSheetId="1">#REF!</definedName>
    <definedName name="Campamento" localSheetId="2">#REF!</definedName>
    <definedName name="Campamento" localSheetId="21">#REF!</definedName>
    <definedName name="Campamento" localSheetId="3">#REF!</definedName>
    <definedName name="Campamento" localSheetId="4">#REF!</definedName>
    <definedName name="Campamento" localSheetId="5">#REF!</definedName>
    <definedName name="Campamento" localSheetId="6">#REF!</definedName>
    <definedName name="Campamento" localSheetId="15">#REF!</definedName>
    <definedName name="Campamento">#REF!</definedName>
    <definedName name="cancha" localSheetId="21">#REF!</definedName>
    <definedName name="cancha">#REF!</definedName>
    <definedName name="CANGURO" localSheetId="7">#REF!</definedName>
    <definedName name="CANGURO" localSheetId="8">#REF!</definedName>
    <definedName name="CANGURO" localSheetId="9">#REF!</definedName>
    <definedName name="CANGURO" localSheetId="10">#REF!</definedName>
    <definedName name="CANGURO" localSheetId="11">#REF!</definedName>
    <definedName name="CANGURO" localSheetId="12">#REF!</definedName>
    <definedName name="CANGURO" localSheetId="13">#REF!</definedName>
    <definedName name="CANGURO" localSheetId="14">#REF!</definedName>
    <definedName name="CANGURO" localSheetId="0">#REF!</definedName>
    <definedName name="CANGURO" localSheetId="1">#REF!</definedName>
    <definedName name="CANGURO" localSheetId="2">#REF!</definedName>
    <definedName name="CANGURO" localSheetId="21">#REF!</definedName>
    <definedName name="CANGURO" localSheetId="3">#REF!</definedName>
    <definedName name="CANGURO" localSheetId="4">#REF!</definedName>
    <definedName name="CANGURO" localSheetId="5">#REF!</definedName>
    <definedName name="CANGURO" localSheetId="6">#REF!</definedName>
    <definedName name="CANGURO" localSheetId="15">#REF!</definedName>
    <definedName name="CANGURO">#REF!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0">#REF!</definedName>
    <definedName name="CANT" localSheetId="1">#REF!</definedName>
    <definedName name="CANT" localSheetId="2">#REF!</definedName>
    <definedName name="CANT" localSheetId="21">#REF!</definedName>
    <definedName name="CANT" localSheetId="3">#REF!</definedName>
    <definedName name="CANT" localSheetId="4">#REF!</definedName>
    <definedName name="CANT" localSheetId="5">#REF!</definedName>
    <definedName name="CANT" localSheetId="6">#REF!</definedName>
    <definedName name="CANT" localSheetId="15">#REF!</definedName>
    <definedName name="CANT">#REF!</definedName>
    <definedName name="CANT_IT_APU">IFERROR(VLOOKUP([11]APU!$B1,'[20]PRESUP. OFICIAL'!$C:$J,7,0),"")</definedName>
    <definedName name="CANT_PPTO">#N/A</definedName>
    <definedName name="CANT_TOT" localSheetId="7">'[20]PRESUP. OFICIAL'!#REF!</definedName>
    <definedName name="CANT_TOT" localSheetId="8">'[20]PRESUP. OFICIAL'!#REF!</definedName>
    <definedName name="CANT_TOT" localSheetId="9">'[20]PRESUP. OFICIAL'!#REF!</definedName>
    <definedName name="CANT_TOT" localSheetId="10">'[20]PRESUP. OFICIAL'!#REF!</definedName>
    <definedName name="CANT_TOT" localSheetId="11">'[20]PRESUP. OFICIAL'!#REF!</definedName>
    <definedName name="CANT_TOT" localSheetId="12">'[20]PRESUP. OFICIAL'!#REF!</definedName>
    <definedName name="CANT_TOT" localSheetId="13">'[20]PRESUP. OFICIAL'!#REF!</definedName>
    <definedName name="CANT_TOT" localSheetId="14">'[20]PRESUP. OFICIAL'!#REF!</definedName>
    <definedName name="CANT_TOT" localSheetId="0">'[20]PRESUP. OFICIAL'!#REF!</definedName>
    <definedName name="CANT_TOT" localSheetId="1">'[20]PRESUP. OFICIAL'!#REF!</definedName>
    <definedName name="CANT_TOT" localSheetId="2">'[20]PRESUP. OFICIAL'!#REF!</definedName>
    <definedName name="CANT_TOT" localSheetId="21">'[20]PRESUP. OFICIAL'!#REF!</definedName>
    <definedName name="CANT_TOT" localSheetId="3">'[20]PRESUP. OFICIAL'!#REF!</definedName>
    <definedName name="CANT_TOT" localSheetId="4">'[20]PRESUP. OFICIAL'!#REF!</definedName>
    <definedName name="CANT_TOT" localSheetId="5">'[20]PRESUP. OFICIAL'!#REF!</definedName>
    <definedName name="CANT_TOT" localSheetId="6">'[20]PRESUP. OFICIAL'!#REF!</definedName>
    <definedName name="CANT_TOT" localSheetId="15">'[20]PRESUP. OFICIAL'!#REF!</definedName>
    <definedName name="CANT_TOT">'[20]PRESUP. OFICIAL'!#REF!</definedName>
    <definedName name="CANT_TOT_PPTO">IFERROR(SUMPRODUCT('[20]PRESUP. OFICIAL'!$F1:$G1,--(MOD(COLUMN('[20]PRESUP. OFICIAL'!$F1:$G1),2)=0)),0)</definedName>
    <definedName name="CANT_Z_PPTO">IFERROR(VLOOKUP('[20]PRESUP. OFICIAL'!$C1,INDIRECT("CO_"&amp;'[20]PRESUP. OFICIAL'!A$8),31,0),0)</definedName>
    <definedName name="CANT1.1" localSheetId="7">#REF!</definedName>
    <definedName name="CANT1.1" localSheetId="8">#REF!</definedName>
    <definedName name="CANT1.1" localSheetId="9">#REF!</definedName>
    <definedName name="CANT1.1" localSheetId="10">#REF!</definedName>
    <definedName name="CANT1.1" localSheetId="11">#REF!</definedName>
    <definedName name="CANT1.1" localSheetId="12">#REF!</definedName>
    <definedName name="CANT1.1" localSheetId="13">#REF!</definedName>
    <definedName name="CANT1.1" localSheetId="14">#REF!</definedName>
    <definedName name="CANT1.1" localSheetId="0">#REF!</definedName>
    <definedName name="CANT1.1" localSheetId="1">#REF!</definedName>
    <definedName name="CANT1.1" localSheetId="2">#REF!</definedName>
    <definedName name="CANT1.1" localSheetId="21">#REF!</definedName>
    <definedName name="CANT1.1" localSheetId="3">#REF!</definedName>
    <definedName name="CANT1.1" localSheetId="4">#REF!</definedName>
    <definedName name="CANT1.1" localSheetId="5">#REF!</definedName>
    <definedName name="CANT1.1" localSheetId="6">#REF!</definedName>
    <definedName name="CANT1.1" localSheetId="15">#REF!</definedName>
    <definedName name="CANT1.1">#REF!</definedName>
    <definedName name="CANT1.2" localSheetId="7">#REF!</definedName>
    <definedName name="CANT1.2" localSheetId="8">#REF!</definedName>
    <definedName name="CANT1.2" localSheetId="9">#REF!</definedName>
    <definedName name="CANT1.2" localSheetId="10">#REF!</definedName>
    <definedName name="CANT1.2" localSheetId="11">#REF!</definedName>
    <definedName name="CANT1.2" localSheetId="12">#REF!</definedName>
    <definedName name="CANT1.2" localSheetId="13">#REF!</definedName>
    <definedName name="CANT1.2" localSheetId="14">#REF!</definedName>
    <definedName name="CANT1.2" localSheetId="0">#REF!</definedName>
    <definedName name="CANT1.2" localSheetId="1">#REF!</definedName>
    <definedName name="CANT1.2" localSheetId="2">#REF!</definedName>
    <definedName name="CANT1.2" localSheetId="21">#REF!</definedName>
    <definedName name="CANT1.2" localSheetId="3">#REF!</definedName>
    <definedName name="CANT1.2" localSheetId="4">#REF!</definedName>
    <definedName name="CANT1.2" localSheetId="5">#REF!</definedName>
    <definedName name="CANT1.2" localSheetId="6">#REF!</definedName>
    <definedName name="CANT1.2" localSheetId="15">#REF!</definedName>
    <definedName name="CANT1.2">#REF!</definedName>
    <definedName name="CANT1.3" localSheetId="7">#REF!</definedName>
    <definedName name="CANT1.3" localSheetId="8">#REF!</definedName>
    <definedName name="CANT1.3" localSheetId="9">#REF!</definedName>
    <definedName name="CANT1.3" localSheetId="10">#REF!</definedName>
    <definedName name="CANT1.3" localSheetId="11">#REF!</definedName>
    <definedName name="CANT1.3" localSheetId="12">#REF!</definedName>
    <definedName name="CANT1.3" localSheetId="13">#REF!</definedName>
    <definedName name="CANT1.3" localSheetId="14">#REF!</definedName>
    <definedName name="CANT1.3" localSheetId="0">#REF!</definedName>
    <definedName name="CANT1.3" localSheetId="1">#REF!</definedName>
    <definedName name="CANT1.3" localSheetId="2">#REF!</definedName>
    <definedName name="CANT1.3" localSheetId="21">#REF!</definedName>
    <definedName name="CANT1.3" localSheetId="3">#REF!</definedName>
    <definedName name="CANT1.3" localSheetId="4">#REF!</definedName>
    <definedName name="CANT1.3" localSheetId="5">#REF!</definedName>
    <definedName name="CANT1.3" localSheetId="6">#REF!</definedName>
    <definedName name="CANT1.3" localSheetId="15">#REF!</definedName>
    <definedName name="CANT1.3">#REF!</definedName>
    <definedName name="CANT1.5" localSheetId="7">#REF!</definedName>
    <definedName name="CANT1.5" localSheetId="8">#REF!</definedName>
    <definedName name="CANT1.5" localSheetId="9">#REF!</definedName>
    <definedName name="CANT1.5" localSheetId="10">#REF!</definedName>
    <definedName name="CANT1.5" localSheetId="11">#REF!</definedName>
    <definedName name="CANT1.5" localSheetId="12">#REF!</definedName>
    <definedName name="CANT1.5" localSheetId="13">#REF!</definedName>
    <definedName name="CANT1.5" localSheetId="14">#REF!</definedName>
    <definedName name="CANT1.5" localSheetId="0">#REF!</definedName>
    <definedName name="CANT1.5" localSheetId="1">#REF!</definedName>
    <definedName name="CANT1.5" localSheetId="2">#REF!</definedName>
    <definedName name="CANT1.5" localSheetId="21">#REF!</definedName>
    <definedName name="CANT1.5" localSheetId="3">#REF!</definedName>
    <definedName name="CANT1.5" localSheetId="4">#REF!</definedName>
    <definedName name="CANT1.5" localSheetId="5">#REF!</definedName>
    <definedName name="CANT1.5" localSheetId="6">#REF!</definedName>
    <definedName name="CANT1.5" localSheetId="15">#REF!</definedName>
    <definedName name="CANT1.5">#REF!</definedName>
    <definedName name="CANT1.6" localSheetId="7">#REF!</definedName>
    <definedName name="CANT1.6" localSheetId="8">#REF!</definedName>
    <definedName name="CANT1.6" localSheetId="9">#REF!</definedName>
    <definedName name="CANT1.6" localSheetId="10">#REF!</definedName>
    <definedName name="CANT1.6" localSheetId="11">#REF!</definedName>
    <definedName name="CANT1.6" localSheetId="12">#REF!</definedName>
    <definedName name="CANT1.6" localSheetId="13">#REF!</definedName>
    <definedName name="CANT1.6" localSheetId="14">#REF!</definedName>
    <definedName name="CANT1.6" localSheetId="0">#REF!</definedName>
    <definedName name="CANT1.6" localSheetId="1">#REF!</definedName>
    <definedName name="CANT1.6" localSheetId="2">#REF!</definedName>
    <definedName name="CANT1.6" localSheetId="21">#REF!</definedName>
    <definedName name="CANT1.6" localSheetId="3">#REF!</definedName>
    <definedName name="CANT1.6" localSheetId="4">#REF!</definedName>
    <definedName name="CANT1.6" localSheetId="5">#REF!</definedName>
    <definedName name="CANT1.6" localSheetId="6">#REF!</definedName>
    <definedName name="CANT1.6" localSheetId="15">#REF!</definedName>
    <definedName name="CANT1.6">#REF!</definedName>
    <definedName name="CANT1.7" localSheetId="7">#REF!</definedName>
    <definedName name="CANT1.7" localSheetId="8">#REF!</definedName>
    <definedName name="CANT1.7" localSheetId="9">#REF!</definedName>
    <definedName name="CANT1.7" localSheetId="10">#REF!</definedName>
    <definedName name="CANT1.7" localSheetId="11">#REF!</definedName>
    <definedName name="CANT1.7" localSheetId="12">#REF!</definedName>
    <definedName name="CANT1.7" localSheetId="13">#REF!</definedName>
    <definedName name="CANT1.7" localSheetId="14">#REF!</definedName>
    <definedName name="CANT1.7" localSheetId="0">#REF!</definedName>
    <definedName name="CANT1.7" localSheetId="1">#REF!</definedName>
    <definedName name="CANT1.7" localSheetId="2">#REF!</definedName>
    <definedName name="CANT1.7" localSheetId="21">#REF!</definedName>
    <definedName name="CANT1.7" localSheetId="3">#REF!</definedName>
    <definedName name="CANT1.7" localSheetId="4">#REF!</definedName>
    <definedName name="CANT1.7" localSheetId="5">#REF!</definedName>
    <definedName name="CANT1.7" localSheetId="6">#REF!</definedName>
    <definedName name="CANT1.7" localSheetId="15">#REF!</definedName>
    <definedName name="CANT1.7">#REF!</definedName>
    <definedName name="CANT1.9" localSheetId="7">#REF!</definedName>
    <definedName name="CANT1.9" localSheetId="8">#REF!</definedName>
    <definedName name="CANT1.9" localSheetId="9">#REF!</definedName>
    <definedName name="CANT1.9" localSheetId="10">#REF!</definedName>
    <definedName name="CANT1.9" localSheetId="11">#REF!</definedName>
    <definedName name="CANT1.9" localSheetId="12">#REF!</definedName>
    <definedName name="CANT1.9" localSheetId="13">#REF!</definedName>
    <definedName name="CANT1.9" localSheetId="14">#REF!</definedName>
    <definedName name="CANT1.9" localSheetId="0">#REF!</definedName>
    <definedName name="CANT1.9" localSheetId="1">#REF!</definedName>
    <definedName name="CANT1.9" localSheetId="2">#REF!</definedName>
    <definedName name="CANT1.9" localSheetId="21">#REF!</definedName>
    <definedName name="CANT1.9" localSheetId="3">#REF!</definedName>
    <definedName name="CANT1.9" localSheetId="4">#REF!</definedName>
    <definedName name="CANT1.9" localSheetId="5">#REF!</definedName>
    <definedName name="CANT1.9" localSheetId="6">#REF!</definedName>
    <definedName name="CANT1.9" localSheetId="15">#REF!</definedName>
    <definedName name="CANT1.9">#REF!</definedName>
    <definedName name="CANT2.11" localSheetId="7">#REF!</definedName>
    <definedName name="CANT2.11" localSheetId="8">#REF!</definedName>
    <definedName name="CANT2.11" localSheetId="9">#REF!</definedName>
    <definedName name="CANT2.11" localSheetId="10">#REF!</definedName>
    <definedName name="CANT2.11" localSheetId="11">#REF!</definedName>
    <definedName name="CANT2.11" localSheetId="12">#REF!</definedName>
    <definedName name="CANT2.11" localSheetId="13">#REF!</definedName>
    <definedName name="CANT2.11" localSheetId="14">#REF!</definedName>
    <definedName name="CANT2.11" localSheetId="0">#REF!</definedName>
    <definedName name="CANT2.11" localSheetId="1">#REF!</definedName>
    <definedName name="CANT2.11" localSheetId="2">#REF!</definedName>
    <definedName name="CANT2.11" localSheetId="21">#REF!</definedName>
    <definedName name="CANT2.11" localSheetId="3">#REF!</definedName>
    <definedName name="CANT2.11" localSheetId="4">#REF!</definedName>
    <definedName name="CANT2.11" localSheetId="5">#REF!</definedName>
    <definedName name="CANT2.11" localSheetId="6">#REF!</definedName>
    <definedName name="CANT2.11" localSheetId="15">#REF!</definedName>
    <definedName name="CANT2.11">#REF!</definedName>
    <definedName name="CANT2.12" localSheetId="7">#REF!</definedName>
    <definedName name="CANT2.12" localSheetId="8">#REF!</definedName>
    <definedName name="CANT2.12" localSheetId="9">#REF!</definedName>
    <definedName name="CANT2.12" localSheetId="10">#REF!</definedName>
    <definedName name="CANT2.12" localSheetId="11">#REF!</definedName>
    <definedName name="CANT2.12" localSheetId="12">#REF!</definedName>
    <definedName name="CANT2.12" localSheetId="13">#REF!</definedName>
    <definedName name="CANT2.12" localSheetId="14">#REF!</definedName>
    <definedName name="CANT2.12" localSheetId="0">#REF!</definedName>
    <definedName name="CANT2.12" localSheetId="1">#REF!</definedName>
    <definedName name="CANT2.12" localSheetId="2">#REF!</definedName>
    <definedName name="CANT2.12" localSheetId="21">#REF!</definedName>
    <definedName name="CANT2.12" localSheetId="3">#REF!</definedName>
    <definedName name="CANT2.12" localSheetId="4">#REF!</definedName>
    <definedName name="CANT2.12" localSheetId="5">#REF!</definedName>
    <definedName name="CANT2.12" localSheetId="6">#REF!</definedName>
    <definedName name="CANT2.12" localSheetId="15">#REF!</definedName>
    <definedName name="CANT2.12">#REF!</definedName>
    <definedName name="CANT2.2" localSheetId="7">#REF!</definedName>
    <definedName name="CANT2.2" localSheetId="8">#REF!</definedName>
    <definedName name="CANT2.2" localSheetId="9">#REF!</definedName>
    <definedName name="CANT2.2" localSheetId="10">#REF!</definedName>
    <definedName name="CANT2.2" localSheetId="11">#REF!</definedName>
    <definedName name="CANT2.2" localSheetId="12">#REF!</definedName>
    <definedName name="CANT2.2" localSheetId="13">#REF!</definedName>
    <definedName name="CANT2.2" localSheetId="14">#REF!</definedName>
    <definedName name="CANT2.2" localSheetId="0">#REF!</definedName>
    <definedName name="CANT2.2" localSheetId="1">#REF!</definedName>
    <definedName name="CANT2.2" localSheetId="2">#REF!</definedName>
    <definedName name="CANT2.2" localSheetId="21">#REF!</definedName>
    <definedName name="CANT2.2" localSheetId="3">#REF!</definedName>
    <definedName name="CANT2.2" localSheetId="4">#REF!</definedName>
    <definedName name="CANT2.2" localSheetId="5">#REF!</definedName>
    <definedName name="CANT2.2" localSheetId="6">#REF!</definedName>
    <definedName name="CANT2.2" localSheetId="15">#REF!</definedName>
    <definedName name="CANT2.2">#REF!</definedName>
    <definedName name="CANT2.3" localSheetId="7">#REF!</definedName>
    <definedName name="CANT2.3" localSheetId="8">#REF!</definedName>
    <definedName name="CANT2.3" localSheetId="9">#REF!</definedName>
    <definedName name="CANT2.3" localSheetId="10">#REF!</definedName>
    <definedName name="CANT2.3" localSheetId="11">#REF!</definedName>
    <definedName name="CANT2.3" localSheetId="12">#REF!</definedName>
    <definedName name="CANT2.3" localSheetId="13">#REF!</definedName>
    <definedName name="CANT2.3" localSheetId="14">#REF!</definedName>
    <definedName name="CANT2.3" localSheetId="0">#REF!</definedName>
    <definedName name="CANT2.3" localSheetId="1">#REF!</definedName>
    <definedName name="CANT2.3" localSheetId="2">#REF!</definedName>
    <definedName name="CANT2.3" localSheetId="21">#REF!</definedName>
    <definedName name="CANT2.3" localSheetId="3">#REF!</definedName>
    <definedName name="CANT2.3" localSheetId="4">#REF!</definedName>
    <definedName name="CANT2.3" localSheetId="5">#REF!</definedName>
    <definedName name="CANT2.3" localSheetId="6">#REF!</definedName>
    <definedName name="CANT2.3" localSheetId="15">#REF!</definedName>
    <definedName name="CANT2.3">#REF!</definedName>
    <definedName name="CANT2.4" localSheetId="7">#REF!</definedName>
    <definedName name="CANT2.4" localSheetId="8">#REF!</definedName>
    <definedName name="CANT2.4" localSheetId="9">#REF!</definedName>
    <definedName name="CANT2.4" localSheetId="10">#REF!</definedName>
    <definedName name="CANT2.4" localSheetId="11">#REF!</definedName>
    <definedName name="CANT2.4" localSheetId="12">#REF!</definedName>
    <definedName name="CANT2.4" localSheetId="13">#REF!</definedName>
    <definedName name="CANT2.4" localSheetId="14">#REF!</definedName>
    <definedName name="CANT2.4" localSheetId="0">#REF!</definedName>
    <definedName name="CANT2.4" localSheetId="1">#REF!</definedName>
    <definedName name="CANT2.4" localSheetId="2">#REF!</definedName>
    <definedName name="CANT2.4" localSheetId="21">#REF!</definedName>
    <definedName name="CANT2.4" localSheetId="3">#REF!</definedName>
    <definedName name="CANT2.4" localSheetId="4">#REF!</definedName>
    <definedName name="CANT2.4" localSheetId="5">#REF!</definedName>
    <definedName name="CANT2.4" localSheetId="6">#REF!</definedName>
    <definedName name="CANT2.4" localSheetId="15">#REF!</definedName>
    <definedName name="CANT2.4">#REF!</definedName>
    <definedName name="CANT2.5">'[21]2,5'!$J$32</definedName>
    <definedName name="CANT2.6">'[21]2,6'!$J$32</definedName>
    <definedName name="CANT2.8">'[21]2,8'!$J$32</definedName>
    <definedName name="CANT2.9">'[21]2,9'!$AA$38</definedName>
    <definedName name="CANT8.1" localSheetId="7">#REF!</definedName>
    <definedName name="CANT8.1" localSheetId="8">#REF!</definedName>
    <definedName name="CANT8.1" localSheetId="9">#REF!</definedName>
    <definedName name="CANT8.1" localSheetId="10">#REF!</definedName>
    <definedName name="CANT8.1" localSheetId="11">#REF!</definedName>
    <definedName name="CANT8.1" localSheetId="12">#REF!</definedName>
    <definedName name="CANT8.1" localSheetId="13">#REF!</definedName>
    <definedName name="CANT8.1" localSheetId="14">#REF!</definedName>
    <definedName name="CANT8.1" localSheetId="0">#REF!</definedName>
    <definedName name="CANT8.1" localSheetId="1">#REF!</definedName>
    <definedName name="CANT8.1" localSheetId="2">#REF!</definedName>
    <definedName name="CANT8.1" localSheetId="21">#REF!</definedName>
    <definedName name="CANT8.1" localSheetId="3">#REF!</definedName>
    <definedName name="CANT8.1" localSheetId="4">#REF!</definedName>
    <definedName name="CANT8.1" localSheetId="5">#REF!</definedName>
    <definedName name="CANT8.1" localSheetId="6">#REF!</definedName>
    <definedName name="CANT8.1" localSheetId="15">#REF!</definedName>
    <definedName name="CANT8.1">#REF!</definedName>
    <definedName name="CANT8.2" localSheetId="7">#REF!</definedName>
    <definedName name="CANT8.2" localSheetId="8">#REF!</definedName>
    <definedName name="CANT8.2" localSheetId="9">#REF!</definedName>
    <definedName name="CANT8.2" localSheetId="10">#REF!</definedName>
    <definedName name="CANT8.2" localSheetId="11">#REF!</definedName>
    <definedName name="CANT8.2" localSheetId="12">#REF!</definedName>
    <definedName name="CANT8.2" localSheetId="13">#REF!</definedName>
    <definedName name="CANT8.2" localSheetId="14">#REF!</definedName>
    <definedName name="CANT8.2" localSheetId="0">#REF!</definedName>
    <definedName name="CANT8.2" localSheetId="1">#REF!</definedName>
    <definedName name="CANT8.2" localSheetId="2">#REF!</definedName>
    <definedName name="CANT8.2" localSheetId="21">#REF!</definedName>
    <definedName name="CANT8.2" localSheetId="3">#REF!</definedName>
    <definedName name="CANT8.2" localSheetId="4">#REF!</definedName>
    <definedName name="CANT8.2" localSheetId="5">#REF!</definedName>
    <definedName name="CANT8.2" localSheetId="6">#REF!</definedName>
    <definedName name="CANT8.2" localSheetId="15">#REF!</definedName>
    <definedName name="CANT8.2">#REF!</definedName>
    <definedName name="CANT8.3" localSheetId="7">#REF!</definedName>
    <definedName name="CANT8.3" localSheetId="8">#REF!</definedName>
    <definedName name="CANT8.3" localSheetId="9">#REF!</definedName>
    <definedName name="CANT8.3" localSheetId="10">#REF!</definedName>
    <definedName name="CANT8.3" localSheetId="11">#REF!</definedName>
    <definedName name="CANT8.3" localSheetId="12">#REF!</definedName>
    <definedName name="CANT8.3" localSheetId="13">#REF!</definedName>
    <definedName name="CANT8.3" localSheetId="14">#REF!</definedName>
    <definedName name="CANT8.3" localSheetId="0">#REF!</definedName>
    <definedName name="CANT8.3" localSheetId="1">#REF!</definedName>
    <definedName name="CANT8.3" localSheetId="2">#REF!</definedName>
    <definedName name="CANT8.3" localSheetId="21">#REF!</definedName>
    <definedName name="CANT8.3" localSheetId="3">#REF!</definedName>
    <definedName name="CANT8.3" localSheetId="4">#REF!</definedName>
    <definedName name="CANT8.3" localSheetId="5">#REF!</definedName>
    <definedName name="CANT8.3" localSheetId="6">#REF!</definedName>
    <definedName name="CANT8.3" localSheetId="15">#REF!</definedName>
    <definedName name="CANT8.3">#REF!</definedName>
    <definedName name="CANT8.4" localSheetId="7">#REF!</definedName>
    <definedName name="CANT8.4" localSheetId="8">#REF!</definedName>
    <definedName name="CANT8.4" localSheetId="9">#REF!</definedName>
    <definedName name="CANT8.4" localSheetId="10">#REF!</definedName>
    <definedName name="CANT8.4" localSheetId="11">#REF!</definedName>
    <definedName name="CANT8.4" localSheetId="12">#REF!</definedName>
    <definedName name="CANT8.4" localSheetId="13">#REF!</definedName>
    <definedName name="CANT8.4" localSheetId="14">#REF!</definedName>
    <definedName name="CANT8.4" localSheetId="0">#REF!</definedName>
    <definedName name="CANT8.4" localSheetId="1">#REF!</definedName>
    <definedName name="CANT8.4" localSheetId="2">#REF!</definedName>
    <definedName name="CANT8.4" localSheetId="21">#REF!</definedName>
    <definedName name="CANT8.4" localSheetId="3">#REF!</definedName>
    <definedName name="CANT8.4" localSheetId="4">#REF!</definedName>
    <definedName name="CANT8.4" localSheetId="5">#REF!</definedName>
    <definedName name="CANT8.4" localSheetId="6">#REF!</definedName>
    <definedName name="CANT8.4" localSheetId="15">#REF!</definedName>
    <definedName name="CANT8.4">#REF!</definedName>
    <definedName name="CANT8.5" localSheetId="7">#REF!</definedName>
    <definedName name="CANT8.5" localSheetId="8">#REF!</definedName>
    <definedName name="CANT8.5" localSheetId="9">#REF!</definedName>
    <definedName name="CANT8.5" localSheetId="10">#REF!</definedName>
    <definedName name="CANT8.5" localSheetId="11">#REF!</definedName>
    <definedName name="CANT8.5" localSheetId="12">#REF!</definedName>
    <definedName name="CANT8.5" localSheetId="13">#REF!</definedName>
    <definedName name="CANT8.5" localSheetId="14">#REF!</definedName>
    <definedName name="CANT8.5" localSheetId="0">#REF!</definedName>
    <definedName name="CANT8.5" localSheetId="1">#REF!</definedName>
    <definedName name="CANT8.5" localSheetId="2">#REF!</definedName>
    <definedName name="CANT8.5" localSheetId="21">#REF!</definedName>
    <definedName name="CANT8.5" localSheetId="3">#REF!</definedName>
    <definedName name="CANT8.5" localSheetId="4">#REF!</definedName>
    <definedName name="CANT8.5" localSheetId="5">#REF!</definedName>
    <definedName name="CANT8.5" localSheetId="6">#REF!</definedName>
    <definedName name="CANT8.5" localSheetId="15">#REF!</definedName>
    <definedName name="CANT8.5">#REF!</definedName>
    <definedName name="CANT8.6" localSheetId="7">#REF!</definedName>
    <definedName name="CANT8.6" localSheetId="8">#REF!</definedName>
    <definedName name="CANT8.6" localSheetId="9">#REF!</definedName>
    <definedName name="CANT8.6" localSheetId="10">#REF!</definedName>
    <definedName name="CANT8.6" localSheetId="11">#REF!</definedName>
    <definedName name="CANT8.6" localSheetId="12">#REF!</definedName>
    <definedName name="CANT8.6" localSheetId="13">#REF!</definedName>
    <definedName name="CANT8.6" localSheetId="14">#REF!</definedName>
    <definedName name="CANT8.6" localSheetId="0">#REF!</definedName>
    <definedName name="CANT8.6" localSheetId="1">#REF!</definedName>
    <definedName name="CANT8.6" localSheetId="2">#REF!</definedName>
    <definedName name="CANT8.6" localSheetId="21">#REF!</definedName>
    <definedName name="CANT8.6" localSheetId="3">#REF!</definedName>
    <definedName name="CANT8.6" localSheetId="4">#REF!</definedName>
    <definedName name="CANT8.6" localSheetId="5">#REF!</definedName>
    <definedName name="CANT8.6" localSheetId="6">#REF!</definedName>
    <definedName name="CANT8.6" localSheetId="15">#REF!</definedName>
    <definedName name="CANT8.6">#REF!</definedName>
    <definedName name="CANT8.7" localSheetId="7">#REF!</definedName>
    <definedName name="CANT8.7" localSheetId="8">#REF!</definedName>
    <definedName name="CANT8.7" localSheetId="9">#REF!</definedName>
    <definedName name="CANT8.7" localSheetId="10">#REF!</definedName>
    <definedName name="CANT8.7" localSheetId="11">#REF!</definedName>
    <definedName name="CANT8.7" localSheetId="12">#REF!</definedName>
    <definedName name="CANT8.7" localSheetId="13">#REF!</definedName>
    <definedName name="CANT8.7" localSheetId="14">#REF!</definedName>
    <definedName name="CANT8.7" localSheetId="0">#REF!</definedName>
    <definedName name="CANT8.7" localSheetId="1">#REF!</definedName>
    <definedName name="CANT8.7" localSheetId="2">#REF!</definedName>
    <definedName name="CANT8.7" localSheetId="21">#REF!</definedName>
    <definedName name="CANT8.7" localSheetId="3">#REF!</definedName>
    <definedName name="CANT8.7" localSheetId="4">#REF!</definedName>
    <definedName name="CANT8.7" localSheetId="5">#REF!</definedName>
    <definedName name="CANT8.7" localSheetId="6">#REF!</definedName>
    <definedName name="CANT8.7" localSheetId="15">#REF!</definedName>
    <definedName name="CANT8.7">#REF!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0">#REF!</definedName>
    <definedName name="cap" localSheetId="1">#REF!</definedName>
    <definedName name="cap" localSheetId="2">#REF!</definedName>
    <definedName name="cap" localSheetId="21">#REF!</definedName>
    <definedName name="cap" localSheetId="3">#REF!</definedName>
    <definedName name="cap" localSheetId="4">#REF!</definedName>
    <definedName name="cap" localSheetId="5">#REF!</definedName>
    <definedName name="cap" localSheetId="6">#REF!</definedName>
    <definedName name="cap" localSheetId="15">#REF!</definedName>
    <definedName name="cap">#REF!</definedName>
    <definedName name="CAPITULO1" localSheetId="7">#REF!</definedName>
    <definedName name="CAPITULO1" localSheetId="8">#REF!</definedName>
    <definedName name="CAPITULO1" localSheetId="9">#REF!</definedName>
    <definedName name="CAPITULO1" localSheetId="10">#REF!</definedName>
    <definedName name="CAPITULO1" localSheetId="11">#REF!</definedName>
    <definedName name="CAPITULO1" localSheetId="12">#REF!</definedName>
    <definedName name="CAPITULO1" localSheetId="13">#REF!</definedName>
    <definedName name="CAPITULO1" localSheetId="14">#REF!</definedName>
    <definedName name="CAPITULO1" localSheetId="0">#REF!</definedName>
    <definedName name="CAPITULO1" localSheetId="1">#REF!</definedName>
    <definedName name="CAPITULO1" localSheetId="2">#REF!</definedName>
    <definedName name="CAPITULO1" localSheetId="21">#REF!</definedName>
    <definedName name="CAPITULO1" localSheetId="3">#REF!</definedName>
    <definedName name="CAPITULO1" localSheetId="4">#REF!</definedName>
    <definedName name="CAPITULO1" localSheetId="5">#REF!</definedName>
    <definedName name="CAPITULO1" localSheetId="6">#REF!</definedName>
    <definedName name="CAPITULO1" localSheetId="15">#REF!</definedName>
    <definedName name="CAPITULO1">#REF!</definedName>
    <definedName name="CAPITULO10" localSheetId="7">#REF!</definedName>
    <definedName name="CAPITULO10" localSheetId="8">#REF!</definedName>
    <definedName name="CAPITULO10" localSheetId="9">#REF!</definedName>
    <definedName name="CAPITULO10" localSheetId="10">#REF!</definedName>
    <definedName name="CAPITULO10" localSheetId="11">#REF!</definedName>
    <definedName name="CAPITULO10" localSheetId="12">#REF!</definedName>
    <definedName name="CAPITULO10" localSheetId="13">#REF!</definedName>
    <definedName name="CAPITULO10" localSheetId="14">#REF!</definedName>
    <definedName name="CAPITULO10" localSheetId="0">#REF!</definedName>
    <definedName name="CAPITULO10" localSheetId="1">#REF!</definedName>
    <definedName name="CAPITULO10" localSheetId="2">#REF!</definedName>
    <definedName name="CAPITULO10" localSheetId="21">#REF!</definedName>
    <definedName name="CAPITULO10" localSheetId="3">#REF!</definedName>
    <definedName name="CAPITULO10" localSheetId="4">#REF!</definedName>
    <definedName name="CAPITULO10" localSheetId="5">#REF!</definedName>
    <definedName name="CAPITULO10" localSheetId="6">#REF!</definedName>
    <definedName name="CAPITULO10" localSheetId="15">#REF!</definedName>
    <definedName name="CAPITULO10">#REF!</definedName>
    <definedName name="CAPITULO11" localSheetId="7">#REF!</definedName>
    <definedName name="CAPITULO11" localSheetId="8">#REF!</definedName>
    <definedName name="CAPITULO11" localSheetId="9">#REF!</definedName>
    <definedName name="CAPITULO11" localSheetId="10">#REF!</definedName>
    <definedName name="CAPITULO11" localSheetId="11">#REF!</definedName>
    <definedName name="CAPITULO11" localSheetId="12">#REF!</definedName>
    <definedName name="CAPITULO11" localSheetId="13">#REF!</definedName>
    <definedName name="CAPITULO11" localSheetId="14">#REF!</definedName>
    <definedName name="CAPITULO11" localSheetId="0">#REF!</definedName>
    <definedName name="CAPITULO11" localSheetId="1">#REF!</definedName>
    <definedName name="CAPITULO11" localSheetId="2">#REF!</definedName>
    <definedName name="CAPITULO11" localSheetId="21">#REF!</definedName>
    <definedName name="CAPITULO11" localSheetId="3">#REF!</definedName>
    <definedName name="CAPITULO11" localSheetId="4">#REF!</definedName>
    <definedName name="CAPITULO11" localSheetId="5">#REF!</definedName>
    <definedName name="CAPITULO11" localSheetId="6">#REF!</definedName>
    <definedName name="CAPITULO11" localSheetId="15">#REF!</definedName>
    <definedName name="CAPITULO11">#REF!</definedName>
    <definedName name="CAPITULO12" localSheetId="7">#REF!</definedName>
    <definedName name="CAPITULO12" localSheetId="8">#REF!</definedName>
    <definedName name="CAPITULO12" localSheetId="9">#REF!</definedName>
    <definedName name="CAPITULO12" localSheetId="10">#REF!</definedName>
    <definedName name="CAPITULO12" localSheetId="11">#REF!</definedName>
    <definedName name="CAPITULO12" localSheetId="12">#REF!</definedName>
    <definedName name="CAPITULO12" localSheetId="13">#REF!</definedName>
    <definedName name="CAPITULO12" localSheetId="14">#REF!</definedName>
    <definedName name="CAPITULO12" localSheetId="0">#REF!</definedName>
    <definedName name="CAPITULO12" localSheetId="1">#REF!</definedName>
    <definedName name="CAPITULO12" localSheetId="2">#REF!</definedName>
    <definedName name="CAPITULO12" localSheetId="21">#REF!</definedName>
    <definedName name="CAPITULO12" localSheetId="3">#REF!</definedName>
    <definedName name="CAPITULO12" localSheetId="4">#REF!</definedName>
    <definedName name="CAPITULO12" localSheetId="5">#REF!</definedName>
    <definedName name="CAPITULO12" localSheetId="6">#REF!</definedName>
    <definedName name="CAPITULO12" localSheetId="15">#REF!</definedName>
    <definedName name="CAPITULO12">#REF!</definedName>
    <definedName name="CAPITULO13" localSheetId="7">#REF!</definedName>
    <definedName name="CAPITULO13" localSheetId="8">#REF!</definedName>
    <definedName name="CAPITULO13" localSheetId="9">#REF!</definedName>
    <definedName name="CAPITULO13" localSheetId="10">#REF!</definedName>
    <definedName name="CAPITULO13" localSheetId="11">#REF!</definedName>
    <definedName name="CAPITULO13" localSheetId="12">#REF!</definedName>
    <definedName name="CAPITULO13" localSheetId="13">#REF!</definedName>
    <definedName name="CAPITULO13" localSheetId="14">#REF!</definedName>
    <definedName name="CAPITULO13" localSheetId="0">#REF!</definedName>
    <definedName name="CAPITULO13" localSheetId="1">#REF!</definedName>
    <definedName name="CAPITULO13" localSheetId="2">#REF!</definedName>
    <definedName name="CAPITULO13" localSheetId="21">#REF!</definedName>
    <definedName name="CAPITULO13" localSheetId="3">#REF!</definedName>
    <definedName name="CAPITULO13" localSheetId="4">#REF!</definedName>
    <definedName name="CAPITULO13" localSheetId="5">#REF!</definedName>
    <definedName name="CAPITULO13" localSheetId="6">#REF!</definedName>
    <definedName name="CAPITULO13" localSheetId="15">#REF!</definedName>
    <definedName name="CAPITULO13">#REF!</definedName>
    <definedName name="CAPITULO14" localSheetId="7">#REF!</definedName>
    <definedName name="CAPITULO14" localSheetId="8">#REF!</definedName>
    <definedName name="CAPITULO14" localSheetId="9">#REF!</definedName>
    <definedName name="CAPITULO14" localSheetId="10">#REF!</definedName>
    <definedName name="CAPITULO14" localSheetId="11">#REF!</definedName>
    <definedName name="CAPITULO14" localSheetId="12">#REF!</definedName>
    <definedName name="CAPITULO14" localSheetId="13">#REF!</definedName>
    <definedName name="CAPITULO14" localSheetId="14">#REF!</definedName>
    <definedName name="CAPITULO14" localSheetId="0">#REF!</definedName>
    <definedName name="CAPITULO14" localSheetId="1">#REF!</definedName>
    <definedName name="CAPITULO14" localSheetId="2">#REF!</definedName>
    <definedName name="CAPITULO14" localSheetId="21">#REF!</definedName>
    <definedName name="CAPITULO14" localSheetId="3">#REF!</definedName>
    <definedName name="CAPITULO14" localSheetId="4">#REF!</definedName>
    <definedName name="CAPITULO14" localSheetId="5">#REF!</definedName>
    <definedName name="CAPITULO14" localSheetId="6">#REF!</definedName>
    <definedName name="CAPITULO14" localSheetId="15">#REF!</definedName>
    <definedName name="CAPITULO14">#REF!</definedName>
    <definedName name="CAPITULO15" localSheetId="7">#REF!</definedName>
    <definedName name="CAPITULO15" localSheetId="8">#REF!</definedName>
    <definedName name="CAPITULO15" localSheetId="9">#REF!</definedName>
    <definedName name="CAPITULO15" localSheetId="10">#REF!</definedName>
    <definedName name="CAPITULO15" localSheetId="11">#REF!</definedName>
    <definedName name="CAPITULO15" localSheetId="12">#REF!</definedName>
    <definedName name="CAPITULO15" localSheetId="13">#REF!</definedName>
    <definedName name="CAPITULO15" localSheetId="14">#REF!</definedName>
    <definedName name="CAPITULO15" localSheetId="0">#REF!</definedName>
    <definedName name="CAPITULO15" localSheetId="1">#REF!</definedName>
    <definedName name="CAPITULO15" localSheetId="2">#REF!</definedName>
    <definedName name="CAPITULO15" localSheetId="21">#REF!</definedName>
    <definedName name="CAPITULO15" localSheetId="3">#REF!</definedName>
    <definedName name="CAPITULO15" localSheetId="4">#REF!</definedName>
    <definedName name="CAPITULO15" localSheetId="5">#REF!</definedName>
    <definedName name="CAPITULO15" localSheetId="6">#REF!</definedName>
    <definedName name="CAPITULO15" localSheetId="15">#REF!</definedName>
    <definedName name="CAPITULO15">#REF!</definedName>
    <definedName name="CAPITULO16" localSheetId="7">#REF!</definedName>
    <definedName name="CAPITULO16" localSheetId="8">#REF!</definedName>
    <definedName name="CAPITULO16" localSheetId="9">#REF!</definedName>
    <definedName name="CAPITULO16" localSheetId="10">#REF!</definedName>
    <definedName name="CAPITULO16" localSheetId="11">#REF!</definedName>
    <definedName name="CAPITULO16" localSheetId="12">#REF!</definedName>
    <definedName name="CAPITULO16" localSheetId="13">#REF!</definedName>
    <definedName name="CAPITULO16" localSheetId="14">#REF!</definedName>
    <definedName name="CAPITULO16" localSheetId="0">#REF!</definedName>
    <definedName name="CAPITULO16" localSheetId="1">#REF!</definedName>
    <definedName name="CAPITULO16" localSheetId="2">#REF!</definedName>
    <definedName name="CAPITULO16" localSheetId="21">#REF!</definedName>
    <definedName name="CAPITULO16" localSheetId="3">#REF!</definedName>
    <definedName name="CAPITULO16" localSheetId="4">#REF!</definedName>
    <definedName name="CAPITULO16" localSheetId="5">#REF!</definedName>
    <definedName name="CAPITULO16" localSheetId="6">#REF!</definedName>
    <definedName name="CAPITULO16" localSheetId="15">#REF!</definedName>
    <definedName name="CAPITULO16">#REF!</definedName>
    <definedName name="CAPITULO17" localSheetId="7">#REF!</definedName>
    <definedName name="CAPITULO17" localSheetId="8">#REF!</definedName>
    <definedName name="CAPITULO17" localSheetId="9">#REF!</definedName>
    <definedName name="CAPITULO17" localSheetId="10">#REF!</definedName>
    <definedName name="CAPITULO17" localSheetId="11">#REF!</definedName>
    <definedName name="CAPITULO17" localSheetId="12">#REF!</definedName>
    <definedName name="CAPITULO17" localSheetId="13">#REF!</definedName>
    <definedName name="CAPITULO17" localSheetId="14">#REF!</definedName>
    <definedName name="CAPITULO17" localSheetId="0">#REF!</definedName>
    <definedName name="CAPITULO17" localSheetId="1">#REF!</definedName>
    <definedName name="CAPITULO17" localSheetId="2">#REF!</definedName>
    <definedName name="CAPITULO17" localSheetId="21">#REF!</definedName>
    <definedName name="CAPITULO17" localSheetId="3">#REF!</definedName>
    <definedName name="CAPITULO17" localSheetId="4">#REF!</definedName>
    <definedName name="CAPITULO17" localSheetId="5">#REF!</definedName>
    <definedName name="CAPITULO17" localSheetId="6">#REF!</definedName>
    <definedName name="CAPITULO17" localSheetId="15">#REF!</definedName>
    <definedName name="CAPITULO17">#REF!</definedName>
    <definedName name="CAPITULO18" localSheetId="7">#REF!</definedName>
    <definedName name="CAPITULO18" localSheetId="8">#REF!</definedName>
    <definedName name="CAPITULO18" localSheetId="9">#REF!</definedName>
    <definedName name="CAPITULO18" localSheetId="10">#REF!</definedName>
    <definedName name="CAPITULO18" localSheetId="11">#REF!</definedName>
    <definedName name="CAPITULO18" localSheetId="12">#REF!</definedName>
    <definedName name="CAPITULO18" localSheetId="13">#REF!</definedName>
    <definedName name="CAPITULO18" localSheetId="14">#REF!</definedName>
    <definedName name="CAPITULO18" localSheetId="0">#REF!</definedName>
    <definedName name="CAPITULO18" localSheetId="1">#REF!</definedName>
    <definedName name="CAPITULO18" localSheetId="2">#REF!</definedName>
    <definedName name="CAPITULO18" localSheetId="21">#REF!</definedName>
    <definedName name="CAPITULO18" localSheetId="3">#REF!</definedName>
    <definedName name="CAPITULO18" localSheetId="4">#REF!</definedName>
    <definedName name="CAPITULO18" localSheetId="5">#REF!</definedName>
    <definedName name="CAPITULO18" localSheetId="6">#REF!</definedName>
    <definedName name="CAPITULO18" localSheetId="15">#REF!</definedName>
    <definedName name="CAPITULO18">#REF!</definedName>
    <definedName name="CAPITULO19" localSheetId="7">#REF!</definedName>
    <definedName name="CAPITULO19" localSheetId="8">#REF!</definedName>
    <definedName name="CAPITULO19" localSheetId="9">#REF!</definedName>
    <definedName name="CAPITULO19" localSheetId="10">#REF!</definedName>
    <definedName name="CAPITULO19" localSheetId="11">#REF!</definedName>
    <definedName name="CAPITULO19" localSheetId="12">#REF!</definedName>
    <definedName name="CAPITULO19" localSheetId="13">#REF!</definedName>
    <definedName name="CAPITULO19" localSheetId="14">#REF!</definedName>
    <definedName name="CAPITULO19" localSheetId="0">#REF!</definedName>
    <definedName name="CAPITULO19" localSheetId="1">#REF!</definedName>
    <definedName name="CAPITULO19" localSheetId="2">#REF!</definedName>
    <definedName name="CAPITULO19" localSheetId="21">#REF!</definedName>
    <definedName name="CAPITULO19" localSheetId="3">#REF!</definedName>
    <definedName name="CAPITULO19" localSheetId="4">#REF!</definedName>
    <definedName name="CAPITULO19" localSheetId="5">#REF!</definedName>
    <definedName name="CAPITULO19" localSheetId="6">#REF!</definedName>
    <definedName name="CAPITULO19" localSheetId="15">#REF!</definedName>
    <definedName name="CAPITULO19">#REF!</definedName>
    <definedName name="CAPITULO2" localSheetId="7">#REF!</definedName>
    <definedName name="CAPITULO2" localSheetId="8">#REF!</definedName>
    <definedName name="CAPITULO2" localSheetId="9">#REF!</definedName>
    <definedName name="CAPITULO2" localSheetId="10">#REF!</definedName>
    <definedName name="CAPITULO2" localSheetId="11">#REF!</definedName>
    <definedName name="CAPITULO2" localSheetId="12">#REF!</definedName>
    <definedName name="CAPITULO2" localSheetId="13">#REF!</definedName>
    <definedName name="CAPITULO2" localSheetId="14">#REF!</definedName>
    <definedName name="CAPITULO2" localSheetId="0">#REF!</definedName>
    <definedName name="CAPITULO2" localSheetId="1">#REF!</definedName>
    <definedName name="CAPITULO2" localSheetId="2">#REF!</definedName>
    <definedName name="CAPITULO2" localSheetId="21">#REF!</definedName>
    <definedName name="CAPITULO2" localSheetId="3">#REF!</definedName>
    <definedName name="CAPITULO2" localSheetId="4">#REF!</definedName>
    <definedName name="CAPITULO2" localSheetId="5">#REF!</definedName>
    <definedName name="CAPITULO2" localSheetId="6">#REF!</definedName>
    <definedName name="CAPITULO2" localSheetId="15">#REF!</definedName>
    <definedName name="CAPITULO2">#REF!</definedName>
    <definedName name="CAPITULO20" localSheetId="7">#REF!</definedName>
    <definedName name="CAPITULO20" localSheetId="8">#REF!</definedName>
    <definedName name="CAPITULO20" localSheetId="9">#REF!</definedName>
    <definedName name="CAPITULO20" localSheetId="10">#REF!</definedName>
    <definedName name="CAPITULO20" localSheetId="11">#REF!</definedName>
    <definedName name="CAPITULO20" localSheetId="12">#REF!</definedName>
    <definedName name="CAPITULO20" localSheetId="13">#REF!</definedName>
    <definedName name="CAPITULO20" localSheetId="14">#REF!</definedName>
    <definedName name="CAPITULO20" localSheetId="0">#REF!</definedName>
    <definedName name="CAPITULO20" localSheetId="1">#REF!</definedName>
    <definedName name="CAPITULO20" localSheetId="2">#REF!</definedName>
    <definedName name="CAPITULO20" localSheetId="21">#REF!</definedName>
    <definedName name="CAPITULO20" localSheetId="3">#REF!</definedName>
    <definedName name="CAPITULO20" localSheetId="4">#REF!</definedName>
    <definedName name="CAPITULO20" localSheetId="5">#REF!</definedName>
    <definedName name="CAPITULO20" localSheetId="6">#REF!</definedName>
    <definedName name="CAPITULO20" localSheetId="15">#REF!</definedName>
    <definedName name="CAPITULO20">#REF!</definedName>
    <definedName name="CAPITULO21" localSheetId="7">#REF!</definedName>
    <definedName name="CAPITULO21" localSheetId="8">#REF!</definedName>
    <definedName name="CAPITULO21" localSheetId="9">#REF!</definedName>
    <definedName name="CAPITULO21" localSheetId="10">#REF!</definedName>
    <definedName name="CAPITULO21" localSheetId="11">#REF!</definedName>
    <definedName name="CAPITULO21" localSheetId="12">#REF!</definedName>
    <definedName name="CAPITULO21" localSheetId="13">#REF!</definedName>
    <definedName name="CAPITULO21" localSheetId="14">#REF!</definedName>
    <definedName name="CAPITULO21" localSheetId="0">#REF!</definedName>
    <definedName name="CAPITULO21" localSheetId="1">#REF!</definedName>
    <definedName name="CAPITULO21" localSheetId="2">#REF!</definedName>
    <definedName name="CAPITULO21" localSheetId="21">#REF!</definedName>
    <definedName name="CAPITULO21" localSheetId="3">#REF!</definedName>
    <definedName name="CAPITULO21" localSheetId="4">#REF!</definedName>
    <definedName name="CAPITULO21" localSheetId="5">#REF!</definedName>
    <definedName name="CAPITULO21" localSheetId="6">#REF!</definedName>
    <definedName name="CAPITULO21" localSheetId="15">#REF!</definedName>
    <definedName name="CAPITULO21">#REF!</definedName>
    <definedName name="CAPITULO3" localSheetId="7">#REF!</definedName>
    <definedName name="CAPITULO3" localSheetId="8">#REF!</definedName>
    <definedName name="CAPITULO3" localSheetId="9">#REF!</definedName>
    <definedName name="CAPITULO3" localSheetId="10">#REF!</definedName>
    <definedName name="CAPITULO3" localSheetId="11">#REF!</definedName>
    <definedName name="CAPITULO3" localSheetId="12">#REF!</definedName>
    <definedName name="CAPITULO3" localSheetId="13">#REF!</definedName>
    <definedName name="CAPITULO3" localSheetId="14">#REF!</definedName>
    <definedName name="CAPITULO3" localSheetId="0">#REF!</definedName>
    <definedName name="CAPITULO3" localSheetId="1">#REF!</definedName>
    <definedName name="CAPITULO3" localSheetId="2">#REF!</definedName>
    <definedName name="CAPITULO3" localSheetId="21">#REF!</definedName>
    <definedName name="CAPITULO3" localSheetId="3">#REF!</definedName>
    <definedName name="CAPITULO3" localSheetId="4">#REF!</definedName>
    <definedName name="CAPITULO3" localSheetId="5">#REF!</definedName>
    <definedName name="CAPITULO3" localSheetId="6">#REF!</definedName>
    <definedName name="CAPITULO3" localSheetId="15">#REF!</definedName>
    <definedName name="CAPITULO3">#REF!</definedName>
    <definedName name="CAPITULO4" localSheetId="7">#REF!</definedName>
    <definedName name="CAPITULO4" localSheetId="8">#REF!</definedName>
    <definedName name="CAPITULO4" localSheetId="9">#REF!</definedName>
    <definedName name="CAPITULO4" localSheetId="10">#REF!</definedName>
    <definedName name="CAPITULO4" localSheetId="11">#REF!</definedName>
    <definedName name="CAPITULO4" localSheetId="12">#REF!</definedName>
    <definedName name="CAPITULO4" localSheetId="13">#REF!</definedName>
    <definedName name="CAPITULO4" localSheetId="14">#REF!</definedName>
    <definedName name="CAPITULO4" localSheetId="0">#REF!</definedName>
    <definedName name="CAPITULO4" localSheetId="1">#REF!</definedName>
    <definedName name="CAPITULO4" localSheetId="2">#REF!</definedName>
    <definedName name="CAPITULO4" localSheetId="21">#REF!</definedName>
    <definedName name="CAPITULO4" localSheetId="3">#REF!</definedName>
    <definedName name="CAPITULO4" localSheetId="4">#REF!</definedName>
    <definedName name="CAPITULO4" localSheetId="5">#REF!</definedName>
    <definedName name="CAPITULO4" localSheetId="6">#REF!</definedName>
    <definedName name="CAPITULO4" localSheetId="15">#REF!</definedName>
    <definedName name="CAPITULO4">#REF!</definedName>
    <definedName name="CAPITULO5" localSheetId="7">#REF!</definedName>
    <definedName name="CAPITULO5" localSheetId="8">#REF!</definedName>
    <definedName name="CAPITULO5" localSheetId="9">#REF!</definedName>
    <definedName name="CAPITULO5" localSheetId="10">#REF!</definedName>
    <definedName name="CAPITULO5" localSheetId="11">#REF!</definedName>
    <definedName name="CAPITULO5" localSheetId="12">#REF!</definedName>
    <definedName name="CAPITULO5" localSheetId="13">#REF!</definedName>
    <definedName name="CAPITULO5" localSheetId="14">#REF!</definedName>
    <definedName name="CAPITULO5" localSheetId="0">#REF!</definedName>
    <definedName name="CAPITULO5" localSheetId="1">#REF!</definedName>
    <definedName name="CAPITULO5" localSheetId="2">#REF!</definedName>
    <definedName name="CAPITULO5" localSheetId="21">#REF!</definedName>
    <definedName name="CAPITULO5" localSheetId="3">#REF!</definedName>
    <definedName name="CAPITULO5" localSheetId="4">#REF!</definedName>
    <definedName name="CAPITULO5" localSheetId="5">#REF!</definedName>
    <definedName name="CAPITULO5" localSheetId="6">#REF!</definedName>
    <definedName name="CAPITULO5" localSheetId="15">#REF!</definedName>
    <definedName name="CAPITULO5">#REF!</definedName>
    <definedName name="CAPITULO6" localSheetId="7">#REF!</definedName>
    <definedName name="CAPITULO6" localSheetId="8">#REF!</definedName>
    <definedName name="CAPITULO6" localSheetId="9">#REF!</definedName>
    <definedName name="CAPITULO6" localSheetId="10">#REF!</definedName>
    <definedName name="CAPITULO6" localSheetId="11">#REF!</definedName>
    <definedName name="CAPITULO6" localSheetId="12">#REF!</definedName>
    <definedName name="CAPITULO6" localSheetId="13">#REF!</definedName>
    <definedName name="CAPITULO6" localSheetId="14">#REF!</definedName>
    <definedName name="CAPITULO6" localSheetId="0">#REF!</definedName>
    <definedName name="CAPITULO6" localSheetId="1">#REF!</definedName>
    <definedName name="CAPITULO6" localSheetId="2">#REF!</definedName>
    <definedName name="CAPITULO6" localSheetId="21">#REF!</definedName>
    <definedName name="CAPITULO6" localSheetId="3">#REF!</definedName>
    <definedName name="CAPITULO6" localSheetId="4">#REF!</definedName>
    <definedName name="CAPITULO6" localSheetId="5">#REF!</definedName>
    <definedName name="CAPITULO6" localSheetId="6">#REF!</definedName>
    <definedName name="CAPITULO6" localSheetId="15">#REF!</definedName>
    <definedName name="CAPITULO6">#REF!</definedName>
    <definedName name="CAPITULO7" localSheetId="7">#REF!</definedName>
    <definedName name="CAPITULO7" localSheetId="8">#REF!</definedName>
    <definedName name="CAPITULO7" localSheetId="9">#REF!</definedName>
    <definedName name="CAPITULO7" localSheetId="10">#REF!</definedName>
    <definedName name="CAPITULO7" localSheetId="11">#REF!</definedName>
    <definedName name="CAPITULO7" localSheetId="12">#REF!</definedName>
    <definedName name="CAPITULO7" localSheetId="13">#REF!</definedName>
    <definedName name="CAPITULO7" localSheetId="14">#REF!</definedName>
    <definedName name="CAPITULO7" localSheetId="0">#REF!</definedName>
    <definedName name="CAPITULO7" localSheetId="1">#REF!</definedName>
    <definedName name="CAPITULO7" localSheetId="2">#REF!</definedName>
    <definedName name="CAPITULO7" localSheetId="21">#REF!</definedName>
    <definedName name="CAPITULO7" localSheetId="3">#REF!</definedName>
    <definedName name="CAPITULO7" localSheetId="4">#REF!</definedName>
    <definedName name="CAPITULO7" localSheetId="5">#REF!</definedName>
    <definedName name="CAPITULO7" localSheetId="6">#REF!</definedName>
    <definedName name="CAPITULO7" localSheetId="15">#REF!</definedName>
    <definedName name="CAPITULO7">#REF!</definedName>
    <definedName name="CAPITULO8" localSheetId="7">#REF!</definedName>
    <definedName name="CAPITULO8" localSheetId="8">#REF!</definedName>
    <definedName name="CAPITULO8" localSheetId="9">#REF!</definedName>
    <definedName name="CAPITULO8" localSheetId="10">#REF!</definedName>
    <definedName name="CAPITULO8" localSheetId="11">#REF!</definedName>
    <definedName name="CAPITULO8" localSheetId="12">#REF!</definedName>
    <definedName name="CAPITULO8" localSheetId="13">#REF!</definedName>
    <definedName name="CAPITULO8" localSheetId="14">#REF!</definedName>
    <definedName name="CAPITULO8" localSheetId="0">#REF!</definedName>
    <definedName name="CAPITULO8" localSheetId="1">#REF!</definedName>
    <definedName name="CAPITULO8" localSheetId="2">#REF!</definedName>
    <definedName name="CAPITULO8" localSheetId="21">#REF!</definedName>
    <definedName name="CAPITULO8" localSheetId="3">#REF!</definedName>
    <definedName name="CAPITULO8" localSheetId="4">#REF!</definedName>
    <definedName name="CAPITULO8" localSheetId="5">#REF!</definedName>
    <definedName name="CAPITULO8" localSheetId="6">#REF!</definedName>
    <definedName name="CAPITULO8" localSheetId="15">#REF!</definedName>
    <definedName name="CAPITULO8">#REF!</definedName>
    <definedName name="CAPITULO9" localSheetId="7">#REF!</definedName>
    <definedName name="CAPITULO9" localSheetId="8">#REF!</definedName>
    <definedName name="CAPITULO9" localSheetId="9">#REF!</definedName>
    <definedName name="CAPITULO9" localSheetId="10">#REF!</definedName>
    <definedName name="CAPITULO9" localSheetId="11">#REF!</definedName>
    <definedName name="CAPITULO9" localSheetId="12">#REF!</definedName>
    <definedName name="CAPITULO9" localSheetId="13">#REF!</definedName>
    <definedName name="CAPITULO9" localSheetId="14">#REF!</definedName>
    <definedName name="CAPITULO9" localSheetId="0">#REF!</definedName>
    <definedName name="CAPITULO9" localSheetId="1">#REF!</definedName>
    <definedName name="CAPITULO9" localSheetId="2">#REF!</definedName>
    <definedName name="CAPITULO9" localSheetId="21">#REF!</definedName>
    <definedName name="CAPITULO9" localSheetId="3">#REF!</definedName>
    <definedName name="CAPITULO9" localSheetId="4">#REF!</definedName>
    <definedName name="CAPITULO9" localSheetId="5">#REF!</definedName>
    <definedName name="CAPITULO9" localSheetId="6">#REF!</definedName>
    <definedName name="CAPITULO9" localSheetId="15">#REF!</definedName>
    <definedName name="CAPITULO9">#REF!</definedName>
    <definedName name="CarbonDetail" localSheetId="21">#REF!</definedName>
    <definedName name="CarbonDetail">#REF!</definedName>
    <definedName name="CarbonFundsFlow" localSheetId="21">#REF!</definedName>
    <definedName name="CarbonFundsFlow">#REF!</definedName>
    <definedName name="CarbonFundsFlowHeading" localSheetId="21">#REF!</definedName>
    <definedName name="CarbonFundsFlowHeading">#REF!</definedName>
    <definedName name="CarbonFundsFlowPA" localSheetId="21">#REF!</definedName>
    <definedName name="CarbonFundsFlowPA">#REF!</definedName>
    <definedName name="CarbonFundsFlowPAHeading" localSheetId="21">#REF!</definedName>
    <definedName name="CarbonFundsFlowPAHeading">#REF!</definedName>
    <definedName name="CarbonHeading" localSheetId="21">#REF!</definedName>
    <definedName name="CarbonHeading">#REF!</definedName>
    <definedName name="CarbonPostDetail" localSheetId="21">#REF!</definedName>
    <definedName name="CarbonPostDetail">#REF!</definedName>
    <definedName name="CarbonPostHeading" localSheetId="21">#REF!</definedName>
    <definedName name="CarbonPostHeading">#REF!</definedName>
    <definedName name="CarElimDetail" localSheetId="21">#REF!</definedName>
    <definedName name="CarElimDetail">#REF!</definedName>
    <definedName name="CarElimHeading" localSheetId="21">#REF!</definedName>
    <definedName name="CarElimHeading">#REF!</definedName>
    <definedName name="Carrotanque">'[7]Equipos y Transporte'!$D$7</definedName>
    <definedName name="Carrotanque_1000_gl">'[8]Equipo y transporte'!$D$11</definedName>
    <definedName name="Carrotanque_Irrigador_de_asfalto">'[7]Equipos y Transporte'!$D$8</definedName>
    <definedName name="Carrotanque_Irrigador_de_asfalto__1000_GALONES_DE_CAPACIDAD">'[8]Equipo y transporte'!$D$23</definedName>
    <definedName name="CarSumDetail" localSheetId="21">#REF!</definedName>
    <definedName name="CarSumDetail">#REF!</definedName>
    <definedName name="CarSumHeading" localSheetId="21">#REF!</definedName>
    <definedName name="CarSumHeading">#REF!</definedName>
    <definedName name="Cascos">[7]Insumos!$D$16</definedName>
    <definedName name="CATASTROFICO">20</definedName>
    <definedName name="CAUCHO_PARA_SILLA_Y_160x110" localSheetId="21">[5]Materiales!#REF!</definedName>
    <definedName name="CAUCHO_PARA_SILLA_Y_160x110">[5]Materiales!#REF!</definedName>
    <definedName name="CAUCHO_PARA_SILLA_Y_200x110" localSheetId="21">[5]Materiales!#REF!</definedName>
    <definedName name="CAUCHO_PARA_SILLA_Y_200x110">[5]Materiales!#REF!</definedName>
    <definedName name="CAUCHO_PARA_SILLA_Y_250x110" localSheetId="21">[5]Materiales!#REF!</definedName>
    <definedName name="CAUCHO_PARA_SILLA_Y_250x110">[5]Materiales!#REF!</definedName>
    <definedName name="CAUCHO_PARA_SILLA_Y_250x160" localSheetId="21">[5]Materiales!#REF!</definedName>
    <definedName name="CAUCHO_PARA_SILLA_Y_250x160">[5]Materiales!#REF!</definedName>
    <definedName name="CAUCHO_PARA_SILLA_Y_315x110" localSheetId="21">[5]Materiales!#REF!</definedName>
    <definedName name="CAUCHO_PARA_SILLA_Y_315x110">[5]Materiales!#REF!</definedName>
    <definedName name="ccccc" hidden="1">{"TAB1",#N/A,TRUE,"GENERAL";"TAB2",#N/A,TRUE,"GENERAL";"TAB3",#N/A,TRUE,"GENERAL";"TAB4",#N/A,TRUE,"GENERAL";"TAB5",#N/A,TRUE,"GENERAL"}</definedName>
    <definedName name="CCCCCC" localSheetId="21">'[22]A. P. U.'!#REF!</definedName>
    <definedName name="CCCCCC">'[22]A. P. U.'!#REF!</definedName>
    <definedName name="ccto210" localSheetId="21">#REF!</definedName>
    <definedName name="ccto210">#REF!</definedName>
    <definedName name="CD">'[20]PRESUP. OFICIAL'!$I$1087</definedName>
    <definedName name="CdadCalidad" localSheetId="7">#REF!</definedName>
    <definedName name="CdadCalidad" localSheetId="8">#REF!</definedName>
    <definedName name="CdadCalidad" localSheetId="9">#REF!</definedName>
    <definedName name="CdadCalidad" localSheetId="10">#REF!</definedName>
    <definedName name="CdadCalidad" localSheetId="11">#REF!</definedName>
    <definedName name="CdadCalidad" localSheetId="12">#REF!</definedName>
    <definedName name="CdadCalidad" localSheetId="13">#REF!</definedName>
    <definedName name="CdadCalidad" localSheetId="14">#REF!</definedName>
    <definedName name="CdadCalidad" localSheetId="0">#REF!</definedName>
    <definedName name="CdadCalidad" localSheetId="1">#REF!</definedName>
    <definedName name="CdadCalidad" localSheetId="2">#REF!</definedName>
    <definedName name="CdadCalidad" localSheetId="21">#REF!</definedName>
    <definedName name="CdadCalidad" localSheetId="3">#REF!</definedName>
    <definedName name="CdadCalidad" localSheetId="4">#REF!</definedName>
    <definedName name="CdadCalidad" localSheetId="5">#REF!</definedName>
    <definedName name="CdadCalidad" localSheetId="6">#REF!</definedName>
    <definedName name="CdadCalidad" localSheetId="15">#REF!</definedName>
    <definedName name="CdadCalidad">#REF!</definedName>
    <definedName name="CdadCalidades" localSheetId="7">#REF!</definedName>
    <definedName name="CdadCalidades" localSheetId="8">#REF!</definedName>
    <definedName name="CdadCalidades" localSheetId="9">#REF!</definedName>
    <definedName name="CdadCalidades" localSheetId="10">#REF!</definedName>
    <definedName name="CdadCalidades" localSheetId="11">#REF!</definedName>
    <definedName name="CdadCalidades" localSheetId="12">#REF!</definedName>
    <definedName name="CdadCalidades" localSheetId="13">#REF!</definedName>
    <definedName name="CdadCalidades" localSheetId="14">#REF!</definedName>
    <definedName name="CdadCalidades" localSheetId="0">#REF!</definedName>
    <definedName name="CdadCalidades" localSheetId="1">#REF!</definedName>
    <definedName name="CdadCalidades" localSheetId="2">#REF!</definedName>
    <definedName name="CdadCalidades" localSheetId="21">#REF!</definedName>
    <definedName name="CdadCalidades" localSheetId="3">#REF!</definedName>
    <definedName name="CdadCalidades" localSheetId="4">#REF!</definedName>
    <definedName name="CdadCalidades" localSheetId="5">#REF!</definedName>
    <definedName name="CdadCalidades" localSheetId="6">#REF!</definedName>
    <definedName name="CdadCalidades" localSheetId="15">#REF!</definedName>
    <definedName name="CdadCalidades">#REF!</definedName>
    <definedName name="CdadNoFactura" localSheetId="7">#REF!</definedName>
    <definedName name="CdadNoFactura" localSheetId="8">#REF!</definedName>
    <definedName name="CdadNoFactura" localSheetId="9">#REF!</definedName>
    <definedName name="CdadNoFactura" localSheetId="10">#REF!</definedName>
    <definedName name="CdadNoFactura" localSheetId="11">#REF!</definedName>
    <definedName name="CdadNoFactura" localSheetId="12">#REF!</definedName>
    <definedName name="CdadNoFactura" localSheetId="13">#REF!</definedName>
    <definedName name="CdadNoFactura" localSheetId="14">#REF!</definedName>
    <definedName name="CdadNoFactura" localSheetId="0">#REF!</definedName>
    <definedName name="CdadNoFactura" localSheetId="1">#REF!</definedName>
    <definedName name="CdadNoFactura" localSheetId="2">#REF!</definedName>
    <definedName name="CdadNoFactura" localSheetId="21">#REF!</definedName>
    <definedName name="CdadNoFactura" localSheetId="3">#REF!</definedName>
    <definedName name="CdadNoFactura" localSheetId="4">#REF!</definedName>
    <definedName name="CdadNoFactura" localSheetId="5">#REF!</definedName>
    <definedName name="CdadNoFactura" localSheetId="6">#REF!</definedName>
    <definedName name="CdadNoFactura" localSheetId="15">#REF!</definedName>
    <definedName name="CdadNoFactura">#REF!</definedName>
    <definedName name="CdadNoFacturables" localSheetId="7">#REF!</definedName>
    <definedName name="CdadNoFacturables" localSheetId="8">#REF!</definedName>
    <definedName name="CdadNoFacturables" localSheetId="9">#REF!</definedName>
    <definedName name="CdadNoFacturables" localSheetId="10">#REF!</definedName>
    <definedName name="CdadNoFacturables" localSheetId="11">#REF!</definedName>
    <definedName name="CdadNoFacturables" localSheetId="12">#REF!</definedName>
    <definedName name="CdadNoFacturables" localSheetId="13">#REF!</definedName>
    <definedName name="CdadNoFacturables" localSheetId="14">#REF!</definedName>
    <definedName name="CdadNoFacturables" localSheetId="0">#REF!</definedName>
    <definedName name="CdadNoFacturables" localSheetId="1">#REF!</definedName>
    <definedName name="CdadNoFacturables" localSheetId="2">#REF!</definedName>
    <definedName name="CdadNoFacturables" localSheetId="21">#REF!</definedName>
    <definedName name="CdadNoFacturables" localSheetId="3">#REF!</definedName>
    <definedName name="CdadNoFacturables" localSheetId="4">#REF!</definedName>
    <definedName name="CdadNoFacturables" localSheetId="5">#REF!</definedName>
    <definedName name="CdadNoFacturables" localSheetId="6">#REF!</definedName>
    <definedName name="CdadNoFacturables" localSheetId="15">#REF!</definedName>
    <definedName name="CdadNoFacturables">#REF!</definedName>
    <definedName name="CdadProfesional" localSheetId="7">#REF!</definedName>
    <definedName name="CdadProfesional" localSheetId="8">#REF!</definedName>
    <definedName name="CdadProfesional" localSheetId="9">#REF!</definedName>
    <definedName name="CdadProfesional" localSheetId="10">#REF!</definedName>
    <definedName name="CdadProfesional" localSheetId="11">#REF!</definedName>
    <definedName name="CdadProfesional" localSheetId="12">#REF!</definedName>
    <definedName name="CdadProfesional" localSheetId="13">#REF!</definedName>
    <definedName name="CdadProfesional" localSheetId="14">#REF!</definedName>
    <definedName name="CdadProfesional" localSheetId="0">#REF!</definedName>
    <definedName name="CdadProfesional" localSheetId="1">#REF!</definedName>
    <definedName name="CdadProfesional" localSheetId="2">#REF!</definedName>
    <definedName name="CdadProfesional" localSheetId="21">#REF!</definedName>
    <definedName name="CdadProfesional" localSheetId="3">#REF!</definedName>
    <definedName name="CdadProfesional" localSheetId="4">#REF!</definedName>
    <definedName name="CdadProfesional" localSheetId="5">#REF!</definedName>
    <definedName name="CdadProfesional" localSheetId="6">#REF!</definedName>
    <definedName name="CdadProfesional" localSheetId="15">#REF!</definedName>
    <definedName name="CdadProfesional">#REF!</definedName>
    <definedName name="CdadProfesionales" localSheetId="7">#REF!</definedName>
    <definedName name="CdadProfesionales" localSheetId="8">#REF!</definedName>
    <definedName name="CdadProfesionales" localSheetId="9">#REF!</definedName>
    <definedName name="CdadProfesionales" localSheetId="10">#REF!</definedName>
    <definedName name="CdadProfesionales" localSheetId="11">#REF!</definedName>
    <definedName name="CdadProfesionales" localSheetId="12">#REF!</definedName>
    <definedName name="CdadProfesionales" localSheetId="13">#REF!</definedName>
    <definedName name="CdadProfesionales" localSheetId="14">#REF!</definedName>
    <definedName name="CdadProfesionales" localSheetId="0">#REF!</definedName>
    <definedName name="CdadProfesionales" localSheetId="1">#REF!</definedName>
    <definedName name="CdadProfesionales" localSheetId="2">#REF!</definedName>
    <definedName name="CdadProfesionales" localSheetId="21">#REF!</definedName>
    <definedName name="CdadProfesionales" localSheetId="3">#REF!</definedName>
    <definedName name="CdadProfesionales" localSheetId="4">#REF!</definedName>
    <definedName name="CdadProfesionales" localSheetId="5">#REF!</definedName>
    <definedName name="CdadProfesionales" localSheetId="6">#REF!</definedName>
    <definedName name="CdadProfesionales" localSheetId="15">#REF!</definedName>
    <definedName name="CdadProfesionales">#REF!</definedName>
    <definedName name="CdadTecnico" localSheetId="7">#REF!</definedName>
    <definedName name="CdadTecnico" localSheetId="8">#REF!</definedName>
    <definedName name="CdadTecnico" localSheetId="9">#REF!</definedName>
    <definedName name="CdadTecnico" localSheetId="10">#REF!</definedName>
    <definedName name="CdadTecnico" localSheetId="11">#REF!</definedName>
    <definedName name="CdadTecnico" localSheetId="12">#REF!</definedName>
    <definedName name="CdadTecnico" localSheetId="13">#REF!</definedName>
    <definedName name="CdadTecnico" localSheetId="14">#REF!</definedName>
    <definedName name="CdadTecnico" localSheetId="0">#REF!</definedName>
    <definedName name="CdadTecnico" localSheetId="1">#REF!</definedName>
    <definedName name="CdadTecnico" localSheetId="2">#REF!</definedName>
    <definedName name="CdadTecnico" localSheetId="21">#REF!</definedName>
    <definedName name="CdadTecnico" localSheetId="3">#REF!</definedName>
    <definedName name="CdadTecnico" localSheetId="4">#REF!</definedName>
    <definedName name="CdadTecnico" localSheetId="5">#REF!</definedName>
    <definedName name="CdadTecnico" localSheetId="6">#REF!</definedName>
    <definedName name="CdadTecnico" localSheetId="15">#REF!</definedName>
    <definedName name="CdadTecnico">#REF!</definedName>
    <definedName name="CdadTecnicos" localSheetId="7">#REF!</definedName>
    <definedName name="CdadTecnicos" localSheetId="8">#REF!</definedName>
    <definedName name="CdadTecnicos" localSheetId="9">#REF!</definedName>
    <definedName name="CdadTecnicos" localSheetId="10">#REF!</definedName>
    <definedName name="CdadTecnicos" localSheetId="11">#REF!</definedName>
    <definedName name="CdadTecnicos" localSheetId="12">#REF!</definedName>
    <definedName name="CdadTecnicos" localSheetId="13">#REF!</definedName>
    <definedName name="CdadTecnicos" localSheetId="14">#REF!</definedName>
    <definedName name="CdadTecnicos" localSheetId="0">#REF!</definedName>
    <definedName name="CdadTecnicos" localSheetId="1">#REF!</definedName>
    <definedName name="CdadTecnicos" localSheetId="2">#REF!</definedName>
    <definedName name="CdadTecnicos" localSheetId="21">#REF!</definedName>
    <definedName name="CdadTecnicos" localSheetId="3">#REF!</definedName>
    <definedName name="CdadTecnicos" localSheetId="4">#REF!</definedName>
    <definedName name="CdadTecnicos" localSheetId="5">#REF!</definedName>
    <definedName name="CdadTecnicos" localSheetId="6">#REF!</definedName>
    <definedName name="CdadTecnicos" localSheetId="15">#REF!</definedName>
    <definedName name="CdadTecnicos">#REF!</definedName>
    <definedName name="cdcdc" hidden="1">{"via1",#N/A,TRUE,"general";"via2",#N/A,TRUE,"general";"via3",#N/A,TRUE,"general"}</definedName>
    <definedName name="CDS_V_INDICES_CIRCUITO_CAUSA" localSheetId="7">#REF!</definedName>
    <definedName name="CDS_V_INDICES_CIRCUITO_CAUSA" localSheetId="8">#REF!</definedName>
    <definedName name="CDS_V_INDICES_CIRCUITO_CAUSA" localSheetId="9">#REF!</definedName>
    <definedName name="CDS_V_INDICES_CIRCUITO_CAUSA" localSheetId="10">#REF!</definedName>
    <definedName name="CDS_V_INDICES_CIRCUITO_CAUSA" localSheetId="11">#REF!</definedName>
    <definedName name="CDS_V_INDICES_CIRCUITO_CAUSA" localSheetId="12">#REF!</definedName>
    <definedName name="CDS_V_INDICES_CIRCUITO_CAUSA" localSheetId="13">#REF!</definedName>
    <definedName name="CDS_V_INDICES_CIRCUITO_CAUSA" localSheetId="14">#REF!</definedName>
    <definedName name="CDS_V_INDICES_CIRCUITO_CAUSA" localSheetId="0">#REF!</definedName>
    <definedName name="CDS_V_INDICES_CIRCUITO_CAUSA" localSheetId="1">#REF!</definedName>
    <definedName name="CDS_V_INDICES_CIRCUITO_CAUSA" localSheetId="2">#REF!</definedName>
    <definedName name="CDS_V_INDICES_CIRCUITO_CAUSA" localSheetId="21">#REF!</definedName>
    <definedName name="CDS_V_INDICES_CIRCUITO_CAUSA" localSheetId="3">#REF!</definedName>
    <definedName name="CDS_V_INDICES_CIRCUITO_CAUSA" localSheetId="4">#REF!</definedName>
    <definedName name="CDS_V_INDICES_CIRCUITO_CAUSA" localSheetId="5">#REF!</definedName>
    <definedName name="CDS_V_INDICES_CIRCUITO_CAUSA" localSheetId="6">#REF!</definedName>
    <definedName name="CDS_V_INDICES_CIRCUITO_CAUSA" localSheetId="15">#REF!</definedName>
    <definedName name="CDS_V_INDICES_CIRCUITO_CAUSA">#REF!</definedName>
    <definedName name="ceerf" hidden="1">{"TAB1",#N/A,TRUE,"GENERAL";"TAB2",#N/A,TRUE,"GENERAL";"TAB3",#N/A,TRUE,"GENERAL";"TAB4",#N/A,TRUE,"GENERAL";"TAB5",#N/A,TRUE,"GENERAL"}</definedName>
    <definedName name="CEMENTO" localSheetId="7">#REF!</definedName>
    <definedName name="CEMENTO" localSheetId="8">#REF!</definedName>
    <definedName name="CEMENTO" localSheetId="9">#REF!</definedName>
    <definedName name="CEMENTO" localSheetId="10">#REF!</definedName>
    <definedName name="CEMENTO" localSheetId="11">#REF!</definedName>
    <definedName name="CEMENTO" localSheetId="12">#REF!</definedName>
    <definedName name="CEMENTO" localSheetId="13">#REF!</definedName>
    <definedName name="CEMENTO" localSheetId="14">#REF!</definedName>
    <definedName name="CEMENTO" localSheetId="0">#REF!</definedName>
    <definedName name="CEMENTO" localSheetId="1">#REF!</definedName>
    <definedName name="CEMENTO" localSheetId="2">#REF!</definedName>
    <definedName name="CEMENTO" localSheetId="21">#REF!</definedName>
    <definedName name="CEMENTO" localSheetId="3">#REF!</definedName>
    <definedName name="CEMENTO" localSheetId="4">#REF!</definedName>
    <definedName name="CEMENTO" localSheetId="5">#REF!</definedName>
    <definedName name="CEMENTO" localSheetId="6">#REF!</definedName>
    <definedName name="CEMENTO" localSheetId="15">#REF!</definedName>
    <definedName name="CEMENTO">#REF!</definedName>
    <definedName name="Cemento_Blanco">'[6]LISTADO DE MATERIALES Y EQUIPOS'!$B$11</definedName>
    <definedName name="Cemento_gris__Inlcuye_tranporte_interno_en_obra_cargue_y_descargue">[8]Insumos!$D$14</definedName>
    <definedName name="Cemento_gris__Inlcuye_transporte_en_obra">[7]Insumos!$D$17</definedName>
    <definedName name="centro" localSheetId="7" hidden="1">{#N/A,#N/A,FALSE,"GRAFICO";#N/A,#N/A,FALSE,"CAJA (2)";#N/A,#N/A,FALSE,"TERCEROS-PROMEDIO";#N/A,#N/A,FALSE,"CAJA";#N/A,#N/A,FALSE,"INGRESOS1995-2003";#N/A,#N/A,FALSE,"GASTOS1995-2003"}</definedName>
    <definedName name="centro" localSheetId="8" hidden="1">{#N/A,#N/A,FALSE,"GRAFICO";#N/A,#N/A,FALSE,"CAJA (2)";#N/A,#N/A,FALSE,"TERCEROS-PROMEDIO";#N/A,#N/A,FALSE,"CAJA";#N/A,#N/A,FALSE,"INGRESOS1995-2003";#N/A,#N/A,FALSE,"GASTOS1995-2003"}</definedName>
    <definedName name="centro" localSheetId="9" hidden="1">{#N/A,#N/A,FALSE,"GRAFICO";#N/A,#N/A,FALSE,"CAJA (2)";#N/A,#N/A,FALSE,"TERCEROS-PROMEDIO";#N/A,#N/A,FALSE,"CAJA";#N/A,#N/A,FALSE,"INGRESOS1995-2003";#N/A,#N/A,FALSE,"GASTOS1995-2003"}</definedName>
    <definedName name="centro" localSheetId="10" hidden="1">{#N/A,#N/A,FALSE,"GRAFICO";#N/A,#N/A,FALSE,"CAJA (2)";#N/A,#N/A,FALSE,"TERCEROS-PROMEDIO";#N/A,#N/A,FALSE,"CAJA";#N/A,#N/A,FALSE,"INGRESOS1995-2003";#N/A,#N/A,FALSE,"GASTOS1995-2003"}</definedName>
    <definedName name="centro" localSheetId="11" hidden="1">{#N/A,#N/A,FALSE,"GRAFICO";#N/A,#N/A,FALSE,"CAJA (2)";#N/A,#N/A,FALSE,"TERCEROS-PROMEDIO";#N/A,#N/A,FALSE,"CAJA";#N/A,#N/A,FALSE,"INGRESOS1995-2003";#N/A,#N/A,FALSE,"GASTOS1995-2003"}</definedName>
    <definedName name="centro" localSheetId="12" hidden="1">{#N/A,#N/A,FALSE,"GRAFICO";#N/A,#N/A,FALSE,"CAJA (2)";#N/A,#N/A,FALSE,"TERCEROS-PROMEDIO";#N/A,#N/A,FALSE,"CAJA";#N/A,#N/A,FALSE,"INGRESOS1995-2003";#N/A,#N/A,FALSE,"GASTOS1995-2003"}</definedName>
    <definedName name="centro" localSheetId="13" hidden="1">{#N/A,#N/A,FALSE,"GRAFICO";#N/A,#N/A,FALSE,"CAJA (2)";#N/A,#N/A,FALSE,"TERCEROS-PROMEDIO";#N/A,#N/A,FALSE,"CAJA";#N/A,#N/A,FALSE,"INGRESOS1995-2003";#N/A,#N/A,FALSE,"GASTOS1995-2003"}</definedName>
    <definedName name="centro" localSheetId="14" hidden="1">{#N/A,#N/A,FALSE,"GRAFICO";#N/A,#N/A,FALSE,"CAJA (2)";#N/A,#N/A,FALSE,"TERCEROS-PROMEDIO";#N/A,#N/A,FALSE,"CAJA";#N/A,#N/A,FALSE,"INGRESOS1995-2003";#N/A,#N/A,FALSE,"GASTOS1995-2003"}</definedName>
    <definedName name="centro" localSheetId="0" hidden="1">{#N/A,#N/A,FALSE,"GRAFICO";#N/A,#N/A,FALSE,"CAJA (2)";#N/A,#N/A,FALSE,"TERCEROS-PROMEDIO";#N/A,#N/A,FALSE,"CAJA";#N/A,#N/A,FALSE,"INGRESOS1995-2003";#N/A,#N/A,FALSE,"GASTOS1995-2003"}</definedName>
    <definedName name="centro" localSheetId="1" hidden="1">{#N/A,#N/A,FALSE,"GRAFICO";#N/A,#N/A,FALSE,"CAJA (2)";#N/A,#N/A,FALSE,"TERCEROS-PROMEDIO";#N/A,#N/A,FALSE,"CAJA";#N/A,#N/A,FALSE,"INGRESOS1995-2003";#N/A,#N/A,FALSE,"GASTOS1995-2003"}</definedName>
    <definedName name="centro" localSheetId="2" hidden="1">{#N/A,#N/A,FALSE,"GRAFICO";#N/A,#N/A,FALSE,"CAJA (2)";#N/A,#N/A,FALSE,"TERCEROS-PROMEDIO";#N/A,#N/A,FALSE,"CAJA";#N/A,#N/A,FALSE,"INGRESOS1995-2003";#N/A,#N/A,FALSE,"GASTOS1995-2003"}</definedName>
    <definedName name="centro" localSheetId="3" hidden="1">{#N/A,#N/A,FALSE,"GRAFICO";#N/A,#N/A,FALSE,"CAJA (2)";#N/A,#N/A,FALSE,"TERCEROS-PROMEDIO";#N/A,#N/A,FALSE,"CAJA";#N/A,#N/A,FALSE,"INGRESOS1995-2003";#N/A,#N/A,FALSE,"GASTOS1995-2003"}</definedName>
    <definedName name="centro" localSheetId="4" hidden="1">{#N/A,#N/A,FALSE,"GRAFICO";#N/A,#N/A,FALSE,"CAJA (2)";#N/A,#N/A,FALSE,"TERCEROS-PROMEDIO";#N/A,#N/A,FALSE,"CAJA";#N/A,#N/A,FALSE,"INGRESOS1995-2003";#N/A,#N/A,FALSE,"GASTOS1995-2003"}</definedName>
    <definedName name="centro" localSheetId="5" hidden="1">{#N/A,#N/A,FALSE,"GRAFICO";#N/A,#N/A,FALSE,"CAJA (2)";#N/A,#N/A,FALSE,"TERCEROS-PROMEDIO";#N/A,#N/A,FALSE,"CAJA";#N/A,#N/A,FALSE,"INGRESOS1995-2003";#N/A,#N/A,FALSE,"GASTOS1995-2003"}</definedName>
    <definedName name="centro" localSheetId="6"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H">[7]Hoja13!$B$9</definedName>
    <definedName name="Chaleco_Reflectivo">[8]Insumos!$D$39</definedName>
    <definedName name="Chalecos_reflectivos">[7]Insumos!$D$19</definedName>
    <definedName name="CHAZO_PUNTILLA_ANCLAJES">'[6]LISTADO DE MATERIALES Y EQUIPOS'!$B$105</definedName>
    <definedName name="CICLOPEO" localSheetId="21">#REF!</definedName>
    <definedName name="CICLOPEO">#REF!</definedName>
    <definedName name="Cierrapuerta_hidraulico_ajustable_hasta_80_kilos">'[6]LISTADO DE MATERIALES Y EQUIPOS'!$B$90</definedName>
    <definedName name="CINTA_MALLA_ADHESIVA_X_90M">'[6]LISTADO DE MATERIALES Y EQUIPOS'!$B$107</definedName>
    <definedName name="Cinta_Plastica__PELIGRO">[7]Insumos!$D$20</definedName>
    <definedName name="Cinta_Plastica__PELIGRO_NO_PASE">[8]Insumos!$D$28</definedName>
    <definedName name="CIR" localSheetId="7">IF([23]!LG=9,IF(ISERROR([23]!PVT),"",[23]!PVT),"")</definedName>
    <definedName name="CIR" localSheetId="8">IF([23]!LG=9,IF(ISERROR([23]!PVT),"",[23]!PVT),"")</definedName>
    <definedName name="CIR" localSheetId="9">IF([23]!LG=9,IF(ISERROR([23]!PVT),"",[23]!PVT),"")</definedName>
    <definedName name="CIR" localSheetId="10">IF([23]!LG=9,IF(ISERROR([23]!PVT),"",[23]!PVT),"")</definedName>
    <definedName name="CIR" localSheetId="11">IF([23]!LG=9,IF(ISERROR([23]!PVT),"",[23]!PVT),"")</definedName>
    <definedName name="CIR" localSheetId="12">IF([23]!LG=9,IF(ISERROR([23]!PVT),"",[23]!PVT),"")</definedName>
    <definedName name="CIR" localSheetId="13">IF([23]!LG=9,IF(ISERROR([23]!PVT),"",[23]!PVT),"")</definedName>
    <definedName name="CIR" localSheetId="14">IF([23]!LG=9,IF(ISERROR([23]!PVT),"",[23]!PVT),"")</definedName>
    <definedName name="CIR" localSheetId="0">IF([23]!LG=9,IF(ISERROR([23]!PVT),"",[23]!PVT),"")</definedName>
    <definedName name="CIR" localSheetId="1">IF([23]!LG=9,IF(ISERROR([23]!PVT),"",[23]!PVT),"")</definedName>
    <definedName name="CIR" localSheetId="2">IF([23]!LG=9,IF(ISERROR([23]!PVT),"",[23]!PVT),"")</definedName>
    <definedName name="CIR" localSheetId="21">IF([23]!LG=9,IF(ISERROR([23]!PVT),"",[23]!PVT),"")</definedName>
    <definedName name="CIR" localSheetId="3">IF([23]!LG=9,IF(ISERROR([23]!PVT),"",[23]!PVT),"")</definedName>
    <definedName name="CIR" localSheetId="4">IF([23]!LG=9,IF(ISERROR([23]!PVT),"",[23]!PVT),"")</definedName>
    <definedName name="CIR" localSheetId="5">IF([23]!LG=9,IF(ISERROR([23]!PVT),"",[23]!PVT),"")</definedName>
    <definedName name="CIR" localSheetId="6">IF([23]!LG=9,IF(ISERROR([23]!PVT),"",[23]!PVT),"")</definedName>
    <definedName name="CIR" localSheetId="15">IF([23]!LG=9,IF(ISERROR([23]!PVT),"",[23]!PVT),"")</definedName>
    <definedName name="CIR">IF([23]!LG=9,IF(ISERROR([23]!PVT),"",[23]!PVT),"")</definedName>
    <definedName name="CIRCUNVALAR" localSheetId="7">#REF!</definedName>
    <definedName name="CIRCUNVALAR" localSheetId="8">#REF!</definedName>
    <definedName name="CIRCUNVALAR" localSheetId="9">#REF!</definedName>
    <definedName name="CIRCUNVALAR" localSheetId="10">#REF!</definedName>
    <definedName name="CIRCUNVALAR" localSheetId="11">#REF!</definedName>
    <definedName name="CIRCUNVALAR" localSheetId="12">#REF!</definedName>
    <definedName name="CIRCUNVALAR" localSheetId="13">#REF!</definedName>
    <definedName name="CIRCUNVALAR" localSheetId="14">#REF!</definedName>
    <definedName name="CIRCUNVALAR" localSheetId="0">#REF!</definedName>
    <definedName name="CIRCUNVALAR" localSheetId="1">#REF!</definedName>
    <definedName name="CIRCUNVALAR" localSheetId="2">#REF!</definedName>
    <definedName name="CIRCUNVALAR" localSheetId="21">#REF!</definedName>
    <definedName name="CIRCUNVALAR" localSheetId="3">#REF!</definedName>
    <definedName name="CIRCUNVALAR" localSheetId="4">#REF!</definedName>
    <definedName name="CIRCUNVALAR" localSheetId="5">#REF!</definedName>
    <definedName name="CIRCUNVALAR" localSheetId="6">#REF!</definedName>
    <definedName name="CIRCUNVALAR" localSheetId="15">#REF!</definedName>
    <definedName name="CIRCUNVALAR">#REF!</definedName>
    <definedName name="CODO_PVC_4" localSheetId="21">[5]Materiales!#REF!</definedName>
    <definedName name="CODO_PVC_4">[5]Materiales!#REF!</definedName>
    <definedName name="CODO_PVC_6" localSheetId="21">[5]Materiales!#REF!</definedName>
    <definedName name="CODO_PVC_6">[5]Materiales!#REF!</definedName>
    <definedName name="CODO_SANITARIO_PVC_45x110" localSheetId="21">[5]Materiales!#REF!</definedName>
    <definedName name="CODO_SANITARIO_PVC_45x110">[5]Materiales!#REF!</definedName>
    <definedName name="CODO_SANITARIO_PVC_45x160" localSheetId="21">[5]Materiales!#REF!</definedName>
    <definedName name="CODO_SANITARIO_PVC_45x160">[5]Materiales!#REF!</definedName>
    <definedName name="COL_01_APU">IFERROR(IF(OR([11]APU!$B1="",LEN([11]APU!$B1)=9),0,IF(OR(LEFT([11]APU!$B1,2)="HM",LEFT([11]APU!$B1,2)="HR",LEFT([11]APU!$B1,2)="QM",LEFT([11]APU!$B1,2)="EQ"),[11]APU!$S1048576+1,IF([11]APU!$I1&lt;&gt;0,[11]APU!$S1048576+1,[11]APU!$S1048576))),0)</definedName>
    <definedName name="COL_02_APU">IFERROR(IF(OR([11]APU!$B1="",LEN([11]APU!$B1)=9),0,IF([11]APU!$J1&lt;&gt;0,[11]APU!$T1048576+1,[11]APU!$T1048576)),0)</definedName>
    <definedName name="COL_03_APU">IFERROR(IF(OR([11]APU!$B1="",LEN([11]APU!$B1)=9),0,IF([11]APU!$L1&lt;&gt;0,[11]APU!$U1048576+1,[11]APU!$U1048576)),0)</definedName>
    <definedName name="COL_04_APU">IFERROR(IF(OR([11]APU!$B1="",LEN([11]APU!$B1)=9),0,IF([11]APU!$K1&lt;&gt;0,[11]APU!$V1048576+1,[11]APU!$V1048576)),0)</definedName>
    <definedName name="COL_05_APU">[11]APU!$A1&amp;"EQ"&amp;[11]APU!$S1</definedName>
    <definedName name="COL_06_APU">[11]APU!$A1&amp;"MT"&amp;[11]APU!$T1</definedName>
    <definedName name="COL_07_APU">[11]APU!$A1&amp;"TP"&amp;[11]APU!$U1</definedName>
    <definedName name="COL_08_APU">[11]APU!$A1&amp;"MO"&amp;[11]APU!$V1</definedName>
    <definedName name="COL_10_APU">IF(SUM([11]APU!$S1:$V1)&gt;0,[11]APU!$E1*(1+[11]APU!$F1),"")</definedName>
    <definedName name="COL_A_APU">IF(LEN([11]APU!$B1)=2,"",IF([11]APU!$B1="","",IF([11]APU!$B1="",IF([11]APU!$A1048576="","",IF([11]APU!$A1048576="",[11]APU!$B1,[11]APU!$A1048576)),IF([11]APU!$A1048576="",[11]APU!$B1,[11]APU!$A1048576))))</definedName>
    <definedName name="COL_A_AUX">IF([11]AUX!$B1="","",IF([11]AUX!$B1048576="",[11]AUX!$B1,[11]AUX!$A1048576))</definedName>
    <definedName name="COL_B">IF(LEFT('[20]PRESUP. OFICIAL'!$C1,5)='[20]PRESUP. OFICIAL'!$C1,"",(LEFT('[20]PRESUP. OFICIAL'!$C1,5)))</definedName>
    <definedName name="COL_C" localSheetId="7">IF([0]!LG=9,LEFT('[20]PRESUP. OFICIAL'!$C1,2),"")</definedName>
    <definedName name="COL_C" localSheetId="8">IF([0]!LG=9,LEFT('[20]PRESUP. OFICIAL'!$C1,2),"")</definedName>
    <definedName name="COL_C" localSheetId="9">IF([0]!LG=9,LEFT('[20]PRESUP. OFICIAL'!$C1,2),"")</definedName>
    <definedName name="COL_C" localSheetId="10">IF([0]!LG=9,LEFT('[20]PRESUP. OFICIAL'!$C1,2),"")</definedName>
    <definedName name="COL_C" localSheetId="11">IF([0]!LG=9,LEFT('[20]PRESUP. OFICIAL'!$C1,2),"")</definedName>
    <definedName name="COL_C" localSheetId="12">IF([0]!LG=9,LEFT('[20]PRESUP. OFICIAL'!$C1,2),"")</definedName>
    <definedName name="COL_C" localSheetId="13">IF([0]!LG=9,LEFT('[20]PRESUP. OFICIAL'!$C1,2),"")</definedName>
    <definedName name="COL_C" localSheetId="14">IF([0]!LG=9,LEFT('[20]PRESUP. OFICIAL'!$C1,2),"")</definedName>
    <definedName name="COL_C" localSheetId="0">IF([0]!LG=9,LEFT('[20]PRESUP. OFICIAL'!$C1,2),"")</definedName>
    <definedName name="COL_C" localSheetId="1">IF([0]!LG=9,LEFT('[20]PRESUP. OFICIAL'!$C1,2),"")</definedName>
    <definedName name="COL_C" localSheetId="2">IF([0]!LG=9,LEFT('[20]PRESUP. OFICIAL'!$C1,2),"")</definedName>
    <definedName name="COL_C" localSheetId="3">IF([0]!LG=9,LEFT('[20]PRESUP. OFICIAL'!$C1,2),"")</definedName>
    <definedName name="COL_C" localSheetId="4">IF([0]!LG=9,LEFT('[20]PRESUP. OFICIAL'!$C1,2),"")</definedName>
    <definedName name="COL_C" localSheetId="5">IF([0]!LG=9,LEFT('[20]PRESUP. OFICIAL'!$C1,2),"")</definedName>
    <definedName name="COL_C" localSheetId="6">IF([0]!LG=9,LEFT('[20]PRESUP. OFICIAL'!$C1,2),"")</definedName>
    <definedName name="COL_C">IF(LG=9,LEFT('[20]PRESUP. OFICIAL'!$C1,2),"")</definedName>
    <definedName name="COL_EQ">IF(LEN([11]APU!$B1)=9,"Equipo",IF(LEFT([11]APU!$C1,8)="DIRECTO:",ROUND(SUMIF([11]APU!$A:$A,[11]APU!$A1048576,[11]APU!$H:$H),0),IFERROR(IF(OR(LEFT([11]APU!$B1,2)="EQ",LEFT([11]APU!$B1,2)="HM",LEFT([11]APU!$B1,2)="Mq",LEFT([11]APU!$B1,2)="hr"),ROUND([11]APU!$E1*(1+[11]APU!$F1)*[11]APU!$G1,0),0),"")))</definedName>
    <definedName name="COL_IDENT">IF([11]INS!$D1&gt;"71A000",IF([11]INS!$D1&lt;"72200",1,IF(LEFT([11]INS!$D1,3)&gt;="181",IF(LEFT([11]INS!$D1,3)&lt;"186",2,3),3)),IF(LEFT([11]INS!$D1,3)&gt;="181",IF(LEFT([11]INS!$D1,3)&lt;"186",2,3),3))</definedName>
    <definedName name="COL_J_AUX">IF([11]AUX!$B1="","",IF(VLOOKUP([11]AUX!$B1,[11]INS!$D:$ZW,8,FALSE)="",LEFT([11]AUX!$B1,1),VLOOKUP([11]AUX!$B1,[11]INS!$D:$ZW,8,FALSE)))</definedName>
    <definedName name="COL_L" localSheetId="7">IF([0]!LG=2,SUMIF('[20]PRESUP. OFICIAL'!$B:$B,'[20]PRESUP. OFICIAL'!$C1,'[20]PRESUP. OFICIAL'!$H:$H),"")</definedName>
    <definedName name="COL_L" localSheetId="8">IF([0]!LG=2,SUMIF('[20]PRESUP. OFICIAL'!$B:$B,'[20]PRESUP. OFICIAL'!$C1,'[20]PRESUP. OFICIAL'!$H:$H),"")</definedName>
    <definedName name="COL_L" localSheetId="9">IF([0]!LG=2,SUMIF('[20]PRESUP. OFICIAL'!$B:$B,'[20]PRESUP. OFICIAL'!$C1,'[20]PRESUP. OFICIAL'!$H:$H),"")</definedName>
    <definedName name="COL_L" localSheetId="10">IF([0]!LG=2,SUMIF('[20]PRESUP. OFICIAL'!$B:$B,'[20]PRESUP. OFICIAL'!$C1,'[20]PRESUP. OFICIAL'!$H:$H),"")</definedName>
    <definedName name="COL_L" localSheetId="11">IF([0]!LG=2,SUMIF('[20]PRESUP. OFICIAL'!$B:$B,'[20]PRESUP. OFICIAL'!$C1,'[20]PRESUP. OFICIAL'!$H:$H),"")</definedName>
    <definedName name="COL_L" localSheetId="12">IF([0]!LG=2,SUMIF('[20]PRESUP. OFICIAL'!$B:$B,'[20]PRESUP. OFICIAL'!$C1,'[20]PRESUP. OFICIAL'!$H:$H),"")</definedName>
    <definedName name="COL_L" localSheetId="13">IF([0]!LG=2,SUMIF('[20]PRESUP. OFICIAL'!$B:$B,'[20]PRESUP. OFICIAL'!$C1,'[20]PRESUP. OFICIAL'!$H:$H),"")</definedName>
    <definedName name="COL_L" localSheetId="14">IF([0]!LG=2,SUMIF('[20]PRESUP. OFICIAL'!$B:$B,'[20]PRESUP. OFICIAL'!$C1,'[20]PRESUP. OFICIAL'!$H:$H),"")</definedName>
    <definedName name="COL_L" localSheetId="0">IF([0]!LG=2,SUMIF('[20]PRESUP. OFICIAL'!$B:$B,'[20]PRESUP. OFICIAL'!$C1,'[20]PRESUP. OFICIAL'!$H:$H),"")</definedName>
    <definedName name="COL_L" localSheetId="1">IF([0]!LG=2,SUMIF('[20]PRESUP. OFICIAL'!$B:$B,'[20]PRESUP. OFICIAL'!$C1,'[20]PRESUP. OFICIAL'!$H:$H),"")</definedName>
    <definedName name="COL_L" localSheetId="2">IF([0]!LG=2,SUMIF('[20]PRESUP. OFICIAL'!$B:$B,'[20]PRESUP. OFICIAL'!$C1,'[20]PRESUP. OFICIAL'!$H:$H),"")</definedName>
    <definedName name="COL_L" localSheetId="3">IF([0]!LG=2,SUMIF('[20]PRESUP. OFICIAL'!$B:$B,'[20]PRESUP. OFICIAL'!$C1,'[20]PRESUP. OFICIAL'!$H:$H),"")</definedName>
    <definedName name="COL_L" localSheetId="4">IF([0]!LG=2,SUMIF('[20]PRESUP. OFICIAL'!$B:$B,'[20]PRESUP. OFICIAL'!$C1,'[20]PRESUP. OFICIAL'!$H:$H),"")</definedName>
    <definedName name="COL_L" localSheetId="5">IF([0]!LG=2,SUMIF('[20]PRESUP. OFICIAL'!$B:$B,'[20]PRESUP. OFICIAL'!$C1,'[20]PRESUP. OFICIAL'!$H:$H),"")</definedName>
    <definedName name="COL_L" localSheetId="6">IF([0]!LG=2,SUMIF('[20]PRESUP. OFICIAL'!$B:$B,'[20]PRESUP. OFICIAL'!$C1,'[20]PRESUP. OFICIAL'!$H:$H),"")</definedName>
    <definedName name="COL_L">IF(LG=2,SUMIF('[20]PRESUP. OFICIAL'!$B:$B,'[20]PRESUP. OFICIAL'!$C1,'[20]PRESUP. OFICIAL'!$H:$H),"")</definedName>
    <definedName name="COL_L_INS">LEFT([11]INS!XEW1,1)</definedName>
    <definedName name="COL_M_APU">IF([11]APU!$B1="","",IF(VLOOKUP([11]APU!$B1,[11]INS!$D:$J,7,0)="",LEFT([11]APU!$B1,2),VLOOKUP([11]APU!$B1,[11]INS!$D:$J,7,0)))</definedName>
    <definedName name="COL_M_PPTO" localSheetId="7">IFERROR(IF([0]!LG=2,"",IF([0]!LG=5,SUM('[20]PRESUP. OFICIAL'!#REF!),'[20]PRESUP. OFICIAL'!$G1*'[20]PRESUP. OFICIAL'!#REF!)),"")</definedName>
    <definedName name="COL_M_PPTO" localSheetId="8">IFERROR(IF([0]!LG=2,"",IF([0]!LG=5,SUM('[20]PRESUP. OFICIAL'!#REF!),'[20]PRESUP. OFICIAL'!$G1*'[20]PRESUP. OFICIAL'!#REF!)),"")</definedName>
    <definedName name="COL_M_PPTO" localSheetId="9">IFERROR(IF([0]!LG=2,"",IF([0]!LG=5,SUM('[20]PRESUP. OFICIAL'!#REF!),'[20]PRESUP. OFICIAL'!$G1*'[20]PRESUP. OFICIAL'!#REF!)),"")</definedName>
    <definedName name="COL_M_PPTO" localSheetId="10">IFERROR(IF([0]!LG=2,"",IF([0]!LG=5,SUM('[20]PRESUP. OFICIAL'!#REF!),'[20]PRESUP. OFICIAL'!$G1*'[20]PRESUP. OFICIAL'!#REF!)),"")</definedName>
    <definedName name="COL_M_PPTO" localSheetId="11">IFERROR(IF([0]!LG=2,"",IF([0]!LG=5,SUM('[20]PRESUP. OFICIAL'!#REF!),'[20]PRESUP. OFICIAL'!$G1*'[20]PRESUP. OFICIAL'!#REF!)),"")</definedName>
    <definedName name="COL_M_PPTO" localSheetId="12">IFERROR(IF([0]!LG=2,"",IF([0]!LG=5,SUM('[20]PRESUP. OFICIAL'!#REF!),'[20]PRESUP. OFICIAL'!$G1*'[20]PRESUP. OFICIAL'!#REF!)),"")</definedName>
    <definedName name="COL_M_PPTO" localSheetId="13">IFERROR(IF([0]!LG=2,"",IF([0]!LG=5,SUM('[20]PRESUP. OFICIAL'!#REF!),'[20]PRESUP. OFICIAL'!$G1*'[20]PRESUP. OFICIAL'!#REF!)),"")</definedName>
    <definedName name="COL_M_PPTO" localSheetId="14">IFERROR(IF([0]!LG=2,"",IF([0]!LG=5,SUM('[20]PRESUP. OFICIAL'!#REF!),'[20]PRESUP. OFICIAL'!$G1*'[20]PRESUP. OFICIAL'!#REF!)),"")</definedName>
    <definedName name="COL_M_PPTO" localSheetId="0">IFERROR(IF([0]!LG=2,"",IF([0]!LG=5,SUM('[20]PRESUP. OFICIAL'!#REF!),'[20]PRESUP. OFICIAL'!$G1*'[20]PRESUP. OFICIAL'!#REF!)),"")</definedName>
    <definedName name="COL_M_PPTO" localSheetId="1">IFERROR(IF([0]!LG=2,"",IF([0]!LG=5,SUM('[20]PRESUP. OFICIAL'!#REF!),'[20]PRESUP. OFICIAL'!$G1*'[20]PRESUP. OFICIAL'!#REF!)),"")</definedName>
    <definedName name="COL_M_PPTO" localSheetId="2">IFERROR(IF([0]!LG=2,"",IF([0]!LG=5,SUM('[20]PRESUP. OFICIAL'!#REF!),'[20]PRESUP. OFICIAL'!$G1*'[20]PRESUP. OFICIAL'!#REF!)),"")</definedName>
    <definedName name="COL_M_PPTO" localSheetId="21">IFERROR(IF([0]!LG=2,"",IF([0]!LG=5,SUM('[20]PRESUP. OFICIAL'!#REF!),'[20]PRESUP. OFICIAL'!$G1*'[20]PRESUP. OFICIAL'!#REF!)),"")</definedName>
    <definedName name="COL_M_PPTO" localSheetId="3">IFERROR(IF([0]!LG=2,"",IF([0]!LG=5,SUM('[20]PRESUP. OFICIAL'!#REF!),'[20]PRESUP. OFICIAL'!$G1*'[20]PRESUP. OFICIAL'!#REF!)),"")</definedName>
    <definedName name="COL_M_PPTO" localSheetId="4">IFERROR(IF([0]!LG=2,"",IF([0]!LG=5,SUM('[20]PRESUP. OFICIAL'!#REF!),'[20]PRESUP. OFICIAL'!$G1*'[20]PRESUP. OFICIAL'!#REF!)),"")</definedName>
    <definedName name="COL_M_PPTO" localSheetId="5">IFERROR(IF([0]!LG=2,"",IF([0]!LG=5,SUM('[20]PRESUP. OFICIAL'!#REF!),'[20]PRESUP. OFICIAL'!$G1*'[20]PRESUP. OFICIAL'!#REF!)),"")</definedName>
    <definedName name="COL_M_PPTO" localSheetId="6">IFERROR(IF([0]!LG=2,"",IF([0]!LG=5,SUM('[20]PRESUP. OFICIAL'!#REF!),'[20]PRESUP. OFICIAL'!$G1*'[20]PRESUP. OFICIAL'!#REF!)),"")</definedName>
    <definedName name="COL_M_PPTO" localSheetId="15">IFERROR(IF([0]!LG=2,"",IF([0]!LG=5,SUM('[20]PRESUP. OFICIAL'!#REF!),'[20]PRESUP. OFICIAL'!$G1*'[20]PRESUP. OFICIAL'!#REF!)),"")</definedName>
    <definedName name="COL_M_PPTO">IFERROR(IF(LG=2,"",IF(LG=5,SUM('[20]PRESUP. OFICIAL'!#REF!),'[20]PRESUP. OFICIAL'!$G1*'[20]PRESUP. OFICIAL'!#REF!)),"")</definedName>
    <definedName name="COL_MAT">IF(LEN([11]APU!$B1)=9,"Material",IF(LEFT([11]APU!$C1,8)="DIRECTO:",ROUND(SUMIF([11]APU!$A:$A,[11]APU!$A1048576,[11]APU!$H:$H),0),IFERROR(IF(OR(LEFT([11]APU!$B1,2)="gr",LEFT([11]APU!$B1,2)="hs",LEFT([11]APU!$B1,2)="mt",AND([11]APU!$B1&gt;="au10500",[11]APU!$B1&lt;"au70000"),AND(LEFT([11]APU!$B1,2)="sc",[11]APU!$B1&lt;&gt;"sc22700")),ROUND([11]APU!$E1*(1+[11]APU!$F1)*[11]APU!$G1,0),0),"")))</definedName>
    <definedName name="COL_MO">IF(LEN([11]APU!$B1)=9,"Mano de Obra",IF(LEFT([11]APU!$C1,8)="DIRECTO:",ROUND(SUMIF([11]APU!$A:$A,[11]APU!$A1048576,[11]APU!$H:$H),0),IFERROR(IF(OR(LEFT([11]APU!$B1,2)="mo",[11]APU!$B1="au10000",[11]APU!$B1="au10100",[11]APU!$B1="au10200",[11]APU!$B1="au10260",[11]APU!$B1="au10270"),ROUND([11]APU!$E1*(1+[11]APU!$F1)*[11]APU!$G1,0),0),"")))</definedName>
    <definedName name="COL_MO_APU">IFERROR(IF([11]APU!$B1="","",IF(VLOOKUP([11]APU!$B1,[11]INS!$D:$L,9,FALSE)="",LEFT([11]APU!$B1,1),VLOOKUP([11]APU!$B1,[11]INS!$D:$L,9,FALSE))),"")</definedName>
    <definedName name="COL_N_APU" localSheetId="7">IFERROR(IF(ISERROR(SEARCH("-",[11]APU!$B1)),[11]APU!$E1*(1+[11]APU!$F1)*VLOOKUP([11]APU!$A1,'[20]PRESUP. OFICIAL'!$C:$J,COLUMN('10.0'!CANT_TOT)-COLUMN([0]!ITEMS)+1,0),""),"")</definedName>
    <definedName name="COL_N_APU" localSheetId="8">IFERROR(IF(ISERROR(SEARCH("-",[11]APU!$B1)),[11]APU!$E1*(1+[11]APU!$F1)*VLOOKUP([11]APU!$A1,'[20]PRESUP. OFICIAL'!$C:$J,COLUMN('11.0'!CANT_TOT)-COLUMN([0]!ITEMS)+1,0),""),"")</definedName>
    <definedName name="COL_N_APU" localSheetId="9">IFERROR(IF(ISERROR(SEARCH("-",[11]APU!$B1)),[11]APU!$E1*(1+[11]APU!$F1)*VLOOKUP([11]APU!$A1,'[20]PRESUP. OFICIAL'!$C:$J,COLUMN('12.0'!CANT_TOT)-COLUMN([0]!ITEMS)+1,0),""),"")</definedName>
    <definedName name="COL_N_APU" localSheetId="10">IFERROR(IF(ISERROR(SEARCH("-",[11]APU!$B1)),[11]APU!$E1*(1+[11]APU!$F1)*VLOOKUP([11]APU!$A1,'[20]PRESUP. OFICIAL'!$C:$J,COLUMN('13.0'!CANT_TOT)-COLUMN([0]!ITEMS)+1,0),""),"")</definedName>
    <definedName name="COL_N_APU" localSheetId="11">IFERROR(IF(ISERROR(SEARCH("-",[11]APU!$B1)),[11]APU!$E1*(1+[11]APU!$F1)*VLOOKUP([11]APU!$A1,'[20]PRESUP. OFICIAL'!$C:$J,COLUMN('14.0'!CANT_TOT)-COLUMN([0]!ITEMS)+1,0),""),"")</definedName>
    <definedName name="COL_N_APU" localSheetId="12">IFERROR(IF(ISERROR(SEARCH("-",[11]APU!$B1)),[11]APU!$E1*(1+[11]APU!$F1)*VLOOKUP([11]APU!$A1,'[20]PRESUP. OFICIAL'!$C:$J,COLUMN('15.0'!CANT_TOT)-COLUMN([0]!ITEMS)+1,0),""),"")</definedName>
    <definedName name="COL_N_APU" localSheetId="13">IFERROR(IF(ISERROR(SEARCH("-",[11]APU!$B1)),[11]APU!$E1*(1+[11]APU!$F1)*VLOOKUP([11]APU!$A1,'[20]PRESUP. OFICIAL'!$C:$J,COLUMN('16.0'!CANT_TOT)-COLUMN([0]!ITEMS)+1,0),""),"")</definedName>
    <definedName name="COL_N_APU" localSheetId="14">IFERROR(IF(ISERROR(SEARCH("-",[11]APU!$B1)),[11]APU!$E1*(1+[11]APU!$F1)*VLOOKUP([11]APU!$A1,'[20]PRESUP. OFICIAL'!$C:$J,COLUMN('17.0'!CANT_TOT)-COLUMN([0]!ITEMS)+1,0),""),"")</definedName>
    <definedName name="COL_N_APU" localSheetId="0">IFERROR(IF(ISERROR(SEARCH("-",[11]APU!$B1)),[11]APU!$E1*(1+[11]APU!$F1)*VLOOKUP([11]APU!$A1,'[20]PRESUP. OFICIAL'!$C:$J,COLUMN('2.0'!CANT_TOT)-COLUMN([0]!ITEMS)+1,0),""),"")</definedName>
    <definedName name="COL_N_APU" localSheetId="1">IFERROR(IF(ISERROR(SEARCH("-",[11]APU!$B1)),[11]APU!$E1*(1+[11]APU!$F1)*VLOOKUP([11]APU!$A1,'[20]PRESUP. OFICIAL'!$C:$J,COLUMN('4.0'!CANT_TOT)-COLUMN([0]!ITEMS)+1,0),""),"")</definedName>
    <definedName name="COL_N_APU" localSheetId="2">IFERROR(IF(ISERROR(SEARCH("-",[11]APU!$B1)),[11]APU!$E1*(1+[11]APU!$F1)*VLOOKUP([11]APU!$A1,'[20]PRESUP. OFICIAL'!$C:$J,COLUMN('5.0'!CANT_TOT)-COLUMN([0]!ITEMS)+1,0),""),"")</definedName>
    <definedName name="COL_N_APU" localSheetId="21">IFERROR(IF(ISERROR(SEARCH("-",[11]APU!$B1)),[11]APU!$E1*(1+[11]APU!$F1)*VLOOKUP([11]APU!$A1,'[20]PRESUP. OFICIAL'!$C:$J,COLUMN('6'!CANT_TOT)-COLUMN([0]!ITEMS)+1,0),""),"")</definedName>
    <definedName name="COL_N_APU" localSheetId="3">IFERROR(IF(ISERROR(SEARCH("-",[11]APU!$B1)),[11]APU!$E1*(1+[11]APU!$F1)*VLOOKUP([11]APU!$A1,'[20]PRESUP. OFICIAL'!$C:$J,COLUMN('6.0'!CANT_TOT)-COLUMN([0]!ITEMS)+1,0),""),"")</definedName>
    <definedName name="COL_N_APU" localSheetId="4">IFERROR(IF(ISERROR(SEARCH("-",[11]APU!$B1)),[11]APU!$E1*(1+[11]APU!$F1)*VLOOKUP([11]APU!$A1,'[20]PRESUP. OFICIAL'!$C:$J,COLUMN('7.0'!CANT_TOT)-COLUMN([0]!ITEMS)+1,0),""),"")</definedName>
    <definedName name="COL_N_APU" localSheetId="5">IFERROR(IF(ISERROR(SEARCH("-",[11]APU!$B1)),[11]APU!$E1*(1+[11]APU!$F1)*VLOOKUP([11]APU!$A1,'[20]PRESUP. OFICIAL'!$C:$J,COLUMN('8.0'!CANT_TOT)-COLUMN([0]!ITEMS)+1,0),""),"")</definedName>
    <definedName name="COL_N_APU" localSheetId="6">IFERROR(IF(ISERROR(SEARCH("-",[11]APU!$B1)),[11]APU!$E1*(1+[11]APU!$F1)*VLOOKUP([11]APU!$A1,'[20]PRESUP. OFICIAL'!$C:$J,COLUMN('9.0'!CANT_TOT)-COLUMN([0]!ITEMS)+1,0),""),"")</definedName>
    <definedName name="COL_N_APU" localSheetId="15">IFERROR(IF(ISERROR(SEARCH("-",[11]APU!$B1)),[11]APU!$E1*(1+[11]APU!$F1)*VLOOKUP([11]APU!$A1,'[20]PRESUP. OFICIAL'!$C:$J,COLUMN(PPTO!CANT_TOT)-COLUMN([0]!ITEMS)+1,0),""),"")</definedName>
    <definedName name="COL_N_APU">IFERROR(IF(ISERROR(SEARCH("-",[11]APU!$B1)),[11]APU!$E1*(1+[11]APU!$F1)*VLOOKUP([11]APU!$A1,'[20]PRESUP. OFICIAL'!$C:$J,COLUMN(CANT_TOT)-COLUMN(ITEMS)+1,0),""),"")</definedName>
    <definedName name="COL_N_AUX">[11]AUX!$E1*(1+[11]AUX!$F1)*SUMIF([11]APU!$B:$B,[11]AUX!$A1,[11]APU!$M:$M)</definedName>
    <definedName name="COL_O_AUX">IF(LEFT([11]AUX!$B1,1)=7,0,[11]AUX!$N1*[11]AUX!$E1*(1+[11]AUX!$F1))</definedName>
    <definedName name="COL_O_PPTO" localSheetId="7">IF(LEN('[20]PRESUP. OFICIAL'!$C1)=2,'[20]PRESUP. OFICIAL'!$F1/SUMIF('[20]PRESUP. OFICIAL'!$B:$B,"&gt;&lt;""",'[20]PRESUP. OFICIAL'!#REF!),"")</definedName>
    <definedName name="COL_O_PPTO" localSheetId="8">IF(LEN('[20]PRESUP. OFICIAL'!$C1)=2,'[20]PRESUP. OFICIAL'!$F1/SUMIF('[20]PRESUP. OFICIAL'!$B:$B,"&gt;&lt;""",'[20]PRESUP. OFICIAL'!#REF!),"")</definedName>
    <definedName name="COL_O_PPTO" localSheetId="9">IF(LEN('[20]PRESUP. OFICIAL'!$C1)=2,'[20]PRESUP. OFICIAL'!$F1/SUMIF('[20]PRESUP. OFICIAL'!$B:$B,"&gt;&lt;""",'[20]PRESUP. OFICIAL'!#REF!),"")</definedName>
    <definedName name="COL_O_PPTO" localSheetId="10">IF(LEN('[20]PRESUP. OFICIAL'!$C1)=2,'[20]PRESUP. OFICIAL'!$F1/SUMIF('[20]PRESUP. OFICIAL'!$B:$B,"&gt;&lt;""",'[20]PRESUP. OFICIAL'!#REF!),"")</definedName>
    <definedName name="COL_O_PPTO" localSheetId="11">IF(LEN('[20]PRESUP. OFICIAL'!$C1)=2,'[20]PRESUP. OFICIAL'!$F1/SUMIF('[20]PRESUP. OFICIAL'!$B:$B,"&gt;&lt;""",'[20]PRESUP. OFICIAL'!#REF!),"")</definedName>
    <definedName name="COL_O_PPTO" localSheetId="12">IF(LEN('[20]PRESUP. OFICIAL'!$C1)=2,'[20]PRESUP. OFICIAL'!$F1/SUMIF('[20]PRESUP. OFICIAL'!$B:$B,"&gt;&lt;""",'[20]PRESUP. OFICIAL'!#REF!),"")</definedName>
    <definedName name="COL_O_PPTO" localSheetId="13">IF(LEN('[20]PRESUP. OFICIAL'!$C1)=2,'[20]PRESUP. OFICIAL'!$F1/SUMIF('[20]PRESUP. OFICIAL'!$B:$B,"&gt;&lt;""",'[20]PRESUP. OFICIAL'!#REF!),"")</definedName>
    <definedName name="COL_O_PPTO" localSheetId="14">IF(LEN('[20]PRESUP. OFICIAL'!$C1)=2,'[20]PRESUP. OFICIAL'!$F1/SUMIF('[20]PRESUP. OFICIAL'!$B:$B,"&gt;&lt;""",'[20]PRESUP. OFICIAL'!#REF!),"")</definedName>
    <definedName name="COL_O_PPTO" localSheetId="0">IF(LEN('[20]PRESUP. OFICIAL'!$C1)=2,'[20]PRESUP. OFICIAL'!$F1/SUMIF('[20]PRESUP. OFICIAL'!$B:$B,"&gt;&lt;""",'[20]PRESUP. OFICIAL'!#REF!),"")</definedName>
    <definedName name="COL_O_PPTO" localSheetId="1">IF(LEN('[20]PRESUP. OFICIAL'!$C1)=2,'[20]PRESUP. OFICIAL'!$F1/SUMIF('[20]PRESUP. OFICIAL'!$B:$B,"&gt;&lt;""",'[20]PRESUP. OFICIAL'!#REF!),"")</definedName>
    <definedName name="COL_O_PPTO" localSheetId="2">IF(LEN('[20]PRESUP. OFICIAL'!$C1)=2,'[20]PRESUP. OFICIAL'!$F1/SUMIF('[20]PRESUP. OFICIAL'!$B:$B,"&gt;&lt;""",'[20]PRESUP. OFICIAL'!#REF!),"")</definedName>
    <definedName name="COL_O_PPTO" localSheetId="21">IF(LEN('[20]PRESUP. OFICIAL'!$C1)=2,'[20]PRESUP. OFICIAL'!$F1/SUMIF('[20]PRESUP. OFICIAL'!$B:$B,"&gt;&lt;""",'[20]PRESUP. OFICIAL'!#REF!),"")</definedName>
    <definedName name="COL_O_PPTO" localSheetId="3">IF(LEN('[20]PRESUP. OFICIAL'!$C1)=2,'[20]PRESUP. OFICIAL'!$F1/SUMIF('[20]PRESUP. OFICIAL'!$B:$B,"&gt;&lt;""",'[20]PRESUP. OFICIAL'!#REF!),"")</definedName>
    <definedName name="COL_O_PPTO" localSheetId="4">IF(LEN('[20]PRESUP. OFICIAL'!$C1)=2,'[20]PRESUP. OFICIAL'!$F1/SUMIF('[20]PRESUP. OFICIAL'!$B:$B,"&gt;&lt;""",'[20]PRESUP. OFICIAL'!#REF!),"")</definedName>
    <definedName name="COL_O_PPTO" localSheetId="5">IF(LEN('[20]PRESUP. OFICIAL'!$C1)=2,'[20]PRESUP. OFICIAL'!$F1/SUMIF('[20]PRESUP. OFICIAL'!$B:$B,"&gt;&lt;""",'[20]PRESUP. OFICIAL'!#REF!),"")</definedName>
    <definedName name="COL_O_PPTO" localSheetId="6">IF(LEN('[20]PRESUP. OFICIAL'!$C1)=2,'[20]PRESUP. OFICIAL'!$F1/SUMIF('[20]PRESUP. OFICIAL'!$B:$B,"&gt;&lt;""",'[20]PRESUP. OFICIAL'!#REF!),"")</definedName>
    <definedName name="COL_O_PPTO" localSheetId="15">IF(LEN('[20]PRESUP. OFICIAL'!$C1)=2,'[20]PRESUP. OFICIAL'!$F1/SUMIF('[20]PRESUP. OFICIAL'!$B:$B,"&gt;&lt;""",'[20]PRESUP. OFICIAL'!#REF!),"")</definedName>
    <definedName name="COL_O_PPTO">IF(LEN('[20]PRESUP. OFICIAL'!$C1)=2,'[20]PRESUP. OFICIAL'!$F1/SUMIF('[20]PRESUP. OFICIAL'!$B:$B,"&gt;&lt;""",'[20]PRESUP. OFICIAL'!#REF!),"")</definedName>
    <definedName name="COL_TP">IF(LEN([11]APU!$B1)=9,"Transporte",IF(LEFT([11]APU!$C1,8)="DIRECTO:",ROUND(SUMIF([11]APU!$A:$A,[11]APU!$A1048576,[11]APU!$H:$H),0),IFERROR(IF(OR(LEFT([11]APU!$B1,2)="tp",LEFT([11]APU!$B1,2)="tr",[11]APU!$B1="au70100",[11]APU!$B1="sc22700"),ROUND([11]APU!$E1*(1+[11]APU!$F1)*[11]APU!$G1,0),0),"")))</definedName>
    <definedName name="COL_V_INS">SUMIF([11]AUX!$B:$B,[11]INS!$D1,[11]AUX!$N:$N)+SUMIF([11]APU!$B:$B,[11]INS!$D1,[11]APU!$M:$M)</definedName>
    <definedName name="COL_W_INS">IF(OR(LEFT([11]INS!$D1,1)=7,LEFT([11]INS!$D1,1)="7"),0,IFERROR([11]INS!$P1*[11]INS!$I1,0))</definedName>
    <definedName name="Combo_Sanitario_manantial_corona">'[6]LISTADO DE MATERIALES Y EQUIPOS'!$B$69</definedName>
    <definedName name="Compactador_de_Rodillo_POTENCIA__99HP__PESO__8_ton">'[8]Equipo y transporte'!$D$22</definedName>
    <definedName name="Compactador_neumático_de_Potencia_70_HP__peso_de_13_ton">'[8]Equipo y transporte'!$D$21</definedName>
    <definedName name="COMPRE" localSheetId="7">#REF!</definedName>
    <definedName name="COMPRE" localSheetId="8">#REF!</definedName>
    <definedName name="COMPRE" localSheetId="9">#REF!</definedName>
    <definedName name="COMPRE" localSheetId="10">#REF!</definedName>
    <definedName name="COMPRE" localSheetId="11">#REF!</definedName>
    <definedName name="COMPRE" localSheetId="12">#REF!</definedName>
    <definedName name="COMPRE" localSheetId="13">#REF!</definedName>
    <definedName name="COMPRE" localSheetId="14">#REF!</definedName>
    <definedName name="COMPRE" localSheetId="0">#REF!</definedName>
    <definedName name="COMPRE" localSheetId="1">#REF!</definedName>
    <definedName name="COMPRE" localSheetId="2">#REF!</definedName>
    <definedName name="COMPRE" localSheetId="21">#REF!</definedName>
    <definedName name="COMPRE" localSheetId="3">#REF!</definedName>
    <definedName name="COMPRE" localSheetId="4">#REF!</definedName>
    <definedName name="COMPRE" localSheetId="5">#REF!</definedName>
    <definedName name="COMPRE" localSheetId="6">#REF!</definedName>
    <definedName name="COMPRE" localSheetId="15">#REF!</definedName>
    <definedName name="COMPRE">#REF!</definedName>
    <definedName name="Compresor__barrido_y_soplado">'[8]Equipo y transporte'!$D$24</definedName>
    <definedName name="Compresor_80HP__con_martillo">'[8]Equipo y transporte'!$D$25</definedName>
    <definedName name="Compsctsdor_tipo_rana__Inc._Combustible">'[7]Equipos y Transporte'!$D$11</definedName>
    <definedName name="CON_HTA">SUMIFS([11]AUX!$H:$H,[11]AUX!$A:$A,[11]AUX!$A1,[11]AUX!$M:$M,"2")</definedName>
    <definedName name="CON_HTA_APU">SUMIFS([11]APU!$H:$H,[11]APU!$A:$A,[11]APU!$A1048576,[11]APU!$L:$L,"2")</definedName>
    <definedName name="Conc.2000">'[6]APUS BASIC'!$G$165</definedName>
    <definedName name="Conc.2500">'[6]APUS BASIC'!$G$122</definedName>
    <definedName name="Conc.3000">'[6]APUS BASIC'!$G$80</definedName>
    <definedName name="conc_2500_apartado">'[7]Concreto-Mortero'!$M$142</definedName>
    <definedName name="conc_2500_arboletes">'[7]Concreto-Mortero'!$M$301</definedName>
    <definedName name="conc_2500_carepa">'[7]Concreto-Mortero'!$M$460</definedName>
    <definedName name="conc_2500_chigorodo">'[7]Concreto-Mortero'!$M$619</definedName>
    <definedName name="conc_2500_mutata">'[7]Concreto-Mortero'!$M$778</definedName>
    <definedName name="conc_2500_necocli">'[7]Concreto-Mortero'!$M$937</definedName>
    <definedName name="conc_2500_sanjuan">'[7]Concreto-Mortero'!$M$1096</definedName>
    <definedName name="conc_2500_sanpedro">'[7]Concreto-Mortero'!$M$1255</definedName>
    <definedName name="conc_2500_turbo">'[7]Concreto-Mortero'!$M$1414</definedName>
    <definedName name="conc_3000_apartado">'[7]Concreto-Mortero'!$M$89</definedName>
    <definedName name="conc_3000_arboletes">'[7]Concreto-Mortero'!$M$248</definedName>
    <definedName name="conc_3000_carepa">'[7]Concreto-Mortero'!$M$407</definedName>
    <definedName name="conc_3000_chigorodo">'[7]Concreto-Mortero'!$M$566</definedName>
    <definedName name="conc_3000_mutata">'[7]Concreto-Mortero'!$M$725</definedName>
    <definedName name="conc_3000_necocli">'[7]Concreto-Mortero'!$M$884</definedName>
    <definedName name="conc_3000_sanjuan">'[7]Concreto-Mortero'!$M$1043</definedName>
    <definedName name="conc_3000_sanpedro">'[7]Concreto-Mortero'!$M$1202</definedName>
    <definedName name="conc_3000_turbo">'[7]Concreto-Mortero'!$M$1361</definedName>
    <definedName name="Concepto" localSheetId="21">'[24] AdoVh'!#REF!</definedName>
    <definedName name="Concepto">'[24] AdoVh'!#REF!</definedName>
    <definedName name="concreto_2000_apartado">'[8]Concretos y morteros'!$G$302</definedName>
    <definedName name="concreto_2000_arboletes">'[8]Concretos y morteros'!$G$580</definedName>
    <definedName name="concreto_2000_carepa">'[8]Concretos y morteros'!$G$820</definedName>
    <definedName name="concreto_2000_chigorodo">'[8]Concretos y morteros'!$G$1062</definedName>
    <definedName name="concreto_2000_mutata">'[8]Concretos y morteros'!$G$1304</definedName>
    <definedName name="concreto_2000_necocli">'[8]Concretos y morteros'!$G$1546</definedName>
    <definedName name="concreto_2000_sanjuan">'[8]Concretos y morteros'!$G$1788</definedName>
    <definedName name="concreto_2000_sanpedro">'[8]Concretos y morteros'!$G$2030</definedName>
    <definedName name="concreto_2000_turbo">'[8]Concretos y morteros'!$G$2272</definedName>
    <definedName name="concreto_2500_apartado">'[8]Concretos y morteros'!$G$257</definedName>
    <definedName name="concreto_2500_arboletes">'[8]Concretos y morteros'!$G$542</definedName>
    <definedName name="concreto_2500_carepa">'[8]Concretos y morteros'!$G$782</definedName>
    <definedName name="concreto_2500_chigorodo">'[8]Concretos y morteros'!$G$1024</definedName>
    <definedName name="concreto_2500_mutata">'[8]Concretos y morteros'!$G$1266</definedName>
    <definedName name="concreto_2500_necocli">'[8]Concretos y morteros'!$G$1508</definedName>
    <definedName name="concreto_2500_sanjuan">'[8]Concretos y morteros'!$G$1750</definedName>
    <definedName name="concreto_2500_sanpedro">'[8]Concretos y morteros'!$G$1992</definedName>
    <definedName name="concreto_2500_turbo">'[8]Concretos y morteros'!$G$2234</definedName>
    <definedName name="Concreto_3000_Apartado">'[8]Concretos y morteros'!$G$213</definedName>
    <definedName name="concreto_3000_arboletes">'[8]Concretos y morteros'!$G$505</definedName>
    <definedName name="concreto_3000_carepa">'[8]Concretos y morteros'!$G$745</definedName>
    <definedName name="concreto_3000_chigorodo">'[8]Concretos y morteros'!$G$987</definedName>
    <definedName name="concreto_3000_mutata">'[8]Concretos y morteros'!$G$1229</definedName>
    <definedName name="concreto_3000_necocli">'[8]Concretos y morteros'!$G$1471</definedName>
    <definedName name="concreto_3000_sanjuan">'[8]Concretos y morteros'!$G$1713</definedName>
    <definedName name="concreto_3000_sanpedro">'[8]Concretos y morteros'!$G$1955</definedName>
    <definedName name="concreto_3000_turbo">'[8]Concretos y morteros'!$G$2197</definedName>
    <definedName name="CONCRETO25" localSheetId="7">#REF!</definedName>
    <definedName name="CONCRETO25" localSheetId="8">#REF!</definedName>
    <definedName name="CONCRETO25" localSheetId="9">#REF!</definedName>
    <definedName name="CONCRETO25" localSheetId="10">#REF!</definedName>
    <definedName name="CONCRETO25" localSheetId="11">#REF!</definedName>
    <definedName name="CONCRETO25" localSheetId="12">#REF!</definedName>
    <definedName name="CONCRETO25" localSheetId="13">#REF!</definedName>
    <definedName name="CONCRETO25" localSheetId="14">#REF!</definedName>
    <definedName name="CONCRETO25" localSheetId="0">#REF!</definedName>
    <definedName name="CONCRETO25" localSheetId="1">#REF!</definedName>
    <definedName name="CONCRETO25" localSheetId="2">#REF!</definedName>
    <definedName name="CONCRETO25" localSheetId="21">#REF!</definedName>
    <definedName name="CONCRETO25" localSheetId="3">#REF!</definedName>
    <definedName name="CONCRETO25" localSheetId="4">#REF!</definedName>
    <definedName name="CONCRETO25" localSheetId="5">#REF!</definedName>
    <definedName name="CONCRETO25" localSheetId="6">#REF!</definedName>
    <definedName name="CONCRETO25" localSheetId="15">#REF!</definedName>
    <definedName name="CONCRETO25">#REF!</definedName>
    <definedName name="Concreto2500v" localSheetId="7">#REF!</definedName>
    <definedName name="Concreto2500v" localSheetId="8">#REF!</definedName>
    <definedName name="Concreto2500v" localSheetId="9">#REF!</definedName>
    <definedName name="Concreto2500v" localSheetId="10">#REF!</definedName>
    <definedName name="Concreto2500v" localSheetId="11">#REF!</definedName>
    <definedName name="Concreto2500v" localSheetId="12">#REF!</definedName>
    <definedName name="Concreto2500v" localSheetId="13">#REF!</definedName>
    <definedName name="Concreto2500v" localSheetId="14">#REF!</definedName>
    <definedName name="Concreto2500v" localSheetId="0">#REF!</definedName>
    <definedName name="Concreto2500v" localSheetId="1">#REF!</definedName>
    <definedName name="Concreto2500v" localSheetId="2">#REF!</definedName>
    <definedName name="Concreto2500v" localSheetId="21">#REF!</definedName>
    <definedName name="Concreto2500v" localSheetId="3">#REF!</definedName>
    <definedName name="Concreto2500v" localSheetId="4">#REF!</definedName>
    <definedName name="Concreto2500v" localSheetId="5">#REF!</definedName>
    <definedName name="Concreto2500v" localSheetId="6">#REF!</definedName>
    <definedName name="Concreto2500v" localSheetId="15">#REF!</definedName>
    <definedName name="Concreto2500v">#REF!</definedName>
    <definedName name="CONCRETO3" localSheetId="7">#REF!</definedName>
    <definedName name="CONCRETO3" localSheetId="8">#REF!</definedName>
    <definedName name="CONCRETO3" localSheetId="9">#REF!</definedName>
    <definedName name="CONCRETO3" localSheetId="10">#REF!</definedName>
    <definedName name="CONCRETO3" localSheetId="11">#REF!</definedName>
    <definedName name="CONCRETO3" localSheetId="12">#REF!</definedName>
    <definedName name="CONCRETO3" localSheetId="13">#REF!</definedName>
    <definedName name="CONCRETO3" localSheetId="14">#REF!</definedName>
    <definedName name="CONCRETO3" localSheetId="0">#REF!</definedName>
    <definedName name="CONCRETO3" localSheetId="1">#REF!</definedName>
    <definedName name="CONCRETO3" localSheetId="2">#REF!</definedName>
    <definedName name="CONCRETO3" localSheetId="21">#REF!</definedName>
    <definedName name="CONCRETO3" localSheetId="3">#REF!</definedName>
    <definedName name="CONCRETO3" localSheetId="4">#REF!</definedName>
    <definedName name="CONCRETO3" localSheetId="5">#REF!</definedName>
    <definedName name="CONCRETO3" localSheetId="6">#REF!</definedName>
    <definedName name="CONCRETO3" localSheetId="15">#REF!</definedName>
    <definedName name="CONCRETO3">#REF!</definedName>
    <definedName name="concreto5" localSheetId="7">#REF!</definedName>
    <definedName name="concreto5" localSheetId="8">#REF!</definedName>
    <definedName name="concreto5" localSheetId="9">#REF!</definedName>
    <definedName name="concreto5" localSheetId="10">#REF!</definedName>
    <definedName name="concreto5" localSheetId="11">#REF!</definedName>
    <definedName name="concreto5" localSheetId="12">#REF!</definedName>
    <definedName name="concreto5" localSheetId="13">#REF!</definedName>
    <definedName name="concreto5" localSheetId="14">#REF!</definedName>
    <definedName name="concreto5" localSheetId="0">#REF!</definedName>
    <definedName name="concreto5" localSheetId="1">#REF!</definedName>
    <definedName name="concreto5" localSheetId="2">#REF!</definedName>
    <definedName name="concreto5" localSheetId="21">#REF!</definedName>
    <definedName name="concreto5" localSheetId="3">#REF!</definedName>
    <definedName name="concreto5" localSheetId="4">#REF!</definedName>
    <definedName name="concreto5" localSheetId="5">#REF!</definedName>
    <definedName name="concreto5" localSheetId="6">#REF!</definedName>
    <definedName name="concreto5" localSheetId="15">#REF!</definedName>
    <definedName name="concreto5">#REF!</definedName>
    <definedName name="Concreto5500v" localSheetId="7">#REF!</definedName>
    <definedName name="Concreto5500v" localSheetId="8">#REF!</definedName>
    <definedName name="Concreto5500v" localSheetId="9">#REF!</definedName>
    <definedName name="Concreto5500v" localSheetId="10">#REF!</definedName>
    <definedName name="Concreto5500v" localSheetId="11">#REF!</definedName>
    <definedName name="Concreto5500v" localSheetId="12">#REF!</definedName>
    <definedName name="Concreto5500v" localSheetId="13">#REF!</definedName>
    <definedName name="Concreto5500v" localSheetId="14">#REF!</definedName>
    <definedName name="Concreto5500v" localSheetId="0">#REF!</definedName>
    <definedName name="Concreto5500v" localSheetId="1">#REF!</definedName>
    <definedName name="Concreto5500v" localSheetId="2">#REF!</definedName>
    <definedName name="Concreto5500v" localSheetId="21">#REF!</definedName>
    <definedName name="Concreto5500v" localSheetId="3">#REF!</definedName>
    <definedName name="Concreto5500v" localSheetId="4">#REF!</definedName>
    <definedName name="Concreto5500v" localSheetId="5">#REF!</definedName>
    <definedName name="Concreto5500v" localSheetId="6">#REF!</definedName>
    <definedName name="Concreto5500v" localSheetId="15">#REF!</definedName>
    <definedName name="Concreto5500v">#REF!</definedName>
    <definedName name="concretomuro" localSheetId="7">#REF!</definedName>
    <definedName name="concretomuro" localSheetId="8">#REF!</definedName>
    <definedName name="concretomuro" localSheetId="9">#REF!</definedName>
    <definedName name="concretomuro" localSheetId="10">#REF!</definedName>
    <definedName name="concretomuro" localSheetId="11">#REF!</definedName>
    <definedName name="concretomuro" localSheetId="12">#REF!</definedName>
    <definedName name="concretomuro" localSheetId="13">#REF!</definedName>
    <definedName name="concretomuro" localSheetId="14">#REF!</definedName>
    <definedName name="concretomuro" localSheetId="0">#REF!</definedName>
    <definedName name="concretomuro" localSheetId="1">#REF!</definedName>
    <definedName name="concretomuro" localSheetId="2">#REF!</definedName>
    <definedName name="concretomuro" localSheetId="21">#REF!</definedName>
    <definedName name="concretomuro" localSheetId="3">#REF!</definedName>
    <definedName name="concretomuro" localSheetId="4">#REF!</definedName>
    <definedName name="concretomuro" localSheetId="5">#REF!</definedName>
    <definedName name="concretomuro" localSheetId="6">#REF!</definedName>
    <definedName name="concretomuro" localSheetId="15">#REF!</definedName>
    <definedName name="concretomuro">#REF!</definedName>
    <definedName name="CONDI1" localSheetId="7">#REF!</definedName>
    <definedName name="CONDI1" localSheetId="8">#REF!</definedName>
    <definedName name="CONDI1" localSheetId="9">#REF!</definedName>
    <definedName name="CONDI1" localSheetId="10">#REF!</definedName>
    <definedName name="CONDI1" localSheetId="11">#REF!</definedName>
    <definedName name="CONDI1" localSheetId="12">#REF!</definedName>
    <definedName name="CONDI1" localSheetId="13">#REF!</definedName>
    <definedName name="CONDI1" localSheetId="14">#REF!</definedName>
    <definedName name="CONDI1" localSheetId="0">#REF!</definedName>
    <definedName name="CONDI1" localSheetId="1">#REF!</definedName>
    <definedName name="CONDI1" localSheetId="2">#REF!</definedName>
    <definedName name="CONDI1" localSheetId="21">#REF!</definedName>
    <definedName name="CONDI1" localSheetId="3">#REF!</definedName>
    <definedName name="CONDI1" localSheetId="4">#REF!</definedName>
    <definedName name="CONDI1" localSheetId="5">#REF!</definedName>
    <definedName name="CONDI1" localSheetId="6">#REF!</definedName>
    <definedName name="CONDI1" localSheetId="15">#REF!</definedName>
    <definedName name="CONDI1">#REF!</definedName>
    <definedName name="CONS">IF([11]APU!B1&lt;&gt;[11]APU!B1048576,0,[11]APU!A1048576+1)</definedName>
    <definedName name="Contador">[8]CUADRILLAS!$B$23</definedName>
    <definedName name="COPIA1" localSheetId="7">#REF!</definedName>
    <definedName name="COPIA1" localSheetId="8">#REF!</definedName>
    <definedName name="COPIA1" localSheetId="9">#REF!</definedName>
    <definedName name="COPIA1" localSheetId="10">#REF!</definedName>
    <definedName name="COPIA1" localSheetId="11">#REF!</definedName>
    <definedName name="COPIA1" localSheetId="12">#REF!</definedName>
    <definedName name="COPIA1" localSheetId="13">#REF!</definedName>
    <definedName name="COPIA1" localSheetId="14">#REF!</definedName>
    <definedName name="COPIA1" localSheetId="0">#REF!</definedName>
    <definedName name="COPIA1" localSheetId="1">#REF!</definedName>
    <definedName name="COPIA1" localSheetId="2">#REF!</definedName>
    <definedName name="COPIA1" localSheetId="21">#REF!</definedName>
    <definedName name="COPIA1" localSheetId="3">#REF!</definedName>
    <definedName name="COPIA1" localSheetId="4">#REF!</definedName>
    <definedName name="COPIA1" localSheetId="5">#REF!</definedName>
    <definedName name="COPIA1" localSheetId="6">#REF!</definedName>
    <definedName name="COPIA1" localSheetId="15">#REF!</definedName>
    <definedName name="COPIA1">#REF!</definedName>
    <definedName name="COPIA2" localSheetId="7">#REF!</definedName>
    <definedName name="COPIA2" localSheetId="8">#REF!</definedName>
    <definedName name="COPIA2" localSheetId="9">#REF!</definedName>
    <definedName name="COPIA2" localSheetId="10">#REF!</definedName>
    <definedName name="COPIA2" localSheetId="11">#REF!</definedName>
    <definedName name="COPIA2" localSheetId="12">#REF!</definedName>
    <definedName name="COPIA2" localSheetId="13">#REF!</definedName>
    <definedName name="COPIA2" localSheetId="14">#REF!</definedName>
    <definedName name="COPIA2" localSheetId="0">#REF!</definedName>
    <definedName name="COPIA2" localSheetId="1">#REF!</definedName>
    <definedName name="COPIA2" localSheetId="2">#REF!</definedName>
    <definedName name="COPIA2" localSheetId="21">#REF!</definedName>
    <definedName name="COPIA2" localSheetId="3">#REF!</definedName>
    <definedName name="COPIA2" localSheetId="4">#REF!</definedName>
    <definedName name="COPIA2" localSheetId="5">#REF!</definedName>
    <definedName name="COPIA2" localSheetId="6">#REF!</definedName>
    <definedName name="COPIA2" localSheetId="15">#REF!</definedName>
    <definedName name="COPIA2">#REF!</definedName>
    <definedName name="CORTE_Y_SELLO_DE_JUNTAS" localSheetId="21">[5]Materiales!#REF!</definedName>
    <definedName name="CORTE_Y_SELLO_DE_JUNTAS">[5]Materiales!#REF!</definedName>
    <definedName name="CosteoConsultoria" localSheetId="7">#REF!</definedName>
    <definedName name="CosteoConsultoria" localSheetId="8">#REF!</definedName>
    <definedName name="CosteoConsultoria" localSheetId="9">#REF!</definedName>
    <definedName name="CosteoConsultoria" localSheetId="10">#REF!</definedName>
    <definedName name="CosteoConsultoria" localSheetId="11">#REF!</definedName>
    <definedName name="CosteoConsultoria" localSheetId="12">#REF!</definedName>
    <definedName name="CosteoConsultoria" localSheetId="13">#REF!</definedName>
    <definedName name="CosteoConsultoria" localSheetId="14">#REF!</definedName>
    <definedName name="CosteoConsultoria" localSheetId="0">#REF!</definedName>
    <definedName name="CosteoConsultoria" localSheetId="1">#REF!</definedName>
    <definedName name="CosteoConsultoria" localSheetId="2">#REF!</definedName>
    <definedName name="CosteoConsultoria" localSheetId="21">#REF!</definedName>
    <definedName name="CosteoConsultoria" localSheetId="3">#REF!</definedName>
    <definedName name="CosteoConsultoria" localSheetId="4">#REF!</definedName>
    <definedName name="CosteoConsultoria" localSheetId="5">#REF!</definedName>
    <definedName name="CosteoConsultoria" localSheetId="6">#REF!</definedName>
    <definedName name="CosteoConsultoria" localSheetId="15">#REF!</definedName>
    <definedName name="CosteoConsultoria">#REF!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0">#REF!</definedName>
    <definedName name="CostoDirecto" localSheetId="1">#REF!</definedName>
    <definedName name="CostoDirecto" localSheetId="2">#REF!</definedName>
    <definedName name="CostoDirecto" localSheetId="21">#REF!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15">#REF!</definedName>
    <definedName name="CostoDirecto">#REF!</definedName>
    <definedName name="CotizacionARP" localSheetId="7">#REF!</definedName>
    <definedName name="CotizacionARP" localSheetId="8">#REF!</definedName>
    <definedName name="CotizacionARP" localSheetId="9">#REF!</definedName>
    <definedName name="CotizacionARP" localSheetId="10">#REF!</definedName>
    <definedName name="CotizacionARP" localSheetId="11">#REF!</definedName>
    <definedName name="CotizacionARP" localSheetId="12">#REF!</definedName>
    <definedName name="CotizacionARP" localSheetId="13">#REF!</definedName>
    <definedName name="CotizacionARP" localSheetId="14">#REF!</definedName>
    <definedName name="CotizacionARP" localSheetId="0">#REF!</definedName>
    <definedName name="CotizacionARP" localSheetId="1">#REF!</definedName>
    <definedName name="CotizacionARP" localSheetId="2">#REF!</definedName>
    <definedName name="CotizacionARP" localSheetId="21">#REF!</definedName>
    <definedName name="CotizacionARP" localSheetId="3">#REF!</definedName>
    <definedName name="CotizacionARP" localSheetId="4">#REF!</definedName>
    <definedName name="CotizacionARP" localSheetId="5">#REF!</definedName>
    <definedName name="CotizacionARP" localSheetId="6">#REF!</definedName>
    <definedName name="CotizacionARP" localSheetId="15">#REF!</definedName>
    <definedName name="CotizacionARP">#REF!</definedName>
    <definedName name="CRIT1" localSheetId="7">#REF!</definedName>
    <definedName name="CRIT1" localSheetId="8">#REF!</definedName>
    <definedName name="CRIT1" localSheetId="9">#REF!</definedName>
    <definedName name="CRIT1" localSheetId="10">#REF!</definedName>
    <definedName name="CRIT1" localSheetId="11">#REF!</definedName>
    <definedName name="CRIT1" localSheetId="12">#REF!</definedName>
    <definedName name="CRIT1" localSheetId="13">#REF!</definedName>
    <definedName name="CRIT1" localSheetId="14">#REF!</definedName>
    <definedName name="CRIT1" localSheetId="0">#REF!</definedName>
    <definedName name="CRIT1" localSheetId="1">#REF!</definedName>
    <definedName name="CRIT1" localSheetId="2">#REF!</definedName>
    <definedName name="CRIT1" localSheetId="21">#REF!</definedName>
    <definedName name="CRIT1" localSheetId="3">#REF!</definedName>
    <definedName name="CRIT1" localSheetId="4">#REF!</definedName>
    <definedName name="CRIT1" localSheetId="5">#REF!</definedName>
    <definedName name="CRIT1" localSheetId="6">#REF!</definedName>
    <definedName name="CRIT1" localSheetId="15">#REF!</definedName>
    <definedName name="CRIT1">#REF!</definedName>
    <definedName name="_xlnm.Criteria" localSheetId="7" hidden="1">{#N/A,#N/A,FALSE,"GRAFICO";#N/A,#N/A,FALSE,"CAJA (2)";#N/A,#N/A,FALSE,"TERCEROS-PROMEDIO";#N/A,#N/A,FALSE,"CAJA";#N/A,#N/A,FALSE,"INGRESOS1995-2003";#N/A,#N/A,FALSE,"GASTOS1995-2003"}</definedName>
    <definedName name="_xlnm.Criteria" localSheetId="8" hidden="1">{#N/A,#N/A,FALSE,"GRAFICO";#N/A,#N/A,FALSE,"CAJA (2)";#N/A,#N/A,FALSE,"TERCEROS-PROMEDIO";#N/A,#N/A,FALSE,"CAJA";#N/A,#N/A,FALSE,"INGRESOS1995-2003";#N/A,#N/A,FALSE,"GASTOS1995-2003"}</definedName>
    <definedName name="_xlnm.Criteria" localSheetId="9" hidden="1">{#N/A,#N/A,FALSE,"GRAFICO";#N/A,#N/A,FALSE,"CAJA (2)";#N/A,#N/A,FALSE,"TERCEROS-PROMEDIO";#N/A,#N/A,FALSE,"CAJA";#N/A,#N/A,FALSE,"INGRESOS1995-2003";#N/A,#N/A,FALSE,"GASTOS1995-2003"}</definedName>
    <definedName name="_xlnm.Criteria" localSheetId="10" hidden="1">{#N/A,#N/A,FALSE,"GRAFICO";#N/A,#N/A,FALSE,"CAJA (2)";#N/A,#N/A,FALSE,"TERCEROS-PROMEDIO";#N/A,#N/A,FALSE,"CAJA";#N/A,#N/A,FALSE,"INGRESOS1995-2003";#N/A,#N/A,FALSE,"GASTOS1995-2003"}</definedName>
    <definedName name="_xlnm.Criteria" localSheetId="11" hidden="1">{#N/A,#N/A,FALSE,"GRAFICO";#N/A,#N/A,FALSE,"CAJA (2)";#N/A,#N/A,FALSE,"TERCEROS-PROMEDIO";#N/A,#N/A,FALSE,"CAJA";#N/A,#N/A,FALSE,"INGRESOS1995-2003";#N/A,#N/A,FALSE,"GASTOS1995-2003"}</definedName>
    <definedName name="_xlnm.Criteria" localSheetId="12" hidden="1">{#N/A,#N/A,FALSE,"GRAFICO";#N/A,#N/A,FALSE,"CAJA (2)";#N/A,#N/A,FALSE,"TERCEROS-PROMEDIO";#N/A,#N/A,FALSE,"CAJA";#N/A,#N/A,FALSE,"INGRESOS1995-2003";#N/A,#N/A,FALSE,"GASTOS1995-2003"}</definedName>
    <definedName name="_xlnm.Criteria" localSheetId="13" hidden="1">{#N/A,#N/A,FALSE,"GRAFICO";#N/A,#N/A,FALSE,"CAJA (2)";#N/A,#N/A,FALSE,"TERCEROS-PROMEDIO";#N/A,#N/A,FALSE,"CAJA";#N/A,#N/A,FALSE,"INGRESOS1995-2003";#N/A,#N/A,FALSE,"GASTOS1995-2003"}</definedName>
    <definedName name="_xlnm.Criteria" localSheetId="14" hidden="1">{#N/A,#N/A,FALSE,"GRAFICO";#N/A,#N/A,FALSE,"CAJA (2)";#N/A,#N/A,FALSE,"TERCEROS-PROMEDIO";#N/A,#N/A,FALSE,"CAJA";#N/A,#N/A,FALSE,"INGRESOS1995-2003";#N/A,#N/A,FALSE,"GASTOS1995-2003"}</definedName>
    <definedName name="_xlnm.Criteria" localSheetId="0" hidden="1">{#N/A,#N/A,FALSE,"GRAFICO";#N/A,#N/A,FALSE,"CAJA (2)";#N/A,#N/A,FALSE,"TERCEROS-PROMEDIO";#N/A,#N/A,FALSE,"CAJA";#N/A,#N/A,FALSE,"INGRESOS1995-2003";#N/A,#N/A,FALSE,"GASTOS1995-2003"}</definedName>
    <definedName name="_xlnm.Criteria" localSheetId="1" hidden="1">{#N/A,#N/A,FALSE,"GRAFICO";#N/A,#N/A,FALSE,"CAJA (2)";#N/A,#N/A,FALSE,"TERCEROS-PROMEDIO";#N/A,#N/A,FALSE,"CAJA";#N/A,#N/A,FALSE,"INGRESOS1995-2003";#N/A,#N/A,FALSE,"GASTOS1995-2003"}</definedName>
    <definedName name="_xlnm.Criteria" localSheetId="2" hidden="1">{#N/A,#N/A,FALSE,"GRAFICO";#N/A,#N/A,FALSE,"CAJA (2)";#N/A,#N/A,FALSE,"TERCEROS-PROMEDIO";#N/A,#N/A,FALSE,"CAJA";#N/A,#N/A,FALSE,"INGRESOS1995-2003";#N/A,#N/A,FALSE,"GASTOS1995-2003"}</definedName>
    <definedName name="_xlnm.Criteria" localSheetId="3" hidden="1">{#N/A,#N/A,FALSE,"GRAFICO";#N/A,#N/A,FALSE,"CAJA (2)";#N/A,#N/A,FALSE,"TERCEROS-PROMEDIO";#N/A,#N/A,FALSE,"CAJA";#N/A,#N/A,FALSE,"INGRESOS1995-2003";#N/A,#N/A,FALSE,"GASTOS1995-2003"}</definedName>
    <definedName name="_xlnm.Criteria" localSheetId="4" hidden="1">{#N/A,#N/A,FALSE,"GRAFICO";#N/A,#N/A,FALSE,"CAJA (2)";#N/A,#N/A,FALSE,"TERCEROS-PROMEDIO";#N/A,#N/A,FALSE,"CAJA";#N/A,#N/A,FALSE,"INGRESOS1995-2003";#N/A,#N/A,FALSE,"GASTOS1995-2003"}</definedName>
    <definedName name="_xlnm.Criteria" localSheetId="5" hidden="1">{#N/A,#N/A,FALSE,"GRAFICO";#N/A,#N/A,FALSE,"CAJA (2)";#N/A,#N/A,FALSE,"TERCEROS-PROMEDIO";#N/A,#N/A,FALSE,"CAJA";#N/A,#N/A,FALSE,"INGRESOS1995-2003";#N/A,#N/A,FALSE,"GASTOS1995-2003"}</definedName>
    <definedName name="_xlnm.Criteria" localSheetId="6"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localSheetId="8" hidden="1">{#N/A,#N/A,FALSE,"GRAFICO";#N/A,#N/A,FALSE,"CAJA (2)";#N/A,#N/A,FALSE,"TERCEROS-PROMEDIO";#N/A,#N/A,FALSE,"CAJA";#N/A,#N/A,FALSE,"INGRESOS1995-2003";#N/A,#N/A,FALSE,"GASTOS1995-2003"}</definedName>
    <definedName name="crt" localSheetId="9" hidden="1">{#N/A,#N/A,FALSE,"GRAFICO";#N/A,#N/A,FALSE,"CAJA (2)";#N/A,#N/A,FALSE,"TERCEROS-PROMEDIO";#N/A,#N/A,FALSE,"CAJA";#N/A,#N/A,FALSE,"INGRESOS1995-2003";#N/A,#N/A,FALSE,"GASTOS1995-2003"}</definedName>
    <definedName name="crt" localSheetId="10" hidden="1">{#N/A,#N/A,FALSE,"GRAFICO";#N/A,#N/A,FALSE,"CAJA (2)";#N/A,#N/A,FALSE,"TERCEROS-PROMEDIO";#N/A,#N/A,FALSE,"CAJA";#N/A,#N/A,FALSE,"INGRESOS1995-2003";#N/A,#N/A,FALSE,"GASTOS1995-2003"}</definedName>
    <definedName name="crt" localSheetId="11" hidden="1">{#N/A,#N/A,FALSE,"GRAFICO";#N/A,#N/A,FALSE,"CAJA (2)";#N/A,#N/A,FALSE,"TERCEROS-PROMEDIO";#N/A,#N/A,FALSE,"CAJA";#N/A,#N/A,FALSE,"INGRESOS1995-2003";#N/A,#N/A,FALSE,"GASTOS1995-2003"}</definedName>
    <definedName name="crt" localSheetId="12" hidden="1">{#N/A,#N/A,FALSE,"GRAFICO";#N/A,#N/A,FALSE,"CAJA (2)";#N/A,#N/A,FALSE,"TERCEROS-PROMEDIO";#N/A,#N/A,FALSE,"CAJA";#N/A,#N/A,FALSE,"INGRESOS1995-2003";#N/A,#N/A,FALSE,"GASTOS1995-2003"}</definedName>
    <definedName name="crt" localSheetId="13" hidden="1">{#N/A,#N/A,FALSE,"GRAFICO";#N/A,#N/A,FALSE,"CAJA (2)";#N/A,#N/A,FALSE,"TERCEROS-PROMEDIO";#N/A,#N/A,FALSE,"CAJA";#N/A,#N/A,FALSE,"INGRESOS1995-2003";#N/A,#N/A,FALSE,"GASTOS1995-2003"}</definedName>
    <definedName name="crt" localSheetId="14"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localSheetId="3" hidden="1">{#N/A,#N/A,FALSE,"GRAFICO";#N/A,#N/A,FALSE,"CAJA (2)";#N/A,#N/A,FALSE,"TERCEROS-PROMEDIO";#N/A,#N/A,FALSE,"CAJA";#N/A,#N/A,FALSE,"INGRESOS1995-2003";#N/A,#N/A,FALSE,"GASTOS1995-2003"}</definedName>
    <definedName name="crt" localSheetId="4" hidden="1">{#N/A,#N/A,FALSE,"GRAFICO";#N/A,#N/A,FALSE,"CAJA (2)";#N/A,#N/A,FALSE,"TERCEROS-PROMEDIO";#N/A,#N/A,FALSE,"CAJA";#N/A,#N/A,FALSE,"INGRESOS1995-2003";#N/A,#N/A,FALSE,"GASTOS1995-2003"}</definedName>
    <definedName name="crt" localSheetId="5" hidden="1">{#N/A,#N/A,FALSE,"GRAFICO";#N/A,#N/A,FALSE,"CAJA (2)";#N/A,#N/A,FALSE,"TERCEROS-PROMEDIO";#N/A,#N/A,FALSE,"CAJA";#N/A,#N/A,FALSE,"INGRESOS1995-2003";#N/A,#N/A,FALSE,"GASTOS1995-2003"}</definedName>
    <definedName name="crt" localSheetId="6"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AD" localSheetId="7">#REF!</definedName>
    <definedName name="CUAD" localSheetId="8">#REF!</definedName>
    <definedName name="CUAD" localSheetId="9">#REF!</definedName>
    <definedName name="CUAD" localSheetId="10">#REF!</definedName>
    <definedName name="CUAD" localSheetId="11">#REF!</definedName>
    <definedName name="CUAD" localSheetId="12">#REF!</definedName>
    <definedName name="CUAD" localSheetId="13">#REF!</definedName>
    <definedName name="CUAD" localSheetId="14">#REF!</definedName>
    <definedName name="CUAD" localSheetId="0">#REF!</definedName>
    <definedName name="CUAD" localSheetId="1">#REF!</definedName>
    <definedName name="CUAD" localSheetId="2">#REF!</definedName>
    <definedName name="CUAD" localSheetId="21">#REF!</definedName>
    <definedName name="CUAD" localSheetId="3">#REF!</definedName>
    <definedName name="CUAD" localSheetId="4">#REF!</definedName>
    <definedName name="CUAD" localSheetId="5">#REF!</definedName>
    <definedName name="CUAD" localSheetId="6">#REF!</definedName>
    <definedName name="CUAD" localSheetId="15">#REF!</definedName>
    <definedName name="CUAD">#REF!</definedName>
    <definedName name="cuad1" localSheetId="7">#REF!</definedName>
    <definedName name="cuad1" localSheetId="8">#REF!</definedName>
    <definedName name="cuad1" localSheetId="9">#REF!</definedName>
    <definedName name="cuad1" localSheetId="10">#REF!</definedName>
    <definedName name="cuad1" localSheetId="11">#REF!</definedName>
    <definedName name="cuad1" localSheetId="12">#REF!</definedName>
    <definedName name="cuad1" localSheetId="13">#REF!</definedName>
    <definedName name="cuad1" localSheetId="14">#REF!</definedName>
    <definedName name="cuad1" localSheetId="0">#REF!</definedName>
    <definedName name="cuad1" localSheetId="1">#REF!</definedName>
    <definedName name="cuad1" localSheetId="2">#REF!</definedName>
    <definedName name="cuad1" localSheetId="21">#REF!</definedName>
    <definedName name="cuad1" localSheetId="3">#REF!</definedName>
    <definedName name="cuad1" localSheetId="4">#REF!</definedName>
    <definedName name="cuad1" localSheetId="5">#REF!</definedName>
    <definedName name="cuad1" localSheetId="6">#REF!</definedName>
    <definedName name="cuad1" localSheetId="15">#REF!</definedName>
    <definedName name="cuad1">#REF!</definedName>
    <definedName name="cuad2" localSheetId="7">#REF!</definedName>
    <definedName name="cuad2" localSheetId="8">#REF!</definedName>
    <definedName name="cuad2" localSheetId="9">#REF!</definedName>
    <definedName name="cuad2" localSheetId="10">#REF!</definedName>
    <definedName name="cuad2" localSheetId="11">#REF!</definedName>
    <definedName name="cuad2" localSheetId="12">#REF!</definedName>
    <definedName name="cuad2" localSheetId="13">#REF!</definedName>
    <definedName name="cuad2" localSheetId="14">#REF!</definedName>
    <definedName name="cuad2" localSheetId="0">#REF!</definedName>
    <definedName name="cuad2" localSheetId="1">#REF!</definedName>
    <definedName name="cuad2" localSheetId="2">#REF!</definedName>
    <definedName name="cuad2" localSheetId="21">#REF!</definedName>
    <definedName name="cuad2" localSheetId="3">#REF!</definedName>
    <definedName name="cuad2" localSheetId="4">#REF!</definedName>
    <definedName name="cuad2" localSheetId="5">#REF!</definedName>
    <definedName name="cuad2" localSheetId="6">#REF!</definedName>
    <definedName name="cuad2" localSheetId="15">#REF!</definedName>
    <definedName name="cuad2">#REF!</definedName>
    <definedName name="cuad3" localSheetId="7">#REF!</definedName>
    <definedName name="cuad3" localSheetId="8">#REF!</definedName>
    <definedName name="cuad3" localSheetId="9">#REF!</definedName>
    <definedName name="cuad3" localSheetId="10">#REF!</definedName>
    <definedName name="cuad3" localSheetId="11">#REF!</definedName>
    <definedName name="cuad3" localSheetId="12">#REF!</definedName>
    <definedName name="cuad3" localSheetId="13">#REF!</definedName>
    <definedName name="cuad3" localSheetId="14">#REF!</definedName>
    <definedName name="cuad3" localSheetId="0">#REF!</definedName>
    <definedName name="cuad3" localSheetId="1">#REF!</definedName>
    <definedName name="cuad3" localSheetId="2">#REF!</definedName>
    <definedName name="cuad3" localSheetId="21">#REF!</definedName>
    <definedName name="cuad3" localSheetId="3">#REF!</definedName>
    <definedName name="cuad3" localSheetId="4">#REF!</definedName>
    <definedName name="cuad3" localSheetId="5">#REF!</definedName>
    <definedName name="cuad3" localSheetId="6">#REF!</definedName>
    <definedName name="cuad3" localSheetId="15">#REF!</definedName>
    <definedName name="cuad3">#REF!</definedName>
    <definedName name="cuad4" localSheetId="7">#REF!</definedName>
    <definedName name="cuad4" localSheetId="8">#REF!</definedName>
    <definedName name="cuad4" localSheetId="9">#REF!</definedName>
    <definedName name="cuad4" localSheetId="10">#REF!</definedName>
    <definedName name="cuad4" localSheetId="11">#REF!</definedName>
    <definedName name="cuad4" localSheetId="12">#REF!</definedName>
    <definedName name="cuad4" localSheetId="13">#REF!</definedName>
    <definedName name="cuad4" localSheetId="14">#REF!</definedName>
    <definedName name="cuad4" localSheetId="0">#REF!</definedName>
    <definedName name="cuad4" localSheetId="1">#REF!</definedName>
    <definedName name="cuad4" localSheetId="2">#REF!</definedName>
    <definedName name="cuad4" localSheetId="21">#REF!</definedName>
    <definedName name="cuad4" localSheetId="3">#REF!</definedName>
    <definedName name="cuad4" localSheetId="4">#REF!</definedName>
    <definedName name="cuad4" localSheetId="5">#REF!</definedName>
    <definedName name="cuad4" localSheetId="6">#REF!</definedName>
    <definedName name="cuad4" localSheetId="15">#REF!</definedName>
    <definedName name="cuad4">#REF!</definedName>
    <definedName name="CUAD5" localSheetId="7">#REF!</definedName>
    <definedName name="CUAD5" localSheetId="8">#REF!</definedName>
    <definedName name="CUAD5" localSheetId="9">#REF!</definedName>
    <definedName name="CUAD5" localSheetId="10">#REF!</definedName>
    <definedName name="CUAD5" localSheetId="11">#REF!</definedName>
    <definedName name="CUAD5" localSheetId="12">#REF!</definedName>
    <definedName name="CUAD5" localSheetId="13">#REF!</definedName>
    <definedName name="CUAD5" localSheetId="14">#REF!</definedName>
    <definedName name="CUAD5" localSheetId="0">#REF!</definedName>
    <definedName name="CUAD5" localSheetId="1">#REF!</definedName>
    <definedName name="CUAD5" localSheetId="2">#REF!</definedName>
    <definedName name="CUAD5" localSheetId="21">#REF!</definedName>
    <definedName name="CUAD5" localSheetId="3">#REF!</definedName>
    <definedName name="CUAD5" localSheetId="4">#REF!</definedName>
    <definedName name="CUAD5" localSheetId="5">#REF!</definedName>
    <definedName name="CUAD5" localSheetId="6">#REF!</definedName>
    <definedName name="CUAD5" localSheetId="15">#REF!</definedName>
    <definedName name="CUAD5">#REF!</definedName>
    <definedName name="cuado" localSheetId="7">#REF!</definedName>
    <definedName name="cuado" localSheetId="8">#REF!</definedName>
    <definedName name="cuado" localSheetId="9">#REF!</definedName>
    <definedName name="cuado" localSheetId="10">#REF!</definedName>
    <definedName name="cuado" localSheetId="11">#REF!</definedName>
    <definedName name="cuado" localSheetId="12">#REF!</definedName>
    <definedName name="cuado" localSheetId="13">#REF!</definedName>
    <definedName name="cuado" localSheetId="14">#REF!</definedName>
    <definedName name="cuado" localSheetId="0">#REF!</definedName>
    <definedName name="cuado" localSheetId="1">#REF!</definedName>
    <definedName name="cuado" localSheetId="2">#REF!</definedName>
    <definedName name="cuado" localSheetId="21">#REF!</definedName>
    <definedName name="cuado" localSheetId="3">#REF!</definedName>
    <definedName name="cuado" localSheetId="4">#REF!</definedName>
    <definedName name="cuado" localSheetId="5">#REF!</definedName>
    <definedName name="cuado" localSheetId="6">#REF!</definedName>
    <definedName name="cuado" localSheetId="15">#REF!</definedName>
    <definedName name="cuado">#REF!</definedName>
    <definedName name="CUADRILLA_011">[15]Cuadrillas!$H$12</definedName>
    <definedName name="CUADRILLA_014">[15]Cuadrillas!$H$21</definedName>
    <definedName name="CUADRILLA_102">[15]Cuadrillas!$H$30</definedName>
    <definedName name="CUADRILLA_104">[15]Cuadrillas!$H$39</definedName>
    <definedName name="CUADRILLA_112">[15]Cuadrillas!$H$57</definedName>
    <definedName name="CUADRILLA_114">[15]Cuadrillas!$H$66</definedName>
    <definedName name="CUADRILLA_1212">[15]Cuadrillas!$H$48</definedName>
    <definedName name="CUADRO">[18]Cuadro!$B$9:$B$136</definedName>
    <definedName name="CUADROS">[18]Cuadro!$B$9:$C$136</definedName>
    <definedName name="CUNET" hidden="1">{"via1",#N/A,TRUE,"general";"via2",#N/A,TRUE,"general";"via3",#N/A,TRUE,"general"}</definedName>
    <definedName name="Curva_conduit_pvc_1_2">'[6]LISTADO DE MATERIALES Y EQUIPOS'!$B$123</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zz" localSheetId="21" hidden="1">'[2]ETAPA 50 SMMLV'!#REF!</definedName>
    <definedName name="czz" hidden="1">'[2]ETAPA 50 SMMLV'!#REF!</definedName>
    <definedName name="D" localSheetId="7">#REF!</definedName>
    <definedName name="D" localSheetId="8">#REF!</definedName>
    <definedName name="D" localSheetId="9">#REF!</definedName>
    <definedName name="D" localSheetId="10">#REF!</definedName>
    <definedName name="D" localSheetId="11">#REF!</definedName>
    <definedName name="D" localSheetId="12">#REF!</definedName>
    <definedName name="D" localSheetId="13">#REF!</definedName>
    <definedName name="D" localSheetId="14">#REF!</definedName>
    <definedName name="D" localSheetId="0">#REF!</definedName>
    <definedName name="D" localSheetId="1">#REF!</definedName>
    <definedName name="D" localSheetId="2">#REF!</definedName>
    <definedName name="D" localSheetId="3">#REF!</definedName>
    <definedName name="D" localSheetId="4">#REF!</definedName>
    <definedName name="D" localSheetId="5">#REF!</definedName>
    <definedName name="D" localSheetId="6">#REF!</definedName>
    <definedName name="d" hidden="1">{"TAB1",#N/A,TRUE,"GENERAL";"TAB2",#N/A,TRUE,"GENERAL";"TAB3",#N/A,TRUE,"GENERAL";"TAB4",#N/A,TRUE,"GENERAL";"TAB5",#N/A,TRUE,"GENERAL"}</definedName>
    <definedName name="d_CUBIERTA" localSheetId="21">#REF!</definedName>
    <definedName name="d_CUBIERTA">#REF!</definedName>
    <definedName name="d_percápita" localSheetId="21">#REF!</definedName>
    <definedName name="d_percápita">#REF!</definedName>
    <definedName name="DADADAD" localSheetId="7" hidden="1">{#N/A,#N/A,TRUE,"CODIGO DEPENDENCIA"}</definedName>
    <definedName name="DADADAD" localSheetId="8" hidden="1">{#N/A,#N/A,TRUE,"CODIGO DEPENDENCIA"}</definedName>
    <definedName name="DADADAD" localSheetId="9" hidden="1">{#N/A,#N/A,TRUE,"CODIGO DEPENDENCIA"}</definedName>
    <definedName name="DADADAD" localSheetId="10" hidden="1">{#N/A,#N/A,TRUE,"CODIGO DEPENDENCIA"}</definedName>
    <definedName name="DADADAD" localSheetId="11" hidden="1">{#N/A,#N/A,TRUE,"CODIGO DEPENDENCIA"}</definedName>
    <definedName name="DADADAD" localSheetId="12" hidden="1">{#N/A,#N/A,TRUE,"CODIGO DEPENDENCIA"}</definedName>
    <definedName name="DADADAD" localSheetId="13" hidden="1">{#N/A,#N/A,TRUE,"CODIGO DEPENDENCIA"}</definedName>
    <definedName name="DADADAD" localSheetId="14" hidden="1">{#N/A,#N/A,TRUE,"CODIGO DEPENDENCIA"}</definedName>
    <definedName name="DADADAD" localSheetId="0" hidden="1">{#N/A,#N/A,TRUE,"CODIGO DEPENDENCIA"}</definedName>
    <definedName name="DADADAD" localSheetId="1" hidden="1">{#N/A,#N/A,TRUE,"CODIGO DEPENDENCIA"}</definedName>
    <definedName name="DADADAD" localSheetId="2" hidden="1">{#N/A,#N/A,TRUE,"CODIGO DEPENDENCIA"}</definedName>
    <definedName name="DADADAD" localSheetId="3" hidden="1">{#N/A,#N/A,TRUE,"CODIGO DEPENDENCIA"}</definedName>
    <definedName name="DADADAD" localSheetId="4" hidden="1">{#N/A,#N/A,TRUE,"CODIGO DEPENDENCIA"}</definedName>
    <definedName name="DADADAD" localSheetId="5" hidden="1">{#N/A,#N/A,TRUE,"CODIGO DEPENDENCIA"}</definedName>
    <definedName name="DADADAD" localSheetId="6" hidden="1">{#N/A,#N/A,TRUE,"CODIGO DEPENDENCIA"}</definedName>
    <definedName name="DADADAD" hidden="1">{#N/A,#N/A,TRUE,"CODIGO DEPENDENCIA"}</definedName>
    <definedName name="DASD" hidden="1">{"TAB1",#N/A,TRUE,"GENERAL";"TAB2",#N/A,TRUE,"GENERAL";"TAB3",#N/A,TRUE,"GENERAL";"TAB4",#N/A,TRUE,"GENERAL";"TAB5",#N/A,TRUE,"GENERAL"}</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0">#REF!</definedName>
    <definedName name="Datos" localSheetId="1">#REF!</definedName>
    <definedName name="Datos" localSheetId="2">#REF!</definedName>
    <definedName name="Datos" localSheetId="21">#REF!</definedName>
    <definedName name="Datos" localSheetId="3">#REF!</definedName>
    <definedName name="Datos" localSheetId="4">#REF!</definedName>
    <definedName name="Datos" localSheetId="5">#REF!</definedName>
    <definedName name="Datos" localSheetId="6">#REF!</definedName>
    <definedName name="Datos" localSheetId="15">#REF!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 localSheetId="21">#REF!</definedName>
    <definedName name="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7">#REF!</definedName>
    <definedName name="Decision" localSheetId="8">#REF!</definedName>
    <definedName name="Decision" localSheetId="9">#REF!</definedName>
    <definedName name="Decision" localSheetId="10">#REF!</definedName>
    <definedName name="Decision" localSheetId="11">#REF!</definedName>
    <definedName name="Decision" localSheetId="12">#REF!</definedName>
    <definedName name="Decision" localSheetId="13">#REF!</definedName>
    <definedName name="Decision" localSheetId="14">#REF!</definedName>
    <definedName name="Decision" localSheetId="0">#REF!</definedName>
    <definedName name="Decision" localSheetId="1">#REF!</definedName>
    <definedName name="Decision" localSheetId="2">#REF!</definedName>
    <definedName name="Decision" localSheetId="21">#REF!</definedName>
    <definedName name="Decision" localSheetId="3">#REF!</definedName>
    <definedName name="Decision" localSheetId="4">#REF!</definedName>
    <definedName name="Decision" localSheetId="5">#REF!</definedName>
    <definedName name="Decision" localSheetId="6">#REF!</definedName>
    <definedName name="Decision" localSheetId="15">#REF!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lineadores__Colombinas">[7]Insumos!$D$21</definedName>
    <definedName name="Delineadores_tubulares__Colombinas">[8]Insumos!$D$26</definedName>
    <definedName name="DEMOLICIONANDEN" localSheetId="7">#REF!</definedName>
    <definedName name="DEMOLICIONANDEN" localSheetId="8">#REF!</definedName>
    <definedName name="DEMOLICIONANDEN" localSheetId="9">#REF!</definedName>
    <definedName name="DEMOLICIONANDEN" localSheetId="10">#REF!</definedName>
    <definedName name="DEMOLICIONANDEN" localSheetId="11">#REF!</definedName>
    <definedName name="DEMOLICIONANDEN" localSheetId="12">#REF!</definedName>
    <definedName name="DEMOLICIONANDEN" localSheetId="13">#REF!</definedName>
    <definedName name="DEMOLICIONANDEN" localSheetId="14">#REF!</definedName>
    <definedName name="DEMOLICIONANDEN" localSheetId="0">#REF!</definedName>
    <definedName name="DEMOLICIONANDEN" localSheetId="1">#REF!</definedName>
    <definedName name="DEMOLICIONANDEN" localSheetId="2">#REF!</definedName>
    <definedName name="DEMOLICIONANDEN" localSheetId="21">#REF!</definedName>
    <definedName name="DEMOLICIONANDEN" localSheetId="3">#REF!</definedName>
    <definedName name="DEMOLICIONANDEN" localSheetId="4">#REF!</definedName>
    <definedName name="DEMOLICIONANDEN" localSheetId="5">#REF!</definedName>
    <definedName name="DEMOLICIONANDEN" localSheetId="6">#REF!</definedName>
    <definedName name="DEMOLICIONANDEN" localSheetId="15">#REF!</definedName>
    <definedName name="DEMOLICIONANDEN">#REF!</definedName>
    <definedName name="demolicionladrillo" localSheetId="7">#REF!</definedName>
    <definedName name="demolicionladrillo" localSheetId="8">#REF!</definedName>
    <definedName name="demolicionladrillo" localSheetId="9">#REF!</definedName>
    <definedName name="demolicionladrillo" localSheetId="10">#REF!</definedName>
    <definedName name="demolicionladrillo" localSheetId="11">#REF!</definedName>
    <definedName name="demolicionladrillo" localSheetId="12">#REF!</definedName>
    <definedName name="demolicionladrillo" localSheetId="13">#REF!</definedName>
    <definedName name="demolicionladrillo" localSheetId="14">#REF!</definedName>
    <definedName name="demolicionladrillo" localSheetId="0">#REF!</definedName>
    <definedName name="demolicionladrillo" localSheetId="1">#REF!</definedName>
    <definedName name="demolicionladrillo" localSheetId="2">#REF!</definedName>
    <definedName name="demolicionladrillo" localSheetId="21">#REF!</definedName>
    <definedName name="demolicionladrillo" localSheetId="3">#REF!</definedName>
    <definedName name="demolicionladrillo" localSheetId="4">#REF!</definedName>
    <definedName name="demolicionladrillo" localSheetId="5">#REF!</definedName>
    <definedName name="demolicionladrillo" localSheetId="6">#REF!</definedName>
    <definedName name="demolicionladrillo" localSheetId="15">#REF!</definedName>
    <definedName name="demolicionladrillo">#REF!</definedName>
    <definedName name="DEMOLICIONMURO" localSheetId="7">#REF!</definedName>
    <definedName name="DEMOLICIONMURO" localSheetId="8">#REF!</definedName>
    <definedName name="DEMOLICIONMURO" localSheetId="9">#REF!</definedName>
    <definedName name="DEMOLICIONMURO" localSheetId="10">#REF!</definedName>
    <definedName name="DEMOLICIONMURO" localSheetId="11">#REF!</definedName>
    <definedName name="DEMOLICIONMURO" localSheetId="12">#REF!</definedName>
    <definedName name="DEMOLICIONMURO" localSheetId="13">#REF!</definedName>
    <definedName name="DEMOLICIONMURO" localSheetId="14">#REF!</definedName>
    <definedName name="DEMOLICIONMURO" localSheetId="0">#REF!</definedName>
    <definedName name="DEMOLICIONMURO" localSheetId="1">#REF!</definedName>
    <definedName name="DEMOLICIONMURO" localSheetId="2">#REF!</definedName>
    <definedName name="DEMOLICIONMURO" localSheetId="21">#REF!</definedName>
    <definedName name="DEMOLICIONMURO" localSheetId="3">#REF!</definedName>
    <definedName name="DEMOLICIONMURO" localSheetId="4">#REF!</definedName>
    <definedName name="DEMOLICIONMURO" localSheetId="5">#REF!</definedName>
    <definedName name="DEMOLICIONMURO" localSheetId="6">#REF!</definedName>
    <definedName name="DEMOLICIONMURO" localSheetId="15">#REF!</definedName>
    <definedName name="DEMOLICIONMURO">#REF!</definedName>
    <definedName name="demolicionpav" localSheetId="7">#REF!</definedName>
    <definedName name="demolicionpav" localSheetId="8">#REF!</definedName>
    <definedName name="demolicionpav" localSheetId="9">#REF!</definedName>
    <definedName name="demolicionpav" localSheetId="10">#REF!</definedName>
    <definedName name="demolicionpav" localSheetId="11">#REF!</definedName>
    <definedName name="demolicionpav" localSheetId="12">#REF!</definedName>
    <definedName name="demolicionpav" localSheetId="13">#REF!</definedName>
    <definedName name="demolicionpav" localSheetId="14">#REF!</definedName>
    <definedName name="demolicionpav" localSheetId="0">#REF!</definedName>
    <definedName name="demolicionpav" localSheetId="1">#REF!</definedName>
    <definedName name="demolicionpav" localSheetId="2">#REF!</definedName>
    <definedName name="demolicionpav" localSheetId="21">#REF!</definedName>
    <definedName name="demolicionpav" localSheetId="3">#REF!</definedName>
    <definedName name="demolicionpav" localSheetId="4">#REF!</definedName>
    <definedName name="demolicionpav" localSheetId="5">#REF!</definedName>
    <definedName name="demolicionpav" localSheetId="6">#REF!</definedName>
    <definedName name="demolicionpav" localSheetId="15">#REF!</definedName>
    <definedName name="demolicionpav">#REF!</definedName>
    <definedName name="Departamento" localSheetId="7">#REF!</definedName>
    <definedName name="Departamento" localSheetId="8">#REF!</definedName>
    <definedName name="Departamento" localSheetId="9">#REF!</definedName>
    <definedName name="Departamento" localSheetId="10">#REF!</definedName>
    <definedName name="Departamento" localSheetId="11">#REF!</definedName>
    <definedName name="Departamento" localSheetId="12">#REF!</definedName>
    <definedName name="Departamento" localSheetId="13">#REF!</definedName>
    <definedName name="Departamento" localSheetId="14">#REF!</definedName>
    <definedName name="Departamento" localSheetId="0">#REF!</definedName>
    <definedName name="Departamento" localSheetId="1">#REF!</definedName>
    <definedName name="Departamento" localSheetId="2">#REF!</definedName>
    <definedName name="Departamento" localSheetId="21">#REF!</definedName>
    <definedName name="Departamento" localSheetId="3">#REF!</definedName>
    <definedName name="Departamento" localSheetId="4">#REF!</definedName>
    <definedName name="Departamento" localSheetId="5">#REF!</definedName>
    <definedName name="Departamento" localSheetId="6">#REF!</definedName>
    <definedName name="Departamento" localSheetId="15">#REF!</definedName>
    <definedName name="Departamento">#REF!</definedName>
    <definedName name="DESC_APU" localSheetId="7">IF(LEN([11]APU!$B1)=2,VLOOKUP([11]APU!$B1,'[20]PRESUP. OFICIAL'!$C:$I,2,0),IF([11]APU!$A1="",IF([11]APU!$B1="",IF([11]APU!$A1048576="","",[0]!DIRECTO),""),'10.0'!DESCRIPCION_APU))</definedName>
    <definedName name="DESC_APU" localSheetId="8">IF(LEN([11]APU!$B1)=2,VLOOKUP([11]APU!$B1,'[20]PRESUP. OFICIAL'!$C:$I,2,0),IF([11]APU!$A1="",IF([11]APU!$B1="",IF([11]APU!$A1048576="","",[0]!DIRECTO),""),'11.0'!DESCRIPCION_APU))</definedName>
    <definedName name="DESC_APU" localSheetId="9">IF(LEN([11]APU!$B1)=2,VLOOKUP([11]APU!$B1,'[20]PRESUP. OFICIAL'!$C:$I,2,0),IF([11]APU!$A1="",IF([11]APU!$B1="",IF([11]APU!$A1048576="","",[0]!DIRECTO),""),'12.0'!DESCRIPCION_APU))</definedName>
    <definedName name="DESC_APU" localSheetId="10">IF(LEN([11]APU!$B1)=2,VLOOKUP([11]APU!$B1,'[20]PRESUP. OFICIAL'!$C:$I,2,0),IF([11]APU!$A1="",IF([11]APU!$B1="",IF([11]APU!$A1048576="","",[0]!DIRECTO),""),'13.0'!DESCRIPCION_APU))</definedName>
    <definedName name="DESC_APU" localSheetId="11">IF(LEN([11]APU!$B1)=2,VLOOKUP([11]APU!$B1,'[20]PRESUP. OFICIAL'!$C:$I,2,0),IF([11]APU!$A1="",IF([11]APU!$B1="",IF([11]APU!$A1048576="","",[0]!DIRECTO),""),'14.0'!DESCRIPCION_APU))</definedName>
    <definedName name="DESC_APU" localSheetId="12">IF(LEN([11]APU!$B1)=2,VLOOKUP([11]APU!$B1,'[20]PRESUP. OFICIAL'!$C:$I,2,0),IF([11]APU!$A1="",IF([11]APU!$B1="",IF([11]APU!$A1048576="","",[0]!DIRECTO),""),'15.0'!DESCRIPCION_APU))</definedName>
    <definedName name="DESC_APU" localSheetId="13">IF(LEN([11]APU!$B1)=2,VLOOKUP([11]APU!$B1,'[20]PRESUP. OFICIAL'!$C:$I,2,0),IF([11]APU!$A1="",IF([11]APU!$B1="",IF([11]APU!$A1048576="","",[0]!DIRECTO),""),'16.0'!DESCRIPCION_APU))</definedName>
    <definedName name="DESC_APU" localSheetId="14">IF(LEN([11]APU!$B1)=2,VLOOKUP([11]APU!$B1,'[20]PRESUP. OFICIAL'!$C:$I,2,0),IF([11]APU!$A1="",IF([11]APU!$B1="",IF([11]APU!$A1048576="","",[0]!DIRECTO),""),'17.0'!DESCRIPCION_APU))</definedName>
    <definedName name="DESC_APU" localSheetId="0">IF(LEN([11]APU!$B1)=2,VLOOKUP([11]APU!$B1,'[20]PRESUP. OFICIAL'!$C:$I,2,0),IF([11]APU!$A1="",IF([11]APU!$B1="",IF([11]APU!$A1048576="","",[0]!DIRECTO),""),'2.0'!DESCRIPCION_APU))</definedName>
    <definedName name="DESC_APU" localSheetId="1">IF(LEN([11]APU!$B1)=2,VLOOKUP([11]APU!$B1,'[20]PRESUP. OFICIAL'!$C:$I,2,0),IF([11]APU!$A1="",IF([11]APU!$B1="",IF([11]APU!$A1048576="","",[0]!DIRECTO),""),'4.0'!DESCRIPCION_APU))</definedName>
    <definedName name="DESC_APU" localSheetId="2">IF(LEN([11]APU!$B1)=2,VLOOKUP([11]APU!$B1,'[20]PRESUP. OFICIAL'!$C:$I,2,0),IF([11]APU!$A1="",IF([11]APU!$B1="",IF([11]APU!$A1048576="","",[0]!DIRECTO),""),'5.0'!DESCRIPCION_APU))</definedName>
    <definedName name="DESC_APU" localSheetId="3">IF(LEN([11]APU!$B1)=2,VLOOKUP([11]APU!$B1,'[20]PRESUP. OFICIAL'!$C:$I,2,0),IF([11]APU!$A1="",IF([11]APU!$B1="",IF([11]APU!$A1048576="","",[0]!DIRECTO),""),'6.0'!DESCRIPCION_APU))</definedName>
    <definedName name="DESC_APU" localSheetId="4">IF(LEN([11]APU!$B1)=2,VLOOKUP([11]APU!$B1,'[20]PRESUP. OFICIAL'!$C:$I,2,0),IF([11]APU!$A1="",IF([11]APU!$B1="",IF([11]APU!$A1048576="","",[0]!DIRECTO),""),'7.0'!DESCRIPCION_APU))</definedName>
    <definedName name="DESC_APU" localSheetId="5">IF(LEN([11]APU!$B1)=2,VLOOKUP([11]APU!$B1,'[20]PRESUP. OFICIAL'!$C:$I,2,0),IF([11]APU!$A1="",IF([11]APU!$B1="",IF([11]APU!$A1048576="","",[0]!DIRECTO),""),'8.0'!DESCRIPCION_APU))</definedName>
    <definedName name="DESC_APU" localSheetId="6">IF(LEN([11]APU!$B1)=2,VLOOKUP([11]APU!$B1,'[20]PRESUP. OFICIAL'!$C:$I,2,0),IF([11]APU!$A1="",IF([11]APU!$B1="",IF([11]APU!$A1048576="","",[0]!DIRECTO),""),'9.0'!DESCRIPCION_APU))</definedName>
    <definedName name="DESC_APU">IF(LEN([11]APU!$B1)=2,VLOOKUP([11]APU!$B1,'[20]PRESUP. OFICIAL'!$C:$I,2,0),IF([11]APU!$A1="",IF([11]APU!$B1="",IF([11]APU!$A1048576="","",DIRECTO),""),DESCRIPCION_APU))</definedName>
    <definedName name="DESC_AUX">IF([11]AUX!$A1="",IF([11]AUX!$A1048576="","","DIRECTO:  "&amp;TEXT(SUMIF([11]AUX!$A:$A,[11]AUX!$A1048576,[11]AUX!$H:$H)/2,"#,##0")&amp;" / "&amp;VLOOKUP([11]AUX!$A1048576,[11]INS!$D:$F,3,0)),IF([11]AUX!$A1="","",VLOOKUP([11]AUX!$B1,[11]INS!$D:$E,2,0)&amp;" "&amp;[11]AUX!$Q1))</definedName>
    <definedName name="DESCR" localSheetId="7">IF('[20]PRESUP. OFICIAL'!$C1="","",DESC)</definedName>
    <definedName name="DESCR" localSheetId="8">IF('[20]PRESUP. OFICIAL'!$C1="","",DESC)</definedName>
    <definedName name="DESCR" localSheetId="9">IF('[20]PRESUP. OFICIAL'!$C1="","",DESC)</definedName>
    <definedName name="DESCR" localSheetId="10">IF('[20]PRESUP. OFICIAL'!$C1="","",DESC)</definedName>
    <definedName name="DESCR" localSheetId="11">IF('[20]PRESUP. OFICIAL'!$C1="","",DESC)</definedName>
    <definedName name="DESCR" localSheetId="12">IF('[20]PRESUP. OFICIAL'!$C1="","",DESC)</definedName>
    <definedName name="DESCR" localSheetId="13">IF('[20]PRESUP. OFICIAL'!$C1="","",DESC)</definedName>
    <definedName name="DESCR" localSheetId="14">IF('[20]PRESUP. OFICIAL'!$C1="","",DESC)</definedName>
    <definedName name="DESCR" localSheetId="0">IF('[20]PRESUP. OFICIAL'!$C1="","",DESC)</definedName>
    <definedName name="DESCR" localSheetId="1">IF('[20]PRESUP. OFICIAL'!$C1="","",DESC)</definedName>
    <definedName name="DESCR" localSheetId="2">IF('[20]PRESUP. OFICIAL'!$C1="","",DESC)</definedName>
    <definedName name="DESCR" localSheetId="21">IF('[20]PRESUP. OFICIAL'!$C1="","",DESC)</definedName>
    <definedName name="DESCR" localSheetId="3">IF('[20]PRESUP. OFICIAL'!$C1="","",DESC)</definedName>
    <definedName name="DESCR" localSheetId="4">IF('[20]PRESUP. OFICIAL'!$C1="","",DESC)</definedName>
    <definedName name="DESCR" localSheetId="5">IF('[20]PRESUP. OFICIAL'!$C1="","",DESC)</definedName>
    <definedName name="DESCR" localSheetId="6">IF('[20]PRESUP. OFICIAL'!$C1="","",DESC)</definedName>
    <definedName name="DESCR" localSheetId="15">IF('[20]PRESUP. OFICIAL'!$C1="","",DESC)</definedName>
    <definedName name="DESCR">IF('[20]PRESUP. OFICIAL'!$C1="","",DESC)</definedName>
    <definedName name="descriminado" localSheetId="21">IF('6'!Loan_Amount*'6'!Interest_Rate*'6'!Loan_Years*'6'!Loan_Start&gt;0,1,0)</definedName>
    <definedName name="descriminado">IF([0]!Loan_Amount*[0]!Interest_Rate*[0]!Loan_Years*[0]!Loan_Start&gt;0,1,0)</definedName>
    <definedName name="DESCRIPCION_APU" localSheetId="7">IF(ISERROR(SEARCH("-",[11]APU!$B1,3)),[0]!INSUMO,[0]!ITEM)</definedName>
    <definedName name="DESCRIPCION_APU" localSheetId="8">IF(ISERROR(SEARCH("-",[11]APU!$B1,3)),[0]!INSUMO,[0]!ITEM)</definedName>
    <definedName name="DESCRIPCION_APU" localSheetId="9">IF(ISERROR(SEARCH("-",[11]APU!$B1,3)),[0]!INSUMO,[0]!ITEM)</definedName>
    <definedName name="DESCRIPCION_APU" localSheetId="10">IF(ISERROR(SEARCH("-",[11]APU!$B1,3)),[0]!INSUMO,[0]!ITEM)</definedName>
    <definedName name="DESCRIPCION_APU" localSheetId="11">IF(ISERROR(SEARCH("-",[11]APU!$B1,3)),[0]!INSUMO,[0]!ITEM)</definedName>
    <definedName name="DESCRIPCION_APU" localSheetId="12">IF(ISERROR(SEARCH("-",[11]APU!$B1,3)),[0]!INSUMO,[0]!ITEM)</definedName>
    <definedName name="DESCRIPCION_APU" localSheetId="13">IF(ISERROR(SEARCH("-",[11]APU!$B1,3)),[0]!INSUMO,[0]!ITEM)</definedName>
    <definedName name="DESCRIPCION_APU" localSheetId="14">IF(ISERROR(SEARCH("-",[11]APU!$B1,3)),[0]!INSUMO,[0]!ITEM)</definedName>
    <definedName name="DESCRIPCION_APU" localSheetId="0">IF(ISERROR(SEARCH("-",[11]APU!$B1,3)),[0]!INSUMO,[0]!ITEM)</definedName>
    <definedName name="DESCRIPCION_APU" localSheetId="1">IF(ISERROR(SEARCH("-",[11]APU!$B1,3)),[0]!INSUMO,[0]!ITEM)</definedName>
    <definedName name="DESCRIPCION_APU" localSheetId="2">IF(ISERROR(SEARCH("-",[11]APU!$B1,3)),[0]!INSUMO,[0]!ITEM)</definedName>
    <definedName name="DESCRIPCION_APU" localSheetId="3">IF(ISERROR(SEARCH("-",[11]APU!$B1,3)),[0]!INSUMO,[0]!ITEM)</definedName>
    <definedName name="DESCRIPCION_APU" localSheetId="4">IF(ISERROR(SEARCH("-",[11]APU!$B1,3)),[0]!INSUMO,[0]!ITEM)</definedName>
    <definedName name="DESCRIPCION_APU" localSheetId="5">IF(ISERROR(SEARCH("-",[11]APU!$B1,3)),[0]!INSUMO,[0]!ITEM)</definedName>
    <definedName name="DESCRIPCION_APU" localSheetId="6">IF(ISERROR(SEARCH("-",[11]APU!$B1,3)),[0]!INSUMO,[0]!ITEM)</definedName>
    <definedName name="DESCRIPCION_APU">IF(ISERROR(SEARCH("-",[11]APU!$B1,3)),INSUMO,ITEM)</definedName>
    <definedName name="DESFRE" localSheetId="7" hidden="1">{#N/A,#N/A,FALSE,"GRAFICO";#N/A,#N/A,FALSE,"CAJA (2)";#N/A,#N/A,FALSE,"TERCEROS-PROMEDIO";#N/A,#N/A,FALSE,"CAJA";#N/A,#N/A,FALSE,"INGRESOS1995-2003";#N/A,#N/A,FALSE,"GASTOS1995-2003"}</definedName>
    <definedName name="DESFRE" localSheetId="8" hidden="1">{#N/A,#N/A,FALSE,"GRAFICO";#N/A,#N/A,FALSE,"CAJA (2)";#N/A,#N/A,FALSE,"TERCEROS-PROMEDIO";#N/A,#N/A,FALSE,"CAJA";#N/A,#N/A,FALSE,"INGRESOS1995-2003";#N/A,#N/A,FALSE,"GASTOS1995-2003"}</definedName>
    <definedName name="DESFRE" localSheetId="9" hidden="1">{#N/A,#N/A,FALSE,"GRAFICO";#N/A,#N/A,FALSE,"CAJA (2)";#N/A,#N/A,FALSE,"TERCEROS-PROMEDIO";#N/A,#N/A,FALSE,"CAJA";#N/A,#N/A,FALSE,"INGRESOS1995-2003";#N/A,#N/A,FALSE,"GASTOS1995-2003"}</definedName>
    <definedName name="DESFRE" localSheetId="10" hidden="1">{#N/A,#N/A,FALSE,"GRAFICO";#N/A,#N/A,FALSE,"CAJA (2)";#N/A,#N/A,FALSE,"TERCEROS-PROMEDIO";#N/A,#N/A,FALSE,"CAJA";#N/A,#N/A,FALSE,"INGRESOS1995-2003";#N/A,#N/A,FALSE,"GASTOS1995-2003"}</definedName>
    <definedName name="DESFRE" localSheetId="11" hidden="1">{#N/A,#N/A,FALSE,"GRAFICO";#N/A,#N/A,FALSE,"CAJA (2)";#N/A,#N/A,FALSE,"TERCEROS-PROMEDIO";#N/A,#N/A,FALSE,"CAJA";#N/A,#N/A,FALSE,"INGRESOS1995-2003";#N/A,#N/A,FALSE,"GASTOS1995-2003"}</definedName>
    <definedName name="DESFRE" localSheetId="12" hidden="1">{#N/A,#N/A,FALSE,"GRAFICO";#N/A,#N/A,FALSE,"CAJA (2)";#N/A,#N/A,FALSE,"TERCEROS-PROMEDIO";#N/A,#N/A,FALSE,"CAJA";#N/A,#N/A,FALSE,"INGRESOS1995-2003";#N/A,#N/A,FALSE,"GASTOS1995-2003"}</definedName>
    <definedName name="DESFRE" localSheetId="13" hidden="1">{#N/A,#N/A,FALSE,"GRAFICO";#N/A,#N/A,FALSE,"CAJA (2)";#N/A,#N/A,FALSE,"TERCEROS-PROMEDIO";#N/A,#N/A,FALSE,"CAJA";#N/A,#N/A,FALSE,"INGRESOS1995-2003";#N/A,#N/A,FALSE,"GASTOS1995-2003"}</definedName>
    <definedName name="DESFRE" localSheetId="14" hidden="1">{#N/A,#N/A,FALSE,"GRAFICO";#N/A,#N/A,FALSE,"CAJA (2)";#N/A,#N/A,FALSE,"TERCEROS-PROMEDIO";#N/A,#N/A,FALSE,"CAJA";#N/A,#N/A,FALSE,"INGRESOS1995-2003";#N/A,#N/A,FALSE,"GASTOS1995-2003"}</definedName>
    <definedName name="DESFRE" localSheetId="0" hidden="1">{#N/A,#N/A,FALSE,"GRAFICO";#N/A,#N/A,FALSE,"CAJA (2)";#N/A,#N/A,FALSE,"TERCEROS-PROMEDIO";#N/A,#N/A,FALSE,"CAJA";#N/A,#N/A,FALSE,"INGRESOS1995-2003";#N/A,#N/A,FALSE,"GASTOS1995-2003"}</definedName>
    <definedName name="DESFRE" localSheetId="1" hidden="1">{#N/A,#N/A,FALSE,"GRAFICO";#N/A,#N/A,FALSE,"CAJA (2)";#N/A,#N/A,FALSE,"TERCEROS-PROMEDIO";#N/A,#N/A,FALSE,"CAJA";#N/A,#N/A,FALSE,"INGRESOS1995-2003";#N/A,#N/A,FALSE,"GASTOS1995-2003"}</definedName>
    <definedName name="DESFRE" localSheetId="2" hidden="1">{#N/A,#N/A,FALSE,"GRAFICO";#N/A,#N/A,FALSE,"CAJA (2)";#N/A,#N/A,FALSE,"TERCEROS-PROMEDIO";#N/A,#N/A,FALSE,"CAJA";#N/A,#N/A,FALSE,"INGRESOS1995-2003";#N/A,#N/A,FALSE,"GASTOS1995-2003"}</definedName>
    <definedName name="DESFRE" localSheetId="3" hidden="1">{#N/A,#N/A,FALSE,"GRAFICO";#N/A,#N/A,FALSE,"CAJA (2)";#N/A,#N/A,FALSE,"TERCEROS-PROMEDIO";#N/A,#N/A,FALSE,"CAJA";#N/A,#N/A,FALSE,"INGRESOS1995-2003";#N/A,#N/A,FALSE,"GASTOS1995-2003"}</definedName>
    <definedName name="DESFRE" localSheetId="4" hidden="1">{#N/A,#N/A,FALSE,"GRAFICO";#N/A,#N/A,FALSE,"CAJA (2)";#N/A,#N/A,FALSE,"TERCEROS-PROMEDIO";#N/A,#N/A,FALSE,"CAJA";#N/A,#N/A,FALSE,"INGRESOS1995-2003";#N/A,#N/A,FALSE,"GASTOS1995-2003"}</definedName>
    <definedName name="DESFRE" localSheetId="5" hidden="1">{#N/A,#N/A,FALSE,"GRAFICO";#N/A,#N/A,FALSE,"CAJA (2)";#N/A,#N/A,FALSE,"TERCEROS-PROMEDIO";#N/A,#N/A,FALSE,"CAJA";#N/A,#N/A,FALSE,"INGRESOS1995-2003";#N/A,#N/A,FALSE,"GASTOS1995-2003"}</definedName>
    <definedName name="DESFRE" localSheetId="6"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inoConsultoria" localSheetId="7">#REF!</definedName>
    <definedName name="DestinoConsultoria" localSheetId="8">#REF!</definedName>
    <definedName name="DestinoConsultoria" localSheetId="9">#REF!</definedName>
    <definedName name="DestinoConsultoria" localSheetId="10">#REF!</definedName>
    <definedName name="DestinoConsultoria" localSheetId="11">#REF!</definedName>
    <definedName name="DestinoConsultoria" localSheetId="12">#REF!</definedName>
    <definedName name="DestinoConsultoria" localSheetId="13">#REF!</definedName>
    <definedName name="DestinoConsultoria" localSheetId="14">#REF!</definedName>
    <definedName name="DestinoConsultoria" localSheetId="0">#REF!</definedName>
    <definedName name="DestinoConsultoria" localSheetId="1">#REF!</definedName>
    <definedName name="DestinoConsultoria" localSheetId="2">#REF!</definedName>
    <definedName name="DestinoConsultoria" localSheetId="21">#REF!</definedName>
    <definedName name="DestinoConsultoria" localSheetId="3">#REF!</definedName>
    <definedName name="DestinoConsultoria" localSheetId="4">#REF!</definedName>
    <definedName name="DestinoConsultoria" localSheetId="5">#REF!</definedName>
    <definedName name="DestinoConsultoria" localSheetId="6">#REF!</definedName>
    <definedName name="DestinoConsultoria" localSheetId="15">#REF!</definedName>
    <definedName name="DestinoConsultoria">#REF!</definedName>
    <definedName name="DestinoObra" localSheetId="7">#REF!</definedName>
    <definedName name="DestinoObra" localSheetId="8">#REF!</definedName>
    <definedName name="DestinoObra" localSheetId="9">#REF!</definedName>
    <definedName name="DestinoObra" localSheetId="10">#REF!</definedName>
    <definedName name="DestinoObra" localSheetId="11">#REF!</definedName>
    <definedName name="DestinoObra" localSheetId="12">#REF!</definedName>
    <definedName name="DestinoObra" localSheetId="13">#REF!</definedName>
    <definedName name="DestinoObra" localSheetId="14">#REF!</definedName>
    <definedName name="DestinoObra" localSheetId="0">#REF!</definedName>
    <definedName name="DestinoObra" localSheetId="1">#REF!</definedName>
    <definedName name="DestinoObra" localSheetId="2">#REF!</definedName>
    <definedName name="DestinoObra" localSheetId="21">#REF!</definedName>
    <definedName name="DestinoObra" localSheetId="3">#REF!</definedName>
    <definedName name="DestinoObra" localSheetId="4">#REF!</definedName>
    <definedName name="DestinoObra" localSheetId="5">#REF!</definedName>
    <definedName name="DestinoObra" localSheetId="6">#REF!</definedName>
    <definedName name="DestinoObra" localSheetId="15">#REF!</definedName>
    <definedName name="DestinoObra">#REF!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0">#REF!</definedName>
    <definedName name="DEX" localSheetId="1">#REF!</definedName>
    <definedName name="DEX" localSheetId="2">#REF!</definedName>
    <definedName name="DEX" localSheetId="21">#REF!</definedName>
    <definedName name="DEX" localSheetId="3">#REF!</definedName>
    <definedName name="DEX" localSheetId="4">#REF!</definedName>
    <definedName name="DEX" localSheetId="5">#REF!</definedName>
    <definedName name="DEX" localSheetId="6">#REF!</definedName>
    <definedName name="DEX" localSheetId="15">#REF!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7">#REF!</definedName>
    <definedName name="DIA" localSheetId="8">#REF!</definedName>
    <definedName name="DIA" localSheetId="9">#REF!</definedName>
    <definedName name="DIA" localSheetId="10">#REF!</definedName>
    <definedName name="DIA" localSheetId="11">#REF!</definedName>
    <definedName name="DIA" localSheetId="12">#REF!</definedName>
    <definedName name="DIA" localSheetId="13">#REF!</definedName>
    <definedName name="DIA" localSheetId="14">#REF!</definedName>
    <definedName name="DIA" localSheetId="0">#REF!</definedName>
    <definedName name="DIA" localSheetId="1">#REF!</definedName>
    <definedName name="DIA" localSheetId="2">#REF!</definedName>
    <definedName name="DIA" localSheetId="21">#REF!</definedName>
    <definedName name="DIA" localSheetId="3">#REF!</definedName>
    <definedName name="DIA" localSheetId="4">#REF!</definedName>
    <definedName name="DIA" localSheetId="5">#REF!</definedName>
    <definedName name="DIA" localSheetId="6">#REF!</definedName>
    <definedName name="DIA" localSheetId="15">#REF!</definedName>
    <definedName name="DIA">#REF!</definedName>
    <definedName name="DIC" localSheetId="7">#REF!</definedName>
    <definedName name="DIC" localSheetId="8">#REF!</definedName>
    <definedName name="DIC" localSheetId="9">#REF!</definedName>
    <definedName name="DIC" localSheetId="10">#REF!</definedName>
    <definedName name="DIC" localSheetId="11">#REF!</definedName>
    <definedName name="DIC" localSheetId="12">#REF!</definedName>
    <definedName name="DIC" localSheetId="13">#REF!</definedName>
    <definedName name="DIC" localSheetId="14">#REF!</definedName>
    <definedName name="DIC" localSheetId="0">#REF!</definedName>
    <definedName name="DIC" localSheetId="1">#REF!</definedName>
    <definedName name="DIC" localSheetId="2">#REF!</definedName>
    <definedName name="DIC" localSheetId="21">#REF!</definedName>
    <definedName name="DIC" localSheetId="3">#REF!</definedName>
    <definedName name="DIC" localSheetId="4">#REF!</definedName>
    <definedName name="DIC" localSheetId="5">#REF!</definedName>
    <definedName name="DIC" localSheetId="6">#REF!</definedName>
    <definedName name="DIC" localSheetId="15">#REF!</definedName>
    <definedName name="DIC">#REF!</definedName>
    <definedName name="diego" localSheetId="21">#REF!</definedName>
    <definedName name="diego">#REF!</definedName>
    <definedName name="diego1" localSheetId="21">#REF!</definedName>
    <definedName name="diego1">#REF!</definedName>
    <definedName name="DifConsultoriaFM" localSheetId="7">#REF!</definedName>
    <definedName name="DifConsultoriaFM" localSheetId="8">#REF!</definedName>
    <definedName name="DifConsultoriaFM" localSheetId="9">#REF!</definedName>
    <definedName name="DifConsultoriaFM" localSheetId="10">#REF!</definedName>
    <definedName name="DifConsultoriaFM" localSheetId="11">#REF!</definedName>
    <definedName name="DifConsultoriaFM" localSheetId="12">#REF!</definedName>
    <definedName name="DifConsultoriaFM" localSheetId="13">#REF!</definedName>
    <definedName name="DifConsultoriaFM" localSheetId="14">#REF!</definedName>
    <definedName name="DifConsultoriaFM" localSheetId="0">#REF!</definedName>
    <definedName name="DifConsultoriaFM" localSheetId="1">#REF!</definedName>
    <definedName name="DifConsultoriaFM" localSheetId="2">#REF!</definedName>
    <definedName name="DifConsultoriaFM" localSheetId="21">#REF!</definedName>
    <definedName name="DifConsultoriaFM" localSheetId="3">#REF!</definedName>
    <definedName name="DifConsultoriaFM" localSheetId="4">#REF!</definedName>
    <definedName name="DifConsultoriaFM" localSheetId="5">#REF!</definedName>
    <definedName name="DifConsultoriaFM" localSheetId="6">#REF!</definedName>
    <definedName name="DifConsultoriaFM" localSheetId="15">#REF!</definedName>
    <definedName name="DifConsultoriaFM">#REF!</definedName>
    <definedName name="DIRECTO">"DIRECTO:  "&amp;TEXT(SUMIF([11]APU!$A:$A,[11]APU!$A1048576,[11]APU!$H:$H)/2,"#,##0")&amp;" / "&amp;VLOOKUP([11]APU!$A1048576,'[20]PRESUP. OFICIAL'!$C:$I,3,0)</definedName>
    <definedName name="Director_de_obra">[8]CUADRILLAS!$B$15</definedName>
    <definedName name="DIS_ASFAL_SANJUAN">'[8]Concretos y morteros'!$B$1566</definedName>
    <definedName name="disafal_apartado">'[7]Concreto-Mortero'!$J$6</definedName>
    <definedName name="disafal_carepa">'[7]Concreto-Mortero'!$J$8</definedName>
    <definedName name="disafal_chigorodo">'[7]Concreto-Mortero'!$J$9</definedName>
    <definedName name="disafal_mutata">'[7]Concreto-Mortero'!$J$10</definedName>
    <definedName name="disagre_apartado">'[7]Concreto-Mortero'!$E$6</definedName>
    <definedName name="disagre_arboletes">'[7]Concreto-Mortero'!$E$7</definedName>
    <definedName name="disagre_carepa">'[7]Concreto-Mortero'!$E$8</definedName>
    <definedName name="disagre_chigorodo">'[7]Concreto-Mortero'!$E$9</definedName>
    <definedName name="disagre_mutata">'[7]Concreto-Mortero'!$E$10</definedName>
    <definedName name="disagre_necocli">'[7]Concreto-Mortero'!$E$11</definedName>
    <definedName name="disagre_sanjuan">'[7]Concreto-Mortero'!$E$12</definedName>
    <definedName name="disagre_sanpedro">'[7]Concreto-Mortero'!$E$13</definedName>
    <definedName name="disagre_turbo">'[7]Concreto-Mortero'!$E$14</definedName>
    <definedName name="Disco_abrasivo_corte_de_metal_14">[8]Insumos!$D$19</definedName>
    <definedName name="Disco_Corte_de_metal">[7]Insumos!$D$22</definedName>
    <definedName name="disecom_arboletes">'[7]Concreto-Mortero'!$L$7</definedName>
    <definedName name="disescom_apartado">'[7]Concreto-Mortero'!$L$6</definedName>
    <definedName name="disescom_carepa">'[7]Concreto-Mortero'!$L$8</definedName>
    <definedName name="disescom_chigorodo">'[7]Concreto-Mortero'!$L$9</definedName>
    <definedName name="disescom_mutata">'[7]Concreto-Mortero'!$L$10</definedName>
    <definedName name="disescom_necocli">'[7]Concreto-Mortero'!$L$11</definedName>
    <definedName name="disescom_sanjuan">'[7]Concreto-Mortero'!$L$12</definedName>
    <definedName name="disescom_sanpedro">'[7]Concreto-Mortero'!$L$13</definedName>
    <definedName name="disescom_turbo">'[7]Concreto-Mortero'!$L$14</definedName>
    <definedName name="Disolvente_para_pintura__trafíco__acrílico">[8]Insumos!$D$51</definedName>
    <definedName name="Disolvente_Pintura__trafíco">[7]Insumos!$D$23</definedName>
    <definedName name="DIST_ASFAL_NECO">'[8]Concretos y morteros'!$B$1324</definedName>
    <definedName name="DISTANCIA_ARENA">'[15]Concretos y morteros'!$J$12</definedName>
    <definedName name="DISTANCIA_BOTADERO_carepa">'[8]Concretos y morteros'!$B$599</definedName>
    <definedName name="DISTANCIA_CANTERA_APARTADOR">'[8]Concretos y morteros'!$B$12</definedName>
    <definedName name="DISTANCIA_CANTERA_ARBOLETES">'[8]Concretos y morteros'!$B$318</definedName>
    <definedName name="DISTANCIA_CANTERA_CAREPA">'[8]Concretos y morteros'!$B$596</definedName>
    <definedName name="DISTANCIA_CANTERA_CHIGORODO">'[8]Concretos y morteros'!$B$838</definedName>
    <definedName name="DISTANCIA_CANTERA_MUTATA">'[8]Concretos y morteros'!$B$1079</definedName>
    <definedName name="DISTANCIA_CANTERA_NECOCLI">'[8]Concretos y morteros'!$B$1322</definedName>
    <definedName name="DISTANCIA_CANTERA_SAN_JUAN">'[8]Concretos y morteros'!$B$1564</definedName>
    <definedName name="DISTANCIA_CANTERA_SAN_PEDRO">'[8]Concretos y morteros'!$B$1806</definedName>
    <definedName name="DISTANCIA_CANTERA_TURBO">'[8]Concretos y morteros'!$B$2048</definedName>
    <definedName name="DISTANCIA_CEMENTO">'[15]Concretos y morteros'!$L$12</definedName>
    <definedName name="DISTANCIA_ESCOMBRERA_apartado">'[8]Concretos y morteros'!$B$15</definedName>
    <definedName name="DISTANCIA_ESCOMBRERA_arboletes">'[8]Concretos y morteros'!$B$321</definedName>
    <definedName name="DISTANCIA_ESCOMBRERA_CHIGORODO">'[8]Concretos y morteros'!$B$841</definedName>
    <definedName name="DISTANCIA_ESCOMBRERA_MUTATA">'[8]Concretos y morteros'!$B$1082</definedName>
    <definedName name="DISTANCIA_ESCOMBRERA_NECOCLI">'[8]Concretos y morteros'!$B$1325</definedName>
    <definedName name="DISTANCIA_ESCOMBRERA_SANJUANDEURABA">'[8]Concretos y morteros'!$B$1567</definedName>
    <definedName name="DISTANCIA_ESCOMBRERA_SANPEDRO">'[8]Concretos y morteros'!$B$1809</definedName>
    <definedName name="DISTANCIA_ESCOMBRERA_TURBO">'[8]Concretos y morteros'!$B$2051</definedName>
    <definedName name="DISTANCIA_PLANTA_ASFALTO">'[8]Concretos y morteros'!$B$320</definedName>
    <definedName name="DISTANCIA_TRITURADO">'[15]Concretos y morteros'!$K$12</definedName>
    <definedName name="DISTRIBUCION" localSheetId="7" hidden="1">{#N/A,#N/A,FALSE,"GRAFICO";#N/A,#N/A,FALSE,"CAJA (2)";#N/A,#N/A,FALSE,"TERCEROS-PROMEDIO";#N/A,#N/A,FALSE,"CAJA";#N/A,#N/A,FALSE,"INGRESOS1995-2003";#N/A,#N/A,FALSE,"GASTOS1995-2003"}</definedName>
    <definedName name="DISTRIBUCION" localSheetId="8" hidden="1">{#N/A,#N/A,FALSE,"GRAFICO";#N/A,#N/A,FALSE,"CAJA (2)";#N/A,#N/A,FALSE,"TERCEROS-PROMEDIO";#N/A,#N/A,FALSE,"CAJA";#N/A,#N/A,FALSE,"INGRESOS1995-2003";#N/A,#N/A,FALSE,"GASTOS1995-2003"}</definedName>
    <definedName name="DISTRIBUCION" localSheetId="9" hidden="1">{#N/A,#N/A,FALSE,"GRAFICO";#N/A,#N/A,FALSE,"CAJA (2)";#N/A,#N/A,FALSE,"TERCEROS-PROMEDIO";#N/A,#N/A,FALSE,"CAJA";#N/A,#N/A,FALSE,"INGRESOS1995-2003";#N/A,#N/A,FALSE,"GASTOS1995-2003"}</definedName>
    <definedName name="DISTRIBUCION" localSheetId="10" hidden="1">{#N/A,#N/A,FALSE,"GRAFICO";#N/A,#N/A,FALSE,"CAJA (2)";#N/A,#N/A,FALSE,"TERCEROS-PROMEDIO";#N/A,#N/A,FALSE,"CAJA";#N/A,#N/A,FALSE,"INGRESOS1995-2003";#N/A,#N/A,FALSE,"GASTOS1995-2003"}</definedName>
    <definedName name="DISTRIBUCION" localSheetId="11" hidden="1">{#N/A,#N/A,FALSE,"GRAFICO";#N/A,#N/A,FALSE,"CAJA (2)";#N/A,#N/A,FALSE,"TERCEROS-PROMEDIO";#N/A,#N/A,FALSE,"CAJA";#N/A,#N/A,FALSE,"INGRESOS1995-2003";#N/A,#N/A,FALSE,"GASTOS1995-2003"}</definedName>
    <definedName name="DISTRIBUCION" localSheetId="12" hidden="1">{#N/A,#N/A,FALSE,"GRAFICO";#N/A,#N/A,FALSE,"CAJA (2)";#N/A,#N/A,FALSE,"TERCEROS-PROMEDIO";#N/A,#N/A,FALSE,"CAJA";#N/A,#N/A,FALSE,"INGRESOS1995-2003";#N/A,#N/A,FALSE,"GASTOS1995-2003"}</definedName>
    <definedName name="DISTRIBUCION" localSheetId="13" hidden="1">{#N/A,#N/A,FALSE,"GRAFICO";#N/A,#N/A,FALSE,"CAJA (2)";#N/A,#N/A,FALSE,"TERCEROS-PROMEDIO";#N/A,#N/A,FALSE,"CAJA";#N/A,#N/A,FALSE,"INGRESOS1995-2003";#N/A,#N/A,FALSE,"GASTOS1995-2003"}</definedName>
    <definedName name="DISTRIBUCION" localSheetId="14" hidden="1">{#N/A,#N/A,FALSE,"GRAFICO";#N/A,#N/A,FALSE,"CAJA (2)";#N/A,#N/A,FALSE,"TERCEROS-PROMEDIO";#N/A,#N/A,FALSE,"CAJA";#N/A,#N/A,FALSE,"INGRESOS1995-2003";#N/A,#N/A,FALSE,"GASTOS1995-2003"}</definedName>
    <definedName name="DISTRIBUCION" localSheetId="0" hidden="1">{#N/A,#N/A,FALSE,"GRAFICO";#N/A,#N/A,FALSE,"CAJA (2)";#N/A,#N/A,FALSE,"TERCEROS-PROMEDIO";#N/A,#N/A,FALSE,"CAJA";#N/A,#N/A,FALSE,"INGRESOS1995-2003";#N/A,#N/A,FALSE,"GASTOS1995-2003"}</definedName>
    <definedName name="DISTRIBUCION" localSheetId="1" hidden="1">{#N/A,#N/A,FALSE,"GRAFICO";#N/A,#N/A,FALSE,"CAJA (2)";#N/A,#N/A,FALSE,"TERCEROS-PROMEDIO";#N/A,#N/A,FALSE,"CAJA";#N/A,#N/A,FALSE,"INGRESOS1995-2003";#N/A,#N/A,FALSE,"GASTOS1995-2003"}</definedName>
    <definedName name="DISTRIBUCION" localSheetId="2" hidden="1">{#N/A,#N/A,FALSE,"GRAFICO";#N/A,#N/A,FALSE,"CAJA (2)";#N/A,#N/A,FALSE,"TERCEROS-PROMEDIO";#N/A,#N/A,FALSE,"CAJA";#N/A,#N/A,FALSE,"INGRESOS1995-2003";#N/A,#N/A,FALSE,"GASTOS1995-2003"}</definedName>
    <definedName name="DISTRIBUCION" localSheetId="3" hidden="1">{#N/A,#N/A,FALSE,"GRAFICO";#N/A,#N/A,FALSE,"CAJA (2)";#N/A,#N/A,FALSE,"TERCEROS-PROMEDIO";#N/A,#N/A,FALSE,"CAJA";#N/A,#N/A,FALSE,"INGRESOS1995-2003";#N/A,#N/A,FALSE,"GASTOS1995-2003"}</definedName>
    <definedName name="DISTRIBUCION" localSheetId="4" hidden="1">{#N/A,#N/A,FALSE,"GRAFICO";#N/A,#N/A,FALSE,"CAJA (2)";#N/A,#N/A,FALSE,"TERCEROS-PROMEDIO";#N/A,#N/A,FALSE,"CAJA";#N/A,#N/A,FALSE,"INGRESOS1995-2003";#N/A,#N/A,FALSE,"GASTOS1995-2003"}</definedName>
    <definedName name="DISTRIBUCION" localSheetId="5" hidden="1">{#N/A,#N/A,FALSE,"GRAFICO";#N/A,#N/A,FALSE,"CAJA (2)";#N/A,#N/A,FALSE,"TERCEROS-PROMEDIO";#N/A,#N/A,FALSE,"CAJA";#N/A,#N/A,FALSE,"INGRESOS1995-2003";#N/A,#N/A,FALSE,"GASTOS1995-2003"}</definedName>
    <definedName name="DISTRIBUCION" localSheetId="6"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p" localSheetId="21">#REF!</definedName>
    <definedName name="Dp">#REF!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itama" localSheetId="7">#REF!</definedName>
    <definedName name="Duitama" localSheetId="8">#REF!</definedName>
    <definedName name="Duitama" localSheetId="9">#REF!</definedName>
    <definedName name="Duitama" localSheetId="10">#REF!</definedName>
    <definedName name="Duitama" localSheetId="11">#REF!</definedName>
    <definedName name="Duitama" localSheetId="12">#REF!</definedName>
    <definedName name="Duitama" localSheetId="13">#REF!</definedName>
    <definedName name="Duitama" localSheetId="14">#REF!</definedName>
    <definedName name="Duitama" localSheetId="0">#REF!</definedName>
    <definedName name="Duitama" localSheetId="1">#REF!</definedName>
    <definedName name="Duitama" localSheetId="2">#REF!</definedName>
    <definedName name="Duitama" localSheetId="21">#REF!</definedName>
    <definedName name="Duitama" localSheetId="3">#REF!</definedName>
    <definedName name="Duitama" localSheetId="4">#REF!</definedName>
    <definedName name="Duitama" localSheetId="5">#REF!</definedName>
    <definedName name="Duitama" localSheetId="6">#REF!</definedName>
    <definedName name="Duitama" localSheetId="15">#REF!</definedName>
    <definedName name="Duitama">#REF!</definedName>
    <definedName name="DuracionMeses" localSheetId="7">#REF!</definedName>
    <definedName name="DuracionMeses" localSheetId="8">#REF!</definedName>
    <definedName name="DuracionMeses" localSheetId="9">#REF!</definedName>
    <definedName name="DuracionMeses" localSheetId="10">#REF!</definedName>
    <definedName name="DuracionMeses" localSheetId="11">#REF!</definedName>
    <definedName name="DuracionMeses" localSheetId="12">#REF!</definedName>
    <definedName name="DuracionMeses" localSheetId="13">#REF!</definedName>
    <definedName name="DuracionMeses" localSheetId="14">#REF!</definedName>
    <definedName name="DuracionMeses" localSheetId="0">#REF!</definedName>
    <definedName name="DuracionMeses" localSheetId="1">#REF!</definedName>
    <definedName name="DuracionMeses" localSheetId="2">#REF!</definedName>
    <definedName name="DuracionMeses" localSheetId="21">#REF!</definedName>
    <definedName name="DuracionMeses" localSheetId="3">#REF!</definedName>
    <definedName name="DuracionMeses" localSheetId="4">#REF!</definedName>
    <definedName name="DuracionMeses" localSheetId="5">#REF!</definedName>
    <definedName name="DuracionMeses" localSheetId="6">#REF!</definedName>
    <definedName name="DuracionMeses" localSheetId="15">#REF!</definedName>
    <definedName name="DuracionMeses">#REF!</definedName>
    <definedName name="DuracionSemanas" localSheetId="7">#REF!</definedName>
    <definedName name="DuracionSemanas" localSheetId="8">#REF!</definedName>
    <definedName name="DuracionSemanas" localSheetId="9">#REF!</definedName>
    <definedName name="DuracionSemanas" localSheetId="10">#REF!</definedName>
    <definedName name="DuracionSemanas" localSheetId="11">#REF!</definedName>
    <definedName name="DuracionSemanas" localSheetId="12">#REF!</definedName>
    <definedName name="DuracionSemanas" localSheetId="13">#REF!</definedName>
    <definedName name="DuracionSemanas" localSheetId="14">#REF!</definedName>
    <definedName name="DuracionSemanas" localSheetId="0">#REF!</definedName>
    <definedName name="DuracionSemanas" localSheetId="1">#REF!</definedName>
    <definedName name="DuracionSemanas" localSheetId="2">#REF!</definedName>
    <definedName name="DuracionSemanas" localSheetId="21">#REF!</definedName>
    <definedName name="DuracionSemanas" localSheetId="3">#REF!</definedName>
    <definedName name="DuracionSemanas" localSheetId="4">#REF!</definedName>
    <definedName name="DuracionSemanas" localSheetId="5">#REF!</definedName>
    <definedName name="DuracionSemanas" localSheetId="6">#REF!</definedName>
    <definedName name="DuracionSemanas" localSheetId="15">#REF!</definedName>
    <definedName name="DuracionSemanas">#REF!</definedName>
    <definedName name="Durmiente_ordinario_2__2" localSheetId="21">[8]Insumos!#REF!</definedName>
    <definedName name="Durmiente_ordinario_2__2">[8]Insumos!#REF!</definedName>
    <definedName name="Dv" localSheetId="21">#REF!</definedName>
    <definedName name="Dv">#REF!</definedName>
    <definedName name="dxfgg" hidden="1">{"via1",#N/A,TRUE,"general";"via2",#N/A,TRUE,"general";"via3",#N/A,TRUE,"general"}</definedName>
    <definedName name="e" localSheetId="7">#REF!</definedName>
    <definedName name="e" localSheetId="8">#REF!</definedName>
    <definedName name="e" localSheetId="9">#REF!</definedName>
    <definedName name="e" localSheetId="10">#REF!</definedName>
    <definedName name="e" localSheetId="11">#REF!</definedName>
    <definedName name="e" localSheetId="12">#REF!</definedName>
    <definedName name="e" localSheetId="13">#REF!</definedName>
    <definedName name="e" localSheetId="14">#REF!</definedName>
    <definedName name="e" localSheetId="0">#REF!</definedName>
    <definedName name="e" localSheetId="1">#REF!</definedName>
    <definedName name="e" localSheetId="2">#REF!</definedName>
    <definedName name="e" localSheetId="21">#REF!</definedName>
    <definedName name="e" localSheetId="3">#REF!</definedName>
    <definedName name="e" localSheetId="4">#REF!</definedName>
    <definedName name="e" localSheetId="5">#REF!</definedName>
    <definedName name="e" localSheetId="6">#REF!</definedName>
    <definedName name="e" localSheetId="15">#REF!</definedName>
    <definedName name="e">#REF!</definedName>
    <definedName name="e_INSTALACIONES_HIDRAULICAS" localSheetId="21">#REF!</definedName>
    <definedName name="e_INSTALACIONES_HIDRAULICAS">#REF!</definedName>
    <definedName name="e3e33" hidden="1">{"via1",#N/A,TRUE,"general";"via2",#N/A,TRUE,"general";"via3",#N/A,TRUE,"general"}</definedName>
    <definedName name="Ebitda" localSheetId="7" hidden="1">{#N/A,#N/A,FALSE,"GRAFICO";#N/A,#N/A,FALSE,"CAJA (2)";#N/A,#N/A,FALSE,"TERCEROS-PROMEDIO";#N/A,#N/A,FALSE,"CAJA";#N/A,#N/A,FALSE,"INGRESOS1995-2003";#N/A,#N/A,FALSE,"GASTOS1995-2003"}</definedName>
    <definedName name="Ebitda" localSheetId="8" hidden="1">{#N/A,#N/A,FALSE,"GRAFICO";#N/A,#N/A,FALSE,"CAJA (2)";#N/A,#N/A,FALSE,"TERCEROS-PROMEDIO";#N/A,#N/A,FALSE,"CAJA";#N/A,#N/A,FALSE,"INGRESOS1995-2003";#N/A,#N/A,FALSE,"GASTOS1995-2003"}</definedName>
    <definedName name="Ebitda" localSheetId="9" hidden="1">{#N/A,#N/A,FALSE,"GRAFICO";#N/A,#N/A,FALSE,"CAJA (2)";#N/A,#N/A,FALSE,"TERCEROS-PROMEDIO";#N/A,#N/A,FALSE,"CAJA";#N/A,#N/A,FALSE,"INGRESOS1995-2003";#N/A,#N/A,FALSE,"GASTOS1995-2003"}</definedName>
    <definedName name="Ebitda" localSheetId="10" hidden="1">{#N/A,#N/A,FALSE,"GRAFICO";#N/A,#N/A,FALSE,"CAJA (2)";#N/A,#N/A,FALSE,"TERCEROS-PROMEDIO";#N/A,#N/A,FALSE,"CAJA";#N/A,#N/A,FALSE,"INGRESOS1995-2003";#N/A,#N/A,FALSE,"GASTOS1995-2003"}</definedName>
    <definedName name="Ebitda" localSheetId="11" hidden="1">{#N/A,#N/A,FALSE,"GRAFICO";#N/A,#N/A,FALSE,"CAJA (2)";#N/A,#N/A,FALSE,"TERCEROS-PROMEDIO";#N/A,#N/A,FALSE,"CAJA";#N/A,#N/A,FALSE,"INGRESOS1995-2003";#N/A,#N/A,FALSE,"GASTOS1995-2003"}</definedName>
    <definedName name="Ebitda" localSheetId="12" hidden="1">{#N/A,#N/A,FALSE,"GRAFICO";#N/A,#N/A,FALSE,"CAJA (2)";#N/A,#N/A,FALSE,"TERCEROS-PROMEDIO";#N/A,#N/A,FALSE,"CAJA";#N/A,#N/A,FALSE,"INGRESOS1995-2003";#N/A,#N/A,FALSE,"GASTOS1995-2003"}</definedName>
    <definedName name="Ebitda" localSheetId="13" hidden="1">{#N/A,#N/A,FALSE,"GRAFICO";#N/A,#N/A,FALSE,"CAJA (2)";#N/A,#N/A,FALSE,"TERCEROS-PROMEDIO";#N/A,#N/A,FALSE,"CAJA";#N/A,#N/A,FALSE,"INGRESOS1995-2003";#N/A,#N/A,FALSE,"GASTOS1995-2003"}</definedName>
    <definedName name="Ebitda" localSheetId="14"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localSheetId="1" hidden="1">{#N/A,#N/A,FALSE,"GRAFICO";#N/A,#N/A,FALSE,"CAJA (2)";#N/A,#N/A,FALSE,"TERCEROS-PROMEDIO";#N/A,#N/A,FALSE,"CAJA";#N/A,#N/A,FALSE,"INGRESOS1995-2003";#N/A,#N/A,FALSE,"GASTOS1995-2003"}</definedName>
    <definedName name="Ebitda" localSheetId="2" hidden="1">{#N/A,#N/A,FALSE,"GRAFICO";#N/A,#N/A,FALSE,"CAJA (2)";#N/A,#N/A,FALSE,"TERCEROS-PROMEDIO";#N/A,#N/A,FALSE,"CAJA";#N/A,#N/A,FALSE,"INGRESOS1995-2003";#N/A,#N/A,FALSE,"GASTOS1995-2003"}</definedName>
    <definedName name="Ebitda" localSheetId="3" hidden="1">{#N/A,#N/A,FALSE,"GRAFICO";#N/A,#N/A,FALSE,"CAJA (2)";#N/A,#N/A,FALSE,"TERCEROS-PROMEDIO";#N/A,#N/A,FALSE,"CAJA";#N/A,#N/A,FALSE,"INGRESOS1995-2003";#N/A,#N/A,FALSE,"GASTOS1995-2003"}</definedName>
    <definedName name="Ebitda" localSheetId="4" hidden="1">{#N/A,#N/A,FALSE,"GRAFICO";#N/A,#N/A,FALSE,"CAJA (2)";#N/A,#N/A,FALSE,"TERCEROS-PROMEDIO";#N/A,#N/A,FALSE,"CAJA";#N/A,#N/A,FALSE,"INGRESOS1995-2003";#N/A,#N/A,FALSE,"GASTOS1995-2003"}</definedName>
    <definedName name="Ebitda" localSheetId="5" hidden="1">{#N/A,#N/A,FALSE,"GRAFICO";#N/A,#N/A,FALSE,"CAJA (2)";#N/A,#N/A,FALSE,"TERCEROS-PROMEDIO";#N/A,#N/A,FALSE,"CAJA";#N/A,#N/A,FALSE,"INGRESOS1995-2003";#N/A,#N/A,FALSE,"GASTOS1995-2003"}</definedName>
    <definedName name="Ebitda" localSheetId="6"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 localSheetId="7">#REF!</definedName>
    <definedName name="ed" localSheetId="8">#REF!</definedName>
    <definedName name="ed" localSheetId="9">#REF!</definedName>
    <definedName name="ed" localSheetId="10">#REF!</definedName>
    <definedName name="ed" localSheetId="11">#REF!</definedName>
    <definedName name="ed" localSheetId="12">#REF!</definedName>
    <definedName name="ed" localSheetId="13">#REF!</definedName>
    <definedName name="ed" localSheetId="14">#REF!</definedName>
    <definedName name="ed" localSheetId="0">#REF!</definedName>
    <definedName name="ed" localSheetId="1">#REF!</definedName>
    <definedName name="ed" localSheetId="2">#REF!</definedName>
    <definedName name="ed" localSheetId="21">#REF!</definedName>
    <definedName name="ed" localSheetId="3">#REF!</definedName>
    <definedName name="ed" localSheetId="4">#REF!</definedName>
    <definedName name="ed" localSheetId="5">#REF!</definedName>
    <definedName name="ed" localSheetId="6">#REF!</definedName>
    <definedName name="ed" localSheetId="15">#REF!</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E" localSheetId="7" hidden="1">#REF!</definedName>
    <definedName name="EE" localSheetId="8" hidden="1">#REF!</definedName>
    <definedName name="EE" localSheetId="9" hidden="1">#REF!</definedName>
    <definedName name="EE" localSheetId="10" hidden="1">#REF!</definedName>
    <definedName name="EE" localSheetId="11" hidden="1">#REF!</definedName>
    <definedName name="EE" localSheetId="12" hidden="1">#REF!</definedName>
    <definedName name="EE" localSheetId="13" hidden="1">#REF!</definedName>
    <definedName name="EE" localSheetId="14" hidden="1">#REF!</definedName>
    <definedName name="EE" localSheetId="0" hidden="1">#REF!</definedName>
    <definedName name="EE" localSheetId="1" hidden="1">#REF!</definedName>
    <definedName name="EE" localSheetId="2" hidden="1">#REF!</definedName>
    <definedName name="EE" localSheetId="21" hidden="1">#REF!</definedName>
    <definedName name="EE" localSheetId="3" hidden="1">#REF!</definedName>
    <definedName name="EE" localSheetId="4" hidden="1">#REF!</definedName>
    <definedName name="EE" localSheetId="5" hidden="1">#REF!</definedName>
    <definedName name="EE" localSheetId="6" hidden="1">#REF!</definedName>
    <definedName name="EE" localSheetId="15" hidden="1">#REF!</definedName>
    <definedName name="EE" hidden="1">#REF!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ulsión_CRR_1">[8]Insumos!$D$12</definedName>
    <definedName name="Enchape_euro_o_corona">'[6]LISTADO DE MATERIALES Y EQUIPOS'!$B$65</definedName>
    <definedName name="End_Bal" localSheetId="21">#REF!</definedName>
    <definedName name="End_Bal">#REF!</definedName>
    <definedName name="ENE" localSheetId="7">#REF!</definedName>
    <definedName name="ENE" localSheetId="8">#REF!</definedName>
    <definedName name="ENE" localSheetId="9">#REF!</definedName>
    <definedName name="ENE" localSheetId="10">#REF!</definedName>
    <definedName name="ENE" localSheetId="11">#REF!</definedName>
    <definedName name="ENE" localSheetId="12">#REF!</definedName>
    <definedName name="ENE" localSheetId="13">#REF!</definedName>
    <definedName name="ENE" localSheetId="14">#REF!</definedName>
    <definedName name="ENE" localSheetId="0">#REF!</definedName>
    <definedName name="ENE" localSheetId="1">#REF!</definedName>
    <definedName name="ENE" localSheetId="2">#REF!</definedName>
    <definedName name="ENE" localSheetId="21">#REF!</definedName>
    <definedName name="ENE" localSheetId="3">#REF!</definedName>
    <definedName name="ENE" localSheetId="4">#REF!</definedName>
    <definedName name="ENE" localSheetId="5">#REF!</definedName>
    <definedName name="ENE" localSheetId="6">#REF!</definedName>
    <definedName name="ENE" localSheetId="15">#REF!</definedName>
    <definedName name="ENE">#REF!</definedName>
    <definedName name="Ensayos" localSheetId="7">#REF!</definedName>
    <definedName name="Ensayos" localSheetId="8">#REF!</definedName>
    <definedName name="Ensayos" localSheetId="9">#REF!</definedName>
    <definedName name="Ensayos" localSheetId="10">#REF!</definedName>
    <definedName name="Ensayos" localSheetId="11">#REF!</definedName>
    <definedName name="Ensayos" localSheetId="12">#REF!</definedName>
    <definedName name="Ensayos" localSheetId="13">#REF!</definedName>
    <definedName name="Ensayos" localSheetId="14">#REF!</definedName>
    <definedName name="Ensayos" localSheetId="0">#REF!</definedName>
    <definedName name="Ensayos" localSheetId="1">#REF!</definedName>
    <definedName name="Ensayos" localSheetId="2">#REF!</definedName>
    <definedName name="Ensayos" localSheetId="21">#REF!</definedName>
    <definedName name="Ensayos" localSheetId="3">#REF!</definedName>
    <definedName name="Ensayos" localSheetId="4">#REF!</definedName>
    <definedName name="Ensayos" localSheetId="5">#REF!</definedName>
    <definedName name="Ensayos" localSheetId="6">#REF!</definedName>
    <definedName name="Ensayos" localSheetId="15">#REF!</definedName>
    <definedName name="Ensayos">#REF!</definedName>
    <definedName name="EQUI">[25]EQUIPO!$B$2:$B$36</definedName>
    <definedName name="EQUIPO">[18]Equipo!$A$5:$A$1000</definedName>
    <definedName name="EQUIPO_1">[25]EQUIPO!$B$2:$D$36</definedName>
    <definedName name="Equipo_de_soldadura">'[6]LISTADO DE MATERIALES Y EQUIPOS'!$B$31</definedName>
    <definedName name="EQUIPOS">[18]Equipo!$A$5:$D$1000</definedName>
    <definedName name="eqw" hidden="1">{"via1",#N/A,TRUE,"general";"via2",#N/A,TRUE,"general";"via3",#N/A,TRUE,"general"}</definedName>
    <definedName name="EREE" localSheetId="7">#REF!</definedName>
    <definedName name="EREE" localSheetId="8">#REF!</definedName>
    <definedName name="EREE" localSheetId="9">#REF!</definedName>
    <definedName name="EREE" localSheetId="10">#REF!</definedName>
    <definedName name="EREE" localSheetId="11">#REF!</definedName>
    <definedName name="EREE" localSheetId="12">#REF!</definedName>
    <definedName name="EREE" localSheetId="13">#REF!</definedName>
    <definedName name="EREE" localSheetId="14">#REF!</definedName>
    <definedName name="EREE" localSheetId="0">#REF!</definedName>
    <definedName name="EREE" localSheetId="1">#REF!</definedName>
    <definedName name="EREE" localSheetId="2">#REF!</definedName>
    <definedName name="EREE" localSheetId="21">#REF!</definedName>
    <definedName name="EREE" localSheetId="3">#REF!</definedName>
    <definedName name="EREE" localSheetId="4">#REF!</definedName>
    <definedName name="EREE" localSheetId="5">#REF!</definedName>
    <definedName name="EREE" localSheetId="6">#REF!</definedName>
    <definedName name="EREE" localSheetId="15">#REF!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 localSheetId="7">IF([23]!LG=9,[23]!FES,"")</definedName>
    <definedName name="ESC" localSheetId="8">IF([23]!LG=9,[23]!FES,"")</definedName>
    <definedName name="ESC" localSheetId="9">IF([23]!LG=9,[23]!FES,"")</definedName>
    <definedName name="ESC" localSheetId="10">IF([23]!LG=9,[23]!FES,"")</definedName>
    <definedName name="ESC" localSheetId="11">IF([23]!LG=9,[23]!FES,"")</definedName>
    <definedName name="ESC" localSheetId="12">IF([23]!LG=9,[23]!FES,"")</definedName>
    <definedName name="ESC" localSheetId="13">IF([23]!LG=9,[23]!FES,"")</definedName>
    <definedName name="ESC" localSheetId="14">IF([23]!LG=9,[23]!FES,"")</definedName>
    <definedName name="ESC" localSheetId="0">IF([23]!LG=9,[23]!FES,"")</definedName>
    <definedName name="ESC" localSheetId="1">IF([23]!LG=9,[23]!FES,"")</definedName>
    <definedName name="ESC" localSheetId="2">IF([23]!LG=9,[23]!FES,"")</definedName>
    <definedName name="ESC" localSheetId="21">IF([23]!LG=9,[23]!FES,"")</definedName>
    <definedName name="ESC" localSheetId="3">IF([23]!LG=9,[23]!FES,"")</definedName>
    <definedName name="ESC" localSheetId="4">IF([23]!LG=9,[23]!FES,"")</definedName>
    <definedName name="ESC" localSheetId="5">IF([23]!LG=9,[23]!FES,"")</definedName>
    <definedName name="ESC" localSheetId="6">IF([23]!LG=9,[23]!FES,"")</definedName>
    <definedName name="ESC" localSheetId="15">IF([23]!LG=9,[23]!FES,"")</definedName>
    <definedName name="ESC">IF([23]!LG=9,[23]!FES,"")</definedName>
    <definedName name="ESCENARIO" localSheetId="7" hidden="1">{#N/A,#N/A,FALSE,"GRAFICO";#N/A,#N/A,FALSE,"CAJA (2)";#N/A,#N/A,FALSE,"TERCEROS-PROMEDIO";#N/A,#N/A,FALSE,"CAJA";#N/A,#N/A,FALSE,"INGRESOS1995-2003";#N/A,#N/A,FALSE,"GASTOS1995-2003"}</definedName>
    <definedName name="ESCENARIO" localSheetId="8" hidden="1">{#N/A,#N/A,FALSE,"GRAFICO";#N/A,#N/A,FALSE,"CAJA (2)";#N/A,#N/A,FALSE,"TERCEROS-PROMEDIO";#N/A,#N/A,FALSE,"CAJA";#N/A,#N/A,FALSE,"INGRESOS1995-2003";#N/A,#N/A,FALSE,"GASTOS1995-2003"}</definedName>
    <definedName name="ESCENARIO" localSheetId="9" hidden="1">{#N/A,#N/A,FALSE,"GRAFICO";#N/A,#N/A,FALSE,"CAJA (2)";#N/A,#N/A,FALSE,"TERCEROS-PROMEDIO";#N/A,#N/A,FALSE,"CAJA";#N/A,#N/A,FALSE,"INGRESOS1995-2003";#N/A,#N/A,FALSE,"GASTOS1995-2003"}</definedName>
    <definedName name="ESCENARIO" localSheetId="10" hidden="1">{#N/A,#N/A,FALSE,"GRAFICO";#N/A,#N/A,FALSE,"CAJA (2)";#N/A,#N/A,FALSE,"TERCEROS-PROMEDIO";#N/A,#N/A,FALSE,"CAJA";#N/A,#N/A,FALSE,"INGRESOS1995-2003";#N/A,#N/A,FALSE,"GASTOS1995-2003"}</definedName>
    <definedName name="ESCENARIO" localSheetId="11" hidden="1">{#N/A,#N/A,FALSE,"GRAFICO";#N/A,#N/A,FALSE,"CAJA (2)";#N/A,#N/A,FALSE,"TERCEROS-PROMEDIO";#N/A,#N/A,FALSE,"CAJA";#N/A,#N/A,FALSE,"INGRESOS1995-2003";#N/A,#N/A,FALSE,"GASTOS1995-2003"}</definedName>
    <definedName name="ESCENARIO" localSheetId="12" hidden="1">{#N/A,#N/A,FALSE,"GRAFICO";#N/A,#N/A,FALSE,"CAJA (2)";#N/A,#N/A,FALSE,"TERCEROS-PROMEDIO";#N/A,#N/A,FALSE,"CAJA";#N/A,#N/A,FALSE,"INGRESOS1995-2003";#N/A,#N/A,FALSE,"GASTOS1995-2003"}</definedName>
    <definedName name="ESCENARIO" localSheetId="13" hidden="1">{#N/A,#N/A,FALSE,"GRAFICO";#N/A,#N/A,FALSE,"CAJA (2)";#N/A,#N/A,FALSE,"TERCEROS-PROMEDIO";#N/A,#N/A,FALSE,"CAJA";#N/A,#N/A,FALSE,"INGRESOS1995-2003";#N/A,#N/A,FALSE,"GASTOS1995-2003"}</definedName>
    <definedName name="ESCENARIO" localSheetId="14"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localSheetId="1" hidden="1">{#N/A,#N/A,FALSE,"GRAFICO";#N/A,#N/A,FALSE,"CAJA (2)";#N/A,#N/A,FALSE,"TERCEROS-PROMEDIO";#N/A,#N/A,FALSE,"CAJA";#N/A,#N/A,FALSE,"INGRESOS1995-2003";#N/A,#N/A,FALSE,"GASTOS1995-2003"}</definedName>
    <definedName name="ESCENARIO" localSheetId="2" hidden="1">{#N/A,#N/A,FALSE,"GRAFICO";#N/A,#N/A,FALSE,"CAJA (2)";#N/A,#N/A,FALSE,"TERCEROS-PROMEDIO";#N/A,#N/A,FALSE,"CAJA";#N/A,#N/A,FALSE,"INGRESOS1995-2003";#N/A,#N/A,FALSE,"GASTOS1995-2003"}</definedName>
    <definedName name="ESCENARIO" localSheetId="3" hidden="1">{#N/A,#N/A,FALSE,"GRAFICO";#N/A,#N/A,FALSE,"CAJA (2)";#N/A,#N/A,FALSE,"TERCEROS-PROMEDIO";#N/A,#N/A,FALSE,"CAJA";#N/A,#N/A,FALSE,"INGRESOS1995-2003";#N/A,#N/A,FALSE,"GASTOS1995-2003"}</definedName>
    <definedName name="ESCENARIO" localSheetId="4" hidden="1">{#N/A,#N/A,FALSE,"GRAFICO";#N/A,#N/A,FALSE,"CAJA (2)";#N/A,#N/A,FALSE,"TERCEROS-PROMEDIO";#N/A,#N/A,FALSE,"CAJA";#N/A,#N/A,FALSE,"INGRESOS1995-2003";#N/A,#N/A,FALSE,"GASTOS1995-2003"}</definedName>
    <definedName name="ESCENARIO" localSheetId="5" hidden="1">{#N/A,#N/A,FALSE,"GRAFICO";#N/A,#N/A,FALSE,"CAJA (2)";#N/A,#N/A,FALSE,"TERCEROS-PROMEDIO";#N/A,#N/A,FALSE,"CAJA";#N/A,#N/A,FALSE,"INGRESOS1995-2003";#N/A,#N/A,FALSE,"GASTOS1995-2003"}</definedName>
    <definedName name="ESCENARIO" localSheetId="6"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feras_Reflectivas">[8]Insumos!$D$49</definedName>
    <definedName name="ESP201.15">'[26]201.15'!$H$49</definedName>
    <definedName name="ESP201.21">'[26]201.21'!$H$50</definedName>
    <definedName name="ESP201.7">'[26]201.7'!$H$52</definedName>
    <definedName name="ESP201.8">'[26]201.8'!$H$53</definedName>
    <definedName name="ESP210.2.2" localSheetId="7">#REF!</definedName>
    <definedName name="ESP210.2.2" localSheetId="8">#REF!</definedName>
    <definedName name="ESP210.2.2" localSheetId="9">#REF!</definedName>
    <definedName name="ESP210.2.2" localSheetId="10">#REF!</definedName>
    <definedName name="ESP210.2.2" localSheetId="11">#REF!</definedName>
    <definedName name="ESP210.2.2" localSheetId="12">#REF!</definedName>
    <definedName name="ESP210.2.2" localSheetId="13">#REF!</definedName>
    <definedName name="ESP210.2.2" localSheetId="14">#REF!</definedName>
    <definedName name="ESP210.2.2" localSheetId="0">#REF!</definedName>
    <definedName name="ESP210.2.2" localSheetId="1">#REF!</definedName>
    <definedName name="ESP210.2.2" localSheetId="2">#REF!</definedName>
    <definedName name="ESP210.2.2" localSheetId="21">#REF!</definedName>
    <definedName name="ESP210.2.2" localSheetId="3">#REF!</definedName>
    <definedName name="ESP210.2.2" localSheetId="4">#REF!</definedName>
    <definedName name="ESP210.2.2" localSheetId="5">#REF!</definedName>
    <definedName name="ESP210.2.2" localSheetId="6">#REF!</definedName>
    <definedName name="ESP210.2.2" localSheetId="15">#REF!</definedName>
    <definedName name="ESP210.2.2">#REF!</definedName>
    <definedName name="ESP225P" localSheetId="7">#REF!</definedName>
    <definedName name="ESP225P" localSheetId="8">#REF!</definedName>
    <definedName name="ESP225P" localSheetId="9">#REF!</definedName>
    <definedName name="ESP225P" localSheetId="10">#REF!</definedName>
    <definedName name="ESP225P" localSheetId="11">#REF!</definedName>
    <definedName name="ESP225P" localSheetId="12">#REF!</definedName>
    <definedName name="ESP225P" localSheetId="13">#REF!</definedName>
    <definedName name="ESP225P" localSheetId="14">#REF!</definedName>
    <definedName name="ESP225P" localSheetId="0">#REF!</definedName>
    <definedName name="ESP225P" localSheetId="1">#REF!</definedName>
    <definedName name="ESP225P" localSheetId="2">#REF!</definedName>
    <definedName name="ESP225P" localSheetId="21">#REF!</definedName>
    <definedName name="ESP225P" localSheetId="3">#REF!</definedName>
    <definedName name="ESP225P" localSheetId="4">#REF!</definedName>
    <definedName name="ESP225P" localSheetId="5">#REF!</definedName>
    <definedName name="ESP225P" localSheetId="6">#REF!</definedName>
    <definedName name="ESP225P" localSheetId="15">#REF!</definedName>
    <definedName name="ESP225P">#REF!</definedName>
    <definedName name="ESP330.1P">'[26]330.1P (7801)'!$H$50</definedName>
    <definedName name="ESP632.1P">'[26]632.1P '!$H$57</definedName>
    <definedName name="ESP632.4P">'[26]632.4P'!$H$51</definedName>
    <definedName name="EST10A" localSheetId="7">#REF!</definedName>
    <definedName name="EST10A" localSheetId="8">#REF!</definedName>
    <definedName name="EST10A" localSheetId="9">#REF!</definedName>
    <definedName name="EST10A" localSheetId="10">#REF!</definedName>
    <definedName name="EST10A" localSheetId="11">#REF!</definedName>
    <definedName name="EST10A" localSheetId="12">#REF!</definedName>
    <definedName name="EST10A" localSheetId="13">#REF!</definedName>
    <definedName name="EST10A" localSheetId="14">#REF!</definedName>
    <definedName name="EST10A" localSheetId="0">#REF!</definedName>
    <definedName name="EST10A" localSheetId="1">#REF!</definedName>
    <definedName name="EST10A" localSheetId="2">#REF!</definedName>
    <definedName name="EST10A" localSheetId="21">#REF!</definedName>
    <definedName name="EST10A" localSheetId="3">#REF!</definedName>
    <definedName name="EST10A" localSheetId="4">#REF!</definedName>
    <definedName name="EST10A" localSheetId="5">#REF!</definedName>
    <definedName name="EST10A" localSheetId="6">#REF!</definedName>
    <definedName name="EST10A" localSheetId="15">#REF!</definedName>
    <definedName name="EST10A">#REF!</definedName>
    <definedName name="EST10V1" localSheetId="7">#REF!</definedName>
    <definedName name="EST10V1" localSheetId="8">#REF!</definedName>
    <definedName name="EST10V1" localSheetId="9">#REF!</definedName>
    <definedName name="EST10V1" localSheetId="10">#REF!</definedName>
    <definedName name="EST10V1" localSheetId="11">#REF!</definedName>
    <definedName name="EST10V1" localSheetId="12">#REF!</definedName>
    <definedName name="EST10V1" localSheetId="13">#REF!</definedName>
    <definedName name="EST10V1" localSheetId="14">#REF!</definedName>
    <definedName name="EST10V1" localSheetId="0">#REF!</definedName>
    <definedName name="EST10V1" localSheetId="1">#REF!</definedName>
    <definedName name="EST10V1" localSheetId="2">#REF!</definedName>
    <definedName name="EST10V1" localSheetId="21">#REF!</definedName>
    <definedName name="EST10V1" localSheetId="3">#REF!</definedName>
    <definedName name="EST10V1" localSheetId="4">#REF!</definedName>
    <definedName name="EST10V1" localSheetId="5">#REF!</definedName>
    <definedName name="EST10V1" localSheetId="6">#REF!</definedName>
    <definedName name="EST10V1" localSheetId="15">#REF!</definedName>
    <definedName name="EST10V1">#REF!</definedName>
    <definedName name="EST11A" localSheetId="7">#REF!</definedName>
    <definedName name="EST11A" localSheetId="8">#REF!</definedName>
    <definedName name="EST11A" localSheetId="9">#REF!</definedName>
    <definedName name="EST11A" localSheetId="10">#REF!</definedName>
    <definedName name="EST11A" localSheetId="11">#REF!</definedName>
    <definedName name="EST11A" localSheetId="12">#REF!</definedName>
    <definedName name="EST11A" localSheetId="13">#REF!</definedName>
    <definedName name="EST11A" localSheetId="14">#REF!</definedName>
    <definedName name="EST11A" localSheetId="0">#REF!</definedName>
    <definedName name="EST11A" localSheetId="1">#REF!</definedName>
    <definedName name="EST11A" localSheetId="2">#REF!</definedName>
    <definedName name="EST11A" localSheetId="21">#REF!</definedName>
    <definedName name="EST11A" localSheetId="3">#REF!</definedName>
    <definedName name="EST11A" localSheetId="4">#REF!</definedName>
    <definedName name="EST11A" localSheetId="5">#REF!</definedName>
    <definedName name="EST11A" localSheetId="6">#REF!</definedName>
    <definedName name="EST11A" localSheetId="15">#REF!</definedName>
    <definedName name="EST11A">#REF!</definedName>
    <definedName name="ESTACA" localSheetId="7">#REF!</definedName>
    <definedName name="ESTACA" localSheetId="8">#REF!</definedName>
    <definedName name="ESTACA" localSheetId="9">#REF!</definedName>
    <definedName name="ESTACA" localSheetId="10">#REF!</definedName>
    <definedName name="ESTACA" localSheetId="11">#REF!</definedName>
    <definedName name="ESTACA" localSheetId="12">#REF!</definedName>
    <definedName name="ESTACA" localSheetId="13">#REF!</definedName>
    <definedName name="ESTACA" localSheetId="14">#REF!</definedName>
    <definedName name="ESTACA" localSheetId="0">#REF!</definedName>
    <definedName name="ESTACA" localSheetId="1">#REF!</definedName>
    <definedName name="ESTACA" localSheetId="2">#REF!</definedName>
    <definedName name="ESTACA" localSheetId="21">#REF!</definedName>
    <definedName name="ESTACA" localSheetId="3">#REF!</definedName>
    <definedName name="ESTACA" localSheetId="4">#REF!</definedName>
    <definedName name="ESTACA" localSheetId="5">#REF!</definedName>
    <definedName name="ESTACA" localSheetId="6">#REF!</definedName>
    <definedName name="ESTACA" localSheetId="15">#REF!</definedName>
    <definedName name="ESTACA">#REF!</definedName>
    <definedName name="Estación_total">'[7]Equipos y Transporte'!$D$14</definedName>
    <definedName name="este" localSheetId="7" hidden="1">{"PYGT",#N/A,FALSE,"PYG";"ACTIT",#N/A,FALSE,"BCE_GRAL-ACTIVO";"PASIT",#N/A,FALSE,"BCE_GRAL-PASIVO-PATRIM";"CAJAT",#N/A,FALSE,"CAJA"}</definedName>
    <definedName name="este" localSheetId="8" hidden="1">{"PYGT",#N/A,FALSE,"PYG";"ACTIT",#N/A,FALSE,"BCE_GRAL-ACTIVO";"PASIT",#N/A,FALSE,"BCE_GRAL-PASIVO-PATRIM";"CAJAT",#N/A,FALSE,"CAJA"}</definedName>
    <definedName name="este" localSheetId="9" hidden="1">{"PYGT",#N/A,FALSE,"PYG";"ACTIT",#N/A,FALSE,"BCE_GRAL-ACTIVO";"PASIT",#N/A,FALSE,"BCE_GRAL-PASIVO-PATRIM";"CAJAT",#N/A,FALSE,"CAJA"}</definedName>
    <definedName name="este" localSheetId="10" hidden="1">{"PYGT",#N/A,FALSE,"PYG";"ACTIT",#N/A,FALSE,"BCE_GRAL-ACTIVO";"PASIT",#N/A,FALSE,"BCE_GRAL-PASIVO-PATRIM";"CAJAT",#N/A,FALSE,"CAJA"}</definedName>
    <definedName name="este" localSheetId="11" hidden="1">{"PYGT",#N/A,FALSE,"PYG";"ACTIT",#N/A,FALSE,"BCE_GRAL-ACTIVO";"PASIT",#N/A,FALSE,"BCE_GRAL-PASIVO-PATRIM";"CAJAT",#N/A,FALSE,"CAJA"}</definedName>
    <definedName name="este" localSheetId="12" hidden="1">{"PYGT",#N/A,FALSE,"PYG";"ACTIT",#N/A,FALSE,"BCE_GRAL-ACTIVO";"PASIT",#N/A,FALSE,"BCE_GRAL-PASIVO-PATRIM";"CAJAT",#N/A,FALSE,"CAJA"}</definedName>
    <definedName name="este" localSheetId="13" hidden="1">{"PYGT",#N/A,FALSE,"PYG";"ACTIT",#N/A,FALSE,"BCE_GRAL-ACTIVO";"PASIT",#N/A,FALSE,"BCE_GRAL-PASIVO-PATRIM";"CAJAT",#N/A,FALSE,"CAJA"}</definedName>
    <definedName name="este" localSheetId="14" hidden="1">{"PYGT",#N/A,FALSE,"PYG";"ACTIT",#N/A,FALSE,"BCE_GRAL-ACTIVO";"PASIT",#N/A,FALSE,"BCE_GRAL-PASIVO-PATRIM";"CAJAT",#N/A,FALSE,"CAJA"}</definedName>
    <definedName name="este" localSheetId="0" hidden="1">{"PYGT",#N/A,FALSE,"PYG";"ACTIT",#N/A,FALSE,"BCE_GRAL-ACTIVO";"PASIT",#N/A,FALSE,"BCE_GRAL-PASIVO-PATRIM";"CAJAT",#N/A,FALSE,"CAJA"}</definedName>
    <definedName name="este" localSheetId="1" hidden="1">{"PYGT",#N/A,FALSE,"PYG";"ACTIT",#N/A,FALSE,"BCE_GRAL-ACTIVO";"PASIT",#N/A,FALSE,"BCE_GRAL-PASIVO-PATRIM";"CAJAT",#N/A,FALSE,"CAJA"}</definedName>
    <definedName name="este" localSheetId="2" hidden="1">{"PYGT",#N/A,FALSE,"PYG";"ACTIT",#N/A,FALSE,"BCE_GRAL-ACTIVO";"PASIT",#N/A,FALSE,"BCE_GRAL-PASIVO-PATRIM";"CAJAT",#N/A,FALSE,"CAJA"}</definedName>
    <definedName name="este" localSheetId="3" hidden="1">{"PYGT",#N/A,FALSE,"PYG";"ACTIT",#N/A,FALSE,"BCE_GRAL-ACTIVO";"PASIT",#N/A,FALSE,"BCE_GRAL-PASIVO-PATRIM";"CAJAT",#N/A,FALSE,"CAJA"}</definedName>
    <definedName name="este" localSheetId="4" hidden="1">{"PYGT",#N/A,FALSE,"PYG";"ACTIT",#N/A,FALSE,"BCE_GRAL-ACTIVO";"PASIT",#N/A,FALSE,"BCE_GRAL-PASIVO-PATRIM";"CAJAT",#N/A,FALSE,"CAJA"}</definedName>
    <definedName name="este" localSheetId="5" hidden="1">{"PYGT",#N/A,FALSE,"PYG";"ACTIT",#N/A,FALSE,"BCE_GRAL-ACTIVO";"PASIT",#N/A,FALSE,"BCE_GRAL-PASIVO-PATRIM";"CAJAT",#N/A,FALSE,"CAJA"}</definedName>
    <definedName name="este" localSheetId="6" hidden="1">{"PYGT",#N/A,FALSE,"PYG";"ACTIT",#N/A,FALSE,"BCE_GRAL-ACTIVO";"PASIT",#N/A,FALSE,"BCE_GRAL-PASIVO-PATRIM";"CAJAT",#N/A,FALSE,"CAJA"}</definedName>
    <definedName name="este" hidden="1">{"PYGT",#N/A,FALSE,"PYG";"ACTIT",#N/A,FALSE,"BCE_GRAL-ACTIVO";"PASIT",#N/A,FALSE,"BCE_GRAL-PASIVO-PATRIM";"CAJAT",#N/A,FALSE,"CAJA"}</definedName>
    <definedName name="ESTEWW" localSheetId="7" hidden="1">{#N/A,#N/A,FALSE,"GRAFICO";#N/A,#N/A,FALSE,"CAJA (2)";#N/A,#N/A,FALSE,"TERCEROS-PROMEDIO";#N/A,#N/A,FALSE,"CAJA";#N/A,#N/A,FALSE,"INGRESOS1995-2003";#N/A,#N/A,FALSE,"GASTOS1995-2003"}</definedName>
    <definedName name="ESTEWW" localSheetId="8" hidden="1">{#N/A,#N/A,FALSE,"GRAFICO";#N/A,#N/A,FALSE,"CAJA (2)";#N/A,#N/A,FALSE,"TERCEROS-PROMEDIO";#N/A,#N/A,FALSE,"CAJA";#N/A,#N/A,FALSE,"INGRESOS1995-2003";#N/A,#N/A,FALSE,"GASTOS1995-2003"}</definedName>
    <definedName name="ESTEWW" localSheetId="9" hidden="1">{#N/A,#N/A,FALSE,"GRAFICO";#N/A,#N/A,FALSE,"CAJA (2)";#N/A,#N/A,FALSE,"TERCEROS-PROMEDIO";#N/A,#N/A,FALSE,"CAJA";#N/A,#N/A,FALSE,"INGRESOS1995-2003";#N/A,#N/A,FALSE,"GASTOS1995-2003"}</definedName>
    <definedName name="ESTEWW" localSheetId="10" hidden="1">{#N/A,#N/A,FALSE,"GRAFICO";#N/A,#N/A,FALSE,"CAJA (2)";#N/A,#N/A,FALSE,"TERCEROS-PROMEDIO";#N/A,#N/A,FALSE,"CAJA";#N/A,#N/A,FALSE,"INGRESOS1995-2003";#N/A,#N/A,FALSE,"GASTOS1995-2003"}</definedName>
    <definedName name="ESTEWW" localSheetId="11" hidden="1">{#N/A,#N/A,FALSE,"GRAFICO";#N/A,#N/A,FALSE,"CAJA (2)";#N/A,#N/A,FALSE,"TERCEROS-PROMEDIO";#N/A,#N/A,FALSE,"CAJA";#N/A,#N/A,FALSE,"INGRESOS1995-2003";#N/A,#N/A,FALSE,"GASTOS1995-2003"}</definedName>
    <definedName name="ESTEWW" localSheetId="12" hidden="1">{#N/A,#N/A,FALSE,"GRAFICO";#N/A,#N/A,FALSE,"CAJA (2)";#N/A,#N/A,FALSE,"TERCEROS-PROMEDIO";#N/A,#N/A,FALSE,"CAJA";#N/A,#N/A,FALSE,"INGRESOS1995-2003";#N/A,#N/A,FALSE,"GASTOS1995-2003"}</definedName>
    <definedName name="ESTEWW" localSheetId="13" hidden="1">{#N/A,#N/A,FALSE,"GRAFICO";#N/A,#N/A,FALSE,"CAJA (2)";#N/A,#N/A,FALSE,"TERCEROS-PROMEDIO";#N/A,#N/A,FALSE,"CAJA";#N/A,#N/A,FALSE,"INGRESOS1995-2003";#N/A,#N/A,FALSE,"GASTOS1995-2003"}</definedName>
    <definedName name="ESTEWW" localSheetId="14" hidden="1">{#N/A,#N/A,FALSE,"GRAFICO";#N/A,#N/A,FALSE,"CAJA (2)";#N/A,#N/A,FALSE,"TERCEROS-PROMEDIO";#N/A,#N/A,FALSE,"CAJA";#N/A,#N/A,FALSE,"INGRESOS1995-2003";#N/A,#N/A,FALSE,"GASTOS1995-2003"}</definedName>
    <definedName name="ESTEWW" localSheetId="0" hidden="1">{#N/A,#N/A,FALSE,"GRAFICO";#N/A,#N/A,FALSE,"CAJA (2)";#N/A,#N/A,FALSE,"TERCEROS-PROMEDIO";#N/A,#N/A,FALSE,"CAJA";#N/A,#N/A,FALSE,"INGRESOS1995-2003";#N/A,#N/A,FALSE,"GASTOS1995-2003"}</definedName>
    <definedName name="ESTEWW" localSheetId="1" hidden="1">{#N/A,#N/A,FALSE,"GRAFICO";#N/A,#N/A,FALSE,"CAJA (2)";#N/A,#N/A,FALSE,"TERCEROS-PROMEDIO";#N/A,#N/A,FALSE,"CAJA";#N/A,#N/A,FALSE,"INGRESOS1995-2003";#N/A,#N/A,FALSE,"GASTOS1995-2003"}</definedName>
    <definedName name="ESTEWW" localSheetId="2" hidden="1">{#N/A,#N/A,FALSE,"GRAFICO";#N/A,#N/A,FALSE,"CAJA (2)";#N/A,#N/A,FALSE,"TERCEROS-PROMEDIO";#N/A,#N/A,FALSE,"CAJA";#N/A,#N/A,FALSE,"INGRESOS1995-2003";#N/A,#N/A,FALSE,"GASTOS1995-2003"}</definedName>
    <definedName name="ESTEWW" localSheetId="3" hidden="1">{#N/A,#N/A,FALSE,"GRAFICO";#N/A,#N/A,FALSE,"CAJA (2)";#N/A,#N/A,FALSE,"TERCEROS-PROMEDIO";#N/A,#N/A,FALSE,"CAJA";#N/A,#N/A,FALSE,"INGRESOS1995-2003";#N/A,#N/A,FALSE,"GASTOS1995-2003"}</definedName>
    <definedName name="ESTEWW" localSheetId="4" hidden="1">{#N/A,#N/A,FALSE,"GRAFICO";#N/A,#N/A,FALSE,"CAJA (2)";#N/A,#N/A,FALSE,"TERCEROS-PROMEDIO";#N/A,#N/A,FALSE,"CAJA";#N/A,#N/A,FALSE,"INGRESOS1995-2003";#N/A,#N/A,FALSE,"GASTOS1995-2003"}</definedName>
    <definedName name="ESTEWW" localSheetId="5" hidden="1">{#N/A,#N/A,FALSE,"GRAFICO";#N/A,#N/A,FALSE,"CAJA (2)";#N/A,#N/A,FALSE,"TERCEROS-PROMEDIO";#N/A,#N/A,FALSE,"CAJA";#N/A,#N/A,FALSE,"INGRESOS1995-2003";#N/A,#N/A,FALSE,"GASTOS1995-2003"}</definedName>
    <definedName name="ESTEWW" localSheetId="6"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localSheetId="8" hidden="1">{#N/A,#N/A,FALSE,"GRAFICO";#N/A,#N/A,FALSE,"CAJA (2)";#N/A,#N/A,FALSE,"TERCEROS-PROMEDIO";#N/A,#N/A,FALSE,"CAJA";#N/A,#N/A,FALSE,"INGRESOS1995-2003";#N/A,#N/A,FALSE,"GASTOS1995-2003"}</definedName>
    <definedName name="estre" localSheetId="9" hidden="1">{#N/A,#N/A,FALSE,"GRAFICO";#N/A,#N/A,FALSE,"CAJA (2)";#N/A,#N/A,FALSE,"TERCEROS-PROMEDIO";#N/A,#N/A,FALSE,"CAJA";#N/A,#N/A,FALSE,"INGRESOS1995-2003";#N/A,#N/A,FALSE,"GASTOS1995-2003"}</definedName>
    <definedName name="estre" localSheetId="10" hidden="1">{#N/A,#N/A,FALSE,"GRAFICO";#N/A,#N/A,FALSE,"CAJA (2)";#N/A,#N/A,FALSE,"TERCEROS-PROMEDIO";#N/A,#N/A,FALSE,"CAJA";#N/A,#N/A,FALSE,"INGRESOS1995-2003";#N/A,#N/A,FALSE,"GASTOS1995-2003"}</definedName>
    <definedName name="estre" localSheetId="11" hidden="1">{#N/A,#N/A,FALSE,"GRAFICO";#N/A,#N/A,FALSE,"CAJA (2)";#N/A,#N/A,FALSE,"TERCEROS-PROMEDIO";#N/A,#N/A,FALSE,"CAJA";#N/A,#N/A,FALSE,"INGRESOS1995-2003";#N/A,#N/A,FALSE,"GASTOS1995-2003"}</definedName>
    <definedName name="estre" localSheetId="12" hidden="1">{#N/A,#N/A,FALSE,"GRAFICO";#N/A,#N/A,FALSE,"CAJA (2)";#N/A,#N/A,FALSE,"TERCEROS-PROMEDIO";#N/A,#N/A,FALSE,"CAJA";#N/A,#N/A,FALSE,"INGRESOS1995-2003";#N/A,#N/A,FALSE,"GASTOS1995-2003"}</definedName>
    <definedName name="estre" localSheetId="13" hidden="1">{#N/A,#N/A,FALSE,"GRAFICO";#N/A,#N/A,FALSE,"CAJA (2)";#N/A,#N/A,FALSE,"TERCEROS-PROMEDIO";#N/A,#N/A,FALSE,"CAJA";#N/A,#N/A,FALSE,"INGRESOS1995-2003";#N/A,#N/A,FALSE,"GASTOS1995-2003"}</definedName>
    <definedName name="estre" localSheetId="14"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localSheetId="3" hidden="1">{#N/A,#N/A,FALSE,"GRAFICO";#N/A,#N/A,FALSE,"CAJA (2)";#N/A,#N/A,FALSE,"TERCEROS-PROMEDIO";#N/A,#N/A,FALSE,"CAJA";#N/A,#N/A,FALSE,"INGRESOS1995-2003";#N/A,#N/A,FALSE,"GASTOS1995-2003"}</definedName>
    <definedName name="estre" localSheetId="4" hidden="1">{#N/A,#N/A,FALSE,"GRAFICO";#N/A,#N/A,FALSE,"CAJA (2)";#N/A,#N/A,FALSE,"TERCEROS-PROMEDIO";#N/A,#N/A,FALSE,"CAJA";#N/A,#N/A,FALSE,"INGRESOS1995-2003";#N/A,#N/A,FALSE,"GASTOS1995-2003"}</definedName>
    <definedName name="estre" localSheetId="5" hidden="1">{#N/A,#N/A,FALSE,"GRAFICO";#N/A,#N/A,FALSE,"CAJA (2)";#N/A,#N/A,FALSE,"TERCEROS-PROMEDIO";#N/A,#N/A,FALSE,"CAJA";#N/A,#N/A,FALSE,"INGRESOS1995-2003";#N/A,#N/A,FALSE,"GASTOS1995-2003"}</definedName>
    <definedName name="estre" localSheetId="6"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uco_gl">'[6]LISTADO DE MATERIALES Y EQUIPOS'!$B$64</definedName>
    <definedName name="Eternit__8">'[6]LISTADO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AV">'[21]2,1'!$J$32</definedName>
    <definedName name="excavaconglomerado" localSheetId="7">#REF!</definedName>
    <definedName name="excavaconglomerado" localSheetId="8">#REF!</definedName>
    <definedName name="excavaconglomerado" localSheetId="9">#REF!</definedName>
    <definedName name="excavaconglomerado" localSheetId="10">#REF!</definedName>
    <definedName name="excavaconglomerado" localSheetId="11">#REF!</definedName>
    <definedName name="excavaconglomerado" localSheetId="12">#REF!</definedName>
    <definedName name="excavaconglomerado" localSheetId="13">#REF!</definedName>
    <definedName name="excavaconglomerado" localSheetId="14">#REF!</definedName>
    <definedName name="excavaconglomerado" localSheetId="0">#REF!</definedName>
    <definedName name="excavaconglomerado" localSheetId="1">#REF!</definedName>
    <definedName name="excavaconglomerado" localSheetId="2">#REF!</definedName>
    <definedName name="excavaconglomerado" localSheetId="21">#REF!</definedName>
    <definedName name="excavaconglomerado" localSheetId="3">#REF!</definedName>
    <definedName name="excavaconglomerado" localSheetId="4">#REF!</definedName>
    <definedName name="excavaconglomerado" localSheetId="5">#REF!</definedName>
    <definedName name="excavaconglomerado" localSheetId="6">#REF!</definedName>
    <definedName name="excavaconglomerado" localSheetId="15">#REF!</definedName>
    <definedName name="excavaconglomerado">#REF!</definedName>
    <definedName name="EXCAVAMANOV" localSheetId="7">#REF!</definedName>
    <definedName name="EXCAVAMANOV" localSheetId="8">#REF!</definedName>
    <definedName name="EXCAVAMANOV" localSheetId="9">#REF!</definedName>
    <definedName name="EXCAVAMANOV" localSheetId="10">#REF!</definedName>
    <definedName name="EXCAVAMANOV" localSheetId="11">#REF!</definedName>
    <definedName name="EXCAVAMANOV" localSheetId="12">#REF!</definedName>
    <definedName name="EXCAVAMANOV" localSheetId="13">#REF!</definedName>
    <definedName name="EXCAVAMANOV" localSheetId="14">#REF!</definedName>
    <definedName name="EXCAVAMANOV" localSheetId="0">#REF!</definedName>
    <definedName name="EXCAVAMANOV" localSheetId="1">#REF!</definedName>
    <definedName name="EXCAVAMANOV" localSheetId="2">#REF!</definedName>
    <definedName name="EXCAVAMANOV" localSheetId="21">#REF!</definedName>
    <definedName name="EXCAVAMANOV" localSheetId="3">#REF!</definedName>
    <definedName name="EXCAVAMANOV" localSheetId="4">#REF!</definedName>
    <definedName name="EXCAVAMANOV" localSheetId="5">#REF!</definedName>
    <definedName name="EXCAVAMANOV" localSheetId="6">#REF!</definedName>
    <definedName name="EXCAVAMANOV" localSheetId="15">#REF!</definedName>
    <definedName name="EXCAVAMANOV">#REF!</definedName>
    <definedName name="EXCAVAMAQUINAV" localSheetId="7">#REF!</definedName>
    <definedName name="EXCAVAMAQUINAV" localSheetId="8">#REF!</definedName>
    <definedName name="EXCAVAMAQUINAV" localSheetId="9">#REF!</definedName>
    <definedName name="EXCAVAMAQUINAV" localSheetId="10">#REF!</definedName>
    <definedName name="EXCAVAMAQUINAV" localSheetId="11">#REF!</definedName>
    <definedName name="EXCAVAMAQUINAV" localSheetId="12">#REF!</definedName>
    <definedName name="EXCAVAMAQUINAV" localSheetId="13">#REF!</definedName>
    <definedName name="EXCAVAMAQUINAV" localSheetId="14">#REF!</definedName>
    <definedName name="EXCAVAMAQUINAV" localSheetId="0">#REF!</definedName>
    <definedName name="EXCAVAMAQUINAV" localSheetId="1">#REF!</definedName>
    <definedName name="EXCAVAMAQUINAV" localSheetId="2">#REF!</definedName>
    <definedName name="EXCAVAMAQUINAV" localSheetId="21">#REF!</definedName>
    <definedName name="EXCAVAMAQUINAV" localSheetId="3">#REF!</definedName>
    <definedName name="EXCAVAMAQUINAV" localSheetId="4">#REF!</definedName>
    <definedName name="EXCAVAMAQUINAV" localSheetId="5">#REF!</definedName>
    <definedName name="EXCAVAMAQUINAV" localSheetId="6">#REF!</definedName>
    <definedName name="EXCAVAMAQUINAV" localSheetId="15">#REF!</definedName>
    <definedName name="EXCAVAMAQUINAV">#REF!</definedName>
    <definedName name="EXCAVATIERRA" localSheetId="7">#REF!</definedName>
    <definedName name="EXCAVATIERRA" localSheetId="8">#REF!</definedName>
    <definedName name="EXCAVATIERRA" localSheetId="9">#REF!</definedName>
    <definedName name="EXCAVATIERRA" localSheetId="10">#REF!</definedName>
    <definedName name="EXCAVATIERRA" localSheetId="11">#REF!</definedName>
    <definedName name="EXCAVATIERRA" localSheetId="12">#REF!</definedName>
    <definedName name="EXCAVATIERRA" localSheetId="13">#REF!</definedName>
    <definedName name="EXCAVATIERRA" localSheetId="14">#REF!</definedName>
    <definedName name="EXCAVATIERRA" localSheetId="0">#REF!</definedName>
    <definedName name="EXCAVATIERRA" localSheetId="1">#REF!</definedName>
    <definedName name="EXCAVATIERRA" localSheetId="2">#REF!</definedName>
    <definedName name="EXCAVATIERRA" localSheetId="21">#REF!</definedName>
    <definedName name="EXCAVATIERRA" localSheetId="3">#REF!</definedName>
    <definedName name="EXCAVATIERRA" localSheetId="4">#REF!</definedName>
    <definedName name="EXCAVATIERRA" localSheetId="5">#REF!</definedName>
    <definedName name="EXCAVATIERRA" localSheetId="6">#REF!</definedName>
    <definedName name="EXCAVATIERRA" localSheetId="15">#REF!</definedName>
    <definedName name="EXCAVATIERRA">#REF!</definedName>
    <definedName name="Excel_BuiltIn_Print_Area_1" localSheetId="7">#REF!</definedName>
    <definedName name="Excel_BuiltIn_Print_Area_1" localSheetId="8">#REF!</definedName>
    <definedName name="Excel_BuiltIn_Print_Area_1" localSheetId="9">#REF!</definedName>
    <definedName name="Excel_BuiltIn_Print_Area_1" localSheetId="10">#REF!</definedName>
    <definedName name="Excel_BuiltIn_Print_Area_1" localSheetId="11">#REF!</definedName>
    <definedName name="Excel_BuiltIn_Print_Area_1" localSheetId="12">#REF!</definedName>
    <definedName name="Excel_BuiltIn_Print_Area_1" localSheetId="13">#REF!</definedName>
    <definedName name="Excel_BuiltIn_Print_Area_1" localSheetId="14">#REF!</definedName>
    <definedName name="Excel_BuiltIn_Print_Area_1" localSheetId="0">#REF!</definedName>
    <definedName name="Excel_BuiltIn_Print_Area_1" localSheetId="1">#REF!</definedName>
    <definedName name="Excel_BuiltIn_Print_Area_1" localSheetId="2">#REF!</definedName>
    <definedName name="Excel_BuiltIn_Print_Area_1" localSheetId="21">#REF!</definedName>
    <definedName name="Excel_BuiltIn_Print_Area_1" localSheetId="3">#REF!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15">#REF!</definedName>
    <definedName name="Excel_BuiltIn_Print_Area_1">#REF!</definedName>
    <definedName name="Excel_BuiltIn_Print_Area_1_1" localSheetId="7">#REF!</definedName>
    <definedName name="Excel_BuiltIn_Print_Area_1_1" localSheetId="8">#REF!</definedName>
    <definedName name="Excel_BuiltIn_Print_Area_1_1" localSheetId="9">#REF!</definedName>
    <definedName name="Excel_BuiltIn_Print_Area_1_1" localSheetId="10">#REF!</definedName>
    <definedName name="Excel_BuiltIn_Print_Area_1_1" localSheetId="11">#REF!</definedName>
    <definedName name="Excel_BuiltIn_Print_Area_1_1" localSheetId="12">#REF!</definedName>
    <definedName name="Excel_BuiltIn_Print_Area_1_1" localSheetId="13">#REF!</definedName>
    <definedName name="Excel_BuiltIn_Print_Area_1_1" localSheetId="14">#REF!</definedName>
    <definedName name="Excel_BuiltIn_Print_Area_1_1" localSheetId="0">#REF!</definedName>
    <definedName name="Excel_BuiltIn_Print_Area_1_1" localSheetId="1">#REF!</definedName>
    <definedName name="Excel_BuiltIn_Print_Area_1_1" localSheetId="2">#REF!</definedName>
    <definedName name="Excel_BuiltIn_Print_Area_1_1" localSheetId="21">#REF!</definedName>
    <definedName name="Excel_BuiltIn_Print_Area_1_1" localSheetId="3">#REF!</definedName>
    <definedName name="Excel_BuiltIn_Print_Area_1_1" localSheetId="4">#REF!</definedName>
    <definedName name="Excel_BuiltIn_Print_Area_1_1" localSheetId="5">#REF!</definedName>
    <definedName name="Excel_BuiltIn_Print_Area_1_1" localSheetId="6">#REF!</definedName>
    <definedName name="Excel_BuiltIn_Print_Area_1_1" localSheetId="15">#REF!</definedName>
    <definedName name="Excel_BuiltIn_Print_Area_1_1">#REF!</definedName>
    <definedName name="Excel_BuiltIn_Print_Area_1_1_1" localSheetId="7">#REF!</definedName>
    <definedName name="Excel_BuiltIn_Print_Area_1_1_1" localSheetId="8">#REF!</definedName>
    <definedName name="Excel_BuiltIn_Print_Area_1_1_1" localSheetId="9">#REF!</definedName>
    <definedName name="Excel_BuiltIn_Print_Area_1_1_1" localSheetId="10">#REF!</definedName>
    <definedName name="Excel_BuiltIn_Print_Area_1_1_1" localSheetId="11">#REF!</definedName>
    <definedName name="Excel_BuiltIn_Print_Area_1_1_1" localSheetId="12">#REF!</definedName>
    <definedName name="Excel_BuiltIn_Print_Area_1_1_1" localSheetId="13">#REF!</definedName>
    <definedName name="Excel_BuiltIn_Print_Area_1_1_1" localSheetId="14">#REF!</definedName>
    <definedName name="Excel_BuiltIn_Print_Area_1_1_1" localSheetId="0">#REF!</definedName>
    <definedName name="Excel_BuiltIn_Print_Area_1_1_1" localSheetId="1">#REF!</definedName>
    <definedName name="Excel_BuiltIn_Print_Area_1_1_1" localSheetId="2">#REF!</definedName>
    <definedName name="Excel_BuiltIn_Print_Area_1_1_1" localSheetId="21">#REF!</definedName>
    <definedName name="Excel_BuiltIn_Print_Area_1_1_1" localSheetId="3">#REF!</definedName>
    <definedName name="Excel_BuiltIn_Print_Area_1_1_1" localSheetId="4">#REF!</definedName>
    <definedName name="Excel_BuiltIn_Print_Area_1_1_1" localSheetId="5">#REF!</definedName>
    <definedName name="Excel_BuiltIn_Print_Area_1_1_1" localSheetId="6">#REF!</definedName>
    <definedName name="Excel_BuiltIn_Print_Area_1_1_1" localSheetId="15">#REF!</definedName>
    <definedName name="Excel_BuiltIn_Print_Area_1_1_1">#REF!</definedName>
    <definedName name="Excel_BuiltIn_Print_Area_1_1_1_1" localSheetId="7">#REF!</definedName>
    <definedName name="Excel_BuiltIn_Print_Area_1_1_1_1" localSheetId="8">#REF!</definedName>
    <definedName name="Excel_BuiltIn_Print_Area_1_1_1_1" localSheetId="9">#REF!</definedName>
    <definedName name="Excel_BuiltIn_Print_Area_1_1_1_1" localSheetId="10">#REF!</definedName>
    <definedName name="Excel_BuiltIn_Print_Area_1_1_1_1" localSheetId="11">#REF!</definedName>
    <definedName name="Excel_BuiltIn_Print_Area_1_1_1_1" localSheetId="12">#REF!</definedName>
    <definedName name="Excel_BuiltIn_Print_Area_1_1_1_1" localSheetId="13">#REF!</definedName>
    <definedName name="Excel_BuiltIn_Print_Area_1_1_1_1" localSheetId="14">#REF!</definedName>
    <definedName name="Excel_BuiltIn_Print_Area_1_1_1_1" localSheetId="0">#REF!</definedName>
    <definedName name="Excel_BuiltIn_Print_Area_1_1_1_1" localSheetId="1">#REF!</definedName>
    <definedName name="Excel_BuiltIn_Print_Area_1_1_1_1" localSheetId="2">#REF!</definedName>
    <definedName name="Excel_BuiltIn_Print_Area_1_1_1_1" localSheetId="21">#REF!</definedName>
    <definedName name="Excel_BuiltIn_Print_Area_1_1_1_1" localSheetId="3">#REF!</definedName>
    <definedName name="Excel_BuiltIn_Print_Area_1_1_1_1" localSheetId="4">#REF!</definedName>
    <definedName name="Excel_BuiltIn_Print_Area_1_1_1_1" localSheetId="5">#REF!</definedName>
    <definedName name="Excel_BuiltIn_Print_Area_1_1_1_1" localSheetId="6">#REF!</definedName>
    <definedName name="Excel_BuiltIn_Print_Area_1_1_1_1" localSheetId="15">#REF!</definedName>
    <definedName name="Excel_BuiltIn_Print_Area_1_1_1_1">#REF!</definedName>
    <definedName name="Excel_BuiltIn_Print_Area_1_1_1_1_1" localSheetId="7">#REF!</definedName>
    <definedName name="Excel_BuiltIn_Print_Area_1_1_1_1_1" localSheetId="8">#REF!</definedName>
    <definedName name="Excel_BuiltIn_Print_Area_1_1_1_1_1" localSheetId="9">#REF!</definedName>
    <definedName name="Excel_BuiltIn_Print_Area_1_1_1_1_1" localSheetId="10">#REF!</definedName>
    <definedName name="Excel_BuiltIn_Print_Area_1_1_1_1_1" localSheetId="11">#REF!</definedName>
    <definedName name="Excel_BuiltIn_Print_Area_1_1_1_1_1" localSheetId="12">#REF!</definedName>
    <definedName name="Excel_BuiltIn_Print_Area_1_1_1_1_1" localSheetId="13">#REF!</definedName>
    <definedName name="Excel_BuiltIn_Print_Area_1_1_1_1_1" localSheetId="14">#REF!</definedName>
    <definedName name="Excel_BuiltIn_Print_Area_1_1_1_1_1" localSheetId="0">#REF!</definedName>
    <definedName name="Excel_BuiltIn_Print_Area_1_1_1_1_1" localSheetId="1">#REF!</definedName>
    <definedName name="Excel_BuiltIn_Print_Area_1_1_1_1_1" localSheetId="2">#REF!</definedName>
    <definedName name="Excel_BuiltIn_Print_Area_1_1_1_1_1" localSheetId="21">#REF!</definedName>
    <definedName name="Excel_BuiltIn_Print_Area_1_1_1_1_1" localSheetId="3">#REF!</definedName>
    <definedName name="Excel_BuiltIn_Print_Area_1_1_1_1_1" localSheetId="4">#REF!</definedName>
    <definedName name="Excel_BuiltIn_Print_Area_1_1_1_1_1" localSheetId="5">#REF!</definedName>
    <definedName name="Excel_BuiltIn_Print_Area_1_1_1_1_1" localSheetId="6">#REF!</definedName>
    <definedName name="Excel_BuiltIn_Print_Area_1_1_1_1_1" localSheetId="15">#REF!</definedName>
    <definedName name="Excel_BuiltIn_Print_Area_1_1_1_1_1">#REF!</definedName>
    <definedName name="Excel_BuiltIn_Print_Area_1_1_1_1_1_1" localSheetId="7">#REF!</definedName>
    <definedName name="Excel_BuiltIn_Print_Area_1_1_1_1_1_1" localSheetId="8">#REF!</definedName>
    <definedName name="Excel_BuiltIn_Print_Area_1_1_1_1_1_1" localSheetId="9">#REF!</definedName>
    <definedName name="Excel_BuiltIn_Print_Area_1_1_1_1_1_1" localSheetId="10">#REF!</definedName>
    <definedName name="Excel_BuiltIn_Print_Area_1_1_1_1_1_1" localSheetId="11">#REF!</definedName>
    <definedName name="Excel_BuiltIn_Print_Area_1_1_1_1_1_1" localSheetId="12">#REF!</definedName>
    <definedName name="Excel_BuiltIn_Print_Area_1_1_1_1_1_1" localSheetId="13">#REF!</definedName>
    <definedName name="Excel_BuiltIn_Print_Area_1_1_1_1_1_1" localSheetId="14">#REF!</definedName>
    <definedName name="Excel_BuiltIn_Print_Area_1_1_1_1_1_1" localSheetId="0">#REF!</definedName>
    <definedName name="Excel_BuiltIn_Print_Area_1_1_1_1_1_1" localSheetId="1">#REF!</definedName>
    <definedName name="Excel_BuiltIn_Print_Area_1_1_1_1_1_1" localSheetId="2">#REF!</definedName>
    <definedName name="Excel_BuiltIn_Print_Area_1_1_1_1_1_1" localSheetId="21">#REF!</definedName>
    <definedName name="Excel_BuiltIn_Print_Area_1_1_1_1_1_1" localSheetId="3">#REF!</definedName>
    <definedName name="Excel_BuiltIn_Print_Area_1_1_1_1_1_1" localSheetId="4">#REF!</definedName>
    <definedName name="Excel_BuiltIn_Print_Area_1_1_1_1_1_1" localSheetId="5">#REF!</definedName>
    <definedName name="Excel_BuiltIn_Print_Area_1_1_1_1_1_1" localSheetId="6">#REF!</definedName>
    <definedName name="Excel_BuiltIn_Print_Area_1_1_1_1_1_1" localSheetId="15">#REF!</definedName>
    <definedName name="Excel_BuiltIn_Print_Area_1_1_1_1_1_1">#REF!</definedName>
    <definedName name="Excel_BuiltIn_Print_Area_7" localSheetId="7">#REF!</definedName>
    <definedName name="Excel_BuiltIn_Print_Area_7" localSheetId="8">#REF!</definedName>
    <definedName name="Excel_BuiltIn_Print_Area_7" localSheetId="9">#REF!</definedName>
    <definedName name="Excel_BuiltIn_Print_Area_7" localSheetId="10">#REF!</definedName>
    <definedName name="Excel_BuiltIn_Print_Area_7" localSheetId="11">#REF!</definedName>
    <definedName name="Excel_BuiltIn_Print_Area_7" localSheetId="12">#REF!</definedName>
    <definedName name="Excel_BuiltIn_Print_Area_7" localSheetId="13">#REF!</definedName>
    <definedName name="Excel_BuiltIn_Print_Area_7" localSheetId="14">#REF!</definedName>
    <definedName name="Excel_BuiltIn_Print_Area_7" localSheetId="0">#REF!</definedName>
    <definedName name="Excel_BuiltIn_Print_Area_7" localSheetId="1">#REF!</definedName>
    <definedName name="Excel_BuiltIn_Print_Area_7" localSheetId="2">#REF!</definedName>
    <definedName name="Excel_BuiltIn_Print_Area_7" localSheetId="21">#REF!</definedName>
    <definedName name="Excel_BuiltIn_Print_Area_7" localSheetId="3">#REF!</definedName>
    <definedName name="Excel_BuiltIn_Print_Area_7" localSheetId="4">#REF!</definedName>
    <definedName name="Excel_BuiltIn_Print_Area_7" localSheetId="5">#REF!</definedName>
    <definedName name="Excel_BuiltIn_Print_Area_7" localSheetId="6">#REF!</definedName>
    <definedName name="Excel_BuiltIn_Print_Area_7" localSheetId="15">#REF!</definedName>
    <definedName name="Excel_BuiltIn_Print_Area_7">#REF!</definedName>
    <definedName name="Excel_BuiltIn_Print_Titles_1" localSheetId="7">#REF!</definedName>
    <definedName name="Excel_BuiltIn_Print_Titles_1" localSheetId="8">#REF!</definedName>
    <definedName name="Excel_BuiltIn_Print_Titles_1" localSheetId="9">#REF!</definedName>
    <definedName name="Excel_BuiltIn_Print_Titles_1" localSheetId="10">#REF!</definedName>
    <definedName name="Excel_BuiltIn_Print_Titles_1" localSheetId="11">#REF!</definedName>
    <definedName name="Excel_BuiltIn_Print_Titles_1" localSheetId="12">#REF!</definedName>
    <definedName name="Excel_BuiltIn_Print_Titles_1" localSheetId="13">#REF!</definedName>
    <definedName name="Excel_BuiltIn_Print_Titles_1" localSheetId="14">#REF!</definedName>
    <definedName name="Excel_BuiltIn_Print_Titles_1" localSheetId="0">#REF!</definedName>
    <definedName name="Excel_BuiltIn_Print_Titles_1" localSheetId="1">#REF!</definedName>
    <definedName name="Excel_BuiltIn_Print_Titles_1" localSheetId="2">#REF!</definedName>
    <definedName name="Excel_BuiltIn_Print_Titles_1" localSheetId="21">#REF!</definedName>
    <definedName name="Excel_BuiltIn_Print_Titles_1" localSheetId="3">#REF!</definedName>
    <definedName name="Excel_BuiltIn_Print_Titles_1" localSheetId="4">#REF!</definedName>
    <definedName name="Excel_BuiltIn_Print_Titles_1" localSheetId="5">#REF!</definedName>
    <definedName name="Excel_BuiltIn_Print_Titles_1" localSheetId="6">#REF!</definedName>
    <definedName name="Excel_BuiltIn_Print_Titles_1" localSheetId="15">#REF!</definedName>
    <definedName name="Excel_BuiltIn_Print_Titles_1">#REF!</definedName>
    <definedName name="Excel_BuiltIn_Print_Titles_1_1" localSheetId="7">#REF!</definedName>
    <definedName name="Excel_BuiltIn_Print_Titles_1_1" localSheetId="8">#REF!</definedName>
    <definedName name="Excel_BuiltIn_Print_Titles_1_1" localSheetId="9">#REF!</definedName>
    <definedName name="Excel_BuiltIn_Print_Titles_1_1" localSheetId="10">#REF!</definedName>
    <definedName name="Excel_BuiltIn_Print_Titles_1_1" localSheetId="11">#REF!</definedName>
    <definedName name="Excel_BuiltIn_Print_Titles_1_1" localSheetId="12">#REF!</definedName>
    <definedName name="Excel_BuiltIn_Print_Titles_1_1" localSheetId="13">#REF!</definedName>
    <definedName name="Excel_BuiltIn_Print_Titles_1_1" localSheetId="14">#REF!</definedName>
    <definedName name="Excel_BuiltIn_Print_Titles_1_1" localSheetId="0">#REF!</definedName>
    <definedName name="Excel_BuiltIn_Print_Titles_1_1" localSheetId="1">#REF!</definedName>
    <definedName name="Excel_BuiltIn_Print_Titles_1_1" localSheetId="2">#REF!</definedName>
    <definedName name="Excel_BuiltIn_Print_Titles_1_1" localSheetId="21">#REF!</definedName>
    <definedName name="Excel_BuiltIn_Print_Titles_1_1" localSheetId="3">#REF!</definedName>
    <definedName name="Excel_BuiltIn_Print_Titles_1_1" localSheetId="4">#REF!</definedName>
    <definedName name="Excel_BuiltIn_Print_Titles_1_1" localSheetId="5">#REF!</definedName>
    <definedName name="Excel_BuiltIn_Print_Titles_1_1" localSheetId="6">#REF!</definedName>
    <definedName name="Excel_BuiltIn_Print_Titles_1_1" localSheetId="15">#REF!</definedName>
    <definedName name="Excel_BuiltIn_Print_Titles_1_1">#REF!</definedName>
    <definedName name="Excel_BuiltIn_Print_Titles_1_1_1" localSheetId="7">#REF!</definedName>
    <definedName name="Excel_BuiltIn_Print_Titles_1_1_1" localSheetId="8">#REF!</definedName>
    <definedName name="Excel_BuiltIn_Print_Titles_1_1_1" localSheetId="9">#REF!</definedName>
    <definedName name="Excel_BuiltIn_Print_Titles_1_1_1" localSheetId="10">#REF!</definedName>
    <definedName name="Excel_BuiltIn_Print_Titles_1_1_1" localSheetId="11">#REF!</definedName>
    <definedName name="Excel_BuiltIn_Print_Titles_1_1_1" localSheetId="12">#REF!</definedName>
    <definedName name="Excel_BuiltIn_Print_Titles_1_1_1" localSheetId="13">#REF!</definedName>
    <definedName name="Excel_BuiltIn_Print_Titles_1_1_1" localSheetId="14">#REF!</definedName>
    <definedName name="Excel_BuiltIn_Print_Titles_1_1_1" localSheetId="0">#REF!</definedName>
    <definedName name="Excel_BuiltIn_Print_Titles_1_1_1" localSheetId="1">#REF!</definedName>
    <definedName name="Excel_BuiltIn_Print_Titles_1_1_1" localSheetId="2">#REF!</definedName>
    <definedName name="Excel_BuiltIn_Print_Titles_1_1_1" localSheetId="21">#REF!</definedName>
    <definedName name="Excel_BuiltIn_Print_Titles_1_1_1" localSheetId="3">#REF!</definedName>
    <definedName name="Excel_BuiltIn_Print_Titles_1_1_1" localSheetId="4">#REF!</definedName>
    <definedName name="Excel_BuiltIn_Print_Titles_1_1_1" localSheetId="5">#REF!</definedName>
    <definedName name="Excel_BuiltIn_Print_Titles_1_1_1" localSheetId="6">#REF!</definedName>
    <definedName name="Excel_BuiltIn_Print_Titles_1_1_1" localSheetId="15">#REF!</definedName>
    <definedName name="Excel_BuiltIn_Print_Titles_1_1_1">#REF!</definedName>
    <definedName name="Excel_BuiltIn_Print_Titles_1_1_1_1" localSheetId="7">#REF!</definedName>
    <definedName name="Excel_BuiltIn_Print_Titles_1_1_1_1" localSheetId="8">#REF!</definedName>
    <definedName name="Excel_BuiltIn_Print_Titles_1_1_1_1" localSheetId="9">#REF!</definedName>
    <definedName name="Excel_BuiltIn_Print_Titles_1_1_1_1" localSheetId="10">#REF!</definedName>
    <definedName name="Excel_BuiltIn_Print_Titles_1_1_1_1" localSheetId="11">#REF!</definedName>
    <definedName name="Excel_BuiltIn_Print_Titles_1_1_1_1" localSheetId="12">#REF!</definedName>
    <definedName name="Excel_BuiltIn_Print_Titles_1_1_1_1" localSheetId="13">#REF!</definedName>
    <definedName name="Excel_BuiltIn_Print_Titles_1_1_1_1" localSheetId="14">#REF!</definedName>
    <definedName name="Excel_BuiltIn_Print_Titles_1_1_1_1" localSheetId="0">#REF!</definedName>
    <definedName name="Excel_BuiltIn_Print_Titles_1_1_1_1" localSheetId="1">#REF!</definedName>
    <definedName name="Excel_BuiltIn_Print_Titles_1_1_1_1" localSheetId="2">#REF!</definedName>
    <definedName name="Excel_BuiltIn_Print_Titles_1_1_1_1" localSheetId="21">#REF!</definedName>
    <definedName name="Excel_BuiltIn_Print_Titles_1_1_1_1" localSheetId="3">#REF!</definedName>
    <definedName name="Excel_BuiltIn_Print_Titles_1_1_1_1" localSheetId="4">#REF!</definedName>
    <definedName name="Excel_BuiltIn_Print_Titles_1_1_1_1" localSheetId="5">#REF!</definedName>
    <definedName name="Excel_BuiltIn_Print_Titles_1_1_1_1" localSheetId="6">#REF!</definedName>
    <definedName name="Excel_BuiltIn_Print_Titles_1_1_1_1" localSheetId="15">#REF!</definedName>
    <definedName name="Excel_BuiltIn_Print_Titles_1_1_1_1">#REF!</definedName>
    <definedName name="Excel_BuiltIn_Print_Titles_3" localSheetId="21">'[27]COSTOS OFICINA'!#REF!</definedName>
    <definedName name="Excel_BuiltIn_Print_Titles_3">'[27]COSTOS OFICINA'!#REF!</definedName>
    <definedName name="Excel_BuiltIn_Print_Titles_4" localSheetId="21">'[27]COSTOS CAMPAMENTO'!#REF!</definedName>
    <definedName name="Excel_BuiltIn_Print_Titles_4">'[27]COSTOS CAMPAMENTO'!#REF!</definedName>
    <definedName name="EXCROC">'[28]Análisis de precios'!$H$52</definedName>
    <definedName name="EXPL" localSheetId="7">#REF!</definedName>
    <definedName name="EXPL" localSheetId="8">#REF!</definedName>
    <definedName name="EXPL" localSheetId="9">#REF!</definedName>
    <definedName name="EXPL" localSheetId="10">#REF!</definedName>
    <definedName name="EXPL" localSheetId="11">#REF!</definedName>
    <definedName name="EXPL" localSheetId="12">#REF!</definedName>
    <definedName name="EXPL" localSheetId="13">#REF!</definedName>
    <definedName name="EXPL" localSheetId="14">#REF!</definedName>
    <definedName name="EXPL" localSheetId="0">#REF!</definedName>
    <definedName name="EXPL" localSheetId="1">#REF!</definedName>
    <definedName name="EXPL" localSheetId="2">#REF!</definedName>
    <definedName name="EXPL" localSheetId="21">#REF!</definedName>
    <definedName name="EXPL" localSheetId="3">#REF!</definedName>
    <definedName name="EXPL" localSheetId="4">#REF!</definedName>
    <definedName name="EXPL" localSheetId="5">#REF!</definedName>
    <definedName name="EXPL" localSheetId="6">#REF!</definedName>
    <definedName name="EXPL" localSheetId="15">#REF!</definedName>
    <definedName name="EXPL">#REF!</definedName>
    <definedName name="Extra_Pay" localSheetId="21">#REF!</definedName>
    <definedName name="Extra_Pay">#REF!</definedName>
    <definedName name="Extracción_IM" localSheetId="7">#REF!</definedName>
    <definedName name="Extracción_IM" localSheetId="8">#REF!</definedName>
    <definedName name="Extracción_IM" localSheetId="9">#REF!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 localSheetId="0">#REF!</definedName>
    <definedName name="Extracción_IM" localSheetId="1">#REF!</definedName>
    <definedName name="Extracción_IM" localSheetId="2">#REF!</definedName>
    <definedName name="Extracción_IM" localSheetId="21">#REF!</definedName>
    <definedName name="Extracción_IM" localSheetId="3">#REF!</definedName>
    <definedName name="Extracción_IM" localSheetId="4">#REF!</definedName>
    <definedName name="Extracción_IM" localSheetId="5">#REF!</definedName>
    <definedName name="Extracción_IM" localSheetId="6">#REF!</definedName>
    <definedName name="Extracción_IM" localSheetId="15">#REF!</definedName>
    <definedName name="Extracción_IM">#REF!</definedName>
    <definedName name="F_01">#N/A</definedName>
    <definedName name="f_INSTAC_AIRE_ACONDICIONADO" localSheetId="21">#REF!</definedName>
    <definedName name="f_INSTAC_AIRE_ACONDICIONADO">#REF!</definedName>
    <definedName name="f_INSTAC_ELECTRICAS_TELEF" localSheetId="21">#REF!</definedName>
    <definedName name="f_INSTAC_ELECTRICAS_TELEF">#REF!</definedName>
    <definedName name="f_INSTALA_GAS" localSheetId="21">#REF!</definedName>
    <definedName name="f_INSTALA_GAS">#REF!</definedName>
    <definedName name="FacConv">[29]CálculoTarifasMR!$M$1</definedName>
    <definedName name="factmas2smlv">'[8]Factor Prestacionas para aiu'!$C$30+1</definedName>
    <definedName name="FACTOR_PRESTACIONAL_1sml">'[8]Factor Prestacionas para aiu'!$B$30+1</definedName>
    <definedName name="FACTOR_PRESTACIONALMAYOR">'[7]Factor Prestacional'!$C$32</definedName>
    <definedName name="FACTOR_PRESTACIONALMENOR">'[7]Factor Prestacional'!$B$32</definedName>
    <definedName name="FactorMultFinal" localSheetId="7">#REF!</definedName>
    <definedName name="FactorMultFinal" localSheetId="8">#REF!</definedName>
    <definedName name="FactorMultFinal" localSheetId="9">#REF!</definedName>
    <definedName name="FactorMultFinal" localSheetId="10">#REF!</definedName>
    <definedName name="FactorMultFinal" localSheetId="11">#REF!</definedName>
    <definedName name="FactorMultFinal" localSheetId="12">#REF!</definedName>
    <definedName name="FactorMultFinal" localSheetId="13">#REF!</definedName>
    <definedName name="FactorMultFinal" localSheetId="14">#REF!</definedName>
    <definedName name="FactorMultFinal" localSheetId="0">#REF!</definedName>
    <definedName name="FactorMultFinal" localSheetId="1">#REF!</definedName>
    <definedName name="FactorMultFinal" localSheetId="2">#REF!</definedName>
    <definedName name="FactorMultFinal" localSheetId="21">#REF!</definedName>
    <definedName name="FactorMultFinal" localSheetId="3">#REF!</definedName>
    <definedName name="FactorMultFinal" localSheetId="4">#REF!</definedName>
    <definedName name="FactorMultFinal" localSheetId="5">#REF!</definedName>
    <definedName name="FactorMultFinal" localSheetId="6">#REF!</definedName>
    <definedName name="FactorMultFinal" localSheetId="15">#REF!</definedName>
    <definedName name="FactorMultFinal">#REF!</definedName>
    <definedName name="FactorMultiplicaCalculado" localSheetId="7">#REF!</definedName>
    <definedName name="FactorMultiplicaCalculado" localSheetId="8">#REF!</definedName>
    <definedName name="FactorMultiplicaCalculado" localSheetId="9">#REF!</definedName>
    <definedName name="FactorMultiplicaCalculado" localSheetId="10">#REF!</definedName>
    <definedName name="FactorMultiplicaCalculado" localSheetId="11">#REF!</definedName>
    <definedName name="FactorMultiplicaCalculado" localSheetId="12">#REF!</definedName>
    <definedName name="FactorMultiplicaCalculado" localSheetId="13">#REF!</definedName>
    <definedName name="FactorMultiplicaCalculado" localSheetId="14">#REF!</definedName>
    <definedName name="FactorMultiplicaCalculado" localSheetId="0">#REF!</definedName>
    <definedName name="FactorMultiplicaCalculado" localSheetId="1">#REF!</definedName>
    <definedName name="FactorMultiplicaCalculado" localSheetId="2">#REF!</definedName>
    <definedName name="FactorMultiplicaCalculado" localSheetId="21">#REF!</definedName>
    <definedName name="FactorMultiplicaCalculado" localSheetId="3">#REF!</definedName>
    <definedName name="FactorMultiplicaCalculado" localSheetId="4">#REF!</definedName>
    <definedName name="FactorMultiplicaCalculado" localSheetId="5">#REF!</definedName>
    <definedName name="FactorMultiplicaCalculado" localSheetId="6">#REF!</definedName>
    <definedName name="FactorMultiplicaCalculado" localSheetId="15">#REF!</definedName>
    <definedName name="FactorMultiplicaCalculado">#REF!</definedName>
    <definedName name="fd" localSheetId="21">'[22]A. P. U.'!#REF!</definedName>
    <definedName name="fd">'[22]A.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7">#REF!</definedName>
    <definedName name="fDWD" localSheetId="8">#REF!</definedName>
    <definedName name="fDWD" localSheetId="9">#REF!</definedName>
    <definedName name="fDWD" localSheetId="10">#REF!</definedName>
    <definedName name="fDWD" localSheetId="11">#REF!</definedName>
    <definedName name="fDWD" localSheetId="12">#REF!</definedName>
    <definedName name="fDWD" localSheetId="13">#REF!</definedName>
    <definedName name="fDWD" localSheetId="14">#REF!</definedName>
    <definedName name="fDWD" localSheetId="0">#REF!</definedName>
    <definedName name="fDWD" localSheetId="1">#REF!</definedName>
    <definedName name="fDWD" localSheetId="2">#REF!</definedName>
    <definedName name="fDWD" localSheetId="21">#REF!</definedName>
    <definedName name="fDWD" localSheetId="3">#REF!</definedName>
    <definedName name="fDWD" localSheetId="4">#REF!</definedName>
    <definedName name="fDWD" localSheetId="5">#REF!</definedName>
    <definedName name="fDWD" localSheetId="6">#REF!</definedName>
    <definedName name="fDWD" localSheetId="15">#REF!</definedName>
    <definedName name="fDWD">#REF!</definedName>
    <definedName name="FEB" localSheetId="7">#REF!</definedName>
    <definedName name="FEB" localSheetId="8">#REF!</definedName>
    <definedName name="FEB" localSheetId="9">#REF!</definedName>
    <definedName name="FEB" localSheetId="10">#REF!</definedName>
    <definedName name="FEB" localSheetId="11">#REF!</definedName>
    <definedName name="FEB" localSheetId="12">#REF!</definedName>
    <definedName name="FEB" localSheetId="13">#REF!</definedName>
    <definedName name="FEB" localSheetId="14">#REF!</definedName>
    <definedName name="FEB" localSheetId="0">#REF!</definedName>
    <definedName name="FEB" localSheetId="1">#REF!</definedName>
    <definedName name="FEB" localSheetId="2">#REF!</definedName>
    <definedName name="FEB" localSheetId="21">#REF!</definedName>
    <definedName name="FEB" localSheetId="3">#REF!</definedName>
    <definedName name="FEB" localSheetId="4">#REF!</definedName>
    <definedName name="FEB" localSheetId="5">#REF!</definedName>
    <definedName name="FEB" localSheetId="6">#REF!</definedName>
    <definedName name="FEB" localSheetId="15">#REF!</definedName>
    <definedName name="FEB">#REF!</definedName>
    <definedName name="ferfer" hidden="1">{"via1",#N/A,TRUE,"general";"via2",#N/A,TRUE,"general";"via3",#N/A,TRUE,"general"}</definedName>
    <definedName name="Festivos">'[30]días habiles 2015'!$D$2:$D$21</definedName>
    <definedName name="fff" hidden="1">{"via1",#N/A,TRUE,"general";"via2",#N/A,TRUE,"general";"via3",#N/A,TRUE,"general"}</definedName>
    <definedName name="FFFF" localSheetId="7" hidden="1">#REF!</definedName>
    <definedName name="FFFF" localSheetId="8" hidden="1">#REF!</definedName>
    <definedName name="FFFF" localSheetId="9" hidden="1">#REF!</definedName>
    <definedName name="FFFF" localSheetId="10" hidden="1">#REF!</definedName>
    <definedName name="FFFF" localSheetId="11" hidden="1">#REF!</definedName>
    <definedName name="FFFF" localSheetId="12" hidden="1">#REF!</definedName>
    <definedName name="FFFF" localSheetId="13" hidden="1">#REF!</definedName>
    <definedName name="FFFF" localSheetId="14" hidden="1">#REF!</definedName>
    <definedName name="FFFF" localSheetId="0" hidden="1">#REF!</definedName>
    <definedName name="FFFF" localSheetId="1" hidden="1">#REF!</definedName>
    <definedName name="FFFF" localSheetId="2" hidden="1">#REF!</definedName>
    <definedName name="FFFF" localSheetId="21" hidden="1">#REF!</definedName>
    <definedName name="FFFF" localSheetId="3" hidden="1">#REF!</definedName>
    <definedName name="FFFF" localSheetId="4" hidden="1">#REF!</definedName>
    <definedName name="FFFF" localSheetId="5" hidden="1">#REF!</definedName>
    <definedName name="FFFF" localSheetId="6" hidden="1">#REF!</definedName>
    <definedName name="FFFF" localSheetId="15" hidden="1">#REF!</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HUF" localSheetId="21">#REF!</definedName>
    <definedName name="FHHUF">#REF!</definedName>
    <definedName name="fhpltyunh" hidden="1">{"via1",#N/A,TRUE,"general";"via2",#N/A,TRUE,"general";"via3",#N/A,TRUE,"general"}</definedName>
    <definedName name="FIDUCIASOCTUBRE" localSheetId="7" hidden="1">{#N/A,#N/A,FALSE,"Aging Summary";#N/A,#N/A,FALSE,"Ratio Analysis";#N/A,#N/A,FALSE,"Test 120 Day Accts";#N/A,#N/A,FALSE,"Tickmarks"}</definedName>
    <definedName name="FIDUCIASOCTUBRE" localSheetId="8" hidden="1">{#N/A,#N/A,FALSE,"Aging Summary";#N/A,#N/A,FALSE,"Ratio Analysis";#N/A,#N/A,FALSE,"Test 120 Day Accts";#N/A,#N/A,FALSE,"Tickmarks"}</definedName>
    <definedName name="FIDUCIASOCTUBRE" localSheetId="9" hidden="1">{#N/A,#N/A,FALSE,"Aging Summary";#N/A,#N/A,FALSE,"Ratio Analysis";#N/A,#N/A,FALSE,"Test 120 Day Accts";#N/A,#N/A,FALSE,"Tickmarks"}</definedName>
    <definedName name="FIDUCIASOCTUBRE" localSheetId="10" hidden="1">{#N/A,#N/A,FALSE,"Aging Summary";#N/A,#N/A,FALSE,"Ratio Analysis";#N/A,#N/A,FALSE,"Test 120 Day Accts";#N/A,#N/A,FALSE,"Tickmarks"}</definedName>
    <definedName name="FIDUCIASOCTUBRE" localSheetId="11" hidden="1">{#N/A,#N/A,FALSE,"Aging Summary";#N/A,#N/A,FALSE,"Ratio Analysis";#N/A,#N/A,FALSE,"Test 120 Day Accts";#N/A,#N/A,FALSE,"Tickmarks"}</definedName>
    <definedName name="FIDUCIASOCTUBRE" localSheetId="12" hidden="1">{#N/A,#N/A,FALSE,"Aging Summary";#N/A,#N/A,FALSE,"Ratio Analysis";#N/A,#N/A,FALSE,"Test 120 Day Accts";#N/A,#N/A,FALSE,"Tickmarks"}</definedName>
    <definedName name="FIDUCIASOCTUBRE" localSheetId="13" hidden="1">{#N/A,#N/A,FALSE,"Aging Summary";#N/A,#N/A,FALSE,"Ratio Analysis";#N/A,#N/A,FALSE,"Test 120 Day Accts";#N/A,#N/A,FALSE,"Tickmarks"}</definedName>
    <definedName name="FIDUCIASOCTUBRE" localSheetId="14" hidden="1">{#N/A,#N/A,FALSE,"Aging Summary";#N/A,#N/A,FALSE,"Ratio Analysis";#N/A,#N/A,FALSE,"Test 120 Day Accts";#N/A,#N/A,FALSE,"Tickmarks"}</definedName>
    <definedName name="FIDUCIASOCTUBRE" localSheetId="0" hidden="1">{#N/A,#N/A,FALSE,"Aging Summary";#N/A,#N/A,FALSE,"Ratio Analysis";#N/A,#N/A,FALSE,"Test 120 Day Accts";#N/A,#N/A,FALSE,"Tickmarks"}</definedName>
    <definedName name="FIDUCIASOCTUBRE" localSheetId="1" hidden="1">{#N/A,#N/A,FALSE,"Aging Summary";#N/A,#N/A,FALSE,"Ratio Analysis";#N/A,#N/A,FALSE,"Test 120 Day Accts";#N/A,#N/A,FALSE,"Tickmarks"}</definedName>
    <definedName name="FIDUCIASOCTUBRE" localSheetId="2" hidden="1">{#N/A,#N/A,FALSE,"Aging Summary";#N/A,#N/A,FALSE,"Ratio Analysis";#N/A,#N/A,FALSE,"Test 120 Day Accts";#N/A,#N/A,FALSE,"Tickmarks"}</definedName>
    <definedName name="FIDUCIASOCTUBRE" localSheetId="3" hidden="1">{#N/A,#N/A,FALSE,"Aging Summary";#N/A,#N/A,FALSE,"Ratio Analysis";#N/A,#N/A,FALSE,"Test 120 Day Accts";#N/A,#N/A,FALSE,"Tickmarks"}</definedName>
    <definedName name="FIDUCIASOCTUBRE" localSheetId="4" hidden="1">{#N/A,#N/A,FALSE,"Aging Summary";#N/A,#N/A,FALSE,"Ratio Analysis";#N/A,#N/A,FALSE,"Test 120 Day Accts";#N/A,#N/A,FALSE,"Tickmarks"}</definedName>
    <definedName name="FIDUCIASOCTUBRE" localSheetId="5" hidden="1">{#N/A,#N/A,FALSE,"Aging Summary";#N/A,#N/A,FALSE,"Ratio Analysis";#N/A,#N/A,FALSE,"Test 120 Day Accts";#N/A,#N/A,FALSE,"Tickmarks"}</definedName>
    <definedName name="FIDUCIASOCTUBRE" localSheetId="6" hidden="1">{#N/A,#N/A,FALSE,"Aging Summary";#N/A,#N/A,FALSE,"Ratio Analysis";#N/A,#N/A,FALSE,"Test 120 Day Accts";#N/A,#N/A,FALSE,"Tickmarks"}</definedName>
    <definedName name="FIDUCIASOCTUBRE" hidden="1">{#N/A,#N/A,FALSE,"Aging Summary";#N/A,#N/A,FALSE,"Ratio Analysis";#N/A,#N/A,FALSE,"Test 120 Day Accts";#N/A,#N/A,FALSE,"Tickmarks"}</definedName>
    <definedName name="filtrov" localSheetId="7">#REF!</definedName>
    <definedName name="filtrov" localSheetId="8">#REF!</definedName>
    <definedName name="filtrov" localSheetId="9">#REF!</definedName>
    <definedName name="filtrov" localSheetId="10">#REF!</definedName>
    <definedName name="filtrov" localSheetId="11">#REF!</definedName>
    <definedName name="filtrov" localSheetId="12">#REF!</definedName>
    <definedName name="filtrov" localSheetId="13">#REF!</definedName>
    <definedName name="filtrov" localSheetId="14">#REF!</definedName>
    <definedName name="filtrov" localSheetId="0">#REF!</definedName>
    <definedName name="filtrov" localSheetId="1">#REF!</definedName>
    <definedName name="filtrov" localSheetId="2">#REF!</definedName>
    <definedName name="filtrov" localSheetId="21">#REF!</definedName>
    <definedName name="filtrov" localSheetId="3">#REF!</definedName>
    <definedName name="filtrov" localSheetId="4">#REF!</definedName>
    <definedName name="filtrov" localSheetId="5">#REF!</definedName>
    <definedName name="filtrov" localSheetId="6">#REF!</definedName>
    <definedName name="filtrov" localSheetId="15">#REF!</definedName>
    <definedName name="filtrov">#REF!</definedName>
    <definedName name="Fin_de_semana">'[30]días habiles 2015'!$M$1:$M$2</definedName>
    <definedName name="Flasher_luminoso">[7]Insumos!$D$26</definedName>
    <definedName name="Flasher_luminoso_para_barricadas">[8]Insumos!$D$29</definedName>
    <definedName name="FlsSumDetail" localSheetId="21">#REF!</definedName>
    <definedName name="FlsSumDetail">#REF!</definedName>
    <definedName name="FlsSumHeading" localSheetId="21">#REF!</definedName>
    <definedName name="FlsSumHeading">#REF!</definedName>
    <definedName name="FlsTotDetail" localSheetId="21">#REF!</definedName>
    <definedName name="FlsTotDetail">#REF!</definedName>
    <definedName name="FlsTotHeading" localSheetId="21">#REF!</definedName>
    <definedName name="FlsTotHeading">#REF!</definedName>
    <definedName name="Fluid">'[31]Actual Data (MAP)'!$E$1:$F$8</definedName>
    <definedName name="fnfdkns" localSheetId="21" hidden="1">#REF!</definedName>
    <definedName name="fnfdkns" hidden="1">#REF!</definedName>
    <definedName name="FÑOJAFLAJOG" localSheetId="7" hidden="1">#REF!</definedName>
    <definedName name="FÑOJAFLAJOG" localSheetId="8" hidden="1">#REF!</definedName>
    <definedName name="FÑOJAFLAJOG" localSheetId="9" hidden="1">#REF!</definedName>
    <definedName name="FÑOJAFLAJOG" localSheetId="10" hidden="1">#REF!</definedName>
    <definedName name="FÑOJAFLAJOG" localSheetId="11" hidden="1">#REF!</definedName>
    <definedName name="FÑOJAFLAJOG" localSheetId="12" hidden="1">#REF!</definedName>
    <definedName name="FÑOJAFLAJOG" localSheetId="13" hidden="1">#REF!</definedName>
    <definedName name="FÑOJAFLAJOG" localSheetId="14" hidden="1">#REF!</definedName>
    <definedName name="FÑOJAFLAJOG" localSheetId="0" hidden="1">#REF!</definedName>
    <definedName name="FÑOJAFLAJOG" localSheetId="1" hidden="1">#REF!</definedName>
    <definedName name="FÑOJAFLAJOG" localSheetId="2" hidden="1">#REF!</definedName>
    <definedName name="FÑOJAFLAJOG" localSheetId="21" hidden="1">#REF!</definedName>
    <definedName name="FÑOJAFLAJOG" localSheetId="3" hidden="1">#REF!</definedName>
    <definedName name="FÑOJAFLAJOG" localSheetId="4" hidden="1">#REF!</definedName>
    <definedName name="FÑOJAFLAJOG" localSheetId="5" hidden="1">#REF!</definedName>
    <definedName name="FÑOJAFLAJOG" localSheetId="6" hidden="1">#REF!</definedName>
    <definedName name="FÑOJAFLAJOG" localSheetId="15" hidden="1">#REF!</definedName>
    <definedName name="FÑOJAFLAJOG" hidden="1">#REF!</definedName>
    <definedName name="FORMA" localSheetId="7">#REF!</definedName>
    <definedName name="FORMA" localSheetId="8">#REF!</definedName>
    <definedName name="FORMA" localSheetId="9">#REF!</definedName>
    <definedName name="FORMA" localSheetId="10">#REF!</definedName>
    <definedName name="FORMA" localSheetId="11">#REF!</definedName>
    <definedName name="FORMA" localSheetId="12">#REF!</definedName>
    <definedName name="FORMA" localSheetId="13">#REF!</definedName>
    <definedName name="FORMA" localSheetId="14">#REF!</definedName>
    <definedName name="FORMA" localSheetId="0">#REF!</definedName>
    <definedName name="FORMA" localSheetId="1">#REF!</definedName>
    <definedName name="FORMA" localSheetId="2">#REF!</definedName>
    <definedName name="FORMA" localSheetId="21">#REF!</definedName>
    <definedName name="FORMA" localSheetId="3">#REF!</definedName>
    <definedName name="FORMA" localSheetId="4">#REF!</definedName>
    <definedName name="FORMA" localSheetId="5">#REF!</definedName>
    <definedName name="FORMA" localSheetId="6">#REF!</definedName>
    <definedName name="FORMA" localSheetId="15">#REF!</definedName>
    <definedName name="FORMA">#REF!</definedName>
    <definedName name="Formaleta">'[6]LISTADO DE MATERIALES Y EQUIPOS'!$B$45</definedName>
    <definedName name="formaleta_madera">'[8]Equipo y transporte'!$D$9</definedName>
    <definedName name="Format" localSheetId="7">#REF!</definedName>
    <definedName name="Format" localSheetId="8">#REF!</definedName>
    <definedName name="Format" localSheetId="9">#REF!</definedName>
    <definedName name="Format" localSheetId="10">#REF!</definedName>
    <definedName name="Format" localSheetId="11">#REF!</definedName>
    <definedName name="Format" localSheetId="12">#REF!</definedName>
    <definedName name="Format" localSheetId="13">#REF!</definedName>
    <definedName name="Format" localSheetId="14">#REF!</definedName>
    <definedName name="Format" localSheetId="0">#REF!</definedName>
    <definedName name="Format" localSheetId="1">#REF!</definedName>
    <definedName name="Format" localSheetId="2">#REF!</definedName>
    <definedName name="Format" localSheetId="21">#REF!</definedName>
    <definedName name="Format" localSheetId="3">#REF!</definedName>
    <definedName name="Format" localSheetId="4">#REF!</definedName>
    <definedName name="Format" localSheetId="5">#REF!</definedName>
    <definedName name="Format" localSheetId="6">#REF!</definedName>
    <definedName name="Format" localSheetId="15">#REF!</definedName>
    <definedName name="Format">#REF!</definedName>
    <definedName name="frbgsd" hidden="1">{"TAB1",#N/A,TRUE,"GENERAL";"TAB2",#N/A,TRUE,"GENERAL";"TAB3",#N/A,TRUE,"GENERAL";"TAB4",#N/A,TRUE,"GENERAL";"TAB5",#N/A,TRUE,"GENERAL"}</definedName>
    <definedName name="frefr" hidden="1">{"via1",#N/A,TRUE,"general";"via2",#N/A,TRUE,"general";"via3",#N/A,TRUE,"general"}</definedName>
    <definedName name="FREV" localSheetId="7" hidden="1">{"PYGT",#N/A,FALSE,"PYG";"ACTIT",#N/A,FALSE,"BCE_GRAL-ACTIVO";"PASIT",#N/A,FALSE,"BCE_GRAL-PASIVO-PATRIM";"CAJAT",#N/A,FALSE,"CAJA"}</definedName>
    <definedName name="FREV" localSheetId="8" hidden="1">{"PYGT",#N/A,FALSE,"PYG";"ACTIT",#N/A,FALSE,"BCE_GRAL-ACTIVO";"PASIT",#N/A,FALSE,"BCE_GRAL-PASIVO-PATRIM";"CAJAT",#N/A,FALSE,"CAJA"}</definedName>
    <definedName name="FREV" localSheetId="9" hidden="1">{"PYGT",#N/A,FALSE,"PYG";"ACTIT",#N/A,FALSE,"BCE_GRAL-ACTIVO";"PASIT",#N/A,FALSE,"BCE_GRAL-PASIVO-PATRIM";"CAJAT",#N/A,FALSE,"CAJA"}</definedName>
    <definedName name="FREV" localSheetId="10" hidden="1">{"PYGT",#N/A,FALSE,"PYG";"ACTIT",#N/A,FALSE,"BCE_GRAL-ACTIVO";"PASIT",#N/A,FALSE,"BCE_GRAL-PASIVO-PATRIM";"CAJAT",#N/A,FALSE,"CAJA"}</definedName>
    <definedName name="FREV" localSheetId="11" hidden="1">{"PYGT",#N/A,FALSE,"PYG";"ACTIT",#N/A,FALSE,"BCE_GRAL-ACTIVO";"PASIT",#N/A,FALSE,"BCE_GRAL-PASIVO-PATRIM";"CAJAT",#N/A,FALSE,"CAJA"}</definedName>
    <definedName name="FREV" localSheetId="12" hidden="1">{"PYGT",#N/A,FALSE,"PYG";"ACTIT",#N/A,FALSE,"BCE_GRAL-ACTIVO";"PASIT",#N/A,FALSE,"BCE_GRAL-PASIVO-PATRIM";"CAJAT",#N/A,FALSE,"CAJA"}</definedName>
    <definedName name="FREV" localSheetId="13" hidden="1">{"PYGT",#N/A,FALSE,"PYG";"ACTIT",#N/A,FALSE,"BCE_GRAL-ACTIVO";"PASIT",#N/A,FALSE,"BCE_GRAL-PASIVO-PATRIM";"CAJAT",#N/A,FALSE,"CAJA"}</definedName>
    <definedName name="FREV" localSheetId="14" hidden="1">{"PYGT",#N/A,FALSE,"PYG";"ACTIT",#N/A,FALSE,"BCE_GRAL-ACTIVO";"PASIT",#N/A,FALSE,"BCE_GRAL-PASIVO-PATRIM";"CAJAT",#N/A,FALSE,"CAJA"}</definedName>
    <definedName name="FREV" localSheetId="0" hidden="1">{"PYGT",#N/A,FALSE,"PYG";"ACTIT",#N/A,FALSE,"BCE_GRAL-ACTIVO";"PASIT",#N/A,FALSE,"BCE_GRAL-PASIVO-PATRIM";"CAJAT",#N/A,FALSE,"CAJA"}</definedName>
    <definedName name="FREV" localSheetId="1" hidden="1">{"PYGT",#N/A,FALSE,"PYG";"ACTIT",#N/A,FALSE,"BCE_GRAL-ACTIVO";"PASIT",#N/A,FALSE,"BCE_GRAL-PASIVO-PATRIM";"CAJAT",#N/A,FALSE,"CAJA"}</definedName>
    <definedName name="FREV" localSheetId="2" hidden="1">{"PYGT",#N/A,FALSE,"PYG";"ACTIT",#N/A,FALSE,"BCE_GRAL-ACTIVO";"PASIT",#N/A,FALSE,"BCE_GRAL-PASIVO-PATRIM";"CAJAT",#N/A,FALSE,"CAJA"}</definedName>
    <definedName name="FREV" localSheetId="3" hidden="1">{"PYGT",#N/A,FALSE,"PYG";"ACTIT",#N/A,FALSE,"BCE_GRAL-ACTIVO";"PASIT",#N/A,FALSE,"BCE_GRAL-PASIVO-PATRIM";"CAJAT",#N/A,FALSE,"CAJA"}</definedName>
    <definedName name="FREV" localSheetId="4" hidden="1">{"PYGT",#N/A,FALSE,"PYG";"ACTIT",#N/A,FALSE,"BCE_GRAL-ACTIVO";"PASIT",#N/A,FALSE,"BCE_GRAL-PASIVO-PATRIM";"CAJAT",#N/A,FALSE,"CAJA"}</definedName>
    <definedName name="FREV" localSheetId="5" hidden="1">{"PYGT",#N/A,FALSE,"PYG";"ACTIT",#N/A,FALSE,"BCE_GRAL-ACTIVO";"PASIT",#N/A,FALSE,"BCE_GRAL-PASIVO-PATRIM";"CAJAT",#N/A,FALSE,"CAJA"}</definedName>
    <definedName name="FREV" localSheetId="6" hidden="1">{"PYGT",#N/A,FALSE,"PYG";"ACTIT",#N/A,FALSE,"BCE_GRAL-ACTIVO";"PASIT",#N/A,FALSE,"BCE_GRAL-PASIVO-PATRIM";"CAJAT",#N/A,FALSE,"CAJA"}</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ull_Print" localSheetId="21">#REF!</definedName>
    <definedName name="Full_Print">#REF!</definedName>
    <definedName name="fwff" hidden="1">{"via1",#N/A,TRUE,"general";"via2",#N/A,TRUE,"general";"via3",#N/A,TRUE,"general"}</definedName>
    <definedName name="fwwe" hidden="1">{"via1",#N/A,TRUE,"general";"via2",#N/A,TRUE,"general";"via3",#N/A,TRUE,"general"}</definedName>
    <definedName name="g_CARPINT_METALICA_MADERA" localSheetId="21">#REF!</definedName>
    <definedName name="g_CARPINT_METALICA_MADERA">#REF!</definedName>
    <definedName name="GALON" localSheetId="7">#REF!</definedName>
    <definedName name="GALON" localSheetId="8">#REF!</definedName>
    <definedName name="GALON" localSheetId="9">#REF!</definedName>
    <definedName name="GALON" localSheetId="10">#REF!</definedName>
    <definedName name="GALON" localSheetId="11">#REF!</definedName>
    <definedName name="GALON" localSheetId="12">#REF!</definedName>
    <definedName name="GALON" localSheetId="13">#REF!</definedName>
    <definedName name="GALON" localSheetId="14">#REF!</definedName>
    <definedName name="GALON" localSheetId="0">#REF!</definedName>
    <definedName name="GALON" localSheetId="1">#REF!</definedName>
    <definedName name="GALON" localSheetId="2">#REF!</definedName>
    <definedName name="GALON" localSheetId="21">#REF!</definedName>
    <definedName name="GALON" localSheetId="3">#REF!</definedName>
    <definedName name="GALON" localSheetId="4">#REF!</definedName>
    <definedName name="GALON" localSheetId="5">#REF!</definedName>
    <definedName name="GALON" localSheetId="6">#REF!</definedName>
    <definedName name="GALON" localSheetId="15">#REF!</definedName>
    <definedName name="GALON">#REF!</definedName>
    <definedName name="GanSumDetail" localSheetId="21">#REF!</definedName>
    <definedName name="GanSumDetail">#REF!</definedName>
    <definedName name="GanSumHeading" localSheetId="21">#REF!</definedName>
    <definedName name="GanSumHeading">#REF!</definedName>
    <definedName name="GanTotalDetail" localSheetId="21">#REF!</definedName>
    <definedName name="GanTotalDetail">#REF!</definedName>
    <definedName name="GanTotalHeading" localSheetId="21">#REF!</definedName>
    <definedName name="GanTotalHeading">#REF!</definedName>
    <definedName name="Gastos" localSheetId="7" hidden="1">{#N/A,#N/A,FALSE,"GRAFICO";#N/A,#N/A,FALSE,"CAJA (2)";#N/A,#N/A,FALSE,"TERCEROS-PROMEDIO";#N/A,#N/A,FALSE,"CAJA";#N/A,#N/A,FALSE,"INGRESOS1995-2003";#N/A,#N/A,FALSE,"GASTOS1995-2003"}</definedName>
    <definedName name="Gastos" localSheetId="8" hidden="1">{#N/A,#N/A,FALSE,"GRAFICO";#N/A,#N/A,FALSE,"CAJA (2)";#N/A,#N/A,FALSE,"TERCEROS-PROMEDIO";#N/A,#N/A,FALSE,"CAJA";#N/A,#N/A,FALSE,"INGRESOS1995-2003";#N/A,#N/A,FALSE,"GASTOS1995-2003"}</definedName>
    <definedName name="Gastos" localSheetId="9" hidden="1">{#N/A,#N/A,FALSE,"GRAFICO";#N/A,#N/A,FALSE,"CAJA (2)";#N/A,#N/A,FALSE,"TERCEROS-PROMEDIO";#N/A,#N/A,FALSE,"CAJA";#N/A,#N/A,FALSE,"INGRESOS1995-2003";#N/A,#N/A,FALSE,"GASTOS1995-2003"}</definedName>
    <definedName name="Gastos" localSheetId="10" hidden="1">{#N/A,#N/A,FALSE,"GRAFICO";#N/A,#N/A,FALSE,"CAJA (2)";#N/A,#N/A,FALSE,"TERCEROS-PROMEDIO";#N/A,#N/A,FALSE,"CAJA";#N/A,#N/A,FALSE,"INGRESOS1995-2003";#N/A,#N/A,FALSE,"GASTOS1995-2003"}</definedName>
    <definedName name="Gastos" localSheetId="11" hidden="1">{#N/A,#N/A,FALSE,"GRAFICO";#N/A,#N/A,FALSE,"CAJA (2)";#N/A,#N/A,FALSE,"TERCEROS-PROMEDIO";#N/A,#N/A,FALSE,"CAJA";#N/A,#N/A,FALSE,"INGRESOS1995-2003";#N/A,#N/A,FALSE,"GASTOS1995-2003"}</definedName>
    <definedName name="Gastos" localSheetId="12" hidden="1">{#N/A,#N/A,FALSE,"GRAFICO";#N/A,#N/A,FALSE,"CAJA (2)";#N/A,#N/A,FALSE,"TERCEROS-PROMEDIO";#N/A,#N/A,FALSE,"CAJA";#N/A,#N/A,FALSE,"INGRESOS1995-2003";#N/A,#N/A,FALSE,"GASTOS1995-2003"}</definedName>
    <definedName name="Gastos" localSheetId="13" hidden="1">{#N/A,#N/A,FALSE,"GRAFICO";#N/A,#N/A,FALSE,"CAJA (2)";#N/A,#N/A,FALSE,"TERCEROS-PROMEDIO";#N/A,#N/A,FALSE,"CAJA";#N/A,#N/A,FALSE,"INGRESOS1995-2003";#N/A,#N/A,FALSE,"GASTOS1995-2003"}</definedName>
    <definedName name="Gastos" localSheetId="14" hidden="1">{#N/A,#N/A,FALSE,"GRAFICO";#N/A,#N/A,FALSE,"CAJA (2)";#N/A,#N/A,FALSE,"TERCEROS-PROMEDIO";#N/A,#N/A,FALSE,"CAJA";#N/A,#N/A,FALSE,"INGRESOS1995-2003";#N/A,#N/A,FALSE,"GASTOS1995-2003"}</definedName>
    <definedName name="Gastos" localSheetId="0" hidden="1">{#N/A,#N/A,FALSE,"GRAFICO";#N/A,#N/A,FALSE,"CAJA (2)";#N/A,#N/A,FALSE,"TERCEROS-PROMEDIO";#N/A,#N/A,FALSE,"CAJA";#N/A,#N/A,FALSE,"INGRESOS1995-2003";#N/A,#N/A,FALSE,"GASTOS1995-2003"}</definedName>
    <definedName name="Gastos" localSheetId="1" hidden="1">{#N/A,#N/A,FALSE,"GRAFICO";#N/A,#N/A,FALSE,"CAJA (2)";#N/A,#N/A,FALSE,"TERCEROS-PROMEDIO";#N/A,#N/A,FALSE,"CAJA";#N/A,#N/A,FALSE,"INGRESOS1995-2003";#N/A,#N/A,FALSE,"GASTOS1995-2003"}</definedName>
    <definedName name="Gastos" localSheetId="2" hidden="1">{#N/A,#N/A,FALSE,"GRAFICO";#N/A,#N/A,FALSE,"CAJA (2)";#N/A,#N/A,FALSE,"TERCEROS-PROMEDIO";#N/A,#N/A,FALSE,"CAJA";#N/A,#N/A,FALSE,"INGRESOS1995-2003";#N/A,#N/A,FALSE,"GASTOS1995-2003"}</definedName>
    <definedName name="Gastos" localSheetId="3" hidden="1">{#N/A,#N/A,FALSE,"GRAFICO";#N/A,#N/A,FALSE,"CAJA (2)";#N/A,#N/A,FALSE,"TERCEROS-PROMEDIO";#N/A,#N/A,FALSE,"CAJA";#N/A,#N/A,FALSE,"INGRESOS1995-2003";#N/A,#N/A,FALSE,"GASTOS1995-2003"}</definedName>
    <definedName name="Gastos" localSheetId="4" hidden="1">{#N/A,#N/A,FALSE,"GRAFICO";#N/A,#N/A,FALSE,"CAJA (2)";#N/A,#N/A,FALSE,"TERCEROS-PROMEDIO";#N/A,#N/A,FALSE,"CAJA";#N/A,#N/A,FALSE,"INGRESOS1995-2003";#N/A,#N/A,FALSE,"GASTOS1995-2003"}</definedName>
    <definedName name="Gastos" localSheetId="5" hidden="1">{#N/A,#N/A,FALSE,"GRAFICO";#N/A,#N/A,FALSE,"CAJA (2)";#N/A,#N/A,FALSE,"TERCEROS-PROMEDIO";#N/A,#N/A,FALSE,"CAJA";#N/A,#N/A,FALSE,"INGRESOS1995-2003";#N/A,#N/A,FALSE,"GASTOS1995-2003"}</definedName>
    <definedName name="Gastos" localSheetId="6"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 localSheetId="7">#REF!</definedName>
    <definedName name="GastosViajes" localSheetId="8">#REF!</definedName>
    <definedName name="GastosViajes" localSheetId="9">#REF!</definedName>
    <definedName name="GastosViajes" localSheetId="10">#REF!</definedName>
    <definedName name="GastosViajes" localSheetId="11">#REF!</definedName>
    <definedName name="GastosViajes" localSheetId="12">#REF!</definedName>
    <definedName name="GastosViajes" localSheetId="13">#REF!</definedName>
    <definedName name="GastosViajes" localSheetId="14">#REF!</definedName>
    <definedName name="GastosViajes" localSheetId="0">#REF!</definedName>
    <definedName name="GastosViajes" localSheetId="1">#REF!</definedName>
    <definedName name="GastosViajes" localSheetId="2">#REF!</definedName>
    <definedName name="GastosViajes" localSheetId="21">#REF!</definedName>
    <definedName name="GastosViajes" localSheetId="3">#REF!</definedName>
    <definedName name="GastosViajes" localSheetId="4">#REF!</definedName>
    <definedName name="GastosViajes" localSheetId="5">#REF!</definedName>
    <definedName name="GastosViajes" localSheetId="6">#REF!</definedName>
    <definedName name="GastosViajes" localSheetId="15">#REF!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O" localSheetId="7">#REF!</definedName>
    <definedName name="GEO" localSheetId="8">#REF!</definedName>
    <definedName name="GEO" localSheetId="9">#REF!</definedName>
    <definedName name="GEO" localSheetId="10">#REF!</definedName>
    <definedName name="GEO" localSheetId="11">#REF!</definedName>
    <definedName name="GEO" localSheetId="12">#REF!</definedName>
    <definedName name="GEO" localSheetId="13">#REF!</definedName>
    <definedName name="GEO" localSheetId="14">#REF!</definedName>
    <definedName name="GEO" localSheetId="0">#REF!</definedName>
    <definedName name="GEO" localSheetId="1">#REF!</definedName>
    <definedName name="GEO" localSheetId="2">#REF!</definedName>
    <definedName name="GEO" localSheetId="21">#REF!</definedName>
    <definedName name="GEO" localSheetId="3">#REF!</definedName>
    <definedName name="GEO" localSheetId="4">#REF!</definedName>
    <definedName name="GEO" localSheetId="5">#REF!</definedName>
    <definedName name="GEO" localSheetId="6">#REF!</definedName>
    <definedName name="GEO" localSheetId="15">#REF!</definedName>
    <definedName name="GEO">#REF!</definedName>
    <definedName name="Geotextil_fortex_Bx_40">[8]Insumos!$D$21</definedName>
    <definedName name="Geotextil_T_2400_O_Similar">[7]Insumos!$D$27</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_xlnm.Recorder" localSheetId="7">#REF!</definedName>
    <definedName name="_xlnm.Recorder" localSheetId="8">#REF!</definedName>
    <definedName name="_xlnm.Recorder" localSheetId="9">#REF!</definedName>
    <definedName name="_xlnm.Recorder" localSheetId="10">#REF!</definedName>
    <definedName name="_xlnm.Recorder" localSheetId="11">#REF!</definedName>
    <definedName name="_xlnm.Recorder" localSheetId="12">#REF!</definedName>
    <definedName name="_xlnm.Recorder" localSheetId="13">#REF!</definedName>
    <definedName name="_xlnm.Recorder" localSheetId="14">#REF!</definedName>
    <definedName name="_xlnm.Recorder" localSheetId="0">#REF!</definedName>
    <definedName name="_xlnm.Recorder" localSheetId="1">#REF!</definedName>
    <definedName name="_xlnm.Recorder" localSheetId="2">#REF!</definedName>
    <definedName name="_xlnm.Recorder" localSheetId="21">#REF!</definedName>
    <definedName name="_xlnm.Recorder" localSheetId="3">#REF!</definedName>
    <definedName name="_xlnm.Recorder" localSheetId="4">#REF!</definedName>
    <definedName name="_xlnm.Recorder" localSheetId="5">#REF!</definedName>
    <definedName name="_xlnm.Recorder" localSheetId="6">#REF!</definedName>
    <definedName name="_xlnm.Recorder" localSheetId="15">#REF!</definedName>
    <definedName name="_xlnm.Recorder">#REF!</definedName>
    <definedName name="Graf." localSheetId="7">#REF!</definedName>
    <definedName name="Graf." localSheetId="8">#REF!</definedName>
    <definedName name="Graf." localSheetId="9">#REF!</definedName>
    <definedName name="Graf." localSheetId="10">#REF!</definedName>
    <definedName name="Graf." localSheetId="11">#REF!</definedName>
    <definedName name="Graf." localSheetId="12">#REF!</definedName>
    <definedName name="Graf." localSheetId="13">#REF!</definedName>
    <definedName name="Graf." localSheetId="14">#REF!</definedName>
    <definedName name="Graf." localSheetId="0">#REF!</definedName>
    <definedName name="Graf." localSheetId="1">#REF!</definedName>
    <definedName name="Graf." localSheetId="2">#REF!</definedName>
    <definedName name="Graf." localSheetId="21">#REF!</definedName>
    <definedName name="Graf." localSheetId="3">#REF!</definedName>
    <definedName name="Graf." localSheetId="4">#REF!</definedName>
    <definedName name="Graf." localSheetId="5">#REF!</definedName>
    <definedName name="Graf." localSheetId="6">#REF!</definedName>
    <definedName name="Graf." localSheetId="15">#REF!</definedName>
    <definedName name="Graf.">#REF!</definedName>
    <definedName name="GRAF1ANO" hidden="1">{"via1",#N/A,TRUE,"general";"via2",#N/A,TRUE,"general";"via3",#N/A,TRUE,"general"}</definedName>
    <definedName name="GRAF1AÑO" hidden="1">{"TAB1",#N/A,TRUE,"GENERAL";"TAB2",#N/A,TRUE,"GENERAL";"TAB3",#N/A,TRUE,"GENERAL";"TAB4",#N/A,TRUE,"GENERAL";"TAB5",#N/A,TRUE,"GENERAL"}</definedName>
    <definedName name="Grama_verde">'[6]LISTADO DE MATERIALES Y EQUIPOS'!$B$128</definedName>
    <definedName name="Grava">[8]Insumos!$D$8</definedName>
    <definedName name="GRAVILLA" localSheetId="7">#REF!</definedName>
    <definedName name="GRAVILLA" localSheetId="8">#REF!</definedName>
    <definedName name="GRAVILLA" localSheetId="9">#REF!</definedName>
    <definedName name="GRAVILLA" localSheetId="10">#REF!</definedName>
    <definedName name="GRAVILLA" localSheetId="11">#REF!</definedName>
    <definedName name="GRAVILLA" localSheetId="12">#REF!</definedName>
    <definedName name="GRAVILLA" localSheetId="13">#REF!</definedName>
    <definedName name="GRAVILLA" localSheetId="14">#REF!</definedName>
    <definedName name="GRAVILLA" localSheetId="0">#REF!</definedName>
    <definedName name="GRAVILLA" localSheetId="1">#REF!</definedName>
    <definedName name="GRAVILLA" localSheetId="2">#REF!</definedName>
    <definedName name="GRAVILLA" localSheetId="21">#REF!</definedName>
    <definedName name="GRAVILLA" localSheetId="3">#REF!</definedName>
    <definedName name="GRAVILLA" localSheetId="4">#REF!</definedName>
    <definedName name="GRAVILLA" localSheetId="5">#REF!</definedName>
    <definedName name="GRAVILLA" localSheetId="6">#REF!</definedName>
    <definedName name="GRAVILLA" localSheetId="15">#REF!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1">#REF!</definedName>
    <definedName name="GRUPO1">#REF!</definedName>
    <definedName name="GRUPO2" localSheetId="2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'[20]PRESUP. OFICIAL'!$I$1091</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ntes">[7]Insumos!$D$28</definedName>
    <definedName name="h" localSheetId="7">#REF!</definedName>
    <definedName name="h" localSheetId="8">#REF!</definedName>
    <definedName name="h" localSheetId="9">#REF!</definedName>
    <definedName name="h" localSheetId="10">#REF!</definedName>
    <definedName name="h" localSheetId="11">#REF!</definedName>
    <definedName name="h" localSheetId="12">#REF!</definedName>
    <definedName name="h" localSheetId="13">#REF!</definedName>
    <definedName name="h" localSheetId="14">#REF!</definedName>
    <definedName name="h" localSheetId="0">#REF!</definedName>
    <definedName name="h" localSheetId="1">#REF!</definedName>
    <definedName name="h" localSheetId="2">#REF!</definedName>
    <definedName name="h" localSheetId="21">#REF!</definedName>
    <definedName name="h" localSheetId="3">#REF!</definedName>
    <definedName name="h" localSheetId="4">#REF!</definedName>
    <definedName name="h" localSheetId="5">#REF!</definedName>
    <definedName name="h" localSheetId="6">#REF!</definedName>
    <definedName name="h" localSheetId="15">#REF!</definedName>
    <definedName name="h">#REF!</definedName>
    <definedName name="h_PISOS_Y_PAVIMENTO" localSheetId="21">#REF!</definedName>
    <definedName name="h_PISOS_Y_PAVIMENTO">#REF!</definedName>
    <definedName name="h9h" hidden="1">{"via1",#N/A,TRUE,"general";"via2",#N/A,TRUE,"general";"via3",#N/A,TRUE,"general"}</definedName>
    <definedName name="hab___viv" localSheetId="21">#REF!</definedName>
    <definedName name="hab___viv">#REF!</definedName>
    <definedName name="hbfdhrw" hidden="1">{"TAB1",#N/A,TRUE,"GENERAL";"TAB2",#N/A,TRUE,"GENERAL";"TAB3",#N/A,TRUE,"GENERAL";"TAB4",#N/A,TRUE,"GENERAL";"TAB5",#N/A,TRUE,"GENERAL"}</definedName>
    <definedName name="Hdecalculo" localSheetId="21">#REF!</definedName>
    <definedName name="Hdecalculo" localSheetId="15">#REF!</definedName>
    <definedName name="Hdecalculo">#REF!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1">ROW(#REF!)</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OSELLO_DE_CAUCHO_10_S8" localSheetId="21">[5]Materiales!#REF!</definedName>
    <definedName name="HIDROSELLO_DE_CAUCHO_10_S8">[5]Materiales!#REF!</definedName>
    <definedName name="HIDROSELLO_DE_CAUCHO_12_S8" localSheetId="21">[5]Materiales!#REF!</definedName>
    <definedName name="HIDROSELLO_DE_CAUCHO_12_S8">[5]Materiales!#REF!</definedName>
    <definedName name="HIDROSELLO_DE_CAUCHO_14_S8" localSheetId="21">[5]Materiales!#REF!</definedName>
    <definedName name="HIDROSELLO_DE_CAUCHO_14_S8">[5]Materiales!#REF!</definedName>
    <definedName name="HIDROSELLO_DE_CAUCHO_16_S8" localSheetId="21">[5]Materiales!#REF!</definedName>
    <definedName name="HIDROSELLO_DE_CAUCHO_16_S8">[5]Materiales!#REF!</definedName>
    <definedName name="HIDROSELLO_DE_CAUCHO_18_S8" localSheetId="21">[5]Materiales!#REF!</definedName>
    <definedName name="HIDROSELLO_DE_CAUCHO_18_S8">[5]Materiales!#REF!</definedName>
    <definedName name="HIDROSELLO_DE_CAUCHO_20_S8" localSheetId="21">[5]Materiales!#REF!</definedName>
    <definedName name="HIDROSELLO_DE_CAUCHO_20_S8">[5]Materiales!#REF!</definedName>
    <definedName name="HIDROSELLO_DE_CAUCHO_24_S4" localSheetId="21">[5]Materiales!#REF!</definedName>
    <definedName name="HIDROSELLO_DE_CAUCHO_24_S4">[5]Materiales!#REF!</definedName>
    <definedName name="HIDROSELLO_DE_CAUCHO_27_S4" localSheetId="21">[5]Materiales!#REF!</definedName>
    <definedName name="HIDROSELLO_DE_CAUCHO_27_S4">[5]Materiales!#REF!</definedName>
    <definedName name="HIDROSELLO_DE_CAUCHO_30_S4" localSheetId="21">[5]Materiales!#REF!</definedName>
    <definedName name="HIDROSELLO_DE_CAUCHO_30_S4">[5]Materiales!#REF!</definedName>
    <definedName name="HIDROSELLO_DE_CAUCHO_6_S8" localSheetId="21">[5]Materiales!#REF!</definedName>
    <definedName name="HIDROSELLO_DE_CAUCHO_6_S8">[5]Materiales!#REF!</definedName>
    <definedName name="HIDROSELLO_DE_CAUCHO_8_S8" localSheetId="21">[5]Materiales!#REF!</definedName>
    <definedName name="HIDROSELLO_DE_CAUCHO_8_S8">[5]Materiales!#REF!</definedName>
    <definedName name="HIDROSELLO_S8" localSheetId="21">[5]Materiales!#REF!</definedName>
    <definedName name="HIDROSELLO_S8">[5]Materiales!#REF!</definedName>
    <definedName name="hierro60v" localSheetId="7">#REF!</definedName>
    <definedName name="hierro60v" localSheetId="8">#REF!</definedName>
    <definedName name="hierro60v" localSheetId="9">#REF!</definedName>
    <definedName name="hierro60v" localSheetId="10">#REF!</definedName>
    <definedName name="hierro60v" localSheetId="11">#REF!</definedName>
    <definedName name="hierro60v" localSheetId="12">#REF!</definedName>
    <definedName name="hierro60v" localSheetId="13">#REF!</definedName>
    <definedName name="hierro60v" localSheetId="14">#REF!</definedName>
    <definedName name="hierro60v" localSheetId="0">#REF!</definedName>
    <definedName name="hierro60v" localSheetId="1">#REF!</definedName>
    <definedName name="hierro60v" localSheetId="2">#REF!</definedName>
    <definedName name="hierro60v" localSheetId="21">#REF!</definedName>
    <definedName name="hierro60v" localSheetId="3">#REF!</definedName>
    <definedName name="hierro60v" localSheetId="4">#REF!</definedName>
    <definedName name="hierro60v" localSheetId="5">#REF!</definedName>
    <definedName name="hierro60v" localSheetId="6">#REF!</definedName>
    <definedName name="hierro60v" localSheetId="15">#REF!</definedName>
    <definedName name="hierro60v">#REF!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EN" localSheetId="7">#REF!</definedName>
    <definedName name="HMEN" localSheetId="8">#REF!</definedName>
    <definedName name="HMEN" localSheetId="9">#REF!</definedName>
    <definedName name="HMEN" localSheetId="10">#REF!</definedName>
    <definedName name="HMEN" localSheetId="11">#REF!</definedName>
    <definedName name="HMEN" localSheetId="12">#REF!</definedName>
    <definedName name="HMEN" localSheetId="13">#REF!</definedName>
    <definedName name="HMEN" localSheetId="14">#REF!</definedName>
    <definedName name="HMEN" localSheetId="0">#REF!</definedName>
    <definedName name="HMEN" localSheetId="1">#REF!</definedName>
    <definedName name="HMEN" localSheetId="2">#REF!</definedName>
    <definedName name="HMEN" localSheetId="21">#REF!</definedName>
    <definedName name="HMEN" localSheetId="3">#REF!</definedName>
    <definedName name="HMEN" localSheetId="4">#REF!</definedName>
    <definedName name="HMEN" localSheetId="5">#REF!</definedName>
    <definedName name="HMEN" localSheetId="6">#REF!</definedName>
    <definedName name="HMEN" localSheetId="15">#REF!</definedName>
    <definedName name="HMEN">#REF!</definedName>
    <definedName name="hn" hidden="1">{"TAB1",#N/A,TRUE,"GENERAL";"TAB2",#N/A,TRUE,"GENERAL";"TAB3",#N/A,TRUE,"GENERAL";"TAB4",#N/A,TRUE,"GENERAL";"TAB5",#N/A,TRUE,"GENERAL"}</definedName>
    <definedName name="hoha" localSheetId="7" hidden="1">{"PYGT",#N/A,FALSE,"PYG";"ACTIT",#N/A,FALSE,"BCE_GRAL-ACTIVO";"PASIT",#N/A,FALSE,"BCE_GRAL-PASIVO-PATRIM";"CAJAT",#N/A,FALSE,"CAJA"}</definedName>
    <definedName name="hoha" localSheetId="8" hidden="1">{"PYGT",#N/A,FALSE,"PYG";"ACTIT",#N/A,FALSE,"BCE_GRAL-ACTIVO";"PASIT",#N/A,FALSE,"BCE_GRAL-PASIVO-PATRIM";"CAJAT",#N/A,FALSE,"CAJA"}</definedName>
    <definedName name="hoha" localSheetId="9" hidden="1">{"PYGT",#N/A,FALSE,"PYG";"ACTIT",#N/A,FALSE,"BCE_GRAL-ACTIVO";"PASIT",#N/A,FALSE,"BCE_GRAL-PASIVO-PATRIM";"CAJAT",#N/A,FALSE,"CAJA"}</definedName>
    <definedName name="hoha" localSheetId="10" hidden="1">{"PYGT",#N/A,FALSE,"PYG";"ACTIT",#N/A,FALSE,"BCE_GRAL-ACTIVO";"PASIT",#N/A,FALSE,"BCE_GRAL-PASIVO-PATRIM";"CAJAT",#N/A,FALSE,"CAJA"}</definedName>
    <definedName name="hoha" localSheetId="11" hidden="1">{"PYGT",#N/A,FALSE,"PYG";"ACTIT",#N/A,FALSE,"BCE_GRAL-ACTIVO";"PASIT",#N/A,FALSE,"BCE_GRAL-PASIVO-PATRIM";"CAJAT",#N/A,FALSE,"CAJA"}</definedName>
    <definedName name="hoha" localSheetId="12" hidden="1">{"PYGT",#N/A,FALSE,"PYG";"ACTIT",#N/A,FALSE,"BCE_GRAL-ACTIVO";"PASIT",#N/A,FALSE,"BCE_GRAL-PASIVO-PATRIM";"CAJAT",#N/A,FALSE,"CAJA"}</definedName>
    <definedName name="hoha" localSheetId="13" hidden="1">{"PYGT",#N/A,FALSE,"PYG";"ACTIT",#N/A,FALSE,"BCE_GRAL-ACTIVO";"PASIT",#N/A,FALSE,"BCE_GRAL-PASIVO-PATRIM";"CAJAT",#N/A,FALSE,"CAJA"}</definedName>
    <definedName name="hoha" localSheetId="14" hidden="1">{"PYGT",#N/A,FALSE,"PYG";"ACTIT",#N/A,FALSE,"BCE_GRAL-ACTIVO";"PASIT",#N/A,FALSE,"BCE_GRAL-PASIVO-PATRIM";"CAJAT",#N/A,FALSE,"CAJA"}</definedName>
    <definedName name="hoha" localSheetId="0" hidden="1">{"PYGT",#N/A,FALSE,"PYG";"ACTIT",#N/A,FALSE,"BCE_GRAL-ACTIVO";"PASIT",#N/A,FALSE,"BCE_GRAL-PASIVO-PATRIM";"CAJAT",#N/A,FALSE,"CAJA"}</definedName>
    <definedName name="hoha" localSheetId="1" hidden="1">{"PYGT",#N/A,FALSE,"PYG";"ACTIT",#N/A,FALSE,"BCE_GRAL-ACTIVO";"PASIT",#N/A,FALSE,"BCE_GRAL-PASIVO-PATRIM";"CAJAT",#N/A,FALSE,"CAJA"}</definedName>
    <definedName name="hoha" localSheetId="2" hidden="1">{"PYGT",#N/A,FALSE,"PYG";"ACTIT",#N/A,FALSE,"BCE_GRAL-ACTIVO";"PASIT",#N/A,FALSE,"BCE_GRAL-PASIVO-PATRIM";"CAJAT",#N/A,FALSE,"CAJA"}</definedName>
    <definedName name="hoha" localSheetId="3" hidden="1">{"PYGT",#N/A,FALSE,"PYG";"ACTIT",#N/A,FALSE,"BCE_GRAL-ACTIVO";"PASIT",#N/A,FALSE,"BCE_GRAL-PASIVO-PATRIM";"CAJAT",#N/A,FALSE,"CAJA"}</definedName>
    <definedName name="hoha" localSheetId="4" hidden="1">{"PYGT",#N/A,FALSE,"PYG";"ACTIT",#N/A,FALSE,"BCE_GRAL-ACTIVO";"PASIT",#N/A,FALSE,"BCE_GRAL-PASIVO-PATRIM";"CAJAT",#N/A,FALSE,"CAJA"}</definedName>
    <definedName name="hoha" localSheetId="5" hidden="1">{"PYGT",#N/A,FALSE,"PYG";"ACTIT",#N/A,FALSE,"BCE_GRAL-ACTIVO";"PASIT",#N/A,FALSE,"BCE_GRAL-PASIVO-PATRIM";"CAJAT",#N/A,FALSE,"CAJA"}</definedName>
    <definedName name="hoha" localSheetId="6" hidden="1">{"PYGT",#N/A,FALSE,"PYG";"ACTIT",#N/A,FALSE,"BCE_GRAL-ACTIVO";"PASIT",#N/A,FALSE,"BCE_GRAL-PASIVO-PATRIM";"CAJAT",#N/A,FALSE,"CAJA"}</definedName>
    <definedName name="hoha" hidden="1">{"PYGT",#N/A,FALSE,"PYG";"ACTIT",#N/A,FALSE,"BCE_GRAL-ACTIVO";"PASIT",#N/A,FALSE,"BCE_GRAL-PASIVO-PATRIM";"CAJAT",#N/A,FALSE,"CAJA"}</definedName>
    <definedName name="HOJA1" localSheetId="21">#REF!</definedName>
    <definedName name="HOJA1">#REF!</definedName>
    <definedName name="HonoraProfesionales" localSheetId="7">#REF!</definedName>
    <definedName name="HonoraProfesionales" localSheetId="8">#REF!</definedName>
    <definedName name="HonoraProfesionales" localSheetId="9">#REF!</definedName>
    <definedName name="HonoraProfesionales" localSheetId="10">#REF!</definedName>
    <definedName name="HonoraProfesionales" localSheetId="11">#REF!</definedName>
    <definedName name="HonoraProfesionales" localSheetId="12">#REF!</definedName>
    <definedName name="HonoraProfesionales" localSheetId="13">#REF!</definedName>
    <definedName name="HonoraProfesionales" localSheetId="14">#REF!</definedName>
    <definedName name="HonoraProfesionales" localSheetId="0">#REF!</definedName>
    <definedName name="HonoraProfesionales" localSheetId="1">#REF!</definedName>
    <definedName name="HonoraProfesionales" localSheetId="2">#REF!</definedName>
    <definedName name="HonoraProfesionales" localSheetId="21">#REF!</definedName>
    <definedName name="HonoraProfesionales" localSheetId="3">#REF!</definedName>
    <definedName name="HonoraProfesionales" localSheetId="4">#REF!</definedName>
    <definedName name="HonoraProfesionales" localSheetId="5">#REF!</definedName>
    <definedName name="HonoraProfesionales" localSheetId="6">#REF!</definedName>
    <definedName name="HonoraProfesionales" localSheetId="15">#REF!</definedName>
    <definedName name="HonoraProfesionales">#REF!</definedName>
    <definedName name="HonoraTecnicos" localSheetId="7">#REF!</definedName>
    <definedName name="HonoraTecnicos" localSheetId="8">#REF!</definedName>
    <definedName name="HonoraTecnicos" localSheetId="9">#REF!</definedName>
    <definedName name="HonoraTecnicos" localSheetId="10">#REF!</definedName>
    <definedName name="HonoraTecnicos" localSheetId="11">#REF!</definedName>
    <definedName name="HonoraTecnicos" localSheetId="12">#REF!</definedName>
    <definedName name="HonoraTecnicos" localSheetId="13">#REF!</definedName>
    <definedName name="HonoraTecnicos" localSheetId="14">#REF!</definedName>
    <definedName name="HonoraTecnicos" localSheetId="0">#REF!</definedName>
    <definedName name="HonoraTecnicos" localSheetId="1">#REF!</definedName>
    <definedName name="HonoraTecnicos" localSheetId="2">#REF!</definedName>
    <definedName name="HonoraTecnicos" localSheetId="21">#REF!</definedName>
    <definedName name="HonoraTecnicos" localSheetId="3">#REF!</definedName>
    <definedName name="HonoraTecnicos" localSheetId="4">#REF!</definedName>
    <definedName name="HonoraTecnicos" localSheetId="5">#REF!</definedName>
    <definedName name="HonoraTecnicos" localSheetId="6">#REF!</definedName>
    <definedName name="HonoraTecnicos" localSheetId="15">#REF!</definedName>
    <definedName name="HonoraTecnicos">#REF!</definedName>
    <definedName name="hoy" localSheetId="21" hidden="1">#REF!</definedName>
    <definedName name="hoy"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localSheetId="7" hidden="1">{"'PACÍFICO12'!$A$1:$E$6"}</definedName>
    <definedName name="HTML_Control" localSheetId="8" hidden="1">{"'PACÍFICO12'!$A$1:$E$6"}</definedName>
    <definedName name="HTML_Control" localSheetId="9" hidden="1">{"'PACÍFICO12'!$A$1:$E$6"}</definedName>
    <definedName name="HTML_Control" localSheetId="10" hidden="1">{"'PACÍFICO12'!$A$1:$E$6"}</definedName>
    <definedName name="HTML_Control" localSheetId="11" hidden="1">{"'PACÍFICO12'!$A$1:$E$6"}</definedName>
    <definedName name="HTML_Control" localSheetId="12" hidden="1">{"'PACÍFICO12'!$A$1:$E$6"}</definedName>
    <definedName name="HTML_Control" localSheetId="13" hidden="1">{"'PACÍFICO12'!$A$1:$E$6"}</definedName>
    <definedName name="HTML_Control" localSheetId="14" hidden="1">{"'PACÍFICO12'!$A$1:$E$6"}</definedName>
    <definedName name="HTML_Control" localSheetId="0" hidden="1">{"'PACÍFICO12'!$A$1:$E$6"}</definedName>
    <definedName name="HTML_Control" localSheetId="1" hidden="1">{"'PACÍFICO12'!$A$1:$E$6"}</definedName>
    <definedName name="HTML_Control" localSheetId="2" hidden="1">{"'PACÍFICO12'!$A$1:$E$6"}</definedName>
    <definedName name="HTML_Control" localSheetId="3" hidden="1">{"'PACÍFICO12'!$A$1:$E$6"}</definedName>
    <definedName name="HTML_Control" localSheetId="4" hidden="1">{"'PACÍFICO12'!$A$1:$E$6"}</definedName>
    <definedName name="HTML_Control" localSheetId="5" hidden="1">{"'PACÍFICO12'!$A$1:$E$6"}</definedName>
    <definedName name="HTML_Control" localSheetId="6"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0">#REF!</definedName>
    <definedName name="i" localSheetId="1">#REF!</definedName>
    <definedName name="i" localSheetId="2">#REF!</definedName>
    <definedName name="i" localSheetId="21">#REF!</definedName>
    <definedName name="i" localSheetId="3">#REF!</definedName>
    <definedName name="i" localSheetId="4">#REF!</definedName>
    <definedName name="i" localSheetId="5">#REF!</definedName>
    <definedName name="i" localSheetId="6">#REF!</definedName>
    <definedName name="i" localSheetId="15">#REF!</definedName>
    <definedName name="i">#REF!</definedName>
    <definedName name="i_ZONA_VERDE" localSheetId="21">#REF!</definedName>
    <definedName name="i_ZONA_VERDE">#REF!</definedName>
    <definedName name="i8i" hidden="1">{"TAB1",#N/A,TRUE,"GENERAL";"TAB2",#N/A,TRUE,"GENERAL";"TAB3",#N/A,TRUE,"GENERAL";"TAB4",#N/A,TRUE,"GENERAL";"TAB5",#N/A,TRUE,"GENERAL"}</definedName>
    <definedName name="IF" localSheetId="21">'[22]A. P. U.'!#REF!</definedName>
    <definedName name="IF">'[22]A.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 localSheetId="7">#REF!</definedName>
    <definedName name="IMP" localSheetId="8">#REF!</definedName>
    <definedName name="IMP" localSheetId="9">#REF!</definedName>
    <definedName name="IMP" localSheetId="10">#REF!</definedName>
    <definedName name="IMP" localSheetId="11">#REF!</definedName>
    <definedName name="IMP" localSheetId="12">#REF!</definedName>
    <definedName name="IMP" localSheetId="13">#REF!</definedName>
    <definedName name="IMP" localSheetId="14">#REF!</definedName>
    <definedName name="IMP" localSheetId="0">#REF!</definedName>
    <definedName name="IMP" localSheetId="1">#REF!</definedName>
    <definedName name="IMP" localSheetId="2">#REF!</definedName>
    <definedName name="IMP" localSheetId="21">#REF!</definedName>
    <definedName name="IMP" localSheetId="3">#REF!</definedName>
    <definedName name="IMP" localSheetId="4">#REF!</definedName>
    <definedName name="IMP" localSheetId="5">#REF!</definedName>
    <definedName name="IMP" localSheetId="6">#REF!</definedName>
    <definedName name="IMP" localSheetId="15">#REF!</definedName>
    <definedName name="IMP">#REF!</definedName>
    <definedName name="Impacto" localSheetId="7">#REF!</definedName>
    <definedName name="Impacto" localSheetId="8">#REF!</definedName>
    <definedName name="Impacto" localSheetId="9">#REF!</definedName>
    <definedName name="Impacto" localSheetId="10">#REF!</definedName>
    <definedName name="Impacto" localSheetId="11">#REF!</definedName>
    <definedName name="Impacto" localSheetId="12">#REF!</definedName>
    <definedName name="Impacto" localSheetId="13">#REF!</definedName>
    <definedName name="Impacto" localSheetId="14">#REF!</definedName>
    <definedName name="Impacto" localSheetId="0">#REF!</definedName>
    <definedName name="Impacto" localSheetId="1">#REF!</definedName>
    <definedName name="Impacto" localSheetId="2">#REF!</definedName>
    <definedName name="Impacto" localSheetId="21">#REF!</definedName>
    <definedName name="Impacto" localSheetId="3">#REF!</definedName>
    <definedName name="Impacto" localSheetId="4">#REF!</definedName>
    <definedName name="Impacto" localSheetId="5">#REF!</definedName>
    <definedName name="Impacto" localSheetId="6">#REF!</definedName>
    <definedName name="Impacto" localSheetId="15">#REF!</definedName>
    <definedName name="Impacto">#REF!</definedName>
    <definedName name="ImpPolizasConsultoria" localSheetId="7">#REF!</definedName>
    <definedName name="ImpPolizasConsultoria" localSheetId="8">#REF!</definedName>
    <definedName name="ImpPolizasConsultoria" localSheetId="9">#REF!</definedName>
    <definedName name="ImpPolizasConsultoria" localSheetId="10">#REF!</definedName>
    <definedName name="ImpPolizasConsultoria" localSheetId="11">#REF!</definedName>
    <definedName name="ImpPolizasConsultoria" localSheetId="12">#REF!</definedName>
    <definedName name="ImpPolizasConsultoria" localSheetId="13">#REF!</definedName>
    <definedName name="ImpPolizasConsultoria" localSheetId="14">#REF!</definedName>
    <definedName name="ImpPolizasConsultoria" localSheetId="0">#REF!</definedName>
    <definedName name="ImpPolizasConsultoria" localSheetId="1">#REF!</definedName>
    <definedName name="ImpPolizasConsultoria" localSheetId="2">#REF!</definedName>
    <definedName name="ImpPolizasConsultoria" localSheetId="21">#REF!</definedName>
    <definedName name="ImpPolizasConsultoria" localSheetId="3">#REF!</definedName>
    <definedName name="ImpPolizasConsultoria" localSheetId="4">#REF!</definedName>
    <definedName name="ImpPolizasConsultoria" localSheetId="5">#REF!</definedName>
    <definedName name="ImpPolizasConsultoria" localSheetId="6">#REF!</definedName>
    <definedName name="ImpPolizasConsultoria" localSheetId="15">#REF!</definedName>
    <definedName name="ImpPolizasConsultoria">#REF!</definedName>
    <definedName name="ImpPolizasObra" localSheetId="7">#REF!</definedName>
    <definedName name="ImpPolizasObra" localSheetId="8">#REF!</definedName>
    <definedName name="ImpPolizasObra" localSheetId="9">#REF!</definedName>
    <definedName name="ImpPolizasObra" localSheetId="10">#REF!</definedName>
    <definedName name="ImpPolizasObra" localSheetId="11">#REF!</definedName>
    <definedName name="ImpPolizasObra" localSheetId="12">#REF!</definedName>
    <definedName name="ImpPolizasObra" localSheetId="13">#REF!</definedName>
    <definedName name="ImpPolizasObra" localSheetId="14">#REF!</definedName>
    <definedName name="ImpPolizasObra" localSheetId="0">#REF!</definedName>
    <definedName name="ImpPolizasObra" localSheetId="1">#REF!</definedName>
    <definedName name="ImpPolizasObra" localSheetId="2">#REF!</definedName>
    <definedName name="ImpPolizasObra" localSheetId="21">#REF!</definedName>
    <definedName name="ImpPolizasObra" localSheetId="3">#REF!</definedName>
    <definedName name="ImpPolizasObra" localSheetId="4">#REF!</definedName>
    <definedName name="ImpPolizasObra" localSheetId="5">#REF!</definedName>
    <definedName name="ImpPolizasObra" localSheetId="6">#REF!</definedName>
    <definedName name="ImpPolizasObra" localSheetId="15">#REF!</definedName>
    <definedName name="ImpPolizasObra">#REF!</definedName>
    <definedName name="impresion" localSheetId="7">#REF!</definedName>
    <definedName name="impresion" localSheetId="8">#REF!</definedName>
    <definedName name="impresion" localSheetId="9">#REF!</definedName>
    <definedName name="impresion" localSheetId="10">#REF!</definedName>
    <definedName name="impresion" localSheetId="11">#REF!</definedName>
    <definedName name="impresion" localSheetId="12">#REF!</definedName>
    <definedName name="impresion" localSheetId="13">#REF!</definedName>
    <definedName name="impresion" localSheetId="14">#REF!</definedName>
    <definedName name="impresion" localSheetId="0">#REF!</definedName>
    <definedName name="impresion" localSheetId="1">#REF!</definedName>
    <definedName name="impresion" localSheetId="2">#REF!</definedName>
    <definedName name="impresion" localSheetId="21">#REF!</definedName>
    <definedName name="impresion" localSheetId="3">#REF!</definedName>
    <definedName name="impresion" localSheetId="4">#REF!</definedName>
    <definedName name="impresion" localSheetId="5">#REF!</definedName>
    <definedName name="impresion" localSheetId="6">#REF!</definedName>
    <definedName name="impresion" localSheetId="15">#REF!</definedName>
    <definedName name="impresion">#REF!</definedName>
    <definedName name="Imprevistos">[8]A.I.U!$H$56</definedName>
    <definedName name="Imprimir_área_IM_1" localSheetId="7">#REF!</definedName>
    <definedName name="Imprimir_área_IM_1" localSheetId="8">#REF!</definedName>
    <definedName name="Imprimir_área_IM_1" localSheetId="9">#REF!</definedName>
    <definedName name="Imprimir_área_IM_1" localSheetId="10">#REF!</definedName>
    <definedName name="Imprimir_área_IM_1" localSheetId="11">#REF!</definedName>
    <definedName name="Imprimir_área_IM_1" localSheetId="12">#REF!</definedName>
    <definedName name="Imprimir_área_IM_1" localSheetId="13">#REF!</definedName>
    <definedName name="Imprimir_área_IM_1" localSheetId="14">#REF!</definedName>
    <definedName name="Imprimir_área_IM_1" localSheetId="0">#REF!</definedName>
    <definedName name="Imprimir_área_IM_1" localSheetId="1">#REF!</definedName>
    <definedName name="Imprimir_área_IM_1" localSheetId="2">#REF!</definedName>
    <definedName name="Imprimir_área_IM_1" localSheetId="21">#REF!</definedName>
    <definedName name="Imprimir_área_IM_1" localSheetId="3">#REF!</definedName>
    <definedName name="Imprimir_área_IM_1" localSheetId="4">#REF!</definedName>
    <definedName name="Imprimir_área_IM_1" localSheetId="5">#REF!</definedName>
    <definedName name="Imprimir_área_IM_1" localSheetId="6">#REF!</definedName>
    <definedName name="Imprimir_área_IM_1" localSheetId="15">#REF!</definedName>
    <definedName name="Imprimir_área_IM_1">#REF!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0">#REF!</definedName>
    <definedName name="inf" localSheetId="1">#REF!</definedName>
    <definedName name="inf" localSheetId="2">#REF!</definedName>
    <definedName name="inf" localSheetId="21">#REF!</definedName>
    <definedName name="inf" localSheetId="3">#REF!</definedName>
    <definedName name="inf" localSheetId="4">#REF!</definedName>
    <definedName name="inf" localSheetId="5">#REF!</definedName>
    <definedName name="inf" localSheetId="6">#REF!</definedName>
    <definedName name="inf" localSheetId="15">#REF!</definedName>
    <definedName name="inf">#REF!</definedName>
    <definedName name="INFG" localSheetId="21">#REF!</definedName>
    <definedName name="INFG">#REF!</definedName>
    <definedName name="Ingeniero_ambiental">[8]CUADRILLAS!$B$16</definedName>
    <definedName name="Ingeniero_Civil_residente_de_obra">[7]Cuadrillas!$B$15</definedName>
    <definedName name="inn" localSheetId="7">#REF!</definedName>
    <definedName name="inn" localSheetId="8">#REF!</definedName>
    <definedName name="inn" localSheetId="9">#REF!</definedName>
    <definedName name="inn" localSheetId="10">#REF!</definedName>
    <definedName name="inn" localSheetId="11">#REF!</definedName>
    <definedName name="inn" localSheetId="12">#REF!</definedName>
    <definedName name="inn" localSheetId="13">#REF!</definedName>
    <definedName name="inn" localSheetId="14">#REF!</definedName>
    <definedName name="inn" localSheetId="0">#REF!</definedName>
    <definedName name="inn" localSheetId="1">#REF!</definedName>
    <definedName name="inn" localSheetId="2">#REF!</definedName>
    <definedName name="inn" localSheetId="21">#REF!</definedName>
    <definedName name="inn" localSheetId="3">#REF!</definedName>
    <definedName name="inn" localSheetId="4">#REF!</definedName>
    <definedName name="inn" localSheetId="5">#REF!</definedName>
    <definedName name="inn" localSheetId="6">#REF!</definedName>
    <definedName name="inn" localSheetId="15">#REF!</definedName>
    <definedName name="inn">#REF!</definedName>
    <definedName name="Inspector_de_Obra">[8]CUADRILLAS!$B$14</definedName>
    <definedName name="Instalacion" localSheetId="7">#REF!</definedName>
    <definedName name="Instalacion" localSheetId="8">#REF!</definedName>
    <definedName name="Instalacion" localSheetId="9">#REF!</definedName>
    <definedName name="Instalacion" localSheetId="10">#REF!</definedName>
    <definedName name="Instalacion" localSheetId="11">#REF!</definedName>
    <definedName name="Instalacion" localSheetId="12">#REF!</definedName>
    <definedName name="Instalacion" localSheetId="13">#REF!</definedName>
    <definedName name="Instalacion" localSheetId="14">#REF!</definedName>
    <definedName name="Instalacion" localSheetId="0">#REF!</definedName>
    <definedName name="Instalacion" localSheetId="1">#REF!</definedName>
    <definedName name="Instalacion" localSheetId="2">#REF!</definedName>
    <definedName name="Instalacion" localSheetId="21">#REF!</definedName>
    <definedName name="Instalacion" localSheetId="3">#REF!</definedName>
    <definedName name="Instalacion" localSheetId="4">#REF!</definedName>
    <definedName name="Instalacion" localSheetId="5">#REF!</definedName>
    <definedName name="Instalacion" localSheetId="6">#REF!</definedName>
    <definedName name="Instalacion" localSheetId="15">#REF!</definedName>
    <definedName name="Instalacion">#REF!</definedName>
    <definedName name="INSUMO">VLOOKUP([11]APU!$B1,[11]INS!$D$1:$E$2201,2,0)&amp;" "&amp;[11]APU!$N1</definedName>
    <definedName name="Insumos" localSheetId="7">#REF!</definedName>
    <definedName name="Insumos" localSheetId="8">#REF!</definedName>
    <definedName name="Insumos" localSheetId="9">#REF!</definedName>
    <definedName name="Insumos" localSheetId="10">#REF!</definedName>
    <definedName name="Insumos" localSheetId="11">#REF!</definedName>
    <definedName name="Insumos" localSheetId="12">#REF!</definedName>
    <definedName name="Insumos" localSheetId="13">#REF!</definedName>
    <definedName name="Insumos" localSheetId="14">#REF!</definedName>
    <definedName name="Insumos" localSheetId="0">#REF!</definedName>
    <definedName name="Insumos" localSheetId="1">#REF!</definedName>
    <definedName name="Insumos" localSheetId="2">#REF!</definedName>
    <definedName name="Insumos" localSheetId="21">#REF!</definedName>
    <definedName name="Insumos" localSheetId="3">#REF!</definedName>
    <definedName name="Insumos" localSheetId="4">#REF!</definedName>
    <definedName name="Insumos" localSheetId="5">#REF!</definedName>
    <definedName name="Insumos" localSheetId="6">#REF!</definedName>
    <definedName name="Insumos" localSheetId="15">#REF!</definedName>
    <definedName name="Insumos">#REF!</definedName>
    <definedName name="Int" localSheetId="21">#REF!</definedName>
    <definedName name="Int">#REF!</definedName>
    <definedName name="Interest_Rate" localSheetId="21">#REF!</definedName>
    <definedName name="Interest_Rate">#REF!</definedName>
    <definedName name="Interruptor_Doble">'[6]LISTADO DE MATERIALES Y EQUIPOS'!$B$116</definedName>
    <definedName name="Interruptor_sencillo">'[6]LISTADO DE MATERIALES Y EQUIPOS'!$B$115</definedName>
    <definedName name="interventoria_2" localSheetId="21" hidden="1">#REF!</definedName>
    <definedName name="interventoria_2" hidden="1">#REF!</definedName>
    <definedName name="INV_11">'[32]PR 1'!$A$2:$N$655</definedName>
    <definedName name="Io" localSheetId="7">#REF!</definedName>
    <definedName name="Io" localSheetId="8">#REF!</definedName>
    <definedName name="Io" localSheetId="9">#REF!</definedName>
    <definedName name="Io" localSheetId="10">#REF!</definedName>
    <definedName name="Io" localSheetId="11">#REF!</definedName>
    <definedName name="Io" localSheetId="12">#REF!</definedName>
    <definedName name="Io" localSheetId="13">#REF!</definedName>
    <definedName name="Io" localSheetId="14">#REF!</definedName>
    <definedName name="Io" localSheetId="0">#REF!</definedName>
    <definedName name="Io" localSheetId="1">#REF!</definedName>
    <definedName name="Io" localSheetId="2">#REF!</definedName>
    <definedName name="Io" localSheetId="21">#REF!</definedName>
    <definedName name="Io" localSheetId="3">#REF!</definedName>
    <definedName name="Io" localSheetId="4">#REF!</definedName>
    <definedName name="Io" localSheetId="5">#REF!</definedName>
    <definedName name="Io" localSheetId="6">#REF!</definedName>
    <definedName name="Io" localSheetId="15">#REF!</definedName>
    <definedName name="Io">#REF!</definedName>
    <definedName name="ITEM">VLOOKUP([11]APU!$B1,'[20]PRESUP. OFICIAL'!$C$10:$I$1604,2,0)</definedName>
    <definedName name="ITEMS">'[20]PRESUP. OFICIAL'!$C:$C</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[18]Datos!$A$20</definedName>
    <definedName name="IVAConsultoria" localSheetId="7">#REF!</definedName>
    <definedName name="IVAConsultoria" localSheetId="8">#REF!</definedName>
    <definedName name="IVAConsultoria" localSheetId="9">#REF!</definedName>
    <definedName name="IVAConsultoria" localSheetId="10">#REF!</definedName>
    <definedName name="IVAConsultoria" localSheetId="11">#REF!</definedName>
    <definedName name="IVAConsultoria" localSheetId="12">#REF!</definedName>
    <definedName name="IVAConsultoria" localSheetId="13">#REF!</definedName>
    <definedName name="IVAConsultoria" localSheetId="14">#REF!</definedName>
    <definedName name="IVAConsultoria" localSheetId="0">#REF!</definedName>
    <definedName name="IVAConsultoria" localSheetId="1">#REF!</definedName>
    <definedName name="IVAConsultoria" localSheetId="2">#REF!</definedName>
    <definedName name="IVAConsultoria" localSheetId="21">#REF!</definedName>
    <definedName name="IVAConsultoria" localSheetId="3">#REF!</definedName>
    <definedName name="IVAConsultoria" localSheetId="4">#REF!</definedName>
    <definedName name="IVAConsultoria" localSheetId="5">#REF!</definedName>
    <definedName name="IVAConsultoria" localSheetId="6">#REF!</definedName>
    <definedName name="IVAConsultoria" localSheetId="15">#REF!</definedName>
    <definedName name="IVAConsultoria">#REF!</definedName>
    <definedName name="IVAS">[18]Datos!$A$20:$B$20</definedName>
    <definedName name="IVASobreUtilidad" localSheetId="7">#REF!</definedName>
    <definedName name="IVASobreUtilidad" localSheetId="8">#REF!</definedName>
    <definedName name="IVASobreUtilidad" localSheetId="9">#REF!</definedName>
    <definedName name="IVASobreUtilidad" localSheetId="10">#REF!</definedName>
    <definedName name="IVASobreUtilidad" localSheetId="11">#REF!</definedName>
    <definedName name="IVASobreUtilidad" localSheetId="12">#REF!</definedName>
    <definedName name="IVASobreUtilidad" localSheetId="13">#REF!</definedName>
    <definedName name="IVASobreUtilidad" localSheetId="14">#REF!</definedName>
    <definedName name="IVASobreUtilidad" localSheetId="0">#REF!</definedName>
    <definedName name="IVASobreUtilidad" localSheetId="1">#REF!</definedName>
    <definedName name="IVASobreUtilidad" localSheetId="2">#REF!</definedName>
    <definedName name="IVASobreUtilidad" localSheetId="21">#REF!</definedName>
    <definedName name="IVASobreUtilidad" localSheetId="3">#REF!</definedName>
    <definedName name="IVASobreUtilidad" localSheetId="4">#REF!</definedName>
    <definedName name="IVASobreUtilidad" localSheetId="5">#REF!</definedName>
    <definedName name="IVASobreUtilidad" localSheetId="6">#REF!</definedName>
    <definedName name="IVASobreUtilidad" localSheetId="15">#REF!</definedName>
    <definedName name="IVASobreUtilidad">#REF!</definedName>
    <definedName name="iyuiuyi" hidden="1">{"via1",#N/A,TRUE,"general";"via2",#N/A,TRUE,"general";"via3",#N/A,TRUE,"general"}</definedName>
    <definedName name="j" hidden="1">{"TAB1",#N/A,TRUE,"GENERAL";"TAB2",#N/A,TRUE,"GENERAL";"TAB3",#N/A,TRUE,"GENERAL";"TAB4",#N/A,TRUE,"GENERAL";"TAB5",#N/A,TRUE,"GENERAL"}</definedName>
    <definedName name="JAJKZ" localSheetId="7">#REF!</definedName>
    <definedName name="JAJKZ" localSheetId="8">#REF!</definedName>
    <definedName name="JAJKZ" localSheetId="9">#REF!</definedName>
    <definedName name="JAJKZ" localSheetId="10">#REF!</definedName>
    <definedName name="JAJKZ" localSheetId="11">#REF!</definedName>
    <definedName name="JAJKZ" localSheetId="12">#REF!</definedName>
    <definedName name="JAJKZ" localSheetId="13">#REF!</definedName>
    <definedName name="JAJKZ" localSheetId="14">#REF!</definedName>
    <definedName name="JAJKZ" localSheetId="0">#REF!</definedName>
    <definedName name="JAJKZ" localSheetId="1">#REF!</definedName>
    <definedName name="JAJKZ" localSheetId="2">#REF!</definedName>
    <definedName name="JAJKZ" localSheetId="21">#REF!</definedName>
    <definedName name="JAJKZ" localSheetId="3">#REF!</definedName>
    <definedName name="JAJKZ" localSheetId="4">#REF!</definedName>
    <definedName name="JAJKZ" localSheetId="5">#REF!</definedName>
    <definedName name="JAJKZ" localSheetId="6">#REF!</definedName>
    <definedName name="JAJKZ" localSheetId="15">#REF!</definedName>
    <definedName name="JAJKZ">#REF!</definedName>
    <definedName name="jau" localSheetId="7">#REF!</definedName>
    <definedName name="jau" localSheetId="8">#REF!</definedName>
    <definedName name="jau" localSheetId="9">#REF!</definedName>
    <definedName name="jau" localSheetId="10">#REF!</definedName>
    <definedName name="jau" localSheetId="11">#REF!</definedName>
    <definedName name="jau" localSheetId="12">#REF!</definedName>
    <definedName name="jau" localSheetId="13">#REF!</definedName>
    <definedName name="jau" localSheetId="14">#REF!</definedName>
    <definedName name="jau" localSheetId="0">#REF!</definedName>
    <definedName name="jau" localSheetId="1">#REF!</definedName>
    <definedName name="jau" localSheetId="2">#REF!</definedName>
    <definedName name="jau" localSheetId="21">#REF!</definedName>
    <definedName name="jau" localSheetId="3">#REF!</definedName>
    <definedName name="jau" localSheetId="4">#REF!</definedName>
    <definedName name="jau" localSheetId="5">#REF!</definedName>
    <definedName name="jau" localSheetId="6">#REF!</definedName>
    <definedName name="jau" localSheetId="15">#REF!</definedName>
    <definedName name="jau">#REF!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H" localSheetId="21">#REF!</definedName>
    <definedName name="JHJH">#REF!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7">#REF!</definedName>
    <definedName name="JUL" localSheetId="8">#REF!</definedName>
    <definedName name="JUL" localSheetId="9">#REF!</definedName>
    <definedName name="JUL" localSheetId="10">#REF!</definedName>
    <definedName name="JUL" localSheetId="11">#REF!</definedName>
    <definedName name="JUL" localSheetId="12">#REF!</definedName>
    <definedName name="JUL" localSheetId="13">#REF!</definedName>
    <definedName name="JUL" localSheetId="14">#REF!</definedName>
    <definedName name="JUL" localSheetId="0">#REF!</definedName>
    <definedName name="JUL" localSheetId="1">#REF!</definedName>
    <definedName name="JUL" localSheetId="2">#REF!</definedName>
    <definedName name="JUL" localSheetId="21">#REF!</definedName>
    <definedName name="JUL" localSheetId="3">#REF!</definedName>
    <definedName name="JUL" localSheetId="4">#REF!</definedName>
    <definedName name="JUL" localSheetId="5">#REF!</definedName>
    <definedName name="JUL" localSheetId="6">#REF!</definedName>
    <definedName name="JUL" localSheetId="15">#REF!</definedName>
    <definedName name="JUL">#REF!</definedName>
    <definedName name="JUN" localSheetId="7">#REF!</definedName>
    <definedName name="JUN" localSheetId="8">#REF!</definedName>
    <definedName name="JUN" localSheetId="9">#REF!</definedName>
    <definedName name="JUN" localSheetId="10">#REF!</definedName>
    <definedName name="JUN" localSheetId="11">#REF!</definedName>
    <definedName name="JUN" localSheetId="12">#REF!</definedName>
    <definedName name="JUN" localSheetId="13">#REF!</definedName>
    <definedName name="JUN" localSheetId="14">#REF!</definedName>
    <definedName name="JUN" localSheetId="0">#REF!</definedName>
    <definedName name="JUN" localSheetId="1">#REF!</definedName>
    <definedName name="JUN" localSheetId="2">#REF!</definedName>
    <definedName name="JUN" localSheetId="21">#REF!</definedName>
    <definedName name="JUN" localSheetId="3">#REF!</definedName>
    <definedName name="JUN" localSheetId="4">#REF!</definedName>
    <definedName name="JUN" localSheetId="5">#REF!</definedName>
    <definedName name="JUN" localSheetId="6">#REF!</definedName>
    <definedName name="JUN" localSheetId="15">#REF!</definedName>
    <definedName name="JUN">#REF!</definedName>
    <definedName name="juuuhb" hidden="1">{"TAB1",#N/A,TRUE,"GENERAL";"TAB2",#N/A,TRUE,"GENERAL";"TAB3",#N/A,TRUE,"GENERAL";"TAB4",#N/A,TRUE,"GENERAL";"TAB5",#N/A,TRUE,"GENERAL"}</definedName>
    <definedName name="jyf" localSheetId="21" hidden="1">#REF!</definedName>
    <definedName name="jyf" hidden="1">#REF!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7" hidden="1">{"PYGT",#N/A,FALSE,"PYG";"ACTIT",#N/A,FALSE,"BCE_GRAL-ACTIVO";"PASIT",#N/A,FALSE,"BCE_GRAL-PASIVO-PATRIM";"CAJAT",#N/A,FALSE,"CAJA"}</definedName>
    <definedName name="K" localSheetId="8" hidden="1">{"PYGT",#N/A,FALSE,"PYG";"ACTIT",#N/A,FALSE,"BCE_GRAL-ACTIVO";"PASIT",#N/A,FALSE,"BCE_GRAL-PASIVO-PATRIM";"CAJAT",#N/A,FALSE,"CAJA"}</definedName>
    <definedName name="K" localSheetId="9" hidden="1">{"PYGT",#N/A,FALSE,"PYG";"ACTIT",#N/A,FALSE,"BCE_GRAL-ACTIVO";"PASIT",#N/A,FALSE,"BCE_GRAL-PASIVO-PATRIM";"CAJAT",#N/A,FALSE,"CAJA"}</definedName>
    <definedName name="K" localSheetId="10" hidden="1">{"PYGT",#N/A,FALSE,"PYG";"ACTIT",#N/A,FALSE,"BCE_GRAL-ACTIVO";"PASIT",#N/A,FALSE,"BCE_GRAL-PASIVO-PATRIM";"CAJAT",#N/A,FALSE,"CAJA"}</definedName>
    <definedName name="K" localSheetId="11" hidden="1">{"PYGT",#N/A,FALSE,"PYG";"ACTIT",#N/A,FALSE,"BCE_GRAL-ACTIVO";"PASIT",#N/A,FALSE,"BCE_GRAL-PASIVO-PATRIM";"CAJAT",#N/A,FALSE,"CAJA"}</definedName>
    <definedName name="K" localSheetId="12" hidden="1">{"PYGT",#N/A,FALSE,"PYG";"ACTIT",#N/A,FALSE,"BCE_GRAL-ACTIVO";"PASIT",#N/A,FALSE,"BCE_GRAL-PASIVO-PATRIM";"CAJAT",#N/A,FALSE,"CAJA"}</definedName>
    <definedName name="K" localSheetId="13" hidden="1">{"PYGT",#N/A,FALSE,"PYG";"ACTIT",#N/A,FALSE,"BCE_GRAL-ACTIVO";"PASIT",#N/A,FALSE,"BCE_GRAL-PASIVO-PATRIM";"CAJAT",#N/A,FALSE,"CAJA"}</definedName>
    <definedName name="K" localSheetId="14" hidden="1">{"PYGT",#N/A,FALSE,"PYG";"ACTIT",#N/A,FALSE,"BCE_GRAL-ACTIVO";"PASIT",#N/A,FALSE,"BCE_GRAL-PASIVO-PATRIM";"CAJAT",#N/A,FALSE,"CAJA"}</definedName>
    <definedName name="K" localSheetId="0" hidden="1">{"PYGT",#N/A,FALSE,"PYG";"ACTIT",#N/A,FALSE,"BCE_GRAL-ACTIVO";"PASIT",#N/A,FALSE,"BCE_GRAL-PASIVO-PATRIM";"CAJAT",#N/A,FALSE,"CAJA"}</definedName>
    <definedName name="K" localSheetId="1" hidden="1">{"PYGT",#N/A,FALSE,"PYG";"ACTIT",#N/A,FALSE,"BCE_GRAL-ACTIVO";"PASIT",#N/A,FALSE,"BCE_GRAL-PASIVO-PATRIM";"CAJAT",#N/A,FALSE,"CAJA"}</definedName>
    <definedName name="K" localSheetId="2" hidden="1">{"PYGT",#N/A,FALSE,"PYG";"ACTIT",#N/A,FALSE,"BCE_GRAL-ACTIVO";"PASIT",#N/A,FALSE,"BCE_GRAL-PASIVO-PATRIM";"CAJAT",#N/A,FALSE,"CAJA"}</definedName>
    <definedName name="K" localSheetId="3" hidden="1">{"PYGT",#N/A,FALSE,"PYG";"ACTIT",#N/A,FALSE,"BCE_GRAL-ACTIVO";"PASIT",#N/A,FALSE,"BCE_GRAL-PASIVO-PATRIM";"CAJAT",#N/A,FALSE,"CAJA"}</definedName>
    <definedName name="K" localSheetId="4" hidden="1">{"PYGT",#N/A,FALSE,"PYG";"ACTIT",#N/A,FALSE,"BCE_GRAL-ACTIVO";"PASIT",#N/A,FALSE,"BCE_GRAL-PASIVO-PATRIM";"CAJAT",#N/A,FALSE,"CAJA"}</definedName>
    <definedName name="K" localSheetId="5" hidden="1">{"PYGT",#N/A,FALSE,"PYG";"ACTIT",#N/A,FALSE,"BCE_GRAL-ACTIVO";"PASIT",#N/A,FALSE,"BCE_GRAL-PASIVO-PATRIM";"CAJAT",#N/A,FALSE,"CAJA"}</definedName>
    <definedName name="K" localSheetId="6" hidden="1">{"PYGT",#N/A,FALSE,"PYG";"ACTIT",#N/A,FALSE,"BCE_GRAL-ACTIVO";"PASIT",#N/A,FALSE,"BCE_GRAL-PASIVO-PATRIM";"CAJAT",#N/A,FALSE,"CAJA"}</definedName>
    <definedName name="K" hidden="1">{"PYGT",#N/A,FALSE,"PYG";"ACTIT",#N/A,FALSE,"BCE_GRAL-ACTIVO";"PASIT",#N/A,FALSE,"BCE_GRAL-PASIVO-PATRIM";"CAJAT",#N/A,FALSE,"CAJA"}</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0">#REF!</definedName>
    <definedName name="K0F1" localSheetId="1">#REF!</definedName>
    <definedName name="K0F1" localSheetId="2">#REF!</definedName>
    <definedName name="K0F1" localSheetId="21">#REF!</definedName>
    <definedName name="K0F1" localSheetId="3">#REF!</definedName>
    <definedName name="K0F1" localSheetId="4">#REF!</definedName>
    <definedName name="K0F1" localSheetId="5">#REF!</definedName>
    <definedName name="K0F1" localSheetId="6">#REF!</definedName>
    <definedName name="K0F1" localSheetId="15">#REF!</definedName>
    <definedName name="K0F1">#REF!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0">#REF!</definedName>
    <definedName name="K0F2" localSheetId="1">#REF!</definedName>
    <definedName name="K0F2" localSheetId="2">#REF!</definedName>
    <definedName name="K0F2" localSheetId="21">#REF!</definedName>
    <definedName name="K0F2" localSheetId="3">#REF!</definedName>
    <definedName name="K0F2" localSheetId="4">#REF!</definedName>
    <definedName name="K0F2" localSheetId="5">#REF!</definedName>
    <definedName name="K0F2" localSheetId="6">#REF!</definedName>
    <definedName name="K0F2" localSheetId="15">#REF!</definedName>
    <definedName name="K0F2">#REF!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0">#REF!</definedName>
    <definedName name="K10ALO" localSheetId="1">#REF!</definedName>
    <definedName name="K10ALO" localSheetId="2">#REF!</definedName>
    <definedName name="K10ALO" localSheetId="21">#REF!</definedName>
    <definedName name="K10ALO" localSheetId="3">#REF!</definedName>
    <definedName name="K10ALO" localSheetId="4">#REF!</definedName>
    <definedName name="K10ALO" localSheetId="5">#REF!</definedName>
    <definedName name="K10ALO" localSheetId="6">#REF!</definedName>
    <definedName name="K10ALO" localSheetId="15">#REF!</definedName>
    <definedName name="K10ALO">#REF!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0">#REF!</definedName>
    <definedName name="K11ALO" localSheetId="1">#REF!</definedName>
    <definedName name="K11ALO" localSheetId="2">#REF!</definedName>
    <definedName name="K11ALO" localSheetId="21">#REF!</definedName>
    <definedName name="K11ALO" localSheetId="3">#REF!</definedName>
    <definedName name="K11ALO" localSheetId="4">#REF!</definedName>
    <definedName name="K11ALO" localSheetId="5">#REF!</definedName>
    <definedName name="K11ALO" localSheetId="6">#REF!</definedName>
    <definedName name="K11ALO" localSheetId="15">#REF!</definedName>
    <definedName name="K11ALO">#REF!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0">#REF!</definedName>
    <definedName name="K1F1" localSheetId="1">#REF!</definedName>
    <definedName name="K1F1" localSheetId="2">#REF!</definedName>
    <definedName name="K1F1" localSheetId="21">#REF!</definedName>
    <definedName name="K1F1" localSheetId="3">#REF!</definedName>
    <definedName name="K1F1" localSheetId="4">#REF!</definedName>
    <definedName name="K1F1" localSheetId="5">#REF!</definedName>
    <definedName name="K1F1" localSheetId="6">#REF!</definedName>
    <definedName name="K1F1" localSheetId="15">#REF!</definedName>
    <definedName name="K1F1">#REF!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0">#REF!</definedName>
    <definedName name="K1F2" localSheetId="1">#REF!</definedName>
    <definedName name="K1F2" localSheetId="2">#REF!</definedName>
    <definedName name="K1F2" localSheetId="21">#REF!</definedName>
    <definedName name="K1F2" localSheetId="3">#REF!</definedName>
    <definedName name="K1F2" localSheetId="4">#REF!</definedName>
    <definedName name="K1F2" localSheetId="5">#REF!</definedName>
    <definedName name="K1F2" localSheetId="6">#REF!</definedName>
    <definedName name="K1F2" localSheetId="15">#REF!</definedName>
    <definedName name="K1F2">#REF!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0">#REF!</definedName>
    <definedName name="K2F1" localSheetId="1">#REF!</definedName>
    <definedName name="K2F1" localSheetId="2">#REF!</definedName>
    <definedName name="K2F1" localSheetId="21">#REF!</definedName>
    <definedName name="K2F1" localSheetId="3">#REF!</definedName>
    <definedName name="K2F1" localSheetId="4">#REF!</definedName>
    <definedName name="K2F1" localSheetId="5">#REF!</definedName>
    <definedName name="K2F1" localSheetId="6">#REF!</definedName>
    <definedName name="K2F1" localSheetId="15">#REF!</definedName>
    <definedName name="K2F1">#REF!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0">#REF!</definedName>
    <definedName name="K2F2" localSheetId="1">#REF!</definedName>
    <definedName name="K2F2" localSheetId="2">#REF!</definedName>
    <definedName name="K2F2" localSheetId="21">#REF!</definedName>
    <definedName name="K2F2" localSheetId="3">#REF!</definedName>
    <definedName name="K2F2" localSheetId="4">#REF!</definedName>
    <definedName name="K2F2" localSheetId="5">#REF!</definedName>
    <definedName name="K2F2" localSheetId="6">#REF!</definedName>
    <definedName name="K2F2" localSheetId="15">#REF!</definedName>
    <definedName name="K2F2">#REF!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0">#REF!</definedName>
    <definedName name="K3F1" localSheetId="1">#REF!</definedName>
    <definedName name="K3F1" localSheetId="2">#REF!</definedName>
    <definedName name="K3F1" localSheetId="21">#REF!</definedName>
    <definedName name="K3F1" localSheetId="3">#REF!</definedName>
    <definedName name="K3F1" localSheetId="4">#REF!</definedName>
    <definedName name="K3F1" localSheetId="5">#REF!</definedName>
    <definedName name="K3F1" localSheetId="6">#REF!</definedName>
    <definedName name="K3F1" localSheetId="15">#REF!</definedName>
    <definedName name="K3F1">#REF!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0">#REF!</definedName>
    <definedName name="K3F2" localSheetId="1">#REF!</definedName>
    <definedName name="K3F2" localSheetId="2">#REF!</definedName>
    <definedName name="K3F2" localSheetId="21">#REF!</definedName>
    <definedName name="K3F2" localSheetId="3">#REF!</definedName>
    <definedName name="K3F2" localSheetId="4">#REF!</definedName>
    <definedName name="K3F2" localSheetId="5">#REF!</definedName>
    <definedName name="K3F2" localSheetId="6">#REF!</definedName>
    <definedName name="K3F2" localSheetId="15">#REF!</definedName>
    <definedName name="K3F2">#REF!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0">#REF!</definedName>
    <definedName name="K4F1" localSheetId="1">#REF!</definedName>
    <definedName name="K4F1" localSheetId="2">#REF!</definedName>
    <definedName name="K4F1" localSheetId="21">#REF!</definedName>
    <definedName name="K4F1" localSheetId="3">#REF!</definedName>
    <definedName name="K4F1" localSheetId="4">#REF!</definedName>
    <definedName name="K4F1" localSheetId="5">#REF!</definedName>
    <definedName name="K4F1" localSheetId="6">#REF!</definedName>
    <definedName name="K4F1" localSheetId="15">#REF!</definedName>
    <definedName name="K4F1">#REF!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0">#REF!</definedName>
    <definedName name="K4F2" localSheetId="1">#REF!</definedName>
    <definedName name="K4F2" localSheetId="2">#REF!</definedName>
    <definedName name="K4F2" localSheetId="21">#REF!</definedName>
    <definedName name="K4F2" localSheetId="3">#REF!</definedName>
    <definedName name="K4F2" localSheetId="4">#REF!</definedName>
    <definedName name="K4F2" localSheetId="5">#REF!</definedName>
    <definedName name="K4F2" localSheetId="6">#REF!</definedName>
    <definedName name="K4F2" localSheetId="15">#REF!</definedName>
    <definedName name="K4F2">#REF!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0">#REF!</definedName>
    <definedName name="K5F1" localSheetId="1">#REF!</definedName>
    <definedName name="K5F1" localSheetId="2">#REF!</definedName>
    <definedName name="K5F1" localSheetId="21">#REF!</definedName>
    <definedName name="K5F1" localSheetId="3">#REF!</definedName>
    <definedName name="K5F1" localSheetId="4">#REF!</definedName>
    <definedName name="K5F1" localSheetId="5">#REF!</definedName>
    <definedName name="K5F1" localSheetId="6">#REF!</definedName>
    <definedName name="K5F1" localSheetId="15">#REF!</definedName>
    <definedName name="K5F1">#REF!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0">#REF!</definedName>
    <definedName name="K5F2" localSheetId="1">#REF!</definedName>
    <definedName name="K5F2" localSheetId="2">#REF!</definedName>
    <definedName name="K5F2" localSheetId="21">#REF!</definedName>
    <definedName name="K5F2" localSheetId="3">#REF!</definedName>
    <definedName name="K5F2" localSheetId="4">#REF!</definedName>
    <definedName name="K5F2" localSheetId="5">#REF!</definedName>
    <definedName name="K5F2" localSheetId="6">#REF!</definedName>
    <definedName name="K5F2" localSheetId="15">#REF!</definedName>
    <definedName name="K5F2">#REF!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0">#REF!</definedName>
    <definedName name="K6F1" localSheetId="1">#REF!</definedName>
    <definedName name="K6F1" localSheetId="2">#REF!</definedName>
    <definedName name="K6F1" localSheetId="21">#REF!</definedName>
    <definedName name="K6F1" localSheetId="3">#REF!</definedName>
    <definedName name="K6F1" localSheetId="4">#REF!</definedName>
    <definedName name="K6F1" localSheetId="5">#REF!</definedName>
    <definedName name="K6F1" localSheetId="6">#REF!</definedName>
    <definedName name="K6F1" localSheetId="15">#REF!</definedName>
    <definedName name="K6F1">#REF!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0">#REF!</definedName>
    <definedName name="K6F2" localSheetId="1">#REF!</definedName>
    <definedName name="K6F2" localSheetId="2">#REF!</definedName>
    <definedName name="K6F2" localSheetId="21">#REF!</definedName>
    <definedName name="K6F2" localSheetId="3">#REF!</definedName>
    <definedName name="K6F2" localSheetId="4">#REF!</definedName>
    <definedName name="K6F2" localSheetId="5">#REF!</definedName>
    <definedName name="K6F2" localSheetId="6">#REF!</definedName>
    <definedName name="K6F2" localSheetId="15">#REF!</definedName>
    <definedName name="K6F2">#REF!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0">#REF!</definedName>
    <definedName name="K7F1" localSheetId="1">#REF!</definedName>
    <definedName name="K7F1" localSheetId="2">#REF!</definedName>
    <definedName name="K7F1" localSheetId="21">#REF!</definedName>
    <definedName name="K7F1" localSheetId="3">#REF!</definedName>
    <definedName name="K7F1" localSheetId="4">#REF!</definedName>
    <definedName name="K7F1" localSheetId="5">#REF!</definedName>
    <definedName name="K7F1" localSheetId="6">#REF!</definedName>
    <definedName name="K7F1" localSheetId="15">#REF!</definedName>
    <definedName name="K7F1">#REF!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0">#REF!</definedName>
    <definedName name="K7F2" localSheetId="1">#REF!</definedName>
    <definedName name="K7F2" localSheetId="2">#REF!</definedName>
    <definedName name="K7F2" localSheetId="21">#REF!</definedName>
    <definedName name="K7F2" localSheetId="3">#REF!</definedName>
    <definedName name="K7F2" localSheetId="4">#REF!</definedName>
    <definedName name="K7F2" localSheetId="5">#REF!</definedName>
    <definedName name="K7F2" localSheetId="6">#REF!</definedName>
    <definedName name="K7F2" localSheetId="15">#REF!</definedName>
    <definedName name="K7F2">#REF!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0">#REF!</definedName>
    <definedName name="K8ALO" localSheetId="1">#REF!</definedName>
    <definedName name="K8ALO" localSheetId="2">#REF!</definedName>
    <definedName name="K8ALO" localSheetId="21">#REF!</definedName>
    <definedName name="K8ALO" localSheetId="3">#REF!</definedName>
    <definedName name="K8ALO" localSheetId="4">#REF!</definedName>
    <definedName name="K8ALO" localSheetId="5">#REF!</definedName>
    <definedName name="K8ALO" localSheetId="6">#REF!</definedName>
    <definedName name="K8ALO" localSheetId="15">#REF!</definedName>
    <definedName name="K8ALO">#REF!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0">#REF!</definedName>
    <definedName name="K8F1" localSheetId="1">#REF!</definedName>
    <definedName name="K8F1" localSheetId="2">#REF!</definedName>
    <definedName name="K8F1" localSheetId="21">#REF!</definedName>
    <definedName name="K8F1" localSheetId="3">#REF!</definedName>
    <definedName name="K8F1" localSheetId="4">#REF!</definedName>
    <definedName name="K8F1" localSheetId="5">#REF!</definedName>
    <definedName name="K8F1" localSheetId="6">#REF!</definedName>
    <definedName name="K8F1" localSheetId="15">#REF!</definedName>
    <definedName name="K8F1">#REF!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0">#REF!</definedName>
    <definedName name="K8F2" localSheetId="1">#REF!</definedName>
    <definedName name="K8F2" localSheetId="2">#REF!</definedName>
    <definedName name="K8F2" localSheetId="21">#REF!</definedName>
    <definedName name="K8F2" localSheetId="3">#REF!</definedName>
    <definedName name="K8F2" localSheetId="4">#REF!</definedName>
    <definedName name="K8F2" localSheetId="5">#REF!</definedName>
    <definedName name="K8F2" localSheetId="6">#REF!</definedName>
    <definedName name="K8F2" localSheetId="15">#REF!</definedName>
    <definedName name="K8F2">#REF!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0">#REF!</definedName>
    <definedName name="K9ALO" localSheetId="1">#REF!</definedName>
    <definedName name="K9ALO" localSheetId="2">#REF!</definedName>
    <definedName name="K9ALO" localSheetId="21">#REF!</definedName>
    <definedName name="K9ALO" localSheetId="3">#REF!</definedName>
    <definedName name="K9ALO" localSheetId="4">#REF!</definedName>
    <definedName name="K9ALO" localSheetId="5">#REF!</definedName>
    <definedName name="K9ALO" localSheetId="6">#REF!</definedName>
    <definedName name="K9ALO" localSheetId="15">#REF!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7">#REF!</definedName>
    <definedName name="KK" localSheetId="8">#REF!</definedName>
    <definedName name="KK" localSheetId="9">#REF!</definedName>
    <definedName name="KK" localSheetId="10">#REF!</definedName>
    <definedName name="KK" localSheetId="11">#REF!</definedName>
    <definedName name="KK" localSheetId="12">#REF!</definedName>
    <definedName name="KK" localSheetId="13">#REF!</definedName>
    <definedName name="KK" localSheetId="14">#REF!</definedName>
    <definedName name="KK" localSheetId="0">#REF!</definedName>
    <definedName name="KK" localSheetId="1">#REF!</definedName>
    <definedName name="KK" localSheetId="2">#REF!</definedName>
    <definedName name="KK" localSheetId="21">#REF!</definedName>
    <definedName name="KK" localSheetId="3">#REF!</definedName>
    <definedName name="KK" localSheetId="4">#REF!</definedName>
    <definedName name="KK" localSheetId="5">#REF!</definedName>
    <definedName name="KK" localSheetId="6">#REF!</definedName>
    <definedName name="KK" localSheetId="15">#REF!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O" localSheetId="7" hidden="1">#REF!</definedName>
    <definedName name="KO" localSheetId="8" hidden="1">#REF!</definedName>
    <definedName name="KO" localSheetId="9" hidden="1">#REF!</definedName>
    <definedName name="KO" localSheetId="10" hidden="1">#REF!</definedName>
    <definedName name="KO" localSheetId="11" hidden="1">#REF!</definedName>
    <definedName name="KO" localSheetId="12" hidden="1">#REF!</definedName>
    <definedName name="KO" localSheetId="13" hidden="1">#REF!</definedName>
    <definedName name="KO" localSheetId="14" hidden="1">#REF!</definedName>
    <definedName name="KO" localSheetId="0" hidden="1">#REF!</definedName>
    <definedName name="KO" localSheetId="1" hidden="1">#REF!</definedName>
    <definedName name="KO" localSheetId="2" hidden="1">#REF!</definedName>
    <definedName name="KO" localSheetId="21" hidden="1">#REF!</definedName>
    <definedName name="KO" localSheetId="3" hidden="1">#REF!</definedName>
    <definedName name="KO" localSheetId="4" hidden="1">#REF!</definedName>
    <definedName name="KO" localSheetId="5" hidden="1">#REF!</definedName>
    <definedName name="KO" localSheetId="6" hidden="1">#REF!</definedName>
    <definedName name="KO" localSheetId="15"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DRILLO_COMUN" localSheetId="21">[5]Materiales!#REF!</definedName>
    <definedName name="LADRILLO_COMUN">[5]Materiales!#REF!</definedName>
    <definedName name="Lamina_superboard">'[6]LISTADO DE MATERIALES Y EQUIPOS'!$B$99</definedName>
    <definedName name="Last_Row" localSheetId="21">IF('6'!Values_Entered,'6'!Header_Row+'6'!Number_of_Payments,'6'!Header_Row)</definedName>
    <definedName name="Last_Row">IF(Values_Entered,Header_Row+Number_of_Payments,Header_Row)</definedName>
    <definedName name="Lechada_juntas">'[6]LISTADO DE MATERIALES Y EQUIPOS'!$B$67</definedName>
    <definedName name="LEVE">5</definedName>
    <definedName name="LG">LEN('[20]PRESUP. OFICIAL'!$C1)</definedName>
    <definedName name="LICITACION" localSheetId="21">#REF!</definedName>
    <definedName name="LICITACION">#REF!</definedName>
    <definedName name="LIJA">'[6]LISTADO DE MATERIALES Y EQUIPOS'!$B$108</definedName>
    <definedName name="Limpiador_PVC_x_1_4_de_galón" localSheetId="21">[8]Insumos!#REF!</definedName>
    <definedName name="Limpiador_PVC_x_1_4_de_galón">[8]Insumos!#REF!</definedName>
    <definedName name="lista">'[13]HISTORICOS FUEL OIL EXP'!$B$2:$F$89</definedName>
    <definedName name="LISTAACT">[9]aactividad!$A$3:$A$15</definedName>
    <definedName name="Liston_2x2">'[6]LISTADO DE MATERIALES Y EQUIPOS'!$B$25</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7">#REF!</definedName>
    <definedName name="ll" localSheetId="8">#REF!</definedName>
    <definedName name="ll" localSheetId="9">#REF!</definedName>
    <definedName name="ll" localSheetId="10">#REF!</definedName>
    <definedName name="ll" localSheetId="11">#REF!</definedName>
    <definedName name="ll" localSheetId="12">#REF!</definedName>
    <definedName name="ll" localSheetId="13">#REF!</definedName>
    <definedName name="ll" localSheetId="14">#REF!</definedName>
    <definedName name="ll" localSheetId="0">#REF!</definedName>
    <definedName name="ll" localSheetId="1">#REF!</definedName>
    <definedName name="ll" localSheetId="2">#REF!</definedName>
    <definedName name="ll" localSheetId="21">#REF!</definedName>
    <definedName name="ll" localSheetId="3">#REF!</definedName>
    <definedName name="ll" localSheetId="4">#REF!</definedName>
    <definedName name="ll" localSheetId="5">#REF!</definedName>
    <definedName name="ll" localSheetId="6">#REF!</definedName>
    <definedName name="ll" localSheetId="15">#REF!</definedName>
    <definedName name="ll">#REF!</definedName>
    <definedName name="LLANTAS" localSheetId="7">#REF!</definedName>
    <definedName name="LLANTAS" localSheetId="8">#REF!</definedName>
    <definedName name="LLANTAS" localSheetId="9">#REF!</definedName>
    <definedName name="LLANTAS" localSheetId="10">#REF!</definedName>
    <definedName name="LLANTAS" localSheetId="11">#REF!</definedName>
    <definedName name="LLANTAS" localSheetId="12">#REF!</definedName>
    <definedName name="LLANTAS" localSheetId="13">#REF!</definedName>
    <definedName name="LLANTAS" localSheetId="14">#REF!</definedName>
    <definedName name="LLANTAS" localSheetId="0">#REF!</definedName>
    <definedName name="LLANTAS" localSheetId="1">#REF!</definedName>
    <definedName name="LLANTAS" localSheetId="2">#REF!</definedName>
    <definedName name="LLANTAS" localSheetId="21">#REF!</definedName>
    <definedName name="LLANTAS" localSheetId="3">#REF!</definedName>
    <definedName name="LLANTAS" localSheetId="4">#REF!</definedName>
    <definedName name="LLANTAS" localSheetId="5">#REF!</definedName>
    <definedName name="LLANTAS" localSheetId="6">#REF!</definedName>
    <definedName name="LLANTAS" localSheetId="15">#REF!</definedName>
    <definedName name="LLANTAS">#REF!</definedName>
    <definedName name="llenov" localSheetId="7">#REF!</definedName>
    <definedName name="llenov" localSheetId="8">#REF!</definedName>
    <definedName name="llenov" localSheetId="9">#REF!</definedName>
    <definedName name="llenov" localSheetId="10">#REF!</definedName>
    <definedName name="llenov" localSheetId="11">#REF!</definedName>
    <definedName name="llenov" localSheetId="12">#REF!</definedName>
    <definedName name="llenov" localSheetId="13">#REF!</definedName>
    <definedName name="llenov" localSheetId="14">#REF!</definedName>
    <definedName name="llenov" localSheetId="0">#REF!</definedName>
    <definedName name="llenov" localSheetId="1">#REF!</definedName>
    <definedName name="llenov" localSheetId="2">#REF!</definedName>
    <definedName name="llenov" localSheetId="21">#REF!</definedName>
    <definedName name="llenov" localSheetId="3">#REF!</definedName>
    <definedName name="llenov" localSheetId="4">#REF!</definedName>
    <definedName name="llenov" localSheetId="5">#REF!</definedName>
    <definedName name="llenov" localSheetId="6">#REF!</definedName>
    <definedName name="llenov" localSheetId="15">#REF!</definedName>
    <definedName name="llenov">#REF!</definedName>
    <definedName name="lllllh" hidden="1">{"via1",#N/A,TRUE,"general";"via2",#N/A,TRUE,"general";"via3",#N/A,TRUE,"general"}</definedName>
    <definedName name="lllllllo" hidden="1">{"via1",#N/A,TRUE,"general";"via2",#N/A,TRUE,"general";"via3",#N/A,TRUE,"general"}</definedName>
    <definedName name="LO" localSheetId="7">#REF!,#REF!,#REF!,#REF!,#REF!,#REF!,#REF!</definedName>
    <definedName name="LO" localSheetId="8">#REF!,#REF!,#REF!,#REF!,#REF!,#REF!,#REF!</definedName>
    <definedName name="LO" localSheetId="9">#REF!,#REF!,#REF!,#REF!,#REF!,#REF!,#REF!</definedName>
    <definedName name="LO" localSheetId="10">#REF!,#REF!,#REF!,#REF!,#REF!,#REF!,#REF!</definedName>
    <definedName name="LO" localSheetId="11">#REF!,#REF!,#REF!,#REF!,#REF!,#REF!,#REF!</definedName>
    <definedName name="LO" localSheetId="12">#REF!,#REF!,#REF!,#REF!,#REF!,#REF!,#REF!</definedName>
    <definedName name="LO" localSheetId="13">#REF!,#REF!,#REF!,#REF!,#REF!,#REF!,#REF!</definedName>
    <definedName name="LO" localSheetId="14">#REF!,#REF!,#REF!,#REF!,#REF!,#REF!,#REF!</definedName>
    <definedName name="LO" localSheetId="0">#REF!,#REF!,#REF!,#REF!,#REF!,#REF!,#REF!</definedName>
    <definedName name="LO" localSheetId="1">#REF!,#REF!,#REF!,#REF!,#REF!,#REF!,#REF!</definedName>
    <definedName name="LO" localSheetId="2">#REF!,#REF!,#REF!,#REF!,#REF!,#REF!,#REF!</definedName>
    <definedName name="LO" localSheetId="21">#REF!,#REF!,#REF!,#REF!,#REF!,#REF!,#REF!</definedName>
    <definedName name="LO" localSheetId="3">#REF!,#REF!,#REF!,#REF!,#REF!,#REF!,#REF!</definedName>
    <definedName name="LO" localSheetId="4">#REF!,#REF!,#REF!,#REF!,#REF!,#REF!,#REF!</definedName>
    <definedName name="LO" localSheetId="5">#REF!,#REF!,#REF!,#REF!,#REF!,#REF!,#REF!</definedName>
    <definedName name="LO" localSheetId="6">#REF!,#REF!,#REF!,#REF!,#REF!,#REF!,#REF!</definedName>
    <definedName name="LO" localSheetId="15">#REF!,#REF!,#REF!,#REF!,#REF!,#REF!,#REF!</definedName>
    <definedName name="LO">#REF!,#REF!,#REF!,#REF!,#REF!,#REF!,#REF!</definedName>
    <definedName name="Loan_Amount" localSheetId="21">#REF!</definedName>
    <definedName name="Loan_Amount">#REF!</definedName>
    <definedName name="Loan_Start" localSheetId="21">#REF!</definedName>
    <definedName name="Loan_Start">#REF!</definedName>
    <definedName name="Loan_Years" localSheetId="21">#REF!</definedName>
    <definedName name="Loan_Years">#REF!</definedName>
    <definedName name="LOCA" localSheetId="21">[33]!absc</definedName>
    <definedName name="LOCA">[33]!absc</definedName>
    <definedName name="LOCA1" localSheetId="21">[14]!absc</definedName>
    <definedName name="LOCA1">[14]!absc</definedName>
    <definedName name="LOCALIZACIÓN_Y_REPLANTEO._ESTRUCTURAS" localSheetId="7">[34]INDICE!#REF!</definedName>
    <definedName name="LOCALIZACIÓN_Y_REPLANTEO._ESTRUCTURAS" localSheetId="8">[34]INDICE!#REF!</definedName>
    <definedName name="LOCALIZACIÓN_Y_REPLANTEO._ESTRUCTURAS" localSheetId="9">[34]INDICE!#REF!</definedName>
    <definedName name="LOCALIZACIÓN_Y_REPLANTEO._ESTRUCTURAS" localSheetId="10">[34]INDICE!#REF!</definedName>
    <definedName name="LOCALIZACIÓN_Y_REPLANTEO._ESTRUCTURAS" localSheetId="11">[34]INDICE!#REF!</definedName>
    <definedName name="LOCALIZACIÓN_Y_REPLANTEO._ESTRUCTURAS" localSheetId="12">[34]INDICE!#REF!</definedName>
    <definedName name="LOCALIZACIÓN_Y_REPLANTEO._ESTRUCTURAS" localSheetId="13">[34]INDICE!#REF!</definedName>
    <definedName name="LOCALIZACIÓN_Y_REPLANTEO._ESTRUCTURAS" localSheetId="14">[34]INDICE!#REF!</definedName>
    <definedName name="LOCALIZACIÓN_Y_REPLANTEO._ESTRUCTURAS" localSheetId="0">[34]INDICE!#REF!</definedName>
    <definedName name="LOCALIZACIÓN_Y_REPLANTEO._ESTRUCTURAS" localSheetId="1">[34]INDICE!#REF!</definedName>
    <definedName name="LOCALIZACIÓN_Y_REPLANTEO._ESTRUCTURAS" localSheetId="2">[34]INDICE!#REF!</definedName>
    <definedName name="LOCALIZACIÓN_Y_REPLANTEO._ESTRUCTURAS" localSheetId="21">[34]INDICE!#REF!</definedName>
    <definedName name="LOCALIZACIÓN_Y_REPLANTEO._ESTRUCTURAS" localSheetId="3">[34]INDICE!#REF!</definedName>
    <definedName name="LOCALIZACIÓN_Y_REPLANTEO._ESTRUCTURAS" localSheetId="4">[34]INDICE!#REF!</definedName>
    <definedName name="LOCALIZACIÓN_Y_REPLANTEO._ESTRUCTURAS" localSheetId="5">[34]INDICE!#REF!</definedName>
    <definedName name="LOCALIZACIÓN_Y_REPLANTEO._ESTRUCTURAS" localSheetId="6">[34]INDICE!#REF!</definedName>
    <definedName name="LOCALIZACIÓN_Y_REPLANTEO._ESTRUCTURAS" localSheetId="15">[34]INDICE!#REF!</definedName>
    <definedName name="LOCALIZACIÓN_Y_REPLANTEO._ESTRUCTURAS">[34]INDICE!#REF!</definedName>
    <definedName name="LOCALIZACIONV" localSheetId="7">#REF!</definedName>
    <definedName name="LOCALIZACIONV" localSheetId="8">#REF!</definedName>
    <definedName name="LOCALIZACIONV" localSheetId="9">#REF!</definedName>
    <definedName name="LOCALIZACIONV" localSheetId="10">#REF!</definedName>
    <definedName name="LOCALIZACIONV" localSheetId="11">#REF!</definedName>
    <definedName name="LOCALIZACIONV" localSheetId="12">#REF!</definedName>
    <definedName name="LOCALIZACIONV" localSheetId="13">#REF!</definedName>
    <definedName name="LOCALIZACIONV" localSheetId="14">#REF!</definedName>
    <definedName name="LOCALIZACIONV" localSheetId="0">#REF!</definedName>
    <definedName name="LOCALIZACIONV" localSheetId="1">#REF!</definedName>
    <definedName name="LOCALIZACIONV" localSheetId="2">#REF!</definedName>
    <definedName name="LOCALIZACIONV" localSheetId="21">#REF!</definedName>
    <definedName name="LOCALIZACIONV" localSheetId="3">#REF!</definedName>
    <definedName name="LOCALIZACIONV" localSheetId="4">#REF!</definedName>
    <definedName name="LOCALIZACIONV" localSheetId="5">#REF!</definedName>
    <definedName name="LOCALIZACIONV" localSheetId="6">#REF!</definedName>
    <definedName name="LOCALIZACIONV" localSheetId="15">#REF!</definedName>
    <definedName name="LOCALIZACIONV">#REF!</definedName>
    <definedName name="localizamuro" localSheetId="7">#REF!</definedName>
    <definedName name="localizamuro" localSheetId="8">#REF!</definedName>
    <definedName name="localizamuro" localSheetId="9">#REF!</definedName>
    <definedName name="localizamuro" localSheetId="10">#REF!</definedName>
    <definedName name="localizamuro" localSheetId="11">#REF!</definedName>
    <definedName name="localizamuro" localSheetId="12">#REF!</definedName>
    <definedName name="localizamuro" localSheetId="13">#REF!</definedName>
    <definedName name="localizamuro" localSheetId="14">#REF!</definedName>
    <definedName name="localizamuro" localSheetId="0">#REF!</definedName>
    <definedName name="localizamuro" localSheetId="1">#REF!</definedName>
    <definedName name="localizamuro" localSheetId="2">#REF!</definedName>
    <definedName name="localizamuro" localSheetId="21">#REF!</definedName>
    <definedName name="localizamuro" localSheetId="3">#REF!</definedName>
    <definedName name="localizamuro" localSheetId="4">#REF!</definedName>
    <definedName name="localizamuro" localSheetId="5">#REF!</definedName>
    <definedName name="localizamuro" localSheetId="6">#REF!</definedName>
    <definedName name="localizamuro" localSheetId="15">#REF!</definedName>
    <definedName name="localizamuro">#REF!</definedName>
    <definedName name="lolol" hidden="1">{"TAB1",#N/A,TRUE,"GENERAL";"TAB2",#N/A,TRUE,"GENERAL";"TAB3",#N/A,TRUE,"GENERAL";"TAB4",#N/A,TRUE,"GENERAL";"TAB5",#N/A,TRUE,"GENERAL"}</definedName>
    <definedName name="Longitud" localSheetId="7">#REF!</definedName>
    <definedName name="Longitud" localSheetId="8">#REF!</definedName>
    <definedName name="Longitud" localSheetId="9">#REF!</definedName>
    <definedName name="Longitud" localSheetId="10">#REF!</definedName>
    <definedName name="Longitud" localSheetId="11">#REF!</definedName>
    <definedName name="Longitud" localSheetId="12">#REF!</definedName>
    <definedName name="Longitud" localSheetId="13">#REF!</definedName>
    <definedName name="Longitud" localSheetId="14">#REF!</definedName>
    <definedName name="Longitud" localSheetId="0">#REF!</definedName>
    <definedName name="Longitud" localSheetId="1">#REF!</definedName>
    <definedName name="Longitud" localSheetId="2">#REF!</definedName>
    <definedName name="Longitud" localSheetId="21">#REF!</definedName>
    <definedName name="Longitud" localSheetId="3">#REF!</definedName>
    <definedName name="Longitud" localSheetId="4">#REF!</definedName>
    <definedName name="Longitud" localSheetId="5">#REF!</definedName>
    <definedName name="Longitud" localSheetId="6">#REF!</definedName>
    <definedName name="Longitud" localSheetId="15">#REF!</definedName>
    <definedName name="Longitud">#REF!</definedName>
    <definedName name="Longitud1" localSheetId="7">#REF!</definedName>
    <definedName name="Longitud1" localSheetId="8">#REF!</definedName>
    <definedName name="Longitud1" localSheetId="9">#REF!</definedName>
    <definedName name="Longitud1" localSheetId="10">#REF!</definedName>
    <definedName name="Longitud1" localSheetId="11">#REF!</definedName>
    <definedName name="Longitud1" localSheetId="12">#REF!</definedName>
    <definedName name="Longitud1" localSheetId="13">#REF!</definedName>
    <definedName name="Longitud1" localSheetId="14">#REF!</definedName>
    <definedName name="Longitud1" localSheetId="0">#REF!</definedName>
    <definedName name="Longitud1" localSheetId="1">#REF!</definedName>
    <definedName name="Longitud1" localSheetId="2">#REF!</definedName>
    <definedName name="Longitud1" localSheetId="21">#REF!</definedName>
    <definedName name="Longitud1" localSheetId="3">#REF!</definedName>
    <definedName name="Longitud1" localSheetId="4">#REF!</definedName>
    <definedName name="Longitud1" localSheetId="5">#REF!</definedName>
    <definedName name="Longitud1" localSheetId="6">#REF!</definedName>
    <definedName name="Longitud1" localSheetId="15">#REF!</definedName>
    <definedName name="Longitud1">#REF!</definedName>
    <definedName name="Longitud2" localSheetId="7">#REF!</definedName>
    <definedName name="Longitud2" localSheetId="8">#REF!</definedName>
    <definedName name="Longitud2" localSheetId="9">#REF!</definedName>
    <definedName name="Longitud2" localSheetId="10">#REF!</definedName>
    <definedName name="Longitud2" localSheetId="11">#REF!</definedName>
    <definedName name="Longitud2" localSheetId="12">#REF!</definedName>
    <definedName name="Longitud2" localSheetId="13">#REF!</definedName>
    <definedName name="Longitud2" localSheetId="14">#REF!</definedName>
    <definedName name="Longitud2" localSheetId="0">#REF!</definedName>
    <definedName name="Longitud2" localSheetId="1">#REF!</definedName>
    <definedName name="Longitud2" localSheetId="2">#REF!</definedName>
    <definedName name="Longitud2" localSheetId="21">#REF!</definedName>
    <definedName name="Longitud2" localSheetId="3">#REF!</definedName>
    <definedName name="Longitud2" localSheetId="4">#REF!</definedName>
    <definedName name="Longitud2" localSheetId="5">#REF!</definedName>
    <definedName name="Longitud2" localSheetId="6">#REF!</definedName>
    <definedName name="Longitud2" localSheetId="15">#REF!</definedName>
    <definedName name="Longitud2">#REF!</definedName>
    <definedName name="LOPE" localSheetId="7">#REF!</definedName>
    <definedName name="LOPE" localSheetId="8">#REF!</definedName>
    <definedName name="LOPE" localSheetId="9">#REF!</definedName>
    <definedName name="LOPE" localSheetId="10">#REF!</definedName>
    <definedName name="LOPE" localSheetId="11">#REF!</definedName>
    <definedName name="LOPE" localSheetId="12">#REF!</definedName>
    <definedName name="LOPE" localSheetId="13">#REF!</definedName>
    <definedName name="LOPE" localSheetId="14">#REF!</definedName>
    <definedName name="LOPE" localSheetId="0">#REF!</definedName>
    <definedName name="LOPE" localSheetId="1">#REF!</definedName>
    <definedName name="LOPE" localSheetId="2">#REF!</definedName>
    <definedName name="LOPE" localSheetId="21">#REF!</definedName>
    <definedName name="LOPE" localSheetId="3">#REF!</definedName>
    <definedName name="LOPE" localSheetId="4">#REF!</definedName>
    <definedName name="LOPE" localSheetId="5">#REF!</definedName>
    <definedName name="LOPE" localSheetId="6">#REF!</definedName>
    <definedName name="LOPE" localSheetId="15">#REF!</definedName>
    <definedName name="LOPE">#REF!</definedName>
    <definedName name="lplpl" hidden="1">{"via1",#N/A,TRUE,"general";"via2",#N/A,TRUE,"general";"via3",#N/A,TRUE,"general"}</definedName>
    <definedName name="LUBRICANTE" localSheetId="21">[5]Materiales!#REF!</definedName>
    <definedName name="LUBRICANTE">[5]Materiales!#REF!</definedName>
    <definedName name="m" localSheetId="7">#REF!</definedName>
    <definedName name="m" localSheetId="8">#REF!</definedName>
    <definedName name="m" localSheetId="9">#REF!</definedName>
    <definedName name="m" localSheetId="10">#REF!</definedName>
    <definedName name="m" localSheetId="11">#REF!</definedName>
    <definedName name="m" localSheetId="12">#REF!</definedName>
    <definedName name="m" localSheetId="13">#REF!</definedName>
    <definedName name="m" localSheetId="14">#REF!</definedName>
    <definedName name="m" localSheetId="0">#REF!</definedName>
    <definedName name="m" localSheetId="1">#REF!</definedName>
    <definedName name="m" localSheetId="2">#REF!</definedName>
    <definedName name="m" localSheetId="21">#REF!</definedName>
    <definedName name="m" localSheetId="3">#REF!</definedName>
    <definedName name="m" localSheetId="4">#REF!</definedName>
    <definedName name="m" localSheetId="5">#REF!</definedName>
    <definedName name="m" localSheetId="6">#REF!</definedName>
    <definedName name="m" localSheetId="15">#REF!</definedName>
    <definedName name="m">#REF!</definedName>
    <definedName name="mac" localSheetId="7">#REF!</definedName>
    <definedName name="mac" localSheetId="8">#REF!</definedName>
    <definedName name="mac" localSheetId="9">#REF!</definedName>
    <definedName name="mac" localSheetId="10">#REF!</definedName>
    <definedName name="mac" localSheetId="11">#REF!</definedName>
    <definedName name="mac" localSheetId="12">#REF!</definedName>
    <definedName name="mac" localSheetId="13">#REF!</definedName>
    <definedName name="mac" localSheetId="14">#REF!</definedName>
    <definedName name="mac" localSheetId="0">#REF!</definedName>
    <definedName name="mac" localSheetId="1">#REF!</definedName>
    <definedName name="mac" localSheetId="2">#REF!</definedName>
    <definedName name="mac" localSheetId="21">#REF!</definedName>
    <definedName name="mac" localSheetId="3">#REF!</definedName>
    <definedName name="mac" localSheetId="4">#REF!</definedName>
    <definedName name="mac" localSheetId="5">#REF!</definedName>
    <definedName name="mac" localSheetId="6">#REF!</definedName>
    <definedName name="mac" localSheetId="15">#REF!</definedName>
    <definedName name="mac">#REF!</definedName>
    <definedName name="Maestro" localSheetId="21">'[8]Factor Prestacionas para aiu'!#REF!</definedName>
    <definedName name="Maestro">'[8]Factor Prestacionas para aiu'!#REF!</definedName>
    <definedName name="Maestro_de_Obra">[8]CUADRILLAS!$B$12</definedName>
    <definedName name="mafdsf" hidden="1">{"via1",#N/A,TRUE,"general";"via2",#N/A,TRUE,"general";"via3",#N/A,TRUE,"general"}</definedName>
    <definedName name="MAL" localSheetId="21">'[35]Estado Resumen'!#REF!&lt;2.5</definedName>
    <definedName name="MAL">'[35]Estado Resumen'!#REF!&lt;2.5</definedName>
    <definedName name="MALLA" localSheetId="7">#REF!</definedName>
    <definedName name="MALLA" localSheetId="8">#REF!</definedName>
    <definedName name="MALLA" localSheetId="9">#REF!</definedName>
    <definedName name="MALLA" localSheetId="10">#REF!</definedName>
    <definedName name="MALLA" localSheetId="11">#REF!</definedName>
    <definedName name="MALLA" localSheetId="12">#REF!</definedName>
    <definedName name="MALLA" localSheetId="13">#REF!</definedName>
    <definedName name="MALLA" localSheetId="14">#REF!</definedName>
    <definedName name="MALLA" localSheetId="0">#REF!</definedName>
    <definedName name="MALLA" localSheetId="1">#REF!</definedName>
    <definedName name="MALLA" localSheetId="2">#REF!</definedName>
    <definedName name="MALLA" localSheetId="21">#REF!</definedName>
    <definedName name="MALLA" localSheetId="3">#REF!</definedName>
    <definedName name="MALLA" localSheetId="4">#REF!</definedName>
    <definedName name="MALLA" localSheetId="5">#REF!</definedName>
    <definedName name="MALLA" localSheetId="6">#REF!</definedName>
    <definedName name="MALLA" localSheetId="15">#REF!</definedName>
    <definedName name="MALLA">#REF!</definedName>
    <definedName name="Malla_4x4">'[6]LISTADO DE MATERIALES Y EQUIPOS'!$B$30</definedName>
    <definedName name="Malla_Electrosoldada">'[6]LISTADO DE MATERIALES Y EQUIPOS'!$B$29</definedName>
    <definedName name="Malla_electrosoldada_de_8.5_mm_cada_15_cm" localSheetId="21">[8]Insumos!#REF!</definedName>
    <definedName name="Malla_electrosoldada_de_8.5_mm_cada_15_cm">[8]Insumos!#REF!</definedName>
    <definedName name="MALO" localSheetId="7">'[36]ESTADO VÍA-CRIT.TECNICO'!#REF!&lt;2.5</definedName>
    <definedName name="MALO" localSheetId="8">'[36]ESTADO VÍA-CRIT.TECNICO'!#REF!&lt;2.5</definedName>
    <definedName name="MALO" localSheetId="9">'[36]ESTADO VÍA-CRIT.TECNICO'!#REF!&lt;2.5</definedName>
    <definedName name="MALO" localSheetId="10">'[36]ESTADO VÍA-CRIT.TECNICO'!#REF!&lt;2.5</definedName>
    <definedName name="MALO" localSheetId="11">'[36]ESTADO VÍA-CRIT.TECNICO'!#REF!&lt;2.5</definedName>
    <definedName name="MALO" localSheetId="12">'[36]ESTADO VÍA-CRIT.TECNICO'!#REF!&lt;2.5</definedName>
    <definedName name="MALO" localSheetId="13">'[36]ESTADO VÍA-CRIT.TECNICO'!#REF!&lt;2.5</definedName>
    <definedName name="MALO" localSheetId="14">'[36]ESTADO VÍA-CRIT.TECNICO'!#REF!&lt;2.5</definedName>
    <definedName name="MALO" localSheetId="0">'[36]ESTADO VÍA-CRIT.TECNICO'!#REF!&lt;2.5</definedName>
    <definedName name="MALO" localSheetId="1">'[36]ESTADO VÍA-CRIT.TECNICO'!#REF!&lt;2.5</definedName>
    <definedName name="MALO" localSheetId="2">'[36]ESTADO VÍA-CRIT.TECNICO'!#REF!&lt;2.5</definedName>
    <definedName name="MALO" localSheetId="21">'[36]ESTADO VÍA-CRIT.TECNICO'!#REF!&lt;2.5</definedName>
    <definedName name="MALO" localSheetId="3">'[36]ESTADO VÍA-CRIT.TECNICO'!#REF!&lt;2.5</definedName>
    <definedName name="MALO" localSheetId="4">'[36]ESTADO VÍA-CRIT.TECNICO'!#REF!&lt;2.5</definedName>
    <definedName name="MALO" localSheetId="5">'[36]ESTADO VÍA-CRIT.TECNICO'!#REF!&lt;2.5</definedName>
    <definedName name="MALO" localSheetId="6">'[36]ESTADO VÍA-CRIT.TECNICO'!#REF!&lt;2.5</definedName>
    <definedName name="MALO" localSheetId="15">'[36]ESTADO VÍA-CRIT.TECNICO'!#REF!&lt;2.5</definedName>
    <definedName name="MALO">'[36]ESTADO VÍA-CRIT.TECNICO'!#REF!&lt;2.5</definedName>
    <definedName name="mao" hidden="1">{"TAB1",#N/A,TRUE,"GENERAL";"TAB2",#N/A,TRUE,"GENERAL";"TAB3",#N/A,TRUE,"GENERAL";"TAB4",#N/A,TRUE,"GENERAL";"TAB5",#N/A,TRUE,"GENERAL"}</definedName>
    <definedName name="maow" hidden="1">{"via1",#N/A,TRUE,"general";"via2",#N/A,TRUE,"general";"via3",#N/A,TRUE,"general"}</definedName>
    <definedName name="Maquina_Termica_pegatachas">'[7]Equipos y Transporte'!$D$16</definedName>
    <definedName name="MAR" localSheetId="7">#REF!</definedName>
    <definedName name="MAR" localSheetId="8">#REF!</definedName>
    <definedName name="MAR" localSheetId="9">#REF!</definedName>
    <definedName name="MAR" localSheetId="10">#REF!</definedName>
    <definedName name="MAR" localSheetId="11">#REF!</definedName>
    <definedName name="MAR" localSheetId="12">#REF!</definedName>
    <definedName name="MAR" localSheetId="13">#REF!</definedName>
    <definedName name="MAR" localSheetId="14">#REF!</definedName>
    <definedName name="MAR" localSheetId="0">#REF!</definedName>
    <definedName name="MAR" localSheetId="1">#REF!</definedName>
    <definedName name="MAR" localSheetId="2">#REF!</definedName>
    <definedName name="MAR" localSheetId="21">#REF!</definedName>
    <definedName name="MAR" localSheetId="3">#REF!</definedName>
    <definedName name="MAR" localSheetId="4">#REF!</definedName>
    <definedName name="MAR" localSheetId="5">#REF!</definedName>
    <definedName name="MAR" localSheetId="6">#REF!</definedName>
    <definedName name="MAR" localSheetId="15">#REF!</definedName>
    <definedName name="MAR">#REF!</definedName>
    <definedName name="MarkP" localSheetId="7" hidden="1">{#N/A,#N/A,FALSE,"GRAFICO";#N/A,#N/A,FALSE,"CAJA (2)";#N/A,#N/A,FALSE,"TERCEROS-PROMEDIO";#N/A,#N/A,FALSE,"CAJA";#N/A,#N/A,FALSE,"INGRESOS1995-2003";#N/A,#N/A,FALSE,"GASTOS1995-2003"}</definedName>
    <definedName name="MarkP" localSheetId="8" hidden="1">{#N/A,#N/A,FALSE,"GRAFICO";#N/A,#N/A,FALSE,"CAJA (2)";#N/A,#N/A,FALSE,"TERCEROS-PROMEDIO";#N/A,#N/A,FALSE,"CAJA";#N/A,#N/A,FALSE,"INGRESOS1995-2003";#N/A,#N/A,FALSE,"GASTOS1995-2003"}</definedName>
    <definedName name="MarkP" localSheetId="9" hidden="1">{#N/A,#N/A,FALSE,"GRAFICO";#N/A,#N/A,FALSE,"CAJA (2)";#N/A,#N/A,FALSE,"TERCEROS-PROMEDIO";#N/A,#N/A,FALSE,"CAJA";#N/A,#N/A,FALSE,"INGRESOS1995-2003";#N/A,#N/A,FALSE,"GASTOS1995-2003"}</definedName>
    <definedName name="MarkP" localSheetId="10" hidden="1">{#N/A,#N/A,FALSE,"GRAFICO";#N/A,#N/A,FALSE,"CAJA (2)";#N/A,#N/A,FALSE,"TERCEROS-PROMEDIO";#N/A,#N/A,FALSE,"CAJA";#N/A,#N/A,FALSE,"INGRESOS1995-2003";#N/A,#N/A,FALSE,"GASTOS1995-2003"}</definedName>
    <definedName name="MarkP" localSheetId="11" hidden="1">{#N/A,#N/A,FALSE,"GRAFICO";#N/A,#N/A,FALSE,"CAJA (2)";#N/A,#N/A,FALSE,"TERCEROS-PROMEDIO";#N/A,#N/A,FALSE,"CAJA";#N/A,#N/A,FALSE,"INGRESOS1995-2003";#N/A,#N/A,FALSE,"GASTOS1995-2003"}</definedName>
    <definedName name="MarkP" localSheetId="12" hidden="1">{#N/A,#N/A,FALSE,"GRAFICO";#N/A,#N/A,FALSE,"CAJA (2)";#N/A,#N/A,FALSE,"TERCEROS-PROMEDIO";#N/A,#N/A,FALSE,"CAJA";#N/A,#N/A,FALSE,"INGRESOS1995-2003";#N/A,#N/A,FALSE,"GASTOS1995-2003"}</definedName>
    <definedName name="MarkP" localSheetId="13" hidden="1">{#N/A,#N/A,FALSE,"GRAFICO";#N/A,#N/A,FALSE,"CAJA (2)";#N/A,#N/A,FALSE,"TERCEROS-PROMEDIO";#N/A,#N/A,FALSE,"CAJA";#N/A,#N/A,FALSE,"INGRESOS1995-2003";#N/A,#N/A,FALSE,"GASTOS1995-2003"}</definedName>
    <definedName name="MarkP" localSheetId="14"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localSheetId="1" hidden="1">{#N/A,#N/A,FALSE,"GRAFICO";#N/A,#N/A,FALSE,"CAJA (2)";#N/A,#N/A,FALSE,"TERCEROS-PROMEDIO";#N/A,#N/A,FALSE,"CAJA";#N/A,#N/A,FALSE,"INGRESOS1995-2003";#N/A,#N/A,FALSE,"GASTOS1995-2003"}</definedName>
    <definedName name="MarkP" localSheetId="2" hidden="1">{#N/A,#N/A,FALSE,"GRAFICO";#N/A,#N/A,FALSE,"CAJA (2)";#N/A,#N/A,FALSE,"TERCEROS-PROMEDIO";#N/A,#N/A,FALSE,"CAJA";#N/A,#N/A,FALSE,"INGRESOS1995-2003";#N/A,#N/A,FALSE,"GASTOS1995-2003"}</definedName>
    <definedName name="MarkP" localSheetId="3" hidden="1">{#N/A,#N/A,FALSE,"GRAFICO";#N/A,#N/A,FALSE,"CAJA (2)";#N/A,#N/A,FALSE,"TERCEROS-PROMEDIO";#N/A,#N/A,FALSE,"CAJA";#N/A,#N/A,FALSE,"INGRESOS1995-2003";#N/A,#N/A,FALSE,"GASTOS1995-2003"}</definedName>
    <definedName name="MarkP" localSheetId="4" hidden="1">{#N/A,#N/A,FALSE,"GRAFICO";#N/A,#N/A,FALSE,"CAJA (2)";#N/A,#N/A,FALSE,"TERCEROS-PROMEDIO";#N/A,#N/A,FALSE,"CAJA";#N/A,#N/A,FALSE,"INGRESOS1995-2003";#N/A,#N/A,FALSE,"GASTOS1995-2003"}</definedName>
    <definedName name="MarkP" localSheetId="5" hidden="1">{#N/A,#N/A,FALSE,"GRAFICO";#N/A,#N/A,FALSE,"CAJA (2)";#N/A,#N/A,FALSE,"TERCEROS-PROMEDIO";#N/A,#N/A,FALSE,"CAJA";#N/A,#N/A,FALSE,"INGRESOS1995-2003";#N/A,#N/A,FALSE,"GASTOS1995-2003"}</definedName>
    <definedName name="MarkP" localSheetId="6"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ILLA">'[6]LISTADO DE MATERIALES Y EQUIPOS'!$B$106</definedName>
    <definedName name="masor" hidden="1">{"via1",#N/A,TRUE,"general";"via2",#N/A,TRUE,"general";"via3",#N/A,TRUE,"general"}</definedName>
    <definedName name="MastDetail" localSheetId="21">#REF!</definedName>
    <definedName name="MastDetail">#REF!</definedName>
    <definedName name="MastHeading" localSheetId="21">#REF!</definedName>
    <definedName name="MastHeading">#REF!</definedName>
    <definedName name="MAT" localSheetId="21">#REF!</definedName>
    <definedName name="MAT">#REF!</definedName>
    <definedName name="MATER">[25]MATERIAL!$B$3:$B$580</definedName>
    <definedName name="MATERIAL">[18]Materiales!$A$5:$A$1954</definedName>
    <definedName name="MATERIAL_AMARILLO_SELECCIONADO" localSheetId="21">[5]Materiales!#REF!</definedName>
    <definedName name="MATERIAL_AMARILLO_SELECCIONADO">[5]Materiales!#REF!</definedName>
    <definedName name="Material_de_Base">[7]Insumos!$D$13</definedName>
    <definedName name="Material_seleccionado">'[6]LISTADO DE MATERIALES Y EQUIPOS'!$B$22</definedName>
    <definedName name="MATERIALES">[18]Materiales!$A$5:$E$1954</definedName>
    <definedName name="MAX_APU">SUMIF([11]APU!XFC:XFC,[11]APU!XFC1,[11]APU!XFD:XFD)</definedName>
    <definedName name="MAY" localSheetId="7">#REF!</definedName>
    <definedName name="MAY" localSheetId="8">#REF!</definedName>
    <definedName name="MAY" localSheetId="9">#REF!</definedName>
    <definedName name="MAY" localSheetId="10">#REF!</definedName>
    <definedName name="MAY" localSheetId="11">#REF!</definedName>
    <definedName name="MAY" localSheetId="12">#REF!</definedName>
    <definedName name="MAY" localSheetId="13">#REF!</definedName>
    <definedName name="MAY" localSheetId="14">#REF!</definedName>
    <definedName name="MAY" localSheetId="0">#REF!</definedName>
    <definedName name="MAY" localSheetId="1">#REF!</definedName>
    <definedName name="MAY" localSheetId="2">#REF!</definedName>
    <definedName name="MAY" localSheetId="21">#REF!</definedName>
    <definedName name="MAY" localSheetId="3">#REF!</definedName>
    <definedName name="MAY" localSheetId="4">#REF!</definedName>
    <definedName name="MAY" localSheetId="5">#REF!</definedName>
    <definedName name="MAY" localSheetId="6">#REF!</definedName>
    <definedName name="MAY" localSheetId="15">#REF!</definedName>
    <definedName name="MAY">#REF!</definedName>
    <definedName name="MDC" localSheetId="7">#REF!</definedName>
    <definedName name="MDC" localSheetId="8">#REF!</definedName>
    <definedName name="MDC" localSheetId="9">#REF!</definedName>
    <definedName name="MDC" localSheetId="10">#REF!</definedName>
    <definedName name="MDC" localSheetId="11">#REF!</definedName>
    <definedName name="MDC" localSheetId="12">#REF!</definedName>
    <definedName name="MDC" localSheetId="13">#REF!</definedName>
    <definedName name="MDC" localSheetId="14">#REF!</definedName>
    <definedName name="MDC" localSheetId="0">#REF!</definedName>
    <definedName name="MDC" localSheetId="1">#REF!</definedName>
    <definedName name="MDC" localSheetId="2">#REF!</definedName>
    <definedName name="MDC" localSheetId="21">#REF!</definedName>
    <definedName name="MDC" localSheetId="3">#REF!</definedName>
    <definedName name="MDC" localSheetId="4">#REF!</definedName>
    <definedName name="MDC" localSheetId="5">#REF!</definedName>
    <definedName name="MDC" localSheetId="6">#REF!</definedName>
    <definedName name="MDC" localSheetId="15">#REF!</definedName>
    <definedName name="MDC">#REF!</definedName>
    <definedName name="mdd" hidden="1">{"via1",#N/A,TRUE,"general";"via2",#N/A,TRUE,"general";"via3",#N/A,TRUE,"general"}</definedName>
    <definedName name="ME" localSheetId="7">#REF!</definedName>
    <definedName name="ME" localSheetId="8">#REF!</definedName>
    <definedName name="ME" localSheetId="9">#REF!</definedName>
    <definedName name="ME" localSheetId="10">#REF!</definedName>
    <definedName name="ME" localSheetId="11">#REF!</definedName>
    <definedName name="ME" localSheetId="12">#REF!</definedName>
    <definedName name="ME" localSheetId="13">#REF!</definedName>
    <definedName name="ME" localSheetId="14">#REF!</definedName>
    <definedName name="ME" localSheetId="0">#REF!</definedName>
    <definedName name="ME" localSheetId="1">#REF!</definedName>
    <definedName name="ME" localSheetId="2">#REF!</definedName>
    <definedName name="ME" localSheetId="21">#REF!</definedName>
    <definedName name="ME" localSheetId="3">#REF!</definedName>
    <definedName name="ME" localSheetId="4">#REF!</definedName>
    <definedName name="ME" localSheetId="5">#REF!</definedName>
    <definedName name="ME" localSheetId="6">#REF!</definedName>
    <definedName name="ME" localSheetId="15">#REF!</definedName>
    <definedName name="ME">#REF!</definedName>
    <definedName name="MEDIA">2</definedName>
    <definedName name="meg" hidden="1">{"TAB1",#N/A,TRUE,"GENERAL";"TAB2",#N/A,TRUE,"GENERAL";"TAB3",#N/A,TRUE,"GENERAL";"TAB4",#N/A,TRUE,"GENERAL";"TAB5",#N/A,TRUE,"GENERAL"}</definedName>
    <definedName name="MEJORA" localSheetId="7">#REF!</definedName>
    <definedName name="MEJORA" localSheetId="8">#REF!</definedName>
    <definedName name="MEJORA" localSheetId="9">#REF!</definedName>
    <definedName name="MEJORA" localSheetId="10">#REF!</definedName>
    <definedName name="MEJORA" localSheetId="11">#REF!</definedName>
    <definedName name="MEJORA" localSheetId="12">#REF!</definedName>
    <definedName name="MEJORA" localSheetId="13">#REF!</definedName>
    <definedName name="MEJORA" localSheetId="14">#REF!</definedName>
    <definedName name="MEJORA" localSheetId="0">#REF!</definedName>
    <definedName name="MEJORA" localSheetId="1">#REF!</definedName>
    <definedName name="MEJORA" localSheetId="2">#REF!</definedName>
    <definedName name="MEJORA" localSheetId="21">#REF!</definedName>
    <definedName name="MEJORA" localSheetId="3">#REF!</definedName>
    <definedName name="MEJORA" localSheetId="4">#REF!</definedName>
    <definedName name="MEJORA" localSheetId="5">#REF!</definedName>
    <definedName name="MEJORA" localSheetId="6">#REF!</definedName>
    <definedName name="MEJORA" localSheetId="15">#REF!</definedName>
    <definedName name="MEJORA">#REF!</definedName>
    <definedName name="MENOR">[18]Datos!$A$22</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0">#REF!</definedName>
    <definedName name="meses" localSheetId="1">#REF!</definedName>
    <definedName name="meses" localSheetId="2">#REF!</definedName>
    <definedName name="meses" localSheetId="21">#REF!</definedName>
    <definedName name="meses" localSheetId="3">#REF!</definedName>
    <definedName name="meses" localSheetId="4">#REF!</definedName>
    <definedName name="meses" localSheetId="5">#REF!</definedName>
    <definedName name="meses" localSheetId="6">#REF!</definedName>
    <definedName name="meses" localSheetId="15">#REF!</definedName>
    <definedName name="meses">#REF!</definedName>
    <definedName name="MetalsDetail" localSheetId="21">#REF!</definedName>
    <definedName name="MetalsDetail">#REF!</definedName>
    <definedName name="MetalsFundsFlow" localSheetId="21">#REF!</definedName>
    <definedName name="MetalsFundsFlow">#REF!</definedName>
    <definedName name="MetalsFundsFlowHeading" localSheetId="21">#REF!</definedName>
    <definedName name="MetalsFundsFlowHeading">#REF!</definedName>
    <definedName name="MetalsFundsFlowPA" localSheetId="21">#REF!</definedName>
    <definedName name="MetalsFundsFlowPA">#REF!</definedName>
    <definedName name="MetalsFundsFlowPAHeading" localSheetId="21">#REF!</definedName>
    <definedName name="MetalsFundsFlowPAHeading">#REF!</definedName>
    <definedName name="MetalsHeading" localSheetId="21">#REF!</definedName>
    <definedName name="MetalsHeading">#REF!</definedName>
    <definedName name="MetalsPostDetail" localSheetId="21">#REF!</definedName>
    <definedName name="MetalsPostDetail">#REF!</definedName>
    <definedName name="MetalsPostHeading" localSheetId="21">#REF!</definedName>
    <definedName name="MetalsPostHeading">#REF!</definedName>
    <definedName name="MetDetail" localSheetId="21">#REF!</definedName>
    <definedName name="MetDetail">#REF!</definedName>
    <definedName name="MetElimDetail" localSheetId="21">#REF!</definedName>
    <definedName name="MetElimDetail">#REF!</definedName>
    <definedName name="MetElimHeading" localSheetId="21">#REF!</definedName>
    <definedName name="MetElimHeading">#REF!</definedName>
    <definedName name="MetHeading" localSheetId="21">#REF!</definedName>
    <definedName name="MetHeading">#REF!</definedName>
    <definedName name="MetSumDetail" localSheetId="21">#REF!</definedName>
    <definedName name="MetSumDetail">#REF!</definedName>
    <definedName name="MetSumHeading" localSheetId="21">#REF!</definedName>
    <definedName name="MetSumHeading">#REF!</definedName>
    <definedName name="Mezcla_Densa_en_Caliente_tipo_MDC_19">[7]Insumos!$D$31</definedName>
    <definedName name="MEZCLADORA" localSheetId="7">#REF!</definedName>
    <definedName name="MEZCLADORA" localSheetId="8">#REF!</definedName>
    <definedName name="MEZCLADORA" localSheetId="9">#REF!</definedName>
    <definedName name="MEZCLADORA" localSheetId="10">#REF!</definedName>
    <definedName name="MEZCLADORA" localSheetId="11">#REF!</definedName>
    <definedName name="MEZCLADORA" localSheetId="12">#REF!</definedName>
    <definedName name="MEZCLADORA" localSheetId="13">#REF!</definedName>
    <definedName name="MEZCLADORA" localSheetId="14">#REF!</definedName>
    <definedName name="MEZCLADORA" localSheetId="0">#REF!</definedName>
    <definedName name="MEZCLADORA" localSheetId="1">#REF!</definedName>
    <definedName name="MEZCLADORA" localSheetId="2">#REF!</definedName>
    <definedName name="MEZCLADORA" localSheetId="21">#REF!</definedName>
    <definedName name="MEZCLADORA" localSheetId="3">#REF!</definedName>
    <definedName name="MEZCLADORA" localSheetId="4">#REF!</definedName>
    <definedName name="MEZCLADORA" localSheetId="5">#REF!</definedName>
    <definedName name="MEZCLADORA" localSheetId="6">#REF!</definedName>
    <definedName name="MEZCLADORA" localSheetId="15">#REF!</definedName>
    <definedName name="MEZCLADORA">#REF!</definedName>
    <definedName name="MEZCLADORA_DE_CONCRETO">[15]Equipo!$F$10</definedName>
    <definedName name="Mezcladora_trompo_a_gasolina__Inc._combustible">'[8]Equipo y transporte'!$D$14</definedName>
    <definedName name="mfgjrdt" hidden="1">{"TAB1",#N/A,TRUE,"GENERAL";"TAB2",#N/A,TRUE,"GENERAL";"TAB3",#N/A,TRUE,"GENERAL";"TAB4",#N/A,TRUE,"GENERAL";"TAB5",#N/A,TRUE,"GENERAL"}</definedName>
    <definedName name="mghm" hidden="1">{"via1",#N/A,TRUE,"general";"via2",#N/A,TRUE,"general";"via3",#N/A,TRUE,"general"}</definedName>
    <definedName name="MI" localSheetId="7">#REF!,#REF!,#REF!,#REF!,#REF!,#REF!,#REF!</definedName>
    <definedName name="MI" localSheetId="8">#REF!,#REF!,#REF!,#REF!,#REF!,#REF!,#REF!</definedName>
    <definedName name="MI" localSheetId="9">#REF!,#REF!,#REF!,#REF!,#REF!,#REF!,#REF!</definedName>
    <definedName name="MI" localSheetId="10">#REF!,#REF!,#REF!,#REF!,#REF!,#REF!,#REF!</definedName>
    <definedName name="MI" localSheetId="11">#REF!,#REF!,#REF!,#REF!,#REF!,#REF!,#REF!</definedName>
    <definedName name="MI" localSheetId="12">#REF!,#REF!,#REF!,#REF!,#REF!,#REF!,#REF!</definedName>
    <definedName name="MI" localSheetId="13">#REF!,#REF!,#REF!,#REF!,#REF!,#REF!,#REF!</definedName>
    <definedName name="MI" localSheetId="14">#REF!,#REF!,#REF!,#REF!,#REF!,#REF!,#REF!</definedName>
    <definedName name="MI" localSheetId="0">#REF!,#REF!,#REF!,#REF!,#REF!,#REF!,#REF!</definedName>
    <definedName name="MI" localSheetId="1">#REF!,#REF!,#REF!,#REF!,#REF!,#REF!,#REF!</definedName>
    <definedName name="MI" localSheetId="2">#REF!,#REF!,#REF!,#REF!,#REF!,#REF!,#REF!</definedName>
    <definedName name="MI" localSheetId="21">#REF!,#REF!,#REF!,#REF!,#REF!,#REF!,#REF!</definedName>
    <definedName name="MI" localSheetId="3">#REF!,#REF!,#REF!,#REF!,#REF!,#REF!,#REF!</definedName>
    <definedName name="MI" localSheetId="4">#REF!,#REF!,#REF!,#REF!,#REF!,#REF!,#REF!</definedName>
    <definedName name="MI" localSheetId="5">#REF!,#REF!,#REF!,#REF!,#REF!,#REF!,#REF!</definedName>
    <definedName name="MI" localSheetId="6">#REF!,#REF!,#REF!,#REF!,#REF!,#REF!,#REF!</definedName>
    <definedName name="MI" localSheetId="15">#REF!,#REF!,#REF!,#REF!,#REF!,#REF!,#REF!</definedName>
    <definedName name="MI">#REF!,#REF!,#REF!,#REF!,#REF!,#REF!,#REF!</definedName>
    <definedName name="MIN">[11]INS!$G$491</definedName>
    <definedName name="Mínimo" localSheetId="7">#REF!</definedName>
    <definedName name="Mínimo" localSheetId="8">#REF!</definedName>
    <definedName name="Mínimo" localSheetId="9">#REF!</definedName>
    <definedName name="Mínimo" localSheetId="10">#REF!</definedName>
    <definedName name="Mínimo" localSheetId="11">#REF!</definedName>
    <definedName name="Mínimo" localSheetId="12">#REF!</definedName>
    <definedName name="Mínimo" localSheetId="13">#REF!</definedName>
    <definedName name="Mínimo" localSheetId="14">#REF!</definedName>
    <definedName name="Mínimo" localSheetId="0">#REF!</definedName>
    <definedName name="Mínimo" localSheetId="1">#REF!</definedName>
    <definedName name="Mínimo" localSheetId="2">#REF!</definedName>
    <definedName name="Mínimo" localSheetId="21">#REF!</definedName>
    <definedName name="Mínimo" localSheetId="3">#REF!</definedName>
    <definedName name="Mínimo" localSheetId="4">#REF!</definedName>
    <definedName name="Mínimo" localSheetId="5">#REF!</definedName>
    <definedName name="Mínimo" localSheetId="6">#REF!</definedName>
    <definedName name="Mínimo" localSheetId="15">#REF!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 localSheetId="7">#REF!,#REF!,#REF!,#REF!,#REF!,#REF!,#REF!</definedName>
    <definedName name="ML" localSheetId="8">#REF!,#REF!,#REF!,#REF!,#REF!,#REF!,#REF!</definedName>
    <definedName name="ML" localSheetId="9">#REF!,#REF!,#REF!,#REF!,#REF!,#REF!,#REF!</definedName>
    <definedName name="ML" localSheetId="10">#REF!,#REF!,#REF!,#REF!,#REF!,#REF!,#REF!</definedName>
    <definedName name="ML" localSheetId="11">#REF!,#REF!,#REF!,#REF!,#REF!,#REF!,#REF!</definedName>
    <definedName name="ML" localSheetId="12">#REF!,#REF!,#REF!,#REF!,#REF!,#REF!,#REF!</definedName>
    <definedName name="ML" localSheetId="13">#REF!,#REF!,#REF!,#REF!,#REF!,#REF!,#REF!</definedName>
    <definedName name="ML" localSheetId="14">#REF!,#REF!,#REF!,#REF!,#REF!,#REF!,#REF!</definedName>
    <definedName name="ML" localSheetId="0">#REF!,#REF!,#REF!,#REF!,#REF!,#REF!,#REF!</definedName>
    <definedName name="ML" localSheetId="1">#REF!,#REF!,#REF!,#REF!,#REF!,#REF!,#REF!</definedName>
    <definedName name="ML" localSheetId="2">#REF!,#REF!,#REF!,#REF!,#REF!,#REF!,#REF!</definedName>
    <definedName name="ML" localSheetId="21">#REF!,#REF!,#REF!,#REF!,#REF!,#REF!,#REF!</definedName>
    <definedName name="ML" localSheetId="3">#REF!,#REF!,#REF!,#REF!,#REF!,#REF!,#REF!</definedName>
    <definedName name="ML" localSheetId="4">#REF!,#REF!,#REF!,#REF!,#REF!,#REF!,#REF!</definedName>
    <definedName name="ML" localSheetId="5">#REF!,#REF!,#REF!,#REF!,#REF!,#REF!,#REF!</definedName>
    <definedName name="ML" localSheetId="6">#REF!,#REF!,#REF!,#REF!,#REF!,#REF!,#REF!</definedName>
    <definedName name="ML" localSheetId="15">#REF!,#REF!,#REF!,#REF!,#REF!,#REF!,#REF!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BRA">[18]Mobra!$A$5:$A$1000</definedName>
    <definedName name="MOBRAS">[18]Mobra!$A$4:$D$1000</definedName>
    <definedName name="MODERADO">10</definedName>
    <definedName name="Mortero_1_10">'[6]APUS BASIC'!$G$296</definedName>
    <definedName name="mortero_1_4_Apartado">'[7]Concreto-Mortero'!$M$195</definedName>
    <definedName name="mortero_1_4_arboletes">'[7]Concreto-Mortero'!$M$354</definedName>
    <definedName name="mortero_1_4_carepa">'[7]Concreto-Mortero'!$M$513</definedName>
    <definedName name="mortero_1_4_chigorodo">'[7]Concreto-Mortero'!$M$672</definedName>
    <definedName name="mortero_1_4_mutata">'[7]Concreto-Mortero'!$M$831</definedName>
    <definedName name="mortero_1_4_necocli">'[7]Concreto-Mortero'!$M$990</definedName>
    <definedName name="mortero_1_4_sanjuan">'[7]Concreto-Mortero'!$M$1149</definedName>
    <definedName name="mortero_1_4_sanpedro">'[7]Concreto-Mortero'!$M$1308</definedName>
    <definedName name="mortero_1_4_turbo">'[7]Concreto-Mortero'!$M$1467</definedName>
    <definedName name="Mortero_1_5">'[6]APUS BASIC'!$G$208</definedName>
    <definedName name="Mortero_1_6">'[6]APUS BASIC'!$G$252</definedName>
    <definedName name="mortero1_3_apartado">'[8]Concretos y morteros'!$G$76</definedName>
    <definedName name="mortero1_3_arboletes">'[8]Concretos y morteros'!$G$392</definedName>
    <definedName name="mortero1_3_carepa">'[8]Concretos y morteros'!$G$633</definedName>
    <definedName name="mortero1_3_chigorodo">'[8]Concretos y morteros'!$G$875</definedName>
    <definedName name="mortero1_3_mutata">'[8]Concretos y morteros'!$G$1116</definedName>
    <definedName name="mortero1_3_necocli">'[8]Concretos y morteros'!$G$1359</definedName>
    <definedName name="mortero1_3_sanjuan">'[8]Concretos y morteros'!$G$1601</definedName>
    <definedName name="mortero1_3_sanpedro">'[8]Concretos y morteros'!$G$1843</definedName>
    <definedName name="mortero1_3_turbo">'[8]Concretos y morteros'!$G$2085</definedName>
    <definedName name="MOTO" localSheetId="7">#REF!</definedName>
    <definedName name="MOTO" localSheetId="8">#REF!</definedName>
    <definedName name="MOTO" localSheetId="9">#REF!</definedName>
    <definedName name="MOTO" localSheetId="10">#REF!</definedName>
    <definedName name="MOTO" localSheetId="11">#REF!</definedName>
    <definedName name="MOTO" localSheetId="12">#REF!</definedName>
    <definedName name="MOTO" localSheetId="13">#REF!</definedName>
    <definedName name="MOTO" localSheetId="14">#REF!</definedName>
    <definedName name="MOTO" localSheetId="0">#REF!</definedName>
    <definedName name="MOTO" localSheetId="1">#REF!</definedName>
    <definedName name="MOTO" localSheetId="2">#REF!</definedName>
    <definedName name="MOTO" localSheetId="21">#REF!</definedName>
    <definedName name="MOTO" localSheetId="3">#REF!</definedName>
    <definedName name="MOTO" localSheetId="4">#REF!</definedName>
    <definedName name="MOTO" localSheetId="5">#REF!</definedName>
    <definedName name="MOTO" localSheetId="6">#REF!</definedName>
    <definedName name="MOTO" localSheetId="15">#REF!</definedName>
    <definedName name="MOTO">#REF!</definedName>
    <definedName name="MOTO3">'[31]Actual Data (STX)'!$A$10:$B$17</definedName>
    <definedName name="Motoniveladora__potencia_215_HP">'[7]Equipos y Transporte'!$D$18</definedName>
    <definedName name="Motoniveladora_120_HP.">'[8]Equipo y transporte'!$D$4</definedName>
    <definedName name="Motor">'[31]Actual Data (MAP)'!$B$1:$C$8</definedName>
    <definedName name="MPMDetail" localSheetId="21">#REF!</definedName>
    <definedName name="MPMDetail">#REF!</definedName>
    <definedName name="MPMHeading" localSheetId="21">#REF!</definedName>
    <definedName name="MPMHeading">#REF!</definedName>
    <definedName name="MU">[7]Hoja13!$B$10</definedName>
    <definedName name="N" localSheetId="7">IF(ISERROR(NA),"",NA)</definedName>
    <definedName name="N" localSheetId="8">IF(ISERROR(NA),"",NA)</definedName>
    <definedName name="N" localSheetId="9">IF(ISERROR(NA),"",NA)</definedName>
    <definedName name="N" localSheetId="10">IF(ISERROR(NA),"",NA)</definedName>
    <definedName name="N" localSheetId="11">IF(ISERROR(NA),"",NA)</definedName>
    <definedName name="N" localSheetId="12">IF(ISERROR(NA),"",NA)</definedName>
    <definedName name="N" localSheetId="13">IF(ISERROR(NA),"",NA)</definedName>
    <definedName name="N" localSheetId="14">IF(ISERROR(NA),"",NA)</definedName>
    <definedName name="N" localSheetId="0">IF(ISERROR(NA),"",NA)</definedName>
    <definedName name="N" localSheetId="1">IF(ISERROR(NA),"",NA)</definedName>
    <definedName name="N" localSheetId="2">IF(ISERROR(NA),"",NA)</definedName>
    <definedName name="N" localSheetId="3">IF(ISERROR(NA),"",NA)</definedName>
    <definedName name="N" localSheetId="4">IF(ISERROR(NA),"",NA)</definedName>
    <definedName name="N" localSheetId="5">IF(ISERROR(NA),"",NA)</definedName>
    <definedName name="N" localSheetId="6">IF(ISERROR(NA),"",NA)</definedName>
    <definedName name="n" hidden="1">{"via1",#N/A,TRUE,"general";"via2",#N/A,TRUE,"general";"via3",#N/A,TRUE,"general"}</definedName>
    <definedName name="N_02" localSheetId="7">H_FUSTE+H_CAMP</definedName>
    <definedName name="N_02" localSheetId="8">H_FUSTE+H_CAMP</definedName>
    <definedName name="N_02" localSheetId="9">H_FUSTE+H_CAMP</definedName>
    <definedName name="N_02" localSheetId="10">H_FUSTE+H_CAMP</definedName>
    <definedName name="N_02" localSheetId="11">H_FUSTE+H_CAMP</definedName>
    <definedName name="N_02" localSheetId="12">H_FUSTE+H_CAMP</definedName>
    <definedName name="N_02" localSheetId="13">H_FUSTE+H_CAMP</definedName>
    <definedName name="N_02" localSheetId="14">H_FUSTE+H_CAMP</definedName>
    <definedName name="N_02" localSheetId="0">H_FUSTE+H_CAMP</definedName>
    <definedName name="N_02" localSheetId="1">H_FUSTE+H_CAMP</definedName>
    <definedName name="N_02" localSheetId="2">H_FUSTE+H_CAMP</definedName>
    <definedName name="N_02" localSheetId="21">H_FUSTE+H_CAMP</definedName>
    <definedName name="N_02" localSheetId="3">H_FUSTE+H_CAMP</definedName>
    <definedName name="N_02" localSheetId="4">H_FUSTE+H_CAMP</definedName>
    <definedName name="N_02" localSheetId="5">H_FUSTE+H_CAMP</definedName>
    <definedName name="N_02" localSheetId="6">H_FUSTE+H_CAMP</definedName>
    <definedName name="N_02" localSheetId="15">H_FUSTE+H_CAMP</definedName>
    <definedName name="N_02">H_FUSTE+H_CAMP</definedName>
    <definedName name="N11.4" localSheetId="21">#REF!</definedName>
    <definedName name="N11.4">#REF!</definedName>
    <definedName name="N115KV" localSheetId="21">#REF!</definedName>
    <definedName name="N115KV">#REF!</definedName>
    <definedName name="N220V" localSheetId="21">#REF!</definedName>
    <definedName name="N220V">#REF!</definedName>
    <definedName name="N34.5" localSheetId="21">#REF!</definedName>
    <definedName name="N34.5">#REF!</definedName>
    <definedName name="nbvnv" hidden="1">{"via1",#N/A,TRUE,"general";"via2",#N/A,TRUE,"general";"via3",#N/A,TRUE,"general"}</definedName>
    <definedName name="NDHS" hidden="1">{"TAB1",#N/A,TRUE,"GENERAL";"TAB2",#N/A,TRUE,"GENERAL";"TAB3",#N/A,TRUE,"GENERAL";"TAB4",#N/A,TRUE,"GENERAL";"TAB5",#N/A,TRUE,"GENERAL"}</definedName>
    <definedName name="NE">[7]Hoja13!$B$11</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7">#REF!</definedName>
    <definedName name="ninguno" localSheetId="8">#REF!</definedName>
    <definedName name="ninguno" localSheetId="9">#REF!</definedName>
    <definedName name="ninguno" localSheetId="10">#REF!</definedName>
    <definedName name="ninguno" localSheetId="11">#REF!</definedName>
    <definedName name="ninguno" localSheetId="12">#REF!</definedName>
    <definedName name="ninguno" localSheetId="13">#REF!</definedName>
    <definedName name="ninguno" localSheetId="14">#REF!</definedName>
    <definedName name="ninguno" localSheetId="0">#REF!</definedName>
    <definedName name="ninguno" localSheetId="1">#REF!</definedName>
    <definedName name="ninguno" localSheetId="2">#REF!</definedName>
    <definedName name="ninguno" localSheetId="21">#REF!</definedName>
    <definedName name="ninguno" localSheetId="3">#REF!</definedName>
    <definedName name="ninguno" localSheetId="4">#REF!</definedName>
    <definedName name="ninguno" localSheetId="5">#REF!</definedName>
    <definedName name="ninguno" localSheetId="6">#REF!</definedName>
    <definedName name="ninguno" localSheetId="15">#REF!</definedName>
    <definedName name="ninguno">#REF!</definedName>
    <definedName name="Nivel1" localSheetId="21">#REF!</definedName>
    <definedName name="Nivel1">#REF!</definedName>
    <definedName name="Nivel2" localSheetId="21">#REF!</definedName>
    <definedName name="Nivel2">#REF!</definedName>
    <definedName name="Nivel3" localSheetId="21">#REF!</definedName>
    <definedName name="Nivel3">#REF!</definedName>
    <definedName name="Nivel4" localSheetId="21">#REF!</definedName>
    <definedName name="Nivel4">#REF!</definedName>
    <definedName name="NM" localSheetId="21">#REF!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7" hidden="1">{"PYGT",#N/A,FALSE,"PYG";"ACTIT",#N/A,FALSE,"BCE_GRAL-ACTIVO";"PASIT",#N/A,FALSE,"BCE_GRAL-PASIVO-PATRIM";"CAJAT",#N/A,FALSE,"CAJA"}</definedName>
    <definedName name="NO" localSheetId="8" hidden="1">{"PYGT",#N/A,FALSE,"PYG";"ACTIT",#N/A,FALSE,"BCE_GRAL-ACTIVO";"PASIT",#N/A,FALSE,"BCE_GRAL-PASIVO-PATRIM";"CAJAT",#N/A,FALSE,"CAJA"}</definedName>
    <definedName name="NO" localSheetId="9" hidden="1">{"PYGT",#N/A,FALSE,"PYG";"ACTIT",#N/A,FALSE,"BCE_GRAL-ACTIVO";"PASIT",#N/A,FALSE,"BCE_GRAL-PASIVO-PATRIM";"CAJAT",#N/A,FALSE,"CAJA"}</definedName>
    <definedName name="NO" localSheetId="10" hidden="1">{"PYGT",#N/A,FALSE,"PYG";"ACTIT",#N/A,FALSE,"BCE_GRAL-ACTIVO";"PASIT",#N/A,FALSE,"BCE_GRAL-PASIVO-PATRIM";"CAJAT",#N/A,FALSE,"CAJA"}</definedName>
    <definedName name="NO" localSheetId="11" hidden="1">{"PYGT",#N/A,FALSE,"PYG";"ACTIT",#N/A,FALSE,"BCE_GRAL-ACTIVO";"PASIT",#N/A,FALSE,"BCE_GRAL-PASIVO-PATRIM";"CAJAT",#N/A,FALSE,"CAJA"}</definedName>
    <definedName name="NO" localSheetId="12" hidden="1">{"PYGT",#N/A,FALSE,"PYG";"ACTIT",#N/A,FALSE,"BCE_GRAL-ACTIVO";"PASIT",#N/A,FALSE,"BCE_GRAL-PASIVO-PATRIM";"CAJAT",#N/A,FALSE,"CAJA"}</definedName>
    <definedName name="NO" localSheetId="13" hidden="1">{"PYGT",#N/A,FALSE,"PYG";"ACTIT",#N/A,FALSE,"BCE_GRAL-ACTIVO";"PASIT",#N/A,FALSE,"BCE_GRAL-PASIVO-PATRIM";"CAJAT",#N/A,FALSE,"CAJA"}</definedName>
    <definedName name="NO" localSheetId="14" hidden="1">{"PYGT",#N/A,FALSE,"PYG";"ACTIT",#N/A,FALSE,"BCE_GRAL-ACTIVO";"PASIT",#N/A,FALSE,"BCE_GRAL-PASIVO-PATRIM";"CAJAT",#N/A,FALSE,"CAJA"}</definedName>
    <definedName name="NO" localSheetId="0" hidden="1">{"PYGT",#N/A,FALSE,"PYG";"ACTIT",#N/A,FALSE,"BCE_GRAL-ACTIVO";"PASIT",#N/A,FALSE,"BCE_GRAL-PASIVO-PATRIM";"CAJAT",#N/A,FALSE,"CAJA"}</definedName>
    <definedName name="NO" localSheetId="1" hidden="1">{"PYGT",#N/A,FALSE,"PYG";"ACTIT",#N/A,FALSE,"BCE_GRAL-ACTIVO";"PASIT",#N/A,FALSE,"BCE_GRAL-PASIVO-PATRIM";"CAJAT",#N/A,FALSE,"CAJA"}</definedName>
    <definedName name="NO" localSheetId="2" hidden="1">{"PYGT",#N/A,FALSE,"PYG";"ACTIT",#N/A,FALSE,"BCE_GRAL-ACTIVO";"PASIT",#N/A,FALSE,"BCE_GRAL-PASIVO-PATRIM";"CAJAT",#N/A,FALSE,"CAJA"}</definedName>
    <definedName name="NO" localSheetId="3" hidden="1">{"PYGT",#N/A,FALSE,"PYG";"ACTIT",#N/A,FALSE,"BCE_GRAL-ACTIVO";"PASIT",#N/A,FALSE,"BCE_GRAL-PASIVO-PATRIM";"CAJAT",#N/A,FALSE,"CAJA"}</definedName>
    <definedName name="NO" localSheetId="4" hidden="1">{"PYGT",#N/A,FALSE,"PYG";"ACTIT",#N/A,FALSE,"BCE_GRAL-ACTIVO";"PASIT",#N/A,FALSE,"BCE_GRAL-PASIVO-PATRIM";"CAJAT",#N/A,FALSE,"CAJA"}</definedName>
    <definedName name="NO" localSheetId="5" hidden="1">{"PYGT",#N/A,FALSE,"PYG";"ACTIT",#N/A,FALSE,"BCE_GRAL-ACTIVO";"PASIT",#N/A,FALSE,"BCE_GRAL-PASIVO-PATRIM";"CAJAT",#N/A,FALSE,"CAJA"}</definedName>
    <definedName name="NO" localSheetId="6" hidden="1">{"PYGT",#N/A,FALSE,"PYG";"ACTIT",#N/A,FALSE,"BCE_GRAL-ACTIVO";"PASIT",#N/A,FALSE,"BCE_GRAL-PASIVO-PATRIM";"CAJAT",#N/A,FALSE,"CAJA"}</definedName>
    <definedName name="NO" hidden="1">{"PYGT",#N/A,FALSE,"PYG";"ACTIT",#N/A,FALSE,"BCE_GRAL-ACTIVO";"PASIT",#N/A,FALSE,"BCE_GRAL-PASIVO-PATRIM";"CAJAT",#N/A,FALSE,"CAJA"}</definedName>
    <definedName name="NoFacturable" localSheetId="7">#REF!</definedName>
    <definedName name="NoFacturable" localSheetId="8">#REF!</definedName>
    <definedName name="NoFacturable" localSheetId="9">#REF!</definedName>
    <definedName name="NoFacturable" localSheetId="10">#REF!</definedName>
    <definedName name="NoFacturable" localSheetId="11">#REF!</definedName>
    <definedName name="NoFacturable" localSheetId="12">#REF!</definedName>
    <definedName name="NoFacturable" localSheetId="13">#REF!</definedName>
    <definedName name="NoFacturable" localSheetId="14">#REF!</definedName>
    <definedName name="NoFacturable" localSheetId="0">#REF!</definedName>
    <definedName name="NoFacturable" localSheetId="1">#REF!</definedName>
    <definedName name="NoFacturable" localSheetId="2">#REF!</definedName>
    <definedName name="NoFacturable" localSheetId="21">#REF!</definedName>
    <definedName name="NoFacturable" localSheetId="3">#REF!</definedName>
    <definedName name="NoFacturable" localSheetId="4">#REF!</definedName>
    <definedName name="NoFacturable" localSheetId="5">#REF!</definedName>
    <definedName name="NoFacturable" localSheetId="6">#REF!</definedName>
    <definedName name="NoFacturable" localSheetId="15">#REF!</definedName>
    <definedName name="NoFacturable">#REF!</definedName>
    <definedName name="NOMBRE" localSheetId="21">#REF!</definedName>
    <definedName name="NOMBRE">#REF!</definedName>
    <definedName name="NOV" localSheetId="7">#REF!</definedName>
    <definedName name="NOV" localSheetId="8">#REF!</definedName>
    <definedName name="NOV" localSheetId="9">#REF!</definedName>
    <definedName name="NOV" localSheetId="10">#REF!</definedName>
    <definedName name="NOV" localSheetId="11">#REF!</definedName>
    <definedName name="NOV" localSheetId="12">#REF!</definedName>
    <definedName name="NOV" localSheetId="13">#REF!</definedName>
    <definedName name="NOV" localSheetId="14">#REF!</definedName>
    <definedName name="NOV" localSheetId="0">#REF!</definedName>
    <definedName name="NOV" localSheetId="1">#REF!</definedName>
    <definedName name="NOV" localSheetId="2">#REF!</definedName>
    <definedName name="NOV" localSheetId="21">#REF!</definedName>
    <definedName name="NOV" localSheetId="3">#REF!</definedName>
    <definedName name="NOV" localSheetId="4">#REF!</definedName>
    <definedName name="NOV" localSheetId="5">#REF!</definedName>
    <definedName name="NOV" localSheetId="6">#REF!</definedName>
    <definedName name="NOV" localSheetId="15">#REF!</definedName>
    <definedName name="NOV">#REF!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m_Pmt_Per_Year" localSheetId="21">#REF!</definedName>
    <definedName name="Num_Pmt_Per_Year">#REF!</definedName>
    <definedName name="Number_of_Payments" localSheetId="21">MATCH(0.01,'6'!End_Bal,-1)+1</definedName>
    <definedName name="Number_of_Payments">MATCH(0.01,End_Bal,-1)+1</definedName>
    <definedName name="NUNI" localSheetId="7">#REF!</definedName>
    <definedName name="NUNI" localSheetId="8">#REF!</definedName>
    <definedName name="NUNI" localSheetId="9">#REF!</definedName>
    <definedName name="NUNI" localSheetId="10">#REF!</definedName>
    <definedName name="NUNI" localSheetId="11">#REF!</definedName>
    <definedName name="NUNI" localSheetId="12">#REF!</definedName>
    <definedName name="NUNI" localSheetId="13">#REF!</definedName>
    <definedName name="NUNI" localSheetId="14">#REF!</definedName>
    <definedName name="NUNI" localSheetId="0">#REF!</definedName>
    <definedName name="NUNI" localSheetId="1">#REF!</definedName>
    <definedName name="NUNI" localSheetId="2">#REF!</definedName>
    <definedName name="NUNI" localSheetId="21">#REF!</definedName>
    <definedName name="NUNI" localSheetId="3">#REF!</definedName>
    <definedName name="NUNI" localSheetId="4">#REF!</definedName>
    <definedName name="NUNI" localSheetId="5">#REF!</definedName>
    <definedName name="NUNI" localSheetId="6">#REF!</definedName>
    <definedName name="NUNI" localSheetId="15">#REF!</definedName>
    <definedName name="NUNI">#REF!</definedName>
    <definedName name="NUX">IF(MATCH(MAX([11]APU!$I1:$J1),[11]APU!$I1:$J1,0)=2,1,IF(MATCH(MAX([11]APU!$I1:$J1),[11]APU!$I1:$J1,0)=1,6,IF(MATCH(MAX([11]APU!$I1:$J1),[11]APU!$I1:$J1,0)=3,2,4)))</definedName>
    <definedName name="nxn" hidden="1">{"via1",#N/A,TRUE,"general";"via2",#N/A,TRUE,"general";"via3",#N/A,TRUE,"general"}</definedName>
    <definedName name="ÑL" localSheetId="21">#REF!</definedName>
    <definedName name="ÑL">#REF!</definedName>
    <definedName name="ÑÑÑ" localSheetId="7">#REF!</definedName>
    <definedName name="ÑÑÑ" localSheetId="8">#REF!</definedName>
    <definedName name="ÑÑÑ" localSheetId="9">#REF!</definedName>
    <definedName name="ÑÑÑ" localSheetId="10">#REF!</definedName>
    <definedName name="ÑÑÑ" localSheetId="11">#REF!</definedName>
    <definedName name="ÑÑÑ" localSheetId="12">#REF!</definedName>
    <definedName name="ÑÑÑ" localSheetId="13">#REF!</definedName>
    <definedName name="ÑÑÑ" localSheetId="14">#REF!</definedName>
    <definedName name="ÑÑÑ" localSheetId="0">#REF!</definedName>
    <definedName name="ÑÑÑ" localSheetId="1">#REF!</definedName>
    <definedName name="ÑÑÑ" localSheetId="2">#REF!</definedName>
    <definedName name="ÑÑÑ" localSheetId="21">#REF!</definedName>
    <definedName name="ÑÑÑ" localSheetId="3">#REF!</definedName>
    <definedName name="ÑÑÑ" localSheetId="4">#REF!</definedName>
    <definedName name="ÑÑÑ" localSheetId="5">#REF!</definedName>
    <definedName name="ÑÑÑ" localSheetId="6">#REF!</definedName>
    <definedName name="ÑÑÑ" localSheetId="15">#REF!</definedName>
    <definedName name="ÑÑÑ">#REF!</definedName>
    <definedName name="ñpñpñ" hidden="1">{"via1",#N/A,TRUE,"general";"via2",#N/A,TRUE,"general";"via3",#N/A,TRUE,"general"}</definedName>
    <definedName name="o9o9" hidden="1">{"via1",#N/A,TRUE,"general";"via2",#N/A,TRUE,"general";"via3",#N/A,TRUE,"general"}</definedName>
    <definedName name="OCT" localSheetId="7">#REF!</definedName>
    <definedName name="OCT" localSheetId="8">#REF!</definedName>
    <definedName name="OCT" localSheetId="9">#REF!</definedName>
    <definedName name="OCT" localSheetId="10">#REF!</definedName>
    <definedName name="OCT" localSheetId="11">#REF!</definedName>
    <definedName name="OCT" localSheetId="12">#REF!</definedName>
    <definedName name="OCT" localSheetId="13">#REF!</definedName>
    <definedName name="OCT" localSheetId="14">#REF!</definedName>
    <definedName name="OCT" localSheetId="0">#REF!</definedName>
    <definedName name="OCT" localSheetId="1">#REF!</definedName>
    <definedName name="OCT" localSheetId="2">#REF!</definedName>
    <definedName name="OCT" localSheetId="21">#REF!</definedName>
    <definedName name="OCT" localSheetId="3">#REF!</definedName>
    <definedName name="OCT" localSheetId="4">#REF!</definedName>
    <definedName name="OCT" localSheetId="5">#REF!</definedName>
    <definedName name="OCT" localSheetId="6">#REF!</definedName>
    <definedName name="OCT" localSheetId="15">#REF!</definedName>
    <definedName name="OCT">#REF!</definedName>
    <definedName name="oera" localSheetId="7" hidden="1">{#N/A,#N/A,FALSE,"Aging Summary";#N/A,#N/A,FALSE,"Ratio Analysis";#N/A,#N/A,FALSE,"Test 120 Day Accts";#N/A,#N/A,FALSE,"Tickmarks"}</definedName>
    <definedName name="oera" localSheetId="8" hidden="1">{#N/A,#N/A,FALSE,"Aging Summary";#N/A,#N/A,FALSE,"Ratio Analysis";#N/A,#N/A,FALSE,"Test 120 Day Accts";#N/A,#N/A,FALSE,"Tickmarks"}</definedName>
    <definedName name="oera" localSheetId="9" hidden="1">{#N/A,#N/A,FALSE,"Aging Summary";#N/A,#N/A,FALSE,"Ratio Analysis";#N/A,#N/A,FALSE,"Test 120 Day Accts";#N/A,#N/A,FALSE,"Tickmarks"}</definedName>
    <definedName name="oera" localSheetId="10" hidden="1">{#N/A,#N/A,FALSE,"Aging Summary";#N/A,#N/A,FALSE,"Ratio Analysis";#N/A,#N/A,FALSE,"Test 120 Day Accts";#N/A,#N/A,FALSE,"Tickmarks"}</definedName>
    <definedName name="oera" localSheetId="11" hidden="1">{#N/A,#N/A,FALSE,"Aging Summary";#N/A,#N/A,FALSE,"Ratio Analysis";#N/A,#N/A,FALSE,"Test 120 Day Accts";#N/A,#N/A,FALSE,"Tickmarks"}</definedName>
    <definedName name="oera" localSheetId="12" hidden="1">{#N/A,#N/A,FALSE,"Aging Summary";#N/A,#N/A,FALSE,"Ratio Analysis";#N/A,#N/A,FALSE,"Test 120 Day Accts";#N/A,#N/A,FALSE,"Tickmarks"}</definedName>
    <definedName name="oera" localSheetId="13" hidden="1">{#N/A,#N/A,FALSE,"Aging Summary";#N/A,#N/A,FALSE,"Ratio Analysis";#N/A,#N/A,FALSE,"Test 120 Day Accts";#N/A,#N/A,FALSE,"Tickmarks"}</definedName>
    <definedName name="oera" localSheetId="14" hidden="1">{#N/A,#N/A,FALSE,"Aging Summary";#N/A,#N/A,FALSE,"Ratio Analysis";#N/A,#N/A,FALSE,"Test 120 Day Accts";#N/A,#N/A,FALSE,"Tickmarks"}</definedName>
    <definedName name="oera" localSheetId="0" hidden="1">{#N/A,#N/A,FALSE,"Aging Summary";#N/A,#N/A,FALSE,"Ratio Analysis";#N/A,#N/A,FALSE,"Test 120 Day Accts";#N/A,#N/A,FALSE,"Tickmarks"}</definedName>
    <definedName name="oera" localSheetId="1" hidden="1">{#N/A,#N/A,FALSE,"Aging Summary";#N/A,#N/A,FALSE,"Ratio Analysis";#N/A,#N/A,FALSE,"Test 120 Day Accts";#N/A,#N/A,FALSE,"Tickmarks"}</definedName>
    <definedName name="oera" localSheetId="2" hidden="1">{#N/A,#N/A,FALSE,"Aging Summary";#N/A,#N/A,FALSE,"Ratio Analysis";#N/A,#N/A,FALSE,"Test 120 Day Accts";#N/A,#N/A,FALSE,"Tickmarks"}</definedName>
    <definedName name="oera" localSheetId="3" hidden="1">{#N/A,#N/A,FALSE,"Aging Summary";#N/A,#N/A,FALSE,"Ratio Analysis";#N/A,#N/A,FALSE,"Test 120 Day Accts";#N/A,#N/A,FALSE,"Tickmarks"}</definedName>
    <definedName name="oera" localSheetId="4" hidden="1">{#N/A,#N/A,FALSE,"Aging Summary";#N/A,#N/A,FALSE,"Ratio Analysis";#N/A,#N/A,FALSE,"Test 120 Day Accts";#N/A,#N/A,FALSE,"Tickmarks"}</definedName>
    <definedName name="oera" localSheetId="5" hidden="1">{#N/A,#N/A,FALSE,"Aging Summary";#N/A,#N/A,FALSE,"Ratio Analysis";#N/A,#N/A,FALSE,"Test 120 Day Accts";#N/A,#N/A,FALSE,"Tickmarks"}</definedName>
    <definedName name="oera" localSheetId="6" hidden="1">{#N/A,#N/A,FALSE,"Aging Summary";#N/A,#N/A,FALSE,"Ratio Analysis";#N/A,#N/A,FALSE,"Test 120 Day Accts";#N/A,#N/A,FALSE,"Tickmarks"}</definedName>
    <definedName name="oera" hidden="1">{#N/A,#N/A,FALSE,"Aging Summary";#N/A,#N/A,FALSE,"Ratio Analysis";#N/A,#N/A,FALSE,"Test 120 Day Accts";#N/A,#N/A,FALSE,"Tickmarks"}</definedName>
    <definedName name="OFI" localSheetId="7">#REF!</definedName>
    <definedName name="OFI" localSheetId="8">#REF!</definedName>
    <definedName name="OFI" localSheetId="9">#REF!</definedName>
    <definedName name="OFI" localSheetId="10">#REF!</definedName>
    <definedName name="OFI" localSheetId="11">#REF!</definedName>
    <definedName name="OFI" localSheetId="12">#REF!</definedName>
    <definedName name="OFI" localSheetId="13">#REF!</definedName>
    <definedName name="OFI" localSheetId="14">#REF!</definedName>
    <definedName name="OFI" localSheetId="0">#REF!</definedName>
    <definedName name="OFI" localSheetId="1">#REF!</definedName>
    <definedName name="OFI" localSheetId="2">#REF!</definedName>
    <definedName name="OFI" localSheetId="21">#REF!</definedName>
    <definedName name="OFI" localSheetId="3">#REF!</definedName>
    <definedName name="OFI" localSheetId="4">#REF!</definedName>
    <definedName name="OFI" localSheetId="5">#REF!</definedName>
    <definedName name="OFI" localSheetId="6">#REF!</definedName>
    <definedName name="OFI" localSheetId="15">#REF!</definedName>
    <definedName name="OFI">#REF!</definedName>
    <definedName name="oficial">[8]CUADRILLAS!$C$7</definedName>
    <definedName name="Oficial_de_construccion">[7]Cuadrillas!$C$20</definedName>
    <definedName name="Oficina" localSheetId="7">#REF!</definedName>
    <definedName name="Oficina" localSheetId="8">#REF!</definedName>
    <definedName name="Oficina" localSheetId="9">#REF!</definedName>
    <definedName name="Oficina" localSheetId="10">#REF!</definedName>
    <definedName name="Oficina" localSheetId="11">#REF!</definedName>
    <definedName name="Oficina" localSheetId="12">#REF!</definedName>
    <definedName name="Oficina" localSheetId="13">#REF!</definedName>
    <definedName name="Oficina" localSheetId="14">#REF!</definedName>
    <definedName name="Oficina" localSheetId="0">#REF!</definedName>
    <definedName name="Oficina" localSheetId="1">#REF!</definedName>
    <definedName name="Oficina" localSheetId="2">#REF!</definedName>
    <definedName name="Oficina" localSheetId="21">#REF!</definedName>
    <definedName name="Oficina" localSheetId="3">#REF!</definedName>
    <definedName name="Oficina" localSheetId="4">#REF!</definedName>
    <definedName name="Oficina" localSheetId="5">#REF!</definedName>
    <definedName name="Oficina" localSheetId="6">#REF!</definedName>
    <definedName name="Oficina" localSheetId="15">#REF!</definedName>
    <definedName name="Oficina">#REF!</definedName>
    <definedName name="Oficios_Varios">[8]CUADRILLAS!$B$24</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enConsultoria" localSheetId="7">#REF!</definedName>
    <definedName name="OrigenConsultoria" localSheetId="8">#REF!</definedName>
    <definedName name="OrigenConsultoria" localSheetId="9">#REF!</definedName>
    <definedName name="OrigenConsultoria" localSheetId="10">#REF!</definedName>
    <definedName name="OrigenConsultoria" localSheetId="11">#REF!</definedName>
    <definedName name="OrigenConsultoria" localSheetId="12">#REF!</definedName>
    <definedName name="OrigenConsultoria" localSheetId="13">#REF!</definedName>
    <definedName name="OrigenConsultoria" localSheetId="14">#REF!</definedName>
    <definedName name="OrigenConsultoria" localSheetId="0">#REF!</definedName>
    <definedName name="OrigenConsultoria" localSheetId="1">#REF!</definedName>
    <definedName name="OrigenConsultoria" localSheetId="2">#REF!</definedName>
    <definedName name="OrigenConsultoria" localSheetId="21">#REF!</definedName>
    <definedName name="OrigenConsultoria" localSheetId="3">#REF!</definedName>
    <definedName name="OrigenConsultoria" localSheetId="4">#REF!</definedName>
    <definedName name="OrigenConsultoria" localSheetId="5">#REF!</definedName>
    <definedName name="OrigenConsultoria" localSheetId="6">#REF!</definedName>
    <definedName name="OrigenConsultoria" localSheetId="15">#REF!</definedName>
    <definedName name="OrigenConsultoria">#REF!</definedName>
    <definedName name="OrigenObra" localSheetId="7">#REF!</definedName>
    <definedName name="OrigenObra" localSheetId="8">#REF!</definedName>
    <definedName name="OrigenObra" localSheetId="9">#REF!</definedName>
    <definedName name="OrigenObra" localSheetId="10">#REF!</definedName>
    <definedName name="OrigenObra" localSheetId="11">#REF!</definedName>
    <definedName name="OrigenObra" localSheetId="12">#REF!</definedName>
    <definedName name="OrigenObra" localSheetId="13">#REF!</definedName>
    <definedName name="OrigenObra" localSheetId="14">#REF!</definedName>
    <definedName name="OrigenObra" localSheetId="0">#REF!</definedName>
    <definedName name="OrigenObra" localSheetId="1">#REF!</definedName>
    <definedName name="OrigenObra" localSheetId="2">#REF!</definedName>
    <definedName name="OrigenObra" localSheetId="21">#REF!</definedName>
    <definedName name="OrigenObra" localSheetId="3">#REF!</definedName>
    <definedName name="OrigenObra" localSheetId="4">#REF!</definedName>
    <definedName name="OrigenObra" localSheetId="5">#REF!</definedName>
    <definedName name="OrigenObra" localSheetId="6">#REF!</definedName>
    <definedName name="OrigenObra" localSheetId="15">#REF!</definedName>
    <definedName name="OrigenObra">#REF!</definedName>
    <definedName name="ORO" localSheetId="7">#REF!</definedName>
    <definedName name="ORO" localSheetId="8">#REF!</definedName>
    <definedName name="ORO" localSheetId="9">#REF!</definedName>
    <definedName name="ORO" localSheetId="10">#REF!</definedName>
    <definedName name="ORO" localSheetId="11">#REF!</definedName>
    <definedName name="ORO" localSheetId="12">#REF!</definedName>
    <definedName name="ORO" localSheetId="13">#REF!</definedName>
    <definedName name="ORO" localSheetId="14">#REF!</definedName>
    <definedName name="ORO" localSheetId="0">#REF!</definedName>
    <definedName name="ORO" localSheetId="1">#REF!</definedName>
    <definedName name="ORO" localSheetId="2">#REF!</definedName>
    <definedName name="ORO" localSheetId="21">#REF!</definedName>
    <definedName name="ORO" localSheetId="3">#REF!</definedName>
    <definedName name="ORO" localSheetId="4">#REF!</definedName>
    <definedName name="ORO" localSheetId="5">#REF!</definedName>
    <definedName name="ORO" localSheetId="6">#REF!</definedName>
    <definedName name="ORO" localSheetId="15">#REF!</definedName>
    <definedName name="ORO">#REF!</definedName>
    <definedName name="P_APU">IF([11]APU!C1=[11]APU!C1048576,[11]APU!A1048576,IF([11]APU!C1="",[11]APU!A1048576,[11]APU!A1048576+1))</definedName>
    <definedName name="p0p0" hidden="1">{"via1",#N/A,TRUE,"general";"via2",#N/A,TRUE,"general";"via3",#N/A,TRUE,"general"}</definedName>
    <definedName name="P2_cant_a">[37]Cant!A1</definedName>
    <definedName name="P2_cant_b">[37]Cant!A1</definedName>
    <definedName name="P2_cant_c">[37]Cant!A1</definedName>
    <definedName name="P2_cant_d">[37]Cant!A1</definedName>
    <definedName name="P2_cant_e">[37]Cant!A1</definedName>
    <definedName name="P2_cant_f">[37]Cant!A1</definedName>
    <definedName name="P2_cant_g">[37]Cant!A1</definedName>
    <definedName name="P2_cant_h">[37]Cant!A1</definedName>
    <definedName name="P2_cant_i">[37]Cant!A1</definedName>
    <definedName name="P2_cant_j">[37]Cant!A1</definedName>
    <definedName name="P2_cant_k">[37]Cant!A1</definedName>
    <definedName name="P2_cant_l">[37]Cant!A1</definedName>
    <definedName name="P2_cant_m">[37]Cant!A1</definedName>
    <definedName name="P2_cant_n">[37]Cant!A1</definedName>
    <definedName name="P2_cant_o">[37]Cant!A1</definedName>
    <definedName name="PAGA">[21]PAGA!$F$21</definedName>
    <definedName name="Panel_Led_Plano_de_18w">'[6]LISTADO DE MATERIALES Y EQUIPOS'!$B$113</definedName>
    <definedName name="Pantalón_dril">[7]Insumos!$D$32</definedName>
    <definedName name="particulares1" localSheetId="7" hidden="1">{#N/A,#N/A,FALSE,"Aging Summary";#N/A,#N/A,FALSE,"Ratio Analysis";#N/A,#N/A,FALSE,"Test 120 Day Accts";#N/A,#N/A,FALSE,"Tickmarks"}</definedName>
    <definedName name="particulares1" localSheetId="8" hidden="1">{#N/A,#N/A,FALSE,"Aging Summary";#N/A,#N/A,FALSE,"Ratio Analysis";#N/A,#N/A,FALSE,"Test 120 Day Accts";#N/A,#N/A,FALSE,"Tickmarks"}</definedName>
    <definedName name="particulares1" localSheetId="9" hidden="1">{#N/A,#N/A,FALSE,"Aging Summary";#N/A,#N/A,FALSE,"Ratio Analysis";#N/A,#N/A,FALSE,"Test 120 Day Accts";#N/A,#N/A,FALSE,"Tickmarks"}</definedName>
    <definedName name="particulares1" localSheetId="10" hidden="1">{#N/A,#N/A,FALSE,"Aging Summary";#N/A,#N/A,FALSE,"Ratio Analysis";#N/A,#N/A,FALSE,"Test 120 Day Accts";#N/A,#N/A,FALSE,"Tickmarks"}</definedName>
    <definedName name="particulares1" localSheetId="11" hidden="1">{#N/A,#N/A,FALSE,"Aging Summary";#N/A,#N/A,FALSE,"Ratio Analysis";#N/A,#N/A,FALSE,"Test 120 Day Accts";#N/A,#N/A,FALSE,"Tickmarks"}</definedName>
    <definedName name="particulares1" localSheetId="12" hidden="1">{#N/A,#N/A,FALSE,"Aging Summary";#N/A,#N/A,FALSE,"Ratio Analysis";#N/A,#N/A,FALSE,"Test 120 Day Accts";#N/A,#N/A,FALSE,"Tickmarks"}</definedName>
    <definedName name="particulares1" localSheetId="13" hidden="1">{#N/A,#N/A,FALSE,"Aging Summary";#N/A,#N/A,FALSE,"Ratio Analysis";#N/A,#N/A,FALSE,"Test 120 Day Accts";#N/A,#N/A,FALSE,"Tickmarks"}</definedName>
    <definedName name="particulares1" localSheetId="14"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localSheetId="1" hidden="1">{#N/A,#N/A,FALSE,"Aging Summary";#N/A,#N/A,FALSE,"Ratio Analysis";#N/A,#N/A,FALSE,"Test 120 Day Accts";#N/A,#N/A,FALSE,"Tickmarks"}</definedName>
    <definedName name="particulares1" localSheetId="2" hidden="1">{#N/A,#N/A,FALSE,"Aging Summary";#N/A,#N/A,FALSE,"Ratio Analysis";#N/A,#N/A,FALSE,"Test 120 Day Accts";#N/A,#N/A,FALSE,"Tickmarks"}</definedName>
    <definedName name="particulares1" localSheetId="3" hidden="1">{#N/A,#N/A,FALSE,"Aging Summary";#N/A,#N/A,FALSE,"Ratio Analysis";#N/A,#N/A,FALSE,"Test 120 Day Accts";#N/A,#N/A,FALSE,"Tickmarks"}</definedName>
    <definedName name="particulares1" localSheetId="4" hidden="1">{#N/A,#N/A,FALSE,"Aging Summary";#N/A,#N/A,FALSE,"Ratio Analysis";#N/A,#N/A,FALSE,"Test 120 Day Accts";#N/A,#N/A,FALSE,"Tickmarks"}</definedName>
    <definedName name="particulares1" localSheetId="5" hidden="1">{#N/A,#N/A,FALSE,"Aging Summary";#N/A,#N/A,FALSE,"Ratio Analysis";#N/A,#N/A,FALSE,"Test 120 Day Accts";#N/A,#N/A,FALSE,"Tickmarks"}</definedName>
    <definedName name="particulares1" localSheetId="6" hidden="1">{#N/A,#N/A,FALSE,"Aging Summary";#N/A,#N/A,FALSE,"Ratio Analysis";#N/A,#N/A,FALSE,"Test 120 Day Accts";#N/A,#N/A,FALSE,"Tickmarks"}</definedName>
    <definedName name="particulares1" hidden="1">{#N/A,#N/A,FALSE,"Aging Summary";#N/A,#N/A,FALSE,"Ratio Analysis";#N/A,#N/A,FALSE,"Test 120 Day Accts";#N/A,#N/A,FALSE,"Tickmarks"}</definedName>
    <definedName name="pasamanos" localSheetId="7">#REF!</definedName>
    <definedName name="pasamanos" localSheetId="8">#REF!</definedName>
    <definedName name="pasamanos" localSheetId="9">#REF!</definedName>
    <definedName name="pasamanos" localSheetId="10">#REF!</definedName>
    <definedName name="pasamanos" localSheetId="11">#REF!</definedName>
    <definedName name="pasamanos" localSheetId="12">#REF!</definedName>
    <definedName name="pasamanos" localSheetId="13">#REF!</definedName>
    <definedName name="pasamanos" localSheetId="14">#REF!</definedName>
    <definedName name="pasamanos" localSheetId="0">#REF!</definedName>
    <definedName name="pasamanos" localSheetId="1">#REF!</definedName>
    <definedName name="pasamanos" localSheetId="2">#REF!</definedName>
    <definedName name="pasamanos" localSheetId="21">#REF!</definedName>
    <definedName name="pasamanos" localSheetId="3">#REF!</definedName>
    <definedName name="pasamanos" localSheetId="4">#REF!</definedName>
    <definedName name="pasamanos" localSheetId="5">#REF!</definedName>
    <definedName name="pasamanos" localSheetId="6">#REF!</definedName>
    <definedName name="pasamanos" localSheetId="15">#REF!</definedName>
    <definedName name="pasamanos">#REF!</definedName>
    <definedName name="Pasavias_en_tela">[8]Insumos!$D$30</definedName>
    <definedName name="PASO" hidden="1">{#N/A,#N/A,TRUE,"INGENIERIA";#N/A,#N/A,TRUE,"COMPRAS";#N/A,#N/A,TRUE,"DIRECCION";#N/A,#N/A,TRUE,"RESUMEN"}</definedName>
    <definedName name="PASS" hidden="1">{#N/A,#N/A,TRUE,"INGENIERIA";#N/A,#N/A,TRUE,"COMPRAS";#N/A,#N/A,TRUE,"DIRECCION";#N/A,#N/A,TRUE,"RESUMEN"}</definedName>
    <definedName name="pavimento" localSheetId="7">#REF!</definedName>
    <definedName name="pavimento" localSheetId="8">#REF!</definedName>
    <definedName name="pavimento" localSheetId="9">#REF!</definedName>
    <definedName name="pavimento" localSheetId="10">#REF!</definedName>
    <definedName name="pavimento" localSheetId="11">#REF!</definedName>
    <definedName name="pavimento" localSheetId="12">#REF!</definedName>
    <definedName name="pavimento" localSheetId="13">#REF!</definedName>
    <definedName name="pavimento" localSheetId="14">#REF!</definedName>
    <definedName name="pavimento" localSheetId="0">#REF!</definedName>
    <definedName name="pavimento" localSheetId="1">#REF!</definedName>
    <definedName name="pavimento" localSheetId="2">#REF!</definedName>
    <definedName name="pavimento" localSheetId="21">#REF!</definedName>
    <definedName name="pavimento" localSheetId="3">#REF!</definedName>
    <definedName name="pavimento" localSheetId="4">#REF!</definedName>
    <definedName name="pavimento" localSheetId="5">#REF!</definedName>
    <definedName name="pavimento" localSheetId="6">#REF!</definedName>
    <definedName name="pavimento" localSheetId="15">#REF!</definedName>
    <definedName name="pavimento">#REF!</definedName>
    <definedName name="Pay_Num" localSheetId="21">#REF!</definedName>
    <definedName name="Pay_Num">#REF!</definedName>
    <definedName name="Payment_Date" localSheetId="21">DATE(YEAR('6'!Loan_Start),MONTH('6'!Loan_Start)+Payment_Number,DAY('6'!Loan_Start))</definedName>
    <definedName name="Payment_Date">DATE(YEAR([0]!Loan_Start),MONTH([0]!Loan_Start)+Payment_Number,DAY([0]!Loan_Start))</definedName>
    <definedName name="Pegante_pvc">'[6]LISTADO DE MATERIALES Y EQUIPOS'!$B$119</definedName>
    <definedName name="PERFIL_ANGULO_2.5_X_2.5_X_2.44__Cund">'[6]LISTADO DE MATERIALES Y EQUIPOS'!$B$100</definedName>
    <definedName name="Perfil_c_120x50mm">'[6]LISTADO DE MATERIALES Y EQUIPOS'!$B$109</definedName>
    <definedName name="PERFIL_OMEGA_X_2.44_C_26">'[6]LISTADO DE MATERIALES Y EQUIPOS'!$B$101</definedName>
    <definedName name="PERFIL_VIGUETA_PRINCIPAL_X_2.44_Cund">'[6]LISTADO DE MATERIALES Y EQUIPOS'!$B$102</definedName>
    <definedName name="PersonalProfesional" localSheetId="7">#REF!</definedName>
    <definedName name="PersonalProfesional" localSheetId="8">#REF!</definedName>
    <definedName name="PersonalProfesional" localSheetId="9">#REF!</definedName>
    <definedName name="PersonalProfesional" localSheetId="10">#REF!</definedName>
    <definedName name="PersonalProfesional" localSheetId="11">#REF!</definedName>
    <definedName name="PersonalProfesional" localSheetId="12">#REF!</definedName>
    <definedName name="PersonalProfesional" localSheetId="13">#REF!</definedName>
    <definedName name="PersonalProfesional" localSheetId="14">#REF!</definedName>
    <definedName name="PersonalProfesional" localSheetId="0">#REF!</definedName>
    <definedName name="PersonalProfesional" localSheetId="1">#REF!</definedName>
    <definedName name="PersonalProfesional" localSheetId="2">#REF!</definedName>
    <definedName name="PersonalProfesional" localSheetId="21">#REF!</definedName>
    <definedName name="PersonalProfesional" localSheetId="3">#REF!</definedName>
    <definedName name="PersonalProfesional" localSheetId="4">#REF!</definedName>
    <definedName name="PersonalProfesional" localSheetId="5">#REF!</definedName>
    <definedName name="PersonalProfesional" localSheetId="6">#REF!</definedName>
    <definedName name="PersonalProfesional" localSheetId="15">#REF!</definedName>
    <definedName name="PersonalProfesional">#REF!</definedName>
    <definedName name="PersonalTecnico" localSheetId="7">#REF!</definedName>
    <definedName name="PersonalTecnico" localSheetId="8">#REF!</definedName>
    <definedName name="PersonalTecnico" localSheetId="9">#REF!</definedName>
    <definedName name="PersonalTecnico" localSheetId="10">#REF!</definedName>
    <definedName name="PersonalTecnico" localSheetId="11">#REF!</definedName>
    <definedName name="PersonalTecnico" localSheetId="12">#REF!</definedName>
    <definedName name="PersonalTecnico" localSheetId="13">#REF!</definedName>
    <definedName name="PersonalTecnico" localSheetId="14">#REF!</definedName>
    <definedName name="PersonalTecnico" localSheetId="0">#REF!</definedName>
    <definedName name="PersonalTecnico" localSheetId="1">#REF!</definedName>
    <definedName name="PersonalTecnico" localSheetId="2">#REF!</definedName>
    <definedName name="PersonalTecnico" localSheetId="21">#REF!</definedName>
    <definedName name="PersonalTecnico" localSheetId="3">#REF!</definedName>
    <definedName name="PersonalTecnico" localSheetId="4">#REF!</definedName>
    <definedName name="PersonalTecnico" localSheetId="5">#REF!</definedName>
    <definedName name="PersonalTecnico" localSheetId="6">#REF!</definedName>
    <definedName name="PersonalTecnico" localSheetId="15">#REF!</definedName>
    <definedName name="PersonalTecnico">#REF!</definedName>
    <definedName name="PESO14.2" localSheetId="7">#REF!</definedName>
    <definedName name="PESO14.2" localSheetId="8">#REF!</definedName>
    <definedName name="PESO14.2" localSheetId="9">#REF!</definedName>
    <definedName name="PESO14.2" localSheetId="10">#REF!</definedName>
    <definedName name="PESO14.2" localSheetId="11">#REF!</definedName>
    <definedName name="PESO14.2" localSheetId="12">#REF!</definedName>
    <definedName name="PESO14.2" localSheetId="13">#REF!</definedName>
    <definedName name="PESO14.2" localSheetId="14">#REF!</definedName>
    <definedName name="PESO14.2" localSheetId="0">#REF!</definedName>
    <definedName name="PESO14.2" localSheetId="1">#REF!</definedName>
    <definedName name="PESO14.2" localSheetId="2">#REF!</definedName>
    <definedName name="PESO14.2" localSheetId="21">#REF!</definedName>
    <definedName name="PESO14.2" localSheetId="3">#REF!</definedName>
    <definedName name="PESO14.2" localSheetId="4">#REF!</definedName>
    <definedName name="PESO14.2" localSheetId="5">#REF!</definedName>
    <definedName name="PESO14.2" localSheetId="6">#REF!</definedName>
    <definedName name="PESO14.2" localSheetId="15">#REF!</definedName>
    <definedName name="PESO14.2">#REF!</definedName>
    <definedName name="PESO14.3" localSheetId="7">#REF!</definedName>
    <definedName name="PESO14.3" localSheetId="8">#REF!</definedName>
    <definedName name="PESO14.3" localSheetId="9">#REF!</definedName>
    <definedName name="PESO14.3" localSheetId="10">#REF!</definedName>
    <definedName name="PESO14.3" localSheetId="11">#REF!</definedName>
    <definedName name="PESO14.3" localSheetId="12">#REF!</definedName>
    <definedName name="PESO14.3" localSheetId="13">#REF!</definedName>
    <definedName name="PESO14.3" localSheetId="14">#REF!</definedName>
    <definedName name="PESO14.3" localSheetId="0">#REF!</definedName>
    <definedName name="PESO14.3" localSheetId="1">#REF!</definedName>
    <definedName name="PESO14.3" localSheetId="2">#REF!</definedName>
    <definedName name="PESO14.3" localSheetId="21">#REF!</definedName>
    <definedName name="PESO14.3" localSheetId="3">#REF!</definedName>
    <definedName name="PESO14.3" localSheetId="4">#REF!</definedName>
    <definedName name="PESO14.3" localSheetId="5">#REF!</definedName>
    <definedName name="PESO14.3" localSheetId="6">#REF!</definedName>
    <definedName name="PESO14.3" localSheetId="15">#REF!</definedName>
    <definedName name="PESO14.3">#REF!</definedName>
    <definedName name="PESO14.4" localSheetId="7">#REF!</definedName>
    <definedName name="PESO14.4" localSheetId="8">#REF!</definedName>
    <definedName name="PESO14.4" localSheetId="9">#REF!</definedName>
    <definedName name="PESO14.4" localSheetId="10">#REF!</definedName>
    <definedName name="PESO14.4" localSheetId="11">#REF!</definedName>
    <definedName name="PESO14.4" localSheetId="12">#REF!</definedName>
    <definedName name="PESO14.4" localSheetId="13">#REF!</definedName>
    <definedName name="PESO14.4" localSheetId="14">#REF!</definedName>
    <definedName name="PESO14.4" localSheetId="0">#REF!</definedName>
    <definedName name="PESO14.4" localSheetId="1">#REF!</definedName>
    <definedName name="PESO14.4" localSheetId="2">#REF!</definedName>
    <definedName name="PESO14.4" localSheetId="21">#REF!</definedName>
    <definedName name="PESO14.4" localSheetId="3">#REF!</definedName>
    <definedName name="PESO14.4" localSheetId="4">#REF!</definedName>
    <definedName name="PESO14.4" localSheetId="5">#REF!</definedName>
    <definedName name="PESO14.4" localSheetId="6">#REF!</definedName>
    <definedName name="PESO14.4" localSheetId="15">#REF!</definedName>
    <definedName name="PESO14.4">#REF!</definedName>
    <definedName name="PetSumDetail" localSheetId="21">#REF!</definedName>
    <definedName name="PetSumDetail">#REF!</definedName>
    <definedName name="PetSumHeading" localSheetId="21">#REF!</definedName>
    <definedName name="PetSumHeading">#REF!</definedName>
    <definedName name="PetTotalDetail" localSheetId="21">#REF!</definedName>
    <definedName name="PetTotalDetail">#REF!</definedName>
    <definedName name="PetTotalHeading" localSheetId="21">#REF!</definedName>
    <definedName name="PetTotalHeading">#REF!</definedName>
    <definedName name="Piedra_Rajón_o_Canto_Rodado">[7]Insumos!$D$34</definedName>
    <definedName name="PILOTE" localSheetId="7">#REF!</definedName>
    <definedName name="PILOTE" localSheetId="8">#REF!</definedName>
    <definedName name="PILOTE" localSheetId="9">#REF!</definedName>
    <definedName name="PILOTE" localSheetId="10">#REF!</definedName>
    <definedName name="PILOTE" localSheetId="11">#REF!</definedName>
    <definedName name="PILOTE" localSheetId="12">#REF!</definedName>
    <definedName name="PILOTE" localSheetId="13">#REF!</definedName>
    <definedName name="PILOTE" localSheetId="14">#REF!</definedName>
    <definedName name="PILOTE" localSheetId="0">#REF!</definedName>
    <definedName name="PILOTE" localSheetId="1">#REF!</definedName>
    <definedName name="PILOTE" localSheetId="2">#REF!</definedName>
    <definedName name="PILOTE" localSheetId="21">#REF!</definedName>
    <definedName name="PILOTE" localSheetId="3">#REF!</definedName>
    <definedName name="PILOTE" localSheetId="4">#REF!</definedName>
    <definedName name="PILOTE" localSheetId="5">#REF!</definedName>
    <definedName name="PILOTE" localSheetId="6">#REF!</definedName>
    <definedName name="PILOTE" localSheetId="15">#REF!</definedName>
    <definedName name="PILOTE">#REF!</definedName>
    <definedName name="Pintura_Acrílica_pura_para_tráfico">[8]Insumos!$D$50</definedName>
    <definedName name="Pintura_esmalte">'[6]LISTADO DE MATERIALES Y EQUIPOS'!$B$61</definedName>
    <definedName name="Pintura_Exterior">'[6]LISTADO DE MATERIALES Y EQUIPOS'!$B$59</definedName>
    <definedName name="Pintura_Interior_Gl">'[6]LISTADO DE MATERIALES Y EQUIPOS'!$B$58</definedName>
    <definedName name="Pintura_tráfico">[7]Insumos!$D$35</definedName>
    <definedName name="Piso">'[6]LISTADO DE MATERIALES Y EQUIPOS'!$B$66</definedName>
    <definedName name="Pitos_para_auxiliares">[7]Insumos!$D$37</definedName>
    <definedName name="Pitos_para_auxiliares_de_tránsito">[8]Insumos!$D$48</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EnMeses" localSheetId="7">#REF!</definedName>
    <definedName name="PlazoEnMeses" localSheetId="8">#REF!</definedName>
    <definedName name="PlazoEnMeses" localSheetId="9">#REF!</definedName>
    <definedName name="PlazoEnMeses" localSheetId="10">#REF!</definedName>
    <definedName name="PlazoEnMeses" localSheetId="11">#REF!</definedName>
    <definedName name="PlazoEnMeses" localSheetId="12">#REF!</definedName>
    <definedName name="PlazoEnMeses" localSheetId="13">#REF!</definedName>
    <definedName name="PlazoEnMeses" localSheetId="14">#REF!</definedName>
    <definedName name="PlazoEnMeses" localSheetId="0">#REF!</definedName>
    <definedName name="PlazoEnMeses" localSheetId="1">#REF!</definedName>
    <definedName name="PlazoEnMeses" localSheetId="2">#REF!</definedName>
    <definedName name="PlazoEnMeses" localSheetId="21">#REF!</definedName>
    <definedName name="PlazoEnMeses" localSheetId="3">#REF!</definedName>
    <definedName name="PlazoEnMeses" localSheetId="4">#REF!</definedName>
    <definedName name="PlazoEnMeses" localSheetId="5">#REF!</definedName>
    <definedName name="PlazoEnMeses" localSheetId="6">#REF!</definedName>
    <definedName name="PlazoEnMeses" localSheetId="15">#REF!</definedName>
    <definedName name="PlazoEnMeses">#REF!</definedName>
    <definedName name="Plegable" localSheetId="7">#REF!</definedName>
    <definedName name="Plegable" localSheetId="8">#REF!</definedName>
    <definedName name="Plegable" localSheetId="9">#REF!</definedName>
    <definedName name="Plegable" localSheetId="10">#REF!</definedName>
    <definedName name="Plegable" localSheetId="11">#REF!</definedName>
    <definedName name="Plegable" localSheetId="12">#REF!</definedName>
    <definedName name="Plegable" localSheetId="13">#REF!</definedName>
    <definedName name="Plegable" localSheetId="14">#REF!</definedName>
    <definedName name="Plegable" localSheetId="0">#REF!</definedName>
    <definedName name="Plegable" localSheetId="1">#REF!</definedName>
    <definedName name="Plegable" localSheetId="2">#REF!</definedName>
    <definedName name="Plegable" localSheetId="21">#REF!</definedName>
    <definedName name="Plegable" localSheetId="3">#REF!</definedName>
    <definedName name="Plegable" localSheetId="4">#REF!</definedName>
    <definedName name="Plegable" localSheetId="5">#REF!</definedName>
    <definedName name="Plegable" localSheetId="6">#REF!</definedName>
    <definedName name="Plegable" localSheetId="15">#REF!</definedName>
    <definedName name="Plegable">#REF!</definedName>
    <definedName name="PLPLUNN" hidden="1">{"TAB1",#N/A,TRUE,"GENERAL";"TAB2",#N/A,TRUE,"GENERAL";"TAB3",#N/A,TRUE,"GENERAL";"TAB4",#N/A,TRUE,"GENERAL";"TAB5",#N/A,TRUE,"GENERAL"}</definedName>
    <definedName name="PMT" localSheetId="7">#REF!</definedName>
    <definedName name="PMT" localSheetId="8">#REF!</definedName>
    <definedName name="PMT" localSheetId="9">#REF!</definedName>
    <definedName name="PMT" localSheetId="10">#REF!</definedName>
    <definedName name="PMT" localSheetId="11">#REF!</definedName>
    <definedName name="PMT" localSheetId="12">#REF!</definedName>
    <definedName name="PMT" localSheetId="13">#REF!</definedName>
    <definedName name="PMT" localSheetId="14">#REF!</definedName>
    <definedName name="PMT" localSheetId="0">#REF!</definedName>
    <definedName name="PMT" localSheetId="1">#REF!</definedName>
    <definedName name="PMT" localSheetId="2">#REF!</definedName>
    <definedName name="PMT" localSheetId="21">#REF!</definedName>
    <definedName name="PMT" localSheetId="3">#REF!</definedName>
    <definedName name="PMT" localSheetId="4">#REF!</definedName>
    <definedName name="PMT" localSheetId="5">#REF!</definedName>
    <definedName name="PMT" localSheetId="6">#REF!</definedName>
    <definedName name="PMT" localSheetId="15">#REF!</definedName>
    <definedName name="PMT">#REF!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ste_en_angulo_de_2_2_1_4_de_3_5m_para_señal">[8]Insumos!$D$22</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 localSheetId="21">IF('6'!Loan_Amount*'6'!Interest_Rate*'6'!Loan_Years*'6'!Loan_Start&gt;0,1,0)</definedName>
    <definedName name="PR">IF([0]!Loan_Amount*[0]!Interest_Rate*[0]!Loan_Years*[0]!Loan_Start&gt;0,1,0)</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0">#REF!</definedName>
    <definedName name="pre" localSheetId="1">#REF!</definedName>
    <definedName name="pre" localSheetId="2">#REF!</definedName>
    <definedName name="pre" localSheetId="21">#REF!</definedName>
    <definedName name="pre" localSheetId="3">#REF!</definedName>
    <definedName name="pre" localSheetId="4">#REF!</definedName>
    <definedName name="pre" localSheetId="5">#REF!</definedName>
    <definedName name="pre" localSheetId="6">#REF!</definedName>
    <definedName name="pre" localSheetId="15">#REF!</definedName>
    <definedName name="pre">#REF!</definedName>
    <definedName name="PRELIMINAR" localSheetId="7">#REF!</definedName>
    <definedName name="PRELIMINAR" localSheetId="8">#REF!</definedName>
    <definedName name="PRELIMINAR" localSheetId="9">#REF!</definedName>
    <definedName name="PRELIMINAR" localSheetId="10">#REF!</definedName>
    <definedName name="PRELIMINAR" localSheetId="11">#REF!</definedName>
    <definedName name="PRELIMINAR" localSheetId="12">#REF!</definedName>
    <definedName name="PRELIMINAR" localSheetId="13">#REF!</definedName>
    <definedName name="PRELIMINAR" localSheetId="14">#REF!</definedName>
    <definedName name="PRELIMINAR" localSheetId="0">#REF!</definedName>
    <definedName name="PRELIMINAR" localSheetId="1">#REF!</definedName>
    <definedName name="PRELIMINAR" localSheetId="2">#REF!</definedName>
    <definedName name="PRELIMINAR" localSheetId="21">#REF!</definedName>
    <definedName name="PRELIMINAR" localSheetId="3">#REF!</definedName>
    <definedName name="PRELIMINAR" localSheetId="4">#REF!</definedName>
    <definedName name="PRELIMINAR" localSheetId="5">#REF!</definedName>
    <definedName name="PRELIMINAR" localSheetId="6">#REF!</definedName>
    <definedName name="PRELIMINAR" localSheetId="15">#REF!</definedName>
    <definedName name="PRELIMINAR">#REF!</definedName>
    <definedName name="pres_01" localSheetId="21" hidden="1">[38]OCTUBRE!#REF!</definedName>
    <definedName name="pres_01" hidden="1">[38]OCTUBRE!#REF!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0">#REF!</definedName>
    <definedName name="PREST" localSheetId="1">#REF!</definedName>
    <definedName name="PREST" localSheetId="2">#REF!</definedName>
    <definedName name="PREST" localSheetId="21">#REF!</definedName>
    <definedName name="PREST" localSheetId="3">#REF!</definedName>
    <definedName name="PREST" localSheetId="4">#REF!</definedName>
    <definedName name="PREST" localSheetId="5">#REF!</definedName>
    <definedName name="PREST" localSheetId="6">#REF!</definedName>
    <definedName name="PREST" localSheetId="15">#REF!</definedName>
    <definedName name="PREST">#REF!</definedName>
    <definedName name="PRESTACIONES">[39]Otros!$D$5</definedName>
    <definedName name="Prestaciones_2">'[8]APU CAPITULO 1'!$C$848</definedName>
    <definedName name="PRESTACIONES_SOCIALES">'[15]Datos iniciales '!$C$32</definedName>
    <definedName name="PrestacionesSeguridadOtros" localSheetId="7">#REF!</definedName>
    <definedName name="PrestacionesSeguridadOtros" localSheetId="8">#REF!</definedName>
    <definedName name="PrestacionesSeguridadOtros" localSheetId="9">#REF!</definedName>
    <definedName name="PrestacionesSeguridadOtros" localSheetId="10">#REF!</definedName>
    <definedName name="PrestacionesSeguridadOtros" localSheetId="11">#REF!</definedName>
    <definedName name="PrestacionesSeguridadOtros" localSheetId="12">#REF!</definedName>
    <definedName name="PrestacionesSeguridadOtros" localSheetId="13">#REF!</definedName>
    <definedName name="PrestacionesSeguridadOtros" localSheetId="14">#REF!</definedName>
    <definedName name="PrestacionesSeguridadOtros" localSheetId="0">#REF!</definedName>
    <definedName name="PrestacionesSeguridadOtros" localSheetId="1">#REF!</definedName>
    <definedName name="PrestacionesSeguridadOtros" localSheetId="2">#REF!</definedName>
    <definedName name="PrestacionesSeguridadOtros" localSheetId="21">#REF!</definedName>
    <definedName name="PrestacionesSeguridadOtros" localSheetId="3">#REF!</definedName>
    <definedName name="PrestacionesSeguridadOtros" localSheetId="4">#REF!</definedName>
    <definedName name="PrestacionesSeguridadOtros" localSheetId="5">#REF!</definedName>
    <definedName name="PrestacionesSeguridadOtros" localSheetId="6">#REF!</definedName>
    <definedName name="PrestacionesSeguridadOtros" localSheetId="15">#REF!</definedName>
    <definedName name="PrestacionesSeguridadOtros">#REF!</definedName>
    <definedName name="PRESUPUESTADO" localSheetId="7">#REF!</definedName>
    <definedName name="PRESUPUESTADO" localSheetId="8">#REF!</definedName>
    <definedName name="PRESUPUESTADO" localSheetId="9">#REF!</definedName>
    <definedName name="PRESUPUESTADO" localSheetId="10">#REF!</definedName>
    <definedName name="PRESUPUESTADO" localSheetId="11">#REF!</definedName>
    <definedName name="PRESUPUESTADO" localSheetId="12">#REF!</definedName>
    <definedName name="PRESUPUESTADO" localSheetId="13">#REF!</definedName>
    <definedName name="PRESUPUESTADO" localSheetId="14">#REF!</definedName>
    <definedName name="PRESUPUESTADO" localSheetId="0">#REF!</definedName>
    <definedName name="PRESUPUESTADO" localSheetId="1">#REF!</definedName>
    <definedName name="PRESUPUESTADO" localSheetId="2">#REF!</definedName>
    <definedName name="PRESUPUESTADO" localSheetId="21">#REF!</definedName>
    <definedName name="PRESUPUESTADO" localSheetId="3">#REF!</definedName>
    <definedName name="PRESUPUESTADO" localSheetId="4">#REF!</definedName>
    <definedName name="PRESUPUESTADO" localSheetId="5">#REF!</definedName>
    <definedName name="PRESUPUESTADO" localSheetId="6">#REF!</definedName>
    <definedName name="PRESUPUESTADO" localSheetId="15">#REF!</definedName>
    <definedName name="PRESUPUESTADO">#REF!</definedName>
    <definedName name="PRESUPUESTO" localSheetId="7">#REF!</definedName>
    <definedName name="PRESUPUESTO" localSheetId="8">#REF!</definedName>
    <definedName name="PRESUPUESTO" localSheetId="9">#REF!</definedName>
    <definedName name="PRESUPUESTO" localSheetId="10">#REF!</definedName>
    <definedName name="PRESUPUESTO" localSheetId="11">#REF!</definedName>
    <definedName name="PRESUPUESTO" localSheetId="12">#REF!</definedName>
    <definedName name="PRESUPUESTO" localSheetId="13">#REF!</definedName>
    <definedName name="PRESUPUESTO" localSheetId="14">#REF!</definedName>
    <definedName name="PRESUPUESTO" localSheetId="0">#REF!</definedName>
    <definedName name="PRESUPUESTO" localSheetId="1">#REF!</definedName>
    <definedName name="PRESUPUESTO" localSheetId="2">#REF!</definedName>
    <definedName name="PRESUPUESTO" localSheetId="21">#REF!</definedName>
    <definedName name="PRESUPUESTO" localSheetId="3">#REF!</definedName>
    <definedName name="PRESUPUESTO" localSheetId="4">#REF!</definedName>
    <definedName name="PRESUPUESTO" localSheetId="5">#REF!</definedName>
    <definedName name="PRESUPUESTO" localSheetId="6">#REF!</definedName>
    <definedName name="PRESUPUESTO" localSheetId="15">#REF!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c" localSheetId="21">#REF!</definedName>
    <definedName name="Princ">#REF!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0">#REF!</definedName>
    <definedName name="Print_Area_MI" localSheetId="1">#REF!</definedName>
    <definedName name="Print_Area_MI" localSheetId="2">#REF!</definedName>
    <definedName name="Print_Area_MI" localSheetId="21">#REF!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15">#REF!</definedName>
    <definedName name="Print_Area_MI">#REF!</definedName>
    <definedName name="Print_Area_Reset" localSheetId="21">OFFSET('6'!Full_Print,0,0,'6'!Last_Row)</definedName>
    <definedName name="Print_Area_Reset">OFFSET([0]!Full_Print,0,0,[0]!Last_Row)</definedName>
    <definedName name="PRINT2" localSheetId="7">#REF!</definedName>
    <definedName name="PRINT2" localSheetId="8">#REF!</definedName>
    <definedName name="PRINT2" localSheetId="9">#REF!</definedName>
    <definedName name="PRINT2" localSheetId="10">#REF!</definedName>
    <definedName name="PRINT2" localSheetId="11">#REF!</definedName>
    <definedName name="PRINT2" localSheetId="12">#REF!</definedName>
    <definedName name="PRINT2" localSheetId="13">#REF!</definedName>
    <definedName name="PRINT2" localSheetId="14">#REF!</definedName>
    <definedName name="PRINT2" localSheetId="0">#REF!</definedName>
    <definedName name="PRINT2" localSheetId="1">#REF!</definedName>
    <definedName name="PRINT2" localSheetId="2">#REF!</definedName>
    <definedName name="PRINT2" localSheetId="21">#REF!</definedName>
    <definedName name="PRINT2" localSheetId="3">#REF!</definedName>
    <definedName name="PRINT2" localSheetId="4">#REF!</definedName>
    <definedName name="PRINT2" localSheetId="5">#REF!</definedName>
    <definedName name="PRINT2" localSheetId="6">#REF!</definedName>
    <definedName name="PRINT2" localSheetId="15">#REF!</definedName>
    <definedName name="PRINT2">#REF!</definedName>
    <definedName name="Profesional" localSheetId="7">#REF!</definedName>
    <definedName name="Profesional" localSheetId="8">#REF!</definedName>
    <definedName name="Profesional" localSheetId="9">#REF!</definedName>
    <definedName name="Profesional" localSheetId="10">#REF!</definedName>
    <definedName name="Profesional" localSheetId="11">#REF!</definedName>
    <definedName name="Profesional" localSheetId="12">#REF!</definedName>
    <definedName name="Profesional" localSheetId="13">#REF!</definedName>
    <definedName name="Profesional" localSheetId="14">#REF!</definedName>
    <definedName name="Profesional" localSheetId="0">#REF!</definedName>
    <definedName name="Profesional" localSheetId="1">#REF!</definedName>
    <definedName name="Profesional" localSheetId="2">#REF!</definedName>
    <definedName name="Profesional" localSheetId="21">#REF!</definedName>
    <definedName name="Profesional" localSheetId="3">#REF!</definedName>
    <definedName name="Profesional" localSheetId="4">#REF!</definedName>
    <definedName name="Profesional" localSheetId="5">#REF!</definedName>
    <definedName name="Profesional" localSheetId="6">#REF!</definedName>
    <definedName name="Profesional" localSheetId="15">#REF!</definedName>
    <definedName name="Profesional">#REF!</definedName>
    <definedName name="Profesional_SIG">[8]CUADRILLAS!$B$21</definedName>
    <definedName name="Profesional_SISO">[8]CUADRILLAS!$B$20</definedName>
    <definedName name="PROPONE" localSheetId="7">#REF!</definedName>
    <definedName name="PROPONE" localSheetId="8">#REF!</definedName>
    <definedName name="PROPONE" localSheetId="9">#REF!</definedName>
    <definedName name="PROPONE" localSheetId="10">#REF!</definedName>
    <definedName name="PROPONE" localSheetId="11">#REF!</definedName>
    <definedName name="PROPONE" localSheetId="12">#REF!</definedName>
    <definedName name="PROPONE" localSheetId="13">#REF!</definedName>
    <definedName name="PROPONE" localSheetId="14">#REF!</definedName>
    <definedName name="PROPONE" localSheetId="0">#REF!</definedName>
    <definedName name="PROPONE" localSheetId="1">#REF!</definedName>
    <definedName name="PROPONE" localSheetId="2">#REF!</definedName>
    <definedName name="PROPONE" localSheetId="21">#REF!</definedName>
    <definedName name="PROPONE" localSheetId="3">#REF!</definedName>
    <definedName name="PROPONE" localSheetId="4">#REF!</definedName>
    <definedName name="PROPONE" localSheetId="5">#REF!</definedName>
    <definedName name="PROPONE" localSheetId="6">#REF!</definedName>
    <definedName name="PROPONE" localSheetId="15">#REF!</definedName>
    <definedName name="PROPONE">#REF!</definedName>
    <definedName name="Protector_auditivo">[7]Insumos!$D$39</definedName>
    <definedName name="PROYECCIÓN" localSheetId="7">#REF!</definedName>
    <definedName name="PROYECCIÓN" localSheetId="8">#REF!</definedName>
    <definedName name="PROYECCIÓN" localSheetId="9">#REF!</definedName>
    <definedName name="PROYECCIÓN" localSheetId="10">#REF!</definedName>
    <definedName name="PROYECCIÓN" localSheetId="11">#REF!</definedName>
    <definedName name="PROYECCIÓN" localSheetId="12">#REF!</definedName>
    <definedName name="PROYECCIÓN" localSheetId="13">#REF!</definedName>
    <definedName name="PROYECCIÓN" localSheetId="14">#REF!</definedName>
    <definedName name="PROYECCIÓN" localSheetId="0">#REF!</definedName>
    <definedName name="PROYECCIÓN" localSheetId="1">#REF!</definedName>
    <definedName name="PROYECCIÓN" localSheetId="2">#REF!</definedName>
    <definedName name="PROYECCIÓN" localSheetId="21">#REF!</definedName>
    <definedName name="PROYECCIÓN" localSheetId="3">#REF!</definedName>
    <definedName name="PROYECCIÓN" localSheetId="4">#REF!</definedName>
    <definedName name="PROYECCIÓN" localSheetId="5">#REF!</definedName>
    <definedName name="PROYECCIÓN" localSheetId="6">#REF!</definedName>
    <definedName name="PROYECCIÓN" localSheetId="15">#REF!</definedName>
    <definedName name="PROYECCIÓN">#REF!</definedName>
    <definedName name="prueba" localSheetId="7">#REF!</definedName>
    <definedName name="prueba" localSheetId="8">#REF!</definedName>
    <definedName name="prueba" localSheetId="9">#REF!</definedName>
    <definedName name="prueba" localSheetId="10">#REF!</definedName>
    <definedName name="prueba" localSheetId="11">#REF!</definedName>
    <definedName name="prueba" localSheetId="12">#REF!</definedName>
    <definedName name="prueba" localSheetId="13">#REF!</definedName>
    <definedName name="prueba" localSheetId="14">#REF!</definedName>
    <definedName name="prueba" localSheetId="0">#REF!</definedName>
    <definedName name="prueba" localSheetId="1">#REF!</definedName>
    <definedName name="prueba" localSheetId="2">#REF!</definedName>
    <definedName name="prueba" localSheetId="21">#REF!</definedName>
    <definedName name="prueba" localSheetId="3">#REF!</definedName>
    <definedName name="prueba" localSheetId="4">#REF!</definedName>
    <definedName name="prueba" localSheetId="5">#REF!</definedName>
    <definedName name="prueba" localSheetId="6">#REF!</definedName>
    <definedName name="prueba" localSheetId="15">#REF!</definedName>
    <definedName name="prueba">#REF!</definedName>
    <definedName name="PRUEBA2" localSheetId="2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rta_Ventana">'[6]LISTADO DE MATERIALES Y EQUIPOS'!$B$88</definedName>
    <definedName name="PullCords">'[31]Actual Data (MAP)'!$B$31:$C$131</definedName>
    <definedName name="Puntilla_x_500gr">'[6]LISTADO DE MATERIALES Y EQUIPOS'!$B$24</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0">#REF!</definedName>
    <definedName name="Q" localSheetId="1">#REF!</definedName>
    <definedName name="Q" localSheetId="2">#REF!</definedName>
    <definedName name="Q" localSheetId="3">#REF!</definedName>
    <definedName name="Q" localSheetId="4">#REF!</definedName>
    <definedName name="Q" localSheetId="5">#REF!</definedName>
    <definedName name="Q" localSheetId="6">#REF!</definedName>
    <definedName name="q" hidden="1">{"via1",#N/A,TRUE,"general";"via2",#N/A,TRUE,"general";"via3",#N/A,TRUE,"general"}</definedName>
    <definedName name="Q_APU">IF([11]APU!B1&lt;&gt;"",IF([11]APU!B1=[11]APU!B1048576,[11]APU!A1048576,[11]APU!A1048576+1),[11]APU!A1048576)</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 localSheetId="7">#REF!</definedName>
    <definedName name="qqq" localSheetId="8">#REF!</definedName>
    <definedName name="qqq" localSheetId="9">#REF!</definedName>
    <definedName name="qqq" localSheetId="10">#REF!</definedName>
    <definedName name="qqq" localSheetId="11">#REF!</definedName>
    <definedName name="qqq" localSheetId="12">#REF!</definedName>
    <definedName name="qqq" localSheetId="13">#REF!</definedName>
    <definedName name="qqq" localSheetId="14">#REF!</definedName>
    <definedName name="qqq" localSheetId="0">#REF!</definedName>
    <definedName name="qqq" localSheetId="1">#REF!</definedName>
    <definedName name="qqq" localSheetId="2">#REF!</definedName>
    <definedName name="qqq" localSheetId="21">#REF!</definedName>
    <definedName name="qqq" localSheetId="3">#REF!</definedName>
    <definedName name="qqq" localSheetId="4">#REF!</definedName>
    <definedName name="qqq" localSheetId="5">#REF!</definedName>
    <definedName name="qqq" localSheetId="6">#REF!</definedName>
    <definedName name="qqq" localSheetId="15">#REF!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 localSheetId="21" hidden="1">'[2]ETAPA 50 SMMLV'!#REF!</definedName>
    <definedName name="QWE" hidden="1">'[2]ETAPA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JON" localSheetId="7">#REF!</definedName>
    <definedName name="RAJON" localSheetId="8">#REF!</definedName>
    <definedName name="RAJON" localSheetId="9">#REF!</definedName>
    <definedName name="RAJON" localSheetId="10">#REF!</definedName>
    <definedName name="RAJON" localSheetId="11">#REF!</definedName>
    <definedName name="RAJON" localSheetId="12">#REF!</definedName>
    <definedName name="RAJON" localSheetId="13">#REF!</definedName>
    <definedName name="RAJON" localSheetId="14">#REF!</definedName>
    <definedName name="RAJON" localSheetId="0">#REF!</definedName>
    <definedName name="RAJON" localSheetId="1">#REF!</definedName>
    <definedName name="RAJON" localSheetId="2">#REF!</definedName>
    <definedName name="RAJON" localSheetId="21">#REF!</definedName>
    <definedName name="RAJON" localSheetId="3">#REF!</definedName>
    <definedName name="RAJON" localSheetId="4">#REF!</definedName>
    <definedName name="RAJON" localSheetId="5">#REF!</definedName>
    <definedName name="RAJON" localSheetId="6">#REF!</definedName>
    <definedName name="RAJON" localSheetId="15">#REF!</definedName>
    <definedName name="RAJON">#REF!</definedName>
    <definedName name="Rajón_de_piedra_del_municipio">[8]Insumos!$D$13</definedName>
    <definedName name="Rana_o_canguro">'[6]LISTADO DE MATERIALES Y EQUIPOS'!$B$33</definedName>
    <definedName name="Rastrillero">[8]CUADRILLAS!$C$8</definedName>
    <definedName name="REAJUSTE" localSheetId="7">#REF!</definedName>
    <definedName name="REAJUSTE" localSheetId="8">#REF!</definedName>
    <definedName name="REAJUSTE" localSheetId="9">#REF!</definedName>
    <definedName name="REAJUSTE" localSheetId="10">#REF!</definedName>
    <definedName name="REAJUSTE" localSheetId="11">#REF!</definedName>
    <definedName name="REAJUSTE" localSheetId="12">#REF!</definedName>
    <definedName name="REAJUSTE" localSheetId="13">#REF!</definedName>
    <definedName name="REAJUSTE" localSheetId="14">#REF!</definedName>
    <definedName name="REAJUSTE" localSheetId="0">#REF!</definedName>
    <definedName name="REAJUSTE" localSheetId="1">#REF!</definedName>
    <definedName name="REAJUSTE" localSheetId="2">#REF!</definedName>
    <definedName name="REAJUSTE" localSheetId="21">#REF!</definedName>
    <definedName name="REAJUSTE" localSheetId="3">#REF!</definedName>
    <definedName name="REAJUSTE" localSheetId="4">#REF!</definedName>
    <definedName name="REAJUSTE" localSheetId="5">#REF!</definedName>
    <definedName name="REAJUSTE" localSheetId="6">#REF!</definedName>
    <definedName name="REAJUSTE" localSheetId="15">#REF!</definedName>
    <definedName name="REAJUSTE">#REF!</definedName>
    <definedName name="REAJUSTES" localSheetId="7">#REF!</definedName>
    <definedName name="REAJUSTES" localSheetId="8">#REF!</definedName>
    <definedName name="REAJUSTES" localSheetId="9">#REF!</definedName>
    <definedName name="REAJUSTES" localSheetId="10">#REF!</definedName>
    <definedName name="REAJUSTES" localSheetId="11">#REF!</definedName>
    <definedName name="REAJUSTES" localSheetId="12">#REF!</definedName>
    <definedName name="REAJUSTES" localSheetId="13">#REF!</definedName>
    <definedName name="REAJUSTES" localSheetId="14">#REF!</definedName>
    <definedName name="REAJUSTES" localSheetId="0">#REF!</definedName>
    <definedName name="REAJUSTES" localSheetId="1">#REF!</definedName>
    <definedName name="REAJUSTES" localSheetId="2">#REF!</definedName>
    <definedName name="REAJUSTES" localSheetId="21">#REF!</definedName>
    <definedName name="REAJUSTES" localSheetId="3">#REF!</definedName>
    <definedName name="REAJUSTES" localSheetId="4">#REF!</definedName>
    <definedName name="REAJUSTES" localSheetId="5">#REF!</definedName>
    <definedName name="REAJUSTES" localSheetId="6">#REF!</definedName>
    <definedName name="REAJUSTES" localSheetId="15">#REF!</definedName>
    <definedName name="REAJUSTES">#REF!</definedName>
    <definedName name="RECEBO" localSheetId="7">#REF!</definedName>
    <definedName name="RECEBO" localSheetId="8">#REF!</definedName>
    <definedName name="RECEBO" localSheetId="9">#REF!</definedName>
    <definedName name="RECEBO" localSheetId="10">#REF!</definedName>
    <definedName name="RECEBO" localSheetId="11">#REF!</definedName>
    <definedName name="RECEBO" localSheetId="12">#REF!</definedName>
    <definedName name="RECEBO" localSheetId="13">#REF!</definedName>
    <definedName name="RECEBO" localSheetId="14">#REF!</definedName>
    <definedName name="RECEBO" localSheetId="0">#REF!</definedName>
    <definedName name="RECEBO" localSheetId="1">#REF!</definedName>
    <definedName name="RECEBO" localSheetId="2">#REF!</definedName>
    <definedName name="RECEBO" localSheetId="21">#REF!</definedName>
    <definedName name="RECEBO" localSheetId="3">#REF!</definedName>
    <definedName name="RECEBO" localSheetId="4">#REF!</definedName>
    <definedName name="RECEBO" localSheetId="5">#REF!</definedName>
    <definedName name="RECEBO" localSheetId="6">#REF!</definedName>
    <definedName name="RECEBO" localSheetId="15">#REF!</definedName>
    <definedName name="RECEBO">#REF!</definedName>
    <definedName name="Reducer">'[31]Actual Data (MAP)'!$B$11:$C$18</definedName>
    <definedName name="REG">'[35]Estado Resumen'!XFC1&gt;2.5</definedName>
    <definedName name="rege" hidden="1">{"TAB1",#N/A,TRUE,"GENERAL";"TAB2",#N/A,TRUE,"GENERAL";"TAB3",#N/A,TRUE,"GENERAL";"TAB4",#N/A,TRUE,"GENERAL";"TAB5",#N/A,TRUE,"GENERAL"}</definedName>
    <definedName name="Regional" localSheetId="7">#REF!</definedName>
    <definedName name="Regional" localSheetId="8">#REF!</definedName>
    <definedName name="Regional" localSheetId="9">#REF!</definedName>
    <definedName name="Regional" localSheetId="10">#REF!</definedName>
    <definedName name="Regional" localSheetId="11">#REF!</definedName>
    <definedName name="Regional" localSheetId="12">#REF!</definedName>
    <definedName name="Regional" localSheetId="13">#REF!</definedName>
    <definedName name="Regional" localSheetId="14">#REF!</definedName>
    <definedName name="Regional" localSheetId="0">#REF!</definedName>
    <definedName name="Regional" localSheetId="1">#REF!</definedName>
    <definedName name="Regional" localSheetId="2">#REF!</definedName>
    <definedName name="Regional" localSheetId="21">#REF!</definedName>
    <definedName name="Regional" localSheetId="3">#REF!</definedName>
    <definedName name="Regional" localSheetId="4">#REF!</definedName>
    <definedName name="Regional" localSheetId="5">#REF!</definedName>
    <definedName name="Regional" localSheetId="6">#REF!</definedName>
    <definedName name="Regional" localSheetId="15">#REF!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'[36]ESTADO VÍA-CRIT.TECNICO'!XFC1&gt;2.5</definedName>
    <definedName name="REJHE" hidden="1">{"via1",#N/A,TRUE,"general";"via2",#N/A,TRUE,"general";"via3",#N/A,TRUE,"general"}</definedName>
    <definedName name="rell" localSheetId="21">#REF!</definedName>
    <definedName name="rell">#REF!</definedName>
    <definedName name="RELLENO">'[21]2,2'!$J$32</definedName>
    <definedName name="RELLG" localSheetId="21">#REF!</definedName>
    <definedName name="RELLG">#REF!</definedName>
    <definedName name="rendimiento_acero">'[8]APU CAPITULO 1'!$H$3893</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7" hidden="1">{#N/A,#N/A,FALSE,"GRAFICO";#N/A,#N/A,FALSE,"CAJA (2)";#N/A,#N/A,FALSE,"TERCEROS-PROMEDIO";#N/A,#N/A,FALSE,"CAJA";#N/A,#N/A,FALSE,"INGRESOS1995-2003";#N/A,#N/A,FALSE,"GASTOS1995-2003"}</definedName>
    <definedName name="res" localSheetId="8" hidden="1">{#N/A,#N/A,FALSE,"GRAFICO";#N/A,#N/A,FALSE,"CAJA (2)";#N/A,#N/A,FALSE,"TERCEROS-PROMEDIO";#N/A,#N/A,FALSE,"CAJA";#N/A,#N/A,FALSE,"INGRESOS1995-2003";#N/A,#N/A,FALSE,"GASTOS1995-2003"}</definedName>
    <definedName name="res" localSheetId="9" hidden="1">{#N/A,#N/A,FALSE,"GRAFICO";#N/A,#N/A,FALSE,"CAJA (2)";#N/A,#N/A,FALSE,"TERCEROS-PROMEDIO";#N/A,#N/A,FALSE,"CAJA";#N/A,#N/A,FALSE,"INGRESOS1995-2003";#N/A,#N/A,FALSE,"GASTOS1995-2003"}</definedName>
    <definedName name="res" localSheetId="10" hidden="1">{#N/A,#N/A,FALSE,"GRAFICO";#N/A,#N/A,FALSE,"CAJA (2)";#N/A,#N/A,FALSE,"TERCEROS-PROMEDIO";#N/A,#N/A,FALSE,"CAJA";#N/A,#N/A,FALSE,"INGRESOS1995-2003";#N/A,#N/A,FALSE,"GASTOS1995-2003"}</definedName>
    <definedName name="res" localSheetId="11" hidden="1">{#N/A,#N/A,FALSE,"GRAFICO";#N/A,#N/A,FALSE,"CAJA (2)";#N/A,#N/A,FALSE,"TERCEROS-PROMEDIO";#N/A,#N/A,FALSE,"CAJA";#N/A,#N/A,FALSE,"INGRESOS1995-2003";#N/A,#N/A,FALSE,"GASTOS1995-2003"}</definedName>
    <definedName name="res" localSheetId="12" hidden="1">{#N/A,#N/A,FALSE,"GRAFICO";#N/A,#N/A,FALSE,"CAJA (2)";#N/A,#N/A,FALSE,"TERCEROS-PROMEDIO";#N/A,#N/A,FALSE,"CAJA";#N/A,#N/A,FALSE,"INGRESOS1995-2003";#N/A,#N/A,FALSE,"GASTOS1995-2003"}</definedName>
    <definedName name="res" localSheetId="13" hidden="1">{#N/A,#N/A,FALSE,"GRAFICO";#N/A,#N/A,FALSE,"CAJA (2)";#N/A,#N/A,FALSE,"TERCEROS-PROMEDIO";#N/A,#N/A,FALSE,"CAJA";#N/A,#N/A,FALSE,"INGRESOS1995-2003";#N/A,#N/A,FALSE,"GASTOS1995-2003"}</definedName>
    <definedName name="res" localSheetId="14" hidden="1">{#N/A,#N/A,FALSE,"GRAFICO";#N/A,#N/A,FALSE,"CAJA (2)";#N/A,#N/A,FALSE,"TERCEROS-PROMEDIO";#N/A,#N/A,FALSE,"CAJA";#N/A,#N/A,FALSE,"INGRESOS1995-2003";#N/A,#N/A,FALSE,"GASTOS1995-2003"}</definedName>
    <definedName name="res" localSheetId="0" hidden="1">{#N/A,#N/A,FALSE,"GRAFICO";#N/A,#N/A,FALSE,"CAJA (2)";#N/A,#N/A,FALSE,"TERCEROS-PROMEDIO";#N/A,#N/A,FALSE,"CAJA";#N/A,#N/A,FALSE,"INGRESOS1995-2003";#N/A,#N/A,FALSE,"GASTOS1995-2003"}</definedName>
    <definedName name="res" localSheetId="1" hidden="1">{#N/A,#N/A,FALSE,"GRAFICO";#N/A,#N/A,FALSE,"CAJA (2)";#N/A,#N/A,FALSE,"TERCEROS-PROMEDIO";#N/A,#N/A,FALSE,"CAJA";#N/A,#N/A,FALSE,"INGRESOS1995-2003";#N/A,#N/A,FALSE,"GASTOS1995-2003"}</definedName>
    <definedName name="res" localSheetId="2" hidden="1">{#N/A,#N/A,FALSE,"GRAFICO";#N/A,#N/A,FALSE,"CAJA (2)";#N/A,#N/A,FALSE,"TERCEROS-PROMEDIO";#N/A,#N/A,FALSE,"CAJA";#N/A,#N/A,FALSE,"INGRESOS1995-2003";#N/A,#N/A,FALSE,"GASTOS1995-2003"}</definedName>
    <definedName name="res" localSheetId="3" hidden="1">{#N/A,#N/A,FALSE,"GRAFICO";#N/A,#N/A,FALSE,"CAJA (2)";#N/A,#N/A,FALSE,"TERCEROS-PROMEDIO";#N/A,#N/A,FALSE,"CAJA";#N/A,#N/A,FALSE,"INGRESOS1995-2003";#N/A,#N/A,FALSE,"GASTOS1995-2003"}</definedName>
    <definedName name="res" localSheetId="4" hidden="1">{#N/A,#N/A,FALSE,"GRAFICO";#N/A,#N/A,FALSE,"CAJA (2)";#N/A,#N/A,FALSE,"TERCEROS-PROMEDIO";#N/A,#N/A,FALSE,"CAJA";#N/A,#N/A,FALSE,"INGRESOS1995-2003";#N/A,#N/A,FALSE,"GASTOS1995-2003"}</definedName>
    <definedName name="res" localSheetId="5" hidden="1">{#N/A,#N/A,FALSE,"GRAFICO";#N/A,#N/A,FALSE,"CAJA (2)";#N/A,#N/A,FALSE,"TERCEROS-PROMEDIO";#N/A,#N/A,FALSE,"CAJA";#N/A,#N/A,FALSE,"INGRESOS1995-2003";#N/A,#N/A,FALSE,"GASTOS1995-2003"}</definedName>
    <definedName name="res" localSheetId="6"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_de_obra">[8]CUADRILLAS!$B$13</definedName>
    <definedName name="Residente_de_Tráfico" localSheetId="21">[8]CUADRILLAS!#REF!</definedName>
    <definedName name="Residente_de_Tráfico">[8]CUADRILLAS!#REF!</definedName>
    <definedName name="Resina_Plastica">[7]Insumos!$D$41</definedName>
    <definedName name="RETIROV" localSheetId="7">#REF!</definedName>
    <definedName name="RETIROV" localSheetId="8">#REF!</definedName>
    <definedName name="RETIROV" localSheetId="9">#REF!</definedName>
    <definedName name="RETIROV" localSheetId="10">#REF!</definedName>
    <definedName name="RETIROV" localSheetId="11">#REF!</definedName>
    <definedName name="RETIROV" localSheetId="12">#REF!</definedName>
    <definedName name="RETIROV" localSheetId="13">#REF!</definedName>
    <definedName name="RETIROV" localSheetId="14">#REF!</definedName>
    <definedName name="RETIROV" localSheetId="0">#REF!</definedName>
    <definedName name="RETIROV" localSheetId="1">#REF!</definedName>
    <definedName name="RETIROV" localSheetId="2">#REF!</definedName>
    <definedName name="RETIROV" localSheetId="21">#REF!</definedName>
    <definedName name="RETIROV" localSheetId="3">#REF!</definedName>
    <definedName name="RETIROV" localSheetId="4">#REF!</definedName>
    <definedName name="RETIROV" localSheetId="5">#REF!</definedName>
    <definedName name="RETIROV" localSheetId="6">#REF!</definedName>
    <definedName name="RETIROV" localSheetId="15">#REF!</definedName>
    <definedName name="RETIROV">#REF!</definedName>
    <definedName name="RETRO" localSheetId="7">#REF!</definedName>
    <definedName name="RETRO" localSheetId="8">#REF!</definedName>
    <definedName name="RETRO" localSheetId="9">#REF!</definedName>
    <definedName name="RETRO" localSheetId="10">#REF!</definedName>
    <definedName name="RETRO" localSheetId="11">#REF!</definedName>
    <definedName name="RETRO" localSheetId="12">#REF!</definedName>
    <definedName name="RETRO" localSheetId="13">#REF!</definedName>
    <definedName name="RETRO" localSheetId="14">#REF!</definedName>
    <definedName name="RETRO" localSheetId="0">#REF!</definedName>
    <definedName name="RETRO" localSheetId="1">#REF!</definedName>
    <definedName name="RETRO" localSheetId="2">#REF!</definedName>
    <definedName name="RETRO" localSheetId="21">#REF!</definedName>
    <definedName name="RETRO" localSheetId="3">#REF!</definedName>
    <definedName name="RETRO" localSheetId="4">#REF!</definedName>
    <definedName name="RETRO" localSheetId="5">#REF!</definedName>
    <definedName name="RETRO" localSheetId="6">#REF!</definedName>
    <definedName name="RETRO" localSheetId="15">#REF!</definedName>
    <definedName name="RETRO">#REF!</definedName>
    <definedName name="Retroexcavadora_de_llantas">'[8]Equipo y transporte'!$D$15</definedName>
    <definedName name="RETTRE" hidden="1">{"via1",#N/A,TRUE,"general";"via2",#N/A,TRUE,"general";"via3",#N/A,TRUE,"general"}</definedName>
    <definedName name="Return">'[31]Actual Data (MAP)'!$L$31:$M$131</definedName>
    <definedName name="ReturnSTX">'[31]Actual Data (STX)'!$I$19:$J$119</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7">#REF!</definedName>
    <definedName name="rfref" localSheetId="8">#REF!</definedName>
    <definedName name="rfref" localSheetId="9">#REF!</definedName>
    <definedName name="rfref" localSheetId="10">#REF!</definedName>
    <definedName name="rfref" localSheetId="11">#REF!</definedName>
    <definedName name="rfref" localSheetId="12">#REF!</definedName>
    <definedName name="rfref" localSheetId="13">#REF!</definedName>
    <definedName name="rfref" localSheetId="14">#REF!</definedName>
    <definedName name="rfref" localSheetId="0">#REF!</definedName>
    <definedName name="rfref" localSheetId="1">#REF!</definedName>
    <definedName name="rfref" localSheetId="2">#REF!</definedName>
    <definedName name="rfref" localSheetId="21">#REF!</definedName>
    <definedName name="rfref" localSheetId="3">#REF!</definedName>
    <definedName name="rfref" localSheetId="4">#REF!</definedName>
    <definedName name="rfref" localSheetId="5">#REF!</definedName>
    <definedName name="rfref" localSheetId="6">#REF!</definedName>
    <definedName name="rfref" localSheetId="15">#REF!</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_metalico_2.8x0.15x0.2m">'[7]Equipos y Transporte'!$D$21</definedName>
    <definedName name="Riel_metalico_3x0.15x0.2m">'[8]Equipo y transporte'!$D$10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cAccount">88500</definedName>
    <definedName name="rmcCategory">"FYE996"</definedName>
    <definedName name="rmcName">"CARPRD"</definedName>
    <definedName name="RMCOptions">"*100000000000000"</definedName>
    <definedName name="rmcPeriod">9501</definedName>
    <definedName name="Rodillo_vibrante_tanden_autopropulsado_anchura_de_trabajo_100_cm" localSheetId="21">'[8]Equipo y transporte'!#REF!</definedName>
    <definedName name="Rodillo_vibrante_tanden_autopropulsado_anchura_de_trabajo_100_cm">'[8]Equipo y transporte'!#REF!</definedName>
    <definedName name="rrr" hidden="1">{"via1",#N/A,TRUE,"general";"via2",#N/A,TRUE,"general";"via3",#N/A,TRUE,"general"}</definedName>
    <definedName name="rrrr" localSheetId="7">#REF!</definedName>
    <definedName name="rrrr" localSheetId="8">#REF!</definedName>
    <definedName name="rrrr" localSheetId="9">#REF!</definedName>
    <definedName name="rrrr" localSheetId="10">#REF!</definedName>
    <definedName name="rrrr" localSheetId="11">#REF!</definedName>
    <definedName name="rrrr" localSheetId="12">#REF!</definedName>
    <definedName name="rrrr" localSheetId="13">#REF!</definedName>
    <definedName name="rrrr" localSheetId="14">#REF!</definedName>
    <definedName name="rrrr" localSheetId="0">#REF!</definedName>
    <definedName name="rrrr" localSheetId="1">#REF!</definedName>
    <definedName name="rrrr" localSheetId="2">#REF!</definedName>
    <definedName name="rrrr" localSheetId="21">#REF!</definedName>
    <definedName name="rrrr" localSheetId="3">#REF!</definedName>
    <definedName name="rrrr" localSheetId="4">#REF!</definedName>
    <definedName name="rrrr" localSheetId="5">#REF!</definedName>
    <definedName name="rrrr" localSheetId="6">#REF!</definedName>
    <definedName name="rrrr" localSheetId="15">#REF!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X">SUMIF([11]APU!$B:$B,[11]APU!$B1048576,[11]APU!$I:$I)</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0">#REF!</definedName>
    <definedName name="S" localSheetId="1">#REF!</definedName>
    <definedName name="S" localSheetId="2">#REF!</definedName>
    <definedName name="S" localSheetId="21">#REF!</definedName>
    <definedName name="S" localSheetId="3">#REF!</definedName>
    <definedName name="S" localSheetId="4">#REF!</definedName>
    <definedName name="S" localSheetId="5">#REF!</definedName>
    <definedName name="S" localSheetId="6">#REF!</definedName>
    <definedName name="S" localSheetId="15">#REF!</definedName>
    <definedName name="S">#REF!</definedName>
    <definedName name="S_APU">[11]APU!XFD1&amp;[11]APU!XFC1</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J">[7]Hoja13!$B$12</definedName>
    <definedName name="Salarios" localSheetId="7">#REF!</definedName>
    <definedName name="Salarios" localSheetId="8">#REF!</definedName>
    <definedName name="Salarios" localSheetId="9">#REF!</definedName>
    <definedName name="Salarios" localSheetId="10">#REF!</definedName>
    <definedName name="Salarios" localSheetId="11">#REF!</definedName>
    <definedName name="Salarios" localSheetId="12">#REF!</definedName>
    <definedName name="Salarios" localSheetId="13">#REF!</definedName>
    <definedName name="Salarios" localSheetId="14">#REF!</definedName>
    <definedName name="Salarios" localSheetId="0">#REF!</definedName>
    <definedName name="Salarios" localSheetId="1">#REF!</definedName>
    <definedName name="Salarios" localSheetId="2">#REF!</definedName>
    <definedName name="Salarios" localSheetId="21">#REF!</definedName>
    <definedName name="Salarios" localSheetId="3">#REF!</definedName>
    <definedName name="Salarios" localSheetId="4">#REF!</definedName>
    <definedName name="Salarios" localSheetId="5">#REF!</definedName>
    <definedName name="Salarios" localSheetId="6">#REF!</definedName>
    <definedName name="Salarios" localSheetId="15">#REF!</definedName>
    <definedName name="Salarios">#REF!</definedName>
    <definedName name="SALID1" localSheetId="7">#REF!</definedName>
    <definedName name="SALID1" localSheetId="8">#REF!</definedName>
    <definedName name="SALID1" localSheetId="9">#REF!</definedName>
    <definedName name="SALID1" localSheetId="10">#REF!</definedName>
    <definedName name="SALID1" localSheetId="11">#REF!</definedName>
    <definedName name="SALID1" localSheetId="12">#REF!</definedName>
    <definedName name="SALID1" localSheetId="13">#REF!</definedName>
    <definedName name="SALID1" localSheetId="14">#REF!</definedName>
    <definedName name="SALID1" localSheetId="0">#REF!</definedName>
    <definedName name="SALID1" localSheetId="1">#REF!</definedName>
    <definedName name="SALID1" localSheetId="2">#REF!</definedName>
    <definedName name="SALID1" localSheetId="21">#REF!</definedName>
    <definedName name="SALID1" localSheetId="3">#REF!</definedName>
    <definedName name="SALID1" localSheetId="4">#REF!</definedName>
    <definedName name="SALID1" localSheetId="5">#REF!</definedName>
    <definedName name="SALID1" localSheetId="6">#REF!</definedName>
    <definedName name="SALID1" localSheetId="15">#REF!</definedName>
    <definedName name="SALID1">#REF!</definedName>
    <definedName name="SAP">[7]Hoja13!$B$13</definedName>
    <definedName name="SARDINELV" localSheetId="7">#REF!</definedName>
    <definedName name="SARDINELV" localSheetId="8">#REF!</definedName>
    <definedName name="SARDINELV" localSheetId="9">#REF!</definedName>
    <definedName name="SARDINELV" localSheetId="10">#REF!</definedName>
    <definedName name="SARDINELV" localSheetId="11">#REF!</definedName>
    <definedName name="SARDINELV" localSheetId="12">#REF!</definedName>
    <definedName name="SARDINELV" localSheetId="13">#REF!</definedName>
    <definedName name="SARDINELV" localSheetId="14">#REF!</definedName>
    <definedName name="SARDINELV" localSheetId="0">#REF!</definedName>
    <definedName name="SARDINELV" localSheetId="1">#REF!</definedName>
    <definedName name="SARDINELV" localSheetId="2">#REF!</definedName>
    <definedName name="SARDINELV" localSheetId="21">#REF!</definedName>
    <definedName name="SARDINELV" localSheetId="3">#REF!</definedName>
    <definedName name="SARDINELV" localSheetId="4">#REF!</definedName>
    <definedName name="SARDINELV" localSheetId="5">#REF!</definedName>
    <definedName name="SARDINELV" localSheetId="6">#REF!</definedName>
    <definedName name="SARDINELV" localSheetId="15">#REF!</definedName>
    <definedName name="SARDINELV">#REF!</definedName>
    <definedName name="sbgfbgdr" hidden="1">{"via1",#N/A,TRUE,"general";"via2",#N/A,TRUE,"general";"via3",#N/A,TRUE,"general"}</definedName>
    <definedName name="Sched_Pay" localSheetId="21">#REF!</definedName>
    <definedName name="Sched_Pay">#REF!</definedName>
    <definedName name="Scheduled_Extra_Payments" localSheetId="21">#REF!</definedName>
    <definedName name="Scheduled_Extra_Payments">#REF!</definedName>
    <definedName name="Scheduled_Monthly_Payment" localSheetId="2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7">#REF!</definedName>
    <definedName name="sdf" localSheetId="8">#REF!</definedName>
    <definedName name="sdf" localSheetId="9">#REF!</definedName>
    <definedName name="sdf" localSheetId="10">#REF!</definedName>
    <definedName name="sdf" localSheetId="11">#REF!</definedName>
    <definedName name="sdf" localSheetId="12">#REF!</definedName>
    <definedName name="sdf" localSheetId="13">#REF!</definedName>
    <definedName name="sdf" localSheetId="14">#REF!</definedName>
    <definedName name="sdf" localSheetId="0">#REF!</definedName>
    <definedName name="sdf" localSheetId="1">#REF!</definedName>
    <definedName name="sdf" localSheetId="2">#REF!</definedName>
    <definedName name="sdf" localSheetId="21">#REF!</definedName>
    <definedName name="sdf" localSheetId="3">#REF!</definedName>
    <definedName name="sdf" localSheetId="4">#REF!</definedName>
    <definedName name="sdf" localSheetId="5">#REF!</definedName>
    <definedName name="sdf" localSheetId="6">#REF!</definedName>
    <definedName name="sdf" localSheetId="15">#REF!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retaria">[8]CUADRILLAS!$B$25</definedName>
    <definedName name="Señal__grupo_1_._Tablero_en_lámina_galvanizada_de_75cm_75cm__calibre_16__reflectivo_tipo_1__incluye_poste">[8]Insumos!$D$23</definedName>
    <definedName name="SEP" localSheetId="7">#REF!</definedName>
    <definedName name="SEP" localSheetId="8">#REF!</definedName>
    <definedName name="SEP" localSheetId="9">#REF!</definedName>
    <definedName name="SEP" localSheetId="10">#REF!</definedName>
    <definedName name="SEP" localSheetId="11">#REF!</definedName>
    <definedName name="SEP" localSheetId="12">#REF!</definedName>
    <definedName name="SEP" localSheetId="13">#REF!</definedName>
    <definedName name="SEP" localSheetId="14">#REF!</definedName>
    <definedName name="SEP" localSheetId="0">#REF!</definedName>
    <definedName name="SEP" localSheetId="1">#REF!</definedName>
    <definedName name="SEP" localSheetId="2">#REF!</definedName>
    <definedName name="SEP" localSheetId="21">#REF!</definedName>
    <definedName name="SEP" localSheetId="3">#REF!</definedName>
    <definedName name="SEP" localSheetId="4">#REF!</definedName>
    <definedName name="SEP" localSheetId="5">#REF!</definedName>
    <definedName name="SEP" localSheetId="6">#REF!</definedName>
    <definedName name="SEP" localSheetId="15">#REF!</definedName>
    <definedName name="SEP">#REF!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7">#REF!</definedName>
    <definedName name="SGI_V_INDICES_CIRCUITO_CAUSA" localSheetId="8">#REF!</definedName>
    <definedName name="SGI_V_INDICES_CIRCUITO_CAUSA" localSheetId="9">#REF!</definedName>
    <definedName name="SGI_V_INDICES_CIRCUITO_CAUSA" localSheetId="10">#REF!</definedName>
    <definedName name="SGI_V_INDICES_CIRCUITO_CAUSA" localSheetId="11">#REF!</definedName>
    <definedName name="SGI_V_INDICES_CIRCUITO_CAUSA" localSheetId="12">#REF!</definedName>
    <definedName name="SGI_V_INDICES_CIRCUITO_CAUSA" localSheetId="13">#REF!</definedName>
    <definedName name="SGI_V_INDICES_CIRCUITO_CAUSA" localSheetId="14">#REF!</definedName>
    <definedName name="SGI_V_INDICES_CIRCUITO_CAUSA" localSheetId="0">#REF!</definedName>
    <definedName name="SGI_V_INDICES_CIRCUITO_CAUSA" localSheetId="1">#REF!</definedName>
    <definedName name="SGI_V_INDICES_CIRCUITO_CAUSA" localSheetId="2">#REF!</definedName>
    <definedName name="SGI_V_INDICES_CIRCUITO_CAUSA" localSheetId="21">#REF!</definedName>
    <definedName name="SGI_V_INDICES_CIRCUITO_CAUSA" localSheetId="3">#REF!</definedName>
    <definedName name="SGI_V_INDICES_CIRCUITO_CAUSA" localSheetId="4">#REF!</definedName>
    <definedName name="SGI_V_INDICES_CIRCUITO_CAUSA" localSheetId="5">#REF!</definedName>
    <definedName name="SGI_V_INDICES_CIRCUITO_CAUSA" localSheetId="6">#REF!</definedName>
    <definedName name="SGI_V_INDICES_CIRCUITO_CAUSA" localSheetId="15">#REF!</definedName>
    <definedName name="SGI_V_INDICES_CIRCUITO_CAUSA">#REF!</definedName>
    <definedName name="si" localSheetId="7">#REF!</definedName>
    <definedName name="si" localSheetId="8">#REF!</definedName>
    <definedName name="si" localSheetId="9">#REF!</definedName>
    <definedName name="si" localSheetId="10">#REF!</definedName>
    <definedName name="si" localSheetId="11">#REF!</definedName>
    <definedName name="si" localSheetId="12">#REF!</definedName>
    <definedName name="si" localSheetId="13">#REF!</definedName>
    <definedName name="si" localSheetId="14">#REF!</definedName>
    <definedName name="si" localSheetId="0">#REF!</definedName>
    <definedName name="si" localSheetId="1">#REF!</definedName>
    <definedName name="si" localSheetId="2">#REF!</definedName>
    <definedName name="si" localSheetId="21">#REF!</definedName>
    <definedName name="si" localSheetId="3">#REF!</definedName>
    <definedName name="si" localSheetId="4">#REF!</definedName>
    <definedName name="si" localSheetId="5">#REF!</definedName>
    <definedName name="si" localSheetId="6">#REF!</definedName>
    <definedName name="si" localSheetId="15">#REF!</definedName>
    <definedName name="si">#REF!</definedName>
    <definedName name="silla_y_250x110" localSheetId="21">[5]Materiales!#REF!</definedName>
    <definedName name="silla_y_250x110">[5]Materiales!#REF!</definedName>
    <definedName name="SILLA_YEE_160x110" localSheetId="21">[5]Materiales!#REF!</definedName>
    <definedName name="SILLA_YEE_160x110">[5]Materiales!#REF!</definedName>
    <definedName name="SILLA_YEE_160x160" localSheetId="21">[5]Materiales!#REF!</definedName>
    <definedName name="SILLA_YEE_160x160">[5]Materiales!#REF!</definedName>
    <definedName name="SILLA_YEE_200x110" localSheetId="21">[5]Materiales!#REF!</definedName>
    <definedName name="SILLA_YEE_200x110">[5]Materiales!#REF!</definedName>
    <definedName name="SILLA_YEE_200x160" localSheetId="21">[5]Materiales!#REF!</definedName>
    <definedName name="SILLA_YEE_200x160">[5]Materiales!#REF!</definedName>
    <definedName name="SILLA_YEE_24x160" localSheetId="21">[5]Materiales!#REF!</definedName>
    <definedName name="SILLA_YEE_24x160">[5]Materiales!#REF!</definedName>
    <definedName name="SILLA_YEE_250x110" localSheetId="21">[5]Materiales!#REF!</definedName>
    <definedName name="SILLA_YEE_250x110">[5]Materiales!#REF!</definedName>
    <definedName name="SILLA_YEE_250x160" localSheetId="21">[5]Materiales!#REF!</definedName>
    <definedName name="SILLA_YEE_250x160">[5]Materiales!#REF!</definedName>
    <definedName name="SILLA_YEE_27x160" localSheetId="21">[5]Materiales!#REF!</definedName>
    <definedName name="SILLA_YEE_27x160">[5]Materiales!#REF!</definedName>
    <definedName name="SILLA_YEE_315x110" localSheetId="21">[5]Materiales!#REF!</definedName>
    <definedName name="SILLA_YEE_315x110">[5]Materiales!#REF!</definedName>
    <definedName name="SILLA_YEE_315x160" localSheetId="21">[5]Materiales!#REF!</definedName>
    <definedName name="SILLA_YEE_315x160">[5]Materiales!#REF!</definedName>
    <definedName name="SILLA_YEE_355x110" localSheetId="21">[5]Materiales!#REF!</definedName>
    <definedName name="SILLA_YEE_355x110">[5]Materiales!#REF!</definedName>
    <definedName name="SILLA_YEE_355x160" localSheetId="21">[5]Materiales!#REF!</definedName>
    <definedName name="SILLA_YEE_355x160">[5]Materiales!#REF!</definedName>
    <definedName name="SILLA_YEE_400x160" localSheetId="21">[5]Materiales!#REF!</definedName>
    <definedName name="SILLA_YEE_400x160">[5]Materiales!#REF!</definedName>
    <definedName name="SILLA_YEE_450x160" localSheetId="21">[5]Materiales!#REF!</definedName>
    <definedName name="SILLA_YEE_450x160">[5]Materiales!#REF!</definedName>
    <definedName name="SIO_03_Fin_de_Obra">[8]Insumos!$D$36</definedName>
    <definedName name="SIO_07_Desvio">[8]Insumos!$D$37</definedName>
    <definedName name="SIO_24_Peatones">[8]Insumos!$D$38</definedName>
    <definedName name="SM_12">[11]INS!$I$479</definedName>
    <definedName name="SM_15">[11]INS!$I$480</definedName>
    <definedName name="SM_20">[11]INS!$I$482</definedName>
    <definedName name="SM_25">[11]INS!$I$483</definedName>
    <definedName name="SM_30">[11]INS!$I$484</definedName>
    <definedName name="smlv">'[8]Factor Prestacionas para aiu'!$B$4</definedName>
    <definedName name="SOCIAL" localSheetId="7">#REF!</definedName>
    <definedName name="SOCIAL" localSheetId="8">#REF!</definedName>
    <definedName name="SOCIAL" localSheetId="9">#REF!</definedName>
    <definedName name="SOCIAL" localSheetId="10">#REF!</definedName>
    <definedName name="SOCIAL" localSheetId="11">#REF!</definedName>
    <definedName name="SOCIAL" localSheetId="12">#REF!</definedName>
    <definedName name="SOCIAL" localSheetId="13">#REF!</definedName>
    <definedName name="SOCIAL" localSheetId="14">#REF!</definedName>
    <definedName name="SOCIAL" localSheetId="0">#REF!</definedName>
    <definedName name="SOCIAL" localSheetId="1">#REF!</definedName>
    <definedName name="SOCIAL" localSheetId="2">#REF!</definedName>
    <definedName name="SOCIAL" localSheetId="21">#REF!</definedName>
    <definedName name="SOCIAL" localSheetId="3">#REF!</definedName>
    <definedName name="SOCIAL" localSheetId="4">#REF!</definedName>
    <definedName name="SOCIAL" localSheetId="5">#REF!</definedName>
    <definedName name="SOCIAL" localSheetId="6">#REF!</definedName>
    <definedName name="SOCIAL" localSheetId="15">#REF!</definedName>
    <definedName name="SOCIAL">#REF!</definedName>
    <definedName name="soladov" localSheetId="7">#REF!</definedName>
    <definedName name="soladov" localSheetId="8">#REF!</definedName>
    <definedName name="soladov" localSheetId="9">#REF!</definedName>
    <definedName name="soladov" localSheetId="10">#REF!</definedName>
    <definedName name="soladov" localSheetId="11">#REF!</definedName>
    <definedName name="soladov" localSheetId="12">#REF!</definedName>
    <definedName name="soladov" localSheetId="13">#REF!</definedName>
    <definedName name="soladov" localSheetId="14">#REF!</definedName>
    <definedName name="soladov" localSheetId="0">#REF!</definedName>
    <definedName name="soladov" localSheetId="1">#REF!</definedName>
    <definedName name="soladov" localSheetId="2">#REF!</definedName>
    <definedName name="soladov" localSheetId="21">#REF!</definedName>
    <definedName name="soladov" localSheetId="3">#REF!</definedName>
    <definedName name="soladov" localSheetId="4">#REF!</definedName>
    <definedName name="soladov" localSheetId="5">#REF!</definedName>
    <definedName name="soladov" localSheetId="6">#REF!</definedName>
    <definedName name="soladov" localSheetId="15">#REF!</definedName>
    <definedName name="soladov">#REF!</definedName>
    <definedName name="Soldadura">'[6]LISTADO DE MATERIALES Y EQUIPOS'!$B$110</definedName>
    <definedName name="Soldadura_PVC_wet_bonding_1_8_galón" localSheetId="21">[8]Insumos!#REF!</definedName>
    <definedName name="Soldadura_PVC_wet_bonding_1_8_galón">[8]Insumos!#REF!</definedName>
    <definedName name="SOSO" localSheetId="21" hidden="1">'[2]ETAPA 50 SMMLV'!#REF!</definedName>
    <definedName name="SOSO" hidden="1">'[2]ETAPA 50 SMMLV'!#REF!</definedName>
    <definedName name="SPO_01_Trabajadores_en_la_via">[8]Insumos!$D$31</definedName>
    <definedName name="SPO_02_Maquinaria_en_la_via">[8]Insumos!$D$32</definedName>
    <definedName name="SPO_03_Auxiliar_de_Transito">[8]Insumos!$D$33</definedName>
    <definedName name="SRO_03_pare_siga">[8]Insumos!$D$35</definedName>
    <definedName name="SRO_03_Uno_a_Uno">[8]Insumos!$D$34</definedName>
    <definedName name="SRO_04_Pare_Siga">[7]Insumos!$D$50</definedName>
    <definedName name="srwrwr" hidden="1">{"TAB1",#N/A,TRUE,"GENERAL";"TAB2",#N/A,TRUE,"GENERAL";"TAB3",#N/A,TRUE,"GENERAL";"TAB4",#N/A,TRUE,"GENERAL";"TAB5",#N/A,TRUE,"GENERAL"}</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0">#REF!</definedName>
    <definedName name="Ss" localSheetId="1">#REF!</definedName>
    <definedName name="Ss" localSheetId="2">#REF!</definedName>
    <definedName name="Ss" localSheetId="21">#REF!</definedName>
    <definedName name="Ss" localSheetId="3">#REF!</definedName>
    <definedName name="Ss" localSheetId="4">#REF!</definedName>
    <definedName name="Ss" localSheetId="5">#REF!</definedName>
    <definedName name="Ss" localSheetId="6">#REF!</definedName>
    <definedName name="Ss" localSheetId="15">#REF!</definedName>
    <definedName name="Ss">#REF!</definedName>
    <definedName name="sss" localSheetId="7">#REF!</definedName>
    <definedName name="sss" localSheetId="8">#REF!</definedName>
    <definedName name="sss" localSheetId="9">#REF!</definedName>
    <definedName name="sss" localSheetId="10">#REF!</definedName>
    <definedName name="sss" localSheetId="11">#REF!</definedName>
    <definedName name="sss" localSheetId="12">#REF!</definedName>
    <definedName name="sss" localSheetId="13">#REF!</definedName>
    <definedName name="sss" localSheetId="14">#REF!</definedName>
    <definedName name="sss" localSheetId="0">#REF!</definedName>
    <definedName name="sss" localSheetId="1">#REF!</definedName>
    <definedName name="sss" localSheetId="2">#REF!</definedName>
    <definedName name="sss" localSheetId="21">#REF!</definedName>
    <definedName name="sss" localSheetId="3">#REF!</definedName>
    <definedName name="sss" localSheetId="4">#REF!</definedName>
    <definedName name="sss" localSheetId="5">#REF!</definedName>
    <definedName name="sss" localSheetId="6">#REF!</definedName>
    <definedName name="sss" localSheetId="15">#REF!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7">#REF!</definedName>
    <definedName name="st" localSheetId="8">#REF!</definedName>
    <definedName name="st" localSheetId="9">#REF!</definedName>
    <definedName name="st" localSheetId="10">#REF!</definedName>
    <definedName name="st" localSheetId="11">#REF!</definedName>
    <definedName name="st" localSheetId="12">#REF!</definedName>
    <definedName name="st" localSheetId="13">#REF!</definedName>
    <definedName name="st" localSheetId="14">#REF!</definedName>
    <definedName name="st" localSheetId="0">#REF!</definedName>
    <definedName name="st" localSheetId="1">#REF!</definedName>
    <definedName name="st" localSheetId="2">#REF!</definedName>
    <definedName name="st" localSheetId="21">#REF!</definedName>
    <definedName name="st" localSheetId="3">#REF!</definedName>
    <definedName name="st" localSheetId="4">#REF!</definedName>
    <definedName name="st" localSheetId="5">#REF!</definedName>
    <definedName name="st" localSheetId="6">#REF!</definedName>
    <definedName name="st" localSheetId="15">#REF!</definedName>
    <definedName name="st">#REF!</definedName>
    <definedName name="stt" hidden="1">{"via1",#N/A,TRUE,"general";"via2",#N/A,TRUE,"general";"via3",#N/A,TRUE,"general"}</definedName>
    <definedName name="SUB_TOT" localSheetId="7">IFERROR(IF([0]!LG=2,SUMIF('[20]PRESUP. OFICIAL'!$B:$B,'[20]PRESUP. OFICIAL'!$C1,'[20]PRESUP. OFICIAL'!A:A),IF([0]!LG=5,SUMIF('[20]PRESUP. OFICIAL'!#REF!,'[20]PRESUP. OFICIAL'!$C1,'[20]PRESUP. OFICIAL'!A:A),ROUND('[20]PRESUP. OFICIAL'!XFD1*'[20]PRESUP. OFICIAL'!$G1,0))),"")</definedName>
    <definedName name="SUB_TOT" localSheetId="8">IFERROR(IF([0]!LG=2,SUMIF('[20]PRESUP. OFICIAL'!$B:$B,'[20]PRESUP. OFICIAL'!$C1,'[20]PRESUP. OFICIAL'!A:A),IF([0]!LG=5,SUMIF('[20]PRESUP. OFICIAL'!#REF!,'[20]PRESUP. OFICIAL'!$C1,'[20]PRESUP. OFICIAL'!A:A),ROUND('[20]PRESUP. OFICIAL'!XFD1*'[20]PRESUP. OFICIAL'!$G1,0))),"")</definedName>
    <definedName name="SUB_TOT" localSheetId="9">IFERROR(IF([0]!LG=2,SUMIF('[20]PRESUP. OFICIAL'!$B:$B,'[20]PRESUP. OFICIAL'!$C1,'[20]PRESUP. OFICIAL'!A:A),IF([0]!LG=5,SUMIF('[20]PRESUP. OFICIAL'!#REF!,'[20]PRESUP. OFICIAL'!$C1,'[20]PRESUP. OFICIAL'!A:A),ROUND('[20]PRESUP. OFICIAL'!XFD1*'[20]PRESUP. OFICIAL'!$G1,0))),"")</definedName>
    <definedName name="SUB_TOT" localSheetId="10">IFERROR(IF([0]!LG=2,SUMIF('[20]PRESUP. OFICIAL'!$B:$B,'[20]PRESUP. OFICIAL'!$C1,'[20]PRESUP. OFICIAL'!A:A),IF([0]!LG=5,SUMIF('[20]PRESUP. OFICIAL'!#REF!,'[20]PRESUP. OFICIAL'!$C1,'[20]PRESUP. OFICIAL'!A:A),ROUND('[20]PRESUP. OFICIAL'!XFD1*'[20]PRESUP. OFICIAL'!$G1,0))),"")</definedName>
    <definedName name="SUB_TOT" localSheetId="11">IFERROR(IF([0]!LG=2,SUMIF('[20]PRESUP. OFICIAL'!$B:$B,'[20]PRESUP. OFICIAL'!$C1,'[20]PRESUP. OFICIAL'!A:A),IF([0]!LG=5,SUMIF('[20]PRESUP. OFICIAL'!#REF!,'[20]PRESUP. OFICIAL'!$C1,'[20]PRESUP. OFICIAL'!A:A),ROUND('[20]PRESUP. OFICIAL'!XFD1*'[20]PRESUP. OFICIAL'!$G1,0))),"")</definedName>
    <definedName name="SUB_TOT" localSheetId="12">IFERROR(IF([0]!LG=2,SUMIF('[20]PRESUP. OFICIAL'!$B:$B,'[20]PRESUP. OFICIAL'!$C1,'[20]PRESUP. OFICIAL'!A:A),IF([0]!LG=5,SUMIF('[20]PRESUP. OFICIAL'!#REF!,'[20]PRESUP. OFICIAL'!$C1,'[20]PRESUP. OFICIAL'!A:A),ROUND('[20]PRESUP. OFICIAL'!XFD1*'[20]PRESUP. OFICIAL'!$G1,0))),"")</definedName>
    <definedName name="SUB_TOT" localSheetId="13">IFERROR(IF([0]!LG=2,SUMIF('[20]PRESUP. OFICIAL'!$B:$B,'[20]PRESUP. OFICIAL'!$C1,'[20]PRESUP. OFICIAL'!A:A),IF([0]!LG=5,SUMIF('[20]PRESUP. OFICIAL'!#REF!,'[20]PRESUP. OFICIAL'!$C1,'[20]PRESUP. OFICIAL'!A:A),ROUND('[20]PRESUP. OFICIAL'!XFD1*'[20]PRESUP. OFICIAL'!$G1,0))),"")</definedName>
    <definedName name="SUB_TOT" localSheetId="14">IFERROR(IF([0]!LG=2,SUMIF('[20]PRESUP. OFICIAL'!$B:$B,'[20]PRESUP. OFICIAL'!$C1,'[20]PRESUP. OFICIAL'!A:A),IF([0]!LG=5,SUMIF('[20]PRESUP. OFICIAL'!#REF!,'[20]PRESUP. OFICIAL'!$C1,'[20]PRESUP. OFICIAL'!A:A),ROUND('[20]PRESUP. OFICIAL'!XFD1*'[20]PRESUP. OFICIAL'!$G1,0))),"")</definedName>
    <definedName name="SUB_TOT" localSheetId="0">IFERROR(IF([0]!LG=2,SUMIF('[20]PRESUP. OFICIAL'!$B:$B,'[20]PRESUP. OFICIAL'!$C1,'[20]PRESUP. OFICIAL'!A:A),IF([0]!LG=5,SUMIF('[20]PRESUP. OFICIAL'!#REF!,'[20]PRESUP. OFICIAL'!$C1,'[20]PRESUP. OFICIAL'!A:A),ROUND('[20]PRESUP. OFICIAL'!XFD1*'[20]PRESUP. OFICIAL'!$G1,0))),"")</definedName>
    <definedName name="SUB_TOT" localSheetId="1">IFERROR(IF([0]!LG=2,SUMIF('[20]PRESUP. OFICIAL'!$B:$B,'[20]PRESUP. OFICIAL'!$C1,'[20]PRESUP. OFICIAL'!A:A),IF([0]!LG=5,SUMIF('[20]PRESUP. OFICIAL'!#REF!,'[20]PRESUP. OFICIAL'!$C1,'[20]PRESUP. OFICIAL'!A:A),ROUND('[20]PRESUP. OFICIAL'!XFD1*'[20]PRESUP. OFICIAL'!$G1,0))),"")</definedName>
    <definedName name="SUB_TOT" localSheetId="2">IFERROR(IF([0]!LG=2,SUMIF('[20]PRESUP. OFICIAL'!$B:$B,'[20]PRESUP. OFICIAL'!$C1,'[20]PRESUP. OFICIAL'!A:A),IF([0]!LG=5,SUMIF('[20]PRESUP. OFICIAL'!#REF!,'[20]PRESUP. OFICIAL'!$C1,'[20]PRESUP. OFICIAL'!A:A),ROUND('[20]PRESUP. OFICIAL'!XFD1*'[20]PRESUP. OFICIAL'!$G1,0))),"")</definedName>
    <definedName name="SUB_TOT" localSheetId="21">IFERROR(IF([0]!LG=2,SUMIF('[20]PRESUP. OFICIAL'!$B:$B,'[20]PRESUP. OFICIAL'!$C1,'[20]PRESUP. OFICIAL'!A:A),IF([0]!LG=5,SUMIF('[20]PRESUP. OFICIAL'!#REF!,'[20]PRESUP. OFICIAL'!$C1,'[20]PRESUP. OFICIAL'!A:A),ROUND('[20]PRESUP. OFICIAL'!XFD1*'[20]PRESUP. OFICIAL'!$G1,0))),"")</definedName>
    <definedName name="SUB_TOT" localSheetId="3">IFERROR(IF([0]!LG=2,SUMIF('[20]PRESUP. OFICIAL'!$B:$B,'[20]PRESUP. OFICIAL'!$C1,'[20]PRESUP. OFICIAL'!A:A),IF([0]!LG=5,SUMIF('[20]PRESUP. OFICIAL'!#REF!,'[20]PRESUP. OFICIAL'!$C1,'[20]PRESUP. OFICIAL'!A:A),ROUND('[20]PRESUP. OFICIAL'!XFD1*'[20]PRESUP. OFICIAL'!$G1,0))),"")</definedName>
    <definedName name="SUB_TOT" localSheetId="4">IFERROR(IF([0]!LG=2,SUMIF('[20]PRESUP. OFICIAL'!$B:$B,'[20]PRESUP. OFICIAL'!$C1,'[20]PRESUP. OFICIAL'!A:A),IF([0]!LG=5,SUMIF('[20]PRESUP. OFICIAL'!#REF!,'[20]PRESUP. OFICIAL'!$C1,'[20]PRESUP. OFICIAL'!A:A),ROUND('[20]PRESUP. OFICIAL'!XFD1*'[20]PRESUP. OFICIAL'!$G1,0))),"")</definedName>
    <definedName name="SUB_TOT" localSheetId="5">IFERROR(IF([0]!LG=2,SUMIF('[20]PRESUP. OFICIAL'!$B:$B,'[20]PRESUP. OFICIAL'!$C1,'[20]PRESUP. OFICIAL'!A:A),IF([0]!LG=5,SUMIF('[20]PRESUP. OFICIAL'!#REF!,'[20]PRESUP. OFICIAL'!$C1,'[20]PRESUP. OFICIAL'!A:A),ROUND('[20]PRESUP. OFICIAL'!XFD1*'[20]PRESUP. OFICIAL'!$G1,0))),"")</definedName>
    <definedName name="SUB_TOT" localSheetId="6">IFERROR(IF([0]!LG=2,SUMIF('[20]PRESUP. OFICIAL'!$B:$B,'[20]PRESUP. OFICIAL'!$C1,'[20]PRESUP. OFICIAL'!A:A),IF([0]!LG=5,SUMIF('[20]PRESUP. OFICIAL'!#REF!,'[20]PRESUP. OFICIAL'!$C1,'[20]PRESUP. OFICIAL'!A:A),ROUND('[20]PRESUP. OFICIAL'!XFD1*'[20]PRESUP. OFICIAL'!$G1,0))),"")</definedName>
    <definedName name="SUB_TOT" localSheetId="15">IFERROR(IF([0]!LG=2,SUMIF('[20]PRESUP. OFICIAL'!$B:$B,'[20]PRESUP. OFICIAL'!$C1,'[20]PRESUP. OFICIAL'!A:A),IF([0]!LG=5,SUMIF('[20]PRESUP. OFICIAL'!#REF!,'[20]PRESUP. OFICIAL'!$C1,'[20]PRESUP. OFICIAL'!A:A),ROUND('[20]PRESUP. OFICIAL'!XFD1*'[20]PRESUP. OFICIAL'!$G1,0))),"")</definedName>
    <definedName name="SUB_TOT">IFERROR(IF(LG=2,SUMIF('[20]PRESUP. OFICIAL'!$B:$B,'[20]PRESUP. OFICIAL'!$C1,'[20]PRESUP. OFICIAL'!A:A),IF(LG=5,SUMIF('[20]PRESUP. OFICIAL'!#REF!,'[20]PRESUP. OFICIAL'!$C1,'[20]PRESUP. OFICIAL'!A:A),ROUND('[20]PRESUP. OFICIAL'!XFD1*'[20]PRESUP. OFICIAL'!$G1,0))),"")</definedName>
    <definedName name="SUBA">'[40]SUB APU'!$A:$D</definedName>
    <definedName name="SUBBASE" localSheetId="7">#REF!</definedName>
    <definedName name="SUBBASE" localSheetId="8">#REF!</definedName>
    <definedName name="SUBBASE" localSheetId="9">#REF!</definedName>
    <definedName name="SUBBASE" localSheetId="10">#REF!</definedName>
    <definedName name="SUBBASE" localSheetId="11">#REF!</definedName>
    <definedName name="SUBBASE" localSheetId="12">#REF!</definedName>
    <definedName name="SUBBASE" localSheetId="13">#REF!</definedName>
    <definedName name="SUBBASE" localSheetId="14">#REF!</definedName>
    <definedName name="SUBBASE" localSheetId="0">#REF!</definedName>
    <definedName name="SUBBASE" localSheetId="1">#REF!</definedName>
    <definedName name="SUBBASE" localSheetId="2">#REF!</definedName>
    <definedName name="SUBBASE" localSheetId="21">#REF!</definedName>
    <definedName name="SUBBASE" localSheetId="3">#REF!</definedName>
    <definedName name="SUBBASE" localSheetId="4">#REF!</definedName>
    <definedName name="SUBBASE" localSheetId="5">#REF!</definedName>
    <definedName name="SUBBASE" localSheetId="6">#REF!</definedName>
    <definedName name="SUBBASE" localSheetId="15">#REF!</definedName>
    <definedName name="SUBBASE">#REF!</definedName>
    <definedName name="Subbase_Granular_clase_C___CBR_40">[7]Insumos!$D$51</definedName>
    <definedName name="SUBBASEPXCOMPACTACION">'[8]APU CAPITULO 1'!$H$1126</definedName>
    <definedName name="Subbse_Granular">[8]Insumos!$D$10</definedName>
    <definedName name="SUBPRODUCTOS" localSheetId="7">#REF!</definedName>
    <definedName name="SUBPRODUCTOS" localSheetId="8">#REF!</definedName>
    <definedName name="SUBPRODUCTOS" localSheetId="9">#REF!</definedName>
    <definedName name="SUBPRODUCTOS" localSheetId="10">#REF!</definedName>
    <definedName name="SUBPRODUCTOS" localSheetId="11">#REF!</definedName>
    <definedName name="SUBPRODUCTOS" localSheetId="12">#REF!</definedName>
    <definedName name="SUBPRODUCTOS" localSheetId="13">#REF!</definedName>
    <definedName name="SUBPRODUCTOS" localSheetId="14">#REF!</definedName>
    <definedName name="SUBPRODUCTOS" localSheetId="0">#REF!</definedName>
    <definedName name="SUBPRODUCTOS" localSheetId="1">#REF!</definedName>
    <definedName name="SUBPRODUCTOS" localSheetId="2">#REF!</definedName>
    <definedName name="SUBPRODUCTOS" localSheetId="21">#REF!</definedName>
    <definedName name="SUBPRODUCTOS" localSheetId="3">#REF!</definedName>
    <definedName name="SUBPRODUCTOS" localSheetId="4">#REF!</definedName>
    <definedName name="SUBPRODUCTOS" localSheetId="5">#REF!</definedName>
    <definedName name="SUBPRODUCTOS" localSheetId="6">#REF!</definedName>
    <definedName name="SUBPRODUCTOS" localSheetId="15">#REF!</definedName>
    <definedName name="SUBPRODUCTOS">#REF!</definedName>
    <definedName name="swsw" hidden="1">{"via1",#N/A,TRUE,"general";"via2",#N/A,TRUE,"general";"via3",#N/A,TRUE,"general"}</definedName>
    <definedName name="swsw3" hidden="1">{"TAB1",#N/A,TRUE,"GENERAL";"TAB2",#N/A,TRUE,"GENERAL";"TAB3",#N/A,TRUE,"GENERAL";"TAB4",#N/A,TRUE,"GENERAL";"TAB5",#N/A,TRUE,"GENERAL"}</definedName>
    <definedName name="t" localSheetId="7">#REF!</definedName>
    <definedName name="t" localSheetId="8">#REF!</definedName>
    <definedName name="t" localSheetId="9">#REF!</definedName>
    <definedName name="t" localSheetId="10">#REF!</definedName>
    <definedName name="t" localSheetId="11">#REF!</definedName>
    <definedName name="t" localSheetId="12">#REF!</definedName>
    <definedName name="t" localSheetId="13">#REF!</definedName>
    <definedName name="t" localSheetId="14">#REF!</definedName>
    <definedName name="t" localSheetId="0">#REF!</definedName>
    <definedName name="t" localSheetId="1">#REF!</definedName>
    <definedName name="t" localSheetId="2">#REF!</definedName>
    <definedName name="t" localSheetId="21">#REF!</definedName>
    <definedName name="t" localSheetId="3">#REF!</definedName>
    <definedName name="t" localSheetId="4">#REF!</definedName>
    <definedName name="t" localSheetId="5">#REF!</definedName>
    <definedName name="t" localSheetId="6">#REF!</definedName>
    <definedName name="t" localSheetId="15">#REF!</definedName>
    <definedName name="t">#REF!</definedName>
    <definedName name="T_APU">IF([11]APU!A1048576="tipo insumo","0",IF(OR(IF([11]APU!XFB1=[11]APU!XFB1048576,LEFT([11]APU!XEM1,1),"")="3",IF([11]APU!XFB1=[11]APU!XFB1048576,LEFT([11]APU!XEM1,1),"")="7"),"1",IF([11]APU!XFB1=[11]APU!XFB1048576,LEFT([11]APU!XEM1,1),"")))</definedName>
    <definedName name="t5t5" hidden="1">{"TAB1",#N/A,TRUE,"GENERAL";"TAB2",#N/A,TRUE,"GENERAL";"TAB3",#N/A,TRUE,"GENERAL";"TAB4",#N/A,TRUE,"GENERAL";"TAB5",#N/A,TRUE,"GENERAL"}</definedName>
    <definedName name="TABLA" localSheetId="21">#REF!</definedName>
    <definedName name="TABLA">#REF!</definedName>
    <definedName name="tabla2" localSheetId="7">#REF!</definedName>
    <definedName name="tabla2" localSheetId="8">#REF!</definedName>
    <definedName name="tabla2" localSheetId="9">#REF!</definedName>
    <definedName name="tabla2" localSheetId="10">#REF!</definedName>
    <definedName name="tabla2" localSheetId="11">#REF!</definedName>
    <definedName name="tabla2" localSheetId="12">#REF!</definedName>
    <definedName name="tabla2" localSheetId="13">#REF!</definedName>
    <definedName name="tabla2" localSheetId="14">#REF!</definedName>
    <definedName name="tabla2" localSheetId="0">#REF!</definedName>
    <definedName name="tabla2" localSheetId="1">#REF!</definedName>
    <definedName name="tabla2" localSheetId="2">#REF!</definedName>
    <definedName name="tabla2" localSheetId="21">#REF!</definedName>
    <definedName name="tabla2" localSheetId="3">#REF!</definedName>
    <definedName name="tabla2" localSheetId="4">#REF!</definedName>
    <definedName name="tabla2" localSheetId="5">#REF!</definedName>
    <definedName name="tabla2" localSheetId="6">#REF!</definedName>
    <definedName name="tabla2" localSheetId="15">#REF!</definedName>
    <definedName name="tabla2">#REF!</definedName>
    <definedName name="Tablero_de_24_circutos_trsifasico">'[6]LISTADO DE MATERIALES Y EQUIPOS'!$B$98</definedName>
    <definedName name="TACDetail" localSheetId="21">#REF!</definedName>
    <definedName name="TACDetail">#REF!</definedName>
    <definedName name="Tacha_reflectiva">[7]Insumos!$D$52</definedName>
    <definedName name="TACHeading" localSheetId="21">#REF!</definedName>
    <definedName name="TACHeading">#REF!</definedName>
    <definedName name="TANQUE" localSheetId="7">#REF!</definedName>
    <definedName name="TANQUE" localSheetId="8">#REF!</definedName>
    <definedName name="TANQUE" localSheetId="9">#REF!</definedName>
    <definedName name="TANQUE" localSheetId="10">#REF!</definedName>
    <definedName name="TANQUE" localSheetId="11">#REF!</definedName>
    <definedName name="TANQUE" localSheetId="12">#REF!</definedName>
    <definedName name="TANQUE" localSheetId="13">#REF!</definedName>
    <definedName name="TANQUE" localSheetId="14">#REF!</definedName>
    <definedName name="TANQUE" localSheetId="0">#REF!</definedName>
    <definedName name="TANQUE" localSheetId="1">#REF!</definedName>
    <definedName name="TANQUE" localSheetId="2">#REF!</definedName>
    <definedName name="TANQUE" localSheetId="21">#REF!</definedName>
    <definedName name="TANQUE" localSheetId="3">#REF!</definedName>
    <definedName name="TANQUE" localSheetId="4">#REF!</definedName>
    <definedName name="TANQUE" localSheetId="5">#REF!</definedName>
    <definedName name="TANQUE" localSheetId="6">#REF!</definedName>
    <definedName name="TANQUE" localSheetId="15">#REF!</definedName>
    <definedName name="TANQUE">#REF!</definedName>
    <definedName name="TAPA_ALCANTARILLA_ARO_Y_CONTRAARO" localSheetId="21">[5]Materiales!#REF!</definedName>
    <definedName name="TAPA_ALCANTARILLA_ARO_Y_CONTRAARO">[5]Materiales!#REF!</definedName>
    <definedName name="Tapa_Bocas">[7]Insumos!$D$53</definedName>
    <definedName name="Tarifa_km3">'[6]LISTADO DE MATERIALES Y EQUIPOS'!$B$47</definedName>
    <definedName name="TAVO" localSheetId="7">#REF!</definedName>
    <definedName name="TAVO" localSheetId="8">#REF!</definedName>
    <definedName name="TAVO" localSheetId="9">#REF!</definedName>
    <definedName name="TAVO" localSheetId="10">#REF!</definedName>
    <definedName name="TAVO" localSheetId="11">#REF!</definedName>
    <definedName name="TAVO" localSheetId="12">#REF!</definedName>
    <definedName name="TAVO" localSheetId="13">#REF!</definedName>
    <definedName name="TAVO" localSheetId="14">#REF!</definedName>
    <definedName name="TAVO" localSheetId="0">#REF!</definedName>
    <definedName name="TAVO" localSheetId="1">#REF!</definedName>
    <definedName name="TAVO" localSheetId="2">#REF!</definedName>
    <definedName name="TAVO" localSheetId="21">#REF!</definedName>
    <definedName name="TAVO" localSheetId="3">#REF!</definedName>
    <definedName name="TAVO" localSheetId="4">#REF!</definedName>
    <definedName name="TAVO" localSheetId="5">#REF!</definedName>
    <definedName name="TAVO" localSheetId="6">#REF!</definedName>
    <definedName name="TAVO" localSheetId="15">#REF!</definedName>
    <definedName name="TAVO">#REF!</definedName>
    <definedName name="TC" localSheetId="7" hidden="1">{#N/A,#N/A,FALSE,"GRAFICO";#N/A,#N/A,FALSE,"CAJA (2)";#N/A,#N/A,FALSE,"TERCEROS-PROMEDIO";#N/A,#N/A,FALSE,"CAJA";#N/A,#N/A,FALSE,"INGRESOS1995-2003";#N/A,#N/A,FALSE,"GASTOS1995-2003"}</definedName>
    <definedName name="TC" localSheetId="8" hidden="1">{#N/A,#N/A,FALSE,"GRAFICO";#N/A,#N/A,FALSE,"CAJA (2)";#N/A,#N/A,FALSE,"TERCEROS-PROMEDIO";#N/A,#N/A,FALSE,"CAJA";#N/A,#N/A,FALSE,"INGRESOS1995-2003";#N/A,#N/A,FALSE,"GASTOS1995-2003"}</definedName>
    <definedName name="TC" localSheetId="9" hidden="1">{#N/A,#N/A,FALSE,"GRAFICO";#N/A,#N/A,FALSE,"CAJA (2)";#N/A,#N/A,FALSE,"TERCEROS-PROMEDIO";#N/A,#N/A,FALSE,"CAJA";#N/A,#N/A,FALSE,"INGRESOS1995-2003";#N/A,#N/A,FALSE,"GASTOS1995-2003"}</definedName>
    <definedName name="TC" localSheetId="10" hidden="1">{#N/A,#N/A,FALSE,"GRAFICO";#N/A,#N/A,FALSE,"CAJA (2)";#N/A,#N/A,FALSE,"TERCEROS-PROMEDIO";#N/A,#N/A,FALSE,"CAJA";#N/A,#N/A,FALSE,"INGRESOS1995-2003";#N/A,#N/A,FALSE,"GASTOS1995-2003"}</definedName>
    <definedName name="TC" localSheetId="11" hidden="1">{#N/A,#N/A,FALSE,"GRAFICO";#N/A,#N/A,FALSE,"CAJA (2)";#N/A,#N/A,FALSE,"TERCEROS-PROMEDIO";#N/A,#N/A,FALSE,"CAJA";#N/A,#N/A,FALSE,"INGRESOS1995-2003";#N/A,#N/A,FALSE,"GASTOS1995-2003"}</definedName>
    <definedName name="TC" localSheetId="12" hidden="1">{#N/A,#N/A,FALSE,"GRAFICO";#N/A,#N/A,FALSE,"CAJA (2)";#N/A,#N/A,FALSE,"TERCEROS-PROMEDIO";#N/A,#N/A,FALSE,"CAJA";#N/A,#N/A,FALSE,"INGRESOS1995-2003";#N/A,#N/A,FALSE,"GASTOS1995-2003"}</definedName>
    <definedName name="TC" localSheetId="13" hidden="1">{#N/A,#N/A,FALSE,"GRAFICO";#N/A,#N/A,FALSE,"CAJA (2)";#N/A,#N/A,FALSE,"TERCEROS-PROMEDIO";#N/A,#N/A,FALSE,"CAJA";#N/A,#N/A,FALSE,"INGRESOS1995-2003";#N/A,#N/A,FALSE,"GASTOS1995-2003"}</definedName>
    <definedName name="TC" localSheetId="14" hidden="1">{#N/A,#N/A,FALSE,"GRAFICO";#N/A,#N/A,FALSE,"CAJA (2)";#N/A,#N/A,FALSE,"TERCEROS-PROMEDIO";#N/A,#N/A,FALSE,"CAJA";#N/A,#N/A,FALSE,"INGRESOS1995-2003";#N/A,#N/A,FALSE,"GASTOS1995-2003"}</definedName>
    <definedName name="TC" localSheetId="0" hidden="1">{#N/A,#N/A,FALSE,"GRAFICO";#N/A,#N/A,FALSE,"CAJA (2)";#N/A,#N/A,FALSE,"TERCEROS-PROMEDIO";#N/A,#N/A,FALSE,"CAJA";#N/A,#N/A,FALSE,"INGRESOS1995-2003";#N/A,#N/A,FALSE,"GASTOS1995-2003"}</definedName>
    <definedName name="TC" localSheetId="1" hidden="1">{#N/A,#N/A,FALSE,"GRAFICO";#N/A,#N/A,FALSE,"CAJA (2)";#N/A,#N/A,FALSE,"TERCEROS-PROMEDIO";#N/A,#N/A,FALSE,"CAJA";#N/A,#N/A,FALSE,"INGRESOS1995-2003";#N/A,#N/A,FALSE,"GASTOS1995-2003"}</definedName>
    <definedName name="TC" localSheetId="2" hidden="1">{#N/A,#N/A,FALSE,"GRAFICO";#N/A,#N/A,FALSE,"CAJA (2)";#N/A,#N/A,FALSE,"TERCEROS-PROMEDIO";#N/A,#N/A,FALSE,"CAJA";#N/A,#N/A,FALSE,"INGRESOS1995-2003";#N/A,#N/A,FALSE,"GASTOS1995-2003"}</definedName>
    <definedName name="TC" localSheetId="3" hidden="1">{#N/A,#N/A,FALSE,"GRAFICO";#N/A,#N/A,FALSE,"CAJA (2)";#N/A,#N/A,FALSE,"TERCEROS-PROMEDIO";#N/A,#N/A,FALSE,"CAJA";#N/A,#N/A,FALSE,"INGRESOS1995-2003";#N/A,#N/A,FALSE,"GASTOS1995-2003"}</definedName>
    <definedName name="TC" localSheetId="4" hidden="1">{#N/A,#N/A,FALSE,"GRAFICO";#N/A,#N/A,FALSE,"CAJA (2)";#N/A,#N/A,FALSE,"TERCEROS-PROMEDIO";#N/A,#N/A,FALSE,"CAJA";#N/A,#N/A,FALSE,"INGRESOS1995-2003";#N/A,#N/A,FALSE,"GASTOS1995-2003"}</definedName>
    <definedName name="TC" localSheetId="5" hidden="1">{#N/A,#N/A,FALSE,"GRAFICO";#N/A,#N/A,FALSE,"CAJA (2)";#N/A,#N/A,FALSE,"TERCEROS-PROMEDIO";#N/A,#N/A,FALSE,"CAJA";#N/A,#N/A,FALSE,"INGRESOS1995-2003";#N/A,#N/A,FALSE,"GASTOS1995-2003"}</definedName>
    <definedName name="TC" localSheetId="6"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cnico" localSheetId="7">#REF!</definedName>
    <definedName name="Tecnico" localSheetId="8">#REF!</definedName>
    <definedName name="Tecnico" localSheetId="9">#REF!</definedName>
    <definedName name="Tecnico" localSheetId="10">#REF!</definedName>
    <definedName name="Tecnico" localSheetId="11">#REF!</definedName>
    <definedName name="Tecnico" localSheetId="12">#REF!</definedName>
    <definedName name="Tecnico" localSheetId="13">#REF!</definedName>
    <definedName name="Tecnico" localSheetId="14">#REF!</definedName>
    <definedName name="Tecnico" localSheetId="0">#REF!</definedName>
    <definedName name="Tecnico" localSheetId="1">#REF!</definedName>
    <definedName name="Tecnico" localSheetId="2">#REF!</definedName>
    <definedName name="Tecnico" localSheetId="21">#REF!</definedName>
    <definedName name="Tecnico" localSheetId="3">#REF!</definedName>
    <definedName name="Tecnico" localSheetId="4">#REF!</definedName>
    <definedName name="Tecnico" localSheetId="5">#REF!</definedName>
    <definedName name="Tecnico" localSheetId="6">#REF!</definedName>
    <definedName name="Tecnico" localSheetId="15">#REF!</definedName>
    <definedName name="Tecnico">#REF!</definedName>
    <definedName name="Teja_metalica_arquitectonica_trapez__0_73_3_66">'[6]LISTADO DE MATERIALES Y EQUIPOS'!$B$57</definedName>
    <definedName name="TERMINADORA" localSheetId="7">#REF!</definedName>
    <definedName name="TERMINADORA" localSheetId="8">#REF!</definedName>
    <definedName name="TERMINADORA" localSheetId="9">#REF!</definedName>
    <definedName name="TERMINADORA" localSheetId="10">#REF!</definedName>
    <definedName name="TERMINADORA" localSheetId="11">#REF!</definedName>
    <definedName name="TERMINADORA" localSheetId="12">#REF!</definedName>
    <definedName name="TERMINADORA" localSheetId="13">#REF!</definedName>
    <definedName name="TERMINADORA" localSheetId="14">#REF!</definedName>
    <definedName name="TERMINADORA" localSheetId="0">#REF!</definedName>
    <definedName name="TERMINADORA" localSheetId="1">#REF!</definedName>
    <definedName name="TERMINADORA" localSheetId="2">#REF!</definedName>
    <definedName name="TERMINADORA" localSheetId="21">#REF!</definedName>
    <definedName name="TERMINADORA" localSheetId="3">#REF!</definedName>
    <definedName name="TERMINADORA" localSheetId="4">#REF!</definedName>
    <definedName name="TERMINADORA" localSheetId="5">#REF!</definedName>
    <definedName name="TERMINADORA" localSheetId="6">#REF!</definedName>
    <definedName name="TERMINADORA" localSheetId="15">#REF!</definedName>
    <definedName name="TERMINADORA">#REF!</definedName>
    <definedName name="Terminadora_de_asfalto__Finisher">'[7]Equipos y Transporte'!$D$22</definedName>
    <definedName name="Terminadora_de_asfalto__Finisher___potencia_en_el_volante_174_HP__R_20M3_H__velocidad_de_desplazamiento_114_m_min">'[8]Equipo y transporte'!$D$20</definedName>
    <definedName name="TesSumHeading" localSheetId="21">#REF!</definedName>
    <definedName name="TesSumHeading">#REF!</definedName>
    <definedName name="tewst" hidden="1">{"TAB1",#N/A,TRUE,"GENERAL";"TAB2",#N/A,TRUE,"GENERAL";"TAB3",#N/A,TRUE,"GENERAL";"TAB4",#N/A,TRUE,"GENERAL";"TAB5",#N/A,TRUE,"GENERAL"}</definedName>
    <definedName name="TexSumDetail" localSheetId="21">#REF!</definedName>
    <definedName name="TexSumDetail">#REF!</definedName>
    <definedName name="TexSumHeading" localSheetId="21">#REF!</definedName>
    <definedName name="TexSumHeading">#REF!</definedName>
    <definedName name="teytrh" hidden="1">{"via1",#N/A,TRUE,"general";"via2",#N/A,TRUE,"general";"via3",#N/A,TRUE,"general"}</definedName>
    <definedName name="thdh" hidden="1">{"TAB1",#N/A,TRUE,"GENERAL";"TAB2",#N/A,TRUE,"GENERAL";"TAB3",#N/A,TRUE,"GENERAL";"TAB4",#N/A,TRUE,"GENERAL";"TAB5",#N/A,TRUE,"GENERAL"}</definedName>
    <definedName name="Thinner">'[6]LISTADO DE MATERIALES Y EQUIPOS'!$B$62</definedName>
    <definedName name="thtj" hidden="1">{"via1",#N/A,TRUE,"general";"via2",#N/A,TRUE,"general";"via3",#N/A,TRUE,"general"}</definedName>
    <definedName name="TIPO" localSheetId="21">#REF!</definedName>
    <definedName name="TIPO">#REF!</definedName>
    <definedName name="TipoCosteo" localSheetId="7">#REF!</definedName>
    <definedName name="TipoCosteo" localSheetId="8">#REF!</definedName>
    <definedName name="TipoCosteo" localSheetId="9">#REF!</definedName>
    <definedName name="TipoCosteo" localSheetId="10">#REF!</definedName>
    <definedName name="TipoCosteo" localSheetId="11">#REF!</definedName>
    <definedName name="TipoCosteo" localSheetId="12">#REF!</definedName>
    <definedName name="TipoCosteo" localSheetId="13">#REF!</definedName>
    <definedName name="TipoCosteo" localSheetId="14">#REF!</definedName>
    <definedName name="TipoCosteo" localSheetId="0">#REF!</definedName>
    <definedName name="TipoCosteo" localSheetId="1">#REF!</definedName>
    <definedName name="TipoCosteo" localSheetId="2">#REF!</definedName>
    <definedName name="TipoCosteo" localSheetId="21">#REF!</definedName>
    <definedName name="TipoCosteo" localSheetId="3">#REF!</definedName>
    <definedName name="TipoCosteo" localSheetId="4">#REF!</definedName>
    <definedName name="TipoCosteo" localSheetId="5">#REF!</definedName>
    <definedName name="TipoCosteo" localSheetId="6">#REF!</definedName>
    <definedName name="TipoCosteo" localSheetId="15">#REF!</definedName>
    <definedName name="TipoCosteo">#REF!</definedName>
    <definedName name="TipoCosteoNivelRiesgo" localSheetId="7">#REF!</definedName>
    <definedName name="TipoCosteoNivelRiesgo" localSheetId="8">#REF!</definedName>
    <definedName name="TipoCosteoNivelRiesgo" localSheetId="9">#REF!</definedName>
    <definedName name="TipoCosteoNivelRiesgo" localSheetId="10">#REF!</definedName>
    <definedName name="TipoCosteoNivelRiesgo" localSheetId="11">#REF!</definedName>
    <definedName name="TipoCosteoNivelRiesgo" localSheetId="12">#REF!</definedName>
    <definedName name="TipoCosteoNivelRiesgo" localSheetId="13">#REF!</definedName>
    <definedName name="TipoCosteoNivelRiesgo" localSheetId="14">#REF!</definedName>
    <definedName name="TipoCosteoNivelRiesgo" localSheetId="0">#REF!</definedName>
    <definedName name="TipoCosteoNivelRiesgo" localSheetId="1">#REF!</definedName>
    <definedName name="TipoCosteoNivelRiesgo" localSheetId="2">#REF!</definedName>
    <definedName name="TipoCosteoNivelRiesgo" localSheetId="21">#REF!</definedName>
    <definedName name="TipoCosteoNivelRiesgo" localSheetId="3">#REF!</definedName>
    <definedName name="TipoCosteoNivelRiesgo" localSheetId="4">#REF!</definedName>
    <definedName name="TipoCosteoNivelRiesgo" localSheetId="5">#REF!</definedName>
    <definedName name="TipoCosteoNivelRiesgo" localSheetId="6">#REF!</definedName>
    <definedName name="TipoCosteoNivelRiesgo" localSheetId="15">#REF!</definedName>
    <definedName name="TipoCosteoNivelRiesgo">#REF!</definedName>
    <definedName name="TiposCampamentos" localSheetId="7">#REF!</definedName>
    <definedName name="TiposCampamentos" localSheetId="8">#REF!</definedName>
    <definedName name="TiposCampamentos" localSheetId="9">#REF!</definedName>
    <definedName name="TiposCampamentos" localSheetId="10">#REF!</definedName>
    <definedName name="TiposCampamentos" localSheetId="11">#REF!</definedName>
    <definedName name="TiposCampamentos" localSheetId="12">#REF!</definedName>
    <definedName name="TiposCampamentos" localSheetId="13">#REF!</definedName>
    <definedName name="TiposCampamentos" localSheetId="14">#REF!</definedName>
    <definedName name="TiposCampamentos" localSheetId="0">#REF!</definedName>
    <definedName name="TiposCampamentos" localSheetId="1">#REF!</definedName>
    <definedName name="TiposCampamentos" localSheetId="2">#REF!</definedName>
    <definedName name="TiposCampamentos" localSheetId="21">#REF!</definedName>
    <definedName name="TiposCampamentos" localSheetId="3">#REF!</definedName>
    <definedName name="TiposCampamentos" localSheetId="4">#REF!</definedName>
    <definedName name="TiposCampamentos" localSheetId="5">#REF!</definedName>
    <definedName name="TiposCampamentos" localSheetId="6">#REF!</definedName>
    <definedName name="TiposCampamentos" localSheetId="15">#REF!</definedName>
    <definedName name="TiposCampamentos">#REF!</definedName>
    <definedName name="TiposEnsayos" localSheetId="7">#REF!</definedName>
    <definedName name="TiposEnsayos" localSheetId="8">#REF!</definedName>
    <definedName name="TiposEnsayos" localSheetId="9">#REF!</definedName>
    <definedName name="TiposEnsayos" localSheetId="10">#REF!</definedName>
    <definedName name="TiposEnsayos" localSheetId="11">#REF!</definedName>
    <definedName name="TiposEnsayos" localSheetId="12">#REF!</definedName>
    <definedName name="TiposEnsayos" localSheetId="13">#REF!</definedName>
    <definedName name="TiposEnsayos" localSheetId="14">#REF!</definedName>
    <definedName name="TiposEnsayos" localSheetId="0">#REF!</definedName>
    <definedName name="TiposEnsayos" localSheetId="1">#REF!</definedName>
    <definedName name="TiposEnsayos" localSheetId="2">#REF!</definedName>
    <definedName name="TiposEnsayos" localSheetId="21">#REF!</definedName>
    <definedName name="TiposEnsayos" localSheetId="3">#REF!</definedName>
    <definedName name="TiposEnsayos" localSheetId="4">#REF!</definedName>
    <definedName name="TiposEnsayos" localSheetId="5">#REF!</definedName>
    <definedName name="TiposEnsayos" localSheetId="6">#REF!</definedName>
    <definedName name="TiposEnsayos" localSheetId="15">#REF!</definedName>
    <definedName name="TiposEnsayos">#REF!</definedName>
    <definedName name="TiposEquipos" localSheetId="7">#REF!</definedName>
    <definedName name="TiposEquipos" localSheetId="8">#REF!</definedName>
    <definedName name="TiposEquipos" localSheetId="9">#REF!</definedName>
    <definedName name="TiposEquipos" localSheetId="10">#REF!</definedName>
    <definedName name="TiposEquipos" localSheetId="11">#REF!</definedName>
    <definedName name="TiposEquipos" localSheetId="12">#REF!</definedName>
    <definedName name="TiposEquipos" localSheetId="13">#REF!</definedName>
    <definedName name="TiposEquipos" localSheetId="14">#REF!</definedName>
    <definedName name="TiposEquipos" localSheetId="0">#REF!</definedName>
    <definedName name="TiposEquipos" localSheetId="1">#REF!</definedName>
    <definedName name="TiposEquipos" localSheetId="2">#REF!</definedName>
    <definedName name="TiposEquipos" localSheetId="21">#REF!</definedName>
    <definedName name="TiposEquipos" localSheetId="3">#REF!</definedName>
    <definedName name="TiposEquipos" localSheetId="4">#REF!</definedName>
    <definedName name="TiposEquipos" localSheetId="5">#REF!</definedName>
    <definedName name="TiposEquipos" localSheetId="6">#REF!</definedName>
    <definedName name="TiposEquipos" localSheetId="15">#REF!</definedName>
    <definedName name="TiposEquipos">#REF!</definedName>
    <definedName name="TiposOficina" localSheetId="7">#REF!</definedName>
    <definedName name="TiposOficina" localSheetId="8">#REF!</definedName>
    <definedName name="TiposOficina" localSheetId="9">#REF!</definedName>
    <definedName name="TiposOficina" localSheetId="10">#REF!</definedName>
    <definedName name="TiposOficina" localSheetId="11">#REF!</definedName>
    <definedName name="TiposOficina" localSheetId="12">#REF!</definedName>
    <definedName name="TiposOficina" localSheetId="13">#REF!</definedName>
    <definedName name="TiposOficina" localSheetId="14">#REF!</definedName>
    <definedName name="TiposOficina" localSheetId="0">#REF!</definedName>
    <definedName name="TiposOficina" localSheetId="1">#REF!</definedName>
    <definedName name="TiposOficina" localSheetId="2">#REF!</definedName>
    <definedName name="TiposOficina" localSheetId="21">#REF!</definedName>
    <definedName name="TiposOficina" localSheetId="3">#REF!</definedName>
    <definedName name="TiposOficina" localSheetId="4">#REF!</definedName>
    <definedName name="TiposOficina" localSheetId="5">#REF!</definedName>
    <definedName name="TiposOficina" localSheetId="6">#REF!</definedName>
    <definedName name="TiposOficina" localSheetId="15">#REF!</definedName>
    <definedName name="TiposOficina">#REF!</definedName>
    <definedName name="TiposPersonalProfesional" localSheetId="7">#REF!</definedName>
    <definedName name="TiposPersonalProfesional" localSheetId="8">#REF!</definedName>
    <definedName name="TiposPersonalProfesional" localSheetId="9">#REF!</definedName>
    <definedName name="TiposPersonalProfesional" localSheetId="10">#REF!</definedName>
    <definedName name="TiposPersonalProfesional" localSheetId="11">#REF!</definedName>
    <definedName name="TiposPersonalProfesional" localSheetId="12">#REF!</definedName>
    <definedName name="TiposPersonalProfesional" localSheetId="13">#REF!</definedName>
    <definedName name="TiposPersonalProfesional" localSheetId="14">#REF!</definedName>
    <definedName name="TiposPersonalProfesional" localSheetId="0">#REF!</definedName>
    <definedName name="TiposPersonalProfesional" localSheetId="1">#REF!</definedName>
    <definedName name="TiposPersonalProfesional" localSheetId="2">#REF!</definedName>
    <definedName name="TiposPersonalProfesional" localSheetId="21">#REF!</definedName>
    <definedName name="TiposPersonalProfesional" localSheetId="3">#REF!</definedName>
    <definedName name="TiposPersonalProfesional" localSheetId="4">#REF!</definedName>
    <definedName name="TiposPersonalProfesional" localSheetId="5">#REF!</definedName>
    <definedName name="TiposPersonalProfesional" localSheetId="6">#REF!</definedName>
    <definedName name="TiposPersonalProfesional" localSheetId="15">#REF!</definedName>
    <definedName name="TiposPersonalProfesional">#REF!</definedName>
    <definedName name="TiposPersonalTecnico" localSheetId="7">#REF!</definedName>
    <definedName name="TiposPersonalTecnico" localSheetId="8">#REF!</definedName>
    <definedName name="TiposPersonalTecnico" localSheetId="9">#REF!</definedName>
    <definedName name="TiposPersonalTecnico" localSheetId="10">#REF!</definedName>
    <definedName name="TiposPersonalTecnico" localSheetId="11">#REF!</definedName>
    <definedName name="TiposPersonalTecnico" localSheetId="12">#REF!</definedName>
    <definedName name="TiposPersonalTecnico" localSheetId="13">#REF!</definedName>
    <definedName name="TiposPersonalTecnico" localSheetId="14">#REF!</definedName>
    <definedName name="TiposPersonalTecnico" localSheetId="0">#REF!</definedName>
    <definedName name="TiposPersonalTecnico" localSheetId="1">#REF!</definedName>
    <definedName name="TiposPersonalTecnico" localSheetId="2">#REF!</definedName>
    <definedName name="TiposPersonalTecnico" localSheetId="21">#REF!</definedName>
    <definedName name="TiposPersonalTecnico" localSheetId="3">#REF!</definedName>
    <definedName name="TiposPersonalTecnico" localSheetId="4">#REF!</definedName>
    <definedName name="TiposPersonalTecnico" localSheetId="5">#REF!</definedName>
    <definedName name="TiposPersonalTecnico" localSheetId="6">#REF!</definedName>
    <definedName name="TiposPersonalTecnico" localSheetId="15">#REF!</definedName>
    <definedName name="TiposPersonalTecnico">#REF!</definedName>
    <definedName name="titu" localSheetId="7">#REF!</definedName>
    <definedName name="titu" localSheetId="8">#REF!</definedName>
    <definedName name="titu" localSheetId="9">#REF!</definedName>
    <definedName name="titu" localSheetId="10">#REF!</definedName>
    <definedName name="titu" localSheetId="11">#REF!</definedName>
    <definedName name="titu" localSheetId="12">#REF!</definedName>
    <definedName name="titu" localSheetId="13">#REF!</definedName>
    <definedName name="titu" localSheetId="14">#REF!</definedName>
    <definedName name="titu" localSheetId="0">#REF!</definedName>
    <definedName name="titu" localSheetId="1">#REF!</definedName>
    <definedName name="titu" localSheetId="2">#REF!</definedName>
    <definedName name="titu" localSheetId="21">#REF!</definedName>
    <definedName name="titu" localSheetId="3">#REF!</definedName>
    <definedName name="titu" localSheetId="4">#REF!</definedName>
    <definedName name="titu" localSheetId="5">#REF!</definedName>
    <definedName name="titu" localSheetId="6">#REF!</definedName>
    <definedName name="titu" localSheetId="15">#REF!</definedName>
    <definedName name="titu">#REF!</definedName>
    <definedName name="titu2" localSheetId="7">#REF!</definedName>
    <definedName name="titu2" localSheetId="8">#REF!</definedName>
    <definedName name="titu2" localSheetId="9">#REF!</definedName>
    <definedName name="titu2" localSheetId="10">#REF!</definedName>
    <definedName name="titu2" localSheetId="11">#REF!</definedName>
    <definedName name="titu2" localSheetId="12">#REF!</definedName>
    <definedName name="titu2" localSheetId="13">#REF!</definedName>
    <definedName name="titu2" localSheetId="14">#REF!</definedName>
    <definedName name="titu2" localSheetId="0">#REF!</definedName>
    <definedName name="titu2" localSheetId="1">#REF!</definedName>
    <definedName name="titu2" localSheetId="2">#REF!</definedName>
    <definedName name="titu2" localSheetId="21">#REF!</definedName>
    <definedName name="titu2" localSheetId="3">#REF!</definedName>
    <definedName name="titu2" localSheetId="4">#REF!</definedName>
    <definedName name="titu2" localSheetId="5">#REF!</definedName>
    <definedName name="titu2" localSheetId="6">#REF!</definedName>
    <definedName name="titu2" localSheetId="15">#REF!</definedName>
    <definedName name="titu2">#REF!</definedName>
    <definedName name="TITULO" localSheetId="21">#REF!</definedName>
    <definedName name="TITULO">#REF!</definedName>
    <definedName name="To" localSheetId="7">#REF!</definedName>
    <definedName name="To" localSheetId="8">#REF!</definedName>
    <definedName name="To" localSheetId="9">#REF!</definedName>
    <definedName name="To" localSheetId="10">#REF!</definedName>
    <definedName name="To" localSheetId="11">#REF!</definedName>
    <definedName name="To" localSheetId="12">#REF!</definedName>
    <definedName name="To" localSheetId="13">#REF!</definedName>
    <definedName name="To" localSheetId="14">#REF!</definedName>
    <definedName name="To" localSheetId="0">#REF!</definedName>
    <definedName name="To" localSheetId="1">#REF!</definedName>
    <definedName name="To" localSheetId="2">#REF!</definedName>
    <definedName name="To" localSheetId="21">#REF!</definedName>
    <definedName name="To" localSheetId="3">#REF!</definedName>
    <definedName name="To" localSheetId="4">#REF!</definedName>
    <definedName name="To" localSheetId="5">#REF!</definedName>
    <definedName name="To" localSheetId="6">#REF!</definedName>
    <definedName name="To" localSheetId="15">#REF!</definedName>
    <definedName name="To">#REF!</definedName>
    <definedName name="Tomacorriente_Doble">'[6]LISTADO DE MATERIALES Y EQUIPOS'!$B$114</definedName>
    <definedName name="TOPO" localSheetId="7">#REF!</definedName>
    <definedName name="TOPO" localSheetId="8">#REF!</definedName>
    <definedName name="TOPO" localSheetId="9">#REF!</definedName>
    <definedName name="TOPO" localSheetId="10">#REF!</definedName>
    <definedName name="TOPO" localSheetId="11">#REF!</definedName>
    <definedName name="TOPO" localSheetId="12">#REF!</definedName>
    <definedName name="TOPO" localSheetId="13">#REF!</definedName>
    <definedName name="TOPO" localSheetId="14">#REF!</definedName>
    <definedName name="TOPO" localSheetId="0">#REF!</definedName>
    <definedName name="TOPO" localSheetId="1">#REF!</definedName>
    <definedName name="TOPO" localSheetId="2">#REF!</definedName>
    <definedName name="TOPO" localSheetId="21">#REF!</definedName>
    <definedName name="TOPO" localSheetId="3">#REF!</definedName>
    <definedName name="TOPO" localSheetId="4">#REF!</definedName>
    <definedName name="TOPO" localSheetId="5">#REF!</definedName>
    <definedName name="TOPO" localSheetId="6">#REF!</definedName>
    <definedName name="TOPO" localSheetId="15">#REF!</definedName>
    <definedName name="TOPO">#REF!</definedName>
    <definedName name="Topógrafo">[7]Cuadrillas!$B$26</definedName>
    <definedName name="TORNILLO_ACERO_3_8__3__AF_GRADO_5__TUERCA_ARANDELA" localSheetId="21">[8]Insumos!#REF!</definedName>
    <definedName name="TORNILLO_ACERO_3_8__3__AF_GRADO_5__TUERCA_ARANDELA">[8]Insumos!#REF!</definedName>
    <definedName name="TORNILLO_PARA_ESTRUCTURAS_7_X_7_16">'[6]LISTADO DE MATERIALES Y EQUIPOS'!$B$104</definedName>
    <definedName name="TORNILLO_PARA_LAMINAS_6_X_1">'[6]LISTADO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_P">IF([11]APU!$E1="TOTAL",SUM([11]APU!B1:E1),"")</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0">#REF!</definedName>
    <definedName name="Total" localSheetId="1">#REF!</definedName>
    <definedName name="Total" localSheetId="2">#REF!</definedName>
    <definedName name="Total" localSheetId="21">#REF!</definedName>
    <definedName name="Total" localSheetId="3">#REF!</definedName>
    <definedName name="Total" localSheetId="4">#REF!</definedName>
    <definedName name="Total" localSheetId="5">#REF!</definedName>
    <definedName name="Total" localSheetId="6">#REF!</definedName>
    <definedName name="Total" localSheetId="15">#REF!</definedName>
    <definedName name="Total">#REF!</definedName>
    <definedName name="Total_Pay" localSheetId="21">#REF!</definedName>
    <definedName name="Total_Pay">#REF!</definedName>
    <definedName name="TotalCalidad" localSheetId="7">#REF!</definedName>
    <definedName name="TotalCalidad" localSheetId="8">#REF!</definedName>
    <definedName name="TotalCalidad" localSheetId="9">#REF!</definedName>
    <definedName name="TotalCalidad" localSheetId="10">#REF!</definedName>
    <definedName name="TotalCalidad" localSheetId="11">#REF!</definedName>
    <definedName name="TotalCalidad" localSheetId="12">#REF!</definedName>
    <definedName name="TotalCalidad" localSheetId="13">#REF!</definedName>
    <definedName name="TotalCalidad" localSheetId="14">#REF!</definedName>
    <definedName name="TotalCalidad" localSheetId="0">#REF!</definedName>
    <definedName name="TotalCalidad" localSheetId="1">#REF!</definedName>
    <definedName name="TotalCalidad" localSheetId="2">#REF!</definedName>
    <definedName name="TotalCalidad" localSheetId="21">#REF!</definedName>
    <definedName name="TotalCalidad" localSheetId="3">#REF!</definedName>
    <definedName name="TotalCalidad" localSheetId="4">#REF!</definedName>
    <definedName name="TotalCalidad" localSheetId="5">#REF!</definedName>
    <definedName name="TotalCalidad" localSheetId="6">#REF!</definedName>
    <definedName name="TotalCalidad" localSheetId="15">#REF!</definedName>
    <definedName name="TotalCalidad">#REF!</definedName>
    <definedName name="TotalCam" localSheetId="7">#REF!</definedName>
    <definedName name="TotalCam" localSheetId="8">#REF!</definedName>
    <definedName name="TotalCam" localSheetId="9">#REF!</definedName>
    <definedName name="TotalCam" localSheetId="10">#REF!</definedName>
    <definedName name="TotalCam" localSheetId="11">#REF!</definedName>
    <definedName name="TotalCam" localSheetId="12">#REF!</definedName>
    <definedName name="TotalCam" localSheetId="13">#REF!</definedName>
    <definedName name="TotalCam" localSheetId="14">#REF!</definedName>
    <definedName name="TotalCam" localSheetId="0">#REF!</definedName>
    <definedName name="TotalCam" localSheetId="1">#REF!</definedName>
    <definedName name="TotalCam" localSheetId="2">#REF!</definedName>
    <definedName name="TotalCam" localSheetId="21">#REF!</definedName>
    <definedName name="TotalCam" localSheetId="3">#REF!</definedName>
    <definedName name="TotalCam" localSheetId="4">#REF!</definedName>
    <definedName name="TotalCam" localSheetId="5">#REF!</definedName>
    <definedName name="TotalCam" localSheetId="6">#REF!</definedName>
    <definedName name="TotalCam" localSheetId="15">#REF!</definedName>
    <definedName name="TotalCam">#REF!</definedName>
    <definedName name="TotalContratoConIva">'[41]COSTEO TOTAL OBRA'!$D$37</definedName>
    <definedName name="TotalEns" localSheetId="7">#REF!</definedName>
    <definedName name="TotalEns" localSheetId="8">#REF!</definedName>
    <definedName name="TotalEns" localSheetId="9">#REF!</definedName>
    <definedName name="TotalEns" localSheetId="10">#REF!</definedName>
    <definedName name="TotalEns" localSheetId="11">#REF!</definedName>
    <definedName name="TotalEns" localSheetId="12">#REF!</definedName>
    <definedName name="TotalEns" localSheetId="13">#REF!</definedName>
    <definedName name="TotalEns" localSheetId="14">#REF!</definedName>
    <definedName name="TotalEns" localSheetId="0">#REF!</definedName>
    <definedName name="TotalEns" localSheetId="1">#REF!</definedName>
    <definedName name="TotalEns" localSheetId="2">#REF!</definedName>
    <definedName name="TotalEns" localSheetId="21">#REF!</definedName>
    <definedName name="TotalEns" localSheetId="3">#REF!</definedName>
    <definedName name="TotalEns" localSheetId="4">#REF!</definedName>
    <definedName name="TotalEns" localSheetId="5">#REF!</definedName>
    <definedName name="TotalEns" localSheetId="6">#REF!</definedName>
    <definedName name="TotalEns" localSheetId="15">#REF!</definedName>
    <definedName name="TotalEns">#REF!</definedName>
    <definedName name="TotalEqu" localSheetId="7">#REF!</definedName>
    <definedName name="TotalEqu" localSheetId="8">#REF!</definedName>
    <definedName name="TotalEqu" localSheetId="9">#REF!</definedName>
    <definedName name="TotalEqu" localSheetId="10">#REF!</definedName>
    <definedName name="TotalEqu" localSheetId="11">#REF!</definedName>
    <definedName name="TotalEqu" localSheetId="12">#REF!</definedName>
    <definedName name="TotalEqu" localSheetId="13">#REF!</definedName>
    <definedName name="TotalEqu" localSheetId="14">#REF!</definedName>
    <definedName name="TotalEqu" localSheetId="0">#REF!</definedName>
    <definedName name="TotalEqu" localSheetId="1">#REF!</definedName>
    <definedName name="TotalEqu" localSheetId="2">#REF!</definedName>
    <definedName name="TotalEqu" localSheetId="21">#REF!</definedName>
    <definedName name="TotalEqu" localSheetId="3">#REF!</definedName>
    <definedName name="TotalEqu" localSheetId="4">#REF!</definedName>
    <definedName name="TotalEqu" localSheetId="5">#REF!</definedName>
    <definedName name="TotalEqu" localSheetId="6">#REF!</definedName>
    <definedName name="TotalEqu" localSheetId="15">#REF!</definedName>
    <definedName name="TotalEqu">#REF!</definedName>
    <definedName name="TotalImpuestosObra" localSheetId="7">#REF!</definedName>
    <definedName name="TotalImpuestosObra" localSheetId="8">#REF!</definedName>
    <definedName name="TotalImpuestosObra" localSheetId="9">#REF!</definedName>
    <definedName name="TotalImpuestosObra" localSheetId="10">#REF!</definedName>
    <definedName name="TotalImpuestosObra" localSheetId="11">#REF!</definedName>
    <definedName name="TotalImpuestosObra" localSheetId="12">#REF!</definedName>
    <definedName name="TotalImpuestosObra" localSheetId="13">#REF!</definedName>
    <definedName name="TotalImpuestosObra" localSheetId="14">#REF!</definedName>
    <definedName name="TotalImpuestosObra" localSheetId="0">#REF!</definedName>
    <definedName name="TotalImpuestosObra" localSheetId="1">#REF!</definedName>
    <definedName name="TotalImpuestosObra" localSheetId="2">#REF!</definedName>
    <definedName name="TotalImpuestosObra" localSheetId="21">#REF!</definedName>
    <definedName name="TotalImpuestosObra" localSheetId="3">#REF!</definedName>
    <definedName name="TotalImpuestosObra" localSheetId="4">#REF!</definedName>
    <definedName name="TotalImpuestosObra" localSheetId="5">#REF!</definedName>
    <definedName name="TotalImpuestosObra" localSheetId="6">#REF!</definedName>
    <definedName name="TotalImpuestosObra" localSheetId="15">#REF!</definedName>
    <definedName name="TotalImpuestosObra">#REF!</definedName>
    <definedName name="TotalNoFacturable" localSheetId="7">#REF!</definedName>
    <definedName name="TotalNoFacturable" localSheetId="8">#REF!</definedName>
    <definedName name="TotalNoFacturable" localSheetId="9">#REF!</definedName>
    <definedName name="TotalNoFacturable" localSheetId="10">#REF!</definedName>
    <definedName name="TotalNoFacturable" localSheetId="11">#REF!</definedName>
    <definedName name="TotalNoFacturable" localSheetId="12">#REF!</definedName>
    <definedName name="TotalNoFacturable" localSheetId="13">#REF!</definedName>
    <definedName name="TotalNoFacturable" localSheetId="14">#REF!</definedName>
    <definedName name="TotalNoFacturable" localSheetId="0">#REF!</definedName>
    <definedName name="TotalNoFacturable" localSheetId="1">#REF!</definedName>
    <definedName name="TotalNoFacturable" localSheetId="2">#REF!</definedName>
    <definedName name="TotalNoFacturable" localSheetId="21">#REF!</definedName>
    <definedName name="TotalNoFacturable" localSheetId="3">#REF!</definedName>
    <definedName name="TotalNoFacturable" localSheetId="4">#REF!</definedName>
    <definedName name="TotalNoFacturable" localSheetId="5">#REF!</definedName>
    <definedName name="TotalNoFacturable" localSheetId="6">#REF!</definedName>
    <definedName name="TotalNoFacturable" localSheetId="15">#REF!</definedName>
    <definedName name="TotalNoFacturable">#REF!</definedName>
    <definedName name="TotalOfi" localSheetId="7">#REF!</definedName>
    <definedName name="TotalOfi" localSheetId="8">#REF!</definedName>
    <definedName name="TotalOfi" localSheetId="9">#REF!</definedName>
    <definedName name="TotalOfi" localSheetId="10">#REF!</definedName>
    <definedName name="TotalOfi" localSheetId="11">#REF!</definedName>
    <definedName name="TotalOfi" localSheetId="12">#REF!</definedName>
    <definedName name="TotalOfi" localSheetId="13">#REF!</definedName>
    <definedName name="TotalOfi" localSheetId="14">#REF!</definedName>
    <definedName name="TotalOfi" localSheetId="0">#REF!</definedName>
    <definedName name="TotalOfi" localSheetId="1">#REF!</definedName>
    <definedName name="TotalOfi" localSheetId="2">#REF!</definedName>
    <definedName name="TotalOfi" localSheetId="21">#REF!</definedName>
    <definedName name="TotalOfi" localSheetId="3">#REF!</definedName>
    <definedName name="TotalOfi" localSheetId="4">#REF!</definedName>
    <definedName name="TotalOfi" localSheetId="5">#REF!</definedName>
    <definedName name="TotalOfi" localSheetId="6">#REF!</definedName>
    <definedName name="TotalOfi" localSheetId="15">#REF!</definedName>
    <definedName name="TotalOfi">#REF!</definedName>
    <definedName name="TotalPaginaPersonal" localSheetId="7">#REF!</definedName>
    <definedName name="TotalPaginaPersonal" localSheetId="8">#REF!</definedName>
    <definedName name="TotalPaginaPersonal" localSheetId="9">#REF!</definedName>
    <definedName name="TotalPaginaPersonal" localSheetId="10">#REF!</definedName>
    <definedName name="TotalPaginaPersonal" localSheetId="11">#REF!</definedName>
    <definedName name="TotalPaginaPersonal" localSheetId="12">#REF!</definedName>
    <definedName name="TotalPaginaPersonal" localSheetId="13">#REF!</definedName>
    <definedName name="TotalPaginaPersonal" localSheetId="14">#REF!</definedName>
    <definedName name="TotalPaginaPersonal" localSheetId="0">#REF!</definedName>
    <definedName name="TotalPaginaPersonal" localSheetId="1">#REF!</definedName>
    <definedName name="TotalPaginaPersonal" localSheetId="2">#REF!</definedName>
    <definedName name="TotalPaginaPersonal" localSheetId="21">#REF!</definedName>
    <definedName name="TotalPaginaPersonal" localSheetId="3">#REF!</definedName>
    <definedName name="TotalPaginaPersonal" localSheetId="4">#REF!</definedName>
    <definedName name="TotalPaginaPersonal" localSheetId="5">#REF!</definedName>
    <definedName name="TotalPaginaPersonal" localSheetId="6">#REF!</definedName>
    <definedName name="TotalPaginaPersonal" localSheetId="15">#REF!</definedName>
    <definedName name="TotalPaginaPersonal">#REF!</definedName>
    <definedName name="TotalPro" localSheetId="7">#REF!</definedName>
    <definedName name="TotalPro" localSheetId="8">#REF!</definedName>
    <definedName name="TotalPro" localSheetId="9">#REF!</definedName>
    <definedName name="TotalPro" localSheetId="10">#REF!</definedName>
    <definedName name="TotalPro" localSheetId="11">#REF!</definedName>
    <definedName name="TotalPro" localSheetId="12">#REF!</definedName>
    <definedName name="TotalPro" localSheetId="13">#REF!</definedName>
    <definedName name="TotalPro" localSheetId="14">#REF!</definedName>
    <definedName name="TotalPro" localSheetId="0">#REF!</definedName>
    <definedName name="TotalPro" localSheetId="1">#REF!</definedName>
    <definedName name="TotalPro" localSheetId="2">#REF!</definedName>
    <definedName name="TotalPro" localSheetId="21">#REF!</definedName>
    <definedName name="TotalPro" localSheetId="3">#REF!</definedName>
    <definedName name="TotalPro" localSheetId="4">#REF!</definedName>
    <definedName name="TotalPro" localSheetId="5">#REF!</definedName>
    <definedName name="TotalPro" localSheetId="6">#REF!</definedName>
    <definedName name="TotalPro" localSheetId="15">#REF!</definedName>
    <definedName name="TotalPro">#REF!</definedName>
    <definedName name="TotalTec" localSheetId="7">#REF!</definedName>
    <definedName name="TotalTec" localSheetId="8">#REF!</definedName>
    <definedName name="TotalTec" localSheetId="9">#REF!</definedName>
    <definedName name="TotalTec" localSheetId="10">#REF!</definedName>
    <definedName name="TotalTec" localSheetId="11">#REF!</definedName>
    <definedName name="TotalTec" localSheetId="12">#REF!</definedName>
    <definedName name="TotalTec" localSheetId="13">#REF!</definedName>
    <definedName name="TotalTec" localSheetId="14">#REF!</definedName>
    <definedName name="TotalTec" localSheetId="0">#REF!</definedName>
    <definedName name="TotalTec" localSheetId="1">#REF!</definedName>
    <definedName name="TotalTec" localSheetId="2">#REF!</definedName>
    <definedName name="TotalTec" localSheetId="21">#REF!</definedName>
    <definedName name="TotalTec" localSheetId="3">#REF!</definedName>
    <definedName name="TotalTec" localSheetId="4">#REF!</definedName>
    <definedName name="TotalTec" localSheetId="5">#REF!</definedName>
    <definedName name="TotalTec" localSheetId="6">#REF!</definedName>
    <definedName name="TotalTec" localSheetId="15">#REF!</definedName>
    <definedName name="TotalTec">#REF!</definedName>
    <definedName name="TotalTram" localSheetId="7">#REF!</definedName>
    <definedName name="TotalTram" localSheetId="8">#REF!</definedName>
    <definedName name="TotalTram" localSheetId="9">#REF!</definedName>
    <definedName name="TotalTram" localSheetId="10">#REF!</definedName>
    <definedName name="TotalTram" localSheetId="11">#REF!</definedName>
    <definedName name="TotalTram" localSheetId="12">#REF!</definedName>
    <definedName name="TotalTram" localSheetId="13">#REF!</definedName>
    <definedName name="TotalTram" localSheetId="14">#REF!</definedName>
    <definedName name="TotalTram" localSheetId="0">#REF!</definedName>
    <definedName name="TotalTram" localSheetId="1">#REF!</definedName>
    <definedName name="TotalTram" localSheetId="2">#REF!</definedName>
    <definedName name="TotalTram" localSheetId="21">#REF!</definedName>
    <definedName name="TotalTram" localSheetId="3">#REF!</definedName>
    <definedName name="TotalTram" localSheetId="4">#REF!</definedName>
    <definedName name="TotalTram" localSheetId="5">#REF!</definedName>
    <definedName name="TotalTram" localSheetId="6">#REF!</definedName>
    <definedName name="TotalTram" localSheetId="15">#REF!</definedName>
    <definedName name="TotalTram">#REF!</definedName>
    <definedName name="TotalVia" localSheetId="7">#REF!</definedName>
    <definedName name="TotalVia" localSheetId="8">#REF!</definedName>
    <definedName name="TotalVia" localSheetId="9">#REF!</definedName>
    <definedName name="TotalVia" localSheetId="10">#REF!</definedName>
    <definedName name="TotalVia" localSheetId="11">#REF!</definedName>
    <definedName name="TotalVia" localSheetId="12">#REF!</definedName>
    <definedName name="TotalVia" localSheetId="13">#REF!</definedName>
    <definedName name="TotalVia" localSheetId="14">#REF!</definedName>
    <definedName name="TotalVia" localSheetId="0">#REF!</definedName>
    <definedName name="TotalVia" localSheetId="1">#REF!</definedName>
    <definedName name="TotalVia" localSheetId="2">#REF!</definedName>
    <definedName name="TotalVia" localSheetId="21">#REF!</definedName>
    <definedName name="TotalVia" localSheetId="3">#REF!</definedName>
    <definedName name="TotalVia" localSheetId="4">#REF!</definedName>
    <definedName name="TotalVia" localSheetId="5">#REF!</definedName>
    <definedName name="TotalVia" localSheetId="6">#REF!</definedName>
    <definedName name="TotalVia" localSheetId="15">#REF!</definedName>
    <definedName name="TotalVia">#REF!</definedName>
    <definedName name="tr" hidden="1">{"TAB1",#N/A,TRUE,"GENERAL";"TAB2",#N/A,TRUE,"GENERAL";"TAB3",#N/A,TRUE,"GENERAL";"TAB4",#N/A,TRUE,"GENERAL";"TAB5",#N/A,TRUE,"GENERAL"}</definedName>
    <definedName name="Tramite" localSheetId="7">#REF!</definedName>
    <definedName name="Tramite" localSheetId="8">#REF!</definedName>
    <definedName name="Tramite" localSheetId="9">#REF!</definedName>
    <definedName name="Tramite" localSheetId="10">#REF!</definedName>
    <definedName name="Tramite" localSheetId="11">#REF!</definedName>
    <definedName name="Tramite" localSheetId="12">#REF!</definedName>
    <definedName name="Tramite" localSheetId="13">#REF!</definedName>
    <definedName name="Tramite" localSheetId="14">#REF!</definedName>
    <definedName name="Tramite" localSheetId="0">#REF!</definedName>
    <definedName name="Tramite" localSheetId="1">#REF!</definedName>
    <definedName name="Tramite" localSheetId="2">#REF!</definedName>
    <definedName name="Tramite" localSheetId="21">#REF!</definedName>
    <definedName name="Tramite" localSheetId="3">#REF!</definedName>
    <definedName name="Tramite" localSheetId="4">#REF!</definedName>
    <definedName name="Tramite" localSheetId="5">#REF!</definedName>
    <definedName name="Tramite" localSheetId="6">#REF!</definedName>
    <definedName name="Tramite" localSheetId="15">#REF!</definedName>
    <definedName name="Tramite">#REF!</definedName>
    <definedName name="TRANSPORI" hidden="1">{#N/A,#N/A,TRUE,"INGENIERIA";#N/A,#N/A,TRUE,"COMPRAS";#N/A,#N/A,TRUE,"DIRECCION";#N/A,#N/A,TRUE,"RESUMEN"}</definedName>
    <definedName name="TRANSPORTE" hidden="1">{#N/A,#N/A,TRUE,"INGENIERIA";#N/A,#N/A,TRUE,"COMPRAS";#N/A,#N/A,TRUE,"DIRECCION";#N/A,#N/A,TRUE,"RESUMEN"}</definedName>
    <definedName name="Transporte__Km_m³">'[7]Equipos y Transporte'!$D$23</definedName>
    <definedName name="TRANSPORTE_ARENA">[15]Transporte!$F$8</definedName>
    <definedName name="TRANSPORTE_DE_CEMENTO">[15]Transporte!$F$13</definedName>
    <definedName name="TRANSPORTE_DE_TRITURADO">[15]Transporte!$F$9</definedName>
    <definedName name="Transporte_volco">'[8]Equipo y transporte'!$D$13</definedName>
    <definedName name="TRAT">[42]desmonte!$E$48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_PILCUAN">[15]Materiales!$F$73</definedName>
    <definedName name="trjfgjh" hidden="1">{"via1",#N/A,TRUE,"general";"via2",#N/A,TRUE,"general";"via3",#N/A,TRUE,"general"}</definedName>
    <definedName name="TRM">[43]C.LABORALES!$G$17</definedName>
    <definedName name="Tronzadora">'[8]Equipo y transporte'!$D$8</definedName>
    <definedName name="Tronzadora_14">'[7]Equipos y Transporte'!$D$24</definedName>
    <definedName name="Troughing">'[31]Actual Data (MAP)'!$H$31:$I$131</definedName>
    <definedName name="TroughingSTX">'[31]Actual Data (STX)'!$B$19:$C$119</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localSheetId="7">#REF!</definedName>
    <definedName name="TTT" localSheetId="8">#REF!</definedName>
    <definedName name="TTT" localSheetId="9">#REF!</definedName>
    <definedName name="TTT" localSheetId="10">#REF!</definedName>
    <definedName name="TTT" localSheetId="11">#REF!</definedName>
    <definedName name="TTT" localSheetId="12">#REF!</definedName>
    <definedName name="TTT" localSheetId="13">#REF!</definedName>
    <definedName name="TTT" localSheetId="14">#REF!</definedName>
    <definedName name="TTT" localSheetId="0">#REF!</definedName>
    <definedName name="TTT" localSheetId="1">#REF!</definedName>
    <definedName name="TTT" localSheetId="2">#REF!</definedName>
    <definedName name="TTT" localSheetId="3">#REF!</definedName>
    <definedName name="TTT" localSheetId="4">#REF!</definedName>
    <definedName name="TTT" localSheetId="5">#REF!</definedName>
    <definedName name="TTT" localSheetId="6">#REF!</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'[40]SUB APU'!$A:$D</definedName>
    <definedName name="Tuberia_Conduit_1_2">'[6]LISTADO DE MATERIALES Y EQUIPOS'!$B$72</definedName>
    <definedName name="Tuberia_Conduit_1_EMT">'[6]LISTADO DE MATERIALES Y EQUIPOS'!$B$79</definedName>
    <definedName name="TUBERIA_PVC_10" localSheetId="21">[5]Materiales!#REF!</definedName>
    <definedName name="TUBERIA_PVC_10">[5]Materiales!#REF!</definedName>
    <definedName name="TUBERIA_PVC_12" localSheetId="21">[5]Materiales!#REF!</definedName>
    <definedName name="TUBERIA_PVC_12">[5]Materiales!#REF!</definedName>
    <definedName name="TUBERIA_PVC_14" localSheetId="21">[5]Materiales!#REF!</definedName>
    <definedName name="TUBERIA_PVC_14">[5]Materiales!#REF!</definedName>
    <definedName name="TUBERIA_PVC_16" localSheetId="21">[5]Materiales!#REF!</definedName>
    <definedName name="TUBERIA_PVC_16">[5]Materiales!#REF!</definedName>
    <definedName name="TUBERIA_PVC_18" localSheetId="21">[5]Materiales!#REF!</definedName>
    <definedName name="TUBERIA_PVC_18">[5]Materiales!#REF!</definedName>
    <definedName name="TUBERIA_PVC_20" localSheetId="21">[5]Materiales!#REF!</definedName>
    <definedName name="TUBERIA_PVC_20">[5]Materiales!#REF!</definedName>
    <definedName name="TUBERIA_PVC_24" localSheetId="21">[5]Materiales!#REF!</definedName>
    <definedName name="TUBERIA_PVC_24">[5]Materiales!#REF!</definedName>
    <definedName name="TUBERIA_PVC_27" localSheetId="21">[5]Materiales!#REF!</definedName>
    <definedName name="TUBERIA_PVC_27">[5]Materiales!#REF!</definedName>
    <definedName name="TUBERIA_PVC_30" localSheetId="21">[5]Materiales!#REF!</definedName>
    <definedName name="TUBERIA_PVC_30">[5]Materiales!#REF!</definedName>
    <definedName name="TUBERIA_PVC_4" localSheetId="21">[5]Materiales!#REF!</definedName>
    <definedName name="TUBERIA_PVC_4">[5]Materiales!#REF!</definedName>
    <definedName name="TUBERIA_PVC_6" localSheetId="21">[5]Materiales!#REF!</definedName>
    <definedName name="TUBERIA_PVC_6">[5]Materiales!#REF!</definedName>
    <definedName name="TUBERIA_PVC_8" localSheetId="21">[5]Materiales!#REF!</definedName>
    <definedName name="TUBERIA_PVC_8">[5]Materiales!#REF!</definedName>
    <definedName name="Tubería_PVC_alcantarillado_36___Inc.Transporte">[8]Insumos!$D$20</definedName>
    <definedName name="TUBO" localSheetId="7">#REF!</definedName>
    <definedName name="TUBO" localSheetId="8">#REF!</definedName>
    <definedName name="TUBO" localSheetId="9">#REF!</definedName>
    <definedName name="TUBO" localSheetId="10">#REF!</definedName>
    <definedName name="TUBO" localSheetId="11">#REF!</definedName>
    <definedName name="TUBO" localSheetId="12">#REF!</definedName>
    <definedName name="TUBO" localSheetId="13">#REF!</definedName>
    <definedName name="TUBO" localSheetId="14">#REF!</definedName>
    <definedName name="TUBO" localSheetId="0">#REF!</definedName>
    <definedName name="TUBO" localSheetId="1">#REF!</definedName>
    <definedName name="TUBO" localSheetId="2">#REF!</definedName>
    <definedName name="TUBO" localSheetId="21">#REF!</definedName>
    <definedName name="TUBO" localSheetId="3">#REF!</definedName>
    <definedName name="TUBO" localSheetId="4">#REF!</definedName>
    <definedName name="TUBO" localSheetId="5">#REF!</definedName>
    <definedName name="TUBO" localSheetId="6">#REF!</definedName>
    <definedName name="TUBO" localSheetId="15">#REF!</definedName>
    <definedName name="TUBO">#REF!</definedName>
    <definedName name="Tubo_concreto_reforzado_900m__Tipo_1_.">[7]Insumos!$D$54</definedName>
    <definedName name="Tubo_conduit_pvc_1">'[6]LISTADO DE MATERIALES Y EQUIPOS'!$B$121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SUMIF([11]APU!XEW:XEW,[11]APU!XEW1048576,[11]APU!A:A)</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_APU">IF(LEN([11]APU!$B1)=2,"",IF([11]APU!$B1="","",IF(ISERROR(SEARCH("-",[11]APU!$B1,3)),VLOOKUP([11]APU!$B1,[11]INS!$D:$F,3,0),VLOOKUP([11]APU!$B1,'[20]PRESUP. OFICIAL'!$C:$I,3,0))))</definedName>
    <definedName name="UN_AUX">IF([11]AUX!$B1="","",VLOOKUP([11]AUX!$B1,[11]INS!$D:$F,3,0))</definedName>
    <definedName name="UN_P" localSheetId="7">IF(ISERROR(AV),IF(LEN([11]APU!XFB1)=9,AU,AW),AV)</definedName>
    <definedName name="UN_P" localSheetId="8">IF(ISERROR(AV),IF(LEN([11]APU!XFB1)=9,AU,AW),AV)</definedName>
    <definedName name="UN_P" localSheetId="9">IF(ISERROR(AV),IF(LEN([11]APU!XFB1)=9,AU,AW),AV)</definedName>
    <definedName name="UN_P" localSheetId="10">IF(ISERROR(AV),IF(LEN([11]APU!XFB1)=9,AU,AW),AV)</definedName>
    <definedName name="UN_P" localSheetId="11">IF(ISERROR(AV),IF(LEN([11]APU!XFB1)=9,AU,AW),AV)</definedName>
    <definedName name="UN_P" localSheetId="12">IF(ISERROR(AV),IF(LEN([11]APU!XFB1)=9,AU,AW),AV)</definedName>
    <definedName name="UN_P" localSheetId="13">IF(ISERROR(AV),IF(LEN([11]APU!XFB1)=9,AU,AW),AV)</definedName>
    <definedName name="UN_P" localSheetId="14">IF(ISERROR(AV),IF(LEN([11]APU!XFB1)=9,AU,AW),AV)</definedName>
    <definedName name="UN_P" localSheetId="0">IF(ISERROR(AV),IF(LEN([11]APU!XFB1)=9,AU,AW),AV)</definedName>
    <definedName name="UN_P" localSheetId="1">IF(ISERROR(AV),IF(LEN([11]APU!XFB1)=9,AU,AW),AV)</definedName>
    <definedName name="UN_P" localSheetId="2">IF(ISERROR(AV),IF(LEN([11]APU!XFB1)=9,AU,AW),AV)</definedName>
    <definedName name="UN_P" localSheetId="21">IF(ISERROR(AV),IF(LEN([11]APU!XFB1)=9,AU,AW),AV)</definedName>
    <definedName name="UN_P" localSheetId="3">IF(ISERROR(AV),IF(LEN([11]APU!XFB1)=9,AU,AW),AV)</definedName>
    <definedName name="UN_P" localSheetId="4">IF(ISERROR(AV),IF(LEN([11]APU!XFB1)=9,AU,AW),AV)</definedName>
    <definedName name="UN_P" localSheetId="5">IF(ISERROR(AV),IF(LEN([11]APU!XFB1)=9,AU,AW),AV)</definedName>
    <definedName name="UN_P" localSheetId="6">IF(ISERROR(AV),IF(LEN([11]APU!XFB1)=9,AU,AW),AV)</definedName>
    <definedName name="UN_P" localSheetId="15">IF(ISERROR(AV),IF(LEN([11]APU!XFB1)=9,AU,AW),AV)</definedName>
    <definedName name="UN_P">IF(ISERROR(AV),IF(LEN([11]APU!XFB1)=9,AU,AW),AV)</definedName>
    <definedName name="UND" localSheetId="7">IF('[20]PRESUP. OFICIAL'!$E1="","",IF([0]!LG&lt;9,"",UN))</definedName>
    <definedName name="UND" localSheetId="8">IF('[20]PRESUP. OFICIAL'!$E1="","",IF([0]!LG&lt;9,"",UN))</definedName>
    <definedName name="UND" localSheetId="9">IF('[20]PRESUP. OFICIAL'!$E1="","",IF([0]!LG&lt;9,"",UN))</definedName>
    <definedName name="UND" localSheetId="10">IF('[20]PRESUP. OFICIAL'!$E1="","",IF([0]!LG&lt;9,"",UN))</definedName>
    <definedName name="UND" localSheetId="11">IF('[20]PRESUP. OFICIAL'!$E1="","",IF([0]!LG&lt;9,"",UN))</definedName>
    <definedName name="UND" localSheetId="12">IF('[20]PRESUP. OFICIAL'!$E1="","",IF([0]!LG&lt;9,"",UN))</definedName>
    <definedName name="UND" localSheetId="13">IF('[20]PRESUP. OFICIAL'!$E1="","",IF([0]!LG&lt;9,"",UN))</definedName>
    <definedName name="UND" localSheetId="14">IF('[20]PRESUP. OFICIAL'!$E1="","",IF([0]!LG&lt;9,"",UN))</definedName>
    <definedName name="UND" localSheetId="0">IF('[20]PRESUP. OFICIAL'!$E1="","",IF([0]!LG&lt;9,"",UN))</definedName>
    <definedName name="UND" localSheetId="1">IF('[20]PRESUP. OFICIAL'!$E1="","",IF([0]!LG&lt;9,"",UN))</definedName>
    <definedName name="UND" localSheetId="2">IF('[20]PRESUP. OFICIAL'!$E1="","",IF([0]!LG&lt;9,"",UN))</definedName>
    <definedName name="UND" localSheetId="21">IF('[20]PRESUP. OFICIAL'!$E1="","",IF([0]!LG&lt;9,"",UN))</definedName>
    <definedName name="UND" localSheetId="3">IF('[20]PRESUP. OFICIAL'!$E1="","",IF([0]!LG&lt;9,"",UN))</definedName>
    <definedName name="UND" localSheetId="4">IF('[20]PRESUP. OFICIAL'!$E1="","",IF([0]!LG&lt;9,"",UN))</definedName>
    <definedName name="UND" localSheetId="5">IF('[20]PRESUP. OFICIAL'!$E1="","",IF([0]!LG&lt;9,"",UN))</definedName>
    <definedName name="UND" localSheetId="6">IF('[20]PRESUP. OFICIAL'!$E1="","",IF([0]!LG&lt;9,"",UN))</definedName>
    <definedName name="UND" localSheetId="15">IF('[20]PRESUP. OFICIAL'!$E1="","",IF([0]!LG&lt;9,"",UN))</definedName>
    <definedName name="UND">IF('[20]PRESUP. OFICIAL'!$E1="","",IF(LG&lt;9,"",UN))</definedName>
    <definedName name="unidad">'[44]Datos Desplegables'!$A$2:$A$39</definedName>
    <definedName name="Unidades">[45]Presup_Cancha!$J$13:$J$17</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TexDetail" localSheetId="21">#REF!</definedName>
    <definedName name="UsTexDetail">#REF!</definedName>
    <definedName name="UsTexHeading" localSheetId="21">#REF!</definedName>
    <definedName name="UsTexHeading">#REF!</definedName>
    <definedName name="UTIL" localSheetId="7">#REF!</definedName>
    <definedName name="UTIL" localSheetId="8">#REF!</definedName>
    <definedName name="UTIL" localSheetId="9">#REF!</definedName>
    <definedName name="UTIL" localSheetId="10">#REF!</definedName>
    <definedName name="UTIL" localSheetId="11">#REF!</definedName>
    <definedName name="UTIL" localSheetId="12">#REF!</definedName>
    <definedName name="UTIL" localSheetId="13">#REF!</definedName>
    <definedName name="UTIL" localSheetId="14">#REF!</definedName>
    <definedName name="UTIL" localSheetId="0">#REF!</definedName>
    <definedName name="UTIL" localSheetId="1">#REF!</definedName>
    <definedName name="UTIL" localSheetId="2">#REF!</definedName>
    <definedName name="UTIL" localSheetId="21">#REF!</definedName>
    <definedName name="UTIL" localSheetId="3">#REF!</definedName>
    <definedName name="UTIL" localSheetId="4">#REF!</definedName>
    <definedName name="UTIL" localSheetId="5">#REF!</definedName>
    <definedName name="UTIL" localSheetId="6">#REF!</definedName>
    <definedName name="UTIL" localSheetId="15">#REF!</definedName>
    <definedName name="UTIL">#REF!</definedName>
    <definedName name="Utilidad">[8]A.I.U!$H$57</definedName>
    <definedName name="UtilidadObra" localSheetId="7">#REF!</definedName>
    <definedName name="UtilidadObra" localSheetId="8">#REF!</definedName>
    <definedName name="UtilidadObra" localSheetId="9">#REF!</definedName>
    <definedName name="UtilidadObra" localSheetId="10">#REF!</definedName>
    <definedName name="UtilidadObra" localSheetId="11">#REF!</definedName>
    <definedName name="UtilidadObra" localSheetId="12">#REF!</definedName>
    <definedName name="UtilidadObra" localSheetId="13">#REF!</definedName>
    <definedName name="UtilidadObra" localSheetId="14">#REF!</definedName>
    <definedName name="UtilidadObra" localSheetId="0">#REF!</definedName>
    <definedName name="UtilidadObra" localSheetId="1">#REF!</definedName>
    <definedName name="UtilidadObra" localSheetId="2">#REF!</definedName>
    <definedName name="UtilidadObra" localSheetId="21">#REF!</definedName>
    <definedName name="UtilidadObra" localSheetId="3">#REF!</definedName>
    <definedName name="UtilidadObra" localSheetId="4">#REF!</definedName>
    <definedName name="UtilidadObra" localSheetId="5">#REF!</definedName>
    <definedName name="UtilidadObra" localSheetId="6">#REF!</definedName>
    <definedName name="UtilidadObra" localSheetId="15">#REF!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7">#REF!</definedName>
    <definedName name="v" localSheetId="8">#REF!</definedName>
    <definedName name="v" localSheetId="9">#REF!</definedName>
    <definedName name="v" localSheetId="10">#REF!</definedName>
    <definedName name="v" localSheetId="11">#REF!</definedName>
    <definedName name="v" localSheetId="12">#REF!</definedName>
    <definedName name="v" localSheetId="13">#REF!</definedName>
    <definedName name="v" localSheetId="14">#REF!</definedName>
    <definedName name="v" localSheetId="0">#REF!</definedName>
    <definedName name="v" localSheetId="1">#REF!</definedName>
    <definedName name="v" localSheetId="2">#REF!</definedName>
    <definedName name="v" localSheetId="3">#REF!</definedName>
    <definedName name="v" localSheetId="4">#REF!</definedName>
    <definedName name="v" localSheetId="5">#REF!</definedName>
    <definedName name="v" localSheetId="6">#REF!</definedName>
    <definedName name="v" hidden="1">{"TAB1",#N/A,TRUE,"GENERAL";"TAB2",#N/A,TRUE,"GENERAL";"TAB3",#N/A,TRUE,"GENERAL";"TAB4",#N/A,TRUE,"GENERAL";"TAB5",#N/A,TRUE,"GENERAL"}</definedName>
    <definedName name="V_APU">IF([11]APU!XFD1048576="insumo x item","",IF([11]APU!XFD1="",0,1))</definedName>
    <definedName name="VA">'[46]VIGAS AEREAS'!$B$27:$G$33</definedName>
    <definedName name="VACON">'[46]VIGAS AEREAS'!$H$37:$H$60</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0">#REF!</definedName>
    <definedName name="VALDES" localSheetId="1">#REF!</definedName>
    <definedName name="VALDES" localSheetId="2">#REF!</definedName>
    <definedName name="VALDES" localSheetId="21">#REF!</definedName>
    <definedName name="VALDES" localSheetId="3">#REF!</definedName>
    <definedName name="VALDES" localSheetId="4">#REF!</definedName>
    <definedName name="VALDES" localSheetId="5">#REF!</definedName>
    <definedName name="VALDES" localSheetId="6">#REF!</definedName>
    <definedName name="VALDES" localSheetId="15">#REF!</definedName>
    <definedName name="VALDES">#REF!</definedName>
    <definedName name="VALNG">'[46]VIGAS AEREAS'!$K$37:$K$60</definedName>
    <definedName name="VALOR_SALARIO_MINIMO_ACTUAL">'[15]Datos iniciales '!$C$19</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0">#REF!</definedName>
    <definedName name="valor1" localSheetId="1">#REF!</definedName>
    <definedName name="valor1" localSheetId="2">#REF!</definedName>
    <definedName name="valor1" localSheetId="21">#REF!</definedName>
    <definedName name="valor1" localSheetId="3">#REF!</definedName>
    <definedName name="valor1" localSheetId="4">#REF!</definedName>
    <definedName name="valor1" localSheetId="5">#REF!</definedName>
    <definedName name="valor1" localSheetId="6">#REF!</definedName>
    <definedName name="valor1" localSheetId="15">#REF!</definedName>
    <definedName name="valor1">#REF!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0">#REF!</definedName>
    <definedName name="valor2" localSheetId="1">#REF!</definedName>
    <definedName name="valor2" localSheetId="2">#REF!</definedName>
    <definedName name="valor2" localSheetId="21">#REF!</definedName>
    <definedName name="valor2" localSheetId="3">#REF!</definedName>
    <definedName name="valor2" localSheetId="4">#REF!</definedName>
    <definedName name="valor2" localSheetId="5">#REF!</definedName>
    <definedName name="valor2" localSheetId="6">#REF!</definedName>
    <definedName name="valor2" localSheetId="15">#REF!</definedName>
    <definedName name="valor2">#REF!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0">#REF!</definedName>
    <definedName name="VALOR3" localSheetId="1">#REF!</definedName>
    <definedName name="VALOR3" localSheetId="2">#REF!</definedName>
    <definedName name="VALOR3" localSheetId="21">#REF!</definedName>
    <definedName name="VALOR3" localSheetId="3">#REF!</definedName>
    <definedName name="VALOR3" localSheetId="4">#REF!</definedName>
    <definedName name="VALOR3" localSheetId="5">#REF!</definedName>
    <definedName name="VALOR3" localSheetId="6">#REF!</definedName>
    <definedName name="VALOR3" localSheetId="15">#REF!</definedName>
    <definedName name="VALOR3">#REF!</definedName>
    <definedName name="Valoracion" localSheetId="7">#REF!</definedName>
    <definedName name="Valoracion" localSheetId="8">#REF!</definedName>
    <definedName name="Valoracion" localSheetId="9">#REF!</definedName>
    <definedName name="Valoracion" localSheetId="10">#REF!</definedName>
    <definedName name="Valoracion" localSheetId="11">#REF!</definedName>
    <definedName name="Valoracion" localSheetId="12">#REF!</definedName>
    <definedName name="Valoracion" localSheetId="13">#REF!</definedName>
    <definedName name="Valoracion" localSheetId="14">#REF!</definedName>
    <definedName name="Valoracion" localSheetId="0">#REF!</definedName>
    <definedName name="Valoracion" localSheetId="1">#REF!</definedName>
    <definedName name="Valoracion" localSheetId="2">#REF!</definedName>
    <definedName name="Valoracion" localSheetId="21">#REF!</definedName>
    <definedName name="Valoracion" localSheetId="3">#REF!</definedName>
    <definedName name="Valoracion" localSheetId="4">#REF!</definedName>
    <definedName name="Valoracion" localSheetId="5">#REF!</definedName>
    <definedName name="Valoracion" localSheetId="6">#REF!</definedName>
    <definedName name="Valoracion" localSheetId="15">#REF!</definedName>
    <definedName name="Valoracion">#REF!</definedName>
    <definedName name="VALORACIÓN" localSheetId="7">#REF!</definedName>
    <definedName name="VALORACIÓN" localSheetId="8">#REF!</definedName>
    <definedName name="VALORACIÓN" localSheetId="9">#REF!</definedName>
    <definedName name="VALORACIÓN" localSheetId="10">#REF!</definedName>
    <definedName name="VALORACIÓN" localSheetId="11">#REF!</definedName>
    <definedName name="VALORACIÓN" localSheetId="12">#REF!</definedName>
    <definedName name="VALORACIÓN" localSheetId="13">#REF!</definedName>
    <definedName name="VALORACIÓN" localSheetId="14">#REF!</definedName>
    <definedName name="VALORACIÓN" localSheetId="0">#REF!</definedName>
    <definedName name="VALORACIÓN" localSheetId="1">#REF!</definedName>
    <definedName name="VALORACIÓN" localSheetId="2">#REF!</definedName>
    <definedName name="VALORACIÓN" localSheetId="21">#REF!</definedName>
    <definedName name="VALORACIÓN" localSheetId="3">#REF!</definedName>
    <definedName name="VALORACIÓN" localSheetId="4">#REF!</definedName>
    <definedName name="VALORACIÓN" localSheetId="5">#REF!</definedName>
    <definedName name="VALORACIÓN" localSheetId="6">#REF!</definedName>
    <definedName name="VALORACIÓN" localSheetId="15">#REF!</definedName>
    <definedName name="VALORACIÓN">#REF!</definedName>
    <definedName name="ValorTotConsultoria" localSheetId="7">#REF!</definedName>
    <definedName name="ValorTotConsultoria" localSheetId="8">#REF!</definedName>
    <definedName name="ValorTotConsultoria" localSheetId="9">#REF!</definedName>
    <definedName name="ValorTotConsultoria" localSheetId="10">#REF!</definedName>
    <definedName name="ValorTotConsultoria" localSheetId="11">#REF!</definedName>
    <definedName name="ValorTotConsultoria" localSheetId="12">#REF!</definedName>
    <definedName name="ValorTotConsultoria" localSheetId="13">#REF!</definedName>
    <definedName name="ValorTotConsultoria" localSheetId="14">#REF!</definedName>
    <definedName name="ValorTotConsultoria" localSheetId="0">#REF!</definedName>
    <definedName name="ValorTotConsultoria" localSheetId="1">#REF!</definedName>
    <definedName name="ValorTotConsultoria" localSheetId="2">#REF!</definedName>
    <definedName name="ValorTotConsultoria" localSheetId="21">#REF!</definedName>
    <definedName name="ValorTotConsultoria" localSheetId="3">#REF!</definedName>
    <definedName name="ValorTotConsultoria" localSheetId="4">#REF!</definedName>
    <definedName name="ValorTotConsultoria" localSheetId="5">#REF!</definedName>
    <definedName name="ValorTotConsultoria" localSheetId="6">#REF!</definedName>
    <definedName name="ValorTotConsultoria" localSheetId="15">#REF!</definedName>
    <definedName name="ValorTotConsultoria">#REF!</definedName>
    <definedName name="Values_Entered" localSheetId="21">IF('6'!Loan_Amount*'6'!Interest_Rate*'6'!Loan_Years*'6'!Loan_Start&gt;0,1,0)</definedName>
    <definedName name="Values_Entered">IF(Loan_Amount*Interest_Rate*Loan_Years*Loan_Start&gt;0,1,0)</definedName>
    <definedName name="VAML">'[46]VIGAS AEREAS'!$L$37:$L$60</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hiculo__Tipo_pickup">[8]A.I.U!$E$50</definedName>
    <definedName name="Vehiculo_delineador">'[8]Equipo y transporte'!$D$26</definedName>
    <definedName name="Ventana_de_aluminio">'[6]LISTADO DE MATERIALES Y EQUIPOS'!$B$87</definedName>
    <definedName name="VENTANAS" localSheetId="21">#REF!</definedName>
    <definedName name="VENTANAS">#REF!</definedName>
    <definedName name="Version4OK" hidden="1">{"Datos de las Curvas",#N/A,TRUE,"TABLA-CALCULOS"}</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jes" localSheetId="7">#REF!</definedName>
    <definedName name="Viajes" localSheetId="8">#REF!</definedName>
    <definedName name="Viajes" localSheetId="9">#REF!</definedName>
    <definedName name="Viajes" localSheetId="10">#REF!</definedName>
    <definedName name="Viajes" localSheetId="11">#REF!</definedName>
    <definedName name="Viajes" localSheetId="12">#REF!</definedName>
    <definedName name="Viajes" localSheetId="13">#REF!</definedName>
    <definedName name="Viajes" localSheetId="14">#REF!</definedName>
    <definedName name="Viajes" localSheetId="0">#REF!</definedName>
    <definedName name="Viajes" localSheetId="1">#REF!</definedName>
    <definedName name="Viajes" localSheetId="2">#REF!</definedName>
    <definedName name="Viajes" localSheetId="21">#REF!</definedName>
    <definedName name="Viajes" localSheetId="3">#REF!</definedName>
    <definedName name="Viajes" localSheetId="4">#REF!</definedName>
    <definedName name="Viajes" localSheetId="5">#REF!</definedName>
    <definedName name="Viajes" localSheetId="6">#REF!</definedName>
    <definedName name="Viajes" localSheetId="15">#REF!</definedName>
    <definedName name="Viajes">#REF!</definedName>
    <definedName name="VIAS" localSheetId="7">#REF!</definedName>
    <definedName name="VIAS" localSheetId="8">#REF!</definedName>
    <definedName name="VIAS" localSheetId="9">#REF!</definedName>
    <definedName name="VIAS" localSheetId="10">#REF!</definedName>
    <definedName name="VIAS" localSheetId="11">#REF!</definedName>
    <definedName name="VIAS" localSheetId="12">#REF!</definedName>
    <definedName name="VIAS" localSheetId="13">#REF!</definedName>
    <definedName name="VIAS" localSheetId="14">#REF!</definedName>
    <definedName name="VIAS" localSheetId="0">#REF!</definedName>
    <definedName name="VIAS" localSheetId="1">#REF!</definedName>
    <definedName name="VIAS" localSheetId="2">#REF!</definedName>
    <definedName name="VIAS" localSheetId="21">#REF!</definedName>
    <definedName name="VIAS" localSheetId="3">#REF!</definedName>
    <definedName name="VIAS" localSheetId="4">#REF!</definedName>
    <definedName name="VIAS" localSheetId="5">#REF!</definedName>
    <definedName name="VIAS" localSheetId="6">#REF!</definedName>
    <definedName name="VIAS" localSheetId="15">#REF!</definedName>
    <definedName name="VIAS">#REF!</definedName>
    <definedName name="VIBRADOR" localSheetId="7">#REF!</definedName>
    <definedName name="VIBRADOR" localSheetId="8">#REF!</definedName>
    <definedName name="VIBRADOR" localSheetId="9">#REF!</definedName>
    <definedName name="VIBRADOR" localSheetId="10">#REF!</definedName>
    <definedName name="VIBRADOR" localSheetId="11">#REF!</definedName>
    <definedName name="VIBRADOR" localSheetId="12">#REF!</definedName>
    <definedName name="VIBRADOR" localSheetId="13">#REF!</definedName>
    <definedName name="VIBRADOR" localSheetId="14">#REF!</definedName>
    <definedName name="VIBRADOR" localSheetId="0">#REF!</definedName>
    <definedName name="VIBRADOR" localSheetId="1">#REF!</definedName>
    <definedName name="VIBRADOR" localSheetId="2">#REF!</definedName>
    <definedName name="VIBRADOR" localSheetId="21">#REF!</definedName>
    <definedName name="VIBRADOR" localSheetId="3">#REF!</definedName>
    <definedName name="VIBRADOR" localSheetId="4">#REF!</definedName>
    <definedName name="VIBRADOR" localSheetId="5">#REF!</definedName>
    <definedName name="VIBRADOR" localSheetId="6">#REF!</definedName>
    <definedName name="VIBRADOR" localSheetId="15">#REF!</definedName>
    <definedName name="VIBRADOR">#REF!</definedName>
    <definedName name="Vibrador_a_gasolina">'[8]Equipo y transporte'!$D$6</definedName>
    <definedName name="Vibrador_a_gasolina__Incluye_combustible">'[7]Equipos y Transporte'!$D$26</definedName>
    <definedName name="VIBRADOR_CONCRETO">[15]Equipo!$F$13</definedName>
    <definedName name="VIBRO" localSheetId="7">#REF!</definedName>
    <definedName name="VIBRO" localSheetId="8">#REF!</definedName>
    <definedName name="VIBRO" localSheetId="9">#REF!</definedName>
    <definedName name="VIBRO" localSheetId="10">#REF!</definedName>
    <definedName name="VIBRO" localSheetId="11">#REF!</definedName>
    <definedName name="VIBRO" localSheetId="12">#REF!</definedName>
    <definedName name="VIBRO" localSheetId="13">#REF!</definedName>
    <definedName name="VIBRO" localSheetId="14">#REF!</definedName>
    <definedName name="VIBRO" localSheetId="0">#REF!</definedName>
    <definedName name="VIBRO" localSheetId="1">#REF!</definedName>
    <definedName name="VIBRO" localSheetId="2">#REF!</definedName>
    <definedName name="VIBRO" localSheetId="21">#REF!</definedName>
    <definedName name="VIBRO" localSheetId="3">#REF!</definedName>
    <definedName name="VIBRO" localSheetId="4">#REF!</definedName>
    <definedName name="VIBRO" localSheetId="5">#REF!</definedName>
    <definedName name="VIBRO" localSheetId="6">#REF!</definedName>
    <definedName name="VIBRO" localSheetId="15">#REF!</definedName>
    <definedName name="VIBRO">#REF!</definedName>
    <definedName name="vibrocompactador_de_8_t.">'[8]Equipo y transporte'!$D$7</definedName>
    <definedName name="Vibrocompatador__10_Ton.">'[7]Equipos y Transporte'!$D$27</definedName>
    <definedName name="Vigilante">[8]CUADRILLAS!$B$19</definedName>
    <definedName name="VJ" localSheetId="7">#REF!,#REF!,#REF!,#REF!,#REF!,#REF!,#REF!</definedName>
    <definedName name="VJ" localSheetId="8">#REF!,#REF!,#REF!,#REF!,#REF!,#REF!,#REF!</definedName>
    <definedName name="VJ" localSheetId="9">#REF!,#REF!,#REF!,#REF!,#REF!,#REF!,#REF!</definedName>
    <definedName name="VJ" localSheetId="10">#REF!,#REF!,#REF!,#REF!,#REF!,#REF!,#REF!</definedName>
    <definedName name="VJ" localSheetId="11">#REF!,#REF!,#REF!,#REF!,#REF!,#REF!,#REF!</definedName>
    <definedName name="VJ" localSheetId="12">#REF!,#REF!,#REF!,#REF!,#REF!,#REF!,#REF!</definedName>
    <definedName name="VJ" localSheetId="13">#REF!,#REF!,#REF!,#REF!,#REF!,#REF!,#REF!</definedName>
    <definedName name="VJ" localSheetId="14">#REF!,#REF!,#REF!,#REF!,#REF!,#REF!,#REF!</definedName>
    <definedName name="VJ" localSheetId="0">#REF!,#REF!,#REF!,#REF!,#REF!,#REF!,#REF!</definedName>
    <definedName name="VJ" localSheetId="1">#REF!,#REF!,#REF!,#REF!,#REF!,#REF!,#REF!</definedName>
    <definedName name="VJ" localSheetId="2">#REF!,#REF!,#REF!,#REF!,#REF!,#REF!,#REF!</definedName>
    <definedName name="VJ" localSheetId="21">#REF!,#REF!,#REF!,#REF!,#REF!,#REF!,#REF!</definedName>
    <definedName name="VJ" localSheetId="3">#REF!,#REF!,#REF!,#REF!,#REF!,#REF!,#REF!</definedName>
    <definedName name="VJ" localSheetId="4">#REF!,#REF!,#REF!,#REF!,#REF!,#REF!,#REF!</definedName>
    <definedName name="VJ" localSheetId="5">#REF!,#REF!,#REF!,#REF!,#REF!,#REF!,#REF!</definedName>
    <definedName name="VJ" localSheetId="6">#REF!,#REF!,#REF!,#REF!,#REF!,#REF!,#REF!</definedName>
    <definedName name="VJ" localSheetId="15">#REF!,#REF!,#REF!,#REF!,#REF!,#REF!,#REF!</definedName>
    <definedName name="VJ">#REF!,#REF!,#REF!,#REF!,#REF!,#REF!,#REF!</definedName>
    <definedName name="vjkgvif" localSheetId="21">OFFSET('6'!Full_Print,0,0,'6'!Last_Row)</definedName>
    <definedName name="vjkgvif">OFFSET([0]!Full_Print,0,0,[0]!Last_Row)</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co">'[6]LISTADO DE MATERIALES Y EQUIPOS'!$B$42</definedName>
    <definedName name="VOLQUETA" localSheetId="7">#REF!</definedName>
    <definedName name="VOLQUETA" localSheetId="8">#REF!</definedName>
    <definedName name="VOLQUETA" localSheetId="9">#REF!</definedName>
    <definedName name="VOLQUETA" localSheetId="10">#REF!</definedName>
    <definedName name="VOLQUETA" localSheetId="11">#REF!</definedName>
    <definedName name="VOLQUETA" localSheetId="12">#REF!</definedName>
    <definedName name="VOLQUETA" localSheetId="13">#REF!</definedName>
    <definedName name="VOLQUETA" localSheetId="14">#REF!</definedName>
    <definedName name="VOLQUETA" localSheetId="0">#REF!</definedName>
    <definedName name="VOLQUETA" localSheetId="1">#REF!</definedName>
    <definedName name="VOLQUETA" localSheetId="2">#REF!</definedName>
    <definedName name="VOLQUETA" localSheetId="21">#REF!</definedName>
    <definedName name="VOLQUETA" localSheetId="3">#REF!</definedName>
    <definedName name="VOLQUETA" localSheetId="4">#REF!</definedName>
    <definedName name="VOLQUETA" localSheetId="5">#REF!</definedName>
    <definedName name="VOLQUETA" localSheetId="6">#REF!</definedName>
    <definedName name="VOLQUETA" localSheetId="15">#REF!</definedName>
    <definedName name="VOLQUETA">#REF!</definedName>
    <definedName name="Volqueta__6_m³">'[8]Equipo y transporte'!$D$12</definedName>
    <definedName name="Volqueta__6m³__cargue_manual__botadero_adicional_mayor_20_km" localSheetId="21">'[8]Equipo y transporte'!#REF!</definedName>
    <definedName name="Volqueta__6m³__cargue_manual__botadero_adicional_mayor_20_km">'[8]Equipo y transporte'!#REF!</definedName>
    <definedName name="Volqueta_6_m³__cargue_manual__botadero_hasta_20_km" localSheetId="21">'[8]Equipo y transporte'!#REF!</definedName>
    <definedName name="Volqueta_6_m³__cargue_manual__botadero_hasta_20_km">'[8]Equipo y transporte'!#REF!</definedName>
    <definedName name="VP">IF(ISERROR([11]APU!XFD1*[11]APU!XFC1),"",[11]APU!XFD1*[11]APU!XFC1)</definedName>
    <definedName name="VR_CON_IVA_2">[11]INS!$G1*(1+[11]INS!$H1)</definedName>
    <definedName name="VR_SIN_IVA">SUMIF([11]AUX!$A:$A,[11]INS!$D1,[11]AUX!$H:$H)/2</definedName>
    <definedName name="VR_TOT" localSheetId="7">IF([0]!LG=2,IF(SCQ=0,"",SCQ/2),"")</definedName>
    <definedName name="VR_TOT" localSheetId="8">IF([0]!LG=2,IF(SCQ=0,"",SCQ/2),"")</definedName>
    <definedName name="VR_TOT" localSheetId="9">IF([0]!LG=2,IF(SCQ=0,"",SCQ/2),"")</definedName>
    <definedName name="VR_TOT" localSheetId="10">IF([0]!LG=2,IF(SCQ=0,"",SCQ/2),"")</definedName>
    <definedName name="VR_TOT" localSheetId="11">IF([0]!LG=2,IF(SCQ=0,"",SCQ/2),"")</definedName>
    <definedName name="VR_TOT" localSheetId="12">IF([0]!LG=2,IF(SCQ=0,"",SCQ/2),"")</definedName>
    <definedName name="VR_TOT" localSheetId="13">IF([0]!LG=2,IF(SCQ=0,"",SCQ/2),"")</definedName>
    <definedName name="VR_TOT" localSheetId="14">IF([0]!LG=2,IF(SCQ=0,"",SCQ/2),"")</definedName>
    <definedName name="VR_TOT" localSheetId="0">IF([0]!LG=2,IF(SCQ=0,"",SCQ/2),"")</definedName>
    <definedName name="VR_TOT" localSheetId="1">IF([0]!LG=2,IF(SCQ=0,"",SCQ/2),"")</definedName>
    <definedName name="VR_TOT" localSheetId="2">IF([0]!LG=2,IF(SCQ=0,"",SCQ/2),"")</definedName>
    <definedName name="VR_TOT" localSheetId="21">IF([0]!LG=2,IF(SCQ=0,"",SCQ/2),"")</definedName>
    <definedName name="VR_TOT" localSheetId="3">IF([0]!LG=2,IF(SCQ=0,"",SCQ/2),"")</definedName>
    <definedName name="VR_TOT" localSheetId="4">IF([0]!LG=2,IF(SCQ=0,"",SCQ/2),"")</definedName>
    <definedName name="VR_TOT" localSheetId="5">IF([0]!LG=2,IF(SCQ=0,"",SCQ/2),"")</definedName>
    <definedName name="VR_TOT" localSheetId="6">IF([0]!LG=2,IF(SCQ=0,"",SCQ/2),"")</definedName>
    <definedName name="VR_TOT" localSheetId="15">IF([0]!LG=2,IF(SCQ=0,"",SCQ/2),"")</definedName>
    <definedName name="VR_TOT">IF(LG=2,IF(SCQ=0,"",SCQ/2),"")</definedName>
    <definedName name="VR_TOT_APU">IF([11]APU!$D1="","",IF([11]APU!$B1=[11]APU!$A1,SUMIF([11]APU!XEX2:XEX10001,[11]APU!$A1,[11]APU!A2:A10001),ROUND([11]APU!$E1*[11]APU!$G1*(1+[11]APU!$F1),0)))</definedName>
    <definedName name="VR_TOT_AUX">IF([11]AUX!$D1="","",IF([11]AUX!$B1=[11]AUX!$A1,SUMIF([11]AUX!XEX2:XEX9997,[11]AUX!$A1,[11]AUX!A2:A9997),[11]AUX!$E1*[11]AUX!$G1*(1+[11]AUX!$F1)))</definedName>
    <definedName name="VR_UN" localSheetId="7">IF(ISERROR(V_U),"",V_U)</definedName>
    <definedName name="VR_UN" localSheetId="8">IF(ISERROR(V_U),"",V_U)</definedName>
    <definedName name="VR_UN" localSheetId="9">IF(ISERROR(V_U),"",V_U)</definedName>
    <definedName name="VR_UN" localSheetId="10">IF(ISERROR(V_U),"",V_U)</definedName>
    <definedName name="VR_UN" localSheetId="11">IF(ISERROR(V_U),"",V_U)</definedName>
    <definedName name="VR_UN" localSheetId="12">IF(ISERROR(V_U),"",V_U)</definedName>
    <definedName name="VR_UN" localSheetId="13">IF(ISERROR(V_U),"",V_U)</definedName>
    <definedName name="VR_UN" localSheetId="14">IF(ISERROR(V_U),"",V_U)</definedName>
    <definedName name="VR_UN" localSheetId="0">IF(ISERROR(V_U),"",V_U)</definedName>
    <definedName name="VR_UN" localSheetId="1">IF(ISERROR(V_U),"",V_U)</definedName>
    <definedName name="VR_UN" localSheetId="2">IF(ISERROR(V_U),"",V_U)</definedName>
    <definedName name="VR_UN" localSheetId="21">IF(ISERROR(V_U),"",V_U)</definedName>
    <definedName name="VR_UN" localSheetId="3">IF(ISERROR(V_U),"",V_U)</definedName>
    <definedName name="VR_UN" localSheetId="4">IF(ISERROR(V_U),"",V_U)</definedName>
    <definedName name="VR_UN" localSheetId="5">IF(ISERROR(V_U),"",V_U)</definedName>
    <definedName name="VR_UN" localSheetId="6">IF(ISERROR(V_U),"",V_U)</definedName>
    <definedName name="VR_UN" localSheetId="15">IF(ISERROR(V_U),"",V_U)</definedName>
    <definedName name="VR_UN">IF(ISERROR(V_U),"",V_U)</definedName>
    <definedName name="VR_UN_APU">IF([11]APU!$A1048576="","",IF(LEN([11]APU!$B1)=9,SUMIF([11]APU!$A:$A,[11]APU!$B1,[11]APU!$H:$H)/2,IF([11]APU!$B1="","",IF(ISERROR(SEARCH("-",[11]APU!$B1,3)),VLOOKUP([11]APU!$B1,[11]INS!$D:$I,6,0),""))))</definedName>
    <definedName name="VR_UN_AUX">IF([11]AUX!$E1="","",VLOOKUP([11]AUX!$B1,[11]INS!$D:$J,6,0))</definedName>
    <definedName name="VR_UN_PPTO" localSheetId="7">IF(OR([0]!LG&lt;9,'[20]PRESUP. OFICIAL'!#REF!=""),"",IFERROR(VLOOKUP('[20]PRESUP. OFICIAL'!$C1,[11]APU!$B:$H,7,0),""))</definedName>
    <definedName name="VR_UN_PPTO" localSheetId="8">IF(OR([0]!LG&lt;9,'[20]PRESUP. OFICIAL'!#REF!=""),"",IFERROR(VLOOKUP('[20]PRESUP. OFICIAL'!$C1,[11]APU!$B:$H,7,0),""))</definedName>
    <definedName name="VR_UN_PPTO" localSheetId="9">IF(OR([0]!LG&lt;9,'[20]PRESUP. OFICIAL'!#REF!=""),"",IFERROR(VLOOKUP('[20]PRESUP. OFICIAL'!$C1,[11]APU!$B:$H,7,0),""))</definedName>
    <definedName name="VR_UN_PPTO" localSheetId="10">IF(OR([0]!LG&lt;9,'[20]PRESUP. OFICIAL'!#REF!=""),"",IFERROR(VLOOKUP('[20]PRESUP. OFICIAL'!$C1,[11]APU!$B:$H,7,0),""))</definedName>
    <definedName name="VR_UN_PPTO" localSheetId="11">IF(OR([0]!LG&lt;9,'[20]PRESUP. OFICIAL'!#REF!=""),"",IFERROR(VLOOKUP('[20]PRESUP. OFICIAL'!$C1,[11]APU!$B:$H,7,0),""))</definedName>
    <definedName name="VR_UN_PPTO" localSheetId="12">IF(OR([0]!LG&lt;9,'[20]PRESUP. OFICIAL'!#REF!=""),"",IFERROR(VLOOKUP('[20]PRESUP. OFICIAL'!$C1,[11]APU!$B:$H,7,0),""))</definedName>
    <definedName name="VR_UN_PPTO" localSheetId="13">IF(OR([0]!LG&lt;9,'[20]PRESUP. OFICIAL'!#REF!=""),"",IFERROR(VLOOKUP('[20]PRESUP. OFICIAL'!$C1,[11]APU!$B:$H,7,0),""))</definedName>
    <definedName name="VR_UN_PPTO" localSheetId="14">IF(OR([0]!LG&lt;9,'[20]PRESUP. OFICIAL'!#REF!=""),"",IFERROR(VLOOKUP('[20]PRESUP. OFICIAL'!$C1,[11]APU!$B:$H,7,0),""))</definedName>
    <definedName name="VR_UN_PPTO" localSheetId="0">IF(OR([0]!LG&lt;9,'[20]PRESUP. OFICIAL'!#REF!=""),"",IFERROR(VLOOKUP('[20]PRESUP. OFICIAL'!$C1,[11]APU!$B:$H,7,0),""))</definedName>
    <definedName name="VR_UN_PPTO" localSheetId="1">IF(OR([0]!LG&lt;9,'[20]PRESUP. OFICIAL'!#REF!=""),"",IFERROR(VLOOKUP('[20]PRESUP. OFICIAL'!$C1,[11]APU!$B:$H,7,0),""))</definedName>
    <definedName name="VR_UN_PPTO" localSheetId="2">IF(OR([0]!LG&lt;9,'[20]PRESUP. OFICIAL'!#REF!=""),"",IFERROR(VLOOKUP('[20]PRESUP. OFICIAL'!$C1,[11]APU!$B:$H,7,0),""))</definedName>
    <definedName name="VR_UN_PPTO" localSheetId="21">IF(OR([0]!LG&lt;9,'[20]PRESUP. OFICIAL'!#REF!=""),"",IFERROR(VLOOKUP('[20]PRESUP. OFICIAL'!$C1,[11]APU!$B:$H,7,0),""))</definedName>
    <definedName name="VR_UN_PPTO" localSheetId="3">IF(OR([0]!LG&lt;9,'[20]PRESUP. OFICIAL'!#REF!=""),"",IFERROR(VLOOKUP('[20]PRESUP. OFICIAL'!$C1,[11]APU!$B:$H,7,0),""))</definedName>
    <definedName name="VR_UN_PPTO" localSheetId="4">IF(OR([0]!LG&lt;9,'[20]PRESUP. OFICIAL'!#REF!=""),"",IFERROR(VLOOKUP('[20]PRESUP. OFICIAL'!$C1,[11]APU!$B:$H,7,0),""))</definedName>
    <definedName name="VR_UN_PPTO" localSheetId="5">IF(OR([0]!LG&lt;9,'[20]PRESUP. OFICIAL'!#REF!=""),"",IFERROR(VLOOKUP('[20]PRESUP. OFICIAL'!$C1,[11]APU!$B:$H,7,0),""))</definedName>
    <definedName name="VR_UN_PPTO" localSheetId="6">IF(OR([0]!LG&lt;9,'[20]PRESUP. OFICIAL'!#REF!=""),"",IFERROR(VLOOKUP('[20]PRESUP. OFICIAL'!$C1,[11]APU!$B:$H,7,0),""))</definedName>
    <definedName name="VR_UN_PPTO" localSheetId="15">IF(OR([0]!LG&lt;9,'[20]PRESUP. OFICIAL'!#REF!=""),"",IFERROR(VLOOKUP('[20]PRESUP. OFICIAL'!$C1,[11]APU!$B:$H,7,0),""))</definedName>
    <definedName name="VR_UN_PPTO">IF(OR(LG&lt;9,'[20]PRESUP. OFICIAL'!#REF!=""),"",IFERROR(VLOOKUP('[20]PRESUP. OFICIAL'!$C1,[11]APU!$B:$H,7,0),""))</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7" hidden="1">#REF!</definedName>
    <definedName name="w" localSheetId="8" hidden="1">#REF!</definedName>
    <definedName name="w" localSheetId="9" hidden="1">#REF!</definedName>
    <definedName name="w" localSheetId="10" hidden="1">#REF!</definedName>
    <definedName name="w" localSheetId="11" hidden="1">#REF!</definedName>
    <definedName name="w" localSheetId="12" hidden="1">#REF!</definedName>
    <definedName name="w" localSheetId="13" hidden="1">#REF!</definedName>
    <definedName name="w" localSheetId="14" hidden="1">#REF!</definedName>
    <definedName name="w" localSheetId="0" hidden="1">#REF!</definedName>
    <definedName name="w" localSheetId="1" hidden="1">#REF!</definedName>
    <definedName name="w" localSheetId="2" hidden="1">#REF!</definedName>
    <definedName name="w" localSheetId="21" hidden="1">#REF!</definedName>
    <definedName name="w" localSheetId="3" hidden="1">#REF!</definedName>
    <definedName name="w" localSheetId="4" hidden="1">#REF!</definedName>
    <definedName name="w" localSheetId="5" hidden="1">#REF!</definedName>
    <definedName name="w" localSheetId="6" hidden="1">#REF!</definedName>
    <definedName name="w" localSheetId="15" hidden="1">#REF!</definedName>
    <definedName name="w" hidden="1">#REF!</definedName>
    <definedName name="W_APU">IF([11]APU!A1048576="insumo x item",MAX([11]APU!A2:A9998),SUMIF([11]APU!XFC:XFC,[11]APU!XFC1,[11]APU!XFD:XFD))</definedName>
    <definedName name="w2w2w" hidden="1">{"via1",#N/A,TRUE,"general";"via2",#N/A,TRUE,"general";"via3",#N/A,TRUE,"general"}</definedName>
    <definedName name="WER">'[13]Res-Accide-10'!$S$2:$S$7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1">'[13]Res-Accide-10'!#REF!</definedName>
    <definedName name="WILSON">'[13]Res-Accide-10'!#REF!</definedName>
    <definedName name="Wire" localSheetId="21">#REF!</definedName>
    <definedName name="Wire">#REF!</definedName>
    <definedName name="WQEEWQ" hidden="1">{"TAB1",#N/A,TRUE,"GENERAL";"TAB2",#N/A,TRUE,"GENERAL";"TAB3",#N/A,TRUE,"GENERAL";"TAB4",#N/A,TRUE,"GENERAL";"TAB5",#N/A,TRUE,"GENERAL"}</definedName>
    <definedName name="wrn.Aging._.and._.Trend._.Analysis." localSheetId="7"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9" hidden="1">{#N/A,#N/A,FALSE,"Aging Summary";#N/A,#N/A,FALSE,"Ratio Analysis";#N/A,#N/A,FALSE,"Test 120 Day Accts";#N/A,#N/A,FALSE,"Tickmarks"}</definedName>
    <definedName name="wrn.Aging._.and._.Trend._.Analysis." localSheetId="10" hidden="1">{#N/A,#N/A,FALSE,"Aging Summary";#N/A,#N/A,FALSE,"Ratio Analysis";#N/A,#N/A,FALSE,"Test 120 Day Accts";#N/A,#N/A,FALSE,"Tickmarks"}</definedName>
    <definedName name="wrn.Aging._.and._.Trend._.Analysis." localSheetId="11" hidden="1">{#N/A,#N/A,FALSE,"Aging Summary";#N/A,#N/A,FALSE,"Ratio Analysis";#N/A,#N/A,FALSE,"Test 120 Day Accts";#N/A,#N/A,FALSE,"Tickmarks"}</definedName>
    <definedName name="wrn.Aging._.and._.Trend._.Analysis." localSheetId="12" hidden="1">{#N/A,#N/A,FALSE,"Aging Summary";#N/A,#N/A,FALSE,"Ratio Analysis";#N/A,#N/A,FALSE,"Test 120 Day Accts";#N/A,#N/A,FALSE,"Tickmarks"}</definedName>
    <definedName name="wrn.Aging._.and._.Trend._.Analysis." localSheetId="13" hidden="1">{#N/A,#N/A,FALSE,"Aging Summary";#N/A,#N/A,FALSE,"Ratio Analysis";#N/A,#N/A,FALSE,"Test 120 Day Accts";#N/A,#N/A,FALSE,"Tickmarks"}</definedName>
    <definedName name="wrn.Aging._.and._.Trend._.Analysis." localSheetId="14"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7" hidden="1">{#N/A,#N/A,TRUE,"CODIGO DEPENDENCIA"}</definedName>
    <definedName name="wrn.ar." localSheetId="8" hidden="1">{#N/A,#N/A,TRUE,"CODIGO DEPENDENCIA"}</definedName>
    <definedName name="wrn.ar." localSheetId="9" hidden="1">{#N/A,#N/A,TRUE,"CODIGO DEPENDENCIA"}</definedName>
    <definedName name="wrn.ar." localSheetId="10" hidden="1">{#N/A,#N/A,TRUE,"CODIGO DEPENDENCIA"}</definedName>
    <definedName name="wrn.ar." localSheetId="11" hidden="1">{#N/A,#N/A,TRUE,"CODIGO DEPENDENCIA"}</definedName>
    <definedName name="wrn.ar." localSheetId="12" hidden="1">{#N/A,#N/A,TRUE,"CODIGO DEPENDENCIA"}</definedName>
    <definedName name="wrn.ar." localSheetId="13" hidden="1">{#N/A,#N/A,TRUE,"CODIGO DEPENDENCIA"}</definedName>
    <definedName name="wrn.ar." localSheetId="14" hidden="1">{#N/A,#N/A,TRUE,"CODIGO DEPENDENCIA"}</definedName>
    <definedName name="wrn.ar." localSheetId="0" hidden="1">{#N/A,#N/A,TRUE,"CODIGO DEPENDENCIA"}</definedName>
    <definedName name="wrn.ar." localSheetId="1" hidden="1">{#N/A,#N/A,TRUE,"CODIGO DEPENDENCIA"}</definedName>
    <definedName name="wrn.ar." localSheetId="2" hidden="1">{#N/A,#N/A,TRUE,"CODIGO DEPENDENCIA"}</definedName>
    <definedName name="wrn.ar." localSheetId="3" hidden="1">{#N/A,#N/A,TRUE,"CODIGO DEPENDENCIA"}</definedName>
    <definedName name="wrn.ar." localSheetId="4" hidden="1">{#N/A,#N/A,TRUE,"CODIGO DEPENDENCIA"}</definedName>
    <definedName name="wrn.ar." localSheetId="5" hidden="1">{#N/A,#N/A,TRUE,"CODIGO DEPENDENCIA"}</definedName>
    <definedName name="wrn.ar." localSheetId="6" hidden="1">{#N/A,#N/A,TRUE,"CODIGO DEPENDENCIA"}</definedName>
    <definedName name="wrn.ar." hidden="1">{#N/A,#N/A,TRUE,"CODIGO DEPENDENCIA"}</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PROYEC." localSheetId="7" hidden="1">{#N/A,#N/A,FALSE,"GRAFICO";#N/A,#N/A,FALSE,"CAJA (2)";#N/A,#N/A,FALSE,"TERCEROS-PROMEDIO";#N/A,#N/A,FALSE,"CAJA";#N/A,#N/A,FALSE,"INGRESOS1995-2003";#N/A,#N/A,FALSE,"GASTOS1995-2003"}</definedName>
    <definedName name="wrn.PROYEC." localSheetId="8" hidden="1">{#N/A,#N/A,FALSE,"GRAFICO";#N/A,#N/A,FALSE,"CAJA (2)";#N/A,#N/A,FALSE,"TERCEROS-PROMEDIO";#N/A,#N/A,FALSE,"CAJA";#N/A,#N/A,FALSE,"INGRESOS1995-2003";#N/A,#N/A,FALSE,"GASTOS1995-2003"}</definedName>
    <definedName name="wrn.PROYEC." localSheetId="9" hidden="1">{#N/A,#N/A,FALSE,"GRAFICO";#N/A,#N/A,FALSE,"CAJA (2)";#N/A,#N/A,FALSE,"TERCEROS-PROMEDIO";#N/A,#N/A,FALSE,"CAJA";#N/A,#N/A,FALSE,"INGRESOS1995-2003";#N/A,#N/A,FALSE,"GASTOS1995-2003"}</definedName>
    <definedName name="wrn.PROYEC." localSheetId="10" hidden="1">{#N/A,#N/A,FALSE,"GRAFICO";#N/A,#N/A,FALSE,"CAJA (2)";#N/A,#N/A,FALSE,"TERCEROS-PROMEDIO";#N/A,#N/A,FALSE,"CAJA";#N/A,#N/A,FALSE,"INGRESOS1995-2003";#N/A,#N/A,FALSE,"GASTOS1995-2003"}</definedName>
    <definedName name="wrn.PROYEC." localSheetId="11" hidden="1">{#N/A,#N/A,FALSE,"GRAFICO";#N/A,#N/A,FALSE,"CAJA (2)";#N/A,#N/A,FALSE,"TERCEROS-PROMEDIO";#N/A,#N/A,FALSE,"CAJA";#N/A,#N/A,FALSE,"INGRESOS1995-2003";#N/A,#N/A,FALSE,"GASTOS1995-2003"}</definedName>
    <definedName name="wrn.PROYEC." localSheetId="12" hidden="1">{#N/A,#N/A,FALSE,"GRAFICO";#N/A,#N/A,FALSE,"CAJA (2)";#N/A,#N/A,FALSE,"TERCEROS-PROMEDIO";#N/A,#N/A,FALSE,"CAJA";#N/A,#N/A,FALSE,"INGRESOS1995-2003";#N/A,#N/A,FALSE,"GASTOS1995-2003"}</definedName>
    <definedName name="wrn.PROYEC." localSheetId="13" hidden="1">{#N/A,#N/A,FALSE,"GRAFICO";#N/A,#N/A,FALSE,"CAJA (2)";#N/A,#N/A,FALSE,"TERCEROS-PROMEDIO";#N/A,#N/A,FALSE,"CAJA";#N/A,#N/A,FALSE,"INGRESOS1995-2003";#N/A,#N/A,FALSE,"GASTOS1995-2003"}</definedName>
    <definedName name="wrn.PROYEC." localSheetId="14" hidden="1">{#N/A,#N/A,FALSE,"GRAFICO";#N/A,#N/A,FALSE,"CAJA (2)";#N/A,#N/A,FALSE,"TERCEROS-PROMEDIO";#N/A,#N/A,FALSE,"CAJA";#N/A,#N/A,FALSE,"INGRESOS1995-2003";#N/A,#N/A,FALSE,"GASTOS1995-2003"}</definedName>
    <definedName name="wrn.PROYEC." localSheetId="0" hidden="1">{#N/A,#N/A,FALSE,"GRAFICO";#N/A,#N/A,FALSE,"CAJA (2)";#N/A,#N/A,FALSE,"TERCEROS-PROMEDIO";#N/A,#N/A,FALSE,"CAJA";#N/A,#N/A,FALSE,"INGRESOS1995-2003";#N/A,#N/A,FALSE,"GASTOS1995-2003"}</definedName>
    <definedName name="wrn.PROYEC." localSheetId="1" hidden="1">{#N/A,#N/A,FALSE,"GRAFICO";#N/A,#N/A,FALSE,"CAJA (2)";#N/A,#N/A,FALSE,"TERCEROS-PROMEDIO";#N/A,#N/A,FALSE,"CAJA";#N/A,#N/A,FALSE,"INGRESOS1995-2003";#N/A,#N/A,FALSE,"GASTOS1995-2003"}</definedName>
    <definedName name="wrn.PROYEC." localSheetId="2" hidden="1">{#N/A,#N/A,FALSE,"GRAFICO";#N/A,#N/A,FALSE,"CAJA (2)";#N/A,#N/A,FALSE,"TERCEROS-PROMEDIO";#N/A,#N/A,FALSE,"CAJA";#N/A,#N/A,FALSE,"INGRESOS1995-2003";#N/A,#N/A,FALSE,"GASTOS1995-2003"}</definedName>
    <definedName name="wrn.PROYEC." localSheetId="3" hidden="1">{#N/A,#N/A,FALSE,"GRAFICO";#N/A,#N/A,FALSE,"CAJA (2)";#N/A,#N/A,FALSE,"TERCEROS-PROMEDIO";#N/A,#N/A,FALSE,"CAJA";#N/A,#N/A,FALSE,"INGRESOS1995-2003";#N/A,#N/A,FALSE,"GASTOS1995-2003"}</definedName>
    <definedName name="wrn.PROYEC." localSheetId="4" hidden="1">{#N/A,#N/A,FALSE,"GRAFICO";#N/A,#N/A,FALSE,"CAJA (2)";#N/A,#N/A,FALSE,"TERCEROS-PROMEDIO";#N/A,#N/A,FALSE,"CAJA";#N/A,#N/A,FALSE,"INGRESOS1995-2003";#N/A,#N/A,FALSE,"GASTOS1995-2003"}</definedName>
    <definedName name="wrn.PROYEC." localSheetId="5" hidden="1">{#N/A,#N/A,FALSE,"GRAFICO";#N/A,#N/A,FALSE,"CAJA (2)";#N/A,#N/A,FALSE,"TERCEROS-PROMEDIO";#N/A,#N/A,FALSE,"CAJA";#N/A,#N/A,FALSE,"INGRESOS1995-2003";#N/A,#N/A,FALSE,"GASTOS1995-2003"}</definedName>
    <definedName name="wrn.PROYEC." localSheetId="6"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7" hidden="1">{"PYGS",#N/A,FALSE,"PYG";"ACTIS",#N/A,FALSE,"BCE_GRAL-ACTIVO";"PASIS",#N/A,FALSE,"BCE_GRAL-PASIVO-PATRIM";"CAJAS",#N/A,FALSE,"CAJA"}</definedName>
    <definedName name="wrn.SENCILLO." localSheetId="8" hidden="1">{"PYGS",#N/A,FALSE,"PYG";"ACTIS",#N/A,FALSE,"BCE_GRAL-ACTIVO";"PASIS",#N/A,FALSE,"BCE_GRAL-PASIVO-PATRIM";"CAJAS",#N/A,FALSE,"CAJA"}</definedName>
    <definedName name="wrn.SENCILLO." localSheetId="9" hidden="1">{"PYGS",#N/A,FALSE,"PYG";"ACTIS",#N/A,FALSE,"BCE_GRAL-ACTIVO";"PASIS",#N/A,FALSE,"BCE_GRAL-PASIVO-PATRIM";"CAJAS",#N/A,FALSE,"CAJA"}</definedName>
    <definedName name="wrn.SENCILLO." localSheetId="10" hidden="1">{"PYGS",#N/A,FALSE,"PYG";"ACTIS",#N/A,FALSE,"BCE_GRAL-ACTIVO";"PASIS",#N/A,FALSE,"BCE_GRAL-PASIVO-PATRIM";"CAJAS",#N/A,FALSE,"CAJA"}</definedName>
    <definedName name="wrn.SENCILLO." localSheetId="11" hidden="1">{"PYGS",#N/A,FALSE,"PYG";"ACTIS",#N/A,FALSE,"BCE_GRAL-ACTIVO";"PASIS",#N/A,FALSE,"BCE_GRAL-PASIVO-PATRIM";"CAJAS",#N/A,FALSE,"CAJA"}</definedName>
    <definedName name="wrn.SENCILLO." localSheetId="12" hidden="1">{"PYGS",#N/A,FALSE,"PYG";"ACTIS",#N/A,FALSE,"BCE_GRAL-ACTIVO";"PASIS",#N/A,FALSE,"BCE_GRAL-PASIVO-PATRIM";"CAJAS",#N/A,FALSE,"CAJA"}</definedName>
    <definedName name="wrn.SENCILLO." localSheetId="13" hidden="1">{"PYGS",#N/A,FALSE,"PYG";"ACTIS",#N/A,FALSE,"BCE_GRAL-ACTIVO";"PASIS",#N/A,FALSE,"BCE_GRAL-PASIVO-PATRIM";"CAJAS",#N/A,FALSE,"CAJA"}</definedName>
    <definedName name="wrn.SENCILLO." localSheetId="14" hidden="1">{"PYGS",#N/A,FALSE,"PYG";"ACTIS",#N/A,FALSE,"BCE_GRAL-ACTIVO";"PASIS",#N/A,FALSE,"BCE_GRAL-PASIVO-PATRIM";"CAJAS",#N/A,FALSE,"CAJA"}</definedName>
    <definedName name="wrn.SENCILLO." localSheetId="0" hidden="1">{"PYGS",#N/A,FALSE,"PYG";"ACTIS",#N/A,FALSE,"BCE_GRAL-ACTIVO";"PASIS",#N/A,FALSE,"BCE_GRAL-PASIVO-PATRIM";"CAJAS",#N/A,FALSE,"CAJA"}</definedName>
    <definedName name="wrn.SENCILLO." localSheetId="1" hidden="1">{"PYGS",#N/A,FALSE,"PYG";"ACTIS",#N/A,FALSE,"BCE_GRAL-ACTIVO";"PASIS",#N/A,FALSE,"BCE_GRAL-PASIVO-PATRIM";"CAJAS",#N/A,FALSE,"CAJA"}</definedName>
    <definedName name="wrn.SENCILLO." localSheetId="2" hidden="1">{"PYGS",#N/A,FALSE,"PYG";"ACTIS",#N/A,FALSE,"BCE_GRAL-ACTIVO";"PASIS",#N/A,FALSE,"BCE_GRAL-PASIVO-PATRIM";"CAJAS",#N/A,FALSE,"CAJA"}</definedName>
    <definedName name="wrn.SENCILLO." localSheetId="3" hidden="1">{"PYGS",#N/A,FALSE,"PYG";"ACTIS",#N/A,FALSE,"BCE_GRAL-ACTIVO";"PASIS",#N/A,FALSE,"BCE_GRAL-PASIVO-PATRIM";"CAJAS",#N/A,FALSE,"CAJA"}</definedName>
    <definedName name="wrn.SENCILLO." localSheetId="4" hidden="1">{"PYGS",#N/A,FALSE,"PYG";"ACTIS",#N/A,FALSE,"BCE_GRAL-ACTIVO";"PASIS",#N/A,FALSE,"BCE_GRAL-PASIVO-PATRIM";"CAJAS",#N/A,FALSE,"CAJA"}</definedName>
    <definedName name="wrn.SENCILLO." localSheetId="5" hidden="1">{"PYGS",#N/A,FALSE,"PYG";"ACTIS",#N/A,FALSE,"BCE_GRAL-ACTIVO";"PASIS",#N/A,FALSE,"BCE_GRAL-PASIVO-PATRIM";"CAJAS",#N/A,FALSE,"CAJA"}</definedName>
    <definedName name="wrn.SENCILLO." localSheetId="6"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7" hidden="1">{"Parcial",#N/A,FALSE,"GastFuncionamiento";"Parcial2",#N/A,FALSE,"GastFuncionamiento";"Total",#N/A,FALSE,"GastFuncionamiento"}</definedName>
    <definedName name="wrn.Total." localSheetId="8" hidden="1">{"Parcial",#N/A,FALSE,"GastFuncionamiento";"Parcial2",#N/A,FALSE,"GastFuncionamiento";"Total",#N/A,FALSE,"GastFuncionamiento"}</definedName>
    <definedName name="wrn.Total." localSheetId="9" hidden="1">{"Parcial",#N/A,FALSE,"GastFuncionamiento";"Parcial2",#N/A,FALSE,"GastFuncionamiento";"Total",#N/A,FALSE,"GastFuncionamiento"}</definedName>
    <definedName name="wrn.Total." localSheetId="10" hidden="1">{"Parcial",#N/A,FALSE,"GastFuncionamiento";"Parcial2",#N/A,FALSE,"GastFuncionamiento";"Total",#N/A,FALSE,"GastFuncionamiento"}</definedName>
    <definedName name="wrn.Total." localSheetId="11" hidden="1">{"Parcial",#N/A,FALSE,"GastFuncionamiento";"Parcial2",#N/A,FALSE,"GastFuncionamiento";"Total",#N/A,FALSE,"GastFuncionamiento"}</definedName>
    <definedName name="wrn.Total." localSheetId="12" hidden="1">{"Parcial",#N/A,FALSE,"GastFuncionamiento";"Parcial2",#N/A,FALSE,"GastFuncionamiento";"Total",#N/A,FALSE,"GastFuncionamiento"}</definedName>
    <definedName name="wrn.Total." localSheetId="13" hidden="1">{"Parcial",#N/A,FALSE,"GastFuncionamiento";"Parcial2",#N/A,FALSE,"GastFuncionamiento";"Total",#N/A,FALSE,"GastFuncionamiento"}</definedName>
    <definedName name="wrn.Total." localSheetId="14" hidden="1">{"Parcial",#N/A,FALSE,"GastFuncionamiento";"Parcial2",#N/A,FALSE,"GastFuncionamiento";"Total",#N/A,FALSE,"GastFuncionamiento"}</definedName>
    <definedName name="wrn.Total." localSheetId="0" hidden="1">{"Parcial",#N/A,FALSE,"GastFuncionamiento";"Parcial2",#N/A,FALSE,"GastFuncionamiento";"Total",#N/A,FALSE,"GastFuncionamiento"}</definedName>
    <definedName name="wrn.Total." localSheetId="1" hidden="1">{"Parcial",#N/A,FALSE,"GastFuncionamiento";"Parcial2",#N/A,FALSE,"GastFuncionamiento";"Total",#N/A,FALSE,"GastFuncionamiento"}</definedName>
    <definedName name="wrn.Total." localSheetId="2" hidden="1">{"Parcial",#N/A,FALSE,"GastFuncionamiento";"Parcial2",#N/A,FALSE,"GastFuncionamiento";"Total",#N/A,FALSE,"GastFuncionamiento"}</definedName>
    <definedName name="wrn.Total." localSheetId="3" hidden="1">{"Parcial",#N/A,FALSE,"GastFuncionamiento";"Parcial2",#N/A,FALSE,"GastFuncionamiento";"Total",#N/A,FALSE,"GastFuncionamiento"}</definedName>
    <definedName name="wrn.Total." localSheetId="4" hidden="1">{"Parcial",#N/A,FALSE,"GastFuncionamiento";"Parcial2",#N/A,FALSE,"GastFuncionamiento";"Total",#N/A,FALSE,"GastFuncionamiento"}</definedName>
    <definedName name="wrn.Total." localSheetId="5" hidden="1">{"Parcial",#N/A,FALSE,"GastFuncionamiento";"Parcial2",#N/A,FALSE,"GastFuncionamiento";"Total",#N/A,FALSE,"GastFuncionamiento"}</definedName>
    <definedName name="wrn.Total." localSheetId="6" hidden="1">{"Parcial",#N/A,FALSE,"GastFuncionamiento";"Parcial2",#N/A,FALSE,"GastFuncionamiento";"Total",#N/A,FALSE,"GastFuncionamiento"}</definedName>
    <definedName name="wrn.Total." hidden="1">{"Parcial",#N/A,FALSE,"GastFuncionamiento";"Parcial2",#N/A,FALSE,"GastFuncionamiento";"Total",#N/A,FALSE,"GastFuncionamiento"}</definedName>
    <definedName name="wrn.via." hidden="1">{"via1",#N/A,TRUE,"general";"via2",#N/A,TRUE,"general";"via3",#N/A,TRUE,"general"}</definedName>
    <definedName name="WSERWEER" localSheetId="21">'[27]COSTOS OFICINA'!#REF!</definedName>
    <definedName name="WSERWEER">'[27]COSTOS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 localSheetId="7">#REF!</definedName>
    <definedName name="www" localSheetId="8">#REF!</definedName>
    <definedName name="www" localSheetId="9">#REF!</definedName>
    <definedName name="www" localSheetId="10">#REF!</definedName>
    <definedName name="www" localSheetId="11">#REF!</definedName>
    <definedName name="www" localSheetId="12">#REF!</definedName>
    <definedName name="www" localSheetId="13">#REF!</definedName>
    <definedName name="www" localSheetId="14">#REF!</definedName>
    <definedName name="www" localSheetId="0">#REF!</definedName>
    <definedName name="www" localSheetId="1">#REF!</definedName>
    <definedName name="www" localSheetId="2">#REF!</definedName>
    <definedName name="www" localSheetId="21">#REF!</definedName>
    <definedName name="www" localSheetId="3">#REF!</definedName>
    <definedName name="www" localSheetId="4">#REF!</definedName>
    <definedName name="www" localSheetId="5">#REF!</definedName>
    <definedName name="www" localSheetId="6">#REF!</definedName>
    <definedName name="www" localSheetId="15">#REF!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7">#REF!</definedName>
    <definedName name="x" localSheetId="8">#REF!</definedName>
    <definedName name="x" localSheetId="9">#REF!</definedName>
    <definedName name="x" localSheetId="10">#REF!</definedName>
    <definedName name="x" localSheetId="11">#REF!</definedName>
    <definedName name="x" localSheetId="12">#REF!</definedName>
    <definedName name="x" localSheetId="13">#REF!</definedName>
    <definedName name="x" localSheetId="14">#REF!</definedName>
    <definedName name="x" localSheetId="0">#REF!</definedName>
    <definedName name="x" localSheetId="1">#REF!</definedName>
    <definedName name="x" localSheetId="2">#REF!</definedName>
    <definedName name="x" localSheetId="21">#REF!</definedName>
    <definedName name="x" localSheetId="3">#REF!</definedName>
    <definedName name="x" localSheetId="4">#REF!</definedName>
    <definedName name="x" localSheetId="5">#REF!</definedName>
    <definedName name="x" localSheetId="6">#REF!</definedName>
    <definedName name="x" localSheetId="15">#REF!</definedName>
    <definedName name="x">#REF!</definedName>
    <definedName name="X_APU" localSheetId="7">IF([11]APU!XFB1048576="insumo x item","2",IF([11]APU!#REF!=[11]APU!A$3,[11]APU!#REF!&amp;[11]APU!XFD1,""))</definedName>
    <definedName name="X_APU" localSheetId="8">IF([11]APU!XFB1048576="insumo x item","2",IF([11]APU!#REF!=[11]APU!A$3,[11]APU!#REF!&amp;[11]APU!XFD1,""))</definedName>
    <definedName name="X_APU" localSheetId="9">IF([11]APU!XFB1048576="insumo x item","2",IF([11]APU!#REF!=[11]APU!A$3,[11]APU!#REF!&amp;[11]APU!XFD1,""))</definedName>
    <definedName name="X_APU" localSheetId="10">IF([11]APU!XFB1048576="insumo x item","2",IF([11]APU!#REF!=[11]APU!A$3,[11]APU!#REF!&amp;[11]APU!XFD1,""))</definedName>
    <definedName name="X_APU" localSheetId="11">IF([11]APU!XFB1048576="insumo x item","2",IF([11]APU!#REF!=[11]APU!A$3,[11]APU!#REF!&amp;[11]APU!XFD1,""))</definedName>
    <definedName name="X_APU" localSheetId="12">IF([11]APU!XFB1048576="insumo x item","2",IF([11]APU!#REF!=[11]APU!A$3,[11]APU!#REF!&amp;[11]APU!XFD1,""))</definedName>
    <definedName name="X_APU" localSheetId="13">IF([11]APU!XFB1048576="insumo x item","2",IF([11]APU!#REF!=[11]APU!A$3,[11]APU!#REF!&amp;[11]APU!XFD1,""))</definedName>
    <definedName name="X_APU" localSheetId="14">IF([11]APU!XFB1048576="insumo x item","2",IF([11]APU!#REF!=[11]APU!A$3,[11]APU!#REF!&amp;[11]APU!XFD1,""))</definedName>
    <definedName name="X_APU" localSheetId="0">IF([11]APU!XFB1048576="insumo x item","2",IF([11]APU!#REF!=[11]APU!A$3,[11]APU!#REF!&amp;[11]APU!XFD1,""))</definedName>
    <definedName name="X_APU" localSheetId="1">IF([11]APU!XFB1048576="insumo x item","2",IF([11]APU!#REF!=[11]APU!A$3,[11]APU!#REF!&amp;[11]APU!XFD1,""))</definedName>
    <definedName name="X_APU" localSheetId="2">IF([11]APU!XFB1048576="insumo x item","2",IF([11]APU!#REF!=[11]APU!A$3,[11]APU!#REF!&amp;[11]APU!XFD1,""))</definedName>
    <definedName name="X_APU" localSheetId="21">IF([11]APU!XFB1048576="insumo x item","2",IF([11]APU!#REF!=[11]APU!A$3,[11]APU!#REF!&amp;[11]APU!XFD1,""))</definedName>
    <definedName name="X_APU" localSheetId="3">IF([11]APU!XFB1048576="insumo x item","2",IF([11]APU!#REF!=[11]APU!A$3,[11]APU!#REF!&amp;[11]APU!XFD1,""))</definedName>
    <definedName name="X_APU" localSheetId="4">IF([11]APU!XFB1048576="insumo x item","2",IF([11]APU!#REF!=[11]APU!A$3,[11]APU!#REF!&amp;[11]APU!XFD1,""))</definedName>
    <definedName name="X_APU" localSheetId="5">IF([11]APU!XFB1048576="insumo x item","2",IF([11]APU!#REF!=[11]APU!A$3,[11]APU!#REF!&amp;[11]APU!XFD1,""))</definedName>
    <definedName name="X_APU" localSheetId="6">IF([11]APU!XFB1048576="insumo x item","2",IF([11]APU!#REF!=[11]APU!A$3,[11]APU!#REF!&amp;[11]APU!XFD1,""))</definedName>
    <definedName name="X_APU" localSheetId="15">IF([11]APU!XFB1048576="insumo x item","2",IF([11]APU!#REF!=[11]APU!A$3,[11]APU!#REF!&amp;[11]APU!XFD1,""))</definedName>
    <definedName name="X_APU">IF([11]APU!XFB1048576="insumo x item","2",IF([11]APU!#REF!=[11]APU!A$3,[11]APU!#REF!&amp;[11]APU!XFD1,""))</definedName>
    <definedName name="xcbvbs" hidden="1">{"TAB1",#N/A,TRUE,"GENERAL";"TAB2",#N/A,TRUE,"GENERAL";"TAB3",#N/A,TRUE,"GENERAL";"TAB4",#N/A,TRUE,"GENERAL";"TAB5",#N/A,TRUE,"GENERAL"}</definedName>
    <definedName name="XMesCalidades" localSheetId="7">#REF!</definedName>
    <definedName name="XMesCalidades" localSheetId="8">#REF!</definedName>
    <definedName name="XMesCalidades" localSheetId="9">#REF!</definedName>
    <definedName name="XMesCalidades" localSheetId="10">#REF!</definedName>
    <definedName name="XMesCalidades" localSheetId="11">#REF!</definedName>
    <definedName name="XMesCalidades" localSheetId="12">#REF!</definedName>
    <definedName name="XMesCalidades" localSheetId="13">#REF!</definedName>
    <definedName name="XMesCalidades" localSheetId="14">#REF!</definedName>
    <definedName name="XMesCalidades" localSheetId="0">#REF!</definedName>
    <definedName name="XMesCalidades" localSheetId="1">#REF!</definedName>
    <definedName name="XMesCalidades" localSheetId="2">#REF!</definedName>
    <definedName name="XMesCalidades" localSheetId="21">#REF!</definedName>
    <definedName name="XMesCalidades" localSheetId="3">#REF!</definedName>
    <definedName name="XMesCalidades" localSheetId="4">#REF!</definedName>
    <definedName name="XMesCalidades" localSheetId="5">#REF!</definedName>
    <definedName name="XMesCalidades" localSheetId="6">#REF!</definedName>
    <definedName name="XMesCalidades" localSheetId="15">#REF!</definedName>
    <definedName name="XMesCalidades">#REF!</definedName>
    <definedName name="XMesNoFacturables" localSheetId="7">#REF!</definedName>
    <definedName name="XMesNoFacturables" localSheetId="8">#REF!</definedName>
    <definedName name="XMesNoFacturables" localSheetId="9">#REF!</definedName>
    <definedName name="XMesNoFacturables" localSheetId="10">#REF!</definedName>
    <definedName name="XMesNoFacturables" localSheetId="11">#REF!</definedName>
    <definedName name="XMesNoFacturables" localSheetId="12">#REF!</definedName>
    <definedName name="XMesNoFacturables" localSheetId="13">#REF!</definedName>
    <definedName name="XMesNoFacturables" localSheetId="14">#REF!</definedName>
    <definedName name="XMesNoFacturables" localSheetId="0">#REF!</definedName>
    <definedName name="XMesNoFacturables" localSheetId="1">#REF!</definedName>
    <definedName name="XMesNoFacturables" localSheetId="2">#REF!</definedName>
    <definedName name="XMesNoFacturables" localSheetId="21">#REF!</definedName>
    <definedName name="XMesNoFacturables" localSheetId="3">#REF!</definedName>
    <definedName name="XMesNoFacturables" localSheetId="4">#REF!</definedName>
    <definedName name="XMesNoFacturables" localSheetId="5">#REF!</definedName>
    <definedName name="XMesNoFacturables" localSheetId="6">#REF!</definedName>
    <definedName name="XMesNoFacturables" localSheetId="15">#REF!</definedName>
    <definedName name="XMesNoFacturables">#REF!</definedName>
    <definedName name="XMesPersonalPromedio" localSheetId="7">#REF!</definedName>
    <definedName name="XMesPersonalPromedio" localSheetId="8">#REF!</definedName>
    <definedName name="XMesPersonalPromedio" localSheetId="9">#REF!</definedName>
    <definedName name="XMesPersonalPromedio" localSheetId="10">#REF!</definedName>
    <definedName name="XMesPersonalPromedio" localSheetId="11">#REF!</definedName>
    <definedName name="XMesPersonalPromedio" localSheetId="12">#REF!</definedName>
    <definedName name="XMesPersonalPromedio" localSheetId="13">#REF!</definedName>
    <definedName name="XMesPersonalPromedio" localSheetId="14">#REF!</definedName>
    <definedName name="XMesPersonalPromedio" localSheetId="0">#REF!</definedName>
    <definedName name="XMesPersonalPromedio" localSheetId="1">#REF!</definedName>
    <definedName name="XMesPersonalPromedio" localSheetId="2">#REF!</definedName>
    <definedName name="XMesPersonalPromedio" localSheetId="21">#REF!</definedName>
    <definedName name="XMesPersonalPromedio" localSheetId="3">#REF!</definedName>
    <definedName name="XMesPersonalPromedio" localSheetId="4">#REF!</definedName>
    <definedName name="XMesPersonalPromedio" localSheetId="5">#REF!</definedName>
    <definedName name="XMesPersonalPromedio" localSheetId="6">#REF!</definedName>
    <definedName name="XMesPersonalPromedio" localSheetId="15">#REF!</definedName>
    <definedName name="XMesPersonalPromedio">#REF!</definedName>
    <definedName name="XMesProfesionales" localSheetId="7">#REF!</definedName>
    <definedName name="XMesProfesionales" localSheetId="8">#REF!</definedName>
    <definedName name="XMesProfesionales" localSheetId="9">#REF!</definedName>
    <definedName name="XMesProfesionales" localSheetId="10">#REF!</definedName>
    <definedName name="XMesProfesionales" localSheetId="11">#REF!</definedName>
    <definedName name="XMesProfesionales" localSheetId="12">#REF!</definedName>
    <definedName name="XMesProfesionales" localSheetId="13">#REF!</definedName>
    <definedName name="XMesProfesionales" localSheetId="14">#REF!</definedName>
    <definedName name="XMesProfesionales" localSheetId="0">#REF!</definedName>
    <definedName name="XMesProfesionales" localSheetId="1">#REF!</definedName>
    <definedName name="XMesProfesionales" localSheetId="2">#REF!</definedName>
    <definedName name="XMesProfesionales" localSheetId="21">#REF!</definedName>
    <definedName name="XMesProfesionales" localSheetId="3">#REF!</definedName>
    <definedName name="XMesProfesionales" localSheetId="4">#REF!</definedName>
    <definedName name="XMesProfesionales" localSheetId="5">#REF!</definedName>
    <definedName name="XMesProfesionales" localSheetId="6">#REF!</definedName>
    <definedName name="XMesProfesionales" localSheetId="15">#REF!</definedName>
    <definedName name="XMesProfesionales">#REF!</definedName>
    <definedName name="XMesTecnicos" localSheetId="7">#REF!</definedName>
    <definedName name="XMesTecnicos" localSheetId="8">#REF!</definedName>
    <definedName name="XMesTecnicos" localSheetId="9">#REF!</definedName>
    <definedName name="XMesTecnicos" localSheetId="10">#REF!</definedName>
    <definedName name="XMesTecnicos" localSheetId="11">#REF!</definedName>
    <definedName name="XMesTecnicos" localSheetId="12">#REF!</definedName>
    <definedName name="XMesTecnicos" localSheetId="13">#REF!</definedName>
    <definedName name="XMesTecnicos" localSheetId="14">#REF!</definedName>
    <definedName name="XMesTecnicos" localSheetId="0">#REF!</definedName>
    <definedName name="XMesTecnicos" localSheetId="1">#REF!</definedName>
    <definedName name="XMesTecnicos" localSheetId="2">#REF!</definedName>
    <definedName name="XMesTecnicos" localSheetId="21">#REF!</definedName>
    <definedName name="XMesTecnicos" localSheetId="3">#REF!</definedName>
    <definedName name="XMesTecnicos" localSheetId="4">#REF!</definedName>
    <definedName name="XMesTecnicos" localSheetId="5">#REF!</definedName>
    <definedName name="XMesTecnicos" localSheetId="6">#REF!</definedName>
    <definedName name="XMesTecnicos" localSheetId="15">#REF!</definedName>
    <definedName name="XMesTecnicos">#REF!</definedName>
    <definedName name="xsxs" hidden="1">{"TAB1",#N/A,TRUE,"GENERAL";"TAB2",#N/A,TRUE,"GENERAL";"TAB3",#N/A,TRUE,"GENERAL";"TAB4",#N/A,TRUE,"GENERAL";"TAB5",#N/A,TRUE,"GENERAL"}</definedName>
    <definedName name="xxfg" hidden="1">{"via1",#N/A,TRUE,"general";"via2",#N/A,TRUE,"general";"via3",#N/A,TRUE,"general"}</definedName>
    <definedName name="XXX" localSheetId="7">#REF!</definedName>
    <definedName name="XXX" localSheetId="8">#REF!</definedName>
    <definedName name="XXX" localSheetId="9">#REF!</definedName>
    <definedName name="XXX" localSheetId="10">#REF!</definedName>
    <definedName name="XXX" localSheetId="11">#REF!</definedName>
    <definedName name="XXX" localSheetId="12">#REF!</definedName>
    <definedName name="XXX" localSheetId="13">#REF!</definedName>
    <definedName name="XXX" localSheetId="14">#REF!</definedName>
    <definedName name="XXX" localSheetId="0">#REF!</definedName>
    <definedName name="XXX" localSheetId="1">#REF!</definedName>
    <definedName name="XXX" localSheetId="2">#REF!</definedName>
    <definedName name="XXX" localSheetId="21">#REF!</definedName>
    <definedName name="XXX" localSheetId="3">#REF!</definedName>
    <definedName name="XXX" localSheetId="4">#REF!</definedName>
    <definedName name="XXX" localSheetId="5">#REF!</definedName>
    <definedName name="XXX" localSheetId="6">#REF!</definedName>
    <definedName name="XXX" localSheetId="15">#REF!</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 localSheetId="21">#REF!</definedName>
    <definedName name="XXXXXXXXXX">#REF!</definedName>
    <definedName name="xxxxxxxxxx29" hidden="1">{"via1",#N/A,TRUE,"general";"via2",#N/A,TRUE,"general";"via3",#N/A,TRUE,"general"}</definedName>
    <definedName name="XXXXXXXXXXXX" localSheetId="21">#REF!</definedName>
    <definedName name="XXXXXXXXXXXX">#REF!</definedName>
    <definedName name="XZXZV" hidden="1">{"via1",#N/A,TRUE,"general";"via2",#N/A,TRUE,"general";"via3",#N/A,TRUE,"general"}</definedName>
    <definedName name="y" localSheetId="7">#REF!</definedName>
    <definedName name="y" localSheetId="8">#REF!</definedName>
    <definedName name="y" localSheetId="9">#REF!</definedName>
    <definedName name="y" localSheetId="10">#REF!</definedName>
    <definedName name="y" localSheetId="11">#REF!</definedName>
    <definedName name="y" localSheetId="12">#REF!</definedName>
    <definedName name="y" localSheetId="13">#REF!</definedName>
    <definedName name="y" localSheetId="14">#REF!</definedName>
    <definedName name="y" localSheetId="0">#REF!</definedName>
    <definedName name="y" localSheetId="1">#REF!</definedName>
    <definedName name="y" localSheetId="2">#REF!</definedName>
    <definedName name="y" localSheetId="21">#REF!</definedName>
    <definedName name="y" localSheetId="3">#REF!</definedName>
    <definedName name="y" localSheetId="4">#REF!</definedName>
    <definedName name="y" localSheetId="5">#REF!</definedName>
    <definedName name="y" localSheetId="6">#REF!</definedName>
    <definedName name="y" localSheetId="15">#REF!</definedName>
    <definedName name="y">#REF!</definedName>
    <definedName name="Y_APU">IF([11]APU!XFD1="",0,1)</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localSheetId="7" hidden="1">{#N/A,#N/A,FALSE,"GRAFICO";#N/A,#N/A,FALSE,"CAJA (2)";#N/A,#N/A,FALSE,"TERCEROS-PROMEDIO";#N/A,#N/A,FALSE,"CAJA";#N/A,#N/A,FALSE,"INGRESOS1995-2003";#N/A,#N/A,FALSE,"GASTOS1995-2003"}</definedName>
    <definedName name="YO" localSheetId="8" hidden="1">{#N/A,#N/A,FALSE,"GRAFICO";#N/A,#N/A,FALSE,"CAJA (2)";#N/A,#N/A,FALSE,"TERCEROS-PROMEDIO";#N/A,#N/A,FALSE,"CAJA";#N/A,#N/A,FALSE,"INGRESOS1995-2003";#N/A,#N/A,FALSE,"GASTOS1995-2003"}</definedName>
    <definedName name="YO" localSheetId="9" hidden="1">{#N/A,#N/A,FALSE,"GRAFICO";#N/A,#N/A,FALSE,"CAJA (2)";#N/A,#N/A,FALSE,"TERCEROS-PROMEDIO";#N/A,#N/A,FALSE,"CAJA";#N/A,#N/A,FALSE,"INGRESOS1995-2003";#N/A,#N/A,FALSE,"GASTOS1995-2003"}</definedName>
    <definedName name="YO" localSheetId="10" hidden="1">{#N/A,#N/A,FALSE,"GRAFICO";#N/A,#N/A,FALSE,"CAJA (2)";#N/A,#N/A,FALSE,"TERCEROS-PROMEDIO";#N/A,#N/A,FALSE,"CAJA";#N/A,#N/A,FALSE,"INGRESOS1995-2003";#N/A,#N/A,FALSE,"GASTOS1995-2003"}</definedName>
    <definedName name="YO" localSheetId="11" hidden="1">{#N/A,#N/A,FALSE,"GRAFICO";#N/A,#N/A,FALSE,"CAJA (2)";#N/A,#N/A,FALSE,"TERCEROS-PROMEDIO";#N/A,#N/A,FALSE,"CAJA";#N/A,#N/A,FALSE,"INGRESOS1995-2003";#N/A,#N/A,FALSE,"GASTOS1995-2003"}</definedName>
    <definedName name="YO" localSheetId="12" hidden="1">{#N/A,#N/A,FALSE,"GRAFICO";#N/A,#N/A,FALSE,"CAJA (2)";#N/A,#N/A,FALSE,"TERCEROS-PROMEDIO";#N/A,#N/A,FALSE,"CAJA";#N/A,#N/A,FALSE,"INGRESOS1995-2003";#N/A,#N/A,FALSE,"GASTOS1995-2003"}</definedName>
    <definedName name="YO" localSheetId="13" hidden="1">{#N/A,#N/A,FALSE,"GRAFICO";#N/A,#N/A,FALSE,"CAJA (2)";#N/A,#N/A,FALSE,"TERCEROS-PROMEDIO";#N/A,#N/A,FALSE,"CAJA";#N/A,#N/A,FALSE,"INGRESOS1995-2003";#N/A,#N/A,FALSE,"GASTOS1995-2003"}</definedName>
    <definedName name="YO" localSheetId="14" hidden="1">{#N/A,#N/A,FALSE,"GRAFICO";#N/A,#N/A,FALSE,"CAJA (2)";#N/A,#N/A,FALSE,"TERCEROS-PROMEDIO";#N/A,#N/A,FALSE,"CAJA";#N/A,#N/A,FALSE,"INGRESOS1995-2003";#N/A,#N/A,FALSE,"GASTOS1995-2003"}</definedName>
    <definedName name="YO" localSheetId="0" hidden="1">{#N/A,#N/A,FALSE,"GRAFICO";#N/A,#N/A,FALSE,"CAJA (2)";#N/A,#N/A,FALSE,"TERCEROS-PROMEDIO";#N/A,#N/A,FALSE,"CAJA";#N/A,#N/A,FALSE,"INGRESOS1995-2003";#N/A,#N/A,FALSE,"GASTOS1995-2003"}</definedName>
    <definedName name="YO" localSheetId="1" hidden="1">{#N/A,#N/A,FALSE,"GRAFICO";#N/A,#N/A,FALSE,"CAJA (2)";#N/A,#N/A,FALSE,"TERCEROS-PROMEDIO";#N/A,#N/A,FALSE,"CAJA";#N/A,#N/A,FALSE,"INGRESOS1995-2003";#N/A,#N/A,FALSE,"GASTOS1995-2003"}</definedName>
    <definedName name="YO" localSheetId="2" hidden="1">{#N/A,#N/A,FALSE,"GRAFICO";#N/A,#N/A,FALSE,"CAJA (2)";#N/A,#N/A,FALSE,"TERCEROS-PROMEDIO";#N/A,#N/A,FALSE,"CAJA";#N/A,#N/A,FALSE,"INGRESOS1995-2003";#N/A,#N/A,FALSE,"GASTOS1995-2003"}</definedName>
    <definedName name="YO" localSheetId="3" hidden="1">{#N/A,#N/A,FALSE,"GRAFICO";#N/A,#N/A,FALSE,"CAJA (2)";#N/A,#N/A,FALSE,"TERCEROS-PROMEDIO";#N/A,#N/A,FALSE,"CAJA";#N/A,#N/A,FALSE,"INGRESOS1995-2003";#N/A,#N/A,FALSE,"GASTOS1995-2003"}</definedName>
    <definedName name="YO" localSheetId="4" hidden="1">{#N/A,#N/A,FALSE,"GRAFICO";#N/A,#N/A,FALSE,"CAJA (2)";#N/A,#N/A,FALSE,"TERCEROS-PROMEDIO";#N/A,#N/A,FALSE,"CAJA";#N/A,#N/A,FALSE,"INGRESOS1995-2003";#N/A,#N/A,FALSE,"GASTOS1995-2003"}</definedName>
    <definedName name="YO" localSheetId="5" hidden="1">{#N/A,#N/A,FALSE,"GRAFICO";#N/A,#N/A,FALSE,"CAJA (2)";#N/A,#N/A,FALSE,"TERCEROS-PROMEDIO";#N/A,#N/A,FALSE,"CAJA";#N/A,#N/A,FALSE,"INGRESOS1995-2003";#N/A,#N/A,FALSE,"GASTOS1995-2003"}</definedName>
    <definedName name="YO" localSheetId="6"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localSheetId="7">#REF!</definedName>
    <definedName name="YYY" localSheetId="8">#REF!</definedName>
    <definedName name="YYY" localSheetId="9">#REF!</definedName>
    <definedName name="YYY" localSheetId="10">#REF!</definedName>
    <definedName name="YYY" localSheetId="11">#REF!</definedName>
    <definedName name="YYY" localSheetId="12">#REF!</definedName>
    <definedName name="YYY" localSheetId="13">#REF!</definedName>
    <definedName name="YYY" localSheetId="14">#REF!</definedName>
    <definedName name="YYY" localSheetId="0">#REF!</definedName>
    <definedName name="YYY" localSheetId="1">#REF!</definedName>
    <definedName name="YYY" localSheetId="2">#REF!</definedName>
    <definedName name="YYY" localSheetId="21">#REF!</definedName>
    <definedName name="YYY" localSheetId="3">#REF!</definedName>
    <definedName name="YYY" localSheetId="4">#REF!</definedName>
    <definedName name="YYY" localSheetId="5">#REF!</definedName>
    <definedName name="YYY" localSheetId="6">#REF!</definedName>
    <definedName name="YYY" localSheetId="15">#REF!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7">#REF!</definedName>
    <definedName name="z" localSheetId="8">#REF!</definedName>
    <definedName name="z" localSheetId="9">#REF!</definedName>
    <definedName name="z" localSheetId="10">#REF!</definedName>
    <definedName name="z" localSheetId="11">#REF!</definedName>
    <definedName name="z" localSheetId="12">#REF!</definedName>
    <definedName name="z" localSheetId="13">#REF!</definedName>
    <definedName name="z" localSheetId="14">#REF!</definedName>
    <definedName name="z" localSheetId="0">#REF!</definedName>
    <definedName name="z" localSheetId="1">#REF!</definedName>
    <definedName name="z" localSheetId="2">#REF!</definedName>
    <definedName name="z" localSheetId="21">#REF!</definedName>
    <definedName name="z" localSheetId="3">#REF!</definedName>
    <definedName name="z" localSheetId="4">#REF!</definedName>
    <definedName name="z" localSheetId="5">#REF!</definedName>
    <definedName name="z" localSheetId="6">#REF!</definedName>
    <definedName name="z" localSheetId="15">#REF!</definedName>
    <definedName name="z">#REF!</definedName>
    <definedName name="Z_PPTO" localSheetId="7">IF('[20]PRESUP. OFICIAL'!A$8="Vr Unitario",'10.0'!VR_UN_PPTO,IF('[20]PRESUP. OFICIAL'!A$8="Cantidad Total",[0]!CANT_TOT_PPTO,IF('[20]PRESUP. OFICIAL'!A$8="Subtotal",'10.0'!COL_M_PPTO,IF('[20]PRESUP. OFICIAL'!A$8="Vr Capitulo",'10.0'!COL_L,'10.0'!ZONA_PPTO))))</definedName>
    <definedName name="Z_PPTO" localSheetId="8">IF('[20]PRESUP. OFICIAL'!A$8="Vr Unitario",'11.0'!VR_UN_PPTO,IF('[20]PRESUP. OFICIAL'!A$8="Cantidad Total",[0]!CANT_TOT_PPTO,IF('[20]PRESUP. OFICIAL'!A$8="Subtotal",'11.0'!COL_M_PPTO,IF('[20]PRESUP. OFICIAL'!A$8="Vr Capitulo",'11.0'!COL_L,'11.0'!ZONA_PPTO))))</definedName>
    <definedName name="Z_PPTO" localSheetId="9">IF('[20]PRESUP. OFICIAL'!A$8="Vr Unitario",'12.0'!VR_UN_PPTO,IF('[20]PRESUP. OFICIAL'!A$8="Cantidad Total",[0]!CANT_TOT_PPTO,IF('[20]PRESUP. OFICIAL'!A$8="Subtotal",'12.0'!COL_M_PPTO,IF('[20]PRESUP. OFICIAL'!A$8="Vr Capitulo",'12.0'!COL_L,'12.0'!ZONA_PPTO))))</definedName>
    <definedName name="Z_PPTO" localSheetId="10">IF('[20]PRESUP. OFICIAL'!A$8="Vr Unitario",'13.0'!VR_UN_PPTO,IF('[20]PRESUP. OFICIAL'!A$8="Cantidad Total",[0]!CANT_TOT_PPTO,IF('[20]PRESUP. OFICIAL'!A$8="Subtotal",'13.0'!COL_M_PPTO,IF('[20]PRESUP. OFICIAL'!A$8="Vr Capitulo",'13.0'!COL_L,'13.0'!ZONA_PPTO))))</definedName>
    <definedName name="Z_PPTO" localSheetId="11">IF('[20]PRESUP. OFICIAL'!A$8="Vr Unitario",'14.0'!VR_UN_PPTO,IF('[20]PRESUP. OFICIAL'!A$8="Cantidad Total",[0]!CANT_TOT_PPTO,IF('[20]PRESUP. OFICIAL'!A$8="Subtotal",'14.0'!COL_M_PPTO,IF('[20]PRESUP. OFICIAL'!A$8="Vr Capitulo",'14.0'!COL_L,'14.0'!ZONA_PPTO))))</definedName>
    <definedName name="Z_PPTO" localSheetId="12">IF('[20]PRESUP. OFICIAL'!A$8="Vr Unitario",'15.0'!VR_UN_PPTO,IF('[20]PRESUP. OFICIAL'!A$8="Cantidad Total",[0]!CANT_TOT_PPTO,IF('[20]PRESUP. OFICIAL'!A$8="Subtotal",'15.0'!COL_M_PPTO,IF('[20]PRESUP. OFICIAL'!A$8="Vr Capitulo",'15.0'!COL_L,'15.0'!ZONA_PPTO))))</definedName>
    <definedName name="Z_PPTO" localSheetId="13">IF('[20]PRESUP. OFICIAL'!A$8="Vr Unitario",'16.0'!VR_UN_PPTO,IF('[20]PRESUP. OFICIAL'!A$8="Cantidad Total",[0]!CANT_TOT_PPTO,IF('[20]PRESUP. OFICIAL'!A$8="Subtotal",'16.0'!COL_M_PPTO,IF('[20]PRESUP. OFICIAL'!A$8="Vr Capitulo",'16.0'!COL_L,'16.0'!ZONA_PPTO))))</definedName>
    <definedName name="Z_PPTO" localSheetId="14">IF('[20]PRESUP. OFICIAL'!A$8="Vr Unitario",'17.0'!VR_UN_PPTO,IF('[20]PRESUP. OFICIAL'!A$8="Cantidad Total",[0]!CANT_TOT_PPTO,IF('[20]PRESUP. OFICIAL'!A$8="Subtotal",'17.0'!COL_M_PPTO,IF('[20]PRESUP. OFICIAL'!A$8="Vr Capitulo",'17.0'!COL_L,'17.0'!ZONA_PPTO))))</definedName>
    <definedName name="Z_PPTO" localSheetId="0">IF('[20]PRESUP. OFICIAL'!A$8="Vr Unitario",'2.0'!VR_UN_PPTO,IF('[20]PRESUP. OFICIAL'!A$8="Cantidad Total",[0]!CANT_TOT_PPTO,IF('[20]PRESUP. OFICIAL'!A$8="Subtotal",'2.0'!COL_M_PPTO,IF('[20]PRESUP. OFICIAL'!A$8="Vr Capitulo",'2.0'!COL_L,'2.0'!ZONA_PPTO))))</definedName>
    <definedName name="Z_PPTO" localSheetId="1">IF('[20]PRESUP. OFICIAL'!A$8="Vr Unitario",'4.0'!VR_UN_PPTO,IF('[20]PRESUP. OFICIAL'!A$8="Cantidad Total",[0]!CANT_TOT_PPTO,IF('[20]PRESUP. OFICIAL'!A$8="Subtotal",'4.0'!COL_M_PPTO,IF('[20]PRESUP. OFICIAL'!A$8="Vr Capitulo",'4.0'!COL_L,'4.0'!ZONA_PPTO))))</definedName>
    <definedName name="Z_PPTO" localSheetId="2">IF('[20]PRESUP. OFICIAL'!A$8="Vr Unitario",'5.0'!VR_UN_PPTO,IF('[20]PRESUP. OFICIAL'!A$8="Cantidad Total",[0]!CANT_TOT_PPTO,IF('[20]PRESUP. OFICIAL'!A$8="Subtotal",'5.0'!COL_M_PPTO,IF('[20]PRESUP. OFICIAL'!A$8="Vr Capitulo",'5.0'!COL_L,'5.0'!ZONA_PPTO))))</definedName>
    <definedName name="Z_PPTO" localSheetId="21">IF('[20]PRESUP. OFICIAL'!A$8="Vr Unitario",'6'!VR_UN_PPTO,IF('[20]PRESUP. OFICIAL'!A$8="Cantidad Total",[0]!CANT_TOT_PPTO,IF('[20]PRESUP. OFICIAL'!A$8="Subtotal",'6'!COL_M_PPTO,IF('[20]PRESUP. OFICIAL'!A$8="Vr Capitulo",[0]!COL_L,'6'!ZONA_PPTO))))</definedName>
    <definedName name="Z_PPTO" localSheetId="3">IF('[20]PRESUP. OFICIAL'!A$8="Vr Unitario",'6.0'!VR_UN_PPTO,IF('[20]PRESUP. OFICIAL'!A$8="Cantidad Total",[0]!CANT_TOT_PPTO,IF('[20]PRESUP. OFICIAL'!A$8="Subtotal",'6.0'!COL_M_PPTO,IF('[20]PRESUP. OFICIAL'!A$8="Vr Capitulo",'6.0'!COL_L,'6.0'!ZONA_PPTO))))</definedName>
    <definedName name="Z_PPTO" localSheetId="4">IF('[20]PRESUP. OFICIAL'!A$8="Vr Unitario",'7.0'!VR_UN_PPTO,IF('[20]PRESUP. OFICIAL'!A$8="Cantidad Total",[0]!CANT_TOT_PPTO,IF('[20]PRESUP. OFICIAL'!A$8="Subtotal",'7.0'!COL_M_PPTO,IF('[20]PRESUP. OFICIAL'!A$8="Vr Capitulo",'7.0'!COL_L,'7.0'!ZONA_PPTO))))</definedName>
    <definedName name="Z_PPTO" localSheetId="5">IF('[20]PRESUP. OFICIAL'!A$8="Vr Unitario",'8.0'!VR_UN_PPTO,IF('[20]PRESUP. OFICIAL'!A$8="Cantidad Total",[0]!CANT_TOT_PPTO,IF('[20]PRESUP. OFICIAL'!A$8="Subtotal",'8.0'!COL_M_PPTO,IF('[20]PRESUP. OFICIAL'!A$8="Vr Capitulo",'8.0'!COL_L,'8.0'!ZONA_PPTO))))</definedName>
    <definedName name="Z_PPTO" localSheetId="6">IF('[20]PRESUP. OFICIAL'!A$8="Vr Unitario",'9.0'!VR_UN_PPTO,IF('[20]PRESUP. OFICIAL'!A$8="Cantidad Total",[0]!CANT_TOT_PPTO,IF('[20]PRESUP. OFICIAL'!A$8="Subtotal",'9.0'!COL_M_PPTO,IF('[20]PRESUP. OFICIAL'!A$8="Vr Capitulo",'9.0'!COL_L,'9.0'!ZONA_PPTO))))</definedName>
    <definedName name="Z_PPTO" localSheetId="15">IF('[20]PRESUP. OFICIAL'!A$8="Vr Unitario",PPTO!VR_UN_PPTO,IF('[20]PRESUP. OFICIAL'!A$8="Cantidad Total",[0]!CANT_TOT_PPTO,IF('[20]PRESUP. OFICIAL'!A$8="Subtotal",PPTO!COL_M_PPTO,IF('[20]PRESUP. OFICIAL'!A$8="Vr Capitulo",[0]!COL_L,PPTO!ZONA_PPTO))))</definedName>
    <definedName name="Z_PPTO">IF('[20]PRESUP. OFICIAL'!A$8="Vr Unitario",VR_UN_PPTO,IF('[20]PRESUP. OFICIAL'!A$8="Cantidad Total",CANT_TOT_PPTO,IF('[20]PRESUP. OFICIAL'!A$8="Subtotal",COL_M_PPTO,IF('[20]PRESUP. OFICIAL'!A$8="Vr Capitulo",COL_L,ZONA_PPTO))))</definedName>
    <definedName name="zdervr" hidden="1">{"via1",#N/A,TRUE,"general";"via2",#N/A,TRUE,"general";"via3",#N/A,TRUE,"general"}</definedName>
    <definedName name="ZONA_PPTO" localSheetId="7">IF(ISEVEN(COLUMN()),[0]!CANT_Z_PPTO,'10.0'!SUB_TOT)</definedName>
    <definedName name="ZONA_PPTO" localSheetId="8">IF(ISEVEN(COLUMN()),[0]!CANT_Z_PPTO,'11.0'!SUB_TOT)</definedName>
    <definedName name="ZONA_PPTO" localSheetId="9">IF(ISEVEN(COLUMN()),[0]!CANT_Z_PPTO,'12.0'!SUB_TOT)</definedName>
    <definedName name="ZONA_PPTO" localSheetId="10">IF(ISEVEN(COLUMN()),[0]!CANT_Z_PPTO,'13.0'!SUB_TOT)</definedName>
    <definedName name="ZONA_PPTO" localSheetId="11">IF(ISEVEN(COLUMN()),[0]!CANT_Z_PPTO,'14.0'!SUB_TOT)</definedName>
    <definedName name="ZONA_PPTO" localSheetId="12">IF(ISEVEN(COLUMN()),[0]!CANT_Z_PPTO,'15.0'!SUB_TOT)</definedName>
    <definedName name="ZONA_PPTO" localSheetId="13">IF(ISEVEN(COLUMN()),[0]!CANT_Z_PPTO,'16.0'!SUB_TOT)</definedName>
    <definedName name="ZONA_PPTO" localSheetId="14">IF(ISEVEN(COLUMN()),[0]!CANT_Z_PPTO,'17.0'!SUB_TOT)</definedName>
    <definedName name="ZONA_PPTO" localSheetId="0">IF(ISEVEN(COLUMN()),[0]!CANT_Z_PPTO,'2.0'!SUB_TOT)</definedName>
    <definedName name="ZONA_PPTO" localSheetId="1">IF(ISEVEN(COLUMN()),[0]!CANT_Z_PPTO,'4.0'!SUB_TOT)</definedName>
    <definedName name="ZONA_PPTO" localSheetId="2">IF(ISEVEN(COLUMN()),[0]!CANT_Z_PPTO,'5.0'!SUB_TOT)</definedName>
    <definedName name="ZONA_PPTO" localSheetId="21">IF(ISEVEN(COLUMN()),[0]!CANT_Z_PPTO,'6'!SUB_TOT)</definedName>
    <definedName name="ZONA_PPTO" localSheetId="3">IF(ISEVEN(COLUMN()),[0]!CANT_Z_PPTO,'6.0'!SUB_TOT)</definedName>
    <definedName name="ZONA_PPTO" localSheetId="4">IF(ISEVEN(COLUMN()),[0]!CANT_Z_PPTO,'7.0'!SUB_TOT)</definedName>
    <definedName name="ZONA_PPTO" localSheetId="5">IF(ISEVEN(COLUMN()),[0]!CANT_Z_PPTO,'8.0'!SUB_TOT)</definedName>
    <definedName name="ZONA_PPTO" localSheetId="6">IF(ISEVEN(COLUMN()),[0]!CANT_Z_PPTO,'9.0'!SUB_TOT)</definedName>
    <definedName name="ZONA_PPTO" localSheetId="15">IF(ISEVEN(COLUMN()),[0]!CANT_Z_PPTO,PPTO!SUB_TOT)</definedName>
    <definedName name="ZONA_PPTO">IF(ISEVEN(COLUMN()),CANT_Z_PPTO,SUB_TOT)</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1">'[22]A. P. U.'!#REF!</definedName>
    <definedName name="ZZZZZZZZZZZ">'[22]A.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103" l="1"/>
  <c r="I11" i="110" l="1"/>
  <c r="H8" i="98" l="1"/>
  <c r="I10" i="105" l="1"/>
  <c r="I15" i="113"/>
  <c r="I25" i="113" s="1"/>
  <c r="C9" i="113"/>
  <c r="I11" i="112"/>
  <c r="I20" i="112"/>
  <c r="I10" i="112"/>
  <c r="F11" i="112"/>
  <c r="F10" i="112"/>
  <c r="C4" i="112"/>
  <c r="I10" i="111"/>
  <c r="G10" i="111"/>
  <c r="C4" i="111"/>
  <c r="E10" i="113"/>
  <c r="C10" i="113"/>
  <c r="E5" i="112"/>
  <c r="C5" i="112"/>
  <c r="I20" i="111"/>
  <c r="E5" i="111"/>
  <c r="C5" i="111"/>
  <c r="I12" i="109"/>
  <c r="I11" i="109"/>
  <c r="C5" i="109"/>
  <c r="C4" i="105"/>
  <c r="I12" i="106"/>
  <c r="C5" i="106"/>
  <c r="F12" i="103"/>
  <c r="I11" i="103"/>
  <c r="I11" i="101"/>
  <c r="G11" i="101"/>
  <c r="G11" i="110"/>
  <c r="I14" i="110"/>
  <c r="I13" i="110"/>
  <c r="I12" i="110"/>
  <c r="H11" i="110"/>
  <c r="I24" i="106" l="1"/>
  <c r="E6" i="106"/>
  <c r="C6" i="106"/>
  <c r="J10" i="98"/>
  <c r="I12" i="103"/>
  <c r="C6" i="103"/>
  <c r="J9" i="98"/>
  <c r="J15" i="98"/>
  <c r="J16" i="98"/>
  <c r="J8" i="98"/>
  <c r="I25" i="103" l="1"/>
  <c r="E6" i="110" l="1"/>
  <c r="C6" i="110"/>
  <c r="I21" i="110"/>
  <c r="E6" i="109" l="1"/>
  <c r="C6" i="109"/>
  <c r="I19" i="105" l="1"/>
  <c r="C5" i="105" l="1"/>
  <c r="E5" i="105" l="1"/>
  <c r="I17" i="101" l="1"/>
  <c r="I21" i="109" l="1"/>
  <c r="H17" i="98" l="1"/>
  <c r="H18" i="98" s="1"/>
  <c r="H19" i="98" l="1"/>
  <c r="J17" i="98"/>
  <c r="J18" i="98" l="1"/>
  <c r="J19" i="98" s="1"/>
  <c r="J20" i="98" s="1"/>
  <c r="H20" i="98"/>
  <c r="B13" i="65"/>
  <c r="B12" i="69" l="1"/>
  <c r="B13" i="69"/>
  <c r="B11" i="69"/>
  <c r="B12" i="68"/>
  <c r="B13" i="68"/>
  <c r="B11" i="68"/>
  <c r="B12" i="66"/>
  <c r="B13" i="66"/>
  <c r="B11" i="66"/>
  <c r="B12" i="65"/>
  <c r="B11" i="65"/>
  <c r="B12" i="63"/>
  <c r="B12" i="64" s="1"/>
  <c r="B13" i="63"/>
  <c r="B13" i="64" s="1"/>
  <c r="B11" i="63"/>
  <c r="B11" i="64" s="1"/>
  <c r="E17" i="58"/>
  <c r="I17" i="58" s="1"/>
  <c r="E16" i="58"/>
  <c r="I16" i="58" s="1"/>
  <c r="E15" i="58"/>
  <c r="I15" i="58" s="1"/>
  <c r="E14" i="58"/>
  <c r="I14" i="58" s="1"/>
  <c r="E13" i="58"/>
  <c r="I13" i="58" s="1"/>
  <c r="I12" i="57" l="1"/>
  <c r="C24" i="61"/>
  <c r="D24" i="61" s="1"/>
  <c r="E24" i="61" s="1"/>
  <c r="D23" i="61"/>
  <c r="C23" i="61" l="1"/>
  <c r="E23" i="61" s="1"/>
  <c r="I23" i="61" s="1"/>
  <c r="I24" i="61"/>
  <c r="F25" i="61" l="1"/>
  <c r="H26" i="61"/>
  <c r="H27" i="61"/>
  <c r="H28" i="61"/>
  <c r="H29" i="61"/>
  <c r="H30" i="61"/>
  <c r="H31" i="61"/>
  <c r="H32" i="61"/>
  <c r="H33" i="61"/>
  <c r="H34" i="61"/>
  <c r="H35" i="61"/>
  <c r="H36" i="61"/>
  <c r="H37" i="61"/>
  <c r="H38" i="61"/>
  <c r="H39" i="61"/>
  <c r="H40" i="61"/>
  <c r="H41" i="61"/>
  <c r="H42" i="61"/>
  <c r="H43" i="61"/>
  <c r="H44" i="61"/>
  <c r="H45" i="61"/>
  <c r="H46" i="61"/>
  <c r="H47" i="61"/>
  <c r="H48" i="61"/>
  <c r="H25" i="61"/>
  <c r="F26" i="61"/>
  <c r="F27" i="61"/>
  <c r="F28" i="61"/>
  <c r="F29" i="61"/>
  <c r="F30" i="61"/>
  <c r="F31" i="61"/>
  <c r="F32" i="61"/>
  <c r="F33" i="61"/>
  <c r="F34" i="61"/>
  <c r="F35" i="61"/>
  <c r="F36" i="61"/>
  <c r="F37" i="61"/>
  <c r="F38" i="61"/>
  <c r="F39" i="61"/>
  <c r="F40" i="61"/>
  <c r="F41" i="61"/>
  <c r="F42" i="61"/>
  <c r="F43" i="61"/>
  <c r="F44" i="61"/>
  <c r="F45" i="61"/>
  <c r="F46" i="61"/>
  <c r="F47" i="61"/>
  <c r="F48" i="61"/>
  <c r="E47" i="61"/>
  <c r="I47" i="61" s="1"/>
  <c r="E48" i="61"/>
  <c r="I48" i="61" s="1"/>
  <c r="F38" i="57"/>
  <c r="I38" i="57" s="1"/>
  <c r="F37" i="57"/>
  <c r="I37" i="57" s="1"/>
  <c r="F36" i="57"/>
  <c r="F35" i="57"/>
  <c r="F34" i="57"/>
  <c r="F33" i="57"/>
  <c r="F32" i="57"/>
  <c r="F31" i="57"/>
  <c r="F30" i="57"/>
  <c r="F29" i="57"/>
  <c r="F28" i="57"/>
  <c r="F27" i="57"/>
  <c r="F26" i="57"/>
  <c r="F25" i="57"/>
  <c r="F24" i="57"/>
  <c r="F23" i="57"/>
  <c r="F22" i="57"/>
  <c r="F21" i="57"/>
  <c r="F20" i="57"/>
  <c r="F19" i="57"/>
  <c r="F18" i="57"/>
  <c r="F17" i="57"/>
  <c r="F16" i="57"/>
  <c r="F15" i="57"/>
  <c r="D14" i="57"/>
  <c r="C14" i="57"/>
  <c r="D13" i="57"/>
  <c r="C13" i="57"/>
  <c r="G48" i="61" l="1"/>
  <c r="J47" i="61"/>
  <c r="J48" i="61"/>
  <c r="G47" i="61"/>
  <c r="F14" i="57"/>
  <c r="F13" i="57"/>
  <c r="F11" i="56"/>
  <c r="E26" i="61" l="1"/>
  <c r="E27" i="61"/>
  <c r="E28" i="61"/>
  <c r="E29" i="61"/>
  <c r="E30" i="61"/>
  <c r="E31" i="61"/>
  <c r="E32" i="61"/>
  <c r="E33" i="61"/>
  <c r="E34" i="61"/>
  <c r="E35" i="61"/>
  <c r="E36" i="61"/>
  <c r="E37" i="61"/>
  <c r="E38" i="61"/>
  <c r="E39" i="61"/>
  <c r="E40" i="61"/>
  <c r="E41" i="61"/>
  <c r="E42" i="61"/>
  <c r="E43" i="61"/>
  <c r="E44" i="61"/>
  <c r="E45" i="61"/>
  <c r="E46" i="61"/>
  <c r="E25" i="61"/>
  <c r="I25" i="61" s="1"/>
  <c r="D22" i="61"/>
  <c r="C22" i="61"/>
  <c r="D21" i="61"/>
  <c r="C21" i="61"/>
  <c r="D18" i="61"/>
  <c r="C18" i="61"/>
  <c r="D17" i="61"/>
  <c r="C17" i="61"/>
  <c r="D14" i="61"/>
  <c r="C14" i="61"/>
  <c r="D13" i="61"/>
  <c r="C13" i="61"/>
  <c r="D12" i="61"/>
  <c r="C12" i="61"/>
  <c r="D11" i="61"/>
  <c r="C11" i="61"/>
  <c r="D12" i="60"/>
  <c r="C12" i="60"/>
  <c r="D11" i="60"/>
  <c r="C11" i="60"/>
  <c r="D12" i="59"/>
  <c r="C12" i="59"/>
  <c r="D11" i="59"/>
  <c r="C11" i="59"/>
  <c r="D15" i="59"/>
  <c r="C15" i="59"/>
  <c r="D14" i="59"/>
  <c r="C14" i="59"/>
  <c r="D12" i="58"/>
  <c r="C12" i="58"/>
  <c r="D11" i="58"/>
  <c r="C11" i="58"/>
  <c r="I15" i="57"/>
  <c r="I18" i="57"/>
  <c r="I19" i="57"/>
  <c r="I22" i="57"/>
  <c r="I23" i="57"/>
  <c r="I26" i="57"/>
  <c r="I27" i="57"/>
  <c r="I30" i="57"/>
  <c r="I31" i="57"/>
  <c r="I34" i="57"/>
  <c r="I35" i="57"/>
  <c r="I36" i="57"/>
  <c r="I33" i="57"/>
  <c r="I32" i="57"/>
  <c r="I29" i="57"/>
  <c r="I28" i="57"/>
  <c r="I25" i="57"/>
  <c r="I24" i="57"/>
  <c r="I21" i="57"/>
  <c r="I20" i="57"/>
  <c r="I17" i="57"/>
  <c r="I16" i="57"/>
  <c r="F12" i="60" l="1"/>
  <c r="I12" i="60" s="1"/>
  <c r="E12" i="58"/>
  <c r="I12" i="58" s="1"/>
  <c r="F15" i="59"/>
  <c r="I15" i="59" s="1"/>
  <c r="F14" i="59"/>
  <c r="I14" i="59" s="1"/>
  <c r="E11" i="58"/>
  <c r="I11" i="58" s="1"/>
  <c r="F11" i="60"/>
  <c r="I11" i="60" s="1"/>
  <c r="G44" i="61"/>
  <c r="I44" i="61"/>
  <c r="J44" i="61" s="1"/>
  <c r="G36" i="61"/>
  <c r="I36" i="61"/>
  <c r="J36" i="61" s="1"/>
  <c r="G32" i="61"/>
  <c r="I32" i="61"/>
  <c r="J32" i="61" s="1"/>
  <c r="G28" i="61"/>
  <c r="I28" i="61"/>
  <c r="J28" i="61" s="1"/>
  <c r="J25" i="61"/>
  <c r="G25" i="61"/>
  <c r="G43" i="61"/>
  <c r="I43" i="61"/>
  <c r="J43" i="61" s="1"/>
  <c r="G39" i="61"/>
  <c r="I39" i="61"/>
  <c r="J39" i="61" s="1"/>
  <c r="G35" i="61"/>
  <c r="I35" i="61"/>
  <c r="J35" i="61" s="1"/>
  <c r="G31" i="61"/>
  <c r="I31" i="61"/>
  <c r="J31" i="61" s="1"/>
  <c r="G27" i="61"/>
  <c r="I27" i="61"/>
  <c r="J27" i="61" s="1"/>
  <c r="G46" i="61"/>
  <c r="I46" i="61"/>
  <c r="J46" i="61" s="1"/>
  <c r="G42" i="61"/>
  <c r="I42" i="61"/>
  <c r="J42" i="61" s="1"/>
  <c r="G38" i="61"/>
  <c r="I38" i="61"/>
  <c r="J38" i="61" s="1"/>
  <c r="G34" i="61"/>
  <c r="I34" i="61"/>
  <c r="J34" i="61" s="1"/>
  <c r="G30" i="61"/>
  <c r="I30" i="61"/>
  <c r="J30" i="61" s="1"/>
  <c r="G26" i="61"/>
  <c r="I26" i="61"/>
  <c r="J26" i="61" s="1"/>
  <c r="G40" i="61"/>
  <c r="I40" i="61"/>
  <c r="J40" i="61" s="1"/>
  <c r="G45" i="61"/>
  <c r="I45" i="61"/>
  <c r="J45" i="61" s="1"/>
  <c r="G41" i="61"/>
  <c r="I41" i="61"/>
  <c r="J41" i="61" s="1"/>
  <c r="G37" i="61"/>
  <c r="I37" i="61"/>
  <c r="J37" i="61" s="1"/>
  <c r="G33" i="61"/>
  <c r="I33" i="61"/>
  <c r="J33" i="61" s="1"/>
  <c r="G29" i="61"/>
  <c r="I29" i="61"/>
  <c r="J29" i="61" s="1"/>
  <c r="E17" i="61"/>
  <c r="E18" i="61"/>
  <c r="E14" i="61"/>
  <c r="F16" i="61" s="1"/>
  <c r="E13" i="61"/>
  <c r="F12" i="61"/>
  <c r="G12" i="61" s="1"/>
  <c r="F11" i="61"/>
  <c r="G11" i="61" s="1"/>
  <c r="I13" i="57"/>
  <c r="F15" i="61" l="1"/>
  <c r="G15" i="61" s="1"/>
  <c r="G13" i="61"/>
  <c r="I21" i="58"/>
  <c r="I21" i="61"/>
  <c r="J21" i="61" s="1"/>
  <c r="E21" i="61"/>
  <c r="G21" i="61" s="1"/>
  <c r="E22" i="61"/>
  <c r="G22" i="61" s="1"/>
  <c r="I22" i="61"/>
  <c r="J22" i="61" s="1"/>
  <c r="I14" i="57"/>
  <c r="F19" i="61"/>
  <c r="F20" i="61" s="1"/>
  <c r="G20" i="61" s="1"/>
  <c r="I17" i="61"/>
  <c r="J17" i="61" s="1"/>
  <c r="G17" i="61"/>
  <c r="I18" i="61"/>
  <c r="J18" i="61" s="1"/>
  <c r="G18" i="61"/>
  <c r="G14" i="61"/>
  <c r="G16" i="61"/>
  <c r="G19" i="61" l="1"/>
  <c r="D12" i="92" l="1"/>
  <c r="C12" i="92"/>
  <c r="D11" i="92"/>
  <c r="C11" i="92"/>
  <c r="E11" i="92" l="1"/>
  <c r="I11" i="92" s="1"/>
  <c r="E12" i="92"/>
  <c r="I12" i="92" l="1"/>
  <c r="I20" i="92" s="1"/>
  <c r="I13" i="69" l="1"/>
  <c r="I12" i="69"/>
  <c r="I11" i="69"/>
  <c r="I13" i="68"/>
  <c r="I12" i="68"/>
  <c r="I13" i="66"/>
  <c r="I12" i="66"/>
  <c r="I12" i="63" l="1"/>
  <c r="I13" i="63"/>
  <c r="C5" i="92"/>
  <c r="I12" i="62"/>
  <c r="I13" i="62"/>
  <c r="I12" i="61" l="1"/>
  <c r="J12" i="61" s="1"/>
  <c r="I11" i="61"/>
  <c r="J11" i="61" s="1"/>
  <c r="F23" i="61"/>
  <c r="G23" i="61" s="1"/>
  <c r="H24" i="61"/>
  <c r="J24" i="61" s="1"/>
  <c r="F24" i="61"/>
  <c r="G24" i="61" s="1"/>
  <c r="H23" i="61"/>
  <c r="G11" i="57"/>
  <c r="I14" i="61"/>
  <c r="J14" i="61" s="1"/>
  <c r="I13" i="61"/>
  <c r="J13" i="61" s="1"/>
  <c r="F12" i="64"/>
  <c r="I11" i="56" l="1"/>
  <c r="F13" i="64"/>
  <c r="I12" i="64"/>
  <c r="I13" i="64" l="1"/>
  <c r="I11" i="57"/>
  <c r="I41" i="57" s="1"/>
  <c r="J23" i="61"/>
  <c r="G53" i="67" l="1"/>
  <c r="G54" i="67"/>
  <c r="G55" i="67"/>
  <c r="G56" i="67"/>
  <c r="G57" i="67"/>
  <c r="G58" i="67"/>
  <c r="G59" i="67"/>
  <c r="G60" i="67"/>
  <c r="G61" i="67"/>
  <c r="G62" i="67"/>
  <c r="G63" i="67"/>
  <c r="G64" i="67"/>
  <c r="G65" i="67"/>
  <c r="G66" i="67"/>
  <c r="G67" i="67"/>
  <c r="G68" i="67"/>
  <c r="G52" i="67"/>
  <c r="G51" i="67"/>
  <c r="G48" i="67"/>
  <c r="G49" i="67"/>
  <c r="G50" i="67"/>
  <c r="G47" i="67"/>
  <c r="G73" i="67"/>
  <c r="G74" i="67"/>
  <c r="G75" i="67"/>
  <c r="G76" i="67"/>
  <c r="G77" i="67"/>
  <c r="G78" i="67"/>
  <c r="G79" i="67"/>
  <c r="G80" i="67"/>
  <c r="G81" i="67"/>
  <c r="G82" i="67"/>
  <c r="G83" i="67"/>
  <c r="G84" i="67"/>
  <c r="G85" i="67"/>
  <c r="G86" i="67"/>
  <c r="G87" i="67"/>
  <c r="G88" i="67"/>
  <c r="G72" i="67"/>
  <c r="G25" i="67"/>
  <c r="G26" i="67"/>
  <c r="G27" i="67"/>
  <c r="G28" i="67"/>
  <c r="G29" i="67"/>
  <c r="G30" i="67"/>
  <c r="G31" i="67"/>
  <c r="G32" i="67"/>
  <c r="G33" i="67"/>
  <c r="G34" i="67"/>
  <c r="G35" i="67"/>
  <c r="G36" i="67"/>
  <c r="G37" i="67"/>
  <c r="G38" i="67"/>
  <c r="G39" i="67"/>
  <c r="G40" i="67"/>
  <c r="G41" i="67"/>
  <c r="G42" i="67"/>
  <c r="G43" i="67"/>
  <c r="G24" i="67"/>
  <c r="G11" i="67"/>
  <c r="G12" i="67"/>
  <c r="G13" i="67"/>
  <c r="G14" i="67"/>
  <c r="G15" i="67"/>
  <c r="G16" i="67"/>
  <c r="G17" i="67"/>
  <c r="G18" i="67"/>
  <c r="G19" i="67"/>
  <c r="G20" i="67"/>
  <c r="G10" i="67"/>
  <c r="G44" i="67" l="1"/>
  <c r="G21" i="67"/>
  <c r="G89" i="67"/>
  <c r="G69" i="67"/>
  <c r="F95" i="67" l="1"/>
  <c r="K91" i="67" l="1"/>
  <c r="K92" i="67" s="1"/>
  <c r="K93" i="67" s="1"/>
  <c r="I95" i="67"/>
  <c r="I38" i="56" l="1"/>
  <c r="I11" i="66"/>
  <c r="I21" i="66" s="1"/>
  <c r="I11" i="63"/>
  <c r="I11" i="68"/>
  <c r="I11" i="62" l="1"/>
  <c r="I11" i="64" l="1"/>
  <c r="C5" i="69"/>
  <c r="C5" i="68"/>
  <c r="D5" i="67"/>
  <c r="C5" i="66"/>
  <c r="C5" i="65"/>
  <c r="C5" i="64"/>
  <c r="C5" i="63"/>
  <c r="C5" i="62"/>
  <c r="F12" i="59" l="1"/>
  <c r="I12" i="59" s="1"/>
  <c r="F11" i="59"/>
  <c r="I11" i="59" s="1"/>
  <c r="J52" i="61" l="1"/>
  <c r="G52" i="61"/>
  <c r="I21" i="60"/>
  <c r="I21" i="59"/>
  <c r="C5" i="61"/>
  <c r="C5" i="60"/>
  <c r="C5" i="59"/>
  <c r="C5" i="58"/>
  <c r="C5" i="57"/>
  <c r="C5" i="56"/>
  <c r="G6" i="56"/>
  <c r="G6" i="57" s="1"/>
  <c r="G6" i="58" s="1"/>
  <c r="G6" i="59" s="1"/>
  <c r="G6" i="60" s="1"/>
  <c r="I21" i="69"/>
  <c r="I21" i="68"/>
  <c r="I21" i="65"/>
  <c r="I17" i="64"/>
  <c r="I20" i="63"/>
  <c r="I21" i="62"/>
  <c r="J53" i="61" l="1"/>
  <c r="D43" i="57"/>
  <c r="G43" i="57" s="1"/>
  <c r="D23" i="59"/>
  <c r="G23" i="59" s="1"/>
  <c r="D19" i="64"/>
  <c r="G19" i="64" s="1"/>
  <c r="D22" i="63"/>
  <c r="G22" i="63" s="1"/>
  <c r="D23" i="58"/>
  <c r="G23" i="58" s="1"/>
  <c r="D23" i="60"/>
  <c r="G23" i="60" s="1"/>
  <c r="D23" i="65"/>
  <c r="G23" i="65" s="1"/>
  <c r="D23" i="62"/>
  <c r="G23" i="62" s="1"/>
  <c r="D23" i="66"/>
  <c r="G23" i="66" s="1"/>
  <c r="G6" i="62"/>
  <c r="G6" i="63" s="1"/>
  <c r="G6" i="64" s="1"/>
  <c r="G6" i="65" s="1"/>
  <c r="G6" i="66" s="1"/>
  <c r="H6" i="67" s="1"/>
  <c r="G6" i="61"/>
  <c r="E55" i="61" l="1"/>
  <c r="H55" i="61" s="1"/>
  <c r="D40" i="56"/>
  <c r="G40" i="56" s="1"/>
  <c r="G6" i="68"/>
  <c r="G6" i="69"/>
</calcChain>
</file>

<file path=xl/comments1.xml><?xml version="1.0" encoding="utf-8"?>
<comments xmlns="http://schemas.openxmlformats.org/spreadsheetml/2006/main">
  <authors>
    <author>Usuario</author>
  </authors>
  <commentList>
    <comment ref="L9" authorId="0" shapeId="0">
      <text>
        <r>
          <rPr>
            <b/>
            <sz val="9"/>
            <color indexed="81"/>
            <rFont val="Tahoma"/>
            <charset val="1"/>
          </rPr>
          <t>Usuario:</t>
        </r>
        <r>
          <rPr>
            <sz val="9"/>
            <color indexed="81"/>
            <rFont val="Tahoma"/>
            <charset val="1"/>
          </rPr>
          <t xml:space="preserve">
excavar, motocierra,extraccion y disposicón y lleno</t>
        </r>
      </text>
    </comment>
  </commentList>
</comments>
</file>

<file path=xl/sharedStrings.xml><?xml version="1.0" encoding="utf-8"?>
<sst xmlns="http://schemas.openxmlformats.org/spreadsheetml/2006/main" count="772" uniqueCount="141">
  <si>
    <t>ITEM</t>
  </si>
  <si>
    <t>UND</t>
  </si>
  <si>
    <t>CANT.</t>
  </si>
  <si>
    <t>FECHA :</t>
  </si>
  <si>
    <t>Conformación de la calzada existente</t>
  </si>
  <si>
    <t>TOTAL COSTO DE OBRAS</t>
  </si>
  <si>
    <t>VL. UNIT</t>
  </si>
  <si>
    <t>VL .TOTAL</t>
  </si>
  <si>
    <t>m3</t>
  </si>
  <si>
    <t>kg</t>
  </si>
  <si>
    <t>m2</t>
  </si>
  <si>
    <t>ml</t>
  </si>
  <si>
    <t>Acero de refuerzo de FY = 4.200 Kg/cm 2 (60.000 PSI).</t>
  </si>
  <si>
    <t>Kg</t>
  </si>
  <si>
    <t>No.</t>
  </si>
  <si>
    <t>gl</t>
  </si>
  <si>
    <t>Localización</t>
  </si>
  <si>
    <t>L (m)</t>
  </si>
  <si>
    <t>A (m)</t>
  </si>
  <si>
    <t>H (m)</t>
  </si>
  <si>
    <t>Volumen (m3)</t>
  </si>
  <si>
    <t>Residente de Obra</t>
  </si>
  <si>
    <t>REGISTRO FOTOGRAFICO</t>
  </si>
  <si>
    <t>Tramo #1 (Cunetas)</t>
  </si>
  <si>
    <t>Tramo #1 (Viga R)</t>
  </si>
  <si>
    <t>Cantidad</t>
  </si>
  <si>
    <t>Inicial</t>
  </si>
  <si>
    <t>Final</t>
  </si>
  <si>
    <t>SECRETARIA DE PLANEACION E INFRAESTRUCTURA FISISCA</t>
  </si>
  <si>
    <t>ACTIVIDAD</t>
  </si>
  <si>
    <t>UNIDAD</t>
  </si>
  <si>
    <t>MEMORIAS ACTA No. 01</t>
  </si>
  <si>
    <t>Residente de Interventoria</t>
  </si>
  <si>
    <t>MEDIDA DE OBRA</t>
  </si>
  <si>
    <t>CANTIDAD TOTAL A COBRAR</t>
  </si>
  <si>
    <t>ACUMULADO ANTERIOR</t>
  </si>
  <si>
    <t>ACUMULADO A LA FECHA</t>
  </si>
  <si>
    <t>CANTIDA A PAGAR</t>
  </si>
  <si>
    <t>Tramo #1 (Bordillos)</t>
  </si>
  <si>
    <t>Acero Longitudinal</t>
  </si>
  <si>
    <t>No. 3</t>
  </si>
  <si>
    <t>Ubicación</t>
  </si>
  <si>
    <t>Traslapo</t>
  </si>
  <si>
    <t>Peso ml (Kg)</t>
  </si>
  <si>
    <t>Totales</t>
  </si>
  <si>
    <t>Peso Total (Kg)</t>
  </si>
  <si>
    <t>REFURZO HORIZONTAL ALETAS Y MURO</t>
  </si>
  <si>
    <t>Long (m)</t>
  </si>
  <si>
    <t>Peso Kg</t>
  </si>
  <si>
    <r>
      <t xml:space="preserve">No. </t>
    </r>
    <r>
      <rPr>
        <b/>
        <sz val="10"/>
        <rFont val="Calibri"/>
        <family val="2"/>
      </rPr>
      <t>Ø</t>
    </r>
  </si>
  <si>
    <t>SUBTOTAL</t>
  </si>
  <si>
    <t>REFUERZO PLACA DESCOLE</t>
  </si>
  <si>
    <t>LADO INTERNO ALETAS</t>
  </si>
  <si>
    <t>LADO EXTERNO ALETAS</t>
  </si>
  <si>
    <t>MURO</t>
  </si>
  <si>
    <t>4 (SUP)</t>
  </si>
  <si>
    <t>4 (INF)</t>
  </si>
  <si>
    <t>FECHA:</t>
  </si>
  <si>
    <t>Kg / ml</t>
  </si>
  <si>
    <t>ACERO SUPERIOR (SUP) E INTERIOR (INF)</t>
  </si>
  <si>
    <t>REFUERZO VERTICAL ALETAS Y MURO</t>
  </si>
  <si>
    <t>REFUERZO POCETA</t>
  </si>
  <si>
    <t>P O C E T A</t>
  </si>
  <si>
    <t>Rampa Aprox.</t>
  </si>
  <si>
    <t>- Concreto Viga Riostras (257Und)*(0,20m)*(0,15m)*(1,8m)</t>
  </si>
  <si>
    <t>- Concreto Viga Riostras (257Und)*(0,60m)*(0,2m)*(0,15m)</t>
  </si>
  <si>
    <t xml:space="preserve">Matricula No. </t>
  </si>
  <si>
    <t>Tramo #1 calzada</t>
  </si>
  <si>
    <t>sobre ancho</t>
  </si>
  <si>
    <t xml:space="preserve">CANTIDAD TOTAL </t>
  </si>
  <si>
    <t>Obra Drenaje 2 0+910</t>
  </si>
  <si>
    <t>CANTIDAD TOTAL  OBRA 0+830</t>
  </si>
  <si>
    <t>CANTIDAD TOTAL OBRA 0+910</t>
  </si>
  <si>
    <t>CANTIDAD TOTAL OBRA 1+050</t>
  </si>
  <si>
    <t>MUNICIPIO DE HELICONIA</t>
  </si>
  <si>
    <t>CONTRATO DE OBRA No. 1000-10-06-153-2021</t>
  </si>
  <si>
    <t>Tramo #2 calzada</t>
  </si>
  <si>
    <t>Tramo #2 (Viga R)</t>
  </si>
  <si>
    <t>Tramo #2 (Cunetas)</t>
  </si>
  <si>
    <t>Tramo #2 (Bordillos)</t>
  </si>
  <si>
    <t>Vigas R. tramo #1</t>
  </si>
  <si>
    <t>Vigas R. tramo #2</t>
  </si>
  <si>
    <t>Rieles tramo #1</t>
  </si>
  <si>
    <t>Rieles tramo #2</t>
  </si>
  <si>
    <t>Cunetas tramo #1</t>
  </si>
  <si>
    <t>Cunetas tramo #2</t>
  </si>
  <si>
    <t>Bordillos tramo #1</t>
  </si>
  <si>
    <t>Bordillos tramo #2</t>
  </si>
  <si>
    <t>Empalme placa huella y vía existente</t>
  </si>
  <si>
    <t>- Concreto Viga Riostras (257Und)*(0,20m)*(0,15m)*(0,9m)</t>
  </si>
  <si>
    <t>Obra Drenaje 1 0+840</t>
  </si>
  <si>
    <t>Acero Transversal</t>
  </si>
  <si>
    <t>Obra Drenaje 3 0+997</t>
  </si>
  <si>
    <t>SUB-TOTAL BÁSICO DE OBRA</t>
  </si>
  <si>
    <t>Firma:</t>
  </si>
  <si>
    <t>300.1</t>
  </si>
  <si>
    <t>Area (m2)</t>
  </si>
  <si>
    <t xml:space="preserve">Firma: </t>
  </si>
  <si>
    <t>K0+000</t>
  </si>
  <si>
    <t>MEMORIAS</t>
  </si>
  <si>
    <t>I. PAVIMENTO RIGIDO</t>
  </si>
  <si>
    <t>Concreto Ciclópeo (Concreto Clase D f'c = 21 MPa 60% concreto - 40% agregado ciclópeo).</t>
  </si>
  <si>
    <t>L(m)</t>
  </si>
  <si>
    <t>W(Kg)</t>
  </si>
  <si>
    <t>Vol (m3)</t>
  </si>
  <si>
    <t>Excavaciones varias en material común en seco a mano prof. 0 - 2 m</t>
  </si>
  <si>
    <t xml:space="preserve">Condiciones Contractuales </t>
  </si>
  <si>
    <r>
      <rPr>
        <b/>
        <sz val="11"/>
        <rFont val="Arial"/>
        <family val="2"/>
      </rPr>
      <t>Nombre:</t>
    </r>
    <r>
      <rPr>
        <sz val="11"/>
        <rFont val="Arial"/>
        <family val="2"/>
      </rPr>
      <t xml:space="preserve"> EDWIN ALEXANDER CUESTAS USUGA</t>
    </r>
  </si>
  <si>
    <r>
      <t xml:space="preserve">Empresa: </t>
    </r>
    <r>
      <rPr>
        <sz val="11"/>
        <rFont val="Arial"/>
        <family val="2"/>
      </rPr>
      <t>MUNICIPIO DE GIRALDO</t>
    </r>
  </si>
  <si>
    <r>
      <t xml:space="preserve">Cargo: </t>
    </r>
    <r>
      <rPr>
        <sz val="11"/>
        <rFont val="Arial"/>
        <family val="2"/>
      </rPr>
      <t>SECRETARIO DE PLANEACION E INFRAESTRUCTURA</t>
    </r>
  </si>
  <si>
    <r>
      <rPr>
        <b/>
        <sz val="11"/>
        <rFont val="Arial"/>
        <family val="2"/>
      </rPr>
      <t>Nombre:</t>
    </r>
    <r>
      <rPr>
        <sz val="11"/>
        <rFont val="Arial"/>
        <family val="2"/>
      </rPr>
      <t xml:space="preserve"> ALEXANDER MUÑOZ ARANGO</t>
    </r>
  </si>
  <si>
    <r>
      <t>Empresa:</t>
    </r>
    <r>
      <rPr>
        <sz val="11"/>
        <rFont val="Arial"/>
        <family val="2"/>
      </rPr>
      <t xml:space="preserve"> GIROCCIDENTE S.A.S</t>
    </r>
  </si>
  <si>
    <r>
      <t xml:space="preserve">Cargo: </t>
    </r>
    <r>
      <rPr>
        <sz val="11"/>
        <rFont val="Arial"/>
        <family val="2"/>
      </rPr>
      <t>GERENTE GENERAL</t>
    </r>
  </si>
  <si>
    <t>Presupuesto inicial</t>
  </si>
  <si>
    <t>CANTIDAD</t>
  </si>
  <si>
    <t>CONFORMACION CALZADA EXISTENTE</t>
  </si>
  <si>
    <t>ACTA 1</t>
  </si>
  <si>
    <t>material granular de la zona</t>
  </si>
  <si>
    <t>extarccion de raices de pinos</t>
  </si>
  <si>
    <t>VÍA</t>
  </si>
  <si>
    <t>REVERSADERO</t>
  </si>
  <si>
    <t>EXACAVACION TUBERIA</t>
  </si>
  <si>
    <t>EXACAVACION MURO</t>
  </si>
  <si>
    <t>K0+068</t>
  </si>
  <si>
    <t>Tramo P. rigido (tope llanta)</t>
  </si>
  <si>
    <t>Tramo P. rigido (poceta)</t>
  </si>
  <si>
    <t>LLENO MURO Y POCETA</t>
  </si>
  <si>
    <t>tubería novafort 18"</t>
  </si>
  <si>
    <t>muro gravedad</t>
  </si>
  <si>
    <t>Cantidad m3/ml</t>
  </si>
  <si>
    <t>llave tuberia</t>
  </si>
  <si>
    <t xml:space="preserve">Cantidad </t>
  </si>
  <si>
    <t>via nueva</t>
  </si>
  <si>
    <t>3/8"</t>
  </si>
  <si>
    <t>kg/Ml</t>
  </si>
  <si>
    <t>flejes</t>
  </si>
  <si>
    <t>largo</t>
  </si>
  <si>
    <t>Concreto clase D (210kg/cm2 ó 3000PSI) tope llanta y poceta</t>
  </si>
  <si>
    <t>llenos compactado</t>
  </si>
  <si>
    <t>pinos</t>
  </si>
  <si>
    <t xml:space="preserve">Valor en letras Acta 1: </t>
  </si>
</sst>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0.00_);_(* \(#,##0.00\);_(* &quot;-&quot;??_);_(@_)"/>
    <numFmt numFmtId="166" formatCode="_(&quot;$&quot;\ * #,##0_);_(&quot;$&quot;\ * \(#,##0\);_(&quot;$&quot;\ * &quot;-&quot;_);_(@_)"/>
    <numFmt numFmtId="167" formatCode="_(&quot;$&quot;\ * #,##0.00_);_(&quot;$&quot;\ * \(#,##0.00\);_(&quot;$&quot;\ * &quot;-&quot;??_);_(@_)"/>
    <numFmt numFmtId="168" formatCode="[$$-240A]\ #,##0;[Red][$$-240A]\ #,##0"/>
    <numFmt numFmtId="169" formatCode="_([$$-240A]\ * #,##0.00_);_([$$-240A]\ * \(#,##0.00\);_([$$-240A]\ * &quot;-&quot;??_);_(@_)"/>
    <numFmt numFmtId="170" formatCode="[$$-240A]\ #,##0"/>
    <numFmt numFmtId="171" formatCode="#,##0.00;[Red]#,##0.00"/>
    <numFmt numFmtId="172" formatCode="0.0"/>
    <numFmt numFmtId="173" formatCode="[$$-240A]\ #,##0.00;[Red][$$-240A]\ #,##0.00"/>
    <numFmt numFmtId="174" formatCode="#,##0.0"/>
    <numFmt numFmtId="175" formatCode="_([$$-240A]\ * #,##0_);_([$$-240A]\ * \(#,##0\);_([$$-240A]\ * &quot;-&quot;_);_(@_)"/>
    <numFmt numFmtId="176" formatCode="\K0\+000.00"/>
    <numFmt numFmtId="177" formatCode="\K0\+000"/>
    <numFmt numFmtId="178" formatCode="0.00_ ;[Red]\-0.00\ "/>
    <numFmt numFmtId="179" formatCode="#,##0.0;[Red]#,##0.0"/>
    <numFmt numFmtId="180" formatCode="#,##0;[Red]#,##0"/>
    <numFmt numFmtId="181" formatCode="dd/mm/yyyy;@"/>
    <numFmt numFmtId="182" formatCode="#,##0.000;[Red]#,##0.000"/>
    <numFmt numFmtId="183" formatCode="_ &quot;$&quot;\ * #,##0_ ;_ &quot;$&quot;\ * \-#,##0_ ;_ &quot;$&quot;\ * &quot;-&quot;_ ;_ @_ "/>
    <numFmt numFmtId="184" formatCode="&quot;$&quot;\ #,##0.00;[Red]&quot;$&quot;\ \-#,##0.00"/>
    <numFmt numFmtId="185" formatCode="_-* #,##0.00\ &quot;Pts&quot;_-;\-* #,##0.00\ &quot;Pts&quot;_-;_-* &quot;-&quot;??\ &quot;Pts&quot;_-;_-@_-"/>
    <numFmt numFmtId="186" formatCode="_ &quot;$&quot;\ * #,##0.00_ ;_ &quot;$&quot;\ * \-#,##0.00_ ;_ &quot;$&quot;\ * &quot;-&quot;??_ ;_ @_ "/>
    <numFmt numFmtId="187" formatCode="#,##0.00000;[Red]#,##0.00000"/>
    <numFmt numFmtId="188" formatCode="_-[$$-240A]\ * #,##0.00_-;\-[$$-240A]\ * #,##0.00_-;_-[$$-240A]\ * &quot;-&quot;??_-;_-@_-"/>
    <numFmt numFmtId="189" formatCode="#,##0.000000;[Red]#,##0.000000"/>
    <numFmt numFmtId="190" formatCode="0.0000000000"/>
    <numFmt numFmtId="191" formatCode="_-* #,##0.00_-;\-* #,##0.00_-;_-* &quot;-&quot;_-;_-@_-"/>
    <numFmt numFmtId="192" formatCode="_-[$$-240A]\ * #,##0_-;\-[$$-240A]\ * #,##0_-;_-[$$-240A]\ * &quot;-&quot;??_-;_-@_-"/>
    <numFmt numFmtId="193" formatCode="_-&quot;$&quot;\ * #,##0_-;\-&quot;$&quot;\ * #,##0_-;_-&quot;$&quot;\ * &quot;-&quot;??_-;_-@_-"/>
    <numFmt numFmtId="194" formatCode="\K0.0\+000"/>
  </numFmts>
  <fonts count="40">
    <font>
      <sz val="11"/>
      <color theme="1"/>
      <name val="Calibri"/>
      <family val="2"/>
      <scheme val="minor"/>
    </font>
    <font>
      <sz val="11"/>
      <color theme="1"/>
      <name val="Calibri"/>
      <family val="2"/>
      <scheme val="minor"/>
    </font>
    <font>
      <sz val="10"/>
      <name val="Arial"/>
      <family val="2"/>
    </font>
    <font>
      <sz val="11"/>
      <color indexed="8"/>
      <name val="Calibri"/>
      <family val="2"/>
    </font>
    <font>
      <sz val="8"/>
      <name val="Calibri"/>
      <family val="2"/>
      <scheme val="minor"/>
    </font>
    <font>
      <b/>
      <sz val="12"/>
      <name val="Arial Narrow"/>
      <family val="2"/>
    </font>
    <font>
      <sz val="11"/>
      <name val="Arial Narrow"/>
      <family val="2"/>
    </font>
    <font>
      <u/>
      <sz val="10"/>
      <color indexed="12"/>
      <name val="Arial"/>
      <family val="2"/>
    </font>
    <font>
      <sz val="10"/>
      <name val="Arial Narrow"/>
      <family val="2"/>
    </font>
    <font>
      <sz val="11"/>
      <color rgb="FF000000"/>
      <name val="Calibri"/>
      <family val="2"/>
    </font>
    <font>
      <sz val="12"/>
      <name val="Arial Narrow"/>
      <family val="2"/>
    </font>
    <font>
      <b/>
      <sz val="12"/>
      <name val="Calibri"/>
      <family val="2"/>
      <scheme val="minor"/>
    </font>
    <font>
      <sz val="12"/>
      <name val="Calibri"/>
      <family val="2"/>
      <scheme val="minor"/>
    </font>
    <font>
      <sz val="11"/>
      <name val="Calibri"/>
      <family val="2"/>
      <scheme val="minor"/>
    </font>
    <font>
      <sz val="12"/>
      <color theme="1"/>
      <name val="Calibri"/>
      <family val="2"/>
      <scheme val="minor"/>
    </font>
    <font>
      <b/>
      <sz val="11"/>
      <name val="Calibri"/>
      <family val="2"/>
      <scheme val="minor"/>
    </font>
    <font>
      <b/>
      <sz val="10"/>
      <name val="Calibri"/>
      <family val="2"/>
      <scheme val="minor"/>
    </font>
    <font>
      <sz val="10"/>
      <name val="Calibri"/>
      <family val="2"/>
      <scheme val="minor"/>
    </font>
    <font>
      <i/>
      <sz val="12"/>
      <color rgb="FFFF0000"/>
      <name val="Calibri"/>
      <family val="2"/>
      <scheme val="minor"/>
    </font>
    <font>
      <b/>
      <sz val="12"/>
      <color theme="1"/>
      <name val="Calibri"/>
      <family val="2"/>
      <scheme val="minor"/>
    </font>
    <font>
      <b/>
      <sz val="16"/>
      <color theme="1"/>
      <name val="Calibri"/>
      <family val="2"/>
      <scheme val="minor"/>
    </font>
    <font>
      <b/>
      <sz val="11"/>
      <color theme="1"/>
      <name val="Calibri"/>
      <family val="2"/>
      <scheme val="minor"/>
    </font>
    <font>
      <i/>
      <sz val="11"/>
      <name val="Calibri"/>
      <family val="2"/>
      <scheme val="minor"/>
    </font>
    <font>
      <b/>
      <sz val="10"/>
      <name val="Arial Narrow"/>
      <family val="2"/>
    </font>
    <font>
      <sz val="10"/>
      <name val="Calibri"/>
      <family val="2"/>
    </font>
    <font>
      <b/>
      <sz val="10"/>
      <name val="Calibri"/>
      <family val="2"/>
    </font>
    <font>
      <sz val="12"/>
      <color rgb="FFFF0000"/>
      <name val="Calibri"/>
      <family val="2"/>
      <scheme val="minor"/>
    </font>
    <font>
      <sz val="11"/>
      <color rgb="FFFF0000"/>
      <name val="Calibri"/>
      <family val="2"/>
      <scheme val="minor"/>
    </font>
    <font>
      <sz val="10"/>
      <name val="Arial"/>
    </font>
    <font>
      <sz val="12"/>
      <color theme="1"/>
      <name val="Arial Narrow"/>
      <family val="2"/>
    </font>
    <font>
      <b/>
      <sz val="12"/>
      <color theme="1"/>
      <name val="Arial Narrow"/>
      <family val="2"/>
    </font>
    <font>
      <i/>
      <sz val="12"/>
      <color indexed="8"/>
      <name val="Arial Narrow"/>
      <family val="2"/>
    </font>
    <font>
      <sz val="10"/>
      <name val="Geneva"/>
      <family val="2"/>
    </font>
    <font>
      <sz val="11"/>
      <name val="Arial"/>
      <family val="2"/>
    </font>
    <font>
      <b/>
      <sz val="11"/>
      <name val="Arial"/>
      <family val="2"/>
    </font>
    <font>
      <u/>
      <sz val="10"/>
      <color theme="10"/>
      <name val="Arial"/>
      <family val="2"/>
    </font>
    <font>
      <sz val="10"/>
      <name val="Calibri Light"/>
      <family val="2"/>
      <scheme val="major"/>
    </font>
    <font>
      <sz val="11"/>
      <color theme="1"/>
      <name val="Calibri Light"/>
      <family val="2"/>
      <scheme val="major"/>
    </font>
    <font>
      <sz val="9"/>
      <color indexed="81"/>
      <name val="Tahoma"/>
      <charset val="1"/>
    </font>
    <font>
      <b/>
      <sz val="9"/>
      <color indexed="81"/>
      <name val="Tahoma"/>
      <charset val="1"/>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03">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top style="double">
        <color indexed="64"/>
      </top>
      <bottom style="thin">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double">
        <color indexed="64"/>
      </top>
      <bottom style="double">
        <color indexed="64"/>
      </bottom>
      <diagonal/>
    </border>
    <border>
      <left style="double">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double">
        <color indexed="64"/>
      </bottom>
      <diagonal/>
    </border>
    <border>
      <left/>
      <right style="thin">
        <color indexed="64"/>
      </right>
      <top style="medium">
        <color indexed="64"/>
      </top>
      <bottom style="medium">
        <color indexed="64"/>
      </bottom>
      <diagonal/>
    </border>
  </borders>
  <cellStyleXfs count="40">
    <xf numFmtId="0" fontId="0" fillId="0" borderId="0"/>
    <xf numFmtId="0" fontId="1" fillId="0" borderId="0"/>
    <xf numFmtId="165" fontId="3" fillId="0" borderId="0" applyFont="0" applyFill="0" applyBorder="0" applyAlignment="0" applyProtection="0"/>
    <xf numFmtId="0" fontId="2" fillId="0" borderId="0"/>
    <xf numFmtId="0" fontId="1" fillId="0" borderId="0"/>
    <xf numFmtId="0" fontId="3" fillId="0" borderId="0"/>
    <xf numFmtId="0" fontId="2" fillId="0" borderId="0"/>
    <xf numFmtId="165"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0" fontId="1" fillId="0" borderId="0"/>
    <xf numFmtId="0" fontId="2" fillId="0" borderId="0"/>
    <xf numFmtId="0" fontId="7" fillId="0" borderId="0" applyNumberFormat="0" applyFill="0" applyBorder="0" applyAlignment="0" applyProtection="0">
      <alignment vertical="top"/>
      <protection locked="0"/>
    </xf>
    <xf numFmtId="0" fontId="2" fillId="0" borderId="0"/>
    <xf numFmtId="167" fontId="2" fillId="0" borderId="0" applyFont="0" applyFill="0" applyBorder="0" applyAlignment="0" applyProtection="0"/>
    <xf numFmtId="175" fontId="2" fillId="0" borderId="0"/>
    <xf numFmtId="167" fontId="9" fillId="0" borderId="0" applyFont="0" applyFill="0" applyBorder="0" applyAlignment="0" applyProtection="0"/>
    <xf numFmtId="9" fontId="9" fillId="0" borderId="0" applyFont="0" applyFill="0" applyBorder="0" applyAlignment="0" applyProtection="0"/>
    <xf numFmtId="42" fontId="9" fillId="0" borderId="0" applyFont="0" applyFill="0" applyBorder="0" applyAlignment="0" applyProtection="0"/>
    <xf numFmtId="0" fontId="9" fillId="0" borderId="0" applyNumberFormat="0" applyBorder="0" applyAlignment="0"/>
    <xf numFmtId="9" fontId="2" fillId="0" borderId="0" applyFont="0" applyFill="0" applyBorder="0" applyAlignment="0" applyProtection="0"/>
    <xf numFmtId="0" fontId="1" fillId="0" borderId="0"/>
    <xf numFmtId="9" fontId="2" fillId="0" borderId="0" applyFont="0" applyFill="0" applyBorder="0" applyAlignment="0" applyProtection="0"/>
    <xf numFmtId="0" fontId="2" fillId="0" borderId="0"/>
    <xf numFmtId="183" fontId="2" fillId="0" borderId="0" applyFont="0" applyFill="0" applyBorder="0" applyAlignment="0" applyProtection="0"/>
    <xf numFmtId="184" fontId="2" fillId="0" borderId="0" applyFont="0" applyFill="0" applyBorder="0" applyAlignment="0" applyProtection="0"/>
    <xf numFmtId="0" fontId="2" fillId="0" borderId="0"/>
    <xf numFmtId="9" fontId="3" fillId="0" borderId="0" applyFont="0" applyFill="0" applyBorder="0" applyAlignment="0" applyProtection="0"/>
    <xf numFmtId="0" fontId="2" fillId="0" borderId="0"/>
    <xf numFmtId="0" fontId="2" fillId="0" borderId="0"/>
    <xf numFmtId="185" fontId="2" fillId="0" borderId="0" applyFont="0" applyFill="0" applyBorder="0" applyAlignment="0" applyProtection="0"/>
    <xf numFmtId="186" fontId="2" fillId="0" borderId="0" applyFont="0" applyFill="0" applyBorder="0" applyAlignment="0" applyProtection="0"/>
    <xf numFmtId="0" fontId="28" fillId="0" borderId="0"/>
    <xf numFmtId="0" fontId="32" fillId="0" borderId="0"/>
    <xf numFmtId="42" fontId="2"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0" fontId="35" fillId="0" borderId="0" applyNumberFormat="0" applyFill="0" applyBorder="0" applyAlignment="0" applyProtection="0"/>
    <xf numFmtId="41" fontId="1" fillId="0" borderId="0" applyFont="0" applyFill="0" applyBorder="0" applyAlignment="0" applyProtection="0"/>
  </cellStyleXfs>
  <cellXfs count="480">
    <xf numFmtId="0" fontId="0" fillId="0" borderId="0" xfId="0"/>
    <xf numFmtId="0" fontId="0" fillId="0" borderId="0" xfId="0" applyFont="1" applyAlignment="1">
      <alignment vertical="center"/>
    </xf>
    <xf numFmtId="0" fontId="15" fillId="0" borderId="22" xfId="0" applyNumberFormat="1" applyFont="1" applyFill="1" applyBorder="1" applyAlignment="1" applyProtection="1">
      <alignment horizontal="center" vertical="center" wrapText="1"/>
    </xf>
    <xf numFmtId="0" fontId="0" fillId="0" borderId="0" xfId="0" applyFont="1" applyAlignment="1">
      <alignment horizontal="center" vertical="center"/>
    </xf>
    <xf numFmtId="176" fontId="12" fillId="0" borderId="40" xfId="0" applyNumberFormat="1" applyFont="1" applyFill="1" applyBorder="1" applyAlignment="1">
      <alignment horizontal="center" vertical="center" wrapText="1"/>
    </xf>
    <xf numFmtId="0" fontId="11" fillId="0" borderId="1" xfId="0" applyNumberFormat="1" applyFont="1" applyFill="1" applyBorder="1" applyAlignment="1" applyProtection="1">
      <alignment vertical="center" wrapText="1"/>
    </xf>
    <xf numFmtId="0" fontId="11" fillId="0" borderId="5" xfId="0" applyNumberFormat="1" applyFont="1" applyFill="1" applyBorder="1" applyAlignment="1" applyProtection="1">
      <alignment vertical="center" wrapText="1"/>
    </xf>
    <xf numFmtId="0" fontId="11" fillId="0" borderId="2" xfId="0" applyNumberFormat="1" applyFont="1" applyFill="1" applyBorder="1" applyAlignment="1" applyProtection="1">
      <alignment vertical="center" wrapText="1"/>
    </xf>
    <xf numFmtId="2" fontId="12" fillId="0" borderId="41" xfId="0" applyNumberFormat="1" applyFont="1" applyFill="1" applyBorder="1" applyAlignment="1" applyProtection="1">
      <alignment horizontal="center" vertical="center" wrapText="1"/>
    </xf>
    <xf numFmtId="2" fontId="0" fillId="0" borderId="0" xfId="0" applyNumberFormat="1" applyFont="1" applyAlignment="1">
      <alignment horizontal="center" vertical="center"/>
    </xf>
    <xf numFmtId="176" fontId="13" fillId="0" borderId="40" xfId="0" applyNumberFormat="1" applyFont="1" applyFill="1" applyBorder="1" applyAlignment="1">
      <alignment horizontal="center" vertical="center" wrapText="1"/>
    </xf>
    <xf numFmtId="0" fontId="4" fillId="0" borderId="0" xfId="0" applyNumberFormat="1" applyFont="1" applyFill="1" applyBorder="1" applyAlignment="1" applyProtection="1">
      <alignment vertical="center" wrapText="1"/>
    </xf>
    <xf numFmtId="0" fontId="4" fillId="0" borderId="1" xfId="0" applyNumberFormat="1" applyFont="1" applyFill="1" applyBorder="1" applyAlignment="1" applyProtection="1">
      <alignment vertical="center" wrapText="1"/>
    </xf>
    <xf numFmtId="0" fontId="4" fillId="0" borderId="5" xfId="0" applyNumberFormat="1" applyFont="1" applyFill="1" applyBorder="1" applyAlignment="1" applyProtection="1">
      <alignment vertical="center" wrapText="1"/>
    </xf>
    <xf numFmtId="0" fontId="4" fillId="0" borderId="2" xfId="0" applyNumberFormat="1" applyFont="1" applyFill="1" applyBorder="1" applyAlignment="1" applyProtection="1">
      <alignment vertical="center" wrapText="1"/>
    </xf>
    <xf numFmtId="0" fontId="4" fillId="0" borderId="13" xfId="0" applyNumberFormat="1" applyFont="1" applyFill="1" applyBorder="1" applyAlignment="1" applyProtection="1">
      <alignment vertical="center" wrapText="1"/>
    </xf>
    <xf numFmtId="0" fontId="4" fillId="0" borderId="14" xfId="0" applyNumberFormat="1" applyFont="1" applyFill="1" applyBorder="1" applyAlignment="1" applyProtection="1">
      <alignment vertical="center" wrapText="1"/>
    </xf>
    <xf numFmtId="176" fontId="12" fillId="0" borderId="10" xfId="0" applyNumberFormat="1" applyFont="1" applyFill="1" applyBorder="1" applyAlignment="1">
      <alignment horizontal="center" vertical="center" wrapText="1"/>
    </xf>
    <xf numFmtId="171" fontId="12" fillId="0" borderId="69" xfId="0" applyNumberFormat="1" applyFont="1" applyFill="1" applyBorder="1" applyAlignment="1" applyProtection="1">
      <alignment horizontal="center" vertical="center" wrapText="1"/>
    </xf>
    <xf numFmtId="177" fontId="12" fillId="0" borderId="10" xfId="0" applyNumberFormat="1" applyFont="1" applyFill="1" applyBorder="1" applyAlignment="1">
      <alignment horizontal="center" vertical="center" wrapText="1"/>
    </xf>
    <xf numFmtId="0" fontId="4" fillId="0" borderId="6" xfId="0" applyNumberFormat="1" applyFont="1" applyFill="1" applyBorder="1" applyAlignment="1" applyProtection="1">
      <alignment vertical="center" wrapText="1"/>
    </xf>
    <xf numFmtId="0" fontId="4" fillId="0" borderId="7" xfId="0" applyNumberFormat="1" applyFont="1" applyFill="1" applyBorder="1" applyAlignment="1" applyProtection="1">
      <alignment vertical="center" wrapText="1"/>
    </xf>
    <xf numFmtId="0" fontId="17" fillId="0" borderId="0" xfId="0" applyNumberFormat="1" applyFont="1" applyFill="1" applyBorder="1" applyAlignment="1" applyProtection="1">
      <alignment vertical="center" wrapText="1"/>
    </xf>
    <xf numFmtId="0" fontId="17" fillId="0" borderId="12" xfId="0" applyNumberFormat="1" applyFont="1" applyFill="1" applyBorder="1" applyAlignment="1" applyProtection="1">
      <alignment vertical="center"/>
    </xf>
    <xf numFmtId="0" fontId="17" fillId="0" borderId="13" xfId="0" applyNumberFormat="1" applyFont="1" applyFill="1" applyBorder="1" applyAlignment="1" applyProtection="1">
      <alignment vertical="center"/>
    </xf>
    <xf numFmtId="0" fontId="17" fillId="0" borderId="6" xfId="0" applyNumberFormat="1" applyFont="1" applyFill="1" applyBorder="1" applyAlignment="1" applyProtection="1">
      <alignment vertical="center" wrapText="1"/>
    </xf>
    <xf numFmtId="176" fontId="12" fillId="0" borderId="11" xfId="0" applyNumberFormat="1" applyFont="1" applyFill="1" applyBorder="1" applyAlignment="1">
      <alignment horizontal="center" vertical="center" wrapText="1"/>
    </xf>
    <xf numFmtId="171" fontId="12" fillId="0" borderId="11" xfId="0" applyNumberFormat="1" applyFont="1" applyFill="1" applyBorder="1" applyAlignment="1" applyProtection="1">
      <alignment horizontal="center" vertical="center" wrapText="1"/>
    </xf>
    <xf numFmtId="171" fontId="12" fillId="0" borderId="41" xfId="0" applyNumberFormat="1" applyFont="1" applyFill="1" applyBorder="1" applyAlignment="1" applyProtection="1">
      <alignment horizontal="center" vertical="center" wrapText="1"/>
    </xf>
    <xf numFmtId="171" fontId="12" fillId="0" borderId="10" xfId="0" applyNumberFormat="1" applyFont="1" applyFill="1" applyBorder="1" applyAlignment="1" applyProtection="1">
      <alignment horizontal="center" vertical="center" wrapText="1"/>
    </xf>
    <xf numFmtId="0" fontId="15" fillId="0" borderId="11" xfId="0" applyNumberFormat="1" applyFont="1" applyFill="1" applyBorder="1" applyAlignment="1" applyProtection="1">
      <alignment horizontal="center" vertical="center" wrapText="1"/>
    </xf>
    <xf numFmtId="0" fontId="15" fillId="0" borderId="10" xfId="0" applyNumberFormat="1" applyFont="1" applyFill="1" applyBorder="1" applyAlignment="1" applyProtection="1">
      <alignment horizontal="center" vertical="center" wrapText="1"/>
    </xf>
    <xf numFmtId="0" fontId="0" fillId="0" borderId="48" xfId="0" applyFont="1" applyBorder="1" applyAlignment="1">
      <alignment horizontal="center" vertical="center"/>
    </xf>
    <xf numFmtId="14" fontId="13" fillId="0" borderId="48" xfId="0" applyNumberFormat="1" applyFont="1" applyFill="1" applyBorder="1" applyAlignment="1" applyProtection="1">
      <alignment horizontal="center" vertical="center"/>
    </xf>
    <xf numFmtId="172" fontId="13" fillId="0" borderId="19" xfId="0" applyNumberFormat="1" applyFont="1" applyFill="1" applyBorder="1" applyAlignment="1" applyProtection="1">
      <alignment horizontal="center" vertical="center"/>
    </xf>
    <xf numFmtId="0" fontId="19" fillId="0" borderId="22" xfId="0" applyFont="1" applyBorder="1" applyAlignment="1">
      <alignment horizontal="center" vertical="center"/>
    </xf>
    <xf numFmtId="0" fontId="19" fillId="0" borderId="18" xfId="0" applyFont="1" applyBorder="1" applyAlignment="1">
      <alignment horizontal="center" vertical="center"/>
    </xf>
    <xf numFmtId="0" fontId="19" fillId="0" borderId="59" xfId="0" applyFont="1" applyBorder="1" applyAlignment="1">
      <alignment horizontal="center" vertical="center"/>
    </xf>
    <xf numFmtId="0" fontId="19" fillId="0" borderId="30" xfId="0" applyFont="1" applyBorder="1" applyAlignment="1">
      <alignment horizontal="center" vertical="center"/>
    </xf>
    <xf numFmtId="0" fontId="0" fillId="0" borderId="6" xfId="0" applyFont="1" applyBorder="1" applyAlignment="1">
      <alignment vertical="center"/>
    </xf>
    <xf numFmtId="176" fontId="12" fillId="0" borderId="41" xfId="0" applyNumberFormat="1" applyFont="1" applyFill="1" applyBorder="1" applyAlignment="1">
      <alignment horizontal="center" vertical="center" wrapText="1"/>
    </xf>
    <xf numFmtId="171" fontId="11" fillId="3" borderId="44" xfId="0" applyNumberFormat="1" applyFont="1" applyFill="1" applyBorder="1" applyAlignment="1" applyProtection="1">
      <alignment horizontal="center" vertical="center" wrapText="1"/>
    </xf>
    <xf numFmtId="2" fontId="11" fillId="0" borderId="54" xfId="0" applyNumberFormat="1" applyFont="1" applyFill="1" applyBorder="1" applyAlignment="1" applyProtection="1">
      <alignment horizontal="center" vertical="center" wrapText="1"/>
    </xf>
    <xf numFmtId="171" fontId="12" fillId="0" borderId="43" xfId="0" applyNumberFormat="1" applyFont="1" applyFill="1" applyBorder="1" applyAlignment="1" applyProtection="1">
      <alignment horizontal="center" vertical="center" wrapText="1"/>
    </xf>
    <xf numFmtId="171" fontId="12" fillId="0" borderId="41" xfId="0" applyNumberFormat="1" applyFont="1" applyFill="1" applyBorder="1" applyAlignment="1" applyProtection="1">
      <alignment horizontal="center" vertical="center" wrapText="1"/>
    </xf>
    <xf numFmtId="178" fontId="11" fillId="0" borderId="69" xfId="0" applyNumberFormat="1" applyFont="1" applyFill="1" applyBorder="1" applyAlignment="1" applyProtection="1">
      <alignment horizontal="center" vertical="center" wrapText="1"/>
    </xf>
    <xf numFmtId="171" fontId="11" fillId="0" borderId="69" xfId="0" applyNumberFormat="1" applyFont="1" applyFill="1" applyBorder="1" applyAlignment="1" applyProtection="1">
      <alignment horizontal="center" vertical="center" wrapText="1"/>
    </xf>
    <xf numFmtId="49" fontId="12" fillId="0" borderId="8" xfId="0" applyNumberFormat="1" applyFont="1" applyFill="1" applyBorder="1" applyAlignment="1">
      <alignment horizontal="center" vertical="center" wrapText="1"/>
    </xf>
    <xf numFmtId="172" fontId="15" fillId="0" borderId="19" xfId="0" applyNumberFormat="1" applyFont="1" applyFill="1" applyBorder="1" applyAlignment="1" applyProtection="1">
      <alignment horizontal="center" vertical="center"/>
    </xf>
    <xf numFmtId="0" fontId="14" fillId="0" borderId="59" xfId="0" applyFont="1" applyBorder="1" applyAlignment="1">
      <alignment horizontal="center" vertical="center"/>
    </xf>
    <xf numFmtId="0" fontId="21" fillId="0" borderId="48" xfId="0" applyFont="1" applyBorder="1" applyAlignment="1">
      <alignment horizontal="center" vertical="center"/>
    </xf>
    <xf numFmtId="177" fontId="12" fillId="0" borderId="11" xfId="0" applyNumberFormat="1" applyFont="1" applyFill="1" applyBorder="1" applyAlignment="1">
      <alignment horizontal="center" vertical="center" wrapText="1"/>
    </xf>
    <xf numFmtId="179" fontId="12" fillId="0" borderId="41" xfId="0" applyNumberFormat="1" applyFont="1" applyFill="1" applyBorder="1" applyAlignment="1" applyProtection="1">
      <alignment horizontal="center" vertical="center" wrapText="1"/>
    </xf>
    <xf numFmtId="0" fontId="15" fillId="0" borderId="75" xfId="0" applyNumberFormat="1" applyFont="1" applyFill="1" applyBorder="1" applyAlignment="1" applyProtection="1">
      <alignment horizontal="center" vertical="center" wrapText="1"/>
    </xf>
    <xf numFmtId="180" fontId="12" fillId="0" borderId="76" xfId="0" applyNumberFormat="1" applyFont="1" applyFill="1" applyBorder="1" applyAlignment="1" applyProtection="1">
      <alignment horizontal="center" vertical="center" wrapText="1"/>
    </xf>
    <xf numFmtId="171" fontId="12" fillId="0" borderId="75" xfId="0" applyNumberFormat="1" applyFont="1" applyFill="1" applyBorder="1" applyAlignment="1" applyProtection="1">
      <alignment horizontal="center" vertical="center" wrapText="1"/>
    </xf>
    <xf numFmtId="179" fontId="12" fillId="0" borderId="69" xfId="0" applyNumberFormat="1" applyFont="1" applyFill="1" applyBorder="1" applyAlignment="1" applyProtection="1">
      <alignment horizontal="center" vertical="center" wrapText="1"/>
    </xf>
    <xf numFmtId="180" fontId="12" fillId="0" borderId="69" xfId="0" applyNumberFormat="1" applyFont="1" applyFill="1" applyBorder="1" applyAlignment="1" applyProtection="1">
      <alignment horizontal="center" vertical="center" wrapText="1"/>
    </xf>
    <xf numFmtId="179" fontId="12" fillId="0" borderId="60" xfId="0" applyNumberFormat="1" applyFont="1" applyFill="1" applyBorder="1" applyAlignment="1" applyProtection="1">
      <alignment horizontal="center" vertical="center" wrapText="1"/>
    </xf>
    <xf numFmtId="179" fontId="12" fillId="0" borderId="76" xfId="0" applyNumberFormat="1" applyFont="1" applyFill="1" applyBorder="1" applyAlignment="1" applyProtection="1">
      <alignment horizontal="center" vertical="center" wrapText="1"/>
    </xf>
    <xf numFmtId="179" fontId="12" fillId="0" borderId="75" xfId="0" applyNumberFormat="1" applyFont="1" applyFill="1" applyBorder="1" applyAlignment="1" applyProtection="1">
      <alignment horizontal="center" vertical="center" wrapText="1"/>
    </xf>
    <xf numFmtId="179" fontId="11" fillId="0" borderId="74" xfId="0" applyNumberFormat="1" applyFont="1" applyFill="1" applyBorder="1" applyAlignment="1" applyProtection="1">
      <alignment horizontal="center" vertical="center" wrapText="1"/>
    </xf>
    <xf numFmtId="176" fontId="13" fillId="0" borderId="6" xfId="0" applyNumberFormat="1" applyFont="1" applyFill="1" applyBorder="1" applyAlignment="1">
      <alignment vertical="center" wrapText="1"/>
    </xf>
    <xf numFmtId="176" fontId="13" fillId="0" borderId="0" xfId="0" applyNumberFormat="1" applyFont="1" applyFill="1" applyBorder="1" applyAlignment="1">
      <alignment vertical="center" wrapText="1"/>
    </xf>
    <xf numFmtId="176" fontId="13" fillId="0" borderId="80" xfId="0" applyNumberFormat="1" applyFont="1" applyFill="1" applyBorder="1" applyAlignment="1">
      <alignment vertical="center" wrapText="1"/>
    </xf>
    <xf numFmtId="176" fontId="13" fillId="0" borderId="81" xfId="0" applyNumberFormat="1" applyFont="1" applyFill="1" applyBorder="1" applyAlignment="1">
      <alignment vertical="center" wrapText="1"/>
    </xf>
    <xf numFmtId="176" fontId="13" fillId="0" borderId="82" xfId="0" applyNumberFormat="1" applyFont="1" applyFill="1" applyBorder="1" applyAlignment="1">
      <alignment vertical="center" wrapText="1"/>
    </xf>
    <xf numFmtId="176" fontId="13" fillId="0" borderId="83" xfId="0" applyNumberFormat="1" applyFont="1" applyFill="1" applyBorder="1" applyAlignment="1">
      <alignment vertical="center" wrapText="1"/>
    </xf>
    <xf numFmtId="176" fontId="13" fillId="0" borderId="84" xfId="0" applyNumberFormat="1" applyFont="1" applyFill="1" applyBorder="1" applyAlignment="1">
      <alignment vertical="center" wrapText="1"/>
    </xf>
    <xf numFmtId="176" fontId="13" fillId="0" borderId="85" xfId="0" applyNumberFormat="1" applyFont="1" applyFill="1" applyBorder="1" applyAlignment="1">
      <alignment vertical="center" wrapText="1"/>
    </xf>
    <xf numFmtId="179" fontId="12" fillId="0" borderId="29" xfId="0" applyNumberFormat="1" applyFont="1" applyFill="1" applyBorder="1" applyAlignment="1" applyProtection="1">
      <alignment horizontal="center" vertical="center" wrapText="1"/>
    </xf>
    <xf numFmtId="179" fontId="12" fillId="0" borderId="50" xfId="0" applyNumberFormat="1" applyFont="1" applyFill="1" applyBorder="1" applyAlignment="1" applyProtection="1">
      <alignment horizontal="center" vertical="center" wrapText="1"/>
    </xf>
    <xf numFmtId="179" fontId="11" fillId="0" borderId="54" xfId="0" applyNumberFormat="1" applyFont="1" applyFill="1" applyBorder="1" applyAlignment="1" applyProtection="1">
      <alignment horizontal="center" vertical="center" wrapText="1"/>
    </xf>
    <xf numFmtId="171" fontId="12" fillId="0" borderId="69" xfId="0" applyNumberFormat="1" applyFont="1" applyFill="1" applyBorder="1" applyAlignment="1" applyProtection="1">
      <alignment horizontal="center" vertical="center" wrapText="1"/>
    </xf>
    <xf numFmtId="181" fontId="13" fillId="0" borderId="48" xfId="0" applyNumberFormat="1" applyFont="1" applyFill="1" applyBorder="1" applyAlignment="1" applyProtection="1">
      <alignment horizontal="center" vertical="center"/>
    </xf>
    <xf numFmtId="0" fontId="15" fillId="0" borderId="0" xfId="0" applyNumberFormat="1" applyFont="1" applyFill="1" applyBorder="1" applyAlignment="1" applyProtection="1">
      <alignment vertical="center" wrapText="1"/>
    </xf>
    <xf numFmtId="0" fontId="15" fillId="0" borderId="7" xfId="0" applyNumberFormat="1" applyFont="1" applyFill="1" applyBorder="1" applyAlignment="1" applyProtection="1">
      <alignment vertical="center" wrapText="1"/>
    </xf>
    <xf numFmtId="0" fontId="23" fillId="0" borderId="11" xfId="0" applyNumberFormat="1" applyFont="1" applyFill="1" applyBorder="1" applyAlignment="1" applyProtection="1">
      <alignment horizontal="center" vertical="center" wrapText="1"/>
    </xf>
    <xf numFmtId="0" fontId="23" fillId="0" borderId="10" xfId="0" applyNumberFormat="1" applyFont="1" applyFill="1" applyBorder="1" applyAlignment="1" applyProtection="1">
      <alignment horizontal="center" vertical="center" wrapText="1"/>
    </xf>
    <xf numFmtId="171" fontId="8" fillId="0" borderId="11" xfId="0" applyNumberFormat="1" applyFont="1" applyFill="1" applyBorder="1" applyAlignment="1" applyProtection="1">
      <alignment horizontal="center" vertical="center" wrapText="1"/>
    </xf>
    <xf numFmtId="171" fontId="8" fillId="0" borderId="43" xfId="0" applyNumberFormat="1" applyFont="1" applyFill="1" applyBorder="1" applyAlignment="1" applyProtection="1">
      <alignment horizontal="center" vertical="center" wrapText="1"/>
    </xf>
    <xf numFmtId="0" fontId="23" fillId="0" borderId="22" xfId="0" applyNumberFormat="1" applyFont="1" applyFill="1" applyBorder="1" applyAlignment="1" applyProtection="1">
      <alignment horizontal="center" vertical="center" wrapText="1"/>
    </xf>
    <xf numFmtId="0" fontId="23" fillId="0" borderId="33" xfId="0" applyNumberFormat="1" applyFont="1" applyFill="1" applyBorder="1" applyAlignment="1" applyProtection="1">
      <alignment horizontal="center" vertical="center" wrapText="1"/>
    </xf>
    <xf numFmtId="171" fontId="24" fillId="0" borderId="11" xfId="0" applyNumberFormat="1" applyFont="1" applyFill="1" applyBorder="1" applyAlignment="1">
      <alignment horizontal="center" vertical="center" wrapText="1"/>
    </xf>
    <xf numFmtId="171" fontId="8" fillId="0" borderId="10" xfId="0" applyNumberFormat="1" applyFont="1" applyFill="1" applyBorder="1" applyAlignment="1">
      <alignment horizontal="center" vertical="center" wrapText="1"/>
    </xf>
    <xf numFmtId="171" fontId="8" fillId="0" borderId="11" xfId="0" applyNumberFormat="1" applyFont="1" applyFill="1" applyBorder="1" applyAlignment="1">
      <alignment horizontal="center" vertical="center" wrapText="1"/>
    </xf>
    <xf numFmtId="171" fontId="8" fillId="0" borderId="41" xfId="0" applyNumberFormat="1" applyFont="1" applyFill="1" applyBorder="1" applyAlignment="1">
      <alignment horizontal="center" vertical="center" wrapText="1"/>
    </xf>
    <xf numFmtId="180" fontId="8" fillId="0" borderId="42" xfId="0" applyNumberFormat="1" applyFont="1" applyFill="1" applyBorder="1" applyAlignment="1">
      <alignment horizontal="center" vertical="center" wrapText="1"/>
    </xf>
    <xf numFmtId="180" fontId="8" fillId="0" borderId="4" xfId="0" applyNumberFormat="1" applyFont="1" applyFill="1" applyBorder="1" applyAlignment="1">
      <alignment horizontal="center" vertical="center" wrapText="1"/>
    </xf>
    <xf numFmtId="171" fontId="8" fillId="0" borderId="43" xfId="0" applyNumberFormat="1" applyFont="1" applyFill="1" applyBorder="1" applyAlignment="1">
      <alignment horizontal="center" vertical="center" wrapText="1"/>
    </xf>
    <xf numFmtId="171" fontId="8" fillId="0" borderId="4" xfId="0" applyNumberFormat="1" applyFont="1" applyFill="1" applyBorder="1" applyAlignment="1">
      <alignment horizontal="center" vertical="center" wrapText="1"/>
    </xf>
    <xf numFmtId="171" fontId="8" fillId="0" borderId="49" xfId="0" applyNumberFormat="1" applyFont="1" applyFill="1" applyBorder="1" applyAlignment="1">
      <alignment horizontal="center" vertical="center" wrapText="1"/>
    </xf>
    <xf numFmtId="171" fontId="8" fillId="0" borderId="19" xfId="0" applyNumberFormat="1" applyFont="1" applyFill="1" applyBorder="1" applyAlignment="1">
      <alignment horizontal="center" vertical="center" wrapText="1"/>
    </xf>
    <xf numFmtId="180" fontId="8" fillId="0" borderId="19" xfId="0" applyNumberFormat="1" applyFont="1" applyFill="1" applyBorder="1" applyAlignment="1">
      <alignment horizontal="center" vertical="center" wrapText="1"/>
    </xf>
    <xf numFmtId="176" fontId="8" fillId="0" borderId="1" xfId="0" applyNumberFormat="1" applyFont="1" applyFill="1" applyBorder="1" applyAlignment="1">
      <alignment vertical="center" wrapText="1"/>
    </xf>
    <xf numFmtId="176" fontId="8" fillId="0" borderId="5" xfId="0" applyNumberFormat="1" applyFont="1" applyFill="1" applyBorder="1" applyAlignment="1">
      <alignment vertical="center" wrapText="1"/>
    </xf>
    <xf numFmtId="171" fontId="8" fillId="0" borderId="46" xfId="0" applyNumberFormat="1" applyFont="1" applyFill="1" applyBorder="1" applyAlignment="1">
      <alignment horizontal="center" vertical="center" wrapText="1"/>
    </xf>
    <xf numFmtId="0" fontId="15" fillId="0" borderId="6" xfId="0" applyNumberFormat="1" applyFont="1" applyFill="1" applyBorder="1" applyAlignment="1" applyProtection="1">
      <alignment vertical="center" wrapText="1"/>
    </xf>
    <xf numFmtId="171" fontId="8" fillId="0" borderId="23" xfId="0" applyNumberFormat="1" applyFont="1" applyFill="1" applyBorder="1" applyAlignment="1" applyProtection="1">
      <alignment horizontal="center" vertical="center" wrapText="1"/>
    </xf>
    <xf numFmtId="171" fontId="8" fillId="0" borderId="31" xfId="0" applyNumberFormat="1" applyFont="1" applyFill="1" applyBorder="1" applyAlignment="1" applyProtection="1">
      <alignment horizontal="center" vertical="center" wrapText="1"/>
    </xf>
    <xf numFmtId="180" fontId="8" fillId="0" borderId="10" xfId="0" applyNumberFormat="1" applyFont="1" applyFill="1" applyBorder="1" applyAlignment="1">
      <alignment horizontal="center" vertical="center" wrapText="1"/>
    </xf>
    <xf numFmtId="182" fontId="8" fillId="0" borderId="4" xfId="0" applyNumberFormat="1" applyFont="1" applyFill="1" applyBorder="1" applyAlignment="1">
      <alignment horizontal="center" vertical="center" wrapText="1"/>
    </xf>
    <xf numFmtId="182" fontId="8" fillId="0" borderId="19" xfId="0" applyNumberFormat="1" applyFont="1" applyFill="1" applyBorder="1" applyAlignment="1">
      <alignment horizontal="center" vertical="center" wrapText="1"/>
    </xf>
    <xf numFmtId="171" fontId="23" fillId="2" borderId="28" xfId="0" applyNumberFormat="1" applyFont="1" applyFill="1" applyBorder="1" applyAlignment="1" applyProtection="1">
      <alignment horizontal="center" vertical="center" wrapText="1"/>
    </xf>
    <xf numFmtId="182" fontId="8" fillId="0" borderId="41" xfId="0" applyNumberFormat="1" applyFont="1" applyFill="1" applyBorder="1" applyAlignment="1">
      <alignment horizontal="center" vertical="center" wrapText="1"/>
    </xf>
    <xf numFmtId="176" fontId="8" fillId="0" borderId="91" xfId="0" applyNumberFormat="1" applyFont="1" applyFill="1" applyBorder="1" applyAlignment="1">
      <alignment vertical="center" wrapText="1"/>
    </xf>
    <xf numFmtId="176" fontId="8" fillId="0" borderId="92" xfId="0" applyNumberFormat="1" applyFont="1" applyFill="1" applyBorder="1" applyAlignment="1">
      <alignment vertical="center" wrapText="1"/>
    </xf>
    <xf numFmtId="176" fontId="8" fillId="0" borderId="89" xfId="0" applyNumberFormat="1" applyFont="1" applyFill="1" applyBorder="1" applyAlignment="1">
      <alignment vertical="center" wrapText="1"/>
    </xf>
    <xf numFmtId="180" fontId="8" fillId="0" borderId="49" xfId="0" applyNumberFormat="1" applyFont="1" applyFill="1" applyBorder="1" applyAlignment="1">
      <alignment horizontal="center" vertical="center" wrapText="1"/>
    </xf>
    <xf numFmtId="0" fontId="4" fillId="0" borderId="37" xfId="0" applyNumberFormat="1" applyFont="1" applyFill="1" applyBorder="1" applyAlignment="1" applyProtection="1">
      <alignment vertical="center" wrapText="1"/>
    </xf>
    <xf numFmtId="0" fontId="4" fillId="0" borderId="42" xfId="0" applyNumberFormat="1" applyFont="1" applyFill="1" applyBorder="1" applyAlignment="1" applyProtection="1">
      <alignment vertical="center" wrapText="1"/>
    </xf>
    <xf numFmtId="0" fontId="4" fillId="0" borderId="58" xfId="0" applyNumberFormat="1" applyFont="1" applyFill="1" applyBorder="1" applyAlignment="1" applyProtection="1">
      <alignment vertical="center" wrapText="1"/>
    </xf>
    <xf numFmtId="182" fontId="8" fillId="0" borderId="10" xfId="0" applyNumberFormat="1" applyFont="1" applyFill="1" applyBorder="1" applyAlignment="1">
      <alignment horizontal="center" vertical="center" wrapText="1"/>
    </xf>
    <xf numFmtId="0" fontId="15" fillId="0" borderId="1" xfId="0" applyNumberFormat="1" applyFont="1" applyFill="1" applyBorder="1" applyAlignment="1" applyProtection="1">
      <alignment vertical="center" wrapText="1"/>
    </xf>
    <xf numFmtId="0" fontId="15" fillId="0" borderId="5" xfId="0" applyNumberFormat="1" applyFont="1" applyFill="1" applyBorder="1" applyAlignment="1" applyProtection="1">
      <alignment vertical="center" wrapText="1"/>
    </xf>
    <xf numFmtId="0" fontId="15" fillId="0" borderId="2" xfId="0" applyNumberFormat="1" applyFont="1" applyFill="1" applyBorder="1" applyAlignment="1" applyProtection="1">
      <alignment vertical="center" wrapText="1"/>
    </xf>
    <xf numFmtId="176" fontId="8" fillId="0" borderId="6" xfId="0" applyNumberFormat="1" applyFont="1" applyFill="1" applyBorder="1" applyAlignment="1">
      <alignment vertical="center" wrapText="1"/>
    </xf>
    <xf numFmtId="176" fontId="8" fillId="0" borderId="0" xfId="0" applyNumberFormat="1" applyFont="1" applyFill="1" applyBorder="1" applyAlignment="1">
      <alignment vertical="center" wrapText="1"/>
    </xf>
    <xf numFmtId="176" fontId="8" fillId="0" borderId="15" xfId="0" applyNumberFormat="1" applyFont="1" applyFill="1" applyBorder="1" applyAlignment="1">
      <alignment vertical="center" wrapText="1"/>
    </xf>
    <xf numFmtId="171" fontId="12" fillId="0" borderId="69" xfId="0" applyNumberFormat="1" applyFont="1" applyFill="1" applyBorder="1" applyAlignment="1" applyProtection="1">
      <alignment horizontal="center" vertical="center" wrapText="1"/>
    </xf>
    <xf numFmtId="171" fontId="11" fillId="3" borderId="93" xfId="0" applyNumberFormat="1" applyFont="1" applyFill="1" applyBorder="1" applyAlignment="1" applyProtection="1">
      <alignment horizontal="center" vertical="center" wrapText="1"/>
    </xf>
    <xf numFmtId="171" fontId="12" fillId="0" borderId="43" xfId="0" applyNumberFormat="1" applyFont="1" applyFill="1" applyBorder="1" applyAlignment="1" applyProtection="1">
      <alignment horizontal="center" vertical="center" wrapText="1"/>
    </xf>
    <xf numFmtId="171" fontId="12" fillId="0" borderId="60" xfId="0" applyNumberFormat="1" applyFont="1" applyFill="1" applyBorder="1" applyAlignment="1" applyProtection="1">
      <alignment horizontal="center" vertical="center" wrapText="1"/>
    </xf>
    <xf numFmtId="0" fontId="15" fillId="0" borderId="43" xfId="0" applyNumberFormat="1" applyFont="1" applyFill="1" applyBorder="1" applyAlignment="1" applyProtection="1">
      <alignment horizontal="center" vertical="center" wrapText="1"/>
    </xf>
    <xf numFmtId="0" fontId="15" fillId="0" borderId="69" xfId="0" applyNumberFormat="1" applyFont="1" applyFill="1" applyBorder="1" applyAlignment="1" applyProtection="1">
      <alignment horizontal="center" vertical="center" wrapText="1"/>
    </xf>
    <xf numFmtId="0" fontId="15" fillId="0" borderId="33" xfId="0" applyNumberFormat="1" applyFont="1" applyFill="1" applyBorder="1" applyAlignment="1" applyProtection="1">
      <alignment horizontal="center" vertical="center" wrapText="1"/>
    </xf>
    <xf numFmtId="171" fontId="12" fillId="0" borderId="69" xfId="0" applyNumberFormat="1" applyFont="1" applyFill="1" applyBorder="1" applyAlignment="1" applyProtection="1">
      <alignment horizontal="center" vertical="center" wrapText="1"/>
    </xf>
    <xf numFmtId="0" fontId="0" fillId="0" borderId="0" xfId="0" applyFont="1" applyBorder="1" applyAlignment="1">
      <alignment vertical="center"/>
    </xf>
    <xf numFmtId="171" fontId="12" fillId="0" borderId="43" xfId="0" applyNumberFormat="1" applyFont="1" applyFill="1" applyBorder="1" applyAlignment="1" applyProtection="1">
      <alignment horizontal="center" vertical="center" wrapText="1"/>
    </xf>
    <xf numFmtId="171" fontId="12" fillId="0" borderId="41" xfId="0" applyNumberFormat="1" applyFont="1" applyFill="1" applyBorder="1" applyAlignment="1" applyProtection="1">
      <alignment horizontal="center" vertical="center" wrapText="1"/>
    </xf>
    <xf numFmtId="171" fontId="12" fillId="0" borderId="69" xfId="0" applyNumberFormat="1" applyFont="1" applyFill="1" applyBorder="1" applyAlignment="1" applyProtection="1">
      <alignment horizontal="center" vertical="center" wrapText="1"/>
    </xf>
    <xf numFmtId="176" fontId="13" fillId="0" borderId="40" xfId="0" applyNumberFormat="1" applyFont="1" applyFill="1" applyBorder="1" applyAlignment="1">
      <alignment horizontal="center" vertical="center" wrapText="1"/>
    </xf>
    <xf numFmtId="177" fontId="12" fillId="0" borderId="41" xfId="0" applyNumberFormat="1" applyFont="1" applyFill="1" applyBorder="1" applyAlignment="1">
      <alignment horizontal="center" vertical="center" wrapText="1"/>
    </xf>
    <xf numFmtId="0" fontId="19" fillId="0" borderId="18" xfId="0" applyFont="1" applyBorder="1" applyAlignment="1">
      <alignment horizontal="center" vertical="center"/>
    </xf>
    <xf numFmtId="176" fontId="13" fillId="0" borderId="6" xfId="0" applyNumberFormat="1" applyFont="1" applyFill="1" applyBorder="1" applyAlignment="1">
      <alignment horizontal="center" vertical="center" wrapText="1"/>
    </xf>
    <xf numFmtId="171" fontId="12" fillId="0" borderId="0" xfId="0" applyNumberFormat="1" applyFont="1" applyFill="1" applyBorder="1" applyAlignment="1" applyProtection="1">
      <alignment horizontal="center" vertical="center" wrapText="1"/>
    </xf>
    <xf numFmtId="179" fontId="12" fillId="0" borderId="94" xfId="0" applyNumberFormat="1" applyFont="1" applyFill="1" applyBorder="1" applyAlignment="1" applyProtection="1">
      <alignment horizontal="center" vertical="center" wrapText="1"/>
    </xf>
    <xf numFmtId="171" fontId="12" fillId="0" borderId="44" xfId="0" applyNumberFormat="1" applyFont="1" applyFill="1" applyBorder="1" applyAlignment="1" applyProtection="1">
      <alignment horizontal="center" vertical="center" wrapText="1"/>
    </xf>
    <xf numFmtId="171" fontId="12" fillId="0" borderId="41" xfId="0" applyNumberFormat="1" applyFont="1" applyFill="1" applyBorder="1" applyAlignment="1" applyProtection="1">
      <alignment horizontal="center" vertical="center" wrapText="1"/>
    </xf>
    <xf numFmtId="171" fontId="12" fillId="0" borderId="69" xfId="0" applyNumberFormat="1" applyFont="1" applyFill="1" applyBorder="1" applyAlignment="1" applyProtection="1">
      <alignment horizontal="center" vertical="center" wrapText="1"/>
    </xf>
    <xf numFmtId="176" fontId="13" fillId="0" borderId="40" xfId="0" applyNumberFormat="1" applyFont="1" applyFill="1" applyBorder="1" applyAlignment="1">
      <alignment horizontal="center" vertical="center" wrapText="1"/>
    </xf>
    <xf numFmtId="177" fontId="12" fillId="0" borderId="41" xfId="0" applyNumberFormat="1" applyFont="1" applyFill="1" applyBorder="1" applyAlignment="1">
      <alignment vertical="center" wrapText="1"/>
    </xf>
    <xf numFmtId="171" fontId="12" fillId="0" borderId="41" xfId="0" applyNumberFormat="1" applyFont="1" applyFill="1" applyBorder="1" applyAlignment="1" applyProtection="1">
      <alignment vertical="center" wrapText="1"/>
    </xf>
    <xf numFmtId="171" fontId="12" fillId="0" borderId="69" xfId="0" applyNumberFormat="1" applyFont="1" applyFill="1" applyBorder="1" applyAlignment="1" applyProtection="1">
      <alignment vertical="center" wrapText="1"/>
    </xf>
    <xf numFmtId="176" fontId="13" fillId="0" borderId="45" xfId="0" applyNumberFormat="1" applyFont="1" applyFill="1" applyBorder="1" applyAlignment="1">
      <alignment vertical="center" wrapText="1"/>
    </xf>
    <xf numFmtId="177" fontId="12" fillId="0" borderId="46" xfId="0" applyNumberFormat="1" applyFont="1" applyFill="1" applyBorder="1" applyAlignment="1">
      <alignment vertical="center" wrapText="1"/>
    </xf>
    <xf numFmtId="171" fontId="12" fillId="0" borderId="46" xfId="0" applyNumberFormat="1" applyFont="1" applyFill="1" applyBorder="1" applyAlignment="1" applyProtection="1">
      <alignment vertical="center" wrapText="1"/>
    </xf>
    <xf numFmtId="171" fontId="12" fillId="0" borderId="34" xfId="0" applyNumberFormat="1" applyFont="1" applyFill="1" applyBorder="1" applyAlignment="1" applyProtection="1">
      <alignment vertical="center" wrapText="1"/>
    </xf>
    <xf numFmtId="0" fontId="19" fillId="0" borderId="5" xfId="0" applyFont="1" applyBorder="1" applyAlignment="1">
      <alignment vertical="center"/>
    </xf>
    <xf numFmtId="0" fontId="19" fillId="0" borderId="2" xfId="0" applyFont="1" applyBorder="1" applyAlignment="1">
      <alignment vertical="center"/>
    </xf>
    <xf numFmtId="0" fontId="19" fillId="0" borderId="0" xfId="0" applyFont="1" applyBorder="1" applyAlignment="1">
      <alignment vertical="center"/>
    </xf>
    <xf numFmtId="0" fontId="19" fillId="0" borderId="7" xfId="0" applyFont="1" applyBorder="1" applyAlignment="1">
      <alignment vertical="center"/>
    </xf>
    <xf numFmtId="0" fontId="19" fillId="0" borderId="52" xfId="0" applyFont="1" applyBorder="1" applyAlignment="1">
      <alignment vertical="center"/>
    </xf>
    <xf numFmtId="0" fontId="19" fillId="0" borderId="90" xfId="0" applyFont="1" applyBorder="1" applyAlignment="1">
      <alignment vertical="center"/>
    </xf>
    <xf numFmtId="0" fontId="19" fillId="0" borderId="17" xfId="0" applyFont="1" applyBorder="1" applyAlignment="1">
      <alignment vertical="center"/>
    </xf>
    <xf numFmtId="0" fontId="19" fillId="0" borderId="36" xfId="0" applyFont="1" applyBorder="1" applyAlignment="1">
      <alignment vertical="center"/>
    </xf>
    <xf numFmtId="171" fontId="26" fillId="0" borderId="41" xfId="0" applyNumberFormat="1" applyFont="1" applyFill="1" applyBorder="1" applyAlignment="1" applyProtection="1">
      <alignment horizontal="center" vertical="center" wrapText="1"/>
    </xf>
    <xf numFmtId="171" fontId="12" fillId="0" borderId="42" xfId="0" applyNumberFormat="1" applyFont="1" applyFill="1" applyBorder="1" applyAlignment="1" applyProtection="1">
      <alignment horizontal="center" vertical="center" wrapText="1"/>
    </xf>
    <xf numFmtId="171" fontId="12" fillId="0" borderId="43" xfId="0" applyNumberFormat="1" applyFont="1" applyFill="1" applyBorder="1" applyAlignment="1" applyProtection="1">
      <alignment horizontal="center" vertical="center" wrapText="1"/>
    </xf>
    <xf numFmtId="171" fontId="12" fillId="0" borderId="60" xfId="0" applyNumberFormat="1" applyFont="1" applyFill="1" applyBorder="1" applyAlignment="1" applyProtection="1">
      <alignment horizontal="center" vertical="center" wrapText="1"/>
    </xf>
    <xf numFmtId="171" fontId="12" fillId="0" borderId="43" xfId="0" applyNumberFormat="1" applyFont="1" applyFill="1" applyBorder="1" applyAlignment="1" applyProtection="1">
      <alignment horizontal="center" vertical="center" wrapText="1"/>
    </xf>
    <xf numFmtId="177" fontId="12" fillId="0" borderId="33" xfId="0" applyNumberFormat="1" applyFont="1" applyFill="1" applyBorder="1" applyAlignment="1">
      <alignment horizontal="center" vertical="center" wrapText="1"/>
    </xf>
    <xf numFmtId="177" fontId="12" fillId="0" borderId="43" xfId="0" applyNumberFormat="1" applyFont="1" applyFill="1" applyBorder="1" applyAlignment="1">
      <alignment horizontal="center" vertical="center" wrapText="1"/>
    </xf>
    <xf numFmtId="171" fontId="12" fillId="0" borderId="43" xfId="0" applyNumberFormat="1" applyFont="1" applyFill="1" applyBorder="1" applyAlignment="1" applyProtection="1">
      <alignment horizontal="center" vertical="center" wrapText="1"/>
    </xf>
    <xf numFmtId="176" fontId="13" fillId="4" borderId="40" xfId="0" applyNumberFormat="1" applyFont="1" applyFill="1" applyBorder="1" applyAlignment="1">
      <alignment horizontal="center" vertical="center" wrapText="1"/>
    </xf>
    <xf numFmtId="177" fontId="12" fillId="4" borderId="11" xfId="0" applyNumberFormat="1" applyFont="1" applyFill="1" applyBorder="1" applyAlignment="1">
      <alignment horizontal="center" vertical="center" wrapText="1"/>
    </xf>
    <xf numFmtId="177" fontId="12" fillId="4" borderId="10" xfId="0" applyNumberFormat="1" applyFont="1" applyFill="1" applyBorder="1" applyAlignment="1">
      <alignment horizontal="center" vertical="center" wrapText="1"/>
    </xf>
    <xf numFmtId="171" fontId="12" fillId="4" borderId="10" xfId="0" applyNumberFormat="1" applyFont="1" applyFill="1" applyBorder="1" applyAlignment="1" applyProtection="1">
      <alignment horizontal="center" vertical="center" wrapText="1"/>
    </xf>
    <xf numFmtId="171" fontId="12" fillId="4" borderId="41" xfId="0" applyNumberFormat="1" applyFont="1" applyFill="1" applyBorder="1" applyAlignment="1" applyProtection="1">
      <alignment horizontal="center" vertical="center" wrapText="1"/>
    </xf>
    <xf numFmtId="171" fontId="12" fillId="4" borderId="69" xfId="0" applyNumberFormat="1" applyFont="1" applyFill="1" applyBorder="1" applyAlignment="1" applyProtection="1">
      <alignment horizontal="center" vertical="center" wrapText="1"/>
    </xf>
    <xf numFmtId="177" fontId="12" fillId="0" borderId="42" xfId="0" applyNumberFormat="1" applyFont="1" applyFill="1" applyBorder="1" applyAlignment="1">
      <alignment horizontal="center" vertical="center" wrapText="1"/>
    </xf>
    <xf numFmtId="179" fontId="12" fillId="0" borderId="43" xfId="0" applyNumberFormat="1" applyFont="1" applyFill="1" applyBorder="1" applyAlignment="1" applyProtection="1">
      <alignment horizontal="center" vertical="center" wrapText="1"/>
    </xf>
    <xf numFmtId="180" fontId="12" fillId="0" borderId="0" xfId="0" applyNumberFormat="1" applyFont="1" applyFill="1" applyBorder="1" applyAlignment="1" applyProtection="1">
      <alignment horizontal="center" vertical="center" wrapText="1"/>
    </xf>
    <xf numFmtId="176" fontId="13" fillId="0" borderId="22" xfId="0" applyNumberFormat="1" applyFont="1" applyFill="1" applyBorder="1" applyAlignment="1">
      <alignment horizontal="center" vertical="center" wrapText="1"/>
    </xf>
    <xf numFmtId="171" fontId="0" fillId="0" borderId="0" xfId="0" applyNumberFormat="1" applyFont="1" applyAlignment="1">
      <alignment vertical="center"/>
    </xf>
    <xf numFmtId="171" fontId="12" fillId="0" borderId="43" xfId="0" applyNumberFormat="1" applyFont="1" applyFill="1" applyBorder="1" applyAlignment="1" applyProtection="1">
      <alignment horizontal="center" vertical="center" wrapText="1"/>
    </xf>
    <xf numFmtId="0" fontId="19" fillId="0" borderId="18" xfId="0" applyFont="1" applyBorder="1" applyAlignment="1">
      <alignment horizontal="center" vertical="center"/>
    </xf>
    <xf numFmtId="177" fontId="12" fillId="0" borderId="10" xfId="0" applyNumberFormat="1" applyFont="1" applyBorder="1" applyAlignment="1">
      <alignment horizontal="center" vertical="center" wrapText="1"/>
    </xf>
    <xf numFmtId="171" fontId="12" fillId="0" borderId="10" xfId="0" applyNumberFormat="1" applyFont="1" applyBorder="1" applyAlignment="1">
      <alignment horizontal="center" vertical="center" wrapText="1"/>
    </xf>
    <xf numFmtId="176" fontId="13" fillId="0" borderId="22" xfId="0" applyNumberFormat="1" applyFont="1" applyBorder="1" applyAlignment="1">
      <alignment horizontal="center" vertical="center" wrapText="1"/>
    </xf>
    <xf numFmtId="171" fontId="12" fillId="0" borderId="23" xfId="0" applyNumberFormat="1" applyFont="1" applyBorder="1" applyAlignment="1">
      <alignment horizontal="center" vertical="center" wrapText="1"/>
    </xf>
    <xf numFmtId="176" fontId="27" fillId="0" borderId="40" xfId="0" applyNumberFormat="1" applyFont="1" applyFill="1" applyBorder="1" applyAlignment="1">
      <alignment horizontal="center" vertical="center" wrapText="1"/>
    </xf>
    <xf numFmtId="176" fontId="26" fillId="0" borderId="11" xfId="0" applyNumberFormat="1" applyFont="1" applyFill="1" applyBorder="1" applyAlignment="1">
      <alignment horizontal="center" vertical="center" wrapText="1"/>
    </xf>
    <xf numFmtId="176" fontId="26" fillId="0" borderId="10" xfId="0" applyNumberFormat="1" applyFont="1" applyFill="1" applyBorder="1" applyAlignment="1">
      <alignment horizontal="center" vertical="center" wrapText="1"/>
    </xf>
    <xf numFmtId="171" fontId="26" fillId="0" borderId="69" xfId="0" applyNumberFormat="1" applyFont="1" applyFill="1" applyBorder="1" applyAlignment="1" applyProtection="1">
      <alignment horizontal="center" vertical="center" wrapText="1"/>
    </xf>
    <xf numFmtId="177" fontId="26" fillId="0" borderId="41" xfId="0" applyNumberFormat="1" applyFont="1" applyFill="1" applyBorder="1" applyAlignment="1">
      <alignment vertical="center" wrapText="1"/>
    </xf>
    <xf numFmtId="171" fontId="26" fillId="0" borderId="41" xfId="0" applyNumberFormat="1" applyFont="1" applyFill="1" applyBorder="1" applyAlignment="1" applyProtection="1">
      <alignment vertical="center" wrapText="1"/>
    </xf>
    <xf numFmtId="171" fontId="26" fillId="0" borderId="69" xfId="0" applyNumberFormat="1" applyFont="1" applyFill="1" applyBorder="1" applyAlignment="1" applyProtection="1">
      <alignment vertical="center" wrapText="1"/>
    </xf>
    <xf numFmtId="0" fontId="11" fillId="4" borderId="6" xfId="0" applyNumberFormat="1" applyFont="1" applyFill="1" applyBorder="1" applyAlignment="1" applyProtection="1">
      <alignment horizontal="center" vertical="center" wrapText="1"/>
    </xf>
    <xf numFmtId="0" fontId="11" fillId="4" borderId="0" xfId="0" applyNumberFormat="1" applyFont="1" applyFill="1" applyBorder="1" applyAlignment="1" applyProtection="1">
      <alignment horizontal="center" vertical="center" wrapText="1"/>
    </xf>
    <xf numFmtId="0" fontId="11" fillId="4" borderId="7" xfId="0" applyNumberFormat="1" applyFont="1" applyFill="1" applyBorder="1" applyAlignment="1" applyProtection="1">
      <alignment horizontal="center" vertical="center" wrapText="1"/>
    </xf>
    <xf numFmtId="0" fontId="28" fillId="0" borderId="0" xfId="33"/>
    <xf numFmtId="172" fontId="5" fillId="0" borderId="45" xfId="33" applyNumberFormat="1" applyFont="1" applyFill="1" applyBorder="1" applyAlignment="1">
      <alignment horizontal="center" vertical="center" wrapText="1"/>
    </xf>
    <xf numFmtId="174" fontId="10" fillId="0" borderId="35" xfId="13" applyNumberFormat="1" applyFont="1" applyFill="1" applyBorder="1" applyAlignment="1" applyProtection="1">
      <alignment horizontal="center" vertical="center"/>
    </xf>
    <xf numFmtId="0" fontId="10" fillId="0" borderId="34" xfId="13" applyFont="1" applyFill="1" applyBorder="1" applyAlignment="1" applyProtection="1">
      <alignment horizontal="justify" vertical="center" wrapText="1"/>
    </xf>
    <xf numFmtId="174" fontId="10" fillId="0" borderId="9" xfId="13" applyNumberFormat="1" applyFont="1" applyFill="1" applyBorder="1" applyAlignment="1" applyProtection="1">
      <alignment horizontal="center" vertical="center"/>
    </xf>
    <xf numFmtId="0" fontId="10" fillId="0" borderId="23" xfId="13" applyFont="1" applyFill="1" applyBorder="1" applyAlignment="1" applyProtection="1">
      <alignment horizontal="justify" vertical="center" wrapText="1"/>
    </xf>
    <xf numFmtId="0" fontId="10" fillId="0" borderId="10" xfId="13" applyNumberFormat="1" applyFont="1" applyFill="1" applyBorder="1" applyAlignment="1" applyProtection="1">
      <alignment horizontal="center" vertical="center"/>
    </xf>
    <xf numFmtId="9" fontId="29" fillId="0" borderId="45" xfId="33" applyNumberFormat="1" applyFont="1" applyFill="1" applyBorder="1" applyAlignment="1">
      <alignment horizontal="center" vertical="center"/>
    </xf>
    <xf numFmtId="0" fontId="29" fillId="0" borderId="0" xfId="33" applyFont="1"/>
    <xf numFmtId="0" fontId="10" fillId="0" borderId="0" xfId="33" applyFont="1"/>
    <xf numFmtId="0" fontId="10" fillId="0" borderId="0" xfId="33" applyFont="1" applyFill="1"/>
    <xf numFmtId="167" fontId="29" fillId="0" borderId="0" xfId="15" applyFont="1" applyFill="1"/>
    <xf numFmtId="2" fontId="10" fillId="0" borderId="0" xfId="33" applyNumberFormat="1" applyFont="1" applyFill="1"/>
    <xf numFmtId="173" fontId="10" fillId="0" borderId="0" xfId="33" applyNumberFormat="1" applyFont="1"/>
    <xf numFmtId="0" fontId="10" fillId="0" borderId="0" xfId="33" applyFont="1" applyAlignment="1"/>
    <xf numFmtId="0" fontId="31" fillId="0" borderId="0" xfId="33" applyFont="1" applyFill="1" applyAlignment="1">
      <alignment horizontal="left" vertical="center" wrapText="1"/>
    </xf>
    <xf numFmtId="0" fontId="30" fillId="0" borderId="0" xfId="33" applyFont="1" applyBorder="1" applyAlignment="1">
      <alignment vertical="center"/>
    </xf>
    <xf numFmtId="170" fontId="10" fillId="0" borderId="0" xfId="33" applyNumberFormat="1" applyFont="1" applyAlignment="1"/>
    <xf numFmtId="171" fontId="29" fillId="0" borderId="10" xfId="33" applyNumberFormat="1" applyFont="1" applyFill="1" applyBorder="1" applyAlignment="1">
      <alignment horizontal="right" vertical="center"/>
    </xf>
    <xf numFmtId="0" fontId="10" fillId="0" borderId="69" xfId="13" applyFont="1" applyFill="1" applyBorder="1" applyAlignment="1" applyProtection="1">
      <alignment horizontal="justify" vertical="center" wrapText="1"/>
    </xf>
    <xf numFmtId="3" fontId="10" fillId="0" borderId="41" xfId="13" applyNumberFormat="1" applyFont="1" applyFill="1" applyBorder="1" applyAlignment="1" applyProtection="1">
      <alignment horizontal="center" vertical="center"/>
    </xf>
    <xf numFmtId="9" fontId="29" fillId="0" borderId="70" xfId="33" applyNumberFormat="1" applyFont="1" applyFill="1" applyBorder="1" applyAlignment="1">
      <alignment horizontal="center" vertical="center"/>
    </xf>
    <xf numFmtId="179" fontId="29" fillId="0" borderId="41" xfId="33" applyNumberFormat="1" applyFont="1" applyFill="1" applyBorder="1" applyAlignment="1">
      <alignment horizontal="right" vertical="center"/>
    </xf>
    <xf numFmtId="0" fontId="5" fillId="0" borderId="25" xfId="1" applyFont="1" applyBorder="1" applyAlignment="1">
      <alignment vertical="center"/>
    </xf>
    <xf numFmtId="44" fontId="29" fillId="0" borderId="10" xfId="8" applyFont="1" applyFill="1" applyBorder="1" applyAlignment="1">
      <alignment horizontal="right" vertical="center"/>
    </xf>
    <xf numFmtId="44" fontId="29" fillId="4" borderId="23" xfId="8" applyFont="1" applyFill="1" applyBorder="1" applyAlignment="1">
      <alignment horizontal="right" vertical="center"/>
    </xf>
    <xf numFmtId="44" fontId="29" fillId="0" borderId="41" xfId="8" applyFont="1" applyFill="1" applyBorder="1" applyAlignment="1">
      <alignment horizontal="right" vertical="center"/>
    </xf>
    <xf numFmtId="44" fontId="29" fillId="0" borderId="99" xfId="8" applyFont="1" applyFill="1" applyBorder="1" applyAlignment="1">
      <alignment horizontal="right" vertical="center"/>
    </xf>
    <xf numFmtId="0" fontId="5" fillId="2" borderId="24" xfId="6" applyFont="1" applyFill="1" applyBorder="1" applyAlignment="1">
      <alignment vertical="center"/>
    </xf>
    <xf numFmtId="0" fontId="5" fillId="2" borderId="25" xfId="6" applyFont="1" applyFill="1" applyBorder="1" applyAlignment="1">
      <alignment vertical="center"/>
    </xf>
    <xf numFmtId="168" fontId="5" fillId="2" borderId="25" xfId="6" applyNumberFormat="1" applyFont="1" applyFill="1" applyBorder="1" applyAlignment="1">
      <alignment vertical="center"/>
    </xf>
    <xf numFmtId="0" fontId="33" fillId="0" borderId="0" xfId="34" applyFont="1" applyAlignment="1">
      <alignment horizontal="left"/>
    </xf>
    <xf numFmtId="4" fontId="33" fillId="0" borderId="52" xfId="34" applyNumberFormat="1" applyFont="1" applyBorder="1" applyAlignment="1">
      <alignment horizontal="left"/>
    </xf>
    <xf numFmtId="0" fontId="33" fillId="0" borderId="52" xfId="34" applyFont="1" applyBorder="1"/>
    <xf numFmtId="4" fontId="33" fillId="0" borderId="0" xfId="34" applyNumberFormat="1" applyFont="1" applyAlignment="1">
      <alignment horizontal="left"/>
    </xf>
    <xf numFmtId="4" fontId="34" fillId="0" borderId="0" xfId="34" applyNumberFormat="1" applyFont="1"/>
    <xf numFmtId="188" fontId="5" fillId="2" borderId="97" xfId="6" applyNumberFormat="1" applyFont="1" applyFill="1" applyBorder="1" applyAlignment="1">
      <alignment vertical="center"/>
    </xf>
    <xf numFmtId="44" fontId="5" fillId="0" borderId="100" xfId="8" applyFont="1" applyFill="1" applyBorder="1" applyAlignment="1">
      <alignment vertical="center"/>
    </xf>
    <xf numFmtId="44" fontId="10" fillId="0" borderId="0" xfId="8" applyFont="1"/>
    <xf numFmtId="0" fontId="28" fillId="0" borderId="0" xfId="33" applyAlignment="1">
      <alignment vertical="center"/>
    </xf>
    <xf numFmtId="171" fontId="28" fillId="0" borderId="0" xfId="33" applyNumberFormat="1"/>
    <xf numFmtId="2" fontId="11" fillId="0" borderId="54" xfId="33" applyNumberFormat="1" applyFont="1" applyBorder="1" applyAlignment="1">
      <alignment horizontal="center" vertical="center" wrapText="1"/>
    </xf>
    <xf numFmtId="171" fontId="12" fillId="0" borderId="41" xfId="33" applyNumberFormat="1" applyFont="1" applyBorder="1" applyAlignment="1">
      <alignment horizontal="center" vertical="center" wrapText="1"/>
    </xf>
    <xf numFmtId="171" fontId="12" fillId="0" borderId="43" xfId="33" applyNumberFormat="1" applyFont="1" applyBorder="1" applyAlignment="1">
      <alignment horizontal="center" vertical="center" wrapText="1"/>
    </xf>
    <xf numFmtId="2" fontId="12" fillId="0" borderId="41" xfId="33" applyNumberFormat="1" applyFont="1" applyBorder="1" applyAlignment="1">
      <alignment horizontal="center" vertical="center" wrapText="1"/>
    </xf>
    <xf numFmtId="176" fontId="12" fillId="0" borderId="41" xfId="33" applyNumberFormat="1" applyFont="1" applyBorder="1" applyAlignment="1">
      <alignment horizontal="center" vertical="center" wrapText="1"/>
    </xf>
    <xf numFmtId="176" fontId="12" fillId="0" borderId="40" xfId="33" applyNumberFormat="1" applyFont="1" applyBorder="1" applyAlignment="1">
      <alignment horizontal="center" vertical="center" wrapText="1"/>
    </xf>
    <xf numFmtId="0" fontId="28" fillId="0" borderId="0" xfId="33" applyAlignment="1">
      <alignment horizontal="center" vertical="center"/>
    </xf>
    <xf numFmtId="171" fontId="12" fillId="0" borderId="69" xfId="33" applyNumberFormat="1" applyFont="1" applyBorder="1" applyAlignment="1">
      <alignment horizontal="center" vertical="center" wrapText="1"/>
    </xf>
    <xf numFmtId="171" fontId="12" fillId="0" borderId="11" xfId="33" applyNumberFormat="1" applyFont="1" applyBorder="1" applyAlignment="1">
      <alignment horizontal="center" vertical="center" wrapText="1"/>
    </xf>
    <xf numFmtId="176" fontId="12" fillId="0" borderId="11" xfId="33" applyNumberFormat="1" applyFont="1" applyBorder="1" applyAlignment="1">
      <alignment horizontal="center" vertical="center" wrapText="1"/>
    </xf>
    <xf numFmtId="176" fontId="13" fillId="0" borderId="40" xfId="33" applyNumberFormat="1" applyFont="1" applyBorder="1" applyAlignment="1">
      <alignment horizontal="center" vertical="center" wrapText="1"/>
    </xf>
    <xf numFmtId="171" fontId="12" fillId="0" borderId="10" xfId="33" applyNumberFormat="1" applyFont="1" applyBorder="1" applyAlignment="1">
      <alignment horizontal="center" vertical="center" wrapText="1"/>
    </xf>
    <xf numFmtId="177" fontId="12" fillId="0" borderId="10" xfId="33" applyNumberFormat="1" applyFont="1" applyBorder="1" applyAlignment="1">
      <alignment horizontal="center" vertical="center" wrapText="1"/>
    </xf>
    <xf numFmtId="177" fontId="12" fillId="0" borderId="11" xfId="33" applyNumberFormat="1" applyFont="1" applyBorder="1" applyAlignment="1">
      <alignment horizontal="center" vertical="center" wrapText="1"/>
    </xf>
    <xf numFmtId="0" fontId="15" fillId="0" borderId="10" xfId="33" applyFont="1" applyBorder="1" applyAlignment="1">
      <alignment horizontal="center" vertical="center" wrapText="1"/>
    </xf>
    <xf numFmtId="0" fontId="15" fillId="0" borderId="11" xfId="33" applyFont="1" applyBorder="1" applyAlignment="1">
      <alignment horizontal="center" vertical="center" wrapText="1"/>
    </xf>
    <xf numFmtId="0" fontId="15" fillId="0" borderId="22" xfId="33" applyFont="1" applyBorder="1" applyAlignment="1">
      <alignment horizontal="center" vertical="center" wrapText="1"/>
    </xf>
    <xf numFmtId="0" fontId="11" fillId="0" borderId="2" xfId="33" applyFont="1" applyBorder="1" applyAlignment="1">
      <alignment vertical="center" wrapText="1"/>
    </xf>
    <xf numFmtId="0" fontId="11" fillId="0" borderId="5" xfId="33" applyFont="1" applyBorder="1" applyAlignment="1">
      <alignment vertical="center" wrapText="1"/>
    </xf>
    <xf numFmtId="0" fontId="11" fillId="0" borderId="1" xfId="33" applyFont="1" applyBorder="1" applyAlignment="1">
      <alignment vertical="center" wrapText="1"/>
    </xf>
    <xf numFmtId="14" fontId="13" fillId="0" borderId="48" xfId="33" applyNumberFormat="1" applyFont="1" applyBorder="1" applyAlignment="1">
      <alignment horizontal="center" vertical="center"/>
    </xf>
    <xf numFmtId="0" fontId="19" fillId="0" borderId="30" xfId="33" applyFont="1" applyBorder="1" applyAlignment="1">
      <alignment horizontal="center" vertical="center"/>
    </xf>
    <xf numFmtId="0" fontId="28" fillId="0" borderId="48" xfId="33" applyBorder="1" applyAlignment="1">
      <alignment horizontal="center" vertical="center"/>
    </xf>
    <xf numFmtId="0" fontId="19" fillId="0" borderId="59" xfId="33" applyFont="1" applyBorder="1" applyAlignment="1">
      <alignment horizontal="center" vertical="center"/>
    </xf>
    <xf numFmtId="172" fontId="13" fillId="0" borderId="19" xfId="33" applyNumberFormat="1" applyFont="1" applyBorder="1" applyAlignment="1">
      <alignment horizontal="center" vertical="center"/>
    </xf>
    <xf numFmtId="0" fontId="19" fillId="0" borderId="18" xfId="33" applyFont="1" applyBorder="1" applyAlignment="1">
      <alignment horizontal="center" vertical="center"/>
    </xf>
    <xf numFmtId="0" fontId="19" fillId="0" borderId="22" xfId="33" applyFont="1" applyBorder="1" applyAlignment="1">
      <alignment horizontal="center" vertical="center"/>
    </xf>
    <xf numFmtId="0" fontId="2" fillId="0" borderId="48" xfId="33" applyFont="1" applyBorder="1" applyAlignment="1">
      <alignment horizontal="center" vertical="center"/>
    </xf>
    <xf numFmtId="180" fontId="12" fillId="0" borderId="41" xfId="33" applyNumberFormat="1" applyFont="1" applyBorder="1" applyAlignment="1">
      <alignment horizontal="center" vertical="center" wrapText="1"/>
    </xf>
    <xf numFmtId="180" fontId="12" fillId="0" borderId="43" xfId="33" applyNumberFormat="1" applyFont="1" applyBorder="1" applyAlignment="1">
      <alignment horizontal="center" vertical="center" wrapText="1"/>
    </xf>
    <xf numFmtId="187" fontId="28" fillId="0" borderId="0" xfId="33" applyNumberFormat="1"/>
    <xf numFmtId="179" fontId="12" fillId="0" borderId="43" xfId="33" applyNumberFormat="1" applyFont="1" applyBorder="1" applyAlignment="1">
      <alignment horizontal="center" vertical="center" wrapText="1"/>
    </xf>
    <xf numFmtId="177" fontId="12" fillId="0" borderId="41" xfId="33" applyNumberFormat="1" applyFont="1" applyBorder="1" applyAlignment="1">
      <alignment horizontal="center" vertical="center" wrapText="1"/>
    </xf>
    <xf numFmtId="189" fontId="28" fillId="0" borderId="0" xfId="33" applyNumberFormat="1"/>
    <xf numFmtId="182" fontId="28" fillId="0" borderId="0" xfId="33" applyNumberFormat="1"/>
    <xf numFmtId="0" fontId="10" fillId="0" borderId="52" xfId="33" applyFont="1" applyBorder="1"/>
    <xf numFmtId="2" fontId="28" fillId="0" borderId="0" xfId="33" applyNumberFormat="1"/>
    <xf numFmtId="171" fontId="11" fillId="3" borderId="101" xfId="33" applyNumberFormat="1" applyFont="1" applyFill="1" applyBorder="1" applyAlignment="1">
      <alignment horizontal="center" vertical="center" wrapText="1"/>
    </xf>
    <xf numFmtId="171" fontId="11" fillId="3" borderId="93" xfId="33" applyNumberFormat="1" applyFont="1" applyFill="1" applyBorder="1" applyAlignment="1">
      <alignment horizontal="center" vertical="center" wrapText="1"/>
    </xf>
    <xf numFmtId="9" fontId="28" fillId="0" borderId="48" xfId="33" applyNumberFormat="1" applyBorder="1" applyAlignment="1">
      <alignment horizontal="center" vertical="center"/>
    </xf>
    <xf numFmtId="9" fontId="2" fillId="0" borderId="48" xfId="33" applyNumberFormat="1" applyFont="1" applyBorder="1" applyAlignment="1">
      <alignment horizontal="center" vertical="center"/>
    </xf>
    <xf numFmtId="182" fontId="11" fillId="3" borderId="93" xfId="33" applyNumberFormat="1" applyFont="1" applyFill="1" applyBorder="1" applyAlignment="1">
      <alignment horizontal="center" vertical="center" wrapText="1"/>
    </xf>
    <xf numFmtId="171" fontId="36" fillId="0" borderId="0" xfId="33" applyNumberFormat="1" applyFont="1"/>
    <xf numFmtId="0" fontId="36" fillId="0" borderId="0" xfId="33" applyFont="1"/>
    <xf numFmtId="0" fontId="37" fillId="0" borderId="0" xfId="0" applyFont="1" applyAlignment="1">
      <alignment vertical="center"/>
    </xf>
    <xf numFmtId="0" fontId="10" fillId="0" borderId="0" xfId="29" applyFont="1"/>
    <xf numFmtId="172" fontId="5" fillId="0" borderId="45" xfId="29" applyNumberFormat="1" applyFont="1" applyFill="1" applyBorder="1" applyAlignment="1">
      <alignment horizontal="center" vertical="center" wrapText="1"/>
    </xf>
    <xf numFmtId="9" fontId="29" fillId="0" borderId="45" xfId="29" applyNumberFormat="1" applyFont="1" applyFill="1" applyBorder="1" applyAlignment="1">
      <alignment horizontal="center" vertical="center"/>
    </xf>
    <xf numFmtId="182" fontId="29" fillId="0" borderId="10" xfId="29" applyNumberFormat="1" applyFont="1" applyFill="1" applyBorder="1" applyAlignment="1">
      <alignment horizontal="right" vertical="center"/>
    </xf>
    <xf numFmtId="190" fontId="10" fillId="0" borderId="0" xfId="29" applyNumberFormat="1" applyFont="1" applyFill="1"/>
    <xf numFmtId="171" fontId="12" fillId="0" borderId="43" xfId="33" applyNumberFormat="1" applyFont="1" applyBorder="1" applyAlignment="1">
      <alignment horizontal="center" vertical="center" wrapText="1"/>
    </xf>
    <xf numFmtId="0" fontId="5" fillId="0" borderId="27" xfId="1" applyFont="1" applyBorder="1" applyAlignment="1">
      <alignment vertical="center"/>
    </xf>
    <xf numFmtId="0" fontId="31" fillId="0" borderId="0" xfId="33" applyFont="1" applyAlignment="1">
      <alignment vertical="center" wrapText="1"/>
    </xf>
    <xf numFmtId="0" fontId="31" fillId="0" borderId="0" xfId="33" applyFont="1" applyFill="1" applyAlignment="1">
      <alignment vertical="center" wrapText="1"/>
    </xf>
    <xf numFmtId="172" fontId="5" fillId="0" borderId="65" xfId="29" applyNumberFormat="1" applyFont="1" applyFill="1" applyBorder="1" applyAlignment="1">
      <alignment horizontal="center" vertical="center" wrapText="1"/>
    </xf>
    <xf numFmtId="174" fontId="10" fillId="0" borderId="39" xfId="13" applyNumberFormat="1" applyFont="1" applyFill="1" applyBorder="1" applyAlignment="1" applyProtection="1">
      <alignment horizontal="center" vertical="center"/>
    </xf>
    <xf numFmtId="0" fontId="10" fillId="0" borderId="20" xfId="13" applyFont="1" applyFill="1" applyBorder="1" applyAlignment="1" applyProtection="1">
      <alignment horizontal="justify" vertical="center" wrapText="1"/>
    </xf>
    <xf numFmtId="9" fontId="29" fillId="0" borderId="21" xfId="33" applyNumberFormat="1" applyFont="1" applyFill="1" applyBorder="1" applyAlignment="1">
      <alignment horizontal="center" vertical="center"/>
    </xf>
    <xf numFmtId="171" fontId="29" fillId="0" borderId="19" xfId="33" applyNumberFormat="1" applyFont="1" applyFill="1" applyBorder="1" applyAlignment="1">
      <alignment horizontal="right" vertical="center"/>
    </xf>
    <xf numFmtId="44" fontId="29" fillId="0" borderId="19" xfId="8" applyFont="1" applyFill="1" applyBorder="1" applyAlignment="1">
      <alignment horizontal="right" vertical="center"/>
    </xf>
    <xf numFmtId="44" fontId="29" fillId="0" borderId="11" xfId="8" applyFont="1" applyFill="1" applyBorder="1" applyAlignment="1">
      <alignment horizontal="right" vertical="center"/>
    </xf>
    <xf numFmtId="44" fontId="29" fillId="0" borderId="43" xfId="8" applyFont="1" applyFill="1" applyBorder="1" applyAlignment="1">
      <alignment horizontal="right" vertical="center"/>
    </xf>
    <xf numFmtId="44" fontId="29" fillId="0" borderId="16" xfId="8" applyFont="1" applyFill="1" applyBorder="1" applyAlignment="1">
      <alignment horizontal="right" vertical="center"/>
    </xf>
    <xf numFmtId="0" fontId="5" fillId="0" borderId="52" xfId="13" applyFont="1" applyFill="1" applyBorder="1" applyAlignment="1" applyProtection="1">
      <alignment horizontal="right" vertical="center" wrapText="1"/>
    </xf>
    <xf numFmtId="0" fontId="10" fillId="0" borderId="33" xfId="13" applyFont="1" applyFill="1" applyBorder="1" applyAlignment="1" applyProtection="1">
      <alignment horizontal="right" vertical="center" wrapText="1"/>
    </xf>
    <xf numFmtId="2" fontId="5" fillId="0" borderId="48" xfId="1" applyNumberFormat="1" applyFont="1" applyBorder="1" applyAlignment="1">
      <alignment horizontal="center" vertical="center"/>
    </xf>
    <xf numFmtId="2" fontId="5" fillId="0" borderId="30" xfId="1" applyNumberFormat="1" applyFont="1" applyBorder="1" applyAlignment="1">
      <alignment horizontal="center" vertical="center"/>
    </xf>
    <xf numFmtId="169" fontId="5" fillId="0" borderId="95" xfId="2" applyNumberFormat="1" applyFont="1" applyBorder="1" applyAlignment="1">
      <alignment horizontal="center" vertical="center" wrapText="1"/>
    </xf>
    <xf numFmtId="176" fontId="12" fillId="0" borderId="43" xfId="33" applyNumberFormat="1" applyFont="1" applyBorder="1" applyAlignment="1">
      <alignment horizontal="center" vertical="center" wrapText="1"/>
    </xf>
    <xf numFmtId="171" fontId="12" fillId="0" borderId="23" xfId="33" applyNumberFormat="1" applyFont="1" applyBorder="1" applyAlignment="1">
      <alignment horizontal="center" vertical="center" wrapText="1"/>
    </xf>
    <xf numFmtId="191" fontId="29" fillId="0" borderId="11" xfId="39" applyNumberFormat="1" applyFont="1" applyFill="1" applyBorder="1" applyAlignment="1">
      <alignment horizontal="right" vertical="center"/>
    </xf>
    <xf numFmtId="192" fontId="5" fillId="2" borderId="97" xfId="6" applyNumberFormat="1" applyFont="1" applyFill="1" applyBorder="1" applyAlignment="1">
      <alignment vertical="center"/>
    </xf>
    <xf numFmtId="193" fontId="29" fillId="0" borderId="99" xfId="8" applyNumberFormat="1" applyFont="1" applyFill="1" applyBorder="1" applyAlignment="1">
      <alignment horizontal="right" vertical="center"/>
    </xf>
    <xf numFmtId="0" fontId="10" fillId="0" borderId="0" xfId="33" applyFont="1" applyBorder="1"/>
    <xf numFmtId="0" fontId="10" fillId="0" borderId="41" xfId="13" applyNumberFormat="1" applyFont="1" applyFill="1" applyBorder="1" applyAlignment="1" applyProtection="1">
      <alignment horizontal="center" vertical="center"/>
    </xf>
    <xf numFmtId="171" fontId="29" fillId="0" borderId="41" xfId="33" applyNumberFormat="1" applyFont="1" applyFill="1" applyBorder="1" applyAlignment="1">
      <alignment horizontal="right" vertical="center"/>
    </xf>
    <xf numFmtId="191" fontId="29" fillId="0" borderId="43" xfId="39" applyNumberFormat="1" applyFont="1" applyFill="1" applyBorder="1" applyAlignment="1">
      <alignment horizontal="right" vertical="center"/>
    </xf>
    <xf numFmtId="194" fontId="12" fillId="0" borderId="10" xfId="33" applyNumberFormat="1" applyFont="1" applyBorder="1" applyAlignment="1">
      <alignment horizontal="center" vertical="center" wrapText="1"/>
    </xf>
    <xf numFmtId="179" fontId="12" fillId="0" borderId="41" xfId="33" applyNumberFormat="1" applyFont="1" applyBorder="1" applyAlignment="1">
      <alignment horizontal="center" vertical="center" wrapText="1"/>
    </xf>
    <xf numFmtId="0" fontId="0" fillId="0" borderId="67" xfId="0" applyFont="1" applyBorder="1" applyAlignment="1">
      <alignment horizontal="center" vertical="center"/>
    </xf>
    <xf numFmtId="0" fontId="0" fillId="0" borderId="70" xfId="0" applyFont="1" applyBorder="1" applyAlignment="1">
      <alignment horizontal="center" vertical="center"/>
    </xf>
    <xf numFmtId="0" fontId="0" fillId="0" borderId="45" xfId="0" applyFont="1" applyBorder="1" applyAlignment="1">
      <alignment horizontal="center" vertical="center"/>
    </xf>
    <xf numFmtId="0" fontId="19" fillId="0" borderId="26" xfId="0" applyFont="1" applyBorder="1" applyAlignment="1">
      <alignment horizontal="center" vertical="center"/>
    </xf>
    <xf numFmtId="0" fontId="19" fillId="0" borderId="32" xfId="0" applyFont="1" applyBorder="1" applyAlignment="1">
      <alignment horizontal="center" vertical="center"/>
    </xf>
    <xf numFmtId="0" fontId="19" fillId="0" borderId="17" xfId="0" applyFont="1" applyBorder="1" applyAlignment="1">
      <alignment horizontal="center" vertical="center"/>
    </xf>
    <xf numFmtId="0" fontId="19" fillId="0" borderId="11" xfId="0" applyFont="1" applyBorder="1" applyAlignment="1">
      <alignment horizontal="center" vertical="center"/>
    </xf>
    <xf numFmtId="0" fontId="19" fillId="0" borderId="33" xfId="0" applyFont="1" applyBorder="1" applyAlignment="1">
      <alignment horizontal="center" vertical="center"/>
    </xf>
    <xf numFmtId="0" fontId="19" fillId="0" borderId="36" xfId="0" applyFont="1" applyBorder="1" applyAlignment="1">
      <alignment horizontal="center" vertical="center"/>
    </xf>
    <xf numFmtId="0" fontId="14" fillId="0" borderId="10" xfId="0" applyFont="1" applyBorder="1" applyAlignment="1">
      <alignment horizontal="justify" vertical="center" wrapText="1"/>
    </xf>
    <xf numFmtId="0" fontId="20" fillId="0" borderId="42"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11" fillId="3" borderId="24" xfId="0" applyNumberFormat="1" applyFont="1" applyFill="1" applyBorder="1" applyAlignment="1" applyProtection="1">
      <alignment horizontal="center" vertical="center" wrapText="1"/>
    </xf>
    <xf numFmtId="0" fontId="11" fillId="3" borderId="25" xfId="0" applyNumberFormat="1" applyFont="1" applyFill="1" applyBorder="1" applyAlignment="1" applyProtection="1">
      <alignment horizontal="center" vertical="center" wrapText="1"/>
    </xf>
    <xf numFmtId="0" fontId="11" fillId="3" borderId="27" xfId="0" applyNumberFormat="1" applyFont="1" applyFill="1" applyBorder="1" applyAlignment="1" applyProtection="1">
      <alignment horizontal="center" vertical="center" wrapText="1"/>
    </xf>
    <xf numFmtId="0" fontId="15" fillId="0" borderId="47" xfId="0" applyNumberFormat="1" applyFont="1" applyFill="1" applyBorder="1" applyAlignment="1" applyProtection="1">
      <alignment horizontal="center" vertical="center" wrapText="1"/>
    </xf>
    <xf numFmtId="0" fontId="15" fillId="0" borderId="42" xfId="0" applyNumberFormat="1" applyFont="1" applyFill="1" applyBorder="1" applyAlignment="1" applyProtection="1">
      <alignment horizontal="center" vertical="center" wrapText="1"/>
    </xf>
    <xf numFmtId="0" fontId="15" fillId="0" borderId="60" xfId="0" applyNumberFormat="1" applyFont="1" applyFill="1" applyBorder="1" applyAlignment="1" applyProtection="1">
      <alignment horizontal="center" vertical="center" wrapText="1"/>
    </xf>
    <xf numFmtId="0" fontId="15" fillId="0" borderId="43" xfId="0" applyNumberFormat="1" applyFont="1" applyFill="1" applyBorder="1" applyAlignment="1" applyProtection="1">
      <alignment horizontal="center" vertical="center" wrapText="1"/>
    </xf>
    <xf numFmtId="0" fontId="15" fillId="0" borderId="66" xfId="0" applyNumberFormat="1" applyFont="1" applyFill="1" applyBorder="1" applyAlignment="1" applyProtection="1">
      <alignment horizontal="center" vertical="center" wrapText="1"/>
    </xf>
    <xf numFmtId="0" fontId="15" fillId="0" borderId="41" xfId="0" applyNumberFormat="1" applyFont="1" applyFill="1" applyBorder="1" applyAlignment="1" applyProtection="1">
      <alignment horizontal="center" vertical="center" wrapText="1"/>
    </xf>
    <xf numFmtId="0" fontId="15" fillId="0" borderId="46" xfId="0" applyNumberFormat="1" applyFont="1" applyFill="1" applyBorder="1" applyAlignment="1" applyProtection="1">
      <alignment horizontal="center" vertical="center" wrapText="1"/>
    </xf>
    <xf numFmtId="0" fontId="15" fillId="0" borderId="69" xfId="0" applyNumberFormat="1" applyFont="1" applyFill="1" applyBorder="1" applyAlignment="1" applyProtection="1">
      <alignment horizontal="center" vertical="center" wrapText="1"/>
    </xf>
    <xf numFmtId="0" fontId="15" fillId="0" borderId="34" xfId="0" applyNumberFormat="1" applyFont="1" applyFill="1" applyBorder="1" applyAlignment="1" applyProtection="1">
      <alignment horizontal="center" vertical="center" wrapText="1"/>
    </xf>
    <xf numFmtId="0" fontId="17" fillId="0" borderId="0" xfId="0" applyNumberFormat="1" applyFont="1" applyFill="1" applyBorder="1" applyAlignment="1" applyProtection="1">
      <alignment horizontal="center" vertical="center" wrapText="1"/>
    </xf>
    <xf numFmtId="0" fontId="11" fillId="3" borderId="71" xfId="0" applyNumberFormat="1" applyFont="1" applyFill="1" applyBorder="1" applyAlignment="1" applyProtection="1">
      <alignment horizontal="center" vertical="center" wrapText="1"/>
    </xf>
    <xf numFmtId="0" fontId="11" fillId="3" borderId="72" xfId="0" applyNumberFormat="1" applyFont="1" applyFill="1" applyBorder="1" applyAlignment="1" applyProtection="1">
      <alignment horizontal="center" vertical="center" wrapText="1"/>
    </xf>
    <xf numFmtId="0" fontId="11" fillId="3" borderId="73" xfId="0" applyNumberFormat="1" applyFont="1" applyFill="1" applyBorder="1" applyAlignment="1" applyProtection="1">
      <alignment horizontal="center" vertical="center" wrapText="1"/>
    </xf>
    <xf numFmtId="0" fontId="11" fillId="0" borderId="51" xfId="0" applyNumberFormat="1" applyFont="1" applyFill="1" applyBorder="1" applyAlignment="1" applyProtection="1">
      <alignment horizontal="center" vertical="center" wrapText="1"/>
    </xf>
    <xf numFmtId="0" fontId="11" fillId="0" borderId="35" xfId="0" applyNumberFormat="1" applyFont="1" applyFill="1" applyBorder="1" applyAlignment="1" applyProtection="1">
      <alignment horizontal="center" vertical="center" wrapText="1"/>
    </xf>
    <xf numFmtId="0" fontId="11" fillId="0" borderId="66" xfId="0" applyNumberFormat="1" applyFont="1" applyFill="1" applyBorder="1" applyAlignment="1" applyProtection="1">
      <alignment horizontal="center" vertical="center" wrapText="1"/>
    </xf>
    <xf numFmtId="0" fontId="11" fillId="0" borderId="52" xfId="0" applyNumberFormat="1" applyFont="1" applyFill="1" applyBorder="1" applyAlignment="1" applyProtection="1">
      <alignment horizontal="center" vertical="center" wrapText="1"/>
    </xf>
    <xf numFmtId="0" fontId="11" fillId="0" borderId="62" xfId="0" applyNumberFormat="1" applyFont="1" applyFill="1" applyBorder="1" applyAlignment="1" applyProtection="1">
      <alignment horizontal="center" vertical="center" wrapText="1"/>
    </xf>
    <xf numFmtId="171" fontId="12" fillId="0" borderId="47" xfId="0" applyNumberFormat="1" applyFont="1" applyFill="1" applyBorder="1" applyAlignment="1" applyProtection="1">
      <alignment horizontal="center" vertical="center" wrapText="1"/>
    </xf>
    <xf numFmtId="171" fontId="12" fillId="0" borderId="42" xfId="0" applyNumberFormat="1" applyFont="1" applyFill="1" applyBorder="1" applyAlignment="1" applyProtection="1">
      <alignment horizontal="center" vertical="center" wrapText="1"/>
    </xf>
    <xf numFmtId="171" fontId="12" fillId="0" borderId="43" xfId="0" applyNumberFormat="1" applyFont="1" applyFill="1" applyBorder="1" applyAlignment="1" applyProtection="1">
      <alignment horizontal="center" vertical="center" wrapText="1"/>
    </xf>
    <xf numFmtId="171" fontId="12" fillId="0" borderId="60" xfId="0" applyNumberFormat="1" applyFont="1" applyFill="1" applyBorder="1" applyAlignment="1" applyProtection="1">
      <alignment horizontal="center" vertical="center" wrapText="1"/>
    </xf>
    <xf numFmtId="171" fontId="12" fillId="0" borderId="58" xfId="0" applyNumberFormat="1" applyFont="1" applyFill="1" applyBorder="1" applyAlignment="1" applyProtection="1">
      <alignment horizontal="center" vertical="center" wrapText="1"/>
    </xf>
    <xf numFmtId="0" fontId="11" fillId="3" borderId="55" xfId="0" applyNumberFormat="1" applyFont="1" applyFill="1" applyBorder="1" applyAlignment="1" applyProtection="1">
      <alignment horizontal="center" vertical="center" wrapText="1"/>
    </xf>
    <xf numFmtId="0" fontId="11" fillId="3" borderId="56" xfId="0" applyNumberFormat="1" applyFont="1" applyFill="1" applyBorder="1" applyAlignment="1" applyProtection="1">
      <alignment horizontal="center" vertical="center" wrapText="1"/>
    </xf>
    <xf numFmtId="0" fontId="11" fillId="3" borderId="57" xfId="0" applyNumberFormat="1" applyFont="1" applyFill="1" applyBorder="1" applyAlignment="1" applyProtection="1">
      <alignment horizontal="center" vertical="center" wrapText="1"/>
    </xf>
    <xf numFmtId="0" fontId="16" fillId="0" borderId="5" xfId="0" applyNumberFormat="1" applyFont="1" applyFill="1" applyBorder="1" applyAlignment="1" applyProtection="1">
      <alignment horizontal="center" vertical="center" wrapText="1"/>
    </xf>
    <xf numFmtId="0" fontId="16" fillId="0" borderId="0" xfId="0" applyNumberFormat="1" applyFont="1" applyFill="1" applyBorder="1" applyAlignment="1" applyProtection="1">
      <alignment horizontal="center" vertical="center" wrapText="1"/>
    </xf>
    <xf numFmtId="49" fontId="18" fillId="0" borderId="11" xfId="0" applyNumberFormat="1" applyFont="1" applyFill="1" applyBorder="1" applyAlignment="1">
      <alignment horizontal="right" vertical="center" wrapText="1"/>
    </xf>
    <xf numFmtId="49" fontId="18" fillId="0" borderId="33" xfId="0" applyNumberFormat="1" applyFont="1" applyFill="1" applyBorder="1" applyAlignment="1">
      <alignment horizontal="right" vertical="center" wrapText="1"/>
    </xf>
    <xf numFmtId="49" fontId="18" fillId="0" borderId="9" xfId="0" applyNumberFormat="1" applyFont="1" applyFill="1" applyBorder="1" applyAlignment="1">
      <alignment horizontal="right" vertical="center" wrapText="1"/>
    </xf>
    <xf numFmtId="171" fontId="12" fillId="0" borderId="18" xfId="0" applyNumberFormat="1" applyFont="1" applyFill="1" applyBorder="1" applyAlignment="1" applyProtection="1">
      <alignment horizontal="center" vertical="center" wrapText="1"/>
    </xf>
    <xf numFmtId="171" fontId="12" fillId="0" borderId="37" xfId="0" applyNumberFormat="1" applyFont="1" applyFill="1" applyBorder="1" applyAlignment="1" applyProtection="1">
      <alignment horizontal="center" vertical="center" wrapText="1"/>
    </xf>
    <xf numFmtId="171" fontId="12" fillId="0" borderId="16" xfId="0" applyNumberFormat="1" applyFont="1" applyFill="1" applyBorder="1" applyAlignment="1" applyProtection="1">
      <alignment horizontal="center" vertical="center" wrapText="1"/>
    </xf>
    <xf numFmtId="171" fontId="12" fillId="0" borderId="39" xfId="0" applyNumberFormat="1" applyFont="1" applyFill="1" applyBorder="1" applyAlignment="1" applyProtection="1">
      <alignment horizontal="center" vertical="center" wrapText="1"/>
    </xf>
    <xf numFmtId="171" fontId="12" fillId="0" borderId="38" xfId="0" applyNumberFormat="1" applyFont="1" applyFill="1" applyBorder="1" applyAlignment="1" applyProtection="1">
      <alignment horizontal="center" vertical="center" wrapText="1"/>
    </xf>
    <xf numFmtId="2" fontId="11" fillId="0" borderId="79" xfId="0" applyNumberFormat="1" applyFont="1" applyFill="1" applyBorder="1" applyAlignment="1" applyProtection="1">
      <alignment horizontal="center" vertical="center" wrapText="1"/>
    </xf>
    <xf numFmtId="2" fontId="11" fillId="0" borderId="68" xfId="0" applyNumberFormat="1" applyFont="1" applyFill="1" applyBorder="1" applyAlignment="1" applyProtection="1">
      <alignment horizontal="center" vertical="center" wrapText="1"/>
    </xf>
    <xf numFmtId="0" fontId="11" fillId="3" borderId="12" xfId="0" applyNumberFormat="1" applyFont="1" applyFill="1" applyBorder="1" applyAlignment="1" applyProtection="1">
      <alignment horizontal="center" vertical="center" wrapText="1"/>
    </xf>
    <xf numFmtId="0" fontId="11" fillId="3" borderId="13" xfId="0" applyNumberFormat="1" applyFont="1" applyFill="1" applyBorder="1" applyAlignment="1" applyProtection="1">
      <alignment horizontal="center" vertical="center" wrapText="1"/>
    </xf>
    <xf numFmtId="0" fontId="11" fillId="3" borderId="14" xfId="0" applyNumberFormat="1" applyFont="1" applyFill="1" applyBorder="1" applyAlignment="1" applyProtection="1">
      <alignment horizontal="center" vertical="center" wrapText="1"/>
    </xf>
    <xf numFmtId="176" fontId="11" fillId="0" borderId="77" xfId="0" applyNumberFormat="1" applyFont="1" applyFill="1" applyBorder="1" applyAlignment="1">
      <alignment horizontal="center" vertical="center" wrapText="1"/>
    </xf>
    <xf numFmtId="176" fontId="11" fillId="0" borderId="9" xfId="0" applyNumberFormat="1" applyFont="1" applyFill="1" applyBorder="1" applyAlignment="1">
      <alignment horizontal="center" vertical="center" wrapText="1"/>
    </xf>
    <xf numFmtId="176" fontId="11" fillId="0" borderId="86" xfId="0" applyNumberFormat="1" applyFont="1" applyFill="1" applyBorder="1" applyAlignment="1">
      <alignment horizontal="center" vertical="center" wrapText="1"/>
    </xf>
    <xf numFmtId="176" fontId="11" fillId="0" borderId="87" xfId="0" applyNumberFormat="1" applyFont="1" applyFill="1" applyBorder="1" applyAlignment="1">
      <alignment horizontal="center" vertical="center" wrapText="1"/>
    </xf>
    <xf numFmtId="176" fontId="22" fillId="0" borderId="11" xfId="0" applyNumberFormat="1" applyFont="1" applyFill="1" applyBorder="1" applyAlignment="1">
      <alignment horizontal="center" vertical="center" wrapText="1"/>
    </xf>
    <xf numFmtId="176" fontId="22" fillId="0" borderId="78" xfId="0" applyNumberFormat="1" applyFont="1" applyFill="1" applyBorder="1" applyAlignment="1">
      <alignment horizontal="center" vertical="center" wrapText="1"/>
    </xf>
    <xf numFmtId="0" fontId="14" fillId="0" borderId="11" xfId="0" applyFont="1" applyBorder="1" applyAlignment="1">
      <alignment horizontal="left" vertical="center" wrapText="1"/>
    </xf>
    <xf numFmtId="0" fontId="14" fillId="0" borderId="33" xfId="0" applyFont="1" applyBorder="1" applyAlignment="1">
      <alignment horizontal="left" vertical="center" wrapText="1"/>
    </xf>
    <xf numFmtId="0" fontId="14" fillId="0" borderId="9" xfId="0" applyFont="1" applyBorder="1" applyAlignment="1">
      <alignment horizontal="left" vertical="center" wrapText="1"/>
    </xf>
    <xf numFmtId="0" fontId="15" fillId="0" borderId="8" xfId="0" applyNumberFormat="1" applyFont="1" applyFill="1" applyBorder="1" applyAlignment="1" applyProtection="1">
      <alignment horizontal="center" vertical="center" wrapText="1"/>
    </xf>
    <xf numFmtId="0" fontId="15" fillId="0" borderId="33" xfId="0" applyNumberFormat="1" applyFont="1" applyFill="1" applyBorder="1" applyAlignment="1" applyProtection="1">
      <alignment horizontal="center" vertical="center" wrapText="1"/>
    </xf>
    <xf numFmtId="0" fontId="15" fillId="0" borderId="77" xfId="0" applyNumberFormat="1" applyFont="1" applyFill="1" applyBorder="1" applyAlignment="1" applyProtection="1">
      <alignment horizontal="center" vertical="center" wrapText="1"/>
    </xf>
    <xf numFmtId="0" fontId="15" fillId="0" borderId="78" xfId="0" applyNumberFormat="1" applyFont="1" applyFill="1" applyBorder="1" applyAlignment="1" applyProtection="1">
      <alignment horizontal="center" vertical="center" wrapText="1"/>
    </xf>
    <xf numFmtId="0" fontId="15" fillId="0" borderId="36" xfId="0" applyNumberFormat="1" applyFont="1" applyFill="1" applyBorder="1" applyAlignment="1" applyProtection="1">
      <alignment horizontal="center" vertical="center" wrapText="1"/>
    </xf>
    <xf numFmtId="0" fontId="23" fillId="0" borderId="61" xfId="0" applyNumberFormat="1" applyFont="1" applyFill="1" applyBorder="1" applyAlignment="1" applyProtection="1">
      <alignment horizontal="center" vertical="center" wrapText="1"/>
    </xf>
    <xf numFmtId="0" fontId="23" fillId="0" borderId="53" xfId="0" applyNumberFormat="1" applyFont="1" applyFill="1" applyBorder="1" applyAlignment="1" applyProtection="1">
      <alignment horizontal="center" vertical="center" wrapText="1"/>
    </xf>
    <xf numFmtId="176" fontId="6" fillId="0" borderId="40" xfId="0" applyNumberFormat="1" applyFont="1" applyFill="1" applyBorder="1" applyAlignment="1">
      <alignment horizontal="center" vertical="center" textRotation="90" wrapText="1"/>
    </xf>
    <xf numFmtId="176" fontId="6" fillId="0" borderId="70" xfId="0" applyNumberFormat="1" applyFont="1" applyFill="1" applyBorder="1" applyAlignment="1">
      <alignment horizontal="center" vertical="center" textRotation="90" wrapText="1"/>
    </xf>
    <xf numFmtId="176" fontId="6" fillId="0" borderId="65" xfId="0" applyNumberFormat="1" applyFont="1" applyFill="1" applyBorder="1" applyAlignment="1">
      <alignment horizontal="center" vertical="center" textRotation="90" wrapText="1"/>
    </xf>
    <xf numFmtId="180" fontId="23" fillId="2" borderId="28" xfId="0" applyNumberFormat="1" applyFont="1" applyFill="1" applyBorder="1" applyAlignment="1">
      <alignment horizontal="center" vertical="center" wrapText="1"/>
    </xf>
    <xf numFmtId="180" fontId="23" fillId="2" borderId="64" xfId="0" applyNumberFormat="1" applyFont="1" applyFill="1" applyBorder="1" applyAlignment="1">
      <alignment horizontal="center" vertical="center" wrapText="1"/>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8" xfId="0" applyFont="1" applyBorder="1" applyAlignment="1">
      <alignment horizontal="center" vertical="center"/>
    </xf>
    <xf numFmtId="0" fontId="19" fillId="0" borderId="39" xfId="0" applyFont="1" applyBorder="1" applyAlignment="1">
      <alignment horizontal="center" vertical="center"/>
    </xf>
    <xf numFmtId="0" fontId="23" fillId="0" borderId="3" xfId="0" applyNumberFormat="1" applyFont="1" applyFill="1" applyBorder="1" applyAlignment="1" applyProtection="1">
      <alignment horizontal="center" vertical="center" wrapText="1"/>
    </xf>
    <xf numFmtId="0" fontId="23" fillId="0" borderId="32" xfId="0" applyNumberFormat="1" applyFont="1" applyFill="1" applyBorder="1" applyAlignment="1" applyProtection="1">
      <alignment horizontal="center" vertical="center" wrapText="1"/>
    </xf>
    <xf numFmtId="0" fontId="23" fillId="0" borderId="17" xfId="0" applyNumberFormat="1" applyFont="1" applyFill="1" applyBorder="1" applyAlignment="1" applyProtection="1">
      <alignment horizontal="center" vertical="center" wrapText="1"/>
    </xf>
    <xf numFmtId="14" fontId="13" fillId="0" borderId="16" xfId="0" applyNumberFormat="1" applyFont="1" applyFill="1" applyBorder="1" applyAlignment="1" applyProtection="1">
      <alignment horizontal="center" vertical="center"/>
    </xf>
    <xf numFmtId="14" fontId="13" fillId="0" borderId="39" xfId="0" applyNumberFormat="1" applyFont="1" applyFill="1" applyBorder="1" applyAlignment="1" applyProtection="1">
      <alignment horizontal="center" vertical="center"/>
    </xf>
    <xf numFmtId="176" fontId="8" fillId="0" borderId="40" xfId="0" applyNumberFormat="1" applyFont="1" applyFill="1" applyBorder="1" applyAlignment="1">
      <alignment horizontal="center" vertical="center" textRotation="90" wrapText="1"/>
    </xf>
    <xf numFmtId="176" fontId="8" fillId="0" borderId="70" xfId="0" applyNumberFormat="1" applyFont="1" applyFill="1" applyBorder="1" applyAlignment="1">
      <alignment horizontal="center" vertical="center" textRotation="90" wrapText="1"/>
    </xf>
    <xf numFmtId="176" fontId="8" fillId="0" borderId="67" xfId="0" applyNumberFormat="1" applyFont="1" applyFill="1" applyBorder="1" applyAlignment="1">
      <alignment horizontal="center" vertical="center" textRotation="90" wrapText="1"/>
    </xf>
    <xf numFmtId="176" fontId="8" fillId="0" borderId="67" xfId="0" applyNumberFormat="1" applyFont="1" applyFill="1" applyBorder="1" applyAlignment="1">
      <alignment horizontal="center" vertical="center" wrapText="1"/>
    </xf>
    <xf numFmtId="176" fontId="8" fillId="0" borderId="70" xfId="0" applyNumberFormat="1" applyFont="1" applyFill="1" applyBorder="1" applyAlignment="1">
      <alignment horizontal="center" vertical="center" wrapText="1"/>
    </xf>
    <xf numFmtId="176" fontId="8" fillId="0" borderId="65" xfId="0" applyNumberFormat="1" applyFont="1" applyFill="1" applyBorder="1" applyAlignment="1">
      <alignment horizontal="center" vertical="center" wrapText="1"/>
    </xf>
    <xf numFmtId="176" fontId="8" fillId="0" borderId="40" xfId="0" applyNumberFormat="1" applyFont="1" applyFill="1" applyBorder="1" applyAlignment="1">
      <alignment horizontal="center" vertical="center" wrapText="1"/>
    </xf>
    <xf numFmtId="180" fontId="23" fillId="2" borderId="88" xfId="0" applyNumberFormat="1" applyFont="1" applyFill="1" applyBorder="1" applyAlignment="1">
      <alignment horizontal="center" vertical="center" wrapText="1"/>
    </xf>
    <xf numFmtId="180" fontId="23" fillId="2" borderId="89" xfId="0" applyNumberFormat="1" applyFont="1" applyFill="1" applyBorder="1" applyAlignment="1">
      <alignment horizontal="center" vertical="center" wrapText="1"/>
    </xf>
    <xf numFmtId="171" fontId="12" fillId="0" borderId="8" xfId="0" applyNumberFormat="1" applyFont="1" applyFill="1" applyBorder="1" applyAlignment="1" applyProtection="1">
      <alignment horizontal="center" vertical="center" wrapText="1"/>
    </xf>
    <xf numFmtId="171" fontId="12" fillId="0" borderId="33" xfId="0" applyNumberFormat="1" applyFont="1" applyFill="1" applyBorder="1" applyAlignment="1" applyProtection="1">
      <alignment horizontal="center" vertical="center" wrapText="1"/>
    </xf>
    <xf numFmtId="171" fontId="12" fillId="0" borderId="9" xfId="0" applyNumberFormat="1" applyFont="1" applyFill="1" applyBorder="1" applyAlignment="1" applyProtection="1">
      <alignment horizontal="center" vertical="center" wrapText="1"/>
    </xf>
    <xf numFmtId="0" fontId="5" fillId="2" borderId="24"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5" fillId="2" borderId="27" xfId="1" applyFont="1" applyFill="1" applyBorder="1" applyAlignment="1">
      <alignment horizontal="left" vertical="center" wrapText="1"/>
    </xf>
    <xf numFmtId="0" fontId="5" fillId="0" borderId="98" xfId="13" applyFont="1" applyFill="1" applyBorder="1" applyAlignment="1" applyProtection="1">
      <alignment horizontal="right" vertical="center" wrapText="1"/>
    </xf>
    <xf numFmtId="0" fontId="5" fillId="0" borderId="4" xfId="13" applyFont="1" applyFill="1" applyBorder="1" applyAlignment="1" applyProtection="1">
      <alignment horizontal="right" vertical="center" wrapText="1"/>
    </xf>
    <xf numFmtId="0" fontId="5" fillId="0" borderId="46" xfId="13" applyFont="1" applyFill="1" applyBorder="1" applyAlignment="1" applyProtection="1">
      <alignment horizontal="right" vertical="center" wrapText="1"/>
    </xf>
    <xf numFmtId="0" fontId="5" fillId="0" borderId="66" xfId="13" applyFont="1" applyFill="1" applyBorder="1" applyAlignment="1" applyProtection="1">
      <alignment horizontal="right" vertical="center" wrapText="1"/>
    </xf>
    <xf numFmtId="0" fontId="10" fillId="0" borderId="22" xfId="13" applyFont="1" applyFill="1" applyBorder="1" applyAlignment="1" applyProtection="1">
      <alignment horizontal="right" vertical="center" wrapText="1"/>
    </xf>
    <xf numFmtId="0" fontId="10" fillId="0" borderId="10" xfId="13" applyFont="1" applyFill="1" applyBorder="1" applyAlignment="1" applyProtection="1">
      <alignment horizontal="right" vertical="center" wrapText="1"/>
    </xf>
    <xf numFmtId="0" fontId="10" fillId="0" borderId="11" xfId="13" applyFont="1" applyFill="1" applyBorder="1" applyAlignment="1" applyProtection="1">
      <alignment horizontal="right" vertical="center" wrapText="1"/>
    </xf>
    <xf numFmtId="0" fontId="5" fillId="0" borderId="1" xfId="1" applyFont="1" applyBorder="1" applyAlignment="1">
      <alignment horizontal="center" vertical="center"/>
    </xf>
    <xf numFmtId="0" fontId="5" fillId="0" borderId="5" xfId="1" applyFont="1" applyBorder="1" applyAlignment="1">
      <alignment horizontal="center" vertical="center"/>
    </xf>
    <xf numFmtId="0" fontId="5" fillId="0" borderId="2"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67" xfId="1" applyFont="1" applyBorder="1" applyAlignment="1">
      <alignment horizontal="center" vertical="center" wrapText="1"/>
    </xf>
    <xf numFmtId="0" fontId="5" fillId="0" borderId="65" xfId="1" applyFont="1" applyBorder="1" applyAlignment="1">
      <alignment horizontal="center" vertical="center" wrapText="1"/>
    </xf>
    <xf numFmtId="0" fontId="5" fillId="0" borderId="63" xfId="1" applyFont="1" applyBorder="1" applyAlignment="1">
      <alignment horizontal="center" vertical="center" wrapText="1"/>
    </xf>
    <xf numFmtId="0" fontId="5" fillId="0" borderId="48" xfId="1" applyFont="1" applyBorder="1" applyAlignment="1">
      <alignment horizontal="center" vertical="center" wrapText="1"/>
    </xf>
    <xf numFmtId="0" fontId="5" fillId="0" borderId="96" xfId="1" applyFont="1" applyBorder="1" applyAlignment="1">
      <alignment horizontal="center" vertical="center"/>
    </xf>
    <xf numFmtId="0" fontId="5" fillId="0" borderId="95" xfId="1" applyFont="1" applyBorder="1" applyAlignment="1">
      <alignment horizontal="center" vertical="center"/>
    </xf>
    <xf numFmtId="0" fontId="5" fillId="0" borderId="65" xfId="1" applyFont="1" applyBorder="1" applyAlignment="1">
      <alignment horizontal="center" vertical="center"/>
    </xf>
    <xf numFmtId="0" fontId="5" fillId="0" borderId="24" xfId="1" applyFont="1" applyBorder="1" applyAlignment="1">
      <alignment horizontal="center" vertical="center"/>
    </xf>
    <xf numFmtId="0" fontId="5" fillId="0" borderId="25" xfId="1" applyFont="1" applyBorder="1" applyAlignment="1">
      <alignment horizontal="center" vertical="center"/>
    </xf>
    <xf numFmtId="0" fontId="5" fillId="0" borderId="27" xfId="1" applyFont="1" applyBorder="1" applyAlignment="1">
      <alignment horizontal="center" vertical="center"/>
    </xf>
    <xf numFmtId="0" fontId="19" fillId="0" borderId="11" xfId="33" applyFont="1" applyBorder="1" applyAlignment="1">
      <alignment horizontal="center" vertical="center" wrapText="1"/>
    </xf>
    <xf numFmtId="0" fontId="19" fillId="0" borderId="33" xfId="33" applyFont="1" applyBorder="1" applyAlignment="1">
      <alignment horizontal="center" vertical="center" wrapText="1"/>
    </xf>
    <xf numFmtId="0" fontId="19" fillId="0" borderId="36" xfId="33" applyFont="1" applyBorder="1" applyAlignment="1">
      <alignment horizontal="center" vertical="center" wrapText="1"/>
    </xf>
    <xf numFmtId="0" fontId="5" fillId="0" borderId="24" xfId="1" applyFont="1" applyBorder="1" applyAlignment="1">
      <alignment horizontal="center" vertical="center" wrapText="1"/>
    </xf>
    <xf numFmtId="0" fontId="5" fillId="0" borderId="102" xfId="1" applyFont="1" applyBorder="1" applyAlignment="1">
      <alignment horizontal="center" vertical="center" wrapText="1"/>
    </xf>
    <xf numFmtId="0" fontId="28" fillId="0" borderId="67" xfId="33" applyBorder="1" applyAlignment="1">
      <alignment horizontal="center" vertical="center"/>
    </xf>
    <xf numFmtId="0" fontId="28" fillId="0" borderId="70" xfId="33" applyBorder="1" applyAlignment="1">
      <alignment horizontal="center" vertical="center"/>
    </xf>
    <xf numFmtId="0" fontId="28" fillId="0" borderId="45" xfId="33" applyBorder="1" applyAlignment="1">
      <alignment horizontal="center" vertical="center"/>
    </xf>
    <xf numFmtId="0" fontId="19" fillId="0" borderId="26" xfId="33" applyFont="1" applyBorder="1" applyAlignment="1">
      <alignment horizontal="center" vertical="center"/>
    </xf>
    <xf numFmtId="0" fontId="19" fillId="0" borderId="32" xfId="33" applyFont="1" applyBorder="1" applyAlignment="1">
      <alignment horizontal="center" vertical="center"/>
    </xf>
    <xf numFmtId="0" fontId="19" fillId="0" borderId="17" xfId="33" applyFont="1" applyBorder="1" applyAlignment="1">
      <alignment horizontal="center" vertical="center"/>
    </xf>
    <xf numFmtId="0" fontId="19" fillId="0" borderId="11" xfId="33" applyFont="1" applyBorder="1" applyAlignment="1">
      <alignment horizontal="center" vertical="center"/>
    </xf>
    <xf numFmtId="0" fontId="19" fillId="0" borderId="33" xfId="33" applyFont="1" applyBorder="1" applyAlignment="1">
      <alignment horizontal="center" vertical="center"/>
    </xf>
    <xf numFmtId="0" fontId="19" fillId="0" borderId="36" xfId="33" applyFont="1" applyBorder="1" applyAlignment="1">
      <alignment horizontal="center" vertical="center"/>
    </xf>
    <xf numFmtId="0" fontId="14" fillId="0" borderId="10" xfId="33" applyFont="1" applyBorder="1" applyAlignment="1">
      <alignment horizontal="justify" vertical="center"/>
    </xf>
    <xf numFmtId="0" fontId="20" fillId="0" borderId="42" xfId="33" applyFont="1" applyBorder="1" applyAlignment="1">
      <alignment horizontal="center" vertical="center" wrapText="1"/>
    </xf>
    <xf numFmtId="0" fontId="20" fillId="0" borderId="58" xfId="33" applyFont="1" applyBorder="1" applyAlignment="1">
      <alignment horizontal="center" vertical="center" wrapText="1"/>
    </xf>
    <xf numFmtId="0" fontId="20" fillId="0" borderId="13" xfId="33" applyFont="1" applyBorder="1" applyAlignment="1">
      <alignment horizontal="center" vertical="center" wrapText="1"/>
    </xf>
    <xf numFmtId="0" fontId="20" fillId="0" borderId="14" xfId="33" applyFont="1" applyBorder="1" applyAlignment="1">
      <alignment horizontal="center" vertical="center" wrapText="1"/>
    </xf>
    <xf numFmtId="0" fontId="11" fillId="3" borderId="71" xfId="33" applyFont="1" applyFill="1" applyBorder="1" applyAlignment="1">
      <alignment horizontal="center" vertical="center" wrapText="1"/>
    </xf>
    <xf numFmtId="0" fontId="11" fillId="3" borderId="72" xfId="33" applyFont="1" applyFill="1" applyBorder="1" applyAlignment="1">
      <alignment horizontal="center" vertical="center" wrapText="1"/>
    </xf>
    <xf numFmtId="0" fontId="11" fillId="3" borderId="73" xfId="33" applyFont="1" applyFill="1" applyBorder="1" applyAlignment="1">
      <alignment horizontal="center" vertical="center" wrapText="1"/>
    </xf>
    <xf numFmtId="0" fontId="11" fillId="3" borderId="24" xfId="33" applyFont="1" applyFill="1" applyBorder="1" applyAlignment="1">
      <alignment horizontal="center" vertical="center" wrapText="1"/>
    </xf>
    <xf numFmtId="0" fontId="11" fillId="3" borderId="25" xfId="33" applyFont="1" applyFill="1" applyBorder="1" applyAlignment="1">
      <alignment horizontal="center" vertical="center" wrapText="1"/>
    </xf>
    <xf numFmtId="0" fontId="11" fillId="3" borderId="27" xfId="33" applyFont="1" applyFill="1" applyBorder="1" applyAlignment="1">
      <alignment horizontal="center" vertical="center" wrapText="1"/>
    </xf>
    <xf numFmtId="0" fontId="15" fillId="0" borderId="47" xfId="33" applyFont="1" applyBorder="1" applyAlignment="1">
      <alignment horizontal="center" vertical="center" wrapText="1"/>
    </xf>
    <xf numFmtId="0" fontId="15" fillId="0" borderId="42" xfId="33" applyFont="1" applyBorder="1" applyAlignment="1">
      <alignment horizontal="center" vertical="center" wrapText="1"/>
    </xf>
    <xf numFmtId="0" fontId="15" fillId="0" borderId="60" xfId="33" applyFont="1" applyBorder="1" applyAlignment="1">
      <alignment horizontal="center" vertical="center" wrapText="1"/>
    </xf>
    <xf numFmtId="0" fontId="15" fillId="0" borderId="43" xfId="33" applyFont="1" applyBorder="1" applyAlignment="1">
      <alignment horizontal="center" vertical="center" wrapText="1"/>
    </xf>
    <xf numFmtId="0" fontId="15" fillId="0" borderId="66" xfId="33" applyFont="1" applyBorder="1" applyAlignment="1">
      <alignment horizontal="center" vertical="center" wrapText="1"/>
    </xf>
    <xf numFmtId="0" fontId="15" fillId="0" borderId="41" xfId="33" applyFont="1" applyBorder="1" applyAlignment="1">
      <alignment horizontal="center" vertical="center" wrapText="1"/>
    </xf>
    <xf numFmtId="0" fontId="15" fillId="0" borderId="46" xfId="33" applyFont="1" applyBorder="1" applyAlignment="1">
      <alignment horizontal="center" vertical="center" wrapText="1"/>
    </xf>
    <xf numFmtId="0" fontId="15" fillId="0" borderId="69" xfId="33" applyFont="1" applyBorder="1" applyAlignment="1">
      <alignment horizontal="center" vertical="center" wrapText="1"/>
    </xf>
    <xf numFmtId="0" fontId="15" fillId="0" borderId="34" xfId="33" applyFont="1" applyBorder="1" applyAlignment="1">
      <alignment horizontal="center" vertical="center" wrapText="1"/>
    </xf>
    <xf numFmtId="0" fontId="14" fillId="0" borderId="10" xfId="33" applyFont="1" applyBorder="1" applyAlignment="1">
      <alignment horizontal="justify" vertical="center" wrapText="1"/>
    </xf>
    <xf numFmtId="0" fontId="14" fillId="0" borderId="11" xfId="33" applyFont="1" applyBorder="1" applyAlignment="1">
      <alignment horizontal="justify" vertical="center"/>
    </xf>
    <xf numFmtId="0" fontId="14" fillId="0" borderId="33" xfId="33" applyFont="1" applyBorder="1" applyAlignment="1">
      <alignment horizontal="justify" vertical="center"/>
    </xf>
    <xf numFmtId="0" fontId="14" fillId="0" borderId="9" xfId="33" applyFont="1" applyBorder="1" applyAlignment="1">
      <alignment horizontal="justify" vertical="center"/>
    </xf>
    <xf numFmtId="0" fontId="20" fillId="0" borderId="43" xfId="33" applyFont="1" applyBorder="1" applyAlignment="1">
      <alignment horizontal="center" vertical="center" wrapText="1"/>
    </xf>
    <xf numFmtId="0" fontId="20" fillId="0" borderId="30" xfId="33" applyFont="1" applyBorder="1" applyAlignment="1">
      <alignment horizontal="center" vertical="center" wrapText="1"/>
    </xf>
    <xf numFmtId="0" fontId="15" fillId="0" borderId="8" xfId="33" applyFont="1" applyBorder="1" applyAlignment="1">
      <alignment horizontal="center" vertical="center" wrapText="1"/>
    </xf>
    <xf numFmtId="0" fontId="15" fillId="0" borderId="33" xfId="33" applyFont="1" applyBorder="1" applyAlignment="1">
      <alignment horizontal="center" vertical="center" wrapText="1"/>
    </xf>
    <xf numFmtId="0" fontId="15" fillId="0" borderId="9" xfId="33" applyFont="1" applyBorder="1" applyAlignment="1">
      <alignment horizontal="center" vertical="center" wrapText="1"/>
    </xf>
  </cellXfs>
  <cellStyles count="40">
    <cellStyle name="Hipervínculo 2" xfId="38"/>
    <cellStyle name="Hipervínculo 2 2" xfId="13"/>
    <cellStyle name="Millares [0]" xfId="39" builtinId="6"/>
    <cellStyle name="Millares 2" xfId="7"/>
    <cellStyle name="Millares 2 2" xfId="2"/>
    <cellStyle name="Millares 2 3" xfId="25"/>
    <cellStyle name="Moneda" xfId="8" builtinId="4"/>
    <cellStyle name="Moneda [0] 2" xfId="10"/>
    <cellStyle name="Moneda [0] 3" xfId="19"/>
    <cellStyle name="Moneda [0] 4" xfId="35"/>
    <cellStyle name="Moneda 2" xfId="9"/>
    <cellStyle name="Moneda 2 2" xfId="26"/>
    <cellStyle name="Moneda 2 2 2 2 2" xfId="31"/>
    <cellStyle name="Moneda 2 3" xfId="36"/>
    <cellStyle name="Moneda 3" xfId="15"/>
    <cellStyle name="Moneda 3 2" xfId="32"/>
    <cellStyle name="Moneda 4" xfId="17"/>
    <cellStyle name="Moneda 4 2" xfId="37"/>
    <cellStyle name="Normal" xfId="0" builtinId="0"/>
    <cellStyle name="Normal 14 2" xfId="12"/>
    <cellStyle name="Normal 2" xfId="20"/>
    <cellStyle name="Normal 2 10 2" xfId="14"/>
    <cellStyle name="Normal 2 10 2 2" xfId="27"/>
    <cellStyle name="Normal 2 10 3" xfId="24"/>
    <cellStyle name="Normal 2 12" xfId="6"/>
    <cellStyle name="Normal 2 2 2" xfId="5"/>
    <cellStyle name="Normal 2 2 3" xfId="3"/>
    <cellStyle name="Normal 2 3" xfId="16"/>
    <cellStyle name="Normal 3" xfId="33"/>
    <cellStyle name="Normal 3 11" xfId="22"/>
    <cellStyle name="Normal 3 2" xfId="29"/>
    <cellStyle name="Normal 3 2 2" xfId="30"/>
    <cellStyle name="Normal 3 3" xfId="11"/>
    <cellStyle name="Normal 5" xfId="1"/>
    <cellStyle name="Normal 5 3" xfId="4"/>
    <cellStyle name="Normal_modelo ACTA OBRA y MODIFICACION" xfId="34"/>
    <cellStyle name="Porcentaje 2" xfId="18"/>
    <cellStyle name="Porcentaje 2 4" xfId="23"/>
    <cellStyle name="Porcentaje 3" xfId="21"/>
    <cellStyle name="Porcentaje 3 2" xf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xml"/><Relationship Id="rId21" Type="http://schemas.openxmlformats.org/officeDocument/2006/relationships/worksheet" Target="worksheets/sheet21.xml"/><Relationship Id="rId42" Type="http://schemas.openxmlformats.org/officeDocument/2006/relationships/externalLink" Target="externalLinks/externalLink17.xml"/><Relationship Id="rId47" Type="http://schemas.openxmlformats.org/officeDocument/2006/relationships/externalLink" Target="externalLinks/externalLink22.xml"/><Relationship Id="rId63" Type="http://schemas.openxmlformats.org/officeDocument/2006/relationships/externalLink" Target="externalLinks/externalLink38.xml"/><Relationship Id="rId68" Type="http://schemas.openxmlformats.org/officeDocument/2006/relationships/externalLink" Target="externalLinks/externalLink43.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4.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externalLink" Target="externalLinks/externalLink12.xml"/><Relationship Id="rId40" Type="http://schemas.openxmlformats.org/officeDocument/2006/relationships/externalLink" Target="externalLinks/externalLink15.xml"/><Relationship Id="rId45" Type="http://schemas.openxmlformats.org/officeDocument/2006/relationships/externalLink" Target="externalLinks/externalLink20.xml"/><Relationship Id="rId53" Type="http://schemas.openxmlformats.org/officeDocument/2006/relationships/externalLink" Target="externalLinks/externalLink28.xml"/><Relationship Id="rId58" Type="http://schemas.openxmlformats.org/officeDocument/2006/relationships/externalLink" Target="externalLinks/externalLink33.xml"/><Relationship Id="rId66" Type="http://schemas.openxmlformats.org/officeDocument/2006/relationships/externalLink" Target="externalLinks/externalLink41.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36.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externalLink" Target="externalLinks/externalLink10.xml"/><Relationship Id="rId43" Type="http://schemas.openxmlformats.org/officeDocument/2006/relationships/externalLink" Target="externalLinks/externalLink18.xml"/><Relationship Id="rId48" Type="http://schemas.openxmlformats.org/officeDocument/2006/relationships/externalLink" Target="externalLinks/externalLink23.xml"/><Relationship Id="rId56" Type="http://schemas.openxmlformats.org/officeDocument/2006/relationships/externalLink" Target="externalLinks/externalLink31.xml"/><Relationship Id="rId64" Type="http://schemas.openxmlformats.org/officeDocument/2006/relationships/externalLink" Target="externalLinks/externalLink39.xml"/><Relationship Id="rId69" Type="http://schemas.openxmlformats.org/officeDocument/2006/relationships/externalLink" Target="externalLinks/externalLink44.xml"/><Relationship Id="rId8" Type="http://schemas.openxmlformats.org/officeDocument/2006/relationships/worksheet" Target="worksheets/sheet8.xml"/><Relationship Id="rId51" Type="http://schemas.openxmlformats.org/officeDocument/2006/relationships/externalLink" Target="externalLinks/externalLink26.xml"/><Relationship Id="rId72" Type="http://schemas.openxmlformats.org/officeDocument/2006/relationships/externalLink" Target="externalLinks/externalLink4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8.xml"/><Relationship Id="rId38" Type="http://schemas.openxmlformats.org/officeDocument/2006/relationships/externalLink" Target="externalLinks/externalLink13.xml"/><Relationship Id="rId46" Type="http://schemas.openxmlformats.org/officeDocument/2006/relationships/externalLink" Target="externalLinks/externalLink21.xml"/><Relationship Id="rId59" Type="http://schemas.openxmlformats.org/officeDocument/2006/relationships/externalLink" Target="externalLinks/externalLink34.xml"/><Relationship Id="rId67" Type="http://schemas.openxmlformats.org/officeDocument/2006/relationships/externalLink" Target="externalLinks/externalLink42.xml"/><Relationship Id="rId20" Type="http://schemas.openxmlformats.org/officeDocument/2006/relationships/worksheet" Target="worksheets/sheet20.xml"/><Relationship Id="rId41" Type="http://schemas.openxmlformats.org/officeDocument/2006/relationships/externalLink" Target="externalLinks/externalLink16.xml"/><Relationship Id="rId54" Type="http://schemas.openxmlformats.org/officeDocument/2006/relationships/externalLink" Target="externalLinks/externalLink29.xml"/><Relationship Id="rId62" Type="http://schemas.openxmlformats.org/officeDocument/2006/relationships/externalLink" Target="externalLinks/externalLink37.xml"/><Relationship Id="rId70" Type="http://schemas.openxmlformats.org/officeDocument/2006/relationships/externalLink" Target="externalLinks/externalLink45.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externalLink" Target="externalLinks/externalLink11.xml"/><Relationship Id="rId49" Type="http://schemas.openxmlformats.org/officeDocument/2006/relationships/externalLink" Target="externalLinks/externalLink24.xml"/><Relationship Id="rId57" Type="http://schemas.openxmlformats.org/officeDocument/2006/relationships/externalLink" Target="externalLinks/externalLink32.xml"/><Relationship Id="rId10" Type="http://schemas.openxmlformats.org/officeDocument/2006/relationships/worksheet" Target="worksheets/sheet10.xml"/><Relationship Id="rId31" Type="http://schemas.openxmlformats.org/officeDocument/2006/relationships/externalLink" Target="externalLinks/externalLink6.xml"/><Relationship Id="rId44" Type="http://schemas.openxmlformats.org/officeDocument/2006/relationships/externalLink" Target="externalLinks/externalLink19.xml"/><Relationship Id="rId52" Type="http://schemas.openxmlformats.org/officeDocument/2006/relationships/externalLink" Target="externalLinks/externalLink27.xml"/><Relationship Id="rId60" Type="http://schemas.openxmlformats.org/officeDocument/2006/relationships/externalLink" Target="externalLinks/externalLink35.xml"/><Relationship Id="rId65" Type="http://schemas.openxmlformats.org/officeDocument/2006/relationships/externalLink" Target="externalLinks/externalLink40.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4.xml"/><Relationship Id="rId34" Type="http://schemas.openxmlformats.org/officeDocument/2006/relationships/externalLink" Target="externalLinks/externalLink9.xml"/><Relationship Id="rId50" Type="http://schemas.openxmlformats.org/officeDocument/2006/relationships/externalLink" Target="externalLinks/externalLink25.xml"/><Relationship Id="rId55" Type="http://schemas.openxmlformats.org/officeDocument/2006/relationships/externalLink" Target="externalLinks/externalLink30.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4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9.jpeg"/><Relationship Id="rId2" Type="http://schemas.microsoft.com/office/2007/relationships/hdphoto" Target="../media/hdphoto1.wdp"/><Relationship Id="rId1" Type="http://schemas.openxmlformats.org/officeDocument/2006/relationships/image" Target="../media/image6.png"/><Relationship Id="rId6" Type="http://schemas.microsoft.com/office/2007/relationships/hdphoto" Target="../media/hdphoto3.wdp"/><Relationship Id="rId5" Type="http://schemas.openxmlformats.org/officeDocument/2006/relationships/image" Target="../media/image8.png"/><Relationship Id="rId4" Type="http://schemas.microsoft.com/office/2007/relationships/hdphoto" Target="../media/hdphoto2.wdp"/></Relationships>
</file>

<file path=xl/drawings/_rels/drawing1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twoCellAnchor editAs="oneCell">
    <xdr:from>
      <xdr:col>2</xdr:col>
      <xdr:colOff>246529</xdr:colOff>
      <xdr:row>41</xdr:row>
      <xdr:rowOff>123264</xdr:rowOff>
    </xdr:from>
    <xdr:to>
      <xdr:col>6</xdr:col>
      <xdr:colOff>401647</xdr:colOff>
      <xdr:row>54</xdr:row>
      <xdr:rowOff>21087</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479176" y="8202705"/>
          <a:ext cx="3360000" cy="252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6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B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19050</xdr:colOff>
      <xdr:row>64</xdr:row>
      <xdr:rowOff>123825</xdr:rowOff>
    </xdr:from>
    <xdr:to>
      <xdr:col>10</xdr:col>
      <xdr:colOff>1314189</xdr:colOff>
      <xdr:row>77</xdr:row>
      <xdr:rowOff>3150</xdr:rowOff>
    </xdr:to>
    <xdr:pic>
      <xdr:nvPicPr>
        <xdr:cNvPr id="11" name="Imagen 10">
          <a:extLst>
            <a:ext uri="{FF2B5EF4-FFF2-40B4-BE49-F238E27FC236}">
              <a16:creationId xmlns="" xmlns:a16="http://schemas.microsoft.com/office/drawing/2014/main" id="{00000000-0008-0000-0C00-00000B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Lst>
        </a:blip>
        <a:srcRect l="8774" t="29311" r="56214" b="30284"/>
        <a:stretch/>
      </xdr:blipFill>
      <xdr:spPr>
        <a:xfrm>
          <a:off x="3362325" y="12125325"/>
          <a:ext cx="3438264" cy="2232000"/>
        </a:xfrm>
        <a:prstGeom prst="rect">
          <a:avLst/>
        </a:prstGeom>
      </xdr:spPr>
    </xdr:pic>
    <xdr:clientData/>
  </xdr:twoCellAnchor>
  <xdr:twoCellAnchor editAs="oneCell">
    <xdr:from>
      <xdr:col>7</xdr:col>
      <xdr:colOff>400049</xdr:colOff>
      <xdr:row>7</xdr:row>
      <xdr:rowOff>32368</xdr:rowOff>
    </xdr:from>
    <xdr:to>
      <xdr:col>10</xdr:col>
      <xdr:colOff>886014</xdr:colOff>
      <xdr:row>24</xdr:row>
      <xdr:rowOff>176743</xdr:rowOff>
    </xdr:to>
    <xdr:pic>
      <xdr:nvPicPr>
        <xdr:cNvPr id="4" name="Imagen 3">
          <a:extLst>
            <a:ext uri="{FF2B5EF4-FFF2-40B4-BE49-F238E27FC236}">
              <a16:creationId xmlns="" xmlns:a16="http://schemas.microsoft.com/office/drawing/2014/main" id="{00000000-0008-0000-0C00-000004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Lst>
        </a:blip>
        <a:srcRect l="3419" t="22054" r="73040" b="26372"/>
        <a:stretch/>
      </xdr:blipFill>
      <xdr:spPr>
        <a:xfrm>
          <a:off x="3743324" y="1699243"/>
          <a:ext cx="2629090" cy="3240000"/>
        </a:xfrm>
        <a:prstGeom prst="rect">
          <a:avLst/>
        </a:prstGeom>
      </xdr:spPr>
    </xdr:pic>
    <xdr:clientData/>
  </xdr:twoCellAnchor>
  <xdr:twoCellAnchor editAs="oneCell">
    <xdr:from>
      <xdr:col>7</xdr:col>
      <xdr:colOff>19038</xdr:colOff>
      <xdr:row>25</xdr:row>
      <xdr:rowOff>9525</xdr:rowOff>
    </xdr:from>
    <xdr:to>
      <xdr:col>10</xdr:col>
      <xdr:colOff>1319906</xdr:colOff>
      <xdr:row>39</xdr:row>
      <xdr:rowOff>85725</xdr:rowOff>
    </xdr:to>
    <xdr:pic>
      <xdr:nvPicPr>
        <xdr:cNvPr id="6" name="Imagen 5">
          <a:extLst>
            <a:ext uri="{FF2B5EF4-FFF2-40B4-BE49-F238E27FC236}">
              <a16:creationId xmlns="" xmlns:a16="http://schemas.microsoft.com/office/drawing/2014/main" id="{00000000-0008-0000-0C00-000006000000}"/>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Lst>
        </a:blip>
        <a:srcRect l="32527" t="23294" r="31429" b="28148"/>
        <a:stretch/>
      </xdr:blipFill>
      <xdr:spPr>
        <a:xfrm>
          <a:off x="3362313" y="4953000"/>
          <a:ext cx="3443993" cy="2609850"/>
        </a:xfrm>
        <a:prstGeom prst="rect">
          <a:avLst/>
        </a:prstGeom>
      </xdr:spPr>
    </xdr:pic>
    <xdr:clientData/>
  </xdr:twoCellAnchor>
  <xdr:twoCellAnchor editAs="oneCell">
    <xdr:from>
      <xdr:col>7</xdr:col>
      <xdr:colOff>28575</xdr:colOff>
      <xdr:row>39</xdr:row>
      <xdr:rowOff>123824</xdr:rowOff>
    </xdr:from>
    <xdr:to>
      <xdr:col>10</xdr:col>
      <xdr:colOff>1303486</xdr:colOff>
      <xdr:row>50</xdr:row>
      <xdr:rowOff>149099</xdr:rowOff>
    </xdr:to>
    <xdr:pic>
      <xdr:nvPicPr>
        <xdr:cNvPr id="9" name="Imagen 8">
          <a:extLst>
            <a:ext uri="{FF2B5EF4-FFF2-40B4-BE49-F238E27FC236}">
              <a16:creationId xmlns="" xmlns:a16="http://schemas.microsoft.com/office/drawing/2014/main" id="{00000000-0008-0000-0C00-000009000000}"/>
            </a:ext>
          </a:extLst>
        </xdr:cNvPr>
        <xdr:cNvPicPr>
          <a:picLocks noChangeAspect="1"/>
        </xdr:cNvPicPr>
      </xdr:nvPicPr>
      <xdr:blipFill rotWithShape="1">
        <a:blip xmlns:r="http://schemas.openxmlformats.org/officeDocument/2006/relationships" r:embed="rId5">
          <a:extLst>
            <a:ext uri="{BEBA8EAE-BF5A-486C-A8C5-ECC9F3942E4B}">
              <a14:imgProps xmlns:a14="http://schemas.microsoft.com/office/drawing/2010/main">
                <a14:imgLayer r:embed="rId6">
                  <a14:imgEffect>
                    <a14:sharpenSoften amount="50000"/>
                  </a14:imgEffect>
                </a14:imgLayer>
              </a14:imgProps>
            </a:ext>
          </a:extLst>
        </a:blip>
        <a:srcRect l="11131" t="19182" r="59424" b="49943"/>
        <a:stretch/>
      </xdr:blipFill>
      <xdr:spPr>
        <a:xfrm>
          <a:off x="3371850" y="7600949"/>
          <a:ext cx="3418036" cy="2016000"/>
        </a:xfrm>
        <a:prstGeom prst="rect">
          <a:avLst/>
        </a:prstGeom>
      </xdr:spPr>
    </xdr:pic>
    <xdr:clientData/>
  </xdr:twoCellAnchor>
  <xdr:twoCellAnchor editAs="oneCell">
    <xdr:from>
      <xdr:col>9</xdr:col>
      <xdr:colOff>390526</xdr:colOff>
      <xdr:row>1</xdr:row>
      <xdr:rowOff>66674</xdr:rowOff>
    </xdr:from>
    <xdr:to>
      <xdr:col>10</xdr:col>
      <xdr:colOff>523875</xdr:colOff>
      <xdr:row>3</xdr:row>
      <xdr:rowOff>161925</xdr:rowOff>
    </xdr:to>
    <xdr:pic>
      <xdr:nvPicPr>
        <xdr:cNvPr id="7" name="Imagen 6">
          <a:extLst>
            <a:ext uri="{FF2B5EF4-FFF2-40B4-BE49-F238E27FC236}">
              <a16:creationId xmlns="" xmlns:a16="http://schemas.microsoft.com/office/drawing/2014/main" id="{00000000-0008-0000-0C00-000007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162551" y="104774"/>
          <a:ext cx="847724" cy="56197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190501</xdr:colOff>
      <xdr:row>1</xdr:row>
      <xdr:rowOff>76199</xdr:rowOff>
    </xdr:from>
    <xdr:to>
      <xdr:col>1</xdr:col>
      <xdr:colOff>1038225</xdr:colOff>
      <xdr:row>3</xdr:row>
      <xdr:rowOff>171450</xdr:rowOff>
    </xdr:to>
    <xdr:pic>
      <xdr:nvPicPr>
        <xdr:cNvPr id="3" name="Imagen 2">
          <a:extLst>
            <a:ext uri="{FF2B5EF4-FFF2-40B4-BE49-F238E27FC236}">
              <a16:creationId xmlns="" xmlns:a16="http://schemas.microsoft.com/office/drawing/2014/main" id="{00000000-0008-0000-0D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1" y="114299"/>
          <a:ext cx="847724" cy="56197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369794</xdr:colOff>
      <xdr:row>1</xdr:row>
      <xdr:rowOff>67234</xdr:rowOff>
    </xdr:from>
    <xdr:to>
      <xdr:col>1</xdr:col>
      <xdr:colOff>1217518</xdr:colOff>
      <xdr:row>3</xdr:row>
      <xdr:rowOff>179294</xdr:rowOff>
    </xdr:to>
    <xdr:pic>
      <xdr:nvPicPr>
        <xdr:cNvPr id="3" name="Imagen 2">
          <a:extLst>
            <a:ext uri="{FF2B5EF4-FFF2-40B4-BE49-F238E27FC236}">
              <a16:creationId xmlns="" xmlns:a16="http://schemas.microsoft.com/office/drawing/2014/main" id="{00000000-0008-0000-0E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5823" y="100852"/>
          <a:ext cx="847724" cy="571501"/>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0</xdr:row>
      <xdr:rowOff>208766</xdr:rowOff>
    </xdr:from>
    <xdr:to>
      <xdr:col>3</xdr:col>
      <xdr:colOff>391439</xdr:colOff>
      <xdr:row>2</xdr:row>
      <xdr:rowOff>600205</xdr:rowOff>
    </xdr:to>
    <xdr:pic>
      <xdr:nvPicPr>
        <xdr:cNvPr id="2" name="Imagen 1">
          <a:extLst>
            <a:ext uri="{FF2B5EF4-FFF2-40B4-BE49-F238E27FC236}">
              <a16:creationId xmlns="" xmlns:a16="http://schemas.microsoft.com/office/drawing/2014/main" id="{00000000-0008-0000-0F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7911" y="208766"/>
          <a:ext cx="1513562" cy="75678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9526</xdr:rowOff>
    </xdr:from>
    <xdr:to>
      <xdr:col>1</xdr:col>
      <xdr:colOff>1295400</xdr:colOff>
      <xdr:row>4</xdr:row>
      <xdr:rowOff>19051</xdr:rowOff>
    </xdr:to>
    <xdr:pic>
      <xdr:nvPicPr>
        <xdr:cNvPr id="4" name="Imagen 3">
          <a:extLst>
            <a:ext uri="{FF2B5EF4-FFF2-40B4-BE49-F238E27FC236}">
              <a16:creationId xmlns="" xmlns:a16="http://schemas.microsoft.com/office/drawing/2014/main" id="{00000000-0008-0000-1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 y="209551"/>
          <a:ext cx="1257300" cy="6096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9525</xdr:colOff>
      <xdr:row>3</xdr:row>
      <xdr:rowOff>266700</xdr:rowOff>
    </xdr:to>
    <xdr:pic>
      <xdr:nvPicPr>
        <xdr:cNvPr id="3" name="Imagen 2">
          <a:extLst>
            <a:ext uri="{FF2B5EF4-FFF2-40B4-BE49-F238E27FC236}">
              <a16:creationId xmlns="" xmlns:a16="http://schemas.microsoft.com/office/drawing/2014/main" id="{00000000-0008-0000-1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1525" y="171450"/>
          <a:ext cx="1209675" cy="8191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0</xdr:colOff>
      <xdr:row>21</xdr:row>
      <xdr:rowOff>0</xdr:rowOff>
    </xdr:from>
    <xdr:to>
      <xdr:col>5</xdr:col>
      <xdr:colOff>304800</xdr:colOff>
      <xdr:row>22</xdr:row>
      <xdr:rowOff>104775</xdr:rowOff>
    </xdr:to>
    <xdr:sp macro="" textlink="">
      <xdr:nvSpPr>
        <xdr:cNvPr id="31747" name="AutoShape 3" descr="blob:https://web.whatsapp.com/341802e5-9ff1-4711-b8da-08396f30ae28">
          <a:extLst>
            <a:ext uri="{FF2B5EF4-FFF2-40B4-BE49-F238E27FC236}">
              <a16:creationId xmlns="" xmlns:a16="http://schemas.microsoft.com/office/drawing/2014/main" id="{00000000-0008-0000-1200-0000037C0000}"/>
            </a:ext>
          </a:extLst>
        </xdr:cNvPr>
        <xdr:cNvSpPr>
          <a:spLocks noChangeAspect="1" noChangeArrowheads="1"/>
        </xdr:cNvSpPr>
      </xdr:nvSpPr>
      <xdr:spPr bwMode="auto">
        <a:xfrm>
          <a:off x="4410075" y="574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21</xdr:row>
      <xdr:rowOff>0</xdr:rowOff>
    </xdr:from>
    <xdr:to>
      <xdr:col>13</xdr:col>
      <xdr:colOff>304800</xdr:colOff>
      <xdr:row>22</xdr:row>
      <xdr:rowOff>104775</xdr:rowOff>
    </xdr:to>
    <xdr:sp macro="" textlink="">
      <xdr:nvSpPr>
        <xdr:cNvPr id="31749" name="AutoShape 5" descr="blob:https://web.whatsapp.com/341802e5-9ff1-4711-b8da-08396f30ae28">
          <a:extLst>
            <a:ext uri="{FF2B5EF4-FFF2-40B4-BE49-F238E27FC236}">
              <a16:creationId xmlns="" xmlns:a16="http://schemas.microsoft.com/office/drawing/2014/main" id="{00000000-0008-0000-1200-0000057C0000}"/>
            </a:ext>
          </a:extLst>
        </xdr:cNvPr>
        <xdr:cNvSpPr>
          <a:spLocks noChangeAspect="1" noChangeArrowheads="1"/>
        </xdr:cNvSpPr>
      </xdr:nvSpPr>
      <xdr:spPr bwMode="auto">
        <a:xfrm>
          <a:off x="11458575" y="669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21</xdr:row>
      <xdr:rowOff>0</xdr:rowOff>
    </xdr:from>
    <xdr:to>
      <xdr:col>13</xdr:col>
      <xdr:colOff>304800</xdr:colOff>
      <xdr:row>22</xdr:row>
      <xdr:rowOff>104775</xdr:rowOff>
    </xdr:to>
    <xdr:sp macro="" textlink="">
      <xdr:nvSpPr>
        <xdr:cNvPr id="31750" name="AutoShape 6" descr="blob:https://web.whatsapp.com/3abc9aa1-5a08-4332-9603-e33e779d804d">
          <a:extLst>
            <a:ext uri="{FF2B5EF4-FFF2-40B4-BE49-F238E27FC236}">
              <a16:creationId xmlns="" xmlns:a16="http://schemas.microsoft.com/office/drawing/2014/main" id="{00000000-0008-0000-1200-0000067C0000}"/>
            </a:ext>
          </a:extLst>
        </xdr:cNvPr>
        <xdr:cNvSpPr>
          <a:spLocks noChangeAspect="1" noChangeArrowheads="1"/>
        </xdr:cNvSpPr>
      </xdr:nvSpPr>
      <xdr:spPr bwMode="auto">
        <a:xfrm>
          <a:off x="11458575" y="688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21</xdr:row>
      <xdr:rowOff>0</xdr:rowOff>
    </xdr:from>
    <xdr:to>
      <xdr:col>13</xdr:col>
      <xdr:colOff>304800</xdr:colOff>
      <xdr:row>22</xdr:row>
      <xdr:rowOff>104775</xdr:rowOff>
    </xdr:to>
    <xdr:sp macro="" textlink="">
      <xdr:nvSpPr>
        <xdr:cNvPr id="31752" name="AutoShape 8" descr="blob:https://web.whatsapp.com/3abc9aa1-5a08-4332-9603-e33e779d804d">
          <a:extLst>
            <a:ext uri="{FF2B5EF4-FFF2-40B4-BE49-F238E27FC236}">
              <a16:creationId xmlns="" xmlns:a16="http://schemas.microsoft.com/office/drawing/2014/main" id="{00000000-0008-0000-1200-0000087C0000}"/>
            </a:ext>
          </a:extLst>
        </xdr:cNvPr>
        <xdr:cNvSpPr>
          <a:spLocks noChangeAspect="1" noChangeArrowheads="1"/>
        </xdr:cNvSpPr>
      </xdr:nvSpPr>
      <xdr:spPr bwMode="auto">
        <a:xfrm>
          <a:off x="11458575" y="63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25</xdr:row>
      <xdr:rowOff>0</xdr:rowOff>
    </xdr:from>
    <xdr:to>
      <xdr:col>5</xdr:col>
      <xdr:colOff>304800</xdr:colOff>
      <xdr:row>26</xdr:row>
      <xdr:rowOff>142875</xdr:rowOff>
    </xdr:to>
    <xdr:sp macro="" textlink="">
      <xdr:nvSpPr>
        <xdr:cNvPr id="10" name="AutoShape 3" descr="blob:https://web.whatsapp.com/341802e5-9ff1-4711-b8da-08396f30ae28">
          <a:extLst>
            <a:ext uri="{FF2B5EF4-FFF2-40B4-BE49-F238E27FC236}">
              <a16:creationId xmlns="" xmlns:a16="http://schemas.microsoft.com/office/drawing/2014/main" id="{00000000-0008-0000-1200-00000A000000}"/>
            </a:ext>
          </a:extLst>
        </xdr:cNvPr>
        <xdr:cNvSpPr>
          <a:spLocks noChangeAspect="1" noChangeArrowheads="1"/>
        </xdr:cNvSpPr>
      </xdr:nvSpPr>
      <xdr:spPr bwMode="auto">
        <a:xfrm>
          <a:off x="4924425" y="552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0</xdr:row>
      <xdr:rowOff>171449</xdr:rowOff>
    </xdr:from>
    <xdr:to>
      <xdr:col>2</xdr:col>
      <xdr:colOff>9525</xdr:colOff>
      <xdr:row>4</xdr:row>
      <xdr:rowOff>9525</xdr:rowOff>
    </xdr:to>
    <xdr:pic>
      <xdr:nvPicPr>
        <xdr:cNvPr id="11" name="Imagen 10">
          <a:extLst>
            <a:ext uri="{FF2B5EF4-FFF2-40B4-BE49-F238E27FC236}">
              <a16:creationId xmlns="" xmlns:a16="http://schemas.microsoft.com/office/drawing/2014/main" id="{00000000-0008-0000-1200-00000B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171449"/>
          <a:ext cx="2209800" cy="94297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1</xdr:col>
      <xdr:colOff>1047751</xdr:colOff>
      <xdr:row>3</xdr:row>
      <xdr:rowOff>314325</xdr:rowOff>
    </xdr:to>
    <xdr:pic>
      <xdr:nvPicPr>
        <xdr:cNvPr id="5" name="Imagen 4">
          <a:extLst>
            <a:ext uri="{FF2B5EF4-FFF2-40B4-BE49-F238E27FC236}">
              <a16:creationId xmlns="" xmlns:a16="http://schemas.microsoft.com/office/drawing/2014/main" id="{00000000-0008-0000-13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6" y="171450"/>
          <a:ext cx="1047750" cy="8953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1</xdr:col>
      <xdr:colOff>1002633</xdr:colOff>
      <xdr:row>2</xdr:row>
      <xdr:rowOff>230606</xdr:rowOff>
    </xdr:to>
    <xdr:pic>
      <xdr:nvPicPr>
        <xdr:cNvPr id="4" name="Imagen 3">
          <a:extLst>
            <a:ext uri="{FF2B5EF4-FFF2-40B4-BE49-F238E27FC236}">
              <a16:creationId xmlns="" xmlns:a16="http://schemas.microsoft.com/office/drawing/2014/main" id="{00000000-0008-0000-1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2027" y="0"/>
          <a:ext cx="1002632" cy="81213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xdr:row>
      <xdr:rowOff>19049</xdr:rowOff>
    </xdr:from>
    <xdr:to>
      <xdr:col>2</xdr:col>
      <xdr:colOff>9525</xdr:colOff>
      <xdr:row>3</xdr:row>
      <xdr:rowOff>342899</xdr:rowOff>
    </xdr:to>
    <xdr:pic>
      <xdr:nvPicPr>
        <xdr:cNvPr id="3" name="Imagen 2">
          <a:extLst>
            <a:ext uri="{FF2B5EF4-FFF2-40B4-BE49-F238E27FC236}">
              <a16:creationId xmlns="" xmlns:a16="http://schemas.microsoft.com/office/drawing/2014/main" id="{00000000-0008-0000-1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190499"/>
          <a:ext cx="1314450" cy="90487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190500</xdr:colOff>
      <xdr:row>0</xdr:row>
      <xdr:rowOff>0</xdr:rowOff>
    </xdr:from>
    <xdr:to>
      <xdr:col>1</xdr:col>
      <xdr:colOff>1504950</xdr:colOff>
      <xdr:row>2</xdr:row>
      <xdr:rowOff>142875</xdr:rowOff>
    </xdr:to>
    <xdr:pic>
      <xdr:nvPicPr>
        <xdr:cNvPr id="2" name="Imagen 1">
          <a:extLst>
            <a:ext uri="{FF2B5EF4-FFF2-40B4-BE49-F238E27FC236}">
              <a16:creationId xmlns="" xmlns:a16="http://schemas.microsoft.com/office/drawing/2014/main" id="{EFD815FC-1372-4A7D-AC22-BD57452ECCA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0" y="0"/>
          <a:ext cx="1314450" cy="94297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oneCellAnchor>
    <xdr:from>
      <xdr:col>1</xdr:col>
      <xdr:colOff>0</xdr:colOff>
      <xdr:row>0</xdr:row>
      <xdr:rowOff>19049</xdr:rowOff>
    </xdr:from>
    <xdr:ext cx="1314450" cy="942975"/>
    <xdr:pic>
      <xdr:nvPicPr>
        <xdr:cNvPr id="2" name="Imagen 1">
          <a:extLst>
            <a:ext uri="{FF2B5EF4-FFF2-40B4-BE49-F238E27FC236}">
              <a16:creationId xmlns="" xmlns:a16="http://schemas.microsoft.com/office/drawing/2014/main" id="{7E75B474-F5BE-49B9-BC07-D5694826EE7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190499"/>
          <a:ext cx="1314450" cy="904875"/>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5</xdr:row>
      <xdr:rowOff>19049</xdr:rowOff>
    </xdr:from>
    <xdr:to>
      <xdr:col>1</xdr:col>
      <xdr:colOff>1314450</xdr:colOff>
      <xdr:row>6</xdr:row>
      <xdr:rowOff>761999</xdr:rowOff>
    </xdr:to>
    <xdr:pic>
      <xdr:nvPicPr>
        <xdr:cNvPr id="3" name="Imagen 2">
          <a:extLst>
            <a:ext uri="{FF2B5EF4-FFF2-40B4-BE49-F238E27FC236}">
              <a16:creationId xmlns="" xmlns:a16="http://schemas.microsoft.com/office/drawing/2014/main" id="{9B0EE8C4-0853-4623-A1D3-C1EADCC8831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190499"/>
          <a:ext cx="1314450" cy="904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esupuesto%20T/TIERRA%20BUENA%20FACTIBILIDAD%2010.09.2004%2040%20CASAS%20264%20APARTAMENTOS%20(CD%2015.09.2004).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esktop\Proyectos\8.%20Guachucal\PRESUPUESTO%20GUACHUC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ERSONAL\OSCAR%20SILGADO\ASOREC\MUNICIPIOS\MARIA%20LA%20BAJA\2015\PARQUE\PROPUESTA%20PMI\PRUEBA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C:\C:\G:\Users\Usuario\Google%20Drive\APU\presupuesto%20pintada%20alcald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C:\C:\C:\Users\USER\Desktop\proyecto%20placa%20huella\V3\PRESUPUESTO\presupuestos%20x%20mupio\Presupuesto%20Urab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C:\Users\grupotecmedics.a.s\Desktop\PROYECTO%202019\PRESUPUESTO%20uraba%202019\PRESUPUESTO%20VIAS%20TERCIARIAS%20PLACA%20HUELLA%20Y%20ASFALT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of\@G&amp;C\01%20Gestion\01%20-%20Obras\639%20-%20Colegios%20Distritales\04%20Trabajo\@Porvenir%20II\GP-639%20-%20Ppto%20Porvenir%20II%20V14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Escritorio\GP-599%20-%20Ppto%20Las%20Gardenias%20V32.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PROYECTOS%20Y%20LICITACIONES\LICITACIONES\ALCALDIA%20DE%20PALMIRA\Entrega%20Licitaci&#243;n\ANALISIS%20DE%20PRECIOS%20UNITARIOS-HOJA%20CON%20MACR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Daniel\AppData\Local\Temp\CALCULOS%20ALIMENTADOR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Diiego%20A.%20Lizarazo/Desktop/PROYECTO%20COLEGIO%20BOSA/1.%20CIMARYESA/2.%20CONSULTORIA/2.%20APUS%20CONTRACTUALES/ANALISIS%20DE%20PRECIOS%20UNITARIOS%20CONTRACTUALE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Users\Luisa%20Palma\Desktop\ACTA%20%231%20LIBORINA\MEMORIAS%20PLACA%20HUELLA%20%20LIBORINA%20ULTIMO.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Listadoprecios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Usuario/Desktop/FREDY/ACTA%202%20.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ERSONAL\Users\jhonatanmauricio\Downloads\F:\VILLA%20TAKOA\Presupuesto\APUS%20VILLA%20TAKO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C:\C:\D:\VILLA%20TAKOA\Presupuesto\APUS%20VILLA%20TAKO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ERSONAL\Users\Ing.%20Oscar\Downloads\MATRIZ%20PARA%20EL%20CALCULO%20DEL%20AIU%2020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ERSONAL\Users\jmperez\Documents\TECNICA\DEPORTE%20Y%20RECREACION\02%20ESTANDARIZADO%20POLIDEPORTIVO\05%20HOJA%20CALCULO%20ESTANDARIZADO\PRESUPUESTO%20DEL%20POLIDEPORTIVO%20COMPLET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C:\C:\G:\Users\jmperez\Documents\TECNICA\DEPORTE%20Y%20RECREACION\02%20ESTANDARIZADO%20POLIDEPORTIVO\05%20HOJA%20CALCULO%20ESTANDARIZADO\PRESUPUESTO%20DEL%20POLIDEPORTIVO%20COMPLET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RCHIVO%20RED%20%20TERCIARIA%2020011/MUNICIPIO%20DE%20SAHAGUN/JOGREHDEZ/ADM%20VIAL%2003%20-%20CORDOBA/ESTADO%20DE%20RED/2103mar%2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Jorge%20Iv&#225;n%20Romero%20A/Documents/CAMINOS%20PROSPERIDAD/INFORMES%20MENSUALES/ETAPA3%20INVIAS/DCTOS%20ANEXOS/INTERVENTORIAS/SESAC/DCTOS%20ENTREGADOS/OTROS%20DOCUMENTOS/APU_CONCERTADO%20DEFINITIVO%20BANDA%20URAB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Mis%20Documentos/AMV-02-BOL/EST.V&#205;A%20CRITERIO%20TECN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of\@G&amp;C\01%20Gestion\01%20-%20Obras\639%20-%20Colegios%20Distritales\04%20Trabajo\@Porvenir%20II\01%20Cantidades\GP-639%20-%20Porvenir%20II%20-%20Cant%20V05.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Gonzalo/AppData/Local/Microsoft/Windows/Temporary%20Internet%20Files/Content.IE5/KAI0O346/Pto%20Guatape%20-%20anillo%20vial%20guatape%20paquete%20I.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C:\C:\G:\SIMULACI&#211;NEDIFICIO.ok.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Users\oolea\AppData\Local\Temp\AIU%20BRITALI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ERSONAL\Documents%20and%20Settings\leonidas.uzcategui\My%20Documents\MECOR\OFERTAS%20MECOR%20COLOMBIA\VALE%20COAL\ING%20BASICA%20SISTEMA%20DE%20TRITURACION%201500%20TNH\ESTIMADO%20DE%20COSTOS\ESTIMADO-VALE%20TRITURACION%201500%20TON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ERSONAL\Users\jmperez\Documents\TECNICA\DEPORTE%20Y%20RECREACION\02%20ESTANDARIZADO%20POLIDEPORTIVO\Presupuesto_750%20_Baja_Suelo%20AB%20actualizado%202015%20con%20ICCP.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Consultorias%20SED-UNAL\0-BASE%20DE%20DATOS\Listado%20de%20APU's%20v4.00%20C.8-21.xls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C:\C:\G:\ANEXO%202\Users\ING~1.OSC\AppData\Local\Temp\Rar$DI01.853\Cantidades_750%20_Alta_Suelo%20AB.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C:\C:\G:\Mis%20Documentos\Licitaciones\LIC-2000\OFERTAS\noviciado%20la%20caba&#241;a\CANTIDADES-ZOFICI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Alconides%20Usuga/Documents/MUNICIPIO%20DE%20GIRALDO/Giraldo%20Cuajaron%202022/ACTA%20GIROCCIDENTE%20PAVIM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lista-precio-mat-equipos"/>
      <sheetName val="rendimiento"/>
      <sheetName val="RIELES VIA ANTIGUA"/>
      <sheetName val="memoria cantidades rieles"/>
      <sheetName val="memoria sep 2019"/>
      <sheetName val="BOCATOMA"/>
      <sheetName val="Transv y Alet"/>
      <sheetName val="MATERIALES BOX"/>
      <sheetName val="TANQUE"/>
      <sheetName val="BOX VIA 1"/>
      <sheetName val="Programa Marzo 15 abril 15 (2)"/>
      <sheetName val="Programa Agosto"/>
      <sheetName val="Programa Marzo 15 abril 15"/>
      <sheetName val="Hoja2"/>
      <sheetName val="Hoja5"/>
      <sheetName val="Presupuesto Concretos Actas"/>
      <sheetName val="Hoja7"/>
      <sheetName val="Hoja6"/>
      <sheetName val="Via 1 K0+000 a K0+150"/>
      <sheetName val="Hoja4"/>
      <sheetName val="Hoja3"/>
      <sheetName val="BOX VIA 2"/>
      <sheetName val="Presupuesto Movimiento Tierras"/>
      <sheetName val="Programa Mayo"/>
      <sheetName val="INGENIERO"/>
      <sheetName val="PROGRAMA FEB"/>
      <sheetName val="Flujo"/>
      <sheetName val="1.1"/>
      <sheetName val="1.2"/>
      <sheetName val="1.3"/>
      <sheetName val="Presupuesto Concretos"/>
      <sheetName val="3.1"/>
      <sheetName val="3.A"/>
      <sheetName val="3.B"/>
      <sheetName val="Gastos Admon"/>
      <sheetName val="2.5 (2)"/>
      <sheetName val="2.5"/>
      <sheetName val="3.11"/>
      <sheetName val="3.10"/>
      <sheetName val="3.9"/>
      <sheetName val="apu ciclopeo"/>
      <sheetName val="3.8"/>
      <sheetName val="3.7"/>
      <sheetName val="3.6"/>
      <sheetName val="3.5"/>
      <sheetName val="3.4"/>
      <sheetName val="3.3"/>
      <sheetName val="3.2"/>
      <sheetName val="3.1A"/>
      <sheetName val="Programación"/>
      <sheetName val="Areas Parcelas "/>
      <sheetName val="Lista de precios"/>
      <sheetName val="Acueducto Riego"/>
      <sheetName val="RED TANQUE 1"/>
      <sheetName val="Hoja1"/>
      <sheetName val="AR-1"/>
      <sheetName val="AR-2"/>
      <sheetName val="AR-3"/>
      <sheetName val="AR-4"/>
      <sheetName val="AR-5"/>
      <sheetName val="ARV-1"/>
      <sheetName val="ARV-2"/>
      <sheetName val="ARV-3"/>
      <sheetName val="ARV-4"/>
      <sheetName val="ARV-5"/>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 val="PRESUPUESTO GUACHUCAL"/>
      <sheetName val="otros"/>
      <sheetName val="PRESUPUESTO"/>
    </sheetNames>
    <definedNames>
      <definedName name="absc"/>
    </defined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row r="3">
          <cell r="A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 val="Propuesta"/>
      <sheetName val="Equipo"/>
      <sheetName val="Apus"/>
      <sheetName val="Insumos "/>
      <sheetName val="Cuadrillas"/>
      <sheetName val="Hoja2"/>
      <sheetName val="Propuesta (2)"/>
    </sheetNames>
    <sheetDataSet>
      <sheetData sheetId="0"/>
      <sheetData sheetId="1">
        <row r="6">
          <cell r="B6">
            <v>25000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APU1"/>
      <sheetName val="APU2"/>
      <sheetName val="APU3"/>
      <sheetName val="APU4"/>
      <sheetName val="Cuadrillas"/>
      <sheetName val="MEMORIAS CURVAS"/>
      <sheetName val="4.7"/>
      <sheetName val="4.8"/>
      <sheetName val="4.9"/>
      <sheetName val="4.10"/>
      <sheetName val="4.11"/>
      <sheetName val="4.13"/>
      <sheetName val="4.17"/>
      <sheetName val="4.19"/>
      <sheetName val="4.20"/>
      <sheetName val="4.21"/>
      <sheetName val="4.22"/>
      <sheetName val="4.23"/>
      <sheetName val="4.24"/>
      <sheetName val="4.25"/>
      <sheetName val="4.26"/>
      <sheetName val="4.27"/>
      <sheetName val="4.28"/>
      <sheetName val="4.29"/>
      <sheetName val="4.30"/>
      <sheetName val="4.32"/>
      <sheetName val="4.33"/>
      <sheetName val="4.34"/>
      <sheetName val="4.35"/>
      <sheetName val="4.36"/>
      <sheetName val="Factor Prestacional"/>
      <sheetName val="Insumos"/>
      <sheetName val="Hoja1"/>
      <sheetName val="Concreto-Mortero"/>
      <sheetName val="Equipos y Transporte"/>
      <sheetName val="Caracterización vial"/>
      <sheetName val="PAGA"/>
      <sheetName val="PMT"/>
      <sheetName val="Hoja13"/>
      <sheetName val="Hoja2"/>
      <sheetName val="AIU MODIFICADO"/>
    </sheetNames>
    <sheetDataSet>
      <sheetData sheetId="0" refreshError="1"/>
      <sheetData sheetId="1" refreshError="1"/>
      <sheetData sheetId="2" refreshError="1"/>
      <sheetData sheetId="3" refreshError="1"/>
      <sheetData sheetId="4" refreshError="1"/>
      <sheetData sheetId="5" refreshError="1"/>
      <sheetData sheetId="6" refreshError="1">
        <row r="6">
          <cell r="C6">
            <v>27604</v>
          </cell>
        </row>
        <row r="11">
          <cell r="B11">
            <v>1490608.8</v>
          </cell>
        </row>
        <row r="15">
          <cell r="B15">
            <v>4554638</v>
          </cell>
        </row>
        <row r="20">
          <cell r="C20">
            <v>49687</v>
          </cell>
        </row>
        <row r="26">
          <cell r="B26">
            <v>2484348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6">
          <cell r="B6">
            <v>828116</v>
          </cell>
        </row>
        <row r="32">
          <cell r="B32">
            <v>0.70817199039748047</v>
          </cell>
          <cell r="C32">
            <v>0.59099999999999997</v>
          </cell>
        </row>
      </sheetData>
      <sheetData sheetId="33" refreshError="1">
        <row r="5">
          <cell r="D5">
            <v>2850</v>
          </cell>
        </row>
        <row r="6">
          <cell r="D6">
            <v>55400</v>
          </cell>
        </row>
        <row r="8">
          <cell r="D8">
            <v>5200</v>
          </cell>
        </row>
        <row r="10">
          <cell r="D10">
            <v>49600</v>
          </cell>
        </row>
        <row r="13">
          <cell r="D13">
            <v>56644</v>
          </cell>
        </row>
        <row r="14">
          <cell r="D14">
            <v>63200</v>
          </cell>
        </row>
        <row r="15">
          <cell r="D15">
            <v>54230</v>
          </cell>
        </row>
        <row r="16">
          <cell r="D16">
            <v>13520</v>
          </cell>
        </row>
        <row r="17">
          <cell r="D17">
            <v>500</v>
          </cell>
        </row>
        <row r="19">
          <cell r="D19">
            <v>16530</v>
          </cell>
        </row>
        <row r="20">
          <cell r="D20">
            <v>75</v>
          </cell>
        </row>
        <row r="21">
          <cell r="D21">
            <v>39270</v>
          </cell>
        </row>
        <row r="22">
          <cell r="D22">
            <v>30900</v>
          </cell>
        </row>
        <row r="23">
          <cell r="D23">
            <v>27310</v>
          </cell>
        </row>
        <row r="26">
          <cell r="D26">
            <v>85858</v>
          </cell>
        </row>
        <row r="27">
          <cell r="D27">
            <v>7735</v>
          </cell>
        </row>
        <row r="28">
          <cell r="D28">
            <v>12130</v>
          </cell>
        </row>
        <row r="31">
          <cell r="D31">
            <v>617884</v>
          </cell>
        </row>
        <row r="32">
          <cell r="D32">
            <v>53550</v>
          </cell>
        </row>
        <row r="34">
          <cell r="D34">
            <v>57750</v>
          </cell>
        </row>
        <row r="35">
          <cell r="D35">
            <v>89560</v>
          </cell>
        </row>
        <row r="37">
          <cell r="D37">
            <v>18011</v>
          </cell>
        </row>
        <row r="39">
          <cell r="D39">
            <v>2142</v>
          </cell>
        </row>
        <row r="41">
          <cell r="D41">
            <v>8152</v>
          </cell>
        </row>
        <row r="50">
          <cell r="D50">
            <v>32535</v>
          </cell>
        </row>
        <row r="51">
          <cell r="D51">
            <v>39140</v>
          </cell>
        </row>
        <row r="52">
          <cell r="D52">
            <v>4970</v>
          </cell>
        </row>
        <row r="53">
          <cell r="D53">
            <v>410</v>
          </cell>
        </row>
        <row r="54">
          <cell r="D54">
            <v>412500</v>
          </cell>
        </row>
      </sheetData>
      <sheetData sheetId="34" refreshError="1"/>
      <sheetData sheetId="35" refreshError="1">
        <row r="6">
          <cell r="E6">
            <v>27.3</v>
          </cell>
          <cell r="J6">
            <v>27.3</v>
          </cell>
          <cell r="L6">
            <v>4.5</v>
          </cell>
        </row>
        <row r="7">
          <cell r="E7">
            <v>81.5</v>
          </cell>
          <cell r="L7">
            <v>4.2</v>
          </cell>
        </row>
        <row r="8">
          <cell r="E8">
            <v>34.9</v>
          </cell>
          <cell r="J8">
            <v>34.9</v>
          </cell>
          <cell r="L8">
            <v>4.5999999999999996</v>
          </cell>
        </row>
        <row r="9">
          <cell r="E9">
            <v>8.8000000000000007</v>
          </cell>
          <cell r="J9">
            <v>8.6</v>
          </cell>
          <cell r="L9">
            <v>3.9</v>
          </cell>
        </row>
        <row r="10">
          <cell r="E10">
            <v>28.5</v>
          </cell>
          <cell r="J10">
            <v>28.5</v>
          </cell>
          <cell r="L10">
            <v>4.5999999999999996</v>
          </cell>
        </row>
        <row r="11">
          <cell r="E11">
            <v>24</v>
          </cell>
          <cell r="L11">
            <v>3.9</v>
          </cell>
        </row>
        <row r="12">
          <cell r="E12">
            <v>52</v>
          </cell>
          <cell r="L12">
            <v>3.8</v>
          </cell>
        </row>
        <row r="13">
          <cell r="E13">
            <v>127.3</v>
          </cell>
          <cell r="L13">
            <v>3.9</v>
          </cell>
        </row>
        <row r="14">
          <cell r="E14">
            <v>62.5</v>
          </cell>
          <cell r="L14">
            <v>4.0999999999999996</v>
          </cell>
        </row>
        <row r="89">
          <cell r="M89">
            <v>351400</v>
          </cell>
        </row>
        <row r="142">
          <cell r="M142">
            <v>329088</v>
          </cell>
        </row>
        <row r="195">
          <cell r="M195">
            <v>320348</v>
          </cell>
        </row>
        <row r="248">
          <cell r="M248">
            <v>448678</v>
          </cell>
        </row>
        <row r="301">
          <cell r="M301">
            <v>429146</v>
          </cell>
        </row>
        <row r="354">
          <cell r="M354">
            <v>400950</v>
          </cell>
        </row>
        <row r="407">
          <cell r="M407">
            <v>365041</v>
          </cell>
        </row>
        <row r="460">
          <cell r="M460">
            <v>343118</v>
          </cell>
        </row>
        <row r="513">
          <cell r="M513">
            <v>331650</v>
          </cell>
        </row>
        <row r="566">
          <cell r="M566">
            <v>318196</v>
          </cell>
        </row>
        <row r="619">
          <cell r="M619">
            <v>294936</v>
          </cell>
        </row>
        <row r="672">
          <cell r="M672">
            <v>292837</v>
          </cell>
        </row>
        <row r="725">
          <cell r="M725">
            <v>353554</v>
          </cell>
        </row>
        <row r="778">
          <cell r="M778">
            <v>331303</v>
          </cell>
        </row>
        <row r="831">
          <cell r="M831">
            <v>322133</v>
          </cell>
        </row>
        <row r="884">
          <cell r="M884">
            <v>345477</v>
          </cell>
        </row>
        <row r="937">
          <cell r="M937">
            <v>322996</v>
          </cell>
        </row>
        <row r="990">
          <cell r="M990">
            <v>315441</v>
          </cell>
        </row>
        <row r="1043">
          <cell r="M1043">
            <v>395732</v>
          </cell>
        </row>
        <row r="1096">
          <cell r="M1096">
            <v>374686</v>
          </cell>
        </row>
        <row r="1149">
          <cell r="M1149">
            <v>357080</v>
          </cell>
        </row>
        <row r="1202">
          <cell r="M1202">
            <v>530880</v>
          </cell>
        </row>
        <row r="1255">
          <cell r="M1255">
            <v>513696</v>
          </cell>
        </row>
        <row r="1308">
          <cell r="M1308">
            <v>469060</v>
          </cell>
        </row>
        <row r="1361">
          <cell r="M1361">
            <v>414577</v>
          </cell>
        </row>
        <row r="1414">
          <cell r="M1414">
            <v>394070</v>
          </cell>
        </row>
        <row r="1467">
          <cell r="M1467">
            <v>372695</v>
          </cell>
        </row>
      </sheetData>
      <sheetData sheetId="36" refreshError="1">
        <row r="4">
          <cell r="D4">
            <v>155000</v>
          </cell>
        </row>
        <row r="6">
          <cell r="D6">
            <v>6320000</v>
          </cell>
        </row>
        <row r="7">
          <cell r="D7">
            <v>78960</v>
          </cell>
        </row>
        <row r="8">
          <cell r="D8">
            <v>136230</v>
          </cell>
        </row>
        <row r="11">
          <cell r="D11">
            <v>65000</v>
          </cell>
        </row>
        <row r="14">
          <cell r="D14">
            <v>2700000</v>
          </cell>
        </row>
        <row r="16">
          <cell r="D16">
            <v>28970</v>
          </cell>
        </row>
        <row r="18">
          <cell r="D18">
            <v>165000</v>
          </cell>
        </row>
        <row r="21">
          <cell r="D21">
            <v>1530</v>
          </cell>
        </row>
        <row r="22">
          <cell r="D22">
            <v>225310</v>
          </cell>
        </row>
        <row r="23">
          <cell r="D23">
            <v>1282</v>
          </cell>
        </row>
        <row r="24">
          <cell r="D24">
            <v>31000</v>
          </cell>
        </row>
        <row r="26">
          <cell r="D26">
            <v>63200</v>
          </cell>
        </row>
        <row r="27">
          <cell r="D27">
            <v>132000</v>
          </cell>
        </row>
      </sheetData>
      <sheetData sheetId="37" refreshError="1"/>
      <sheetData sheetId="38" refreshError="1"/>
      <sheetData sheetId="39" refreshError="1"/>
      <sheetData sheetId="40" refreshError="1">
        <row r="6">
          <cell r="B6" t="str">
            <v>MUNICIPIO DE APARTADO</v>
          </cell>
        </row>
        <row r="8">
          <cell r="B8" t="str">
            <v>MUNICIPIO DE CAREPA</v>
          </cell>
        </row>
        <row r="9">
          <cell r="B9" t="str">
            <v>MUNICIPIO DE CHIGORODO</v>
          </cell>
        </row>
        <row r="10">
          <cell r="B10" t="str">
            <v>MUNICIPIO DE MUTATA</v>
          </cell>
        </row>
        <row r="11">
          <cell r="B11" t="str">
            <v>MUNICIPIO DE NECOCLI</v>
          </cell>
        </row>
        <row r="12">
          <cell r="B12" t="str">
            <v>MUNICIPIO DE SAN JUAN URABA</v>
          </cell>
        </row>
        <row r="13">
          <cell r="B13" t="str">
            <v>MUNICIPIO DE SAN PEDRO DE URABA</v>
          </cell>
        </row>
      </sheetData>
      <sheetData sheetId="41"/>
      <sheetData sheetId="4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I.U"/>
      <sheetName val="CUADRILLAS"/>
      <sheetName val="Equipo y transporte"/>
      <sheetName val="Concretos y morteros"/>
      <sheetName val="Factor Prestacionas para aiu"/>
      <sheetName val="APU CAPITULO 1"/>
      <sheetName val="APU CAPITULO 2"/>
      <sheetName val="APU CAPITULO 3"/>
      <sheetName val="APU CAPITULO 4"/>
      <sheetName val="Interventoria"/>
      <sheetName val="P.A.G.A"/>
      <sheetName val="PManejo de transito"/>
      <sheetName val="Caracteriz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actividad"/>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 val="aactividad"/>
      <sheetName val="5_Electrico"/>
      <sheetName val="1_Preliminares"/>
      <sheetName val="9-10_Cub_CM"/>
      <sheetName val="M.Obra"/>
      <sheetName val="Pres_Biblio"/>
      <sheetName val="11_Aparatos"/>
    </sheetNames>
    <definedNames>
      <definedName name="absc"/>
    </definedNames>
    <sheetDataSet>
      <sheetData sheetId="0">
        <row r="19">
          <cell r="C19">
            <v>737717</v>
          </cell>
        </row>
      </sheetData>
      <sheetData sheetId="1">
        <row r="10">
          <cell r="F10">
            <v>12000</v>
          </cell>
        </row>
      </sheetData>
      <sheetData sheetId="2"/>
      <sheetData sheetId="3">
        <row r="12">
          <cell r="H12">
            <v>19800</v>
          </cell>
        </row>
      </sheetData>
      <sheetData sheetId="4">
        <row r="8">
          <cell r="F8">
            <v>1100</v>
          </cell>
        </row>
      </sheetData>
      <sheetData sheetId="5">
        <row r="12">
          <cell r="J12">
            <v>40.9</v>
          </cell>
        </row>
      </sheetData>
      <sheetData sheetId="6">
        <row r="7">
          <cell r="F7">
            <v>40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PPTO"/>
      <sheetName val="AIU"/>
      <sheetName val="Fapu"/>
      <sheetName val="APU"/>
      <sheetName val="Hoja1"/>
      <sheetName val="AUX"/>
      <sheetName val="INS"/>
      <sheetName val="CO_Porvenir_2"/>
      <sheetName val="P2_Cant Dados"/>
      <sheetName val="P2-Cant Columnas"/>
      <sheetName val="P2-Cant Metal"/>
      <sheetName val="P2-Cant muros"/>
      <sheetName val="P2-CANT ACAD"/>
      <sheetName val="ESWindows"/>
    </sheetNames>
    <sheetDataSet>
      <sheetData sheetId="0"/>
      <sheetData sheetId="1"/>
      <sheetData sheetId="2">
        <row r="53">
          <cell r="I53">
            <v>0.23462013637875084</v>
          </cell>
        </row>
      </sheetData>
      <sheetData sheetId="3"/>
      <sheetData sheetId="4">
        <row r="1">
          <cell r="B1" t="str">
            <v>ANALISIS DE PRECIOS UNITARIOS</v>
          </cell>
          <cell r="I1">
            <v>0.9</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cell r="L3">
            <v>0</v>
          </cell>
          <cell r="M3">
            <v>0</v>
          </cell>
        </row>
        <row r="4">
          <cell r="A4" t="str">
            <v>01-01-010</v>
          </cell>
          <cell r="B4" t="str">
            <v>01-01-010</v>
          </cell>
          <cell r="C4" t="str">
            <v>CAMPAMENTO 30 M2 - 3 SALONES - 2 UNIDADES SANITARIAS</v>
          </cell>
          <cell r="D4" t="str">
            <v>U</v>
          </cell>
          <cell r="E4">
            <v>2</v>
          </cell>
          <cell r="G4">
            <v>0</v>
          </cell>
          <cell r="H4">
            <v>4457716</v>
          </cell>
          <cell r="L4">
            <v>0</v>
          </cell>
          <cell r="M4">
            <v>0</v>
          </cell>
        </row>
        <row r="5">
          <cell r="A5" t="str">
            <v>01-01-010</v>
          </cell>
          <cell r="B5" t="str">
            <v>11218</v>
          </cell>
          <cell r="C5" t="str">
            <v>recebo comun - extendido y compactado</v>
          </cell>
          <cell r="D5" t="str">
            <v>m3</v>
          </cell>
          <cell r="E5">
            <v>3</v>
          </cell>
          <cell r="G5">
            <v>19604</v>
          </cell>
          <cell r="H5">
            <v>58812</v>
          </cell>
          <cell r="L5" t="str">
            <v>1</v>
          </cell>
          <cell r="M5">
            <v>6</v>
          </cell>
        </row>
        <row r="6">
          <cell r="A6" t="str">
            <v>01-01-010</v>
          </cell>
          <cell r="B6" t="str">
            <v>1512O</v>
          </cell>
          <cell r="C6" t="str">
            <v xml:space="preserve">acero de refuerzo figurado </v>
          </cell>
          <cell r="D6" t="str">
            <v>kg</v>
          </cell>
          <cell r="E6">
            <v>20</v>
          </cell>
          <cell r="G6">
            <v>2204</v>
          </cell>
          <cell r="H6">
            <v>44080</v>
          </cell>
          <cell r="L6" t="str">
            <v>1</v>
          </cell>
          <cell r="M6">
            <v>40</v>
          </cell>
        </row>
        <row r="7">
          <cell r="A7" t="str">
            <v>01-01-010</v>
          </cell>
          <cell r="B7" t="str">
            <v>72139</v>
          </cell>
          <cell r="C7" t="str">
            <v xml:space="preserve">aux concreto 2500 psi (17.5 MPa) -obra- 1/2" </v>
          </cell>
          <cell r="D7" t="str">
            <v>m3</v>
          </cell>
          <cell r="E7">
            <v>1.8</v>
          </cell>
          <cell r="G7">
            <v>338296.80807953852</v>
          </cell>
          <cell r="H7">
            <v>608934</v>
          </cell>
          <cell r="L7" t="str">
            <v>7</v>
          </cell>
          <cell r="M7">
            <v>3.6</v>
          </cell>
        </row>
        <row r="8">
          <cell r="A8" t="str">
            <v>01-01-010</v>
          </cell>
          <cell r="B8" t="str">
            <v>18Z1A</v>
          </cell>
          <cell r="C8" t="str">
            <v xml:space="preserve">vara de clavo Ø 6 a 8 cm x 3m eucalipto </v>
          </cell>
          <cell r="D8" t="str">
            <v>u</v>
          </cell>
          <cell r="E8">
            <v>26.666666666666668</v>
          </cell>
          <cell r="G8">
            <v>7535.36</v>
          </cell>
          <cell r="H8">
            <v>200943</v>
          </cell>
          <cell r="L8" t="str">
            <v>1</v>
          </cell>
          <cell r="M8">
            <v>53.333333333333336</v>
          </cell>
        </row>
        <row r="9">
          <cell r="A9" t="str">
            <v>01-01-010</v>
          </cell>
          <cell r="B9" t="str">
            <v>18Z1B</v>
          </cell>
          <cell r="C9" t="str">
            <v xml:space="preserve">vara de corredor eucalipto 6m </v>
          </cell>
          <cell r="D9" t="str">
            <v>u</v>
          </cell>
          <cell r="E9">
            <v>6.666666666666667</v>
          </cell>
          <cell r="G9">
            <v>18031.039999999997</v>
          </cell>
          <cell r="H9">
            <v>120207</v>
          </cell>
          <cell r="L9" t="str">
            <v>1</v>
          </cell>
          <cell r="M9">
            <v>13.333333333333334</v>
          </cell>
        </row>
        <row r="10">
          <cell r="A10" t="str">
            <v>01-01-010</v>
          </cell>
          <cell r="B10" t="str">
            <v>18Z1C</v>
          </cell>
          <cell r="C10" t="str">
            <v xml:space="preserve">tabla chapa 0.30 x 0.02 x 2.90m ordinario </v>
          </cell>
          <cell r="D10" t="str">
            <v>u</v>
          </cell>
          <cell r="E10">
            <v>86.206896551724142</v>
          </cell>
          <cell r="G10">
            <v>20868</v>
          </cell>
          <cell r="H10">
            <v>1798966</v>
          </cell>
          <cell r="L10" t="str">
            <v>1</v>
          </cell>
          <cell r="M10">
            <v>172.41379310344828</v>
          </cell>
        </row>
        <row r="11">
          <cell r="A11" t="str">
            <v>01-01-010</v>
          </cell>
          <cell r="B11" t="str">
            <v>18Z16</v>
          </cell>
          <cell r="C11" t="str">
            <v xml:space="preserve">repisa 8 cm x 4 cm x 2.90 m - ordinario </v>
          </cell>
          <cell r="D11" t="str">
            <v>u</v>
          </cell>
          <cell r="E11">
            <v>10.344827586206897</v>
          </cell>
          <cell r="G11">
            <v>12110.4</v>
          </cell>
          <cell r="H11">
            <v>125280</v>
          </cell>
          <cell r="L11" t="str">
            <v>1</v>
          </cell>
          <cell r="M11">
            <v>20.689655172413794</v>
          </cell>
        </row>
        <row r="12">
          <cell r="A12" t="str">
            <v>01-01-010</v>
          </cell>
          <cell r="B12" t="str">
            <v>18Z1D</v>
          </cell>
          <cell r="C12" t="str">
            <v xml:space="preserve">durmiente 0.04 x 0.04 x 2.90 m ordinario </v>
          </cell>
          <cell r="D12" t="str">
            <v>u</v>
          </cell>
          <cell r="E12">
            <v>5.1724137931034484</v>
          </cell>
          <cell r="G12">
            <v>6055.2</v>
          </cell>
          <cell r="H12">
            <v>31320</v>
          </cell>
          <cell r="L12" t="str">
            <v>1</v>
          </cell>
          <cell r="M12">
            <v>10.344827586206897</v>
          </cell>
        </row>
        <row r="13">
          <cell r="A13" t="str">
            <v>01-01-010</v>
          </cell>
          <cell r="B13" t="str">
            <v>15231</v>
          </cell>
          <cell r="C13" t="str">
            <v xml:space="preserve">alambre negro no. 17 </v>
          </cell>
          <cell r="D13" t="str">
            <v>kg</v>
          </cell>
          <cell r="E13">
            <v>1.2</v>
          </cell>
          <cell r="G13">
            <v>3363.9999999999995</v>
          </cell>
          <cell r="H13">
            <v>4037</v>
          </cell>
          <cell r="L13" t="str">
            <v>1</v>
          </cell>
          <cell r="M13">
            <v>2.4</v>
          </cell>
        </row>
        <row r="14">
          <cell r="A14" t="str">
            <v>01-01-010</v>
          </cell>
          <cell r="B14" t="str">
            <v>15421</v>
          </cell>
          <cell r="C14" t="str">
            <v xml:space="preserve">puntilla 1-1/2" a 3" x 20kg </v>
          </cell>
          <cell r="D14" t="str">
            <v>lb</v>
          </cell>
          <cell r="E14">
            <v>10</v>
          </cell>
          <cell r="G14">
            <v>2218.5</v>
          </cell>
          <cell r="H14">
            <v>22185</v>
          </cell>
          <cell r="L14" t="str">
            <v>1</v>
          </cell>
          <cell r="M14">
            <v>20</v>
          </cell>
        </row>
        <row r="15">
          <cell r="A15" t="str">
            <v>01-01-010</v>
          </cell>
          <cell r="B15" t="str">
            <v>1CDA3</v>
          </cell>
          <cell r="C15" t="str">
            <v xml:space="preserve">teja tejalit # 6 doble eternit </v>
          </cell>
          <cell r="D15" t="str">
            <v>u</v>
          </cell>
          <cell r="E15">
            <v>16</v>
          </cell>
          <cell r="G15">
            <v>30275.999999999996</v>
          </cell>
          <cell r="H15">
            <v>484416</v>
          </cell>
          <cell r="L15" t="str">
            <v>1</v>
          </cell>
          <cell r="M15">
            <v>32</v>
          </cell>
        </row>
        <row r="16">
          <cell r="A16" t="str">
            <v>01-01-010</v>
          </cell>
          <cell r="B16" t="str">
            <v>1CDA4</v>
          </cell>
          <cell r="C16" t="str">
            <v xml:space="preserve">gancho placa ondulada 150mm eternit </v>
          </cell>
          <cell r="D16" t="str">
            <v>u</v>
          </cell>
          <cell r="E16">
            <v>32</v>
          </cell>
          <cell r="G16">
            <v>656.56</v>
          </cell>
          <cell r="H16">
            <v>21010</v>
          </cell>
          <cell r="L16" t="str">
            <v>1</v>
          </cell>
          <cell r="M16">
            <v>64</v>
          </cell>
        </row>
        <row r="17">
          <cell r="A17" t="str">
            <v>01-01-010</v>
          </cell>
          <cell r="B17" t="str">
            <v>1N12H</v>
          </cell>
          <cell r="C17" t="str">
            <v xml:space="preserve">combo acuacer plus con pedestal </v>
          </cell>
          <cell r="D17" t="str">
            <v>u</v>
          </cell>
          <cell r="E17">
            <v>2</v>
          </cell>
          <cell r="G17">
            <v>253923.99999999997</v>
          </cell>
          <cell r="H17">
            <v>507848</v>
          </cell>
          <cell r="L17" t="str">
            <v>1</v>
          </cell>
          <cell r="M17">
            <v>4</v>
          </cell>
        </row>
        <row r="18">
          <cell r="A18" t="str">
            <v>01-01-010</v>
          </cell>
          <cell r="B18" t="str">
            <v>19141</v>
          </cell>
          <cell r="C18" t="str">
            <v xml:space="preserve">bisagra cobrizada 3" </v>
          </cell>
          <cell r="D18" t="str">
            <v>u</v>
          </cell>
          <cell r="E18">
            <v>10</v>
          </cell>
          <cell r="G18">
            <v>1397.8</v>
          </cell>
          <cell r="H18">
            <v>13978</v>
          </cell>
          <cell r="L18" t="str">
            <v>1</v>
          </cell>
          <cell r="M18">
            <v>20</v>
          </cell>
        </row>
        <row r="19">
          <cell r="A19" t="str">
            <v>01-01-010</v>
          </cell>
          <cell r="B19" t="str">
            <v>2C116</v>
          </cell>
          <cell r="C19" t="str">
            <v xml:space="preserve">mo cuadrilla albañileria (1 of + 4 ay) </v>
          </cell>
          <cell r="D19" t="str">
            <v>hc</v>
          </cell>
          <cell r="E19">
            <v>8</v>
          </cell>
          <cell r="G19">
            <v>49846.270624999997</v>
          </cell>
          <cell r="H19">
            <v>398770</v>
          </cell>
          <cell r="L19" t="str">
            <v>2</v>
          </cell>
          <cell r="M19">
            <v>16</v>
          </cell>
        </row>
        <row r="20">
          <cell r="A20" t="str">
            <v>01-01-010</v>
          </cell>
          <cell r="B20" t="str">
            <v>47111</v>
          </cell>
          <cell r="C20" t="str">
            <v xml:space="preserve">elementos de consumo y proteccion </v>
          </cell>
          <cell r="D20" t="str">
            <v>%</v>
          </cell>
          <cell r="E20">
            <v>398770</v>
          </cell>
          <cell r="G20">
            <v>1.2455000000000001E-2</v>
          </cell>
          <cell r="H20">
            <v>4967</v>
          </cell>
          <cell r="L20" t="str">
            <v>4</v>
          </cell>
          <cell r="M20">
            <v>797540</v>
          </cell>
        </row>
        <row r="21">
          <cell r="A21" t="str">
            <v>01-01-010</v>
          </cell>
          <cell r="B21" t="str">
            <v>46111</v>
          </cell>
          <cell r="C21" t="str">
            <v xml:space="preserve">herramienta y equipo menor </v>
          </cell>
          <cell r="D21" t="str">
            <v>%</v>
          </cell>
          <cell r="E21">
            <v>398770</v>
          </cell>
          <cell r="G21">
            <v>0.03</v>
          </cell>
          <cell r="H21">
            <v>11963</v>
          </cell>
          <cell r="L21" t="str">
            <v>4</v>
          </cell>
          <cell r="M21">
            <v>797540</v>
          </cell>
        </row>
        <row r="22">
          <cell r="A22">
            <v>0</v>
          </cell>
          <cell r="C22" t="str">
            <v>DIRECTO:  4,457,716 / U</v>
          </cell>
          <cell r="D22">
            <v>0</v>
          </cell>
          <cell r="G22">
            <v>0</v>
          </cell>
          <cell r="H22">
            <v>0</v>
          </cell>
          <cell r="L22">
            <v>0</v>
          </cell>
          <cell r="M22">
            <v>0</v>
          </cell>
        </row>
        <row r="23">
          <cell r="A23">
            <v>0</v>
          </cell>
          <cell r="C23">
            <v>0</v>
          </cell>
          <cell r="D23">
            <v>0</v>
          </cell>
          <cell r="G23">
            <v>0</v>
          </cell>
          <cell r="H23">
            <v>0</v>
          </cell>
          <cell r="L23">
            <v>0</v>
          </cell>
          <cell r="M23">
            <v>0</v>
          </cell>
        </row>
        <row r="24">
          <cell r="A24" t="str">
            <v>01-01-020</v>
          </cell>
          <cell r="B24" t="str">
            <v>01-01-020</v>
          </cell>
          <cell r="C24" t="str">
            <v>CERRAMIENTO PROVISIONAL H=2.00 M. EN REPISA Y LONA VERDE</v>
          </cell>
          <cell r="D24" t="str">
            <v>M</v>
          </cell>
          <cell r="E24">
            <v>394.08</v>
          </cell>
          <cell r="G24">
            <v>0</v>
          </cell>
          <cell r="H24">
            <v>17175</v>
          </cell>
          <cell r="L24">
            <v>0</v>
          </cell>
          <cell r="M24">
            <v>0</v>
          </cell>
        </row>
        <row r="25">
          <cell r="A25" t="str">
            <v>01-01-020</v>
          </cell>
          <cell r="B25" t="str">
            <v>18Z16</v>
          </cell>
          <cell r="C25" t="str">
            <v xml:space="preserve">repisa 8 cm x 4 cm x 2.90 m - ordinario </v>
          </cell>
          <cell r="D25" t="str">
            <v>u</v>
          </cell>
          <cell r="E25">
            <v>0.17241379310344829</v>
          </cell>
          <cell r="G25">
            <v>12110.4</v>
          </cell>
          <cell r="H25">
            <v>2088</v>
          </cell>
          <cell r="L25" t="str">
            <v>1</v>
          </cell>
          <cell r="M25">
            <v>67.944827586206898</v>
          </cell>
        </row>
        <row r="26">
          <cell r="A26" t="str">
            <v>01-01-020</v>
          </cell>
          <cell r="B26" t="str">
            <v>72132</v>
          </cell>
          <cell r="C26" t="str">
            <v xml:space="preserve">aux concreto 3000 psi (21.1 MPa) -obra- 1/2" </v>
          </cell>
          <cell r="D26" t="str">
            <v>m3</v>
          </cell>
          <cell r="E26">
            <v>1.6000000000000004E-2</v>
          </cell>
          <cell r="G26">
            <v>358503.96561963408</v>
          </cell>
          <cell r="H26">
            <v>5736</v>
          </cell>
          <cell r="L26" t="str">
            <v>7</v>
          </cell>
          <cell r="M26">
            <v>6.3052800000000016</v>
          </cell>
        </row>
        <row r="27">
          <cell r="A27" t="str">
            <v>01-01-020</v>
          </cell>
          <cell r="B27" t="str">
            <v>17511</v>
          </cell>
          <cell r="C27" t="str">
            <v xml:space="preserve">tela de cerramiento obra (polisombra) </v>
          </cell>
          <cell r="D27" t="str">
            <v>m</v>
          </cell>
          <cell r="E27">
            <v>1.1904761904761905</v>
          </cell>
          <cell r="F27">
            <v>0.1</v>
          </cell>
          <cell r="G27">
            <v>2714.3999999999996</v>
          </cell>
          <cell r="H27">
            <v>3555</v>
          </cell>
          <cell r="L27" t="str">
            <v>1</v>
          </cell>
          <cell r="M27">
            <v>516.05714285714282</v>
          </cell>
        </row>
        <row r="28">
          <cell r="A28" t="str">
            <v>01-01-020</v>
          </cell>
          <cell r="B28" t="str">
            <v>15421</v>
          </cell>
          <cell r="C28" t="str">
            <v xml:space="preserve">puntilla 1-1/2" a 3" x 20kg </v>
          </cell>
          <cell r="D28" t="str">
            <v>lb</v>
          </cell>
          <cell r="E28">
            <v>0.1</v>
          </cell>
          <cell r="G28">
            <v>2218.5</v>
          </cell>
          <cell r="H28">
            <v>222</v>
          </cell>
          <cell r="L28" t="str">
            <v>1</v>
          </cell>
          <cell r="M28">
            <v>39.408000000000001</v>
          </cell>
        </row>
        <row r="29">
          <cell r="A29" t="str">
            <v>01-01-020</v>
          </cell>
          <cell r="B29" t="str">
            <v>2C111</v>
          </cell>
          <cell r="C29" t="str">
            <v xml:space="preserve">mo cuadrilla albañileria (1 of + 1 ay) </v>
          </cell>
          <cell r="D29" t="str">
            <v>hc</v>
          </cell>
          <cell r="E29">
            <v>0.33333333333333331</v>
          </cell>
          <cell r="G29">
            <v>16040.700924999999</v>
          </cell>
          <cell r="H29">
            <v>5347</v>
          </cell>
          <cell r="L29" t="str">
            <v>2</v>
          </cell>
          <cell r="M29">
            <v>131.35999999999999</v>
          </cell>
        </row>
        <row r="30">
          <cell r="A30" t="str">
            <v>01-01-020</v>
          </cell>
          <cell r="B30" t="str">
            <v>47111</v>
          </cell>
          <cell r="C30" t="str">
            <v xml:space="preserve">elementos de consumo y proteccion </v>
          </cell>
          <cell r="D30" t="str">
            <v>%</v>
          </cell>
          <cell r="E30">
            <v>5347</v>
          </cell>
          <cell r="G30">
            <v>1.2455000000000001E-2</v>
          </cell>
          <cell r="H30">
            <v>67</v>
          </cell>
          <cell r="L30" t="str">
            <v>4</v>
          </cell>
          <cell r="M30">
            <v>2107145.7599999998</v>
          </cell>
        </row>
        <row r="31">
          <cell r="A31" t="str">
            <v>01-01-020</v>
          </cell>
          <cell r="B31" t="str">
            <v>46111</v>
          </cell>
          <cell r="C31" t="str">
            <v xml:space="preserve">herramienta y equipo menor </v>
          </cell>
          <cell r="D31" t="str">
            <v>%</v>
          </cell>
          <cell r="E31">
            <v>5347</v>
          </cell>
          <cell r="G31">
            <v>0.03</v>
          </cell>
          <cell r="H31">
            <v>160</v>
          </cell>
          <cell r="L31" t="str">
            <v>4</v>
          </cell>
          <cell r="M31">
            <v>2107145.7599999998</v>
          </cell>
        </row>
        <row r="32">
          <cell r="A32">
            <v>0</v>
          </cell>
          <cell r="C32" t="str">
            <v>DIRECTO:  17,175 / M</v>
          </cell>
          <cell r="D32">
            <v>0</v>
          </cell>
          <cell r="G32">
            <v>0</v>
          </cell>
          <cell r="H32">
            <v>0</v>
          </cell>
          <cell r="L32">
            <v>0</v>
          </cell>
          <cell r="M32">
            <v>0</v>
          </cell>
        </row>
        <row r="33">
          <cell r="A33">
            <v>0</v>
          </cell>
          <cell r="C33">
            <v>0</v>
          </cell>
          <cell r="D33">
            <v>0</v>
          </cell>
          <cell r="G33">
            <v>0</v>
          </cell>
          <cell r="H33">
            <v>0</v>
          </cell>
          <cell r="L33">
            <v>0</v>
          </cell>
          <cell r="M33">
            <v>0</v>
          </cell>
        </row>
        <row r="34">
          <cell r="A34" t="str">
            <v>01-01-030</v>
          </cell>
          <cell r="B34" t="str">
            <v>01-01-030</v>
          </cell>
          <cell r="C34" t="str">
            <v>LIMPIEZA, DESCAPOTE, RETIRO SOBRANTES - MECANICO</v>
          </cell>
          <cell r="D34" t="str">
            <v>M3</v>
          </cell>
          <cell r="E34">
            <v>1701.96</v>
          </cell>
          <cell r="G34">
            <v>0</v>
          </cell>
          <cell r="H34">
            <v>37078</v>
          </cell>
          <cell r="L34">
            <v>0</v>
          </cell>
          <cell r="M34">
            <v>0</v>
          </cell>
        </row>
        <row r="35">
          <cell r="A35" t="str">
            <v>01-01-030</v>
          </cell>
          <cell r="B35" t="str">
            <v>4V113</v>
          </cell>
          <cell r="C35" t="str">
            <v xml:space="preserve">retroexcavadora cat 416 sobre llantas </v>
          </cell>
          <cell r="D35" t="str">
            <v>h</v>
          </cell>
          <cell r="E35">
            <v>6.6666666666666666E-2</v>
          </cell>
          <cell r="G35">
            <v>92800</v>
          </cell>
          <cell r="H35">
            <v>6187</v>
          </cell>
          <cell r="L35" t="str">
            <v>4</v>
          </cell>
          <cell r="M35">
            <v>113.464</v>
          </cell>
        </row>
        <row r="36">
          <cell r="A36" t="str">
            <v>01-01-030</v>
          </cell>
          <cell r="B36" t="str">
            <v>6V921</v>
          </cell>
          <cell r="C36" t="str">
            <v xml:space="preserve">volqueta sencilla 6m3 </v>
          </cell>
          <cell r="D36" t="str">
            <v>vj</v>
          </cell>
          <cell r="E36">
            <v>0.16666666666666666</v>
          </cell>
          <cell r="F36">
            <v>0.3</v>
          </cell>
          <cell r="G36">
            <v>140000</v>
          </cell>
          <cell r="H36">
            <v>30333</v>
          </cell>
          <cell r="L36" t="str">
            <v>6</v>
          </cell>
          <cell r="M36">
            <v>368.75800000000004</v>
          </cell>
        </row>
        <row r="37">
          <cell r="A37" t="str">
            <v>01-01-030</v>
          </cell>
          <cell r="B37" t="str">
            <v>2C111</v>
          </cell>
          <cell r="C37" t="str">
            <v xml:space="preserve">mo cuadrilla albañileria (1 of + 1 ay) </v>
          </cell>
          <cell r="D37" t="str">
            <v>hc</v>
          </cell>
          <cell r="E37">
            <v>3.3333333333333333E-2</v>
          </cell>
          <cell r="G37">
            <v>16040.700924999999</v>
          </cell>
          <cell r="H37">
            <v>535</v>
          </cell>
          <cell r="L37" t="str">
            <v>2</v>
          </cell>
          <cell r="M37">
            <v>56.731999999999999</v>
          </cell>
        </row>
        <row r="38">
          <cell r="A38" t="str">
            <v>01-01-030</v>
          </cell>
          <cell r="B38" t="str">
            <v>47111</v>
          </cell>
          <cell r="C38" t="str">
            <v xml:space="preserve">elementos de consumo y proteccion </v>
          </cell>
          <cell r="D38" t="str">
            <v>%</v>
          </cell>
          <cell r="E38">
            <v>535</v>
          </cell>
          <cell r="G38">
            <v>1.2455000000000001E-2</v>
          </cell>
          <cell r="H38">
            <v>7</v>
          </cell>
          <cell r="L38" t="str">
            <v>4</v>
          </cell>
          <cell r="M38">
            <v>910548.6</v>
          </cell>
        </row>
        <row r="39">
          <cell r="A39" t="str">
            <v>01-01-030</v>
          </cell>
          <cell r="B39" t="str">
            <v>46111</v>
          </cell>
          <cell r="C39" t="str">
            <v xml:space="preserve">herramienta y equipo menor </v>
          </cell>
          <cell r="D39" t="str">
            <v>%</v>
          </cell>
          <cell r="E39">
            <v>535</v>
          </cell>
          <cell r="G39">
            <v>0.03</v>
          </cell>
          <cell r="H39">
            <v>16</v>
          </cell>
          <cell r="L39" t="str">
            <v>4</v>
          </cell>
          <cell r="M39">
            <v>910548.6</v>
          </cell>
        </row>
        <row r="40">
          <cell r="A40">
            <v>0</v>
          </cell>
          <cell r="C40" t="str">
            <v>DIRECTO:  37,078 / M3</v>
          </cell>
          <cell r="D40">
            <v>0</v>
          </cell>
          <cell r="G40">
            <v>0</v>
          </cell>
          <cell r="H40">
            <v>0</v>
          </cell>
          <cell r="L40">
            <v>0</v>
          </cell>
          <cell r="M40">
            <v>0</v>
          </cell>
        </row>
        <row r="41">
          <cell r="A41">
            <v>0</v>
          </cell>
          <cell r="C41">
            <v>0</v>
          </cell>
          <cell r="D41">
            <v>0</v>
          </cell>
          <cell r="G41">
            <v>0</v>
          </cell>
          <cell r="H41">
            <v>0</v>
          </cell>
          <cell r="L41">
            <v>0</v>
          </cell>
          <cell r="M41">
            <v>0</v>
          </cell>
        </row>
        <row r="42">
          <cell r="A42" t="str">
            <v>01-01-040</v>
          </cell>
          <cell r="B42" t="str">
            <v>01-01-040</v>
          </cell>
          <cell r="C42" t="str">
            <v>VALLA INFORMATIVA DE LICENCIA DE CONSTRUCCION 2.00x1.00 M.</v>
          </cell>
          <cell r="D42" t="str">
            <v>U</v>
          </cell>
          <cell r="E42">
            <v>1</v>
          </cell>
          <cell r="G42">
            <v>0</v>
          </cell>
          <cell r="H42">
            <v>344943</v>
          </cell>
          <cell r="L42">
            <v>0</v>
          </cell>
          <cell r="M42">
            <v>0</v>
          </cell>
        </row>
        <row r="43">
          <cell r="A43" t="str">
            <v>01-01-040</v>
          </cell>
          <cell r="B43" t="str">
            <v>12321</v>
          </cell>
          <cell r="C43" t="str">
            <v xml:space="preserve">esmalte para exteriores x 1 galon </v>
          </cell>
          <cell r="D43" t="str">
            <v>gal</v>
          </cell>
          <cell r="E43">
            <v>0.33333333333333331</v>
          </cell>
          <cell r="G43">
            <v>92014.68</v>
          </cell>
          <cell r="H43">
            <v>30672</v>
          </cell>
          <cell r="L43" t="str">
            <v>1</v>
          </cell>
          <cell r="M43">
            <v>0.33333333333333331</v>
          </cell>
        </row>
        <row r="44">
          <cell r="A44" t="str">
            <v>01-01-040</v>
          </cell>
          <cell r="B44" t="str">
            <v>1E114</v>
          </cell>
          <cell r="C44" t="str">
            <v xml:space="preserve">estructura en perfiles de acero galvanizado para valla informativa </v>
          </cell>
          <cell r="D44" t="str">
            <v>kg</v>
          </cell>
          <cell r="E44">
            <v>20</v>
          </cell>
          <cell r="G44">
            <v>8700</v>
          </cell>
          <cell r="H44">
            <v>174000</v>
          </cell>
          <cell r="L44" t="str">
            <v>1</v>
          </cell>
          <cell r="M44">
            <v>20</v>
          </cell>
        </row>
        <row r="45">
          <cell r="A45" t="str">
            <v>01-01-040</v>
          </cell>
          <cell r="B45" t="str">
            <v>16B21</v>
          </cell>
          <cell r="C45" t="str">
            <v xml:space="preserve">lamina galvanizada c16 1.22 x 2.44m </v>
          </cell>
          <cell r="D45" t="str">
            <v>u</v>
          </cell>
          <cell r="E45">
            <v>1</v>
          </cell>
          <cell r="G45">
            <v>115187.99999999999</v>
          </cell>
          <cell r="H45">
            <v>115188</v>
          </cell>
          <cell r="L45" t="str">
            <v>1</v>
          </cell>
          <cell r="M45">
            <v>1</v>
          </cell>
        </row>
        <row r="46">
          <cell r="A46" t="str">
            <v>01-01-040</v>
          </cell>
          <cell r="B46" t="str">
            <v>2C111</v>
          </cell>
          <cell r="C46" t="str">
            <v xml:space="preserve">mo cuadrilla albañileria (1 of + 1 ay) </v>
          </cell>
          <cell r="D46" t="str">
            <v>hc</v>
          </cell>
          <cell r="E46">
            <v>1.5</v>
          </cell>
          <cell r="G46">
            <v>16040.700924999999</v>
          </cell>
          <cell r="H46">
            <v>24061</v>
          </cell>
          <cell r="L46" t="str">
            <v>2</v>
          </cell>
          <cell r="M46">
            <v>1.5</v>
          </cell>
        </row>
        <row r="47">
          <cell r="A47" t="str">
            <v>01-01-040</v>
          </cell>
          <cell r="B47" t="str">
            <v>47111</v>
          </cell>
          <cell r="C47" t="str">
            <v xml:space="preserve">elementos de consumo y proteccion </v>
          </cell>
          <cell r="D47" t="str">
            <v>%</v>
          </cell>
          <cell r="E47">
            <v>24061</v>
          </cell>
          <cell r="G47">
            <v>1.2455000000000001E-2</v>
          </cell>
          <cell r="H47">
            <v>300</v>
          </cell>
          <cell r="L47" t="str">
            <v>4</v>
          </cell>
          <cell r="M47">
            <v>24061</v>
          </cell>
        </row>
        <row r="48">
          <cell r="A48" t="str">
            <v>01-01-040</v>
          </cell>
          <cell r="B48" t="str">
            <v>46111</v>
          </cell>
          <cell r="C48" t="str">
            <v xml:space="preserve">herramienta y equipo menor </v>
          </cell>
          <cell r="D48" t="str">
            <v>%</v>
          </cell>
          <cell r="E48">
            <v>24061</v>
          </cell>
          <cell r="G48">
            <v>0.03</v>
          </cell>
          <cell r="H48">
            <v>722</v>
          </cell>
          <cell r="L48" t="str">
            <v>4</v>
          </cell>
          <cell r="M48">
            <v>24061</v>
          </cell>
        </row>
        <row r="49">
          <cell r="A49">
            <v>0</v>
          </cell>
          <cell r="C49" t="str">
            <v>DIRECTO:  344,943 / U</v>
          </cell>
          <cell r="D49">
            <v>0</v>
          </cell>
          <cell r="G49">
            <v>0</v>
          </cell>
          <cell r="H49">
            <v>0</v>
          </cell>
          <cell r="L49">
            <v>0</v>
          </cell>
          <cell r="M49">
            <v>0</v>
          </cell>
        </row>
        <row r="50">
          <cell r="A50">
            <v>0</v>
          </cell>
          <cell r="C50">
            <v>0</v>
          </cell>
          <cell r="D50">
            <v>0</v>
          </cell>
          <cell r="G50">
            <v>0</v>
          </cell>
          <cell r="H50">
            <v>0</v>
          </cell>
          <cell r="L50">
            <v>0</v>
          </cell>
          <cell r="M50">
            <v>0</v>
          </cell>
        </row>
        <row r="51">
          <cell r="A51" t="str">
            <v>01-01-100</v>
          </cell>
          <cell r="B51" t="str">
            <v>01-01-100</v>
          </cell>
          <cell r="C51" t="str">
            <v>LOCALIZACION Y REPLANTEO EDIFICACIONES (MEDIDO COMO EL AREA OBJETO DE CONSTRUCCION)</v>
          </cell>
          <cell r="D51" t="str">
            <v>M2</v>
          </cell>
          <cell r="E51">
            <v>5106.1400000000003</v>
          </cell>
          <cell r="G51">
            <v>0</v>
          </cell>
          <cell r="H51">
            <v>2571</v>
          </cell>
          <cell r="L51">
            <v>0</v>
          </cell>
          <cell r="M51">
            <v>0</v>
          </cell>
        </row>
        <row r="52">
          <cell r="A52" t="str">
            <v>01-01-100</v>
          </cell>
          <cell r="B52" t="str">
            <v>4TO11</v>
          </cell>
          <cell r="C52" t="str">
            <v xml:space="preserve">equipo de topografia </v>
          </cell>
          <cell r="D52" t="str">
            <v>d</v>
          </cell>
          <cell r="E52">
            <v>8.3333333333333332E-3</v>
          </cell>
          <cell r="G52">
            <v>107067.99999999999</v>
          </cell>
          <cell r="H52">
            <v>892</v>
          </cell>
          <cell r="L52" t="str">
            <v>4</v>
          </cell>
          <cell r="M52">
            <v>42.551166666666667</v>
          </cell>
        </row>
        <row r="53">
          <cell r="A53" t="str">
            <v>01-01-100</v>
          </cell>
          <cell r="B53" t="str">
            <v>15231</v>
          </cell>
          <cell r="C53" t="str">
            <v xml:space="preserve">alambre negro no. 17 </v>
          </cell>
          <cell r="D53" t="str">
            <v>kg</v>
          </cell>
          <cell r="E53">
            <v>0.05</v>
          </cell>
          <cell r="G53">
            <v>3363.9999999999995</v>
          </cell>
          <cell r="H53">
            <v>168</v>
          </cell>
          <cell r="L53" t="str">
            <v>1</v>
          </cell>
          <cell r="M53">
            <v>255.30700000000002</v>
          </cell>
        </row>
        <row r="54">
          <cell r="A54" t="str">
            <v>01-01-100</v>
          </cell>
          <cell r="B54" t="str">
            <v>18Z16</v>
          </cell>
          <cell r="C54" t="str">
            <v xml:space="preserve">repisa 8 cm x 4 cm x 2.90 m - ordinario </v>
          </cell>
          <cell r="D54" t="str">
            <v>u</v>
          </cell>
          <cell r="E54">
            <v>3.4482758620689655E-2</v>
          </cell>
          <cell r="G54">
            <v>12110.4</v>
          </cell>
          <cell r="H54">
            <v>418</v>
          </cell>
          <cell r="L54" t="str">
            <v>1</v>
          </cell>
          <cell r="M54">
            <v>176.07379310344828</v>
          </cell>
        </row>
        <row r="55">
          <cell r="A55" t="str">
            <v>01-01-100</v>
          </cell>
          <cell r="B55" t="str">
            <v>15421</v>
          </cell>
          <cell r="C55" t="str">
            <v xml:space="preserve">puntilla 1-1/2" a 3" x 20kg </v>
          </cell>
          <cell r="D55" t="str">
            <v>lb</v>
          </cell>
          <cell r="E55">
            <v>2.5000000000000001E-2</v>
          </cell>
          <cell r="G55">
            <v>2218.5</v>
          </cell>
          <cell r="H55">
            <v>55</v>
          </cell>
          <cell r="L55" t="str">
            <v>1</v>
          </cell>
          <cell r="M55">
            <v>127.65350000000001</v>
          </cell>
        </row>
        <row r="56">
          <cell r="A56" t="str">
            <v>01-01-100</v>
          </cell>
          <cell r="B56" t="str">
            <v>2C118</v>
          </cell>
          <cell r="C56" t="str">
            <v xml:space="preserve">mo comision topografia (1 to + 2 ca) </v>
          </cell>
          <cell r="D56" t="str">
            <v>hc</v>
          </cell>
          <cell r="E56">
            <v>3.3333333333333333E-2</v>
          </cell>
          <cell r="G56">
            <v>29869.974937499996</v>
          </cell>
          <cell r="H56">
            <v>996</v>
          </cell>
          <cell r="L56" t="str">
            <v>2</v>
          </cell>
          <cell r="M56">
            <v>170.20466666666667</v>
          </cell>
        </row>
        <row r="57">
          <cell r="A57" t="str">
            <v>01-01-100</v>
          </cell>
          <cell r="B57" t="str">
            <v>47111</v>
          </cell>
          <cell r="C57" t="str">
            <v xml:space="preserve">elementos de consumo y proteccion </v>
          </cell>
          <cell r="D57" t="str">
            <v>%</v>
          </cell>
          <cell r="E57">
            <v>996</v>
          </cell>
          <cell r="G57">
            <v>1.2455000000000001E-2</v>
          </cell>
          <cell r="H57">
            <v>12</v>
          </cell>
          <cell r="L57" t="str">
            <v>4</v>
          </cell>
          <cell r="M57">
            <v>5085715.4400000004</v>
          </cell>
        </row>
        <row r="58">
          <cell r="A58" t="str">
            <v>01-01-100</v>
          </cell>
          <cell r="B58" t="str">
            <v>46111</v>
          </cell>
          <cell r="C58" t="str">
            <v xml:space="preserve">herramienta y equipo menor </v>
          </cell>
          <cell r="D58" t="str">
            <v>%</v>
          </cell>
          <cell r="E58">
            <v>996</v>
          </cell>
          <cell r="G58">
            <v>0.03</v>
          </cell>
          <cell r="H58">
            <v>30</v>
          </cell>
          <cell r="L58" t="str">
            <v>4</v>
          </cell>
          <cell r="M58">
            <v>5085715.4400000004</v>
          </cell>
        </row>
        <row r="59">
          <cell r="A59">
            <v>0</v>
          </cell>
          <cell r="C59" t="str">
            <v>DIRECTO:  2,571 / M2</v>
          </cell>
          <cell r="D59">
            <v>0</v>
          </cell>
          <cell r="G59">
            <v>0</v>
          </cell>
          <cell r="H59">
            <v>0</v>
          </cell>
          <cell r="L59">
            <v>0</v>
          </cell>
          <cell r="M59">
            <v>0</v>
          </cell>
        </row>
        <row r="60">
          <cell r="A60">
            <v>0</v>
          </cell>
          <cell r="C60">
            <v>0</v>
          </cell>
          <cell r="D60">
            <v>0</v>
          </cell>
          <cell r="G60">
            <v>0</v>
          </cell>
          <cell r="H60">
            <v>0</v>
          </cell>
          <cell r="L60">
            <v>0</v>
          </cell>
          <cell r="M60">
            <v>0</v>
          </cell>
        </row>
        <row r="61">
          <cell r="A61" t="str">
            <v>01-01-110</v>
          </cell>
          <cell r="B61" t="str">
            <v>01-01-110</v>
          </cell>
          <cell r="C61" t="str">
            <v>LOCALIZACION Y REPLANTEO URBANISMO (MEDIDO COMO EL AREA OBJETO DE CONSTRUCCION)</v>
          </cell>
          <cell r="D61" t="str">
            <v>M2</v>
          </cell>
          <cell r="E61">
            <v>2365.0499999999997</v>
          </cell>
          <cell r="G61">
            <v>0</v>
          </cell>
          <cell r="H61">
            <v>2165</v>
          </cell>
          <cell r="L61">
            <v>0</v>
          </cell>
          <cell r="M61">
            <v>0</v>
          </cell>
        </row>
        <row r="62">
          <cell r="A62" t="str">
            <v>01-01-110</v>
          </cell>
          <cell r="B62" t="str">
            <v>4TO11</v>
          </cell>
          <cell r="C62" t="str">
            <v xml:space="preserve">equipo de topografia </v>
          </cell>
          <cell r="D62" t="str">
            <v>d</v>
          </cell>
          <cell r="E62">
            <v>6.6666666666666671E-3</v>
          </cell>
          <cell r="G62">
            <v>107067.99999999999</v>
          </cell>
          <cell r="H62">
            <v>714</v>
          </cell>
          <cell r="L62" t="str">
            <v>4</v>
          </cell>
          <cell r="M62">
            <v>15.766999999999999</v>
          </cell>
        </row>
        <row r="63">
          <cell r="A63" t="str">
            <v>01-01-110</v>
          </cell>
          <cell r="B63" t="str">
            <v>15231</v>
          </cell>
          <cell r="C63" t="str">
            <v xml:space="preserve">alambre negro no. 17 </v>
          </cell>
          <cell r="D63" t="str">
            <v>kg</v>
          </cell>
          <cell r="E63">
            <v>0.05</v>
          </cell>
          <cell r="G63">
            <v>3363.9999999999995</v>
          </cell>
          <cell r="H63">
            <v>168</v>
          </cell>
          <cell r="L63" t="str">
            <v>1</v>
          </cell>
          <cell r="M63">
            <v>118.2525</v>
          </cell>
        </row>
        <row r="64">
          <cell r="A64" t="str">
            <v>01-01-110</v>
          </cell>
          <cell r="B64" t="str">
            <v>18Z16</v>
          </cell>
          <cell r="C64" t="str">
            <v xml:space="preserve">repisa 8 cm x 4 cm x 2.90 m - ordinario </v>
          </cell>
          <cell r="D64" t="str">
            <v>u</v>
          </cell>
          <cell r="E64">
            <v>0.05</v>
          </cell>
          <cell r="G64">
            <v>12110.4</v>
          </cell>
          <cell r="H64">
            <v>606</v>
          </cell>
          <cell r="L64" t="str">
            <v>1</v>
          </cell>
          <cell r="M64">
            <v>118.2525</v>
          </cell>
        </row>
        <row r="65">
          <cell r="A65" t="str">
            <v>01-01-110</v>
          </cell>
          <cell r="B65" t="str">
            <v>15421</v>
          </cell>
          <cell r="C65" t="str">
            <v xml:space="preserve">puntilla 1-1/2" a 3" x 20kg </v>
          </cell>
          <cell r="D65" t="str">
            <v>lb</v>
          </cell>
          <cell r="E65">
            <v>2.5000000000000001E-2</v>
          </cell>
          <cell r="G65">
            <v>2218.5</v>
          </cell>
          <cell r="H65">
            <v>55</v>
          </cell>
          <cell r="L65" t="str">
            <v>1</v>
          </cell>
          <cell r="M65">
            <v>59.126249999999999</v>
          </cell>
        </row>
        <row r="66">
          <cell r="A66" t="str">
            <v>01-01-110</v>
          </cell>
          <cell r="B66" t="str">
            <v>2C118</v>
          </cell>
          <cell r="C66" t="str">
            <v xml:space="preserve">mo comision topografia (1 to + 2 ca) </v>
          </cell>
          <cell r="D66" t="str">
            <v>hc</v>
          </cell>
          <cell r="E66">
            <v>0.02</v>
          </cell>
          <cell r="G66">
            <v>29869.974937499996</v>
          </cell>
          <cell r="H66">
            <v>597</v>
          </cell>
          <cell r="L66" t="str">
            <v>2</v>
          </cell>
          <cell r="M66">
            <v>47.300999999999995</v>
          </cell>
        </row>
        <row r="67">
          <cell r="A67" t="str">
            <v>01-01-110</v>
          </cell>
          <cell r="B67" t="str">
            <v>47111</v>
          </cell>
          <cell r="C67" t="str">
            <v xml:space="preserve">elementos de consumo y proteccion </v>
          </cell>
          <cell r="D67" t="str">
            <v>%</v>
          </cell>
          <cell r="E67">
            <v>597</v>
          </cell>
          <cell r="G67">
            <v>1.2455000000000001E-2</v>
          </cell>
          <cell r="H67">
            <v>7</v>
          </cell>
          <cell r="L67" t="str">
            <v>4</v>
          </cell>
          <cell r="M67">
            <v>1411934.8499999999</v>
          </cell>
        </row>
        <row r="68">
          <cell r="A68" t="str">
            <v>01-01-110</v>
          </cell>
          <cell r="B68" t="str">
            <v>46111</v>
          </cell>
          <cell r="C68" t="str">
            <v xml:space="preserve">herramienta y equipo menor </v>
          </cell>
          <cell r="D68" t="str">
            <v>%</v>
          </cell>
          <cell r="E68">
            <v>597</v>
          </cell>
          <cell r="G68">
            <v>0.03</v>
          </cell>
          <cell r="H68">
            <v>18</v>
          </cell>
          <cell r="L68" t="str">
            <v>4</v>
          </cell>
          <cell r="M68">
            <v>1411934.8499999999</v>
          </cell>
        </row>
        <row r="69">
          <cell r="A69">
            <v>0</v>
          </cell>
          <cell r="C69" t="str">
            <v>DIRECTO:  2,165 / M2</v>
          </cell>
          <cell r="D69">
            <v>0</v>
          </cell>
          <cell r="G69">
            <v>0</v>
          </cell>
          <cell r="H69">
            <v>0</v>
          </cell>
          <cell r="L69">
            <v>0</v>
          </cell>
          <cell r="M69">
            <v>0</v>
          </cell>
        </row>
        <row r="70">
          <cell r="A70">
            <v>0</v>
          </cell>
          <cell r="C70">
            <v>0</v>
          </cell>
          <cell r="D70">
            <v>0</v>
          </cell>
          <cell r="G70">
            <v>0</v>
          </cell>
          <cell r="H70">
            <v>0</v>
          </cell>
          <cell r="L70">
            <v>0</v>
          </cell>
          <cell r="M70">
            <v>0</v>
          </cell>
        </row>
        <row r="71">
          <cell r="A71" t="str">
            <v>01-02-010</v>
          </cell>
          <cell r="B71" t="str">
            <v>01-02-010</v>
          </cell>
          <cell r="C71" t="str">
            <v>INSTALACION PROVISIONAL DE REDES DE ACUEDUCTO Y ALCANTARILLADO. INCLUYE CUARTO SANITARIO OBREROS.</v>
          </cell>
          <cell r="D71" t="str">
            <v>U</v>
          </cell>
          <cell r="E71">
            <v>1</v>
          </cell>
          <cell r="G71">
            <v>0</v>
          </cell>
          <cell r="H71">
            <v>1570271</v>
          </cell>
          <cell r="L71">
            <v>0</v>
          </cell>
          <cell r="M71">
            <v>0</v>
          </cell>
        </row>
        <row r="72">
          <cell r="A72" t="str">
            <v>01-02-010</v>
          </cell>
          <cell r="B72" t="str">
            <v>19141</v>
          </cell>
          <cell r="C72" t="str">
            <v xml:space="preserve">bisagra cobrizada 3" </v>
          </cell>
          <cell r="D72" t="str">
            <v>u</v>
          </cell>
          <cell r="E72">
            <v>3</v>
          </cell>
          <cell r="G72">
            <v>1397.8</v>
          </cell>
          <cell r="H72">
            <v>4193</v>
          </cell>
          <cell r="L72" t="str">
            <v>1</v>
          </cell>
          <cell r="M72">
            <v>3</v>
          </cell>
        </row>
        <row r="73">
          <cell r="A73" t="str">
            <v>01-02-010</v>
          </cell>
          <cell r="B73" t="str">
            <v>1CD43</v>
          </cell>
          <cell r="C73" t="str">
            <v xml:space="preserve">caja inspeccion sin tapa h-50cai-97f </v>
          </cell>
          <cell r="D73" t="str">
            <v>u</v>
          </cell>
          <cell r="E73">
            <v>1</v>
          </cell>
          <cell r="G73">
            <v>179539</v>
          </cell>
          <cell r="H73">
            <v>179539</v>
          </cell>
          <cell r="L73" t="str">
            <v>1</v>
          </cell>
          <cell r="M73">
            <v>1</v>
          </cell>
        </row>
        <row r="74">
          <cell r="A74" t="str">
            <v>01-02-010</v>
          </cell>
          <cell r="B74" t="str">
            <v>72138</v>
          </cell>
          <cell r="C74" t="str">
            <v xml:space="preserve">aux concreto 2000 psi (14 MPa) - obra -1/2" </v>
          </cell>
          <cell r="D74" t="str">
            <v>m3</v>
          </cell>
          <cell r="E74">
            <v>0.1</v>
          </cell>
          <cell r="G74">
            <v>318764.38924784504</v>
          </cell>
          <cell r="H74">
            <v>31876</v>
          </cell>
          <cell r="L74" t="str">
            <v>7</v>
          </cell>
          <cell r="M74">
            <v>0.1</v>
          </cell>
        </row>
        <row r="75">
          <cell r="A75" t="str">
            <v>01-02-010</v>
          </cell>
          <cell r="B75" t="str">
            <v>1CDA4</v>
          </cell>
          <cell r="C75" t="str">
            <v xml:space="preserve">gancho placa ondulada 150mm eternit </v>
          </cell>
          <cell r="D75" t="str">
            <v>u</v>
          </cell>
          <cell r="E75">
            <v>8</v>
          </cell>
          <cell r="G75">
            <v>656.56</v>
          </cell>
          <cell r="H75">
            <v>5252</v>
          </cell>
          <cell r="L75" t="str">
            <v>1</v>
          </cell>
          <cell r="M75">
            <v>8</v>
          </cell>
        </row>
        <row r="76">
          <cell r="A76" t="str">
            <v>01-02-010</v>
          </cell>
          <cell r="B76" t="str">
            <v>19133</v>
          </cell>
          <cell r="C76" t="str">
            <v xml:space="preserve">portacandado negro no. 4 </v>
          </cell>
          <cell r="D76" t="str">
            <v>u</v>
          </cell>
          <cell r="E76">
            <v>1</v>
          </cell>
          <cell r="G76">
            <v>1960.3999999999999</v>
          </cell>
          <cell r="H76">
            <v>1960</v>
          </cell>
          <cell r="L76" t="str">
            <v>1</v>
          </cell>
          <cell r="M76">
            <v>1</v>
          </cell>
        </row>
        <row r="77">
          <cell r="A77" t="str">
            <v>01-02-010</v>
          </cell>
          <cell r="B77" t="str">
            <v>15421</v>
          </cell>
          <cell r="C77" t="str">
            <v xml:space="preserve">puntilla 1-1/2" a 3" x 20kg </v>
          </cell>
          <cell r="D77" t="str">
            <v>lb</v>
          </cell>
          <cell r="E77">
            <v>2</v>
          </cell>
          <cell r="G77">
            <v>2218.5</v>
          </cell>
          <cell r="H77">
            <v>4437</v>
          </cell>
          <cell r="L77" t="str">
            <v>1</v>
          </cell>
          <cell r="M77">
            <v>2</v>
          </cell>
        </row>
        <row r="78">
          <cell r="A78" t="str">
            <v>01-02-010</v>
          </cell>
          <cell r="B78" t="str">
            <v>11218</v>
          </cell>
          <cell r="C78" t="str">
            <v>recebo comun - extendido y compactado</v>
          </cell>
          <cell r="D78" t="str">
            <v>m3</v>
          </cell>
          <cell r="E78">
            <v>0.1</v>
          </cell>
          <cell r="G78">
            <v>19604</v>
          </cell>
          <cell r="H78">
            <v>1960</v>
          </cell>
          <cell r="L78" t="str">
            <v>1</v>
          </cell>
          <cell r="M78">
            <v>0.1</v>
          </cell>
        </row>
        <row r="79">
          <cell r="A79" t="str">
            <v>01-02-010</v>
          </cell>
          <cell r="B79" t="str">
            <v>18Z1C</v>
          </cell>
          <cell r="C79" t="str">
            <v xml:space="preserve">tabla chapa 0.30 x 0.02 x 2.90m ordinario </v>
          </cell>
          <cell r="D79" t="str">
            <v>u</v>
          </cell>
          <cell r="E79">
            <v>14.482758620689655</v>
          </cell>
          <cell r="G79">
            <v>20868</v>
          </cell>
          <cell r="H79">
            <v>302226</v>
          </cell>
          <cell r="L79" t="str">
            <v>1</v>
          </cell>
          <cell r="M79">
            <v>14.482758620689655</v>
          </cell>
        </row>
        <row r="80">
          <cell r="A80" t="str">
            <v>01-02-010</v>
          </cell>
          <cell r="B80" t="str">
            <v>1N144</v>
          </cell>
          <cell r="C80" t="str">
            <v xml:space="preserve">taza campesina ref 086001001 </v>
          </cell>
          <cell r="D80" t="str">
            <v>u</v>
          </cell>
          <cell r="E80">
            <v>1</v>
          </cell>
          <cell r="G80">
            <v>56248.399999999994</v>
          </cell>
          <cell r="H80">
            <v>56248</v>
          </cell>
          <cell r="L80" t="str">
            <v>1</v>
          </cell>
          <cell r="M80">
            <v>1</v>
          </cell>
        </row>
        <row r="81">
          <cell r="A81" t="str">
            <v>01-02-010</v>
          </cell>
          <cell r="B81" t="str">
            <v>1CDA5</v>
          </cell>
          <cell r="C81" t="str">
            <v xml:space="preserve">teja tejalit # 4 doble eternit </v>
          </cell>
          <cell r="D81" t="str">
            <v>u</v>
          </cell>
          <cell r="E81">
            <v>4</v>
          </cell>
          <cell r="G81">
            <v>20184</v>
          </cell>
          <cell r="H81">
            <v>80736</v>
          </cell>
          <cell r="L81" t="str">
            <v>1</v>
          </cell>
          <cell r="M81">
            <v>4</v>
          </cell>
        </row>
        <row r="82">
          <cell r="A82" t="str">
            <v>01-02-010</v>
          </cell>
          <cell r="B82" t="str">
            <v>1H139</v>
          </cell>
          <cell r="C82" t="str">
            <v xml:space="preserve">pvc sanitaria de 4" de 6 m </v>
          </cell>
          <cell r="D82" t="str">
            <v>u</v>
          </cell>
          <cell r="E82">
            <v>2</v>
          </cell>
          <cell r="G82">
            <v>170696.31999999998</v>
          </cell>
          <cell r="H82">
            <v>341393</v>
          </cell>
          <cell r="L82" t="str">
            <v>1</v>
          </cell>
          <cell r="M82">
            <v>2</v>
          </cell>
        </row>
        <row r="83">
          <cell r="A83" t="str">
            <v>01-02-010</v>
          </cell>
          <cell r="B83" t="str">
            <v>18Z1A</v>
          </cell>
          <cell r="C83" t="str">
            <v xml:space="preserve">vara de clavo Ø 6 a 8 cm x 3m eucalipto </v>
          </cell>
          <cell r="D83" t="str">
            <v>u</v>
          </cell>
          <cell r="E83">
            <v>4.666666666666667</v>
          </cell>
          <cell r="G83">
            <v>7535.36</v>
          </cell>
          <cell r="H83">
            <v>35165</v>
          </cell>
          <cell r="L83" t="str">
            <v>1</v>
          </cell>
          <cell r="M83">
            <v>4.666666666666667</v>
          </cell>
        </row>
        <row r="84">
          <cell r="A84" t="str">
            <v>01-02-010</v>
          </cell>
          <cell r="B84" t="str">
            <v>1H12R</v>
          </cell>
          <cell r="C84" t="str">
            <v xml:space="preserve">tuberia pvc presion rde 13.5 de 1/2" </v>
          </cell>
          <cell r="D84" t="str">
            <v>u</v>
          </cell>
          <cell r="E84">
            <v>8.4</v>
          </cell>
          <cell r="G84">
            <v>18819.84</v>
          </cell>
          <cell r="H84">
            <v>158087</v>
          </cell>
          <cell r="L84" t="str">
            <v>1</v>
          </cell>
          <cell r="M84">
            <v>8.4</v>
          </cell>
        </row>
        <row r="85">
          <cell r="A85" t="str">
            <v>01-02-010</v>
          </cell>
          <cell r="B85" t="str">
            <v>1N392</v>
          </cell>
          <cell r="C85" t="str">
            <v xml:space="preserve">llave jardin satinada ref. 977210001 </v>
          </cell>
          <cell r="D85" t="str">
            <v>u</v>
          </cell>
          <cell r="E85">
            <v>1</v>
          </cell>
          <cell r="G85">
            <v>31203.999999999996</v>
          </cell>
          <cell r="H85">
            <v>31204</v>
          </cell>
          <cell r="L85" t="str">
            <v>1</v>
          </cell>
          <cell r="M85">
            <v>1</v>
          </cell>
        </row>
        <row r="86">
          <cell r="A86" t="str">
            <v>01-02-010</v>
          </cell>
          <cell r="B86" t="str">
            <v>1N393</v>
          </cell>
          <cell r="C86" t="str">
            <v xml:space="preserve">valvula bola 1/2" agua niquel ref. 797000001 </v>
          </cell>
          <cell r="D86" t="str">
            <v>u</v>
          </cell>
          <cell r="E86">
            <v>1</v>
          </cell>
          <cell r="G86">
            <v>19024</v>
          </cell>
          <cell r="H86">
            <v>19024</v>
          </cell>
          <cell r="L86" t="str">
            <v>1</v>
          </cell>
          <cell r="M86">
            <v>1</v>
          </cell>
        </row>
        <row r="87">
          <cell r="A87" t="str">
            <v>01-02-010</v>
          </cell>
          <cell r="B87" t="str">
            <v>2C116</v>
          </cell>
          <cell r="C87" t="str">
            <v xml:space="preserve">mo cuadrilla albañileria (1 of + 4 ay) </v>
          </cell>
          <cell r="D87" t="str">
            <v>hc</v>
          </cell>
          <cell r="E87">
            <v>6.1</v>
          </cell>
          <cell r="G87">
            <v>49846.270624999997</v>
          </cell>
          <cell r="H87">
            <v>304062</v>
          </cell>
          <cell r="L87" t="str">
            <v>2</v>
          </cell>
          <cell r="M87">
            <v>6.1</v>
          </cell>
        </row>
        <row r="88">
          <cell r="A88" t="str">
            <v>01-02-010</v>
          </cell>
          <cell r="B88" t="str">
            <v>47111</v>
          </cell>
          <cell r="C88" t="str">
            <v xml:space="preserve">elementos de consumo y proteccion </v>
          </cell>
          <cell r="D88" t="str">
            <v>%</v>
          </cell>
          <cell r="E88">
            <v>304062</v>
          </cell>
          <cell r="G88">
            <v>1.2455000000000001E-2</v>
          </cell>
          <cell r="H88">
            <v>3787</v>
          </cell>
          <cell r="L88" t="str">
            <v>4</v>
          </cell>
          <cell r="M88">
            <v>304062</v>
          </cell>
        </row>
        <row r="89">
          <cell r="A89" t="str">
            <v>01-02-010</v>
          </cell>
          <cell r="B89" t="str">
            <v>46111</v>
          </cell>
          <cell r="C89" t="str">
            <v xml:space="preserve">herramienta y equipo menor </v>
          </cell>
          <cell r="D89" t="str">
            <v>%</v>
          </cell>
          <cell r="E89">
            <v>304062</v>
          </cell>
          <cell r="G89">
            <v>0.03</v>
          </cell>
          <cell r="H89">
            <v>9122</v>
          </cell>
          <cell r="L89" t="str">
            <v>4</v>
          </cell>
          <cell r="M89">
            <v>304062</v>
          </cell>
        </row>
        <row r="90">
          <cell r="A90">
            <v>0</v>
          </cell>
          <cell r="C90" t="str">
            <v>DIRECTO:  1,570,271 / U</v>
          </cell>
          <cell r="D90">
            <v>0</v>
          </cell>
          <cell r="G90">
            <v>0</v>
          </cell>
          <cell r="H90">
            <v>0</v>
          </cell>
          <cell r="L90">
            <v>0</v>
          </cell>
          <cell r="M90">
            <v>0</v>
          </cell>
        </row>
        <row r="91">
          <cell r="A91">
            <v>0</v>
          </cell>
          <cell r="C91">
            <v>0</v>
          </cell>
          <cell r="D91">
            <v>0</v>
          </cell>
          <cell r="G91">
            <v>0</v>
          </cell>
          <cell r="H91">
            <v>0</v>
          </cell>
          <cell r="L91">
            <v>0</v>
          </cell>
          <cell r="M91">
            <v>0</v>
          </cell>
        </row>
        <row r="92">
          <cell r="A92" t="str">
            <v>01-02-020</v>
          </cell>
          <cell r="B92" t="str">
            <v>01-02-020</v>
          </cell>
          <cell r="C92" t="str">
            <v>INSTALACION PROVISIONAL DE REDES DE ENERGIA ELECTRICA</v>
          </cell>
          <cell r="D92" t="str">
            <v>U</v>
          </cell>
          <cell r="E92">
            <v>1</v>
          </cell>
          <cell r="G92">
            <v>0</v>
          </cell>
          <cell r="H92">
            <v>1537086</v>
          </cell>
          <cell r="L92">
            <v>0</v>
          </cell>
          <cell r="M92">
            <v>0</v>
          </cell>
        </row>
        <row r="93">
          <cell r="A93" t="str">
            <v>01-02-020</v>
          </cell>
          <cell r="B93" t="str">
            <v>1EL11</v>
          </cell>
          <cell r="C93" t="str">
            <v xml:space="preserve">cable aluminio aislado 1/0 thw2876 </v>
          </cell>
          <cell r="D93" t="str">
            <v>m</v>
          </cell>
          <cell r="E93">
            <v>50</v>
          </cell>
          <cell r="G93">
            <v>4285.04</v>
          </cell>
          <cell r="H93">
            <v>214252</v>
          </cell>
          <cell r="L93" t="str">
            <v>1</v>
          </cell>
          <cell r="M93">
            <v>50</v>
          </cell>
        </row>
        <row r="94">
          <cell r="A94" t="str">
            <v>01-02-020</v>
          </cell>
          <cell r="B94" t="str">
            <v>1EL12</v>
          </cell>
          <cell r="C94" t="str">
            <v xml:space="preserve">cable aluminio aislado 2/0 thw2877 </v>
          </cell>
          <cell r="D94" t="str">
            <v>m</v>
          </cell>
          <cell r="E94">
            <v>100</v>
          </cell>
          <cell r="G94">
            <v>5224.6399999999994</v>
          </cell>
          <cell r="H94">
            <v>522464</v>
          </cell>
          <cell r="L94" t="str">
            <v>1</v>
          </cell>
          <cell r="M94">
            <v>100</v>
          </cell>
        </row>
        <row r="95">
          <cell r="A95" t="str">
            <v>01-02-020</v>
          </cell>
          <cell r="B95" t="str">
            <v>1EL13</v>
          </cell>
          <cell r="C95" t="str">
            <v xml:space="preserve">caja taco 4 circuitos monofasica l/ne x ct-4 </v>
          </cell>
          <cell r="D95" t="str">
            <v>u</v>
          </cell>
          <cell r="E95">
            <v>1</v>
          </cell>
          <cell r="G95">
            <v>35668.839999999997</v>
          </cell>
          <cell r="H95">
            <v>35669</v>
          </cell>
          <cell r="L95" t="str">
            <v>1</v>
          </cell>
          <cell r="M95">
            <v>1</v>
          </cell>
        </row>
        <row r="96">
          <cell r="A96" t="str">
            <v>01-02-020</v>
          </cell>
          <cell r="B96" t="str">
            <v>1EL14</v>
          </cell>
          <cell r="C96" t="str">
            <v xml:space="preserve">cortacircuito atornillado 1 polo 30 amp dsa-1030 </v>
          </cell>
          <cell r="D96" t="str">
            <v>u</v>
          </cell>
          <cell r="E96">
            <v>4</v>
          </cell>
          <cell r="G96">
            <v>25769.399999999998</v>
          </cell>
          <cell r="H96">
            <v>103078</v>
          </cell>
          <cell r="L96" t="str">
            <v>1</v>
          </cell>
          <cell r="M96">
            <v>4</v>
          </cell>
        </row>
        <row r="97">
          <cell r="A97" t="str">
            <v>01-02-020</v>
          </cell>
          <cell r="B97" t="str">
            <v>18Z1D</v>
          </cell>
          <cell r="C97" t="str">
            <v xml:space="preserve">durmiente 0.04 x 0.04 x 2.90 m ordinario </v>
          </cell>
          <cell r="D97" t="str">
            <v>u</v>
          </cell>
          <cell r="E97">
            <v>1.7241379310344829</v>
          </cell>
          <cell r="G97">
            <v>6055.2</v>
          </cell>
          <cell r="H97">
            <v>10440</v>
          </cell>
          <cell r="L97" t="str">
            <v>1</v>
          </cell>
          <cell r="M97">
            <v>1.7241379310344829</v>
          </cell>
        </row>
        <row r="98">
          <cell r="A98" t="str">
            <v>01-02-020</v>
          </cell>
          <cell r="B98" t="str">
            <v>18Z1E</v>
          </cell>
          <cell r="C98" t="str">
            <v xml:space="preserve">vara de limaton eucalipto 6m </v>
          </cell>
          <cell r="D98" t="str">
            <v>u</v>
          </cell>
          <cell r="E98">
            <v>5</v>
          </cell>
          <cell r="G98">
            <v>32294.399999999998</v>
          </cell>
          <cell r="H98">
            <v>161472</v>
          </cell>
          <cell r="L98" t="str">
            <v>1</v>
          </cell>
          <cell r="M98">
            <v>5</v>
          </cell>
        </row>
        <row r="99">
          <cell r="A99" t="str">
            <v>01-02-020</v>
          </cell>
          <cell r="B99" t="str">
            <v>2C117</v>
          </cell>
          <cell r="C99" t="str">
            <v xml:space="preserve">mo cuadrilla electricidad (1 of + 1 ay) </v>
          </cell>
          <cell r="D99" t="str">
            <v>hc</v>
          </cell>
          <cell r="E99">
            <v>23.6</v>
          </cell>
          <cell r="G99">
            <v>19905.361375</v>
          </cell>
          <cell r="H99">
            <v>469767</v>
          </cell>
          <cell r="L99" t="str">
            <v>2</v>
          </cell>
          <cell r="M99">
            <v>23.6</v>
          </cell>
        </row>
        <row r="100">
          <cell r="A100" t="str">
            <v>01-02-020</v>
          </cell>
          <cell r="B100" t="str">
            <v>47111</v>
          </cell>
          <cell r="C100" t="str">
            <v xml:space="preserve">elementos de consumo y proteccion </v>
          </cell>
          <cell r="D100" t="str">
            <v>%</v>
          </cell>
          <cell r="E100">
            <v>469767</v>
          </cell>
          <cell r="G100">
            <v>1.2455000000000001E-2</v>
          </cell>
          <cell r="H100">
            <v>5851</v>
          </cell>
          <cell r="L100" t="str">
            <v>4</v>
          </cell>
          <cell r="M100">
            <v>469767</v>
          </cell>
        </row>
        <row r="101">
          <cell r="A101" t="str">
            <v>01-02-020</v>
          </cell>
          <cell r="B101" t="str">
            <v>46111</v>
          </cell>
          <cell r="C101" t="str">
            <v xml:space="preserve">herramienta y equipo menor </v>
          </cell>
          <cell r="D101" t="str">
            <v>%</v>
          </cell>
          <cell r="E101">
            <v>469767</v>
          </cell>
          <cell r="G101">
            <v>0.03</v>
          </cell>
          <cell r="H101">
            <v>14093</v>
          </cell>
          <cell r="L101" t="str">
            <v>4</v>
          </cell>
          <cell r="M101">
            <v>469767</v>
          </cell>
        </row>
        <row r="102">
          <cell r="A102">
            <v>0</v>
          </cell>
          <cell r="C102" t="str">
            <v>DIRECTO:  1,537,086 / U</v>
          </cell>
          <cell r="D102">
            <v>0</v>
          </cell>
          <cell r="G102">
            <v>0</v>
          </cell>
          <cell r="H102">
            <v>0</v>
          </cell>
          <cell r="L102">
            <v>0</v>
          </cell>
          <cell r="M102">
            <v>0</v>
          </cell>
        </row>
        <row r="103">
          <cell r="A103">
            <v>0</v>
          </cell>
          <cell r="C103">
            <v>0</v>
          </cell>
          <cell r="D103">
            <v>0</v>
          </cell>
          <cell r="G103">
            <v>0</v>
          </cell>
          <cell r="H103">
            <v>0</v>
          </cell>
          <cell r="L103">
            <v>0</v>
          </cell>
          <cell r="M103">
            <v>0</v>
          </cell>
        </row>
        <row r="104">
          <cell r="A104" t="str">
            <v>01-02-030</v>
          </cell>
          <cell r="B104" t="str">
            <v>01-02-030</v>
          </cell>
          <cell r="C104" t="str">
            <v>INSTALACION PROVISIONAL DE RED TELEFONICA</v>
          </cell>
          <cell r="D104" t="str">
            <v>U</v>
          </cell>
          <cell r="E104">
            <v>1</v>
          </cell>
          <cell r="G104">
            <v>0</v>
          </cell>
          <cell r="H104">
            <v>495541</v>
          </cell>
          <cell r="L104">
            <v>0</v>
          </cell>
          <cell r="M104">
            <v>0</v>
          </cell>
        </row>
        <row r="105">
          <cell r="A105" t="str">
            <v>01-02-030</v>
          </cell>
          <cell r="B105" t="str">
            <v>1EL15</v>
          </cell>
          <cell r="C105" t="str">
            <v xml:space="preserve">alambre paralelo 2 x 18 dwp-pvc facomec </v>
          </cell>
          <cell r="D105" t="str">
            <v>m</v>
          </cell>
          <cell r="E105">
            <v>100</v>
          </cell>
          <cell r="G105">
            <v>1590.4702</v>
          </cell>
          <cell r="H105">
            <v>159047</v>
          </cell>
          <cell r="L105" t="str">
            <v>1</v>
          </cell>
          <cell r="M105">
            <v>100</v>
          </cell>
        </row>
        <row r="106">
          <cell r="A106" t="str">
            <v>01-02-030</v>
          </cell>
          <cell r="B106" t="str">
            <v>1EL16</v>
          </cell>
          <cell r="C106" t="str">
            <v xml:space="preserve">toma telefonico salida american lk-050 cu </v>
          </cell>
          <cell r="D106" t="str">
            <v>u</v>
          </cell>
          <cell r="E106">
            <v>2</v>
          </cell>
          <cell r="G106">
            <v>14694.211839999998</v>
          </cell>
          <cell r="H106">
            <v>29388</v>
          </cell>
          <cell r="L106" t="str">
            <v>1</v>
          </cell>
          <cell r="M106">
            <v>2</v>
          </cell>
        </row>
        <row r="107">
          <cell r="A107" t="str">
            <v>01-02-030</v>
          </cell>
          <cell r="B107" t="str">
            <v>2C117</v>
          </cell>
          <cell r="C107" t="str">
            <v xml:space="preserve">mo cuadrilla electricidad (1 of + 1 ay) </v>
          </cell>
          <cell r="D107" t="str">
            <v>hc</v>
          </cell>
          <cell r="E107">
            <v>14.8</v>
          </cell>
          <cell r="G107">
            <v>19905.361375</v>
          </cell>
          <cell r="H107">
            <v>294599</v>
          </cell>
          <cell r="L107" t="str">
            <v>2</v>
          </cell>
          <cell r="M107">
            <v>14.8</v>
          </cell>
        </row>
        <row r="108">
          <cell r="A108" t="str">
            <v>01-02-030</v>
          </cell>
          <cell r="B108" t="str">
            <v>47111</v>
          </cell>
          <cell r="C108" t="str">
            <v xml:space="preserve">elementos de consumo y proteccion </v>
          </cell>
          <cell r="D108" t="str">
            <v>%</v>
          </cell>
          <cell r="E108">
            <v>294599</v>
          </cell>
          <cell r="G108">
            <v>1.2455000000000001E-2</v>
          </cell>
          <cell r="H108">
            <v>3669</v>
          </cell>
          <cell r="L108" t="str">
            <v>4</v>
          </cell>
          <cell r="M108">
            <v>294599</v>
          </cell>
        </row>
        <row r="109">
          <cell r="A109" t="str">
            <v>01-02-030</v>
          </cell>
          <cell r="B109" t="str">
            <v>46111</v>
          </cell>
          <cell r="C109" t="str">
            <v xml:space="preserve">herramienta y equipo menor </v>
          </cell>
          <cell r="D109" t="str">
            <v>%</v>
          </cell>
          <cell r="E109">
            <v>294599</v>
          </cell>
          <cell r="G109">
            <v>0.03</v>
          </cell>
          <cell r="H109">
            <v>8838</v>
          </cell>
          <cell r="L109" t="str">
            <v>4</v>
          </cell>
          <cell r="M109">
            <v>294599</v>
          </cell>
        </row>
        <row r="110">
          <cell r="A110">
            <v>0</v>
          </cell>
          <cell r="C110" t="str">
            <v>DIRECTO:  495,541 / U</v>
          </cell>
          <cell r="D110">
            <v>0</v>
          </cell>
          <cell r="G110">
            <v>0</v>
          </cell>
          <cell r="H110">
            <v>0</v>
          </cell>
          <cell r="L110">
            <v>0</v>
          </cell>
          <cell r="M110">
            <v>0</v>
          </cell>
        </row>
        <row r="111">
          <cell r="A111">
            <v>0</v>
          </cell>
          <cell r="B111" t="str">
            <v>02</v>
          </cell>
          <cell r="C111" t="str">
            <v>CIMENTACION</v>
          </cell>
          <cell r="D111">
            <v>0</v>
          </cell>
          <cell r="G111">
            <v>0</v>
          </cell>
          <cell r="H111">
            <v>0</v>
          </cell>
          <cell r="L111">
            <v>0</v>
          </cell>
          <cell r="M111">
            <v>0</v>
          </cell>
        </row>
        <row r="112">
          <cell r="A112" t="str">
            <v>02-01-005</v>
          </cell>
          <cell r="B112" t="str">
            <v>02-01-005</v>
          </cell>
          <cell r="C112" t="str">
            <v>EXCAVACION MECANICA. INCLUYE CARGUE, TRANSPORTE Y DISPOSICION FINAL</v>
          </cell>
          <cell r="D112" t="str">
            <v>M3</v>
          </cell>
          <cell r="E112">
            <v>1269.4849999999999</v>
          </cell>
          <cell r="G112">
            <v>0</v>
          </cell>
          <cell r="H112">
            <v>33918</v>
          </cell>
          <cell r="L112">
            <v>0</v>
          </cell>
          <cell r="M112">
            <v>0</v>
          </cell>
        </row>
        <row r="113">
          <cell r="A113" t="str">
            <v>02-01-005</v>
          </cell>
          <cell r="B113" t="str">
            <v>4V113</v>
          </cell>
          <cell r="C113" t="str">
            <v xml:space="preserve">retroexcavadora cat 416 sobre llantas </v>
          </cell>
          <cell r="D113" t="str">
            <v>h</v>
          </cell>
          <cell r="E113">
            <v>2.5000000000000001E-2</v>
          </cell>
          <cell r="G113">
            <v>92800</v>
          </cell>
          <cell r="H113">
            <v>2320</v>
          </cell>
          <cell r="L113" t="str">
            <v>4</v>
          </cell>
          <cell r="M113">
            <v>31.737124999999999</v>
          </cell>
        </row>
        <row r="114">
          <cell r="A114" t="str">
            <v>02-01-005</v>
          </cell>
          <cell r="B114" t="str">
            <v>21111</v>
          </cell>
          <cell r="C114" t="str">
            <v xml:space="preserve">mo ayudante </v>
          </cell>
          <cell r="D114" t="str">
            <v>hh</v>
          </cell>
          <cell r="E114">
            <v>0.2</v>
          </cell>
          <cell r="G114">
            <v>6071.4467999999997</v>
          </cell>
          <cell r="H114">
            <v>1214</v>
          </cell>
          <cell r="L114" t="str">
            <v>2</v>
          </cell>
          <cell r="M114">
            <v>253.89699999999999</v>
          </cell>
        </row>
        <row r="115">
          <cell r="A115" t="str">
            <v>02-01-005</v>
          </cell>
          <cell r="B115" t="str">
            <v>6V921</v>
          </cell>
          <cell r="C115" t="str">
            <v xml:space="preserve">volqueta sencilla 6m3 </v>
          </cell>
          <cell r="D115" t="str">
            <v>vj</v>
          </cell>
          <cell r="E115">
            <v>0.16666666666666666</v>
          </cell>
          <cell r="F115">
            <v>0.3</v>
          </cell>
          <cell r="G115">
            <v>140000</v>
          </cell>
          <cell r="H115">
            <v>30333</v>
          </cell>
          <cell r="L115" t="str">
            <v>6</v>
          </cell>
          <cell r="M115">
            <v>275.0550833333333</v>
          </cell>
        </row>
        <row r="116">
          <cell r="A116" t="str">
            <v>02-01-005</v>
          </cell>
          <cell r="B116" t="str">
            <v>47111</v>
          </cell>
          <cell r="C116" t="str">
            <v xml:space="preserve">elementos de consumo y proteccion </v>
          </cell>
          <cell r="D116" t="str">
            <v>%</v>
          </cell>
          <cell r="E116">
            <v>1214</v>
          </cell>
          <cell r="G116">
            <v>1.2455000000000001E-2</v>
          </cell>
          <cell r="H116">
            <v>15</v>
          </cell>
          <cell r="L116" t="str">
            <v>4</v>
          </cell>
          <cell r="M116">
            <v>1541154.7899999998</v>
          </cell>
        </row>
        <row r="117">
          <cell r="A117" t="str">
            <v>02-01-005</v>
          </cell>
          <cell r="B117" t="str">
            <v>46111</v>
          </cell>
          <cell r="C117" t="str">
            <v xml:space="preserve">herramienta y equipo menor </v>
          </cell>
          <cell r="D117" t="str">
            <v>%</v>
          </cell>
          <cell r="E117">
            <v>1214</v>
          </cell>
          <cell r="G117">
            <v>0.03</v>
          </cell>
          <cell r="H117">
            <v>36</v>
          </cell>
          <cell r="L117" t="str">
            <v>4</v>
          </cell>
          <cell r="M117">
            <v>1541154.7899999998</v>
          </cell>
        </row>
        <row r="118">
          <cell r="A118">
            <v>0</v>
          </cell>
          <cell r="C118" t="str">
            <v>DIRECTO:  33,918 / M3</v>
          </cell>
          <cell r="D118">
            <v>0</v>
          </cell>
          <cell r="G118">
            <v>0</v>
          </cell>
          <cell r="H118">
            <v>0</v>
          </cell>
          <cell r="L118">
            <v>0</v>
          </cell>
          <cell r="M118">
            <v>0</v>
          </cell>
        </row>
        <row r="119">
          <cell r="A119">
            <v>0</v>
          </cell>
          <cell r="C119">
            <v>0</v>
          </cell>
          <cell r="D119">
            <v>0</v>
          </cell>
          <cell r="G119">
            <v>0</v>
          </cell>
          <cell r="H119">
            <v>0</v>
          </cell>
          <cell r="L119">
            <v>0</v>
          </cell>
          <cell r="M119">
            <v>0</v>
          </cell>
        </row>
        <row r="120">
          <cell r="A120" t="str">
            <v>02-01-010</v>
          </cell>
          <cell r="B120" t="str">
            <v>02-01-010</v>
          </cell>
          <cell r="C120" t="str">
            <v>EXCAVACION MANUAL EN TIERRA HASTA 2.50 M. INCLUYE CARGUE, TRANSPORTE Y DISPOSICION FINAL.</v>
          </cell>
          <cell r="D120" t="str">
            <v>M3</v>
          </cell>
          <cell r="E120">
            <v>4.5359999999999996</v>
          </cell>
          <cell r="G120">
            <v>0</v>
          </cell>
          <cell r="H120">
            <v>52896</v>
          </cell>
          <cell r="L120">
            <v>0</v>
          </cell>
          <cell r="M120">
            <v>0</v>
          </cell>
        </row>
        <row r="121">
          <cell r="A121" t="str">
            <v>02-01-010</v>
          </cell>
          <cell r="B121" t="str">
            <v>21111</v>
          </cell>
          <cell r="C121" t="str">
            <v>mo ayudante - excavacion</v>
          </cell>
          <cell r="D121" t="str">
            <v>hh</v>
          </cell>
          <cell r="E121">
            <v>1.615</v>
          </cell>
          <cell r="G121">
            <v>6071.4467999999997</v>
          </cell>
          <cell r="H121">
            <v>9805</v>
          </cell>
          <cell r="L121" t="str">
            <v>2</v>
          </cell>
          <cell r="M121">
            <v>7.325639999999999</v>
          </cell>
        </row>
        <row r="122">
          <cell r="A122" t="str">
            <v>02-01-010</v>
          </cell>
          <cell r="B122" t="str">
            <v>21111</v>
          </cell>
          <cell r="C122" t="str">
            <v>mo ayudante - cargue volqueta</v>
          </cell>
          <cell r="D122" t="str">
            <v>hh</v>
          </cell>
          <cell r="E122">
            <v>0.5</v>
          </cell>
          <cell r="F122">
            <v>0.3</v>
          </cell>
          <cell r="G122">
            <v>6071.4467999999997</v>
          </cell>
          <cell r="H122">
            <v>3946</v>
          </cell>
          <cell r="L122" t="str">
            <v>2</v>
          </cell>
          <cell r="M122">
            <v>2.9483999999999999</v>
          </cell>
        </row>
        <row r="123">
          <cell r="A123" t="str">
            <v>02-01-010</v>
          </cell>
          <cell r="B123" t="str">
            <v>21111</v>
          </cell>
          <cell r="C123" t="str">
            <v>mo ayudante - transporte interno</v>
          </cell>
          <cell r="D123" t="str">
            <v>hh</v>
          </cell>
          <cell r="E123">
            <v>1</v>
          </cell>
          <cell r="F123">
            <v>0.3</v>
          </cell>
          <cell r="G123">
            <v>6071.4467999999997</v>
          </cell>
          <cell r="H123">
            <v>7893</v>
          </cell>
          <cell r="L123" t="str">
            <v>2</v>
          </cell>
          <cell r="M123">
            <v>5.8967999999999998</v>
          </cell>
        </row>
        <row r="124">
          <cell r="A124" t="str">
            <v>02-01-010</v>
          </cell>
          <cell r="B124" t="str">
            <v>6V921</v>
          </cell>
          <cell r="C124" t="str">
            <v xml:space="preserve">volqueta sencilla 6m3 </v>
          </cell>
          <cell r="D124" t="str">
            <v>vj</v>
          </cell>
          <cell r="E124">
            <v>0.16666666666666666</v>
          </cell>
          <cell r="F124">
            <v>0.3</v>
          </cell>
          <cell r="G124">
            <v>140000</v>
          </cell>
          <cell r="H124">
            <v>30333</v>
          </cell>
          <cell r="L124" t="str">
            <v>6</v>
          </cell>
          <cell r="M124">
            <v>0.9827999999999999</v>
          </cell>
        </row>
        <row r="125">
          <cell r="A125" t="str">
            <v>02-01-010</v>
          </cell>
          <cell r="B125" t="str">
            <v>47111</v>
          </cell>
          <cell r="C125" t="str">
            <v xml:space="preserve">elementos de consumo y proteccion </v>
          </cell>
          <cell r="D125" t="str">
            <v>%</v>
          </cell>
          <cell r="E125">
            <v>21644</v>
          </cell>
          <cell r="G125">
            <v>1.2455000000000001E-2</v>
          </cell>
          <cell r="H125">
            <v>270</v>
          </cell>
          <cell r="L125" t="str">
            <v>4</v>
          </cell>
          <cell r="M125">
            <v>98177.183999999994</v>
          </cell>
        </row>
        <row r="126">
          <cell r="A126" t="str">
            <v>02-01-010</v>
          </cell>
          <cell r="B126" t="str">
            <v>46111</v>
          </cell>
          <cell r="C126" t="str">
            <v xml:space="preserve">herramienta y equipo menor </v>
          </cell>
          <cell r="D126" t="str">
            <v>%</v>
          </cell>
          <cell r="E126">
            <v>21644</v>
          </cell>
          <cell r="G126">
            <v>0.03</v>
          </cell>
          <cell r="H126">
            <v>649</v>
          </cell>
          <cell r="L126" t="str">
            <v>4</v>
          </cell>
          <cell r="M126">
            <v>98177.183999999994</v>
          </cell>
        </row>
        <row r="127">
          <cell r="A127">
            <v>0</v>
          </cell>
          <cell r="C127" t="str">
            <v>DIRECTO:  52,896 / M3</v>
          </cell>
          <cell r="D127">
            <v>0</v>
          </cell>
          <cell r="G127">
            <v>0</v>
          </cell>
          <cell r="H127">
            <v>0</v>
          </cell>
          <cell r="L127">
            <v>0</v>
          </cell>
          <cell r="M127">
            <v>0</v>
          </cell>
        </row>
        <row r="128">
          <cell r="A128">
            <v>0</v>
          </cell>
          <cell r="C128">
            <v>0</v>
          </cell>
          <cell r="D128">
            <v>0</v>
          </cell>
          <cell r="G128">
            <v>0</v>
          </cell>
          <cell r="H128">
            <v>0</v>
          </cell>
          <cell r="L128">
            <v>0</v>
          </cell>
          <cell r="M128">
            <v>0</v>
          </cell>
        </row>
        <row r="129">
          <cell r="A129" t="str">
            <v>02-01-030</v>
          </cell>
          <cell r="B129" t="str">
            <v>02-01-030</v>
          </cell>
          <cell r="C129" t="str">
            <v>EXCAVACIONES PARA PILOTES Ø 0.50 M. INCLUYE ACARREO INTERNO, CARGUE, TRANSPORTE Y DISPOSICION FINAL DEL MATERIAL SOBRANTE EN BOTADEROS OFICIALES.</v>
          </cell>
          <cell r="D129" t="str">
            <v>M</v>
          </cell>
          <cell r="E129">
            <v>1039.2</v>
          </cell>
          <cell r="G129">
            <v>0</v>
          </cell>
          <cell r="H129">
            <v>59575</v>
          </cell>
          <cell r="L129">
            <v>0</v>
          </cell>
          <cell r="M129">
            <v>0</v>
          </cell>
        </row>
        <row r="130">
          <cell r="A130" t="str">
            <v>02-01-030</v>
          </cell>
          <cell r="B130" t="str">
            <v>4Z13Q</v>
          </cell>
          <cell r="C130" t="str">
            <v xml:space="preserve">provision excavacion pilotes Ø0.50m tornillo continuo </v>
          </cell>
          <cell r="D130" t="str">
            <v>m3</v>
          </cell>
          <cell r="E130">
            <v>0.19634954084936207</v>
          </cell>
          <cell r="G130">
            <v>259087.76494938906</v>
          </cell>
          <cell r="H130">
            <v>50872</v>
          </cell>
          <cell r="L130" t="str">
            <v>4</v>
          </cell>
          <cell r="M130">
            <v>204.04644285065706</v>
          </cell>
        </row>
        <row r="131">
          <cell r="A131" t="str">
            <v>02-01-030</v>
          </cell>
          <cell r="B131" t="str">
            <v>21111</v>
          </cell>
          <cell r="C131" t="str">
            <v>mo ayudante - acarreo interno</v>
          </cell>
          <cell r="D131" t="str">
            <v>hh</v>
          </cell>
          <cell r="E131">
            <v>0.33379421944391552</v>
          </cell>
          <cell r="F131">
            <v>0.3</v>
          </cell>
          <cell r="G131">
            <v>6071.4467999999997</v>
          </cell>
          <cell r="H131">
            <v>2635</v>
          </cell>
          <cell r="L131" t="str">
            <v>2</v>
          </cell>
          <cell r="M131">
            <v>450.94263869995211</v>
          </cell>
        </row>
        <row r="132">
          <cell r="A132" t="str">
            <v>02-01-030</v>
          </cell>
          <cell r="B132" t="str">
            <v>6V921</v>
          </cell>
          <cell r="C132" t="str">
            <v xml:space="preserve">volqueta sencilla 6m3 </v>
          </cell>
          <cell r="D132" t="str">
            <v>vj</v>
          </cell>
          <cell r="E132">
            <v>3.2724923474893676E-2</v>
          </cell>
          <cell r="F132">
            <v>0.3</v>
          </cell>
          <cell r="G132">
            <v>140000</v>
          </cell>
          <cell r="H132">
            <v>5956</v>
          </cell>
          <cell r="L132" t="str">
            <v>6</v>
          </cell>
          <cell r="M132">
            <v>44.210062617642365</v>
          </cell>
        </row>
        <row r="133">
          <cell r="A133" t="str">
            <v>02-01-030</v>
          </cell>
          <cell r="B133" t="str">
            <v>47111</v>
          </cell>
          <cell r="C133" t="str">
            <v xml:space="preserve">elementos de consumo y proteccion </v>
          </cell>
          <cell r="D133" t="str">
            <v>%</v>
          </cell>
          <cell r="E133">
            <v>2635</v>
          </cell>
          <cell r="G133">
            <v>1.2455000000000001E-2</v>
          </cell>
          <cell r="H133">
            <v>33</v>
          </cell>
          <cell r="L133" t="str">
            <v>4</v>
          </cell>
          <cell r="M133">
            <v>2738292</v>
          </cell>
        </row>
        <row r="134">
          <cell r="A134" t="str">
            <v>02-01-030</v>
          </cell>
          <cell r="B134" t="str">
            <v>46111</v>
          </cell>
          <cell r="C134" t="str">
            <v xml:space="preserve">herramienta y equipo menor </v>
          </cell>
          <cell r="D134" t="str">
            <v>%</v>
          </cell>
          <cell r="E134">
            <v>2635</v>
          </cell>
          <cell r="G134">
            <v>0.03</v>
          </cell>
          <cell r="H134">
            <v>79</v>
          </cell>
          <cell r="L134" t="str">
            <v>4</v>
          </cell>
          <cell r="M134">
            <v>2738292</v>
          </cell>
        </row>
        <row r="135">
          <cell r="A135">
            <v>0</v>
          </cell>
          <cell r="C135" t="str">
            <v>DIRECTO:  59,575 / M</v>
          </cell>
          <cell r="D135">
            <v>0</v>
          </cell>
          <cell r="G135">
            <v>0</v>
          </cell>
          <cell r="H135">
            <v>0</v>
          </cell>
          <cell r="L135">
            <v>0</v>
          </cell>
          <cell r="M135">
            <v>0</v>
          </cell>
        </row>
        <row r="136">
          <cell r="A136">
            <v>0</v>
          </cell>
          <cell r="C136">
            <v>0</v>
          </cell>
          <cell r="D136">
            <v>0</v>
          </cell>
          <cell r="G136">
            <v>0</v>
          </cell>
          <cell r="H136">
            <v>0</v>
          </cell>
          <cell r="L136">
            <v>0</v>
          </cell>
          <cell r="M136">
            <v>0</v>
          </cell>
        </row>
        <row r="137">
          <cell r="A137" t="str">
            <v>02-01-040</v>
          </cell>
          <cell r="B137" t="str">
            <v>02-01-040</v>
          </cell>
          <cell r="C137" t="str">
            <v>EXCAVACIONES PARA PILOTES Ø 0.60 M. INCLUYE ACARREO INTERNO, CARGUE, TRANSPORTE Y DISPOSICION FINAL DEL MATERIAL SOBRANTE EN BOTADEROS OFICIALES.</v>
          </cell>
          <cell r="D137" t="str">
            <v>M</v>
          </cell>
          <cell r="E137">
            <v>1175.25</v>
          </cell>
          <cell r="G137">
            <v>0</v>
          </cell>
          <cell r="H137">
            <v>85787</v>
          </cell>
          <cell r="L137">
            <v>0</v>
          </cell>
          <cell r="M137">
            <v>0</v>
          </cell>
        </row>
        <row r="138">
          <cell r="A138" t="str">
            <v>02-01-040</v>
          </cell>
          <cell r="B138" t="str">
            <v>4Z13R</v>
          </cell>
          <cell r="C138" t="str">
            <v xml:space="preserve">provision excavacion pilotes Ø0.60m tornillo continuo </v>
          </cell>
          <cell r="D138" t="str">
            <v>m3</v>
          </cell>
          <cell r="E138">
            <v>0.28274333882308139</v>
          </cell>
          <cell r="G138">
            <v>259087.76494938901</v>
          </cell>
          <cell r="H138">
            <v>73255</v>
          </cell>
          <cell r="L138" t="str">
            <v>4</v>
          </cell>
          <cell r="M138">
            <v>332.29410895182639</v>
          </cell>
        </row>
        <row r="139">
          <cell r="A139" t="str">
            <v>02-01-040</v>
          </cell>
          <cell r="B139" t="str">
            <v>21111</v>
          </cell>
          <cell r="C139" t="str">
            <v>mo ayudante - acarreo interno</v>
          </cell>
          <cell r="D139" t="str">
            <v>hh</v>
          </cell>
          <cell r="E139">
            <v>0.48066367599923832</v>
          </cell>
          <cell r="F139">
            <v>0.3</v>
          </cell>
          <cell r="G139">
            <v>6071.4467999999997</v>
          </cell>
          <cell r="H139">
            <v>3794</v>
          </cell>
          <cell r="L139" t="str">
            <v>2</v>
          </cell>
          <cell r="M139">
            <v>734.36998078353633</v>
          </cell>
        </row>
        <row r="140">
          <cell r="A140" t="str">
            <v>02-01-040</v>
          </cell>
          <cell r="B140" t="str">
            <v>6V921</v>
          </cell>
          <cell r="C140" t="str">
            <v xml:space="preserve">volqueta sencilla 6m3 </v>
          </cell>
          <cell r="D140" t="str">
            <v>vj</v>
          </cell>
          <cell r="E140">
            <v>4.7123889803846894E-2</v>
          </cell>
          <cell r="F140">
            <v>0.3</v>
          </cell>
          <cell r="G140">
            <v>140000</v>
          </cell>
          <cell r="H140">
            <v>8577</v>
          </cell>
          <cell r="L140" t="str">
            <v>6</v>
          </cell>
          <cell r="M140">
            <v>71.997056939562384</v>
          </cell>
        </row>
        <row r="141">
          <cell r="A141" t="str">
            <v>02-01-040</v>
          </cell>
          <cell r="B141" t="str">
            <v>47111</v>
          </cell>
          <cell r="C141" t="str">
            <v xml:space="preserve">elementos de consumo y proteccion </v>
          </cell>
          <cell r="D141" t="str">
            <v>%</v>
          </cell>
          <cell r="E141">
            <v>3794</v>
          </cell>
          <cell r="G141">
            <v>1.2455000000000001E-2</v>
          </cell>
          <cell r="H141">
            <v>47</v>
          </cell>
          <cell r="L141" t="str">
            <v>4</v>
          </cell>
          <cell r="M141">
            <v>4458898.5</v>
          </cell>
        </row>
        <row r="142">
          <cell r="A142" t="str">
            <v>02-01-040</v>
          </cell>
          <cell r="B142" t="str">
            <v>46111</v>
          </cell>
          <cell r="C142" t="str">
            <v xml:space="preserve">herramienta y equipo menor </v>
          </cell>
          <cell r="D142" t="str">
            <v>%</v>
          </cell>
          <cell r="E142">
            <v>3794</v>
          </cell>
          <cell r="G142">
            <v>0.03</v>
          </cell>
          <cell r="H142">
            <v>114</v>
          </cell>
          <cell r="L142" t="str">
            <v>4</v>
          </cell>
          <cell r="M142">
            <v>4458898.5</v>
          </cell>
        </row>
        <row r="143">
          <cell r="A143">
            <v>0</v>
          </cell>
          <cell r="C143" t="str">
            <v>DIRECTO:  85,787 / M</v>
          </cell>
          <cell r="D143">
            <v>0</v>
          </cell>
          <cell r="G143">
            <v>0</v>
          </cell>
          <cell r="H143">
            <v>0</v>
          </cell>
          <cell r="L143">
            <v>0</v>
          </cell>
          <cell r="M143">
            <v>0</v>
          </cell>
        </row>
        <row r="144">
          <cell r="A144">
            <v>0</v>
          </cell>
          <cell r="C144">
            <v>0</v>
          </cell>
          <cell r="D144">
            <v>0</v>
          </cell>
          <cell r="G144">
            <v>0</v>
          </cell>
          <cell r="H144">
            <v>0</v>
          </cell>
          <cell r="L144">
            <v>0</v>
          </cell>
          <cell r="M144">
            <v>0</v>
          </cell>
        </row>
        <row r="145">
          <cell r="A145" t="str">
            <v>02-01-050</v>
          </cell>
          <cell r="B145" t="str">
            <v>02-01-050</v>
          </cell>
          <cell r="C145" t="str">
            <v>EXCAVACIONES PARA PILOTES Ø 0.70 M. INCLUYE ACARREO INTERNO, CARGUE, TRANSPORTE Y DISPOSICION FINAL DEL MATERIAL SOBRANTE EN BOTADEROS OFICIALES.</v>
          </cell>
          <cell r="D145" t="str">
            <v>M</v>
          </cell>
          <cell r="E145">
            <v>43.650000000000006</v>
          </cell>
          <cell r="G145">
            <v>0</v>
          </cell>
          <cell r="H145">
            <v>116766</v>
          </cell>
          <cell r="L145">
            <v>0</v>
          </cell>
          <cell r="M145">
            <v>0</v>
          </cell>
        </row>
        <row r="146">
          <cell r="A146" t="str">
            <v>02-01-050</v>
          </cell>
          <cell r="B146" t="str">
            <v>4Z13S</v>
          </cell>
          <cell r="C146" t="str">
            <v xml:space="preserve">provision excavacion pilotes Ø0.70m tornillo continuo </v>
          </cell>
          <cell r="D146" t="str">
            <v>m3</v>
          </cell>
          <cell r="E146">
            <v>0.38484510006474959</v>
          </cell>
          <cell r="G146">
            <v>259087.76494938906</v>
          </cell>
          <cell r="H146">
            <v>99709</v>
          </cell>
          <cell r="L146" t="str">
            <v>4</v>
          </cell>
          <cell r="M146">
            <v>16.798488617826322</v>
          </cell>
        </row>
        <row r="147">
          <cell r="A147" t="str">
            <v>02-01-050</v>
          </cell>
          <cell r="B147" t="str">
            <v>21111</v>
          </cell>
          <cell r="C147" t="str">
            <v>mo ayudante - acarreo interno</v>
          </cell>
          <cell r="D147" t="str">
            <v>hh</v>
          </cell>
          <cell r="E147">
            <v>0.65423667011007436</v>
          </cell>
          <cell r="F147">
            <v>0.3</v>
          </cell>
          <cell r="G147">
            <v>6071.4467999999997</v>
          </cell>
          <cell r="H147">
            <v>5164</v>
          </cell>
          <cell r="L147" t="str">
            <v>2</v>
          </cell>
          <cell r="M147">
            <v>37.124659845396174</v>
          </cell>
        </row>
        <row r="148">
          <cell r="A148" t="str">
            <v>02-01-050</v>
          </cell>
          <cell r="B148" t="str">
            <v>6V921</v>
          </cell>
          <cell r="C148" t="str">
            <v xml:space="preserve">volqueta sencilla 6m3 </v>
          </cell>
          <cell r="D148" t="str">
            <v>vj</v>
          </cell>
          <cell r="E148">
            <v>6.4140850010791589E-2</v>
          </cell>
          <cell r="F148">
            <v>0.3</v>
          </cell>
          <cell r="G148">
            <v>140000</v>
          </cell>
          <cell r="H148">
            <v>11674</v>
          </cell>
          <cell r="L148" t="str">
            <v>6</v>
          </cell>
          <cell r="M148">
            <v>3.6396725338623694</v>
          </cell>
        </row>
        <row r="149">
          <cell r="A149" t="str">
            <v>02-01-050</v>
          </cell>
          <cell r="B149" t="str">
            <v>47111</v>
          </cell>
          <cell r="C149" t="str">
            <v xml:space="preserve">elementos de consumo y proteccion </v>
          </cell>
          <cell r="D149" t="str">
            <v>%</v>
          </cell>
          <cell r="E149">
            <v>5164</v>
          </cell>
          <cell r="G149">
            <v>1.2455000000000001E-2</v>
          </cell>
          <cell r="H149">
            <v>64</v>
          </cell>
          <cell r="L149" t="str">
            <v>4</v>
          </cell>
          <cell r="M149">
            <v>225408.60000000003</v>
          </cell>
        </row>
        <row r="150">
          <cell r="A150" t="str">
            <v>02-01-050</v>
          </cell>
          <cell r="B150" t="str">
            <v>46111</v>
          </cell>
          <cell r="C150" t="str">
            <v xml:space="preserve">herramienta y equipo menor </v>
          </cell>
          <cell r="D150" t="str">
            <v>%</v>
          </cell>
          <cell r="E150">
            <v>5164</v>
          </cell>
          <cell r="G150">
            <v>0.03</v>
          </cell>
          <cell r="H150">
            <v>155</v>
          </cell>
          <cell r="L150" t="str">
            <v>4</v>
          </cell>
          <cell r="M150">
            <v>225408.60000000003</v>
          </cell>
        </row>
        <row r="151">
          <cell r="A151">
            <v>0</v>
          </cell>
          <cell r="C151" t="str">
            <v>DIRECTO:  116,766 / M</v>
          </cell>
          <cell r="D151">
            <v>0</v>
          </cell>
          <cell r="G151">
            <v>0</v>
          </cell>
          <cell r="H151">
            <v>0</v>
          </cell>
          <cell r="L151">
            <v>0</v>
          </cell>
          <cell r="M151">
            <v>0</v>
          </cell>
        </row>
        <row r="152">
          <cell r="A152">
            <v>0</v>
          </cell>
          <cell r="C152">
            <v>0</v>
          </cell>
          <cell r="D152">
            <v>0</v>
          </cell>
          <cell r="G152">
            <v>0</v>
          </cell>
          <cell r="H152">
            <v>0</v>
          </cell>
          <cell r="L152">
            <v>0</v>
          </cell>
          <cell r="M152">
            <v>0</v>
          </cell>
        </row>
        <row r="153">
          <cell r="A153" t="str">
            <v>02-01-120</v>
          </cell>
          <cell r="B153" t="str">
            <v>02-01-120</v>
          </cell>
          <cell r="C153" t="str">
            <v>REEMPLAZO CON RECEBO TIPO INVIAS COMPACTADO 95% DEL PROCTOR MODIFICADO. VER RECOMENDACIONES ESTUDIO DE SUELOS</v>
          </cell>
          <cell r="D153" t="str">
            <v>M3</v>
          </cell>
          <cell r="E153">
            <v>425.49</v>
          </cell>
          <cell r="G153">
            <v>0</v>
          </cell>
          <cell r="H153">
            <v>51073</v>
          </cell>
          <cell r="L153">
            <v>0</v>
          </cell>
          <cell r="M153">
            <v>0</v>
          </cell>
        </row>
        <row r="154">
          <cell r="A154" t="str">
            <v>02-01-120</v>
          </cell>
          <cell r="B154" t="str">
            <v>11218</v>
          </cell>
          <cell r="C154" t="str">
            <v xml:space="preserve">recebo comun </v>
          </cell>
          <cell r="D154" t="str">
            <v>m3</v>
          </cell>
          <cell r="E154">
            <v>0.7</v>
          </cell>
          <cell r="F154">
            <v>0.3</v>
          </cell>
          <cell r="G154">
            <v>19604</v>
          </cell>
          <cell r="H154">
            <v>17840</v>
          </cell>
          <cell r="L154" t="str">
            <v>1</v>
          </cell>
          <cell r="M154">
            <v>387.19589999999999</v>
          </cell>
        </row>
        <row r="155">
          <cell r="A155" t="str">
            <v>02-01-120</v>
          </cell>
          <cell r="B155" t="str">
            <v>11219</v>
          </cell>
          <cell r="C155" t="str">
            <v xml:space="preserve">arena fina </v>
          </cell>
          <cell r="D155" t="str">
            <v>m3</v>
          </cell>
          <cell r="E155">
            <v>0.3</v>
          </cell>
          <cell r="F155">
            <v>0.3</v>
          </cell>
          <cell r="G155">
            <v>24678.303999999996</v>
          </cell>
          <cell r="H155">
            <v>9625</v>
          </cell>
          <cell r="L155" t="str">
            <v>1</v>
          </cell>
          <cell r="M155">
            <v>165.94110000000001</v>
          </cell>
        </row>
        <row r="156">
          <cell r="A156" t="str">
            <v>02-01-120</v>
          </cell>
          <cell r="B156" t="str">
            <v>41321</v>
          </cell>
          <cell r="C156" t="str">
            <v xml:space="preserve">vibrocompactador (canguro) </v>
          </cell>
          <cell r="D156" t="str">
            <v>d</v>
          </cell>
          <cell r="E156">
            <v>0.125</v>
          </cell>
          <cell r="G156">
            <v>48720</v>
          </cell>
          <cell r="H156">
            <v>6090</v>
          </cell>
          <cell r="L156" t="str">
            <v>4</v>
          </cell>
          <cell r="M156">
            <v>53.186250000000001</v>
          </cell>
        </row>
        <row r="157">
          <cell r="A157" t="str">
            <v>02-01-120</v>
          </cell>
          <cell r="B157" t="str">
            <v>2C112</v>
          </cell>
          <cell r="C157" t="str">
            <v xml:space="preserve">mo cuadrilla albañileria (1 of + 2 ay) </v>
          </cell>
          <cell r="D157" t="str">
            <v>hc</v>
          </cell>
          <cell r="E157">
            <v>0.76</v>
          </cell>
          <cell r="G157">
            <v>22112.147724999999</v>
          </cell>
          <cell r="H157">
            <v>16805</v>
          </cell>
          <cell r="L157" t="str">
            <v>2</v>
          </cell>
          <cell r="M157">
            <v>323.37240000000003</v>
          </cell>
        </row>
        <row r="158">
          <cell r="A158" t="str">
            <v>02-01-120</v>
          </cell>
          <cell r="B158" t="str">
            <v>47111</v>
          </cell>
          <cell r="C158" t="str">
            <v xml:space="preserve">elementos de consumo y proteccion </v>
          </cell>
          <cell r="D158" t="str">
            <v>%</v>
          </cell>
          <cell r="E158">
            <v>16805</v>
          </cell>
          <cell r="G158">
            <v>1.2455000000000001E-2</v>
          </cell>
          <cell r="H158">
            <v>209</v>
          </cell>
          <cell r="L158" t="str">
            <v>4</v>
          </cell>
          <cell r="M158">
            <v>7150359.4500000002</v>
          </cell>
        </row>
        <row r="159">
          <cell r="A159" t="str">
            <v>02-01-120</v>
          </cell>
          <cell r="B159" t="str">
            <v>46111</v>
          </cell>
          <cell r="C159" t="str">
            <v xml:space="preserve">herramienta y equipo menor </v>
          </cell>
          <cell r="D159" t="str">
            <v>%</v>
          </cell>
          <cell r="E159">
            <v>16805</v>
          </cell>
          <cell r="G159">
            <v>0.03</v>
          </cell>
          <cell r="H159">
            <v>504</v>
          </cell>
          <cell r="L159" t="str">
            <v>4</v>
          </cell>
          <cell r="M159">
            <v>7150359.4500000002</v>
          </cell>
        </row>
        <row r="160">
          <cell r="A160">
            <v>0</v>
          </cell>
          <cell r="C160" t="str">
            <v>DIRECTO:  51,073 / M3</v>
          </cell>
          <cell r="D160">
            <v>0</v>
          </cell>
          <cell r="G160">
            <v>0</v>
          </cell>
          <cell r="H160">
            <v>0</v>
          </cell>
          <cell r="L160">
            <v>0</v>
          </cell>
          <cell r="M160">
            <v>0</v>
          </cell>
        </row>
        <row r="161">
          <cell r="A161">
            <v>0</v>
          </cell>
          <cell r="C161">
            <v>0</v>
          </cell>
          <cell r="D161">
            <v>0</v>
          </cell>
          <cell r="G161">
            <v>0</v>
          </cell>
          <cell r="H161">
            <v>0</v>
          </cell>
          <cell r="L161">
            <v>0</v>
          </cell>
          <cell r="M161">
            <v>0</v>
          </cell>
        </row>
        <row r="162">
          <cell r="A162" t="str">
            <v>02-02-010</v>
          </cell>
          <cell r="B162" t="str">
            <v>02-02-010</v>
          </cell>
          <cell r="C162" t="str">
            <v>CONCRETO DE LIMPIEZA F'C 14.5 MPA. - E: 0.05 M.</v>
          </cell>
          <cell r="D162" t="str">
            <v>M2</v>
          </cell>
          <cell r="E162">
            <v>2364.1658000000002</v>
          </cell>
          <cell r="G162">
            <v>0</v>
          </cell>
          <cell r="H162">
            <v>18454</v>
          </cell>
          <cell r="L162">
            <v>0</v>
          </cell>
          <cell r="M162">
            <v>0</v>
          </cell>
        </row>
        <row r="163">
          <cell r="A163" t="str">
            <v>02-02-010</v>
          </cell>
          <cell r="B163" t="str">
            <v>72138</v>
          </cell>
          <cell r="C163" t="str">
            <v xml:space="preserve">aux concreto 2000 psi (14 MPa) - obra -1/2" </v>
          </cell>
          <cell r="D163" t="str">
            <v>m3</v>
          </cell>
          <cell r="E163">
            <v>0.05</v>
          </cell>
          <cell r="F163">
            <v>0.1</v>
          </cell>
          <cell r="G163">
            <v>318764.38924784504</v>
          </cell>
          <cell r="H163">
            <v>17532</v>
          </cell>
          <cell r="L163" t="str">
            <v>7</v>
          </cell>
          <cell r="M163">
            <v>130.02911900000004</v>
          </cell>
        </row>
        <row r="164">
          <cell r="A164" t="str">
            <v>02-02-010</v>
          </cell>
          <cell r="B164" t="str">
            <v>2C112</v>
          </cell>
          <cell r="C164" t="str">
            <v xml:space="preserve">mo cuadrilla albañileria (1 of + 2 ay) </v>
          </cell>
          <cell r="D164" t="str">
            <v>hc</v>
          </cell>
          <cell r="E164">
            <v>0.04</v>
          </cell>
          <cell r="G164">
            <v>22112.147724999999</v>
          </cell>
          <cell r="H164">
            <v>884</v>
          </cell>
          <cell r="L164" t="str">
            <v>2</v>
          </cell>
          <cell r="M164">
            <v>94.566632000000013</v>
          </cell>
        </row>
        <row r="165">
          <cell r="A165" t="str">
            <v>02-02-010</v>
          </cell>
          <cell r="B165" t="str">
            <v>47111</v>
          </cell>
          <cell r="C165" t="str">
            <v xml:space="preserve">elementos de consumo y proteccion </v>
          </cell>
          <cell r="D165" t="str">
            <v>%</v>
          </cell>
          <cell r="E165">
            <v>884</v>
          </cell>
          <cell r="G165">
            <v>1.2455000000000001E-2</v>
          </cell>
          <cell r="H165">
            <v>11</v>
          </cell>
          <cell r="L165" t="str">
            <v>4</v>
          </cell>
          <cell r="M165">
            <v>2089922.5672000002</v>
          </cell>
        </row>
        <row r="166">
          <cell r="A166" t="str">
            <v>02-02-010</v>
          </cell>
          <cell r="B166" t="str">
            <v>46111</v>
          </cell>
          <cell r="C166" t="str">
            <v xml:space="preserve">herramienta y equipo menor </v>
          </cell>
          <cell r="D166" t="str">
            <v>%</v>
          </cell>
          <cell r="E166">
            <v>884</v>
          </cell>
          <cell r="G166">
            <v>0.03</v>
          </cell>
          <cell r="H166">
            <v>27</v>
          </cell>
          <cell r="L166" t="str">
            <v>4</v>
          </cell>
          <cell r="M166">
            <v>2089922.5672000002</v>
          </cell>
        </row>
        <row r="167">
          <cell r="A167">
            <v>0</v>
          </cell>
          <cell r="C167" t="str">
            <v>DIRECTO:  18,454 / M2</v>
          </cell>
          <cell r="D167">
            <v>0</v>
          </cell>
          <cell r="G167">
            <v>0</v>
          </cell>
          <cell r="H167">
            <v>0</v>
          </cell>
          <cell r="L167">
            <v>0</v>
          </cell>
          <cell r="M167">
            <v>0</v>
          </cell>
        </row>
        <row r="168">
          <cell r="A168">
            <v>0</v>
          </cell>
          <cell r="C168">
            <v>0</v>
          </cell>
          <cell r="D168">
            <v>0</v>
          </cell>
          <cell r="G168">
            <v>0</v>
          </cell>
          <cell r="H168">
            <v>0</v>
          </cell>
          <cell r="L168">
            <v>0</v>
          </cell>
          <cell r="M168">
            <v>0</v>
          </cell>
        </row>
        <row r="169">
          <cell r="A169" t="str">
            <v>02-02-020</v>
          </cell>
          <cell r="B169" t="str">
            <v>02-02-020</v>
          </cell>
          <cell r="C169" t="str">
            <v>CICLOPEO EN CONCRETO F'C 21 MPA - 60% PIEDRA + 40% CONCRETO</v>
          </cell>
          <cell r="D169" t="str">
            <v>M3</v>
          </cell>
          <cell r="E169">
            <v>6.4240000000000004</v>
          </cell>
          <cell r="G169">
            <v>0</v>
          </cell>
          <cell r="H169">
            <v>309430</v>
          </cell>
          <cell r="L169">
            <v>0</v>
          </cell>
          <cell r="M169">
            <v>0</v>
          </cell>
        </row>
        <row r="170">
          <cell r="A170" t="str">
            <v>02-02-020</v>
          </cell>
          <cell r="B170" t="str">
            <v>72132</v>
          </cell>
          <cell r="C170" t="str">
            <v xml:space="preserve">aux concreto 3000 psi (21.1 MPa) -obra- 1/2" </v>
          </cell>
          <cell r="D170" t="str">
            <v>m3</v>
          </cell>
          <cell r="E170">
            <v>0.4</v>
          </cell>
          <cell r="F170">
            <v>0.1</v>
          </cell>
          <cell r="G170">
            <v>358503.96561963408</v>
          </cell>
          <cell r="H170">
            <v>157742</v>
          </cell>
          <cell r="L170" t="str">
            <v>7</v>
          </cell>
          <cell r="M170">
            <v>2.8265600000000006</v>
          </cell>
        </row>
        <row r="171">
          <cell r="A171" t="str">
            <v>02-02-020</v>
          </cell>
          <cell r="B171" t="str">
            <v>11283</v>
          </cell>
          <cell r="C171" t="str">
            <v xml:space="preserve">piedra media zonga </v>
          </cell>
          <cell r="D171" t="str">
            <v>m3</v>
          </cell>
          <cell r="E171">
            <v>0.6</v>
          </cell>
          <cell r="F171">
            <v>0.1</v>
          </cell>
          <cell r="G171">
            <v>64495.999999999993</v>
          </cell>
          <cell r="H171">
            <v>42567</v>
          </cell>
          <cell r="L171" t="str">
            <v>1</v>
          </cell>
          <cell r="M171">
            <v>4.2398400000000001</v>
          </cell>
        </row>
        <row r="172">
          <cell r="A172" t="str">
            <v>02-02-020</v>
          </cell>
          <cell r="B172" t="str">
            <v>2C116</v>
          </cell>
          <cell r="C172" t="str">
            <v xml:space="preserve">mo cuadrilla albañileria (1 of + 4 ay) </v>
          </cell>
          <cell r="D172" t="str">
            <v>hc</v>
          </cell>
          <cell r="E172">
            <v>2.1</v>
          </cell>
          <cell r="G172">
            <v>49846.270624999997</v>
          </cell>
          <cell r="H172">
            <v>104677</v>
          </cell>
          <cell r="L172" t="str">
            <v>2</v>
          </cell>
          <cell r="M172">
            <v>13.490400000000001</v>
          </cell>
        </row>
        <row r="173">
          <cell r="A173" t="str">
            <v>02-02-020</v>
          </cell>
          <cell r="B173" t="str">
            <v>47111</v>
          </cell>
          <cell r="C173" t="str">
            <v xml:space="preserve">elementos de consumo y proteccion </v>
          </cell>
          <cell r="D173" t="str">
            <v>%</v>
          </cell>
          <cell r="E173">
            <v>104677</v>
          </cell>
          <cell r="G173">
            <v>1.2455000000000001E-2</v>
          </cell>
          <cell r="H173">
            <v>1304</v>
          </cell>
          <cell r="L173" t="str">
            <v>4</v>
          </cell>
          <cell r="M173">
            <v>672445.04800000007</v>
          </cell>
        </row>
        <row r="174">
          <cell r="A174" t="str">
            <v>02-02-020</v>
          </cell>
          <cell r="B174" t="str">
            <v>46111</v>
          </cell>
          <cell r="C174" t="str">
            <v xml:space="preserve">herramienta y equipo menor </v>
          </cell>
          <cell r="D174" t="str">
            <v>%</v>
          </cell>
          <cell r="E174">
            <v>104677</v>
          </cell>
          <cell r="G174">
            <v>0.03</v>
          </cell>
          <cell r="H174">
            <v>3140</v>
          </cell>
          <cell r="L174" t="str">
            <v>4</v>
          </cell>
          <cell r="M174">
            <v>672445.04800000007</v>
          </cell>
        </row>
        <row r="175">
          <cell r="A175">
            <v>0</v>
          </cell>
          <cell r="C175" t="str">
            <v>DIRECTO:  309,430 / M3</v>
          </cell>
          <cell r="D175">
            <v>0</v>
          </cell>
          <cell r="G175">
            <v>0</v>
          </cell>
          <cell r="H175">
            <v>0</v>
          </cell>
          <cell r="L175">
            <v>0</v>
          </cell>
          <cell r="M175">
            <v>0</v>
          </cell>
        </row>
        <row r="176">
          <cell r="A176">
            <v>0</v>
          </cell>
          <cell r="C176">
            <v>0</v>
          </cell>
          <cell r="D176">
            <v>0</v>
          </cell>
          <cell r="G176">
            <v>0</v>
          </cell>
          <cell r="H176">
            <v>0</v>
          </cell>
          <cell r="L176">
            <v>0</v>
          </cell>
          <cell r="M176">
            <v>0</v>
          </cell>
        </row>
        <row r="177">
          <cell r="A177" t="str">
            <v>02-02-026</v>
          </cell>
          <cell r="B177" t="str">
            <v>02-02-026</v>
          </cell>
          <cell r="C177" t="str">
            <v>CONCRETO PARA DADOS ESTRUCTURALES EN CONCRETO F'C 21 MPA.</v>
          </cell>
          <cell r="D177" t="str">
            <v>M3</v>
          </cell>
          <cell r="E177">
            <v>172.34380999999996</v>
          </cell>
          <cell r="G177">
            <v>0</v>
          </cell>
          <cell r="H177">
            <v>631059</v>
          </cell>
          <cell r="L177">
            <v>0</v>
          </cell>
          <cell r="M177">
            <v>0</v>
          </cell>
        </row>
        <row r="178">
          <cell r="A178" t="str">
            <v>02-02-026</v>
          </cell>
          <cell r="B178" t="str">
            <v>1111M</v>
          </cell>
          <cell r="C178" t="str">
            <v xml:space="preserve">concreto bombeable as 5" (13cm) 3000 psi - cemex </v>
          </cell>
          <cell r="D178" t="str">
            <v>m3</v>
          </cell>
          <cell r="E178">
            <v>1</v>
          </cell>
          <cell r="F178">
            <v>0.1</v>
          </cell>
          <cell r="G178">
            <v>332409.59999999998</v>
          </cell>
          <cell r="H178">
            <v>365651</v>
          </cell>
          <cell r="L178" t="str">
            <v>1</v>
          </cell>
          <cell r="M178">
            <v>189.57819099999998</v>
          </cell>
        </row>
        <row r="179">
          <cell r="A179" t="str">
            <v>02-02-026</v>
          </cell>
          <cell r="B179" t="str">
            <v>44121</v>
          </cell>
          <cell r="C179" t="str">
            <v xml:space="preserve">vibrador electrico para concreto </v>
          </cell>
          <cell r="D179" t="str">
            <v>d</v>
          </cell>
          <cell r="E179">
            <v>0.2</v>
          </cell>
          <cell r="G179">
            <v>39440</v>
          </cell>
          <cell r="H179">
            <v>7888</v>
          </cell>
          <cell r="L179" t="str">
            <v>4</v>
          </cell>
          <cell r="M179">
            <v>34.468761999999991</v>
          </cell>
        </row>
        <row r="180">
          <cell r="A180" t="str">
            <v>02-02-026</v>
          </cell>
          <cell r="B180" t="str">
            <v>15421</v>
          </cell>
          <cell r="C180" t="str">
            <v xml:space="preserve">puntilla 1-1/2" a 3" x 20kg </v>
          </cell>
          <cell r="D180" t="str">
            <v>lb</v>
          </cell>
          <cell r="E180">
            <v>2</v>
          </cell>
          <cell r="G180">
            <v>2218.5</v>
          </cell>
          <cell r="H180">
            <v>4437</v>
          </cell>
          <cell r="L180" t="str">
            <v>1</v>
          </cell>
          <cell r="M180">
            <v>344.68761999999992</v>
          </cell>
        </row>
        <row r="181">
          <cell r="A181" t="str">
            <v>02-02-026</v>
          </cell>
          <cell r="B181" t="str">
            <v>18Z16</v>
          </cell>
          <cell r="C181" t="str">
            <v>repisa 8 cm x 4 cm x 2.90 m - ordinario  - 3 usos</v>
          </cell>
          <cell r="D181" t="str">
            <v>u</v>
          </cell>
          <cell r="E181">
            <v>8.0246913580246932</v>
          </cell>
          <cell r="G181">
            <v>12110.4</v>
          </cell>
          <cell r="H181">
            <v>97182</v>
          </cell>
          <cell r="L181" t="str">
            <v>1</v>
          </cell>
          <cell r="M181">
            <v>1383.0058827160494</v>
          </cell>
        </row>
        <row r="182">
          <cell r="A182" t="str">
            <v>02-02-026</v>
          </cell>
          <cell r="B182" t="str">
            <v>18Z15</v>
          </cell>
          <cell r="C182" t="str">
            <v>tabla burra ordinario 2.5 cm x 30 cm x 2.90 m cepillada  - 6 usos</v>
          </cell>
          <cell r="D182" t="str">
            <v>u</v>
          </cell>
          <cell r="E182">
            <v>1.1859149790184276</v>
          </cell>
          <cell r="G182">
            <v>20868.399999999998</v>
          </cell>
          <cell r="H182">
            <v>24748</v>
          </cell>
          <cell r="L182" t="str">
            <v>1</v>
          </cell>
          <cell r="M182">
            <v>204.38510582010582</v>
          </cell>
        </row>
        <row r="183">
          <cell r="A183" t="str">
            <v>02-02-026</v>
          </cell>
          <cell r="B183" t="str">
            <v>22711</v>
          </cell>
          <cell r="C183" t="str">
            <v xml:space="preserve">mo desmoldante </v>
          </cell>
          <cell r="D183" t="str">
            <v>m2</v>
          </cell>
          <cell r="E183">
            <v>4.8148148148148149</v>
          </cell>
          <cell r="G183">
            <v>248.45</v>
          </cell>
          <cell r="H183">
            <v>1196</v>
          </cell>
          <cell r="L183" t="str">
            <v>2</v>
          </cell>
          <cell r="M183">
            <v>829.80352962962945</v>
          </cell>
        </row>
        <row r="184">
          <cell r="A184" t="str">
            <v>02-02-026</v>
          </cell>
          <cell r="B184" t="str">
            <v>2C116</v>
          </cell>
          <cell r="C184" t="str">
            <v xml:space="preserve">mo cuadrilla albañileria (1 of + 4 ay) </v>
          </cell>
          <cell r="D184" t="str">
            <v>hc</v>
          </cell>
          <cell r="E184">
            <v>2.5</v>
          </cell>
          <cell r="G184">
            <v>49846.270624999997</v>
          </cell>
          <cell r="H184">
            <v>124616</v>
          </cell>
          <cell r="L184" t="str">
            <v>2</v>
          </cell>
          <cell r="M184">
            <v>430.85952499999991</v>
          </cell>
        </row>
        <row r="185">
          <cell r="A185" t="str">
            <v>02-02-026</v>
          </cell>
          <cell r="B185" t="str">
            <v>47111</v>
          </cell>
          <cell r="C185" t="str">
            <v xml:space="preserve">elementos de consumo y proteccion </v>
          </cell>
          <cell r="D185" t="str">
            <v>%</v>
          </cell>
          <cell r="E185">
            <v>125812</v>
          </cell>
          <cell r="G185">
            <v>1.2455000000000001E-2</v>
          </cell>
          <cell r="H185">
            <v>1567</v>
          </cell>
          <cell r="L185" t="str">
            <v>4</v>
          </cell>
          <cell r="M185">
            <v>21682919.423719995</v>
          </cell>
        </row>
        <row r="186">
          <cell r="A186" t="str">
            <v>02-02-026</v>
          </cell>
          <cell r="B186" t="str">
            <v>46111</v>
          </cell>
          <cell r="C186" t="str">
            <v xml:space="preserve">herramienta y equipo menor </v>
          </cell>
          <cell r="D186" t="str">
            <v>%</v>
          </cell>
          <cell r="E186">
            <v>125812</v>
          </cell>
          <cell r="G186">
            <v>0.03</v>
          </cell>
          <cell r="H186">
            <v>3774</v>
          </cell>
          <cell r="L186" t="str">
            <v>4</v>
          </cell>
          <cell r="M186">
            <v>21682919.423719995</v>
          </cell>
        </row>
        <row r="187">
          <cell r="A187">
            <v>0</v>
          </cell>
          <cell r="C187" t="str">
            <v>DIRECTO:  631,059 / M3</v>
          </cell>
          <cell r="D187">
            <v>0</v>
          </cell>
          <cell r="G187">
            <v>0</v>
          </cell>
          <cell r="H187">
            <v>0</v>
          </cell>
          <cell r="L187">
            <v>0</v>
          </cell>
          <cell r="M187">
            <v>0</v>
          </cell>
        </row>
        <row r="188">
          <cell r="A188">
            <v>0</v>
          </cell>
          <cell r="C188">
            <v>0</v>
          </cell>
          <cell r="D188">
            <v>0</v>
          </cell>
          <cell r="G188">
            <v>0</v>
          </cell>
          <cell r="H188">
            <v>0</v>
          </cell>
          <cell r="L188">
            <v>0</v>
          </cell>
          <cell r="M188">
            <v>0</v>
          </cell>
        </row>
        <row r="189">
          <cell r="A189" t="str">
            <v>02-02-030</v>
          </cell>
          <cell r="B189" t="str">
            <v>02-02-030</v>
          </cell>
          <cell r="C189" t="str">
            <v>ZAPATAS EN CONCRETO F'C 21 MPA (ZARPA)</v>
          </cell>
          <cell r="D189" t="str">
            <v>M3</v>
          </cell>
          <cell r="E189">
            <v>87.33116267273175</v>
          </cell>
          <cell r="G189">
            <v>0</v>
          </cell>
          <cell r="H189">
            <v>521112</v>
          </cell>
          <cell r="L189">
            <v>0</v>
          </cell>
          <cell r="M189">
            <v>0</v>
          </cell>
        </row>
        <row r="190">
          <cell r="A190" t="str">
            <v>02-02-030</v>
          </cell>
          <cell r="B190" t="str">
            <v>1111M</v>
          </cell>
          <cell r="C190" t="str">
            <v xml:space="preserve">concreto bombeable as 5" (13cm) 3000 psi - cemex </v>
          </cell>
          <cell r="D190" t="str">
            <v>m3</v>
          </cell>
          <cell r="E190">
            <v>1</v>
          </cell>
          <cell r="F190">
            <v>0.1</v>
          </cell>
          <cell r="G190">
            <v>332409.59999999998</v>
          </cell>
          <cell r="H190">
            <v>365651</v>
          </cell>
          <cell r="L190" t="str">
            <v>1</v>
          </cell>
          <cell r="M190">
            <v>96.064278940004939</v>
          </cell>
        </row>
        <row r="191">
          <cell r="A191" t="str">
            <v>02-02-030</v>
          </cell>
          <cell r="B191" t="str">
            <v>44121</v>
          </cell>
          <cell r="C191" t="str">
            <v xml:space="preserve">vibrador electrico para concreto </v>
          </cell>
          <cell r="D191" t="str">
            <v>d</v>
          </cell>
          <cell r="E191">
            <v>0.2</v>
          </cell>
          <cell r="G191">
            <v>39440</v>
          </cell>
          <cell r="H191">
            <v>7888</v>
          </cell>
          <cell r="L191" t="str">
            <v>4</v>
          </cell>
          <cell r="M191">
            <v>17.46623253454635</v>
          </cell>
        </row>
        <row r="192">
          <cell r="A192" t="str">
            <v>02-02-030</v>
          </cell>
          <cell r="B192" t="str">
            <v>2C116</v>
          </cell>
          <cell r="C192" t="str">
            <v xml:space="preserve">mo cuadrilla albañileria (1 of + 4 ay) </v>
          </cell>
          <cell r="D192" t="str">
            <v>hc</v>
          </cell>
          <cell r="E192">
            <v>2.84</v>
          </cell>
          <cell r="G192">
            <v>49846.270624999997</v>
          </cell>
          <cell r="H192">
            <v>141563</v>
          </cell>
          <cell r="L192" t="str">
            <v>2</v>
          </cell>
          <cell r="M192">
            <v>248.02050199055816</v>
          </cell>
        </row>
        <row r="193">
          <cell r="A193" t="str">
            <v>02-02-030</v>
          </cell>
          <cell r="B193" t="str">
            <v>47111</v>
          </cell>
          <cell r="C193" t="str">
            <v xml:space="preserve">elementos de consumo y proteccion </v>
          </cell>
          <cell r="D193" t="str">
            <v>%</v>
          </cell>
          <cell r="E193">
            <v>141563</v>
          </cell>
          <cell r="G193">
            <v>1.2455000000000001E-2</v>
          </cell>
          <cell r="H193">
            <v>1763</v>
          </cell>
          <cell r="L193" t="str">
            <v>4</v>
          </cell>
          <cell r="M193">
            <v>12362861.381439924</v>
          </cell>
        </row>
        <row r="194">
          <cell r="A194" t="str">
            <v>02-02-030</v>
          </cell>
          <cell r="B194" t="str">
            <v>46111</v>
          </cell>
          <cell r="C194" t="str">
            <v xml:space="preserve">herramienta y equipo menor </v>
          </cell>
          <cell r="D194" t="str">
            <v>%</v>
          </cell>
          <cell r="E194">
            <v>141563</v>
          </cell>
          <cell r="G194">
            <v>0.03</v>
          </cell>
          <cell r="H194">
            <v>4247</v>
          </cell>
          <cell r="L194" t="str">
            <v>4</v>
          </cell>
          <cell r="M194">
            <v>12362861.381439924</v>
          </cell>
        </row>
        <row r="195">
          <cell r="A195">
            <v>0</v>
          </cell>
          <cell r="C195" t="str">
            <v>DIRECTO:  521,112 / M3</v>
          </cell>
          <cell r="D195">
            <v>0</v>
          </cell>
          <cell r="G195">
            <v>0</v>
          </cell>
          <cell r="H195">
            <v>0</v>
          </cell>
          <cell r="L195">
            <v>0</v>
          </cell>
          <cell r="M195">
            <v>0</v>
          </cell>
        </row>
        <row r="196">
          <cell r="A196">
            <v>0</v>
          </cell>
          <cell r="C196">
            <v>0</v>
          </cell>
          <cell r="D196">
            <v>0</v>
          </cell>
          <cell r="G196">
            <v>0</v>
          </cell>
          <cell r="H196">
            <v>0</v>
          </cell>
          <cell r="L196">
            <v>0</v>
          </cell>
          <cell r="M196">
            <v>0</v>
          </cell>
        </row>
        <row r="197">
          <cell r="A197" t="str">
            <v>02-02-045</v>
          </cell>
          <cell r="B197" t="str">
            <v>02-02-045</v>
          </cell>
          <cell r="C197" t="str">
            <v>CONCRETO PARA VIGAS DE FUNDACION F'C 28 MPA.</v>
          </cell>
          <cell r="D197" t="str">
            <v>M3</v>
          </cell>
          <cell r="E197">
            <v>34.222200000000001</v>
          </cell>
          <cell r="G197">
            <v>0</v>
          </cell>
          <cell r="H197">
            <v>648640</v>
          </cell>
          <cell r="L197">
            <v>0</v>
          </cell>
          <cell r="M197">
            <v>0</v>
          </cell>
        </row>
        <row r="198">
          <cell r="A198" t="str">
            <v>02-02-045</v>
          </cell>
          <cell r="B198" t="str">
            <v>1111A</v>
          </cell>
          <cell r="C198" t="str">
            <v xml:space="preserve">concreto bombeable as 5" (13cm) 4000 psi - cemex </v>
          </cell>
          <cell r="D198" t="str">
            <v>m3</v>
          </cell>
          <cell r="E198">
            <v>1</v>
          </cell>
          <cell r="F198">
            <v>0.1</v>
          </cell>
          <cell r="G198">
            <v>358022.39999999997</v>
          </cell>
          <cell r="H198">
            <v>393825</v>
          </cell>
          <cell r="L198" t="str">
            <v>1</v>
          </cell>
          <cell r="M198">
            <v>37.644420000000004</v>
          </cell>
        </row>
        <row r="199">
          <cell r="A199" t="str">
            <v>02-02-045</v>
          </cell>
          <cell r="B199" t="str">
            <v>44121</v>
          </cell>
          <cell r="C199" t="str">
            <v xml:space="preserve">vibrador electrico para concreto </v>
          </cell>
          <cell r="D199" t="str">
            <v>d</v>
          </cell>
          <cell r="E199">
            <v>0.2</v>
          </cell>
          <cell r="G199">
            <v>39440</v>
          </cell>
          <cell r="H199">
            <v>7888</v>
          </cell>
          <cell r="L199" t="str">
            <v>4</v>
          </cell>
          <cell r="M199">
            <v>6.8444400000000005</v>
          </cell>
        </row>
        <row r="200">
          <cell r="A200" t="str">
            <v>02-02-045</v>
          </cell>
          <cell r="B200" t="str">
            <v>16521</v>
          </cell>
          <cell r="C200" t="str">
            <v xml:space="preserve">polietileno negro c4 -0.10 kg/m2- </v>
          </cell>
          <cell r="D200" t="str">
            <v>m2</v>
          </cell>
          <cell r="E200">
            <v>2</v>
          </cell>
          <cell r="F200">
            <v>0.2</v>
          </cell>
          <cell r="G200">
            <v>454.71999999999997</v>
          </cell>
          <cell r="H200">
            <v>1091</v>
          </cell>
          <cell r="L200" t="str">
            <v>1</v>
          </cell>
          <cell r="M200">
            <v>82.133279999999999</v>
          </cell>
        </row>
        <row r="201">
          <cell r="A201" t="str">
            <v>02-02-045</v>
          </cell>
          <cell r="B201" t="str">
            <v>18Z1D</v>
          </cell>
          <cell r="C201" t="str">
            <v>durmiente 0.04 x 0.04 x 2.90 m ordinario  - 3 usos</v>
          </cell>
          <cell r="D201" t="str">
            <v>u</v>
          </cell>
          <cell r="E201">
            <v>3.0651340996168588</v>
          </cell>
          <cell r="G201">
            <v>6055.2</v>
          </cell>
          <cell r="H201">
            <v>18560</v>
          </cell>
          <cell r="L201" t="str">
            <v>1</v>
          </cell>
          <cell r="M201">
            <v>104.89563218390806</v>
          </cell>
        </row>
        <row r="202">
          <cell r="A202" t="str">
            <v>02-02-045</v>
          </cell>
          <cell r="B202" t="str">
            <v>15421</v>
          </cell>
          <cell r="C202" t="str">
            <v xml:space="preserve">puntilla 1-1/2" a 3" x 20kg </v>
          </cell>
          <cell r="D202" t="str">
            <v>lb</v>
          </cell>
          <cell r="E202">
            <v>4</v>
          </cell>
          <cell r="G202">
            <v>2218.5</v>
          </cell>
          <cell r="H202">
            <v>8874</v>
          </cell>
          <cell r="L202" t="str">
            <v>1</v>
          </cell>
          <cell r="M202">
            <v>136.8888</v>
          </cell>
        </row>
        <row r="203">
          <cell r="A203" t="str">
            <v>02-02-045</v>
          </cell>
          <cell r="B203" t="str">
            <v>18Z16</v>
          </cell>
          <cell r="C203" t="str">
            <v>repisa 8 cm x 4 cm x 2.90 m - ordinario  - 3 usos</v>
          </cell>
          <cell r="D203" t="str">
            <v>u</v>
          </cell>
          <cell r="E203">
            <v>3.0651340996168588</v>
          </cell>
          <cell r="G203">
            <v>12110.4</v>
          </cell>
          <cell r="H203">
            <v>37120</v>
          </cell>
          <cell r="L203" t="str">
            <v>1</v>
          </cell>
          <cell r="M203">
            <v>104.89563218390806</v>
          </cell>
        </row>
        <row r="204">
          <cell r="A204" t="str">
            <v>02-02-045</v>
          </cell>
          <cell r="B204" t="str">
            <v>18Z15</v>
          </cell>
          <cell r="C204" t="str">
            <v>tabla burra ordinario 2.5 cm x 30 cm x 2.90 m cepillada  - 6 usos</v>
          </cell>
          <cell r="D204" t="str">
            <v>u</v>
          </cell>
          <cell r="E204">
            <v>1.5325670498084294</v>
          </cell>
          <cell r="G204">
            <v>20868.399999999998</v>
          </cell>
          <cell r="H204">
            <v>31982</v>
          </cell>
          <cell r="L204" t="str">
            <v>1</v>
          </cell>
          <cell r="M204">
            <v>52.447816091954031</v>
          </cell>
        </row>
        <row r="205">
          <cell r="A205" t="str">
            <v>02-02-045</v>
          </cell>
          <cell r="B205" t="str">
            <v>22711</v>
          </cell>
          <cell r="C205" t="str">
            <v xml:space="preserve">mo desmoldante </v>
          </cell>
          <cell r="D205" t="str">
            <v>m2</v>
          </cell>
          <cell r="E205">
            <v>6.666666666666667</v>
          </cell>
          <cell r="G205">
            <v>248.45</v>
          </cell>
          <cell r="H205">
            <v>1656</v>
          </cell>
          <cell r="L205" t="str">
            <v>2</v>
          </cell>
          <cell r="M205">
            <v>228.14800000000002</v>
          </cell>
        </row>
        <row r="206">
          <cell r="A206" t="str">
            <v>02-02-045</v>
          </cell>
          <cell r="B206" t="str">
            <v>2C116</v>
          </cell>
          <cell r="C206" t="str">
            <v xml:space="preserve">mo cuadrilla albañileria (1 of + 4 ay) </v>
          </cell>
          <cell r="D206" t="str">
            <v>hc</v>
          </cell>
          <cell r="E206">
            <v>2.84</v>
          </cell>
          <cell r="G206">
            <v>49846.270624999997</v>
          </cell>
          <cell r="H206">
            <v>141563</v>
          </cell>
          <cell r="L206" t="str">
            <v>2</v>
          </cell>
          <cell r="M206">
            <v>97.191047999999995</v>
          </cell>
        </row>
        <row r="207">
          <cell r="A207" t="str">
            <v>02-02-045</v>
          </cell>
          <cell r="B207" t="str">
            <v>47111</v>
          </cell>
          <cell r="C207" t="str">
            <v xml:space="preserve">elementos de consumo y proteccion </v>
          </cell>
          <cell r="D207" t="str">
            <v>%</v>
          </cell>
          <cell r="E207">
            <v>143219</v>
          </cell>
          <cell r="G207">
            <v>1.2455000000000001E-2</v>
          </cell>
          <cell r="H207">
            <v>1784</v>
          </cell>
          <cell r="L207" t="str">
            <v>4</v>
          </cell>
          <cell r="M207">
            <v>4901269.2618000004</v>
          </cell>
        </row>
        <row r="208">
          <cell r="A208" t="str">
            <v>02-02-045</v>
          </cell>
          <cell r="B208" t="str">
            <v>46111</v>
          </cell>
          <cell r="C208" t="str">
            <v xml:space="preserve">herramienta y equipo menor </v>
          </cell>
          <cell r="D208" t="str">
            <v>%</v>
          </cell>
          <cell r="E208">
            <v>143219</v>
          </cell>
          <cell r="G208">
            <v>0.03</v>
          </cell>
          <cell r="H208">
            <v>4297</v>
          </cell>
          <cell r="L208" t="str">
            <v>4</v>
          </cell>
          <cell r="M208">
            <v>4901269.2618000004</v>
          </cell>
        </row>
        <row r="209">
          <cell r="A209">
            <v>0</v>
          </cell>
          <cell r="C209" t="str">
            <v>DIRECTO:  648,640 / M3</v>
          </cell>
          <cell r="D209">
            <v>0</v>
          </cell>
          <cell r="G209">
            <v>0</v>
          </cell>
          <cell r="H209">
            <v>0</v>
          </cell>
          <cell r="L209">
            <v>0</v>
          </cell>
          <cell r="M209">
            <v>0</v>
          </cell>
        </row>
        <row r="210">
          <cell r="A210">
            <v>0</v>
          </cell>
          <cell r="C210">
            <v>0</v>
          </cell>
          <cell r="D210">
            <v>0</v>
          </cell>
          <cell r="G210">
            <v>0</v>
          </cell>
          <cell r="H210">
            <v>0</v>
          </cell>
          <cell r="L210">
            <v>0</v>
          </cell>
          <cell r="M210">
            <v>0</v>
          </cell>
        </row>
        <row r="211">
          <cell r="A211" t="str">
            <v>02-02-070</v>
          </cell>
          <cell r="B211" t="str">
            <v>02-02-070</v>
          </cell>
          <cell r="C211" t="str">
            <v>LOSA MACIZA DE PISO E: 0.15 M. EN CONCRETO F'C 21 MPA. SEGÚN PLANO ESTRUCTURAL.</v>
          </cell>
          <cell r="D211" t="str">
            <v>M2</v>
          </cell>
          <cell r="E211">
            <v>21.21</v>
          </cell>
          <cell r="G211">
            <v>0</v>
          </cell>
          <cell r="H211">
            <v>78325</v>
          </cell>
          <cell r="L211">
            <v>0</v>
          </cell>
          <cell r="M211">
            <v>0</v>
          </cell>
        </row>
        <row r="212">
          <cell r="A212" t="str">
            <v>02-02-070</v>
          </cell>
          <cell r="B212" t="str">
            <v>72132</v>
          </cell>
          <cell r="C212" t="str">
            <v xml:space="preserve">aux concreto 3000 psi (21.1 MPa) -obra- 1/2" </v>
          </cell>
          <cell r="D212" t="str">
            <v>m3</v>
          </cell>
          <cell r="E212">
            <v>0.15</v>
          </cell>
          <cell r="F212">
            <v>7.0000000000000007E-2</v>
          </cell>
          <cell r="G212">
            <v>358503.96561963408</v>
          </cell>
          <cell r="H212">
            <v>57540</v>
          </cell>
          <cell r="L212" t="str">
            <v>7</v>
          </cell>
          <cell r="M212">
            <v>3.4042050000000001</v>
          </cell>
        </row>
        <row r="213">
          <cell r="A213" t="str">
            <v>02-02-070</v>
          </cell>
          <cell r="B213" t="str">
            <v>44121</v>
          </cell>
          <cell r="C213" t="str">
            <v xml:space="preserve">vibrador electrico para concreto </v>
          </cell>
          <cell r="D213" t="str">
            <v>d</v>
          </cell>
          <cell r="E213">
            <v>0.03</v>
          </cell>
          <cell r="G213">
            <v>39440</v>
          </cell>
          <cell r="H213">
            <v>1183</v>
          </cell>
          <cell r="L213" t="str">
            <v>4</v>
          </cell>
          <cell r="M213">
            <v>0.63629999999999998</v>
          </cell>
        </row>
        <row r="214">
          <cell r="A214" t="str">
            <v>02-02-070</v>
          </cell>
          <cell r="B214" t="str">
            <v>16521</v>
          </cell>
          <cell r="C214" t="str">
            <v xml:space="preserve">polietileno negro c4 -0.10 kg/m2- </v>
          </cell>
          <cell r="D214" t="str">
            <v>m2</v>
          </cell>
          <cell r="E214">
            <v>2</v>
          </cell>
          <cell r="F214">
            <v>0.2</v>
          </cell>
          <cell r="G214">
            <v>454.71999999999997</v>
          </cell>
          <cell r="H214">
            <v>1091</v>
          </cell>
          <cell r="L214" t="str">
            <v>1</v>
          </cell>
          <cell r="M214">
            <v>50.904000000000003</v>
          </cell>
        </row>
        <row r="215">
          <cell r="A215" t="str">
            <v>02-02-070</v>
          </cell>
          <cell r="B215" t="str">
            <v>15421</v>
          </cell>
          <cell r="C215" t="str">
            <v xml:space="preserve">puntilla 1-1/2" a 3" x 20kg </v>
          </cell>
          <cell r="D215" t="str">
            <v>lb</v>
          </cell>
          <cell r="E215">
            <v>7.7388340889677373E-2</v>
          </cell>
          <cell r="G215">
            <v>2218.5</v>
          </cell>
          <cell r="H215">
            <v>172</v>
          </cell>
          <cell r="L215" t="str">
            <v>1</v>
          </cell>
          <cell r="M215">
            <v>1.6414067102700571</v>
          </cell>
        </row>
        <row r="216">
          <cell r="A216" t="str">
            <v>02-02-070</v>
          </cell>
          <cell r="B216" t="str">
            <v>18Z16</v>
          </cell>
          <cell r="C216" t="str">
            <v>repisa 8 cm x 4 cm x 2.90 m - ordinario  - 3 usos</v>
          </cell>
          <cell r="D216" t="str">
            <v>u</v>
          </cell>
          <cell r="E216">
            <v>5.3164906908248016E-2</v>
          </cell>
          <cell r="G216">
            <v>12110.4</v>
          </cell>
          <cell r="H216">
            <v>644</v>
          </cell>
          <cell r="L216" t="str">
            <v>1</v>
          </cell>
          <cell r="M216">
            <v>1.1276276755239405</v>
          </cell>
        </row>
        <row r="217">
          <cell r="A217" t="str">
            <v>02-02-070</v>
          </cell>
          <cell r="B217" t="str">
            <v>18Z15</v>
          </cell>
          <cell r="C217" t="str">
            <v>tabla burra ordinario 2.5 cm x 30 cm x 2.90 m cepillada  - 6 usos</v>
          </cell>
          <cell r="D217" t="str">
            <v>u</v>
          </cell>
          <cell r="E217">
            <v>5.3164906908248016E-2</v>
          </cell>
          <cell r="G217">
            <v>20868.399999999998</v>
          </cell>
          <cell r="H217">
            <v>1109</v>
          </cell>
          <cell r="L217" t="str">
            <v>1</v>
          </cell>
          <cell r="M217">
            <v>1.1276276755239405</v>
          </cell>
        </row>
        <row r="218">
          <cell r="A218" t="str">
            <v>02-02-070</v>
          </cell>
          <cell r="B218" t="str">
            <v>72561</v>
          </cell>
          <cell r="C218" t="str">
            <v xml:space="preserve">aux curado concreto </v>
          </cell>
          <cell r="D218" t="str">
            <v>m2</v>
          </cell>
          <cell r="E218">
            <v>1.1387604070305273</v>
          </cell>
          <cell r="G218">
            <v>655.61800616666665</v>
          </cell>
          <cell r="H218">
            <v>747</v>
          </cell>
          <cell r="L218" t="str">
            <v>7</v>
          </cell>
          <cell r="M218">
            <v>24.153108233117486</v>
          </cell>
        </row>
        <row r="219">
          <cell r="A219" t="str">
            <v>02-02-070</v>
          </cell>
          <cell r="B219" t="str">
            <v>72711</v>
          </cell>
          <cell r="C219" t="str">
            <v xml:space="preserve">aux desmoldante -separol- </v>
          </cell>
          <cell r="D219" t="str">
            <v>m2</v>
          </cell>
          <cell r="E219">
            <v>0.13876040703052728</v>
          </cell>
          <cell r="G219">
            <v>666.96600711538463</v>
          </cell>
          <cell r="H219">
            <v>93</v>
          </cell>
          <cell r="L219" t="str">
            <v>7</v>
          </cell>
          <cell r="M219">
            <v>2.9431082331174836</v>
          </cell>
        </row>
        <row r="220">
          <cell r="A220" t="str">
            <v>02-02-070</v>
          </cell>
          <cell r="B220" t="str">
            <v>2C116</v>
          </cell>
          <cell r="C220" t="str">
            <v xml:space="preserve">mo cuadrilla albañileria (1 of + 4 ay) </v>
          </cell>
          <cell r="D220" t="str">
            <v>hc</v>
          </cell>
          <cell r="E220">
            <v>0.30303030303030304</v>
          </cell>
          <cell r="G220">
            <v>49846.270624999997</v>
          </cell>
          <cell r="H220">
            <v>15105</v>
          </cell>
          <cell r="L220" t="str">
            <v>2</v>
          </cell>
          <cell r="M220">
            <v>6.4272727272727277</v>
          </cell>
        </row>
        <row r="221">
          <cell r="A221" t="str">
            <v>02-02-070</v>
          </cell>
          <cell r="B221" t="str">
            <v>47111</v>
          </cell>
          <cell r="C221" t="str">
            <v xml:space="preserve">elementos de consumo y proteccion </v>
          </cell>
          <cell r="D221" t="str">
            <v>%</v>
          </cell>
          <cell r="E221">
            <v>15105</v>
          </cell>
          <cell r="G221">
            <v>1.2455000000000001E-2</v>
          </cell>
          <cell r="H221">
            <v>188</v>
          </cell>
          <cell r="L221" t="str">
            <v>4</v>
          </cell>
          <cell r="M221">
            <v>320377.05</v>
          </cell>
        </row>
        <row r="222">
          <cell r="A222" t="str">
            <v>02-02-070</v>
          </cell>
          <cell r="B222" t="str">
            <v>46111</v>
          </cell>
          <cell r="C222" t="str">
            <v xml:space="preserve">herramienta y equipo menor </v>
          </cell>
          <cell r="D222" t="str">
            <v>%</v>
          </cell>
          <cell r="E222">
            <v>15105</v>
          </cell>
          <cell r="G222">
            <v>0.03</v>
          </cell>
          <cell r="H222">
            <v>453</v>
          </cell>
          <cell r="L222" t="str">
            <v>4</v>
          </cell>
          <cell r="M222">
            <v>320377.05</v>
          </cell>
        </row>
        <row r="223">
          <cell r="A223">
            <v>0</v>
          </cell>
          <cell r="C223" t="str">
            <v>DIRECTO:  78,325 / M2</v>
          </cell>
          <cell r="D223">
            <v>0</v>
          </cell>
          <cell r="G223">
            <v>0</v>
          </cell>
          <cell r="H223">
            <v>0</v>
          </cell>
          <cell r="L223">
            <v>0</v>
          </cell>
          <cell r="M223">
            <v>0</v>
          </cell>
        </row>
        <row r="224">
          <cell r="A224">
            <v>0</v>
          </cell>
          <cell r="C224">
            <v>0</v>
          </cell>
          <cell r="D224">
            <v>0</v>
          </cell>
          <cell r="G224">
            <v>0</v>
          </cell>
          <cell r="H224">
            <v>0</v>
          </cell>
          <cell r="L224">
            <v>0</v>
          </cell>
          <cell r="M224">
            <v>0</v>
          </cell>
        </row>
        <row r="225">
          <cell r="A225" t="str">
            <v>02-02-075</v>
          </cell>
          <cell r="B225" t="str">
            <v>02-02-075</v>
          </cell>
          <cell r="C225" t="str">
            <v>LOSA MACIZA DE PISO E: 0.12 M. EN CONCRETO F'C 28 MPA. CON IMPERMEABILIZANTE INTEGRAL TIPO PLASTOCRETE DM DE SIKA O EQUIVALENTE. PISO CUARTO DE BOMBAS.</v>
          </cell>
          <cell r="D225" t="str">
            <v>M2</v>
          </cell>
          <cell r="E225">
            <v>89.08</v>
          </cell>
          <cell r="G225">
            <v>0</v>
          </cell>
          <cell r="H225">
            <v>87879</v>
          </cell>
          <cell r="L225">
            <v>0</v>
          </cell>
          <cell r="M225">
            <v>0</v>
          </cell>
        </row>
        <row r="226">
          <cell r="A226" t="str">
            <v>02-02-075</v>
          </cell>
          <cell r="B226" t="str">
            <v>72135</v>
          </cell>
          <cell r="C226" t="str">
            <v xml:space="preserve">aux concreto 4000 psi (27.6 MPa) -obra- 1/2" </v>
          </cell>
          <cell r="D226" t="str">
            <v>m3</v>
          </cell>
          <cell r="E226">
            <v>0.15</v>
          </cell>
          <cell r="F226">
            <v>7.0000000000000007E-2</v>
          </cell>
          <cell r="G226">
            <v>408202.63485039445</v>
          </cell>
          <cell r="H226">
            <v>65517</v>
          </cell>
          <cell r="L226" t="str">
            <v>7</v>
          </cell>
          <cell r="M226">
            <v>14.29734</v>
          </cell>
        </row>
        <row r="227">
          <cell r="A227" t="str">
            <v>02-02-075</v>
          </cell>
          <cell r="B227" t="str">
            <v>1SK39</v>
          </cell>
          <cell r="C227" t="str">
            <v xml:space="preserve">plastocrete dm x 20 kg </v>
          </cell>
          <cell r="D227" t="str">
            <v>kg</v>
          </cell>
          <cell r="E227">
            <v>0.36112499999999997</v>
          </cell>
          <cell r="G227">
            <v>10208</v>
          </cell>
          <cell r="H227">
            <v>3686</v>
          </cell>
          <cell r="L227" t="str">
            <v>1</v>
          </cell>
          <cell r="M227">
            <v>32.169014999999995</v>
          </cell>
        </row>
        <row r="228">
          <cell r="A228" t="str">
            <v>02-02-075</v>
          </cell>
          <cell r="B228" t="str">
            <v>44121</v>
          </cell>
          <cell r="C228" t="str">
            <v xml:space="preserve">vibrador electrico para concreto </v>
          </cell>
          <cell r="D228" t="str">
            <v>d</v>
          </cell>
          <cell r="E228">
            <v>0.03</v>
          </cell>
          <cell r="G228">
            <v>39440</v>
          </cell>
          <cell r="H228">
            <v>1183</v>
          </cell>
          <cell r="L228" t="str">
            <v>4</v>
          </cell>
          <cell r="M228">
            <v>2.6723999999999997</v>
          </cell>
        </row>
        <row r="229">
          <cell r="A229" t="str">
            <v>02-02-075</v>
          </cell>
          <cell r="B229" t="str">
            <v>16521</v>
          </cell>
          <cell r="C229" t="str">
            <v xml:space="preserve">polietileno negro c4 -0.10 kg/m2- </v>
          </cell>
          <cell r="D229" t="str">
            <v>m2</v>
          </cell>
          <cell r="E229">
            <v>2</v>
          </cell>
          <cell r="F229">
            <v>0.2</v>
          </cell>
          <cell r="G229">
            <v>454.71999999999997</v>
          </cell>
          <cell r="H229">
            <v>1091</v>
          </cell>
          <cell r="L229" t="str">
            <v>1</v>
          </cell>
          <cell r="M229">
            <v>213.792</v>
          </cell>
        </row>
        <row r="230">
          <cell r="A230" t="str">
            <v>02-02-075</v>
          </cell>
          <cell r="B230" t="str">
            <v>72561</v>
          </cell>
          <cell r="C230" t="str">
            <v xml:space="preserve">aux curado concreto </v>
          </cell>
          <cell r="D230" t="str">
            <v>m2</v>
          </cell>
          <cell r="E230">
            <v>1</v>
          </cell>
          <cell r="G230">
            <v>655.61800616666665</v>
          </cell>
          <cell r="H230">
            <v>656</v>
          </cell>
          <cell r="L230" t="str">
            <v>7</v>
          </cell>
          <cell r="M230">
            <v>89.08</v>
          </cell>
        </row>
        <row r="231">
          <cell r="A231" t="str">
            <v>02-02-075</v>
          </cell>
          <cell r="B231" t="str">
            <v>2C116</v>
          </cell>
          <cell r="C231" t="str">
            <v xml:space="preserve">mo cuadrilla albañileria (1 of + 4 ay) </v>
          </cell>
          <cell r="D231" t="str">
            <v>hc</v>
          </cell>
          <cell r="E231">
            <v>0.30303030303030304</v>
          </cell>
          <cell r="G231">
            <v>49846.270624999997</v>
          </cell>
          <cell r="H231">
            <v>15105</v>
          </cell>
          <cell r="L231" t="str">
            <v>2</v>
          </cell>
          <cell r="M231">
            <v>26.993939393939396</v>
          </cell>
        </row>
        <row r="232">
          <cell r="A232" t="str">
            <v>02-02-075</v>
          </cell>
          <cell r="B232" t="str">
            <v>47111</v>
          </cell>
          <cell r="C232" t="str">
            <v xml:space="preserve">elementos de consumo y proteccion </v>
          </cell>
          <cell r="D232" t="str">
            <v>%</v>
          </cell>
          <cell r="E232">
            <v>15105</v>
          </cell>
          <cell r="G232">
            <v>1.2455000000000001E-2</v>
          </cell>
          <cell r="H232">
            <v>188</v>
          </cell>
          <cell r="L232" t="str">
            <v>4</v>
          </cell>
          <cell r="M232">
            <v>1345553.4</v>
          </cell>
        </row>
        <row r="233">
          <cell r="A233" t="str">
            <v>02-02-075</v>
          </cell>
          <cell r="B233" t="str">
            <v>46111</v>
          </cell>
          <cell r="C233" t="str">
            <v xml:space="preserve">herramienta y equipo menor </v>
          </cell>
          <cell r="D233" t="str">
            <v>%</v>
          </cell>
          <cell r="E233">
            <v>15105</v>
          </cell>
          <cell r="G233">
            <v>0.03</v>
          </cell>
          <cell r="H233">
            <v>453</v>
          </cell>
          <cell r="L233" t="str">
            <v>4</v>
          </cell>
          <cell r="M233">
            <v>1345553.4</v>
          </cell>
        </row>
        <row r="234">
          <cell r="A234">
            <v>0</v>
          </cell>
          <cell r="C234" t="str">
            <v>DIRECTO:  87,879 / M2</v>
          </cell>
          <cell r="D234">
            <v>0</v>
          </cell>
          <cell r="G234">
            <v>0</v>
          </cell>
          <cell r="H234">
            <v>0</v>
          </cell>
          <cell r="L234">
            <v>0</v>
          </cell>
          <cell r="M234">
            <v>0</v>
          </cell>
        </row>
        <row r="235">
          <cell r="A235">
            <v>0</v>
          </cell>
          <cell r="C235">
            <v>0</v>
          </cell>
          <cell r="D235">
            <v>0</v>
          </cell>
          <cell r="G235">
            <v>0</v>
          </cell>
          <cell r="H235">
            <v>0</v>
          </cell>
          <cell r="L235">
            <v>0</v>
          </cell>
          <cell r="M235">
            <v>0</v>
          </cell>
        </row>
        <row r="236">
          <cell r="A236" t="str">
            <v>02-02-091</v>
          </cell>
          <cell r="B236" t="str">
            <v>02-02-091</v>
          </cell>
          <cell r="C236" t="str">
            <v>PILOTES DE FUNDACION EN CONCRETO TIPO TREMIE F'C 21 MPA</v>
          </cell>
          <cell r="D236" t="str">
            <v>M3</v>
          </cell>
          <cell r="E236">
            <v>553.13904042030981</v>
          </cell>
          <cell r="G236">
            <v>0</v>
          </cell>
          <cell r="H236">
            <v>423663</v>
          </cell>
          <cell r="L236">
            <v>0</v>
          </cell>
          <cell r="M236">
            <v>0</v>
          </cell>
        </row>
        <row r="237">
          <cell r="A237" t="str">
            <v>02-02-091</v>
          </cell>
          <cell r="B237" t="str">
            <v>1111U</v>
          </cell>
          <cell r="C237" t="str">
            <v xml:space="preserve">concreto fluido as 8" (20cm) 3000 psi - cemex </v>
          </cell>
          <cell r="D237" t="str">
            <v>m3</v>
          </cell>
          <cell r="E237">
            <v>1</v>
          </cell>
          <cell r="F237">
            <v>0.05</v>
          </cell>
          <cell r="G237">
            <v>344102.39999999997</v>
          </cell>
          <cell r="H237">
            <v>361308</v>
          </cell>
          <cell r="L237" t="str">
            <v>1</v>
          </cell>
          <cell r="M237">
            <v>580.79599244132532</v>
          </cell>
        </row>
        <row r="238">
          <cell r="A238" t="str">
            <v>02-02-091</v>
          </cell>
          <cell r="B238" t="str">
            <v>2C116</v>
          </cell>
          <cell r="C238" t="str">
            <v xml:space="preserve">mo cuadrilla albañileria (1 of + 4 ay) </v>
          </cell>
          <cell r="D238" t="str">
            <v>hc</v>
          </cell>
          <cell r="E238">
            <v>1.2</v>
          </cell>
          <cell r="G238">
            <v>49846.270624999997</v>
          </cell>
          <cell r="H238">
            <v>59816</v>
          </cell>
          <cell r="L238" t="str">
            <v>2</v>
          </cell>
          <cell r="M238">
            <v>663.76684850437175</v>
          </cell>
        </row>
        <row r="239">
          <cell r="A239" t="str">
            <v>02-02-091</v>
          </cell>
          <cell r="B239" t="str">
            <v>47111</v>
          </cell>
          <cell r="C239" t="str">
            <v xml:space="preserve">elementos de consumo y proteccion </v>
          </cell>
          <cell r="D239" t="str">
            <v>%</v>
          </cell>
          <cell r="E239">
            <v>59816</v>
          </cell>
          <cell r="G239">
            <v>1.2455000000000001E-2</v>
          </cell>
          <cell r="H239">
            <v>745</v>
          </cell>
          <cell r="L239" t="str">
            <v>4</v>
          </cell>
          <cell r="M239">
            <v>33086564.841781251</v>
          </cell>
        </row>
        <row r="240">
          <cell r="A240" t="str">
            <v>02-02-091</v>
          </cell>
          <cell r="B240" t="str">
            <v>46111</v>
          </cell>
          <cell r="C240" t="str">
            <v xml:space="preserve">herramienta y equipo menor </v>
          </cell>
          <cell r="D240" t="str">
            <v>%</v>
          </cell>
          <cell r="E240">
            <v>59816</v>
          </cell>
          <cell r="G240">
            <v>0.03</v>
          </cell>
          <cell r="H240">
            <v>1794</v>
          </cell>
          <cell r="L240" t="str">
            <v>4</v>
          </cell>
          <cell r="M240">
            <v>33086564.841781251</v>
          </cell>
        </row>
        <row r="241">
          <cell r="A241">
            <v>0</v>
          </cell>
          <cell r="C241" t="str">
            <v>DIRECTO:  423,663 / M3</v>
          </cell>
          <cell r="D241">
            <v>0</v>
          </cell>
          <cell r="G241">
            <v>0</v>
          </cell>
          <cell r="H241">
            <v>0</v>
          </cell>
          <cell r="L241">
            <v>0</v>
          </cell>
          <cell r="M241">
            <v>0</v>
          </cell>
        </row>
        <row r="242">
          <cell r="A242">
            <v>0</v>
          </cell>
          <cell r="C242">
            <v>0</v>
          </cell>
          <cell r="D242">
            <v>0</v>
          </cell>
          <cell r="G242">
            <v>0</v>
          </cell>
          <cell r="H242">
            <v>0</v>
          </cell>
          <cell r="L242">
            <v>0</v>
          </cell>
          <cell r="M242">
            <v>0</v>
          </cell>
        </row>
        <row r="243">
          <cell r="A243" t="str">
            <v>02-02-095</v>
          </cell>
          <cell r="B243" t="str">
            <v>02-02-095</v>
          </cell>
          <cell r="C243" t="str">
            <v>DEMOLICION DE CABEZOTE DE PILOTES</v>
          </cell>
          <cell r="D243" t="str">
            <v>M3</v>
          </cell>
          <cell r="E243">
            <v>17.463328163142261</v>
          </cell>
          <cell r="G243">
            <v>0</v>
          </cell>
          <cell r="H243">
            <v>245605</v>
          </cell>
          <cell r="L243">
            <v>0</v>
          </cell>
          <cell r="M243">
            <v>0</v>
          </cell>
        </row>
        <row r="244">
          <cell r="A244" t="str">
            <v>02-02-095</v>
          </cell>
          <cell r="B244" t="str">
            <v>4V712</v>
          </cell>
          <cell r="C244" t="str">
            <v xml:space="preserve">compresor ingersoll rand p185wjd </v>
          </cell>
          <cell r="D244" t="str">
            <v>h</v>
          </cell>
          <cell r="E244">
            <v>2.4</v>
          </cell>
          <cell r="G244">
            <v>63799.999999999993</v>
          </cell>
          <cell r="H244">
            <v>153120</v>
          </cell>
          <cell r="L244" t="str">
            <v>4</v>
          </cell>
          <cell r="M244">
            <v>41.911987591541426</v>
          </cell>
        </row>
        <row r="245">
          <cell r="A245" t="str">
            <v>02-02-095</v>
          </cell>
          <cell r="B245" t="str">
            <v>6V921</v>
          </cell>
          <cell r="C245" t="str">
            <v xml:space="preserve">volqueta sencilla 6m3 </v>
          </cell>
          <cell r="D245" t="str">
            <v>vj</v>
          </cell>
          <cell r="E245">
            <v>0.16666666666666666</v>
          </cell>
          <cell r="G245">
            <v>140000</v>
          </cell>
          <cell r="H245">
            <v>23333</v>
          </cell>
          <cell r="L245" t="str">
            <v>6</v>
          </cell>
          <cell r="M245">
            <v>2.9105546938570432</v>
          </cell>
        </row>
        <row r="246">
          <cell r="A246" t="str">
            <v>02-02-095</v>
          </cell>
          <cell r="B246" t="str">
            <v>2C112</v>
          </cell>
          <cell r="C246" t="str">
            <v xml:space="preserve">mo cuadrilla albañileria (1 of + 2 ay) </v>
          </cell>
          <cell r="D246" t="str">
            <v>hc</v>
          </cell>
          <cell r="E246">
            <v>3</v>
          </cell>
          <cell r="G246">
            <v>22112.147724999999</v>
          </cell>
          <cell r="H246">
            <v>66336</v>
          </cell>
          <cell r="L246" t="str">
            <v>2</v>
          </cell>
          <cell r="M246">
            <v>52.38998448942678</v>
          </cell>
        </row>
        <row r="247">
          <cell r="A247" t="str">
            <v>02-02-095</v>
          </cell>
          <cell r="B247" t="str">
            <v>47111</v>
          </cell>
          <cell r="C247" t="str">
            <v xml:space="preserve">elementos de consumo y proteccion </v>
          </cell>
          <cell r="D247" t="str">
            <v>%</v>
          </cell>
          <cell r="E247">
            <v>66336</v>
          </cell>
          <cell r="G247">
            <v>1.2455000000000001E-2</v>
          </cell>
          <cell r="H247">
            <v>826</v>
          </cell>
          <cell r="L247" t="str">
            <v>4</v>
          </cell>
          <cell r="M247">
            <v>1158447.3370302049</v>
          </cell>
        </row>
        <row r="248">
          <cell r="A248" t="str">
            <v>02-02-095</v>
          </cell>
          <cell r="B248" t="str">
            <v>46111</v>
          </cell>
          <cell r="C248" t="str">
            <v xml:space="preserve">herramienta y equipo menor </v>
          </cell>
          <cell r="D248" t="str">
            <v>%</v>
          </cell>
          <cell r="E248">
            <v>66336</v>
          </cell>
          <cell r="G248">
            <v>0.03</v>
          </cell>
          <cell r="H248">
            <v>1990</v>
          </cell>
          <cell r="L248" t="str">
            <v>4</v>
          </cell>
          <cell r="M248">
            <v>1158447.3370302049</v>
          </cell>
        </row>
        <row r="249">
          <cell r="A249">
            <v>0</v>
          </cell>
          <cell r="C249" t="str">
            <v>DIRECTO:  245,605 / M3</v>
          </cell>
          <cell r="D249">
            <v>0</v>
          </cell>
          <cell r="G249">
            <v>0</v>
          </cell>
          <cell r="H249">
            <v>0</v>
          </cell>
          <cell r="L249">
            <v>0</v>
          </cell>
          <cell r="M249">
            <v>0</v>
          </cell>
        </row>
        <row r="250">
          <cell r="A250">
            <v>0</v>
          </cell>
          <cell r="C250">
            <v>0</v>
          </cell>
          <cell r="D250">
            <v>0</v>
          </cell>
          <cell r="G250">
            <v>0</v>
          </cell>
          <cell r="H250">
            <v>0</v>
          </cell>
          <cell r="L250">
            <v>0</v>
          </cell>
          <cell r="M250">
            <v>0</v>
          </cell>
        </row>
        <row r="251">
          <cell r="A251" t="str">
            <v>02-02-115</v>
          </cell>
          <cell r="B251" t="str">
            <v>02-02-115</v>
          </cell>
          <cell r="C251" t="str">
            <v>LOSA DE FONDO EN CONCRETO F'C 28 MPA CON IMPERMEABILIZANTE INTEGRAL TIPO PLASTOCRETE DM DE SIKA O EQUIVALENTE PARA TANQUE DE AGUA E: 0.25 M. INCLUYE FONDO POCETAS, POLIETILENO, CINTA DE PVC TIPO SIKA H: 0.22 M. Y SELLANTE ELASTICO TIPO SIKAFLEX 1A DE SIKA O EQUIVALENTE</v>
          </cell>
          <cell r="D251" t="str">
            <v>M2</v>
          </cell>
          <cell r="E251">
            <v>143.16999999999999</v>
          </cell>
          <cell r="G251">
            <v>0</v>
          </cell>
          <cell r="H251">
            <v>198206</v>
          </cell>
          <cell r="L251">
            <v>0</v>
          </cell>
          <cell r="M251">
            <v>0</v>
          </cell>
        </row>
        <row r="252">
          <cell r="A252" t="str">
            <v>02-02-115</v>
          </cell>
          <cell r="B252" t="str">
            <v>1111A</v>
          </cell>
          <cell r="C252" t="str">
            <v xml:space="preserve">concreto bombeable as 5" (13cm) 4000 psi - cemex </v>
          </cell>
          <cell r="D252" t="str">
            <v>m3</v>
          </cell>
          <cell r="E252">
            <v>0.25</v>
          </cell>
          <cell r="F252">
            <v>0.05</v>
          </cell>
          <cell r="G252">
            <v>358022.39999999997</v>
          </cell>
          <cell r="H252">
            <v>93981</v>
          </cell>
          <cell r="L252" t="str">
            <v>1</v>
          </cell>
          <cell r="M252">
            <v>37.582124999999998</v>
          </cell>
        </row>
        <row r="253">
          <cell r="A253" t="str">
            <v>02-02-115</v>
          </cell>
          <cell r="B253" t="str">
            <v>12137</v>
          </cell>
          <cell r="C253" t="str">
            <v xml:space="preserve">servicio de bombeo - cemex </v>
          </cell>
          <cell r="D253" t="str">
            <v>m3</v>
          </cell>
          <cell r="E253">
            <v>0.26250000000000001</v>
          </cell>
          <cell r="G253">
            <v>40832</v>
          </cell>
          <cell r="H253">
            <v>10718</v>
          </cell>
          <cell r="L253" t="str">
            <v>1</v>
          </cell>
          <cell r="M253">
            <v>37.582124999999998</v>
          </cell>
        </row>
        <row r="254">
          <cell r="A254" t="str">
            <v>02-02-115</v>
          </cell>
          <cell r="B254" t="str">
            <v>1SKKW</v>
          </cell>
          <cell r="C254" t="str">
            <v xml:space="preserve">cinta waterbar pvc o-22 - rollo 15 m </v>
          </cell>
          <cell r="D254" t="str">
            <v>m</v>
          </cell>
          <cell r="E254">
            <v>0.76563657173634958</v>
          </cell>
          <cell r="F254">
            <v>0.02</v>
          </cell>
          <cell r="G254">
            <v>32680.679999999997</v>
          </cell>
          <cell r="H254">
            <v>25522</v>
          </cell>
          <cell r="L254" t="str">
            <v>1</v>
          </cell>
          <cell r="M254">
            <v>111.80851173500302</v>
          </cell>
        </row>
        <row r="255">
          <cell r="A255" t="str">
            <v>02-02-115</v>
          </cell>
          <cell r="B255" t="str">
            <v>1SK39</v>
          </cell>
          <cell r="C255" t="str">
            <v xml:space="preserve">plastocrete dm x 20 kg </v>
          </cell>
          <cell r="D255" t="str">
            <v>kg</v>
          </cell>
          <cell r="E255">
            <v>0.59062500000000007</v>
          </cell>
          <cell r="G255">
            <v>10208</v>
          </cell>
          <cell r="H255">
            <v>6029</v>
          </cell>
          <cell r="L255" t="str">
            <v>1</v>
          </cell>
          <cell r="M255">
            <v>84.55978125</v>
          </cell>
        </row>
        <row r="256">
          <cell r="A256" t="str">
            <v>02-02-115</v>
          </cell>
          <cell r="B256" t="str">
            <v>1SKJA</v>
          </cell>
          <cell r="C256" t="str">
            <v xml:space="preserve">sikaflex -1a  pluis i-cure salchichon 600cc blanco y gris </v>
          </cell>
          <cell r="D256" t="str">
            <v>u</v>
          </cell>
          <cell r="E256">
            <v>0.24697953926979019</v>
          </cell>
          <cell r="G256">
            <v>28419.999999999996</v>
          </cell>
          <cell r="H256">
            <v>7019</v>
          </cell>
          <cell r="L256" t="str">
            <v>1</v>
          </cell>
          <cell r="M256">
            <v>35.360060637255856</v>
          </cell>
        </row>
        <row r="257">
          <cell r="A257" t="str">
            <v>02-02-115</v>
          </cell>
          <cell r="B257" t="str">
            <v>16521</v>
          </cell>
          <cell r="C257" t="str">
            <v xml:space="preserve">polietileno negro c4 -0.10 kg/m2- </v>
          </cell>
          <cell r="D257" t="str">
            <v>m2</v>
          </cell>
          <cell r="E257">
            <v>2</v>
          </cell>
          <cell r="F257">
            <v>0.2</v>
          </cell>
          <cell r="G257">
            <v>454.71999999999997</v>
          </cell>
          <cell r="H257">
            <v>1091</v>
          </cell>
          <cell r="L257" t="str">
            <v>1</v>
          </cell>
          <cell r="M257">
            <v>343.60799999999995</v>
          </cell>
        </row>
        <row r="258">
          <cell r="A258" t="str">
            <v>02-02-115</v>
          </cell>
          <cell r="B258" t="str">
            <v>15421</v>
          </cell>
          <cell r="C258" t="str">
            <v xml:space="preserve">puntilla 1-1/2" a 3" x 20kg </v>
          </cell>
          <cell r="D258" t="str">
            <v>lb</v>
          </cell>
          <cell r="E258">
            <v>0.125</v>
          </cell>
          <cell r="G258">
            <v>2218.5</v>
          </cell>
          <cell r="H258">
            <v>277</v>
          </cell>
          <cell r="L258" t="str">
            <v>1</v>
          </cell>
          <cell r="M258">
            <v>17.896249999999998</v>
          </cell>
        </row>
        <row r="259">
          <cell r="A259" t="str">
            <v>02-02-115</v>
          </cell>
          <cell r="B259" t="str">
            <v>18Z16</v>
          </cell>
          <cell r="C259" t="str">
            <v>repisa 8 cm x 4 cm x 2.90 m - ordinario  - 3 usos</v>
          </cell>
          <cell r="D259" t="str">
            <v>u</v>
          </cell>
          <cell r="E259">
            <v>3.5316091954022986E-2</v>
          </cell>
          <cell r="G259">
            <v>12110.4</v>
          </cell>
          <cell r="H259">
            <v>428</v>
          </cell>
          <cell r="L259" t="str">
            <v>1</v>
          </cell>
          <cell r="M259">
            <v>5.0562048850574701</v>
          </cell>
        </row>
        <row r="260">
          <cell r="A260" t="str">
            <v>02-02-115</v>
          </cell>
          <cell r="B260" t="str">
            <v>18Z1C</v>
          </cell>
          <cell r="C260" t="str">
            <v>tabla chapa 0.30 x 0.02 x 2.90m ordinario  - 3 usos</v>
          </cell>
          <cell r="D260" t="str">
            <v>u</v>
          </cell>
          <cell r="E260">
            <v>5.650574712643678E-2</v>
          </cell>
          <cell r="G260">
            <v>20868</v>
          </cell>
          <cell r="H260">
            <v>1179</v>
          </cell>
          <cell r="L260" t="str">
            <v>1</v>
          </cell>
          <cell r="M260">
            <v>8.0899278160919526</v>
          </cell>
        </row>
        <row r="261">
          <cell r="A261" t="str">
            <v>02-02-115</v>
          </cell>
          <cell r="B261" t="str">
            <v>2C116</v>
          </cell>
          <cell r="C261" t="str">
            <v xml:space="preserve">mo cuadrilla albañileria (1 of + 4 ay) </v>
          </cell>
          <cell r="D261" t="str">
            <v>hc</v>
          </cell>
          <cell r="E261">
            <v>1</v>
          </cell>
          <cell r="G261">
            <v>49846.270624999997</v>
          </cell>
          <cell r="H261">
            <v>49846</v>
          </cell>
          <cell r="L261" t="str">
            <v>2</v>
          </cell>
          <cell r="M261">
            <v>143.16999999999999</v>
          </cell>
        </row>
        <row r="262">
          <cell r="A262" t="str">
            <v>02-02-115</v>
          </cell>
          <cell r="B262" t="str">
            <v>47111</v>
          </cell>
          <cell r="C262" t="str">
            <v xml:space="preserve">elementos de consumo y proteccion </v>
          </cell>
          <cell r="D262" t="str">
            <v>%</v>
          </cell>
          <cell r="E262">
            <v>49846</v>
          </cell>
          <cell r="G262">
            <v>1.2455000000000001E-2</v>
          </cell>
          <cell r="H262">
            <v>621</v>
          </cell>
          <cell r="L262" t="str">
            <v>4</v>
          </cell>
          <cell r="M262">
            <v>7136451.8199999994</v>
          </cell>
        </row>
        <row r="263">
          <cell r="A263" t="str">
            <v>02-02-115</v>
          </cell>
          <cell r="B263" t="str">
            <v>46111</v>
          </cell>
          <cell r="C263" t="str">
            <v xml:space="preserve">herramienta y equipo menor </v>
          </cell>
          <cell r="D263" t="str">
            <v>%</v>
          </cell>
          <cell r="E263">
            <v>49846</v>
          </cell>
          <cell r="G263">
            <v>0.03</v>
          </cell>
          <cell r="H263">
            <v>1495</v>
          </cell>
          <cell r="L263" t="str">
            <v>4</v>
          </cell>
          <cell r="M263">
            <v>7136451.8199999994</v>
          </cell>
        </row>
        <row r="264">
          <cell r="A264">
            <v>0</v>
          </cell>
          <cell r="C264" t="str">
            <v>DIRECTO:  198,206 / M2</v>
          </cell>
          <cell r="D264">
            <v>0</v>
          </cell>
          <cell r="G264">
            <v>0</v>
          </cell>
          <cell r="H264">
            <v>0</v>
          </cell>
          <cell r="L264">
            <v>0</v>
          </cell>
          <cell r="M264">
            <v>0</v>
          </cell>
        </row>
        <row r="265">
          <cell r="A265">
            <v>0</v>
          </cell>
          <cell r="C265">
            <v>0</v>
          </cell>
          <cell r="D265">
            <v>0</v>
          </cell>
          <cell r="G265">
            <v>0</v>
          </cell>
          <cell r="H265">
            <v>0</v>
          </cell>
          <cell r="L265">
            <v>0</v>
          </cell>
          <cell r="M265">
            <v>0</v>
          </cell>
        </row>
        <row r="266">
          <cell r="A266" t="str">
            <v>02-02-116</v>
          </cell>
          <cell r="B266" t="str">
            <v>02-02-116</v>
          </cell>
          <cell r="C266" t="str">
            <v>LOSA DE FONDO EN CONCRETO F'C 28 MPA CON IMPERMEABILIZANTE INTEGRAL TIPO PLASTOCRETE DM DE SIKA O EQUIVALENTE PARA TANQUE DE AGUA E: 0.15 M. INCLUYE FONDO POCETAS, POLIETILENO, CINTA DE PVC TIPO SIKA H: 0.22 M. Y SELLANTE ELASTICO TIPO SIKAFLEX 1A DE SIKA O EQUIVALENTE</v>
          </cell>
          <cell r="D266" t="str">
            <v>M2</v>
          </cell>
          <cell r="E266">
            <v>0.77</v>
          </cell>
          <cell r="G266">
            <v>0</v>
          </cell>
          <cell r="H266">
            <v>141311</v>
          </cell>
          <cell r="L266">
            <v>0</v>
          </cell>
          <cell r="M266">
            <v>0</v>
          </cell>
        </row>
        <row r="267">
          <cell r="A267" t="str">
            <v>02-02-116</v>
          </cell>
          <cell r="B267" t="str">
            <v>1111A</v>
          </cell>
          <cell r="C267" t="str">
            <v xml:space="preserve">concreto bombeable as 5" (13cm) 4000 psi - cemex </v>
          </cell>
          <cell r="D267" t="str">
            <v>m3</v>
          </cell>
          <cell r="E267">
            <v>0.15</v>
          </cell>
          <cell r="F267">
            <v>0.05</v>
          </cell>
          <cell r="G267">
            <v>358022.39999999997</v>
          </cell>
          <cell r="H267">
            <v>56389</v>
          </cell>
          <cell r="L267" t="str">
            <v>1</v>
          </cell>
          <cell r="M267">
            <v>0.12127500000000001</v>
          </cell>
        </row>
        <row r="268">
          <cell r="A268" t="str">
            <v>02-02-116</v>
          </cell>
          <cell r="B268" t="str">
            <v>12137</v>
          </cell>
          <cell r="C268" t="str">
            <v xml:space="preserve">servicio de bombeo - cemex </v>
          </cell>
          <cell r="D268" t="str">
            <v>m3</v>
          </cell>
          <cell r="E268">
            <v>0.1575</v>
          </cell>
          <cell r="G268">
            <v>40832</v>
          </cell>
          <cell r="H268">
            <v>6431</v>
          </cell>
          <cell r="L268" t="str">
            <v>1</v>
          </cell>
          <cell r="M268">
            <v>0.12127500000000001</v>
          </cell>
        </row>
        <row r="269">
          <cell r="A269" t="str">
            <v>02-02-116</v>
          </cell>
          <cell r="B269" t="str">
            <v>1SKKW</v>
          </cell>
          <cell r="C269" t="str">
            <v xml:space="preserve">cinta waterbar pvc o-22 - rollo 15 m </v>
          </cell>
          <cell r="D269" t="str">
            <v>m</v>
          </cell>
          <cell r="E269">
            <v>0.8</v>
          </cell>
          <cell r="F269">
            <v>0.02</v>
          </cell>
          <cell r="G269">
            <v>32680.679999999997</v>
          </cell>
          <cell r="H269">
            <v>26667</v>
          </cell>
          <cell r="L269" t="str">
            <v>1</v>
          </cell>
          <cell r="M269">
            <v>0.6283200000000001</v>
          </cell>
        </row>
        <row r="270">
          <cell r="A270" t="str">
            <v>02-02-116</v>
          </cell>
          <cell r="B270" t="str">
            <v>1SK39</v>
          </cell>
          <cell r="C270" t="str">
            <v xml:space="preserve">plastocrete dm x 20 kg </v>
          </cell>
          <cell r="D270" t="str">
            <v>kg</v>
          </cell>
          <cell r="E270">
            <v>0.36</v>
          </cell>
          <cell r="G270">
            <v>10208</v>
          </cell>
          <cell r="H270">
            <v>3675</v>
          </cell>
          <cell r="L270" t="str">
            <v>1</v>
          </cell>
          <cell r="M270">
            <v>0.2772</v>
          </cell>
        </row>
        <row r="271">
          <cell r="A271" t="str">
            <v>02-02-116</v>
          </cell>
          <cell r="B271" t="str">
            <v>1SKJA</v>
          </cell>
          <cell r="C271" t="str">
            <v xml:space="preserve">sikaflex -1a  pluis i-cure salchichon 600cc blanco y gris </v>
          </cell>
          <cell r="D271" t="str">
            <v>u</v>
          </cell>
          <cell r="E271">
            <v>0.26</v>
          </cell>
          <cell r="G271">
            <v>28419.999999999996</v>
          </cell>
          <cell r="H271">
            <v>7389</v>
          </cell>
          <cell r="L271" t="str">
            <v>1</v>
          </cell>
          <cell r="M271">
            <v>0.20020000000000002</v>
          </cell>
        </row>
        <row r="272">
          <cell r="A272" t="str">
            <v>02-02-116</v>
          </cell>
          <cell r="B272" t="str">
            <v>16521</v>
          </cell>
          <cell r="C272" t="str">
            <v xml:space="preserve">polietileno negro c4 -0.10 kg/m2- </v>
          </cell>
          <cell r="D272" t="str">
            <v>m2</v>
          </cell>
          <cell r="E272">
            <v>2</v>
          </cell>
          <cell r="F272">
            <v>0.2</v>
          </cell>
          <cell r="G272">
            <v>454.71999999999997</v>
          </cell>
          <cell r="H272">
            <v>1091</v>
          </cell>
          <cell r="L272" t="str">
            <v>1</v>
          </cell>
          <cell r="M272">
            <v>1.8479999999999999</v>
          </cell>
        </row>
        <row r="273">
          <cell r="A273" t="str">
            <v>02-02-116</v>
          </cell>
          <cell r="B273" t="str">
            <v>15421</v>
          </cell>
          <cell r="C273" t="str">
            <v xml:space="preserve">puntilla 1-1/2" a 3" x 20kg </v>
          </cell>
          <cell r="D273" t="str">
            <v>lb</v>
          </cell>
          <cell r="E273">
            <v>0.125</v>
          </cell>
          <cell r="G273">
            <v>2218.5</v>
          </cell>
          <cell r="H273">
            <v>277</v>
          </cell>
          <cell r="L273" t="str">
            <v>1</v>
          </cell>
          <cell r="M273">
            <v>9.6250000000000002E-2</v>
          </cell>
        </row>
        <row r="274">
          <cell r="A274" t="str">
            <v>02-02-116</v>
          </cell>
          <cell r="B274" t="str">
            <v>18Z16</v>
          </cell>
          <cell r="C274" t="str">
            <v>repisa 8 cm x 4 cm x 2.90 m - ordinario  - 3 usos</v>
          </cell>
          <cell r="D274" t="str">
            <v>u</v>
          </cell>
          <cell r="E274">
            <v>0.35</v>
          </cell>
          <cell r="G274">
            <v>12110.4</v>
          </cell>
          <cell r="H274">
            <v>4239</v>
          </cell>
          <cell r="L274" t="str">
            <v>1</v>
          </cell>
          <cell r="M274">
            <v>0.26949999999999996</v>
          </cell>
        </row>
        <row r="275">
          <cell r="A275" t="str">
            <v>02-02-116</v>
          </cell>
          <cell r="B275" t="str">
            <v>18Z1C</v>
          </cell>
          <cell r="C275" t="str">
            <v>tabla chapa 0.30 x 0.02 x 2.90m ordinario  - 3 usos</v>
          </cell>
          <cell r="D275" t="str">
            <v>u</v>
          </cell>
          <cell r="E275">
            <v>0.57999999999999996</v>
          </cell>
          <cell r="G275">
            <v>20868</v>
          </cell>
          <cell r="H275">
            <v>12103</v>
          </cell>
          <cell r="L275" t="str">
            <v>1</v>
          </cell>
          <cell r="M275">
            <v>0.4466</v>
          </cell>
        </row>
        <row r="276">
          <cell r="A276" t="str">
            <v>02-02-116</v>
          </cell>
          <cell r="B276" t="str">
            <v>2C112</v>
          </cell>
          <cell r="C276" t="str">
            <v xml:space="preserve">mo cuadrilla albañileria (1 of + 2 ay) </v>
          </cell>
          <cell r="D276" t="str">
            <v>hc</v>
          </cell>
          <cell r="E276">
            <v>1</v>
          </cell>
          <cell r="G276">
            <v>22112.147724999999</v>
          </cell>
          <cell r="H276">
            <v>22112</v>
          </cell>
          <cell r="L276" t="str">
            <v>2</v>
          </cell>
          <cell r="M276">
            <v>0.77</v>
          </cell>
        </row>
        <row r="277">
          <cell r="A277" t="str">
            <v>02-02-116</v>
          </cell>
          <cell r="B277" t="str">
            <v>47111</v>
          </cell>
          <cell r="C277" t="str">
            <v xml:space="preserve">elementos de consumo y proteccion </v>
          </cell>
          <cell r="D277" t="str">
            <v>%</v>
          </cell>
          <cell r="E277">
            <v>22112</v>
          </cell>
          <cell r="G277">
            <v>1.2455000000000001E-2</v>
          </cell>
          <cell r="H277">
            <v>275</v>
          </cell>
          <cell r="L277" t="str">
            <v>4</v>
          </cell>
          <cell r="M277">
            <v>17026.240000000002</v>
          </cell>
        </row>
        <row r="278">
          <cell r="A278" t="str">
            <v>02-02-116</v>
          </cell>
          <cell r="B278" t="str">
            <v>46111</v>
          </cell>
          <cell r="C278" t="str">
            <v xml:space="preserve">herramienta y equipo menor </v>
          </cell>
          <cell r="D278" t="str">
            <v>%</v>
          </cell>
          <cell r="E278">
            <v>22112</v>
          </cell>
          <cell r="G278">
            <v>0.03</v>
          </cell>
          <cell r="H278">
            <v>663</v>
          </cell>
          <cell r="L278" t="str">
            <v>4</v>
          </cell>
          <cell r="M278">
            <v>17026.240000000002</v>
          </cell>
        </row>
        <row r="279">
          <cell r="A279">
            <v>0</v>
          </cell>
          <cell r="C279" t="str">
            <v>DIRECTO:  141,311 / M2</v>
          </cell>
          <cell r="D279">
            <v>0</v>
          </cell>
          <cell r="G279">
            <v>0</v>
          </cell>
          <cell r="H279">
            <v>0</v>
          </cell>
          <cell r="L279">
            <v>0</v>
          </cell>
          <cell r="M279">
            <v>0</v>
          </cell>
        </row>
        <row r="280">
          <cell r="A280">
            <v>0</v>
          </cell>
          <cell r="C280">
            <v>0</v>
          </cell>
          <cell r="D280">
            <v>0</v>
          </cell>
          <cell r="G280">
            <v>0</v>
          </cell>
          <cell r="H280">
            <v>0</v>
          </cell>
          <cell r="L280">
            <v>0</v>
          </cell>
          <cell r="M280">
            <v>0</v>
          </cell>
        </row>
        <row r="281">
          <cell r="A281" t="str">
            <v>02-02-230</v>
          </cell>
          <cell r="B281" t="str">
            <v>02-02-230</v>
          </cell>
          <cell r="C281" t="str">
            <v>MUROS EN CONCRETO F'C 28 MPA CON IMPERMEABILIZANTE INTEGRAL TIPO PLASTOCRETE DM O EQUIVALENTE PARA TANQUE DE AGUA E: 0.25 M. INCLUYE PASAMUROS</v>
          </cell>
          <cell r="D281" t="str">
            <v>M3</v>
          </cell>
          <cell r="E281">
            <v>16.665375000000001</v>
          </cell>
          <cell r="G281">
            <v>0</v>
          </cell>
          <cell r="H281">
            <v>683503</v>
          </cell>
          <cell r="L281">
            <v>0</v>
          </cell>
          <cell r="M281">
            <v>0</v>
          </cell>
        </row>
        <row r="282">
          <cell r="A282" t="str">
            <v>02-02-230</v>
          </cell>
          <cell r="B282" t="str">
            <v>72135</v>
          </cell>
          <cell r="C282" t="str">
            <v xml:space="preserve">aux concreto 4000 psi (27.6 MPa) -obra- 1/2" </v>
          </cell>
          <cell r="D282" t="str">
            <v>m3</v>
          </cell>
          <cell r="E282">
            <v>1</v>
          </cell>
          <cell r="F282">
            <v>0.05</v>
          </cell>
          <cell r="G282">
            <v>408202.63485039445</v>
          </cell>
          <cell r="H282">
            <v>428613</v>
          </cell>
          <cell r="L282" t="str">
            <v>7</v>
          </cell>
          <cell r="M282">
            <v>17.498643750000003</v>
          </cell>
        </row>
        <row r="283">
          <cell r="A283" t="str">
            <v>02-02-230</v>
          </cell>
          <cell r="B283" t="str">
            <v>1SK39</v>
          </cell>
          <cell r="C283" t="str">
            <v xml:space="preserve">plastocrete dm x 20 kg </v>
          </cell>
          <cell r="D283" t="str">
            <v>kg</v>
          </cell>
          <cell r="E283">
            <v>2.3625000000000003</v>
          </cell>
          <cell r="G283">
            <v>10208</v>
          </cell>
          <cell r="H283">
            <v>24116</v>
          </cell>
          <cell r="L283" t="str">
            <v>1</v>
          </cell>
          <cell r="M283">
            <v>39.371948437500009</v>
          </cell>
        </row>
        <row r="284">
          <cell r="A284" t="str">
            <v>02-02-230</v>
          </cell>
          <cell r="B284" t="str">
            <v>74271</v>
          </cell>
          <cell r="C284" t="str">
            <v xml:space="preserve">aux formaleta metalica muro-m2 contac- </v>
          </cell>
          <cell r="D284" t="str">
            <v>m2</v>
          </cell>
          <cell r="E284">
            <v>8</v>
          </cell>
          <cell r="G284">
            <v>2482.1770640450864</v>
          </cell>
          <cell r="H284">
            <v>19857</v>
          </cell>
          <cell r="L284" t="str">
            <v>7</v>
          </cell>
          <cell r="M284">
            <v>133.32300000000001</v>
          </cell>
        </row>
        <row r="285">
          <cell r="A285" t="str">
            <v>02-02-230</v>
          </cell>
          <cell r="B285" t="str">
            <v>72561</v>
          </cell>
          <cell r="C285" t="str">
            <v xml:space="preserve">aux curado concreto </v>
          </cell>
          <cell r="D285" t="str">
            <v>m2</v>
          </cell>
          <cell r="E285">
            <v>8</v>
          </cell>
          <cell r="G285">
            <v>655.61800616666665</v>
          </cell>
          <cell r="H285">
            <v>5245</v>
          </cell>
          <cell r="L285" t="str">
            <v>7</v>
          </cell>
          <cell r="M285">
            <v>133.32300000000001</v>
          </cell>
        </row>
        <row r="286">
          <cell r="A286" t="str">
            <v>02-02-230</v>
          </cell>
          <cell r="B286" t="str">
            <v>72711</v>
          </cell>
          <cell r="C286" t="str">
            <v xml:space="preserve">aux desmoldante -separol- </v>
          </cell>
          <cell r="D286" t="str">
            <v>m2</v>
          </cell>
          <cell r="E286">
            <v>8</v>
          </cell>
          <cell r="G286">
            <v>666.96600711538463</v>
          </cell>
          <cell r="H286">
            <v>5336</v>
          </cell>
          <cell r="L286" t="str">
            <v>7</v>
          </cell>
          <cell r="M286">
            <v>133.32300000000001</v>
          </cell>
        </row>
        <row r="287">
          <cell r="A287" t="str">
            <v>02-02-230</v>
          </cell>
          <cell r="B287" t="str">
            <v>44121</v>
          </cell>
          <cell r="C287" t="str">
            <v xml:space="preserve">vibrador electrico para concreto </v>
          </cell>
          <cell r="D287" t="str">
            <v>d</v>
          </cell>
          <cell r="E287">
            <v>0.2</v>
          </cell>
          <cell r="G287">
            <v>39440</v>
          </cell>
          <cell r="H287">
            <v>7888</v>
          </cell>
          <cell r="L287" t="str">
            <v>4</v>
          </cell>
          <cell r="M287">
            <v>3.3330750000000005</v>
          </cell>
        </row>
        <row r="288">
          <cell r="A288" t="str">
            <v>02-02-230</v>
          </cell>
          <cell r="B288" t="str">
            <v>44243</v>
          </cell>
          <cell r="C288" t="str">
            <v xml:space="preserve">paral telescopico largo de 2.20 a 3.80 m </v>
          </cell>
          <cell r="D288" t="str">
            <v>d</v>
          </cell>
          <cell r="E288">
            <v>24</v>
          </cell>
          <cell r="G288">
            <v>440.79999999999995</v>
          </cell>
          <cell r="H288">
            <v>10579</v>
          </cell>
          <cell r="L288" t="str">
            <v>4</v>
          </cell>
          <cell r="M288">
            <v>399.96900000000005</v>
          </cell>
        </row>
        <row r="289">
          <cell r="A289" t="str">
            <v>02-02-230</v>
          </cell>
          <cell r="B289" t="str">
            <v>2C116</v>
          </cell>
          <cell r="C289" t="str">
            <v xml:space="preserve">mo cuadrilla albañileria (1 of + 4 ay) </v>
          </cell>
          <cell r="D289" t="str">
            <v>hc</v>
          </cell>
          <cell r="E289">
            <v>3.5</v>
          </cell>
          <cell r="G289">
            <v>49846.270624999997</v>
          </cell>
          <cell r="H289">
            <v>174462</v>
          </cell>
          <cell r="L289" t="str">
            <v>2</v>
          </cell>
          <cell r="M289">
            <v>58.328812500000005</v>
          </cell>
        </row>
        <row r="290">
          <cell r="A290" t="str">
            <v>02-02-230</v>
          </cell>
          <cell r="B290" t="str">
            <v>47111</v>
          </cell>
          <cell r="C290" t="str">
            <v xml:space="preserve">elementos de consumo y proteccion </v>
          </cell>
          <cell r="D290" t="str">
            <v>%</v>
          </cell>
          <cell r="E290">
            <v>174462</v>
          </cell>
          <cell r="G290">
            <v>1.2455000000000001E-2</v>
          </cell>
          <cell r="H290">
            <v>2173</v>
          </cell>
          <cell r="L290" t="str">
            <v>4</v>
          </cell>
          <cell r="M290">
            <v>2907474.65325</v>
          </cell>
        </row>
        <row r="291">
          <cell r="A291" t="str">
            <v>02-02-230</v>
          </cell>
          <cell r="B291" t="str">
            <v>46111</v>
          </cell>
          <cell r="C291" t="str">
            <v xml:space="preserve">herramienta y equipo menor </v>
          </cell>
          <cell r="D291" t="str">
            <v>%</v>
          </cell>
          <cell r="E291">
            <v>174462</v>
          </cell>
          <cell r="G291">
            <v>0.03</v>
          </cell>
          <cell r="H291">
            <v>5234</v>
          </cell>
          <cell r="L291" t="str">
            <v>4</v>
          </cell>
          <cell r="M291">
            <v>2907474.65325</v>
          </cell>
        </row>
        <row r="292">
          <cell r="A292">
            <v>0</v>
          </cell>
          <cell r="C292" t="str">
            <v>DIRECTO:  683,503 / M3</v>
          </cell>
          <cell r="D292">
            <v>0</v>
          </cell>
          <cell r="G292">
            <v>0</v>
          </cell>
          <cell r="H292">
            <v>0</v>
          </cell>
          <cell r="L292">
            <v>0</v>
          </cell>
          <cell r="M292">
            <v>0</v>
          </cell>
        </row>
        <row r="293">
          <cell r="A293">
            <v>0</v>
          </cell>
          <cell r="C293">
            <v>0</v>
          </cell>
          <cell r="D293">
            <v>0</v>
          </cell>
          <cell r="G293">
            <v>0</v>
          </cell>
          <cell r="H293">
            <v>0</v>
          </cell>
          <cell r="L293">
            <v>0</v>
          </cell>
          <cell r="M293">
            <v>0</v>
          </cell>
        </row>
        <row r="294">
          <cell r="A294" t="str">
            <v>02-02-235</v>
          </cell>
          <cell r="B294" t="str">
            <v>02-02-235</v>
          </cell>
          <cell r="C294" t="str">
            <v>MUROS EN CONCRETO F'C 28 MPA CON IMPERMEABILIZANTE INTEGRAL TIPO PLASTOCRETE DM O EQUIVALENTE PARA TANQUE DE AGUA E: 0.20 M. INCLUYE PASAMUROS</v>
          </cell>
          <cell r="D294" t="str">
            <v>M3</v>
          </cell>
          <cell r="E294">
            <v>0.11400000000000002</v>
          </cell>
          <cell r="G294">
            <v>0</v>
          </cell>
          <cell r="H294">
            <v>693758</v>
          </cell>
          <cell r="L294">
            <v>0</v>
          </cell>
          <cell r="M294">
            <v>0</v>
          </cell>
        </row>
        <row r="295">
          <cell r="A295" t="str">
            <v>02-02-235</v>
          </cell>
          <cell r="B295" t="str">
            <v>72135</v>
          </cell>
          <cell r="C295" t="str">
            <v xml:space="preserve">aux concreto 4000 psi (27.6 MPa) -obra- 1/2" </v>
          </cell>
          <cell r="D295" t="str">
            <v>m3</v>
          </cell>
          <cell r="E295">
            <v>1</v>
          </cell>
          <cell r="F295">
            <v>0.05</v>
          </cell>
          <cell r="G295">
            <v>408202.63485039445</v>
          </cell>
          <cell r="H295">
            <v>428613</v>
          </cell>
          <cell r="L295" t="str">
            <v>7</v>
          </cell>
          <cell r="M295">
            <v>0.11970000000000003</v>
          </cell>
        </row>
        <row r="296">
          <cell r="A296" t="str">
            <v>02-02-235</v>
          </cell>
          <cell r="B296" t="str">
            <v>1SK39</v>
          </cell>
          <cell r="C296" t="str">
            <v xml:space="preserve">plastocrete dm x 20 kg </v>
          </cell>
          <cell r="D296" t="str">
            <v>kg</v>
          </cell>
          <cell r="E296">
            <v>2.3625000000000003</v>
          </cell>
          <cell r="G296">
            <v>10208</v>
          </cell>
          <cell r="H296">
            <v>24116</v>
          </cell>
          <cell r="L296" t="str">
            <v>1</v>
          </cell>
          <cell r="M296">
            <v>0.26932500000000009</v>
          </cell>
        </row>
        <row r="297">
          <cell r="A297" t="str">
            <v>02-02-235</v>
          </cell>
          <cell r="B297" t="str">
            <v>74271</v>
          </cell>
          <cell r="C297" t="str">
            <v xml:space="preserve">aux formaleta metalica muro-m2 contac- </v>
          </cell>
          <cell r="D297" t="str">
            <v>m2</v>
          </cell>
          <cell r="E297">
            <v>10</v>
          </cell>
          <cell r="G297">
            <v>2482.1770640450864</v>
          </cell>
          <cell r="H297">
            <v>24822</v>
          </cell>
          <cell r="L297" t="str">
            <v>7</v>
          </cell>
          <cell r="M297">
            <v>1.1400000000000001</v>
          </cell>
        </row>
        <row r="298">
          <cell r="A298" t="str">
            <v>02-02-235</v>
          </cell>
          <cell r="B298" t="str">
            <v>72561</v>
          </cell>
          <cell r="C298" t="str">
            <v xml:space="preserve">aux curado concreto </v>
          </cell>
          <cell r="D298" t="str">
            <v>m2</v>
          </cell>
          <cell r="E298">
            <v>10</v>
          </cell>
          <cell r="G298">
            <v>655.61800616666665</v>
          </cell>
          <cell r="H298">
            <v>6556</v>
          </cell>
          <cell r="L298" t="str">
            <v>7</v>
          </cell>
          <cell r="M298">
            <v>1.1400000000000001</v>
          </cell>
        </row>
        <row r="299">
          <cell r="A299" t="str">
            <v>02-02-235</v>
          </cell>
          <cell r="B299" t="str">
            <v>72711</v>
          </cell>
          <cell r="C299" t="str">
            <v xml:space="preserve">aux desmoldante -separol- </v>
          </cell>
          <cell r="D299" t="str">
            <v>m2</v>
          </cell>
          <cell r="E299">
            <v>10</v>
          </cell>
          <cell r="G299">
            <v>666.96600711538463</v>
          </cell>
          <cell r="H299">
            <v>6670</v>
          </cell>
          <cell r="L299" t="str">
            <v>7</v>
          </cell>
          <cell r="M299">
            <v>1.1400000000000001</v>
          </cell>
        </row>
        <row r="300">
          <cell r="A300" t="str">
            <v>02-02-235</v>
          </cell>
          <cell r="B300" t="str">
            <v>44121</v>
          </cell>
          <cell r="C300" t="str">
            <v xml:space="preserve">vibrador electrico para concreto </v>
          </cell>
          <cell r="D300" t="str">
            <v>d</v>
          </cell>
          <cell r="E300">
            <v>0.2</v>
          </cell>
          <cell r="G300">
            <v>39440</v>
          </cell>
          <cell r="H300">
            <v>7888</v>
          </cell>
          <cell r="L300" t="str">
            <v>4</v>
          </cell>
          <cell r="M300">
            <v>2.2800000000000004E-2</v>
          </cell>
        </row>
        <row r="301">
          <cell r="A301" t="str">
            <v>02-02-235</v>
          </cell>
          <cell r="B301" t="str">
            <v>44243</v>
          </cell>
          <cell r="C301" t="str">
            <v xml:space="preserve">paral telescopico largo de 2.20 a 3.80 m </v>
          </cell>
          <cell r="D301" t="str">
            <v>d</v>
          </cell>
          <cell r="E301">
            <v>30</v>
          </cell>
          <cell r="G301">
            <v>440.79999999999995</v>
          </cell>
          <cell r="H301">
            <v>13224</v>
          </cell>
          <cell r="L301" t="str">
            <v>4</v>
          </cell>
          <cell r="M301">
            <v>3.4200000000000004</v>
          </cell>
        </row>
        <row r="302">
          <cell r="A302" t="str">
            <v>02-02-235</v>
          </cell>
          <cell r="B302" t="str">
            <v>2C116</v>
          </cell>
          <cell r="C302" t="str">
            <v xml:space="preserve">mo cuadrilla albañileria (1 of + 4 ay) </v>
          </cell>
          <cell r="D302" t="str">
            <v>hc</v>
          </cell>
          <cell r="E302">
            <v>3.5</v>
          </cell>
          <cell r="G302">
            <v>49846.270624999997</v>
          </cell>
          <cell r="H302">
            <v>174462</v>
          </cell>
          <cell r="L302" t="str">
            <v>2</v>
          </cell>
          <cell r="M302">
            <v>0.39900000000000008</v>
          </cell>
        </row>
        <row r="303">
          <cell r="A303" t="str">
            <v>02-02-235</v>
          </cell>
          <cell r="B303" t="str">
            <v>47111</v>
          </cell>
          <cell r="C303" t="str">
            <v xml:space="preserve">elementos de consumo y proteccion </v>
          </cell>
          <cell r="D303" t="str">
            <v>%</v>
          </cell>
          <cell r="E303">
            <v>174462</v>
          </cell>
          <cell r="G303">
            <v>1.2455000000000001E-2</v>
          </cell>
          <cell r="H303">
            <v>2173</v>
          </cell>
          <cell r="L303" t="str">
            <v>4</v>
          </cell>
          <cell r="M303">
            <v>19888.668000000001</v>
          </cell>
        </row>
        <row r="304">
          <cell r="A304" t="str">
            <v>02-02-235</v>
          </cell>
          <cell r="B304" t="str">
            <v>46111</v>
          </cell>
          <cell r="C304" t="str">
            <v xml:space="preserve">herramienta y equipo menor </v>
          </cell>
          <cell r="D304" t="str">
            <v>%</v>
          </cell>
          <cell r="E304">
            <v>174462</v>
          </cell>
          <cell r="G304">
            <v>0.03</v>
          </cell>
          <cell r="H304">
            <v>5234</v>
          </cell>
          <cell r="L304" t="str">
            <v>4</v>
          </cell>
          <cell r="M304">
            <v>19888.668000000001</v>
          </cell>
        </row>
        <row r="305">
          <cell r="A305">
            <v>0</v>
          </cell>
          <cell r="C305" t="str">
            <v>DIRECTO:  693,758 / M3</v>
          </cell>
          <cell r="D305">
            <v>0</v>
          </cell>
          <cell r="G305">
            <v>0</v>
          </cell>
          <cell r="H305">
            <v>0</v>
          </cell>
          <cell r="L305">
            <v>0</v>
          </cell>
          <cell r="M305">
            <v>0</v>
          </cell>
        </row>
        <row r="306">
          <cell r="A306">
            <v>0</v>
          </cell>
          <cell r="C306">
            <v>0</v>
          </cell>
          <cell r="D306">
            <v>0</v>
          </cell>
          <cell r="G306">
            <v>0</v>
          </cell>
          <cell r="H306">
            <v>0</v>
          </cell>
          <cell r="L306">
            <v>0</v>
          </cell>
          <cell r="M306">
            <v>0</v>
          </cell>
        </row>
        <row r="307">
          <cell r="A307" t="str">
            <v>02-02-240</v>
          </cell>
          <cell r="B307" t="str">
            <v>02-02-240</v>
          </cell>
          <cell r="C307" t="str">
            <v>MUROS EN CONCRETO F'C 28 MPA CON IMPERMEABILIZANTE INTEGRAL TIPO PLASTOCRETE DM O EQUIVALENTE PARA TANQUE DE AGUA E: 0.15 M. INCLUYE PASAMUROS</v>
          </cell>
          <cell r="D307" t="str">
            <v>M3</v>
          </cell>
          <cell r="E307">
            <v>0.2949</v>
          </cell>
          <cell r="G307">
            <v>0</v>
          </cell>
          <cell r="H307">
            <v>726437</v>
          </cell>
          <cell r="L307">
            <v>0</v>
          </cell>
          <cell r="M307">
            <v>0</v>
          </cell>
        </row>
        <row r="308">
          <cell r="A308" t="str">
            <v>02-02-240</v>
          </cell>
          <cell r="B308" t="str">
            <v>72135</v>
          </cell>
          <cell r="C308" t="str">
            <v xml:space="preserve">aux concreto 4000 psi (27.6 MPa) -obra- 1/2" </v>
          </cell>
          <cell r="D308" t="str">
            <v>m3</v>
          </cell>
          <cell r="E308">
            <v>1</v>
          </cell>
          <cell r="F308">
            <v>0.05</v>
          </cell>
          <cell r="G308">
            <v>408202.63485039445</v>
          </cell>
          <cell r="H308">
            <v>428613</v>
          </cell>
          <cell r="L308" t="str">
            <v>7</v>
          </cell>
          <cell r="M308">
            <v>0.309645</v>
          </cell>
        </row>
        <row r="309">
          <cell r="A309" t="str">
            <v>02-02-240</v>
          </cell>
          <cell r="B309" t="str">
            <v>1SK39</v>
          </cell>
          <cell r="C309" t="str">
            <v xml:space="preserve">plastocrete dm x 20 kg </v>
          </cell>
          <cell r="D309" t="str">
            <v>kg</v>
          </cell>
          <cell r="E309">
            <v>2.3625000000000003</v>
          </cell>
          <cell r="G309">
            <v>10208</v>
          </cell>
          <cell r="H309">
            <v>24116</v>
          </cell>
          <cell r="L309" t="str">
            <v>1</v>
          </cell>
          <cell r="M309">
            <v>0.69670125000000005</v>
          </cell>
        </row>
        <row r="310">
          <cell r="A310" t="str">
            <v>02-02-240</v>
          </cell>
          <cell r="B310" t="str">
            <v>74271</v>
          </cell>
          <cell r="C310" t="str">
            <v xml:space="preserve">aux formaleta metalica muro-m2 contac- </v>
          </cell>
          <cell r="D310" t="str">
            <v>m2</v>
          </cell>
          <cell r="E310">
            <v>13.333333333333334</v>
          </cell>
          <cell r="G310">
            <v>2482.1770640450864</v>
          </cell>
          <cell r="H310">
            <v>33096</v>
          </cell>
          <cell r="L310" t="str">
            <v>7</v>
          </cell>
          <cell r="M310">
            <v>3.9319999999999999</v>
          </cell>
        </row>
        <row r="311">
          <cell r="A311" t="str">
            <v>02-02-240</v>
          </cell>
          <cell r="B311" t="str">
            <v>72561</v>
          </cell>
          <cell r="C311" t="str">
            <v xml:space="preserve">aux curado concreto </v>
          </cell>
          <cell r="D311" t="str">
            <v>m2</v>
          </cell>
          <cell r="E311">
            <v>13.333333333333334</v>
          </cell>
          <cell r="G311">
            <v>655.61800616666665</v>
          </cell>
          <cell r="H311">
            <v>8742</v>
          </cell>
          <cell r="L311" t="str">
            <v>7</v>
          </cell>
          <cell r="M311">
            <v>3.9319999999999999</v>
          </cell>
        </row>
        <row r="312">
          <cell r="A312" t="str">
            <v>02-02-240</v>
          </cell>
          <cell r="B312" t="str">
            <v>72711</v>
          </cell>
          <cell r="C312" t="str">
            <v xml:space="preserve">aux desmoldante -separol- </v>
          </cell>
          <cell r="D312" t="str">
            <v>m2</v>
          </cell>
          <cell r="E312">
            <v>13.333333333333334</v>
          </cell>
          <cell r="G312">
            <v>666.96600711538463</v>
          </cell>
          <cell r="H312">
            <v>8893</v>
          </cell>
          <cell r="L312" t="str">
            <v>7</v>
          </cell>
          <cell r="M312">
            <v>3.9319999999999999</v>
          </cell>
        </row>
        <row r="313">
          <cell r="A313" t="str">
            <v>02-02-240</v>
          </cell>
          <cell r="B313" t="str">
            <v>44121</v>
          </cell>
          <cell r="C313" t="str">
            <v xml:space="preserve">vibrador electrico para concreto </v>
          </cell>
          <cell r="D313" t="str">
            <v>d</v>
          </cell>
          <cell r="E313">
            <v>0.2</v>
          </cell>
          <cell r="G313">
            <v>39440</v>
          </cell>
          <cell r="H313">
            <v>7888</v>
          </cell>
          <cell r="L313" t="str">
            <v>4</v>
          </cell>
          <cell r="M313">
            <v>5.8980000000000005E-2</v>
          </cell>
        </row>
        <row r="314">
          <cell r="A314" t="str">
            <v>02-02-240</v>
          </cell>
          <cell r="B314" t="str">
            <v>44243</v>
          </cell>
          <cell r="C314" t="str">
            <v xml:space="preserve">paral telescopico largo de 2.20 a 3.80 m </v>
          </cell>
          <cell r="D314" t="str">
            <v>d</v>
          </cell>
          <cell r="E314">
            <v>40</v>
          </cell>
          <cell r="G314">
            <v>440.79999999999995</v>
          </cell>
          <cell r="H314">
            <v>17632</v>
          </cell>
          <cell r="L314" t="str">
            <v>4</v>
          </cell>
          <cell r="M314">
            <v>11.795999999999999</v>
          </cell>
        </row>
        <row r="315">
          <cell r="A315" t="str">
            <v>02-02-240</v>
          </cell>
          <cell r="B315" t="str">
            <v>2C116</v>
          </cell>
          <cell r="C315" t="str">
            <v xml:space="preserve">mo cuadrilla albañileria (1 of + 4 ay) </v>
          </cell>
          <cell r="D315" t="str">
            <v>hc</v>
          </cell>
          <cell r="E315">
            <v>3.8</v>
          </cell>
          <cell r="G315">
            <v>49846.270624999997</v>
          </cell>
          <cell r="H315">
            <v>189416</v>
          </cell>
          <cell r="L315" t="str">
            <v>2</v>
          </cell>
          <cell r="M315">
            <v>1.1206199999999999</v>
          </cell>
        </row>
        <row r="316">
          <cell r="A316" t="str">
            <v>02-02-240</v>
          </cell>
          <cell r="B316" t="str">
            <v>47111</v>
          </cell>
          <cell r="C316" t="str">
            <v xml:space="preserve">elementos de consumo y proteccion </v>
          </cell>
          <cell r="D316" t="str">
            <v>%</v>
          </cell>
          <cell r="E316">
            <v>189416</v>
          </cell>
          <cell r="G316">
            <v>1.2455000000000001E-2</v>
          </cell>
          <cell r="H316">
            <v>2359</v>
          </cell>
          <cell r="L316" t="str">
            <v>4</v>
          </cell>
          <cell r="M316">
            <v>55858.778399999996</v>
          </cell>
        </row>
        <row r="317">
          <cell r="A317" t="str">
            <v>02-02-240</v>
          </cell>
          <cell r="B317" t="str">
            <v>46111</v>
          </cell>
          <cell r="C317" t="str">
            <v xml:space="preserve">herramienta y equipo menor </v>
          </cell>
          <cell r="D317" t="str">
            <v>%</v>
          </cell>
          <cell r="E317">
            <v>189416</v>
          </cell>
          <cell r="G317">
            <v>0.03</v>
          </cell>
          <cell r="H317">
            <v>5682</v>
          </cell>
          <cell r="L317" t="str">
            <v>4</v>
          </cell>
          <cell r="M317">
            <v>55858.778399999996</v>
          </cell>
        </row>
        <row r="318">
          <cell r="A318">
            <v>0</v>
          </cell>
          <cell r="C318" t="str">
            <v>DIRECTO:  726,437 / M3</v>
          </cell>
          <cell r="D318">
            <v>0</v>
          </cell>
          <cell r="G318">
            <v>0</v>
          </cell>
          <cell r="H318">
            <v>0</v>
          </cell>
          <cell r="L318">
            <v>0</v>
          </cell>
          <cell r="M318">
            <v>0</v>
          </cell>
        </row>
        <row r="319">
          <cell r="A319">
            <v>0</v>
          </cell>
          <cell r="C319">
            <v>0</v>
          </cell>
          <cell r="D319">
            <v>0</v>
          </cell>
          <cell r="G319">
            <v>0</v>
          </cell>
          <cell r="H319">
            <v>0</v>
          </cell>
          <cell r="L319">
            <v>0</v>
          </cell>
          <cell r="M319">
            <v>0</v>
          </cell>
        </row>
        <row r="320">
          <cell r="A320" t="str">
            <v>02-02-300</v>
          </cell>
          <cell r="B320" t="str">
            <v>02-02-300</v>
          </cell>
          <cell r="C320" t="str">
            <v>LOSA DE CUBIERTA MACIZA EN CONCRETO F'C 28 MPA CON IMPERMEABILIZANTE INTEGRAL TIPO PLASTOCRETE DM PARA TANQUE DE AGUA E: 0.20 M.</v>
          </cell>
          <cell r="D320" t="str">
            <v>M2</v>
          </cell>
          <cell r="E320">
            <v>17.78</v>
          </cell>
          <cell r="G320">
            <v>0</v>
          </cell>
          <cell r="H320">
            <v>155419</v>
          </cell>
          <cell r="L320">
            <v>0</v>
          </cell>
          <cell r="M320">
            <v>0</v>
          </cell>
        </row>
        <row r="321">
          <cell r="A321" t="str">
            <v>02-02-300</v>
          </cell>
          <cell r="B321" t="str">
            <v>72135</v>
          </cell>
          <cell r="C321" t="str">
            <v xml:space="preserve">aux concreto 4000 psi (27.6 MPa) -obra- 1/2" </v>
          </cell>
          <cell r="D321" t="str">
            <v>m3</v>
          </cell>
          <cell r="E321">
            <v>0.2</v>
          </cell>
          <cell r="F321">
            <v>0.05</v>
          </cell>
          <cell r="G321">
            <v>408202.63485039445</v>
          </cell>
          <cell r="H321">
            <v>85723</v>
          </cell>
          <cell r="L321" t="str">
            <v>7</v>
          </cell>
          <cell r="M321">
            <v>3.7338000000000005</v>
          </cell>
        </row>
        <row r="322">
          <cell r="A322" t="str">
            <v>02-02-300</v>
          </cell>
          <cell r="B322" t="str">
            <v>1SK39</v>
          </cell>
          <cell r="C322" t="str">
            <v xml:space="preserve">plastocrete dm x 20 kg </v>
          </cell>
          <cell r="D322" t="str">
            <v>kg</v>
          </cell>
          <cell r="E322">
            <v>0.47250000000000003</v>
          </cell>
          <cell r="G322">
            <v>10208</v>
          </cell>
          <cell r="H322">
            <v>4823</v>
          </cell>
          <cell r="L322" t="str">
            <v>1</v>
          </cell>
          <cell r="M322">
            <v>8.4010500000000015</v>
          </cell>
        </row>
        <row r="323">
          <cell r="A323" t="str">
            <v>02-02-300</v>
          </cell>
          <cell r="B323" t="str">
            <v>74F11</v>
          </cell>
          <cell r="C323" t="str">
            <v xml:space="preserve">aux formaleta losa tradicional hasta h=3 m </v>
          </cell>
          <cell r="D323" t="str">
            <v>m2</v>
          </cell>
          <cell r="E323">
            <v>1</v>
          </cell>
          <cell r="F323">
            <v>0.1</v>
          </cell>
          <cell r="G323">
            <v>10242.769370622324</v>
          </cell>
          <cell r="H323">
            <v>11267</v>
          </cell>
          <cell r="L323" t="str">
            <v>7</v>
          </cell>
          <cell r="M323">
            <v>19.558000000000003</v>
          </cell>
        </row>
        <row r="324">
          <cell r="A324" t="str">
            <v>02-02-300</v>
          </cell>
          <cell r="B324" t="str">
            <v>74F21</v>
          </cell>
          <cell r="C324" t="str">
            <v xml:space="preserve">aux formaleta lateral para bordes de losa h = 50 cm </v>
          </cell>
          <cell r="D324" t="str">
            <v>m</v>
          </cell>
          <cell r="E324">
            <v>1.6018729591522394</v>
          </cell>
          <cell r="G324">
            <v>8625.2812652777757</v>
          </cell>
          <cell r="H324">
            <v>13817</v>
          </cell>
          <cell r="L324" t="str">
            <v>7</v>
          </cell>
          <cell r="M324">
            <v>28.48130121372682</v>
          </cell>
        </row>
        <row r="325">
          <cell r="A325" t="str">
            <v>02-02-300</v>
          </cell>
          <cell r="B325" t="str">
            <v>72561</v>
          </cell>
          <cell r="C325" t="str">
            <v xml:space="preserve">aux curado concreto </v>
          </cell>
          <cell r="D325" t="str">
            <v>m2</v>
          </cell>
          <cell r="E325">
            <v>1.3203745918304479</v>
          </cell>
          <cell r="G325">
            <v>655.61800616666665</v>
          </cell>
          <cell r="H325">
            <v>866</v>
          </cell>
          <cell r="L325" t="str">
            <v>7</v>
          </cell>
          <cell r="M325">
            <v>23.476260242745365</v>
          </cell>
        </row>
        <row r="326">
          <cell r="A326" t="str">
            <v>02-02-300</v>
          </cell>
          <cell r="B326" t="str">
            <v>72711</v>
          </cell>
          <cell r="C326" t="str">
            <v xml:space="preserve">aux desmoldante -separol- </v>
          </cell>
          <cell r="D326" t="str">
            <v>m2</v>
          </cell>
          <cell r="E326">
            <v>1.3203745918304479</v>
          </cell>
          <cell r="G326">
            <v>666.96600711538463</v>
          </cell>
          <cell r="H326">
            <v>881</v>
          </cell>
          <cell r="L326" t="str">
            <v>7</v>
          </cell>
          <cell r="M326">
            <v>23.476260242745365</v>
          </cell>
        </row>
        <row r="327">
          <cell r="A327" t="str">
            <v>02-02-300</v>
          </cell>
          <cell r="B327" t="str">
            <v>44121</v>
          </cell>
          <cell r="C327" t="str">
            <v xml:space="preserve">vibrador electrico para concreto </v>
          </cell>
          <cell r="D327" t="str">
            <v>d</v>
          </cell>
          <cell r="E327">
            <v>4.0000000000000008E-2</v>
          </cell>
          <cell r="G327">
            <v>39440</v>
          </cell>
          <cell r="H327">
            <v>1578</v>
          </cell>
          <cell r="L327" t="str">
            <v>4</v>
          </cell>
          <cell r="M327">
            <v>0.71120000000000017</v>
          </cell>
        </row>
        <row r="328">
          <cell r="A328" t="str">
            <v>02-02-300</v>
          </cell>
          <cell r="B328" t="str">
            <v>74O33</v>
          </cell>
          <cell r="C328" t="str">
            <v xml:space="preserve">aux andamios de carga - tramo h=1.50m </v>
          </cell>
          <cell r="D328" t="str">
            <v>d</v>
          </cell>
          <cell r="E328">
            <v>0.18484288354898337</v>
          </cell>
          <cell r="G328">
            <v>9855.8563517857128</v>
          </cell>
          <cell r="H328">
            <v>1822</v>
          </cell>
          <cell r="L328" t="str">
            <v>7</v>
          </cell>
          <cell r="M328">
            <v>3.2865064695009245</v>
          </cell>
        </row>
        <row r="329">
          <cell r="A329" t="str">
            <v>02-02-300</v>
          </cell>
          <cell r="B329" t="str">
            <v>2C116</v>
          </cell>
          <cell r="C329" t="str">
            <v xml:space="preserve">mo cuadrilla albañileria (1 of + 4 ay) </v>
          </cell>
          <cell r="D329" t="str">
            <v>hc</v>
          </cell>
          <cell r="E329">
            <v>0.66666666666666663</v>
          </cell>
          <cell r="G329">
            <v>49846.270624999997</v>
          </cell>
          <cell r="H329">
            <v>33231</v>
          </cell>
          <cell r="L329" t="str">
            <v>2</v>
          </cell>
          <cell r="M329">
            <v>11.853333333333333</v>
          </cell>
        </row>
        <row r="330">
          <cell r="A330" t="str">
            <v>02-02-300</v>
          </cell>
          <cell r="B330" t="str">
            <v>47111</v>
          </cell>
          <cell r="C330" t="str">
            <v xml:space="preserve">elementos de consumo y proteccion </v>
          </cell>
          <cell r="D330" t="str">
            <v>%</v>
          </cell>
          <cell r="E330">
            <v>33231</v>
          </cell>
          <cell r="G330">
            <v>1.2455000000000001E-2</v>
          </cell>
          <cell r="H330">
            <v>414</v>
          </cell>
          <cell r="L330" t="str">
            <v>4</v>
          </cell>
          <cell r="M330">
            <v>590847.18000000005</v>
          </cell>
        </row>
        <row r="331">
          <cell r="A331" t="str">
            <v>02-02-300</v>
          </cell>
          <cell r="B331" t="str">
            <v>46111</v>
          </cell>
          <cell r="C331" t="str">
            <v xml:space="preserve">herramienta y equipo menor </v>
          </cell>
          <cell r="D331" t="str">
            <v>%</v>
          </cell>
          <cell r="E331">
            <v>33231</v>
          </cell>
          <cell r="G331">
            <v>0.03</v>
          </cell>
          <cell r="H331">
            <v>997</v>
          </cell>
          <cell r="L331" t="str">
            <v>4</v>
          </cell>
          <cell r="M331">
            <v>590847.18000000005</v>
          </cell>
        </row>
        <row r="332">
          <cell r="A332">
            <v>0</v>
          </cell>
          <cell r="C332" t="str">
            <v>DIRECTO:  155,419 / M2</v>
          </cell>
          <cell r="D332">
            <v>0</v>
          </cell>
          <cell r="G332">
            <v>0</v>
          </cell>
          <cell r="H332">
            <v>0</v>
          </cell>
          <cell r="L332">
            <v>0</v>
          </cell>
          <cell r="M332">
            <v>0</v>
          </cell>
        </row>
        <row r="333">
          <cell r="A333">
            <v>0</v>
          </cell>
          <cell r="C333">
            <v>0</v>
          </cell>
          <cell r="D333">
            <v>0</v>
          </cell>
          <cell r="G333">
            <v>0</v>
          </cell>
          <cell r="H333">
            <v>0</v>
          </cell>
          <cell r="L333">
            <v>0</v>
          </cell>
          <cell r="M333">
            <v>0</v>
          </cell>
        </row>
        <row r="334">
          <cell r="A334" t="str">
            <v>02-02-510</v>
          </cell>
          <cell r="B334" t="str">
            <v>02-02-510</v>
          </cell>
          <cell r="C334" t="str">
            <v>MUROS DE CONTENCION EN CONCRETO F'C 28 MPA PARA SOTANO E: 0.25 M.</v>
          </cell>
          <cell r="D334" t="str">
            <v>M3</v>
          </cell>
          <cell r="E334">
            <v>3.5767499999999997</v>
          </cell>
          <cell r="G334">
            <v>0</v>
          </cell>
          <cell r="H334">
            <v>659387</v>
          </cell>
          <cell r="L334">
            <v>0</v>
          </cell>
          <cell r="M334">
            <v>0</v>
          </cell>
        </row>
        <row r="335">
          <cell r="A335" t="str">
            <v>02-02-510</v>
          </cell>
          <cell r="B335" t="str">
            <v>72135</v>
          </cell>
          <cell r="C335" t="str">
            <v xml:space="preserve">aux concreto 4000 psi (27.6 MPa) -obra- 1/2" </v>
          </cell>
          <cell r="D335" t="str">
            <v>m3</v>
          </cell>
          <cell r="E335">
            <v>1</v>
          </cell>
          <cell r="F335">
            <v>0.05</v>
          </cell>
          <cell r="G335">
            <v>408202.63485039445</v>
          </cell>
          <cell r="H335">
            <v>428613</v>
          </cell>
          <cell r="L335" t="str">
            <v>7</v>
          </cell>
          <cell r="M335">
            <v>3.7555874999999999</v>
          </cell>
        </row>
        <row r="336">
          <cell r="A336" t="str">
            <v>02-02-510</v>
          </cell>
          <cell r="B336" t="str">
            <v>74271</v>
          </cell>
          <cell r="C336" t="str">
            <v xml:space="preserve">aux formaleta metalica muro-m2 contac- </v>
          </cell>
          <cell r="D336" t="str">
            <v>m2</v>
          </cell>
          <cell r="E336">
            <v>8</v>
          </cell>
          <cell r="G336">
            <v>2482.1770640450864</v>
          </cell>
          <cell r="H336">
            <v>19857</v>
          </cell>
          <cell r="L336" t="str">
            <v>7</v>
          </cell>
          <cell r="M336">
            <v>28.613999999999997</v>
          </cell>
        </row>
        <row r="337">
          <cell r="A337" t="str">
            <v>02-02-510</v>
          </cell>
          <cell r="B337" t="str">
            <v>72561</v>
          </cell>
          <cell r="C337" t="str">
            <v xml:space="preserve">aux curado concreto </v>
          </cell>
          <cell r="D337" t="str">
            <v>m2</v>
          </cell>
          <cell r="E337">
            <v>8</v>
          </cell>
          <cell r="G337">
            <v>655.61800616666665</v>
          </cell>
          <cell r="H337">
            <v>5245</v>
          </cell>
          <cell r="L337" t="str">
            <v>7</v>
          </cell>
          <cell r="M337">
            <v>28.613999999999997</v>
          </cell>
        </row>
        <row r="338">
          <cell r="A338" t="str">
            <v>02-02-510</v>
          </cell>
          <cell r="B338" t="str">
            <v>72711</v>
          </cell>
          <cell r="C338" t="str">
            <v xml:space="preserve">aux desmoldante -separol- </v>
          </cell>
          <cell r="D338" t="str">
            <v>m2</v>
          </cell>
          <cell r="E338">
            <v>8</v>
          </cell>
          <cell r="G338">
            <v>666.96600711538463</v>
          </cell>
          <cell r="H338">
            <v>5336</v>
          </cell>
          <cell r="L338" t="str">
            <v>7</v>
          </cell>
          <cell r="M338">
            <v>28.613999999999997</v>
          </cell>
        </row>
        <row r="339">
          <cell r="A339" t="str">
            <v>02-02-510</v>
          </cell>
          <cell r="B339" t="str">
            <v>44121</v>
          </cell>
          <cell r="C339" t="str">
            <v xml:space="preserve">vibrador electrico para concreto </v>
          </cell>
          <cell r="D339" t="str">
            <v>d</v>
          </cell>
          <cell r="E339">
            <v>0.2</v>
          </cell>
          <cell r="G339">
            <v>39440</v>
          </cell>
          <cell r="H339">
            <v>7888</v>
          </cell>
          <cell r="L339" t="str">
            <v>4</v>
          </cell>
          <cell r="M339">
            <v>0.71534999999999993</v>
          </cell>
        </row>
        <row r="340">
          <cell r="A340" t="str">
            <v>02-02-510</v>
          </cell>
          <cell r="B340" t="str">
            <v>44243</v>
          </cell>
          <cell r="C340" t="str">
            <v xml:space="preserve">paral telescopico largo de 2.20 a 3.80 m </v>
          </cell>
          <cell r="D340" t="str">
            <v>d</v>
          </cell>
          <cell r="E340">
            <v>24</v>
          </cell>
          <cell r="G340">
            <v>440.79999999999995</v>
          </cell>
          <cell r="H340">
            <v>10579</v>
          </cell>
          <cell r="L340" t="str">
            <v>4</v>
          </cell>
          <cell r="M340">
            <v>85.841999999999985</v>
          </cell>
        </row>
        <row r="341">
          <cell r="A341" t="str">
            <v>02-02-510</v>
          </cell>
          <cell r="B341" t="str">
            <v>2C116</v>
          </cell>
          <cell r="C341" t="str">
            <v xml:space="preserve">mo cuadrilla albañileria (1 of + 4 ay) </v>
          </cell>
          <cell r="D341" t="str">
            <v>hc</v>
          </cell>
          <cell r="E341">
            <v>3.5</v>
          </cell>
          <cell r="G341">
            <v>49846.270624999997</v>
          </cell>
          <cell r="H341">
            <v>174462</v>
          </cell>
          <cell r="L341" t="str">
            <v>2</v>
          </cell>
          <cell r="M341">
            <v>12.518624999999998</v>
          </cell>
        </row>
        <row r="342">
          <cell r="A342" t="str">
            <v>02-02-510</v>
          </cell>
          <cell r="B342" t="str">
            <v>47111</v>
          </cell>
          <cell r="C342" t="str">
            <v xml:space="preserve">elementos de consumo y proteccion </v>
          </cell>
          <cell r="D342" t="str">
            <v>%</v>
          </cell>
          <cell r="E342">
            <v>174462</v>
          </cell>
          <cell r="G342">
            <v>1.2455000000000001E-2</v>
          </cell>
          <cell r="H342">
            <v>2173</v>
          </cell>
          <cell r="L342" t="str">
            <v>4</v>
          </cell>
          <cell r="M342">
            <v>624006.95849999995</v>
          </cell>
        </row>
        <row r="343">
          <cell r="A343" t="str">
            <v>02-02-510</v>
          </cell>
          <cell r="B343" t="str">
            <v>46111</v>
          </cell>
          <cell r="C343" t="str">
            <v xml:space="preserve">herramienta y equipo menor </v>
          </cell>
          <cell r="D343" t="str">
            <v>%</v>
          </cell>
          <cell r="E343">
            <v>174462</v>
          </cell>
          <cell r="G343">
            <v>0.03</v>
          </cell>
          <cell r="H343">
            <v>5234</v>
          </cell>
          <cell r="L343" t="str">
            <v>4</v>
          </cell>
          <cell r="M343">
            <v>624006.95849999995</v>
          </cell>
        </row>
        <row r="344">
          <cell r="A344">
            <v>0</v>
          </cell>
          <cell r="C344" t="str">
            <v>DIRECTO:  659,387 / M3</v>
          </cell>
          <cell r="D344">
            <v>0</v>
          </cell>
          <cell r="G344">
            <v>0</v>
          </cell>
          <cell r="H344">
            <v>0</v>
          </cell>
          <cell r="L344">
            <v>0</v>
          </cell>
          <cell r="M344">
            <v>0</v>
          </cell>
        </row>
        <row r="345">
          <cell r="A345">
            <v>0</v>
          </cell>
          <cell r="C345">
            <v>0</v>
          </cell>
          <cell r="D345">
            <v>0</v>
          </cell>
          <cell r="G345">
            <v>0</v>
          </cell>
          <cell r="H345">
            <v>0</v>
          </cell>
          <cell r="L345">
            <v>0</v>
          </cell>
          <cell r="M345">
            <v>0</v>
          </cell>
        </row>
        <row r="346">
          <cell r="A346" t="str">
            <v>02-03-010</v>
          </cell>
          <cell r="B346" t="str">
            <v>02-03-010</v>
          </cell>
          <cell r="C346" t="str">
            <v>ACERO DE REFUERZO FY 420 MPA</v>
          </cell>
          <cell r="D346" t="str">
            <v>KG</v>
          </cell>
          <cell r="E346">
            <v>48909.999999999993</v>
          </cell>
          <cell r="G346">
            <v>0</v>
          </cell>
          <cell r="H346">
            <v>2832</v>
          </cell>
          <cell r="L346">
            <v>0</v>
          </cell>
          <cell r="M346">
            <v>0</v>
          </cell>
        </row>
        <row r="347">
          <cell r="A347" t="str">
            <v>02-03-010</v>
          </cell>
          <cell r="B347" t="str">
            <v>1512O</v>
          </cell>
          <cell r="C347" t="str">
            <v xml:space="preserve">acero de refuerzo figurado </v>
          </cell>
          <cell r="D347" t="str">
            <v>kg</v>
          </cell>
          <cell r="E347">
            <v>1</v>
          </cell>
          <cell r="F347">
            <v>0.03</v>
          </cell>
          <cell r="G347">
            <v>2204</v>
          </cell>
          <cell r="H347">
            <v>2270</v>
          </cell>
          <cell r="L347" t="str">
            <v>1</v>
          </cell>
          <cell r="M347">
            <v>50377.299999999996</v>
          </cell>
        </row>
        <row r="348">
          <cell r="A348" t="str">
            <v>02-03-010</v>
          </cell>
          <cell r="B348" t="str">
            <v>15231</v>
          </cell>
          <cell r="C348" t="str">
            <v xml:space="preserve">alambre negro no. 17 </v>
          </cell>
          <cell r="D348" t="str">
            <v>kg</v>
          </cell>
          <cell r="E348">
            <v>2.5000000000000001E-2</v>
          </cell>
          <cell r="G348">
            <v>3363.9999999999995</v>
          </cell>
          <cell r="H348">
            <v>84</v>
          </cell>
          <cell r="L348" t="str">
            <v>1</v>
          </cell>
          <cell r="M348">
            <v>1222.7499999999998</v>
          </cell>
        </row>
        <row r="349">
          <cell r="A349" t="str">
            <v>02-03-010</v>
          </cell>
          <cell r="B349" t="str">
            <v>2C111</v>
          </cell>
          <cell r="C349" t="str">
            <v xml:space="preserve">mo cuadrilla albañileria (1 of + 1 ay) </v>
          </cell>
          <cell r="D349" t="str">
            <v>hc</v>
          </cell>
          <cell r="E349">
            <v>2.8571428571428571E-2</v>
          </cell>
          <cell r="G349">
            <v>16040.700924999999</v>
          </cell>
          <cell r="H349">
            <v>458</v>
          </cell>
          <cell r="L349" t="str">
            <v>2</v>
          </cell>
          <cell r="M349">
            <v>1397.4285714285711</v>
          </cell>
        </row>
        <row r="350">
          <cell r="A350" t="str">
            <v>02-03-010</v>
          </cell>
          <cell r="B350" t="str">
            <v>47111</v>
          </cell>
          <cell r="C350" t="str">
            <v xml:space="preserve">elementos de consumo y proteccion </v>
          </cell>
          <cell r="D350" t="str">
            <v>%</v>
          </cell>
          <cell r="E350">
            <v>458</v>
          </cell>
          <cell r="G350">
            <v>1.2455000000000001E-2</v>
          </cell>
          <cell r="H350">
            <v>6</v>
          </cell>
          <cell r="L350" t="str">
            <v>4</v>
          </cell>
          <cell r="M350">
            <v>22400779.999999996</v>
          </cell>
        </row>
        <row r="351">
          <cell r="A351" t="str">
            <v>02-03-010</v>
          </cell>
          <cell r="B351" t="str">
            <v>46111</v>
          </cell>
          <cell r="C351" t="str">
            <v xml:space="preserve">herramienta y equipo menor </v>
          </cell>
          <cell r="D351" t="str">
            <v>%</v>
          </cell>
          <cell r="E351">
            <v>458</v>
          </cell>
          <cell r="G351">
            <v>0.03</v>
          </cell>
          <cell r="H351">
            <v>14</v>
          </cell>
          <cell r="L351" t="str">
            <v>4</v>
          </cell>
          <cell r="M351">
            <v>22400779.999999996</v>
          </cell>
        </row>
        <row r="352">
          <cell r="A352">
            <v>0</v>
          </cell>
          <cell r="C352" t="str">
            <v>DIRECTO:  2,832 / KG</v>
          </cell>
          <cell r="D352">
            <v>0</v>
          </cell>
          <cell r="G352">
            <v>0</v>
          </cell>
          <cell r="H352">
            <v>0</v>
          </cell>
          <cell r="L352">
            <v>0</v>
          </cell>
          <cell r="M352">
            <v>0</v>
          </cell>
        </row>
        <row r="353">
          <cell r="A353">
            <v>0</v>
          </cell>
          <cell r="C353">
            <v>0</v>
          </cell>
          <cell r="D353">
            <v>0</v>
          </cell>
          <cell r="G353">
            <v>0</v>
          </cell>
          <cell r="H353">
            <v>0</v>
          </cell>
          <cell r="L353">
            <v>0</v>
          </cell>
          <cell r="M353">
            <v>0</v>
          </cell>
        </row>
        <row r="354">
          <cell r="A354" t="str">
            <v>02-04-010</v>
          </cell>
          <cell r="B354" t="str">
            <v>02-04-010</v>
          </cell>
          <cell r="C354" t="str">
            <v>IMPERMEABILIZACION DE TANQUES DE AGUA EN MEMBRANA TIPO SIKAPLAN 12 NTR DE SIKA O EQUIVALENTE. INCLUYE PREPARACION DE SUPERFICIE CON SIKAFERROGUARD-903 Y SIKA TOP ARMATEC - 108 DE SIKA O EQUIVALENTE</v>
          </cell>
          <cell r="D354" t="str">
            <v>M2</v>
          </cell>
          <cell r="E354">
            <v>275.31</v>
          </cell>
          <cell r="G354">
            <v>0</v>
          </cell>
          <cell r="H354">
            <v>133623</v>
          </cell>
          <cell r="L354">
            <v>0</v>
          </cell>
          <cell r="M354">
            <v>0</v>
          </cell>
        </row>
        <row r="355">
          <cell r="A355" t="str">
            <v>02-04-010</v>
          </cell>
          <cell r="B355" t="str">
            <v>1SKN2</v>
          </cell>
          <cell r="C355" t="str">
            <v xml:space="preserve">sikaplan 12 ntr rollo 1.55 x 20m </v>
          </cell>
          <cell r="D355" t="str">
            <v>m2</v>
          </cell>
          <cell r="E355">
            <v>1.0307500000000001</v>
          </cell>
          <cell r="F355">
            <v>7.0000000000000007E-2</v>
          </cell>
          <cell r="G355">
            <v>46025.795599999998</v>
          </cell>
          <cell r="H355">
            <v>50762</v>
          </cell>
          <cell r="L355" t="str">
            <v>1</v>
          </cell>
          <cell r="M355">
            <v>303.64008727500004</v>
          </cell>
        </row>
        <row r="356">
          <cell r="A356" t="str">
            <v>02-04-010</v>
          </cell>
          <cell r="B356" t="str">
            <v>1SKN1</v>
          </cell>
          <cell r="C356" t="str">
            <v xml:space="preserve">sikaplan 12 d co rollo 1.55 x 20 m </v>
          </cell>
          <cell r="D356" t="str">
            <v>m2</v>
          </cell>
          <cell r="E356">
            <v>1.1428571428571429E-2</v>
          </cell>
          <cell r="F356">
            <v>0.01</v>
          </cell>
          <cell r="G356">
            <v>33452.903599999998</v>
          </cell>
          <cell r="H356">
            <v>386</v>
          </cell>
          <cell r="L356" t="str">
            <v>1</v>
          </cell>
          <cell r="M356">
            <v>3.177864</v>
          </cell>
        </row>
        <row r="357">
          <cell r="A357" t="str">
            <v>02-04-010</v>
          </cell>
          <cell r="B357" t="str">
            <v>1SKHB</v>
          </cell>
          <cell r="C357" t="str">
            <v xml:space="preserve">sika metal sheet 1.00 x 2.00m </v>
          </cell>
          <cell r="D357" t="str">
            <v>m2</v>
          </cell>
          <cell r="E357">
            <v>0.6</v>
          </cell>
          <cell r="G357">
            <v>6014.5999999999995</v>
          </cell>
          <cell r="H357">
            <v>3609</v>
          </cell>
          <cell r="L357" t="str">
            <v>1</v>
          </cell>
          <cell r="M357">
            <v>165.18600000000001</v>
          </cell>
        </row>
        <row r="358">
          <cell r="A358" t="str">
            <v>02-04-010</v>
          </cell>
          <cell r="B358" t="str">
            <v>1SKP8</v>
          </cell>
          <cell r="C358" t="str">
            <v xml:space="preserve">sikatop-armatec 108 x 4 kg </v>
          </cell>
          <cell r="D358" t="str">
            <v>kg</v>
          </cell>
          <cell r="E358">
            <v>2.1</v>
          </cell>
          <cell r="G358">
            <v>10440</v>
          </cell>
          <cell r="H358">
            <v>21924</v>
          </cell>
          <cell r="L358" t="str">
            <v>1</v>
          </cell>
          <cell r="M358">
            <v>578.15100000000007</v>
          </cell>
        </row>
        <row r="359">
          <cell r="A359" t="str">
            <v>02-04-010</v>
          </cell>
          <cell r="B359" t="str">
            <v>1SKP9</v>
          </cell>
          <cell r="C359" t="str">
            <v xml:space="preserve">sika ferrogard-903 x 25 kg </v>
          </cell>
          <cell r="D359" t="str">
            <v>kg</v>
          </cell>
          <cell r="E359">
            <v>0.45</v>
          </cell>
          <cell r="G359">
            <v>23645.439999999999</v>
          </cell>
          <cell r="H359">
            <v>10640</v>
          </cell>
          <cell r="L359" t="str">
            <v>1</v>
          </cell>
          <cell r="M359">
            <v>123.8895</v>
          </cell>
        </row>
        <row r="360">
          <cell r="A360" t="str">
            <v>02-04-010</v>
          </cell>
          <cell r="B360" t="str">
            <v>14471</v>
          </cell>
          <cell r="C360" t="str">
            <v xml:space="preserve">perfil de borde impremeabilizacion tanque </v>
          </cell>
          <cell r="D360" t="str">
            <v>u</v>
          </cell>
          <cell r="E360">
            <v>0.18</v>
          </cell>
          <cell r="G360">
            <v>70985.039999999994</v>
          </cell>
          <cell r="H360">
            <v>12777</v>
          </cell>
          <cell r="L360" t="str">
            <v>1</v>
          </cell>
          <cell r="M360">
            <v>49.555799999999998</v>
          </cell>
        </row>
        <row r="361">
          <cell r="A361" t="str">
            <v>02-04-010</v>
          </cell>
          <cell r="B361" t="str">
            <v>1SKFV</v>
          </cell>
          <cell r="C361" t="str">
            <v xml:space="preserve">sika primer 215 de 250 ml </v>
          </cell>
          <cell r="D361" t="str">
            <v>u</v>
          </cell>
          <cell r="E361">
            <v>5.7142857142857143E-3</v>
          </cell>
          <cell r="G361">
            <v>76560</v>
          </cell>
          <cell r="H361">
            <v>437</v>
          </cell>
          <cell r="L361" t="str">
            <v>1</v>
          </cell>
          <cell r="M361">
            <v>1.5731999999999999</v>
          </cell>
        </row>
        <row r="362">
          <cell r="A362" t="str">
            <v>02-04-010</v>
          </cell>
          <cell r="B362" t="str">
            <v>1SKJQ</v>
          </cell>
          <cell r="C362" t="str">
            <v xml:space="preserve">sikaflex -pro 3f 600cc </v>
          </cell>
          <cell r="D362" t="str">
            <v>u</v>
          </cell>
          <cell r="E362">
            <v>3.7142857142857144E-2</v>
          </cell>
          <cell r="G362">
            <v>65423.999999999993</v>
          </cell>
          <cell r="H362">
            <v>2430</v>
          </cell>
          <cell r="L362" t="str">
            <v>1</v>
          </cell>
          <cell r="M362">
            <v>10.2258</v>
          </cell>
        </row>
        <row r="363">
          <cell r="A363" t="str">
            <v>02-04-010</v>
          </cell>
          <cell r="B363" t="str">
            <v>12551</v>
          </cell>
          <cell r="C363" t="str">
            <v xml:space="preserve">anclajes impermeabilizacion </v>
          </cell>
          <cell r="D363" t="str">
            <v>u</v>
          </cell>
          <cell r="E363">
            <v>2.4571428571428573</v>
          </cell>
          <cell r="F363">
            <v>7.0000000000000007E-2</v>
          </cell>
          <cell r="G363">
            <v>927.99999999999989</v>
          </cell>
          <cell r="H363">
            <v>2440</v>
          </cell>
          <cell r="L363" t="str">
            <v>1</v>
          </cell>
          <cell r="M363">
            <v>723.82932000000005</v>
          </cell>
        </row>
        <row r="364">
          <cell r="A364" t="str">
            <v>02-04-010</v>
          </cell>
          <cell r="B364" t="str">
            <v>1SKH9</v>
          </cell>
          <cell r="C364" t="str">
            <v xml:space="preserve">geotextil pp-2500 sika 100 x 1.8m </v>
          </cell>
          <cell r="D364" t="str">
            <v>m2</v>
          </cell>
          <cell r="E364">
            <v>1.9</v>
          </cell>
          <cell r="G364">
            <v>3850.0399999999995</v>
          </cell>
          <cell r="H364">
            <v>7315</v>
          </cell>
          <cell r="L364" t="str">
            <v>1</v>
          </cell>
          <cell r="M364">
            <v>523.08899999999994</v>
          </cell>
        </row>
        <row r="365">
          <cell r="A365" t="str">
            <v>02-04-010</v>
          </cell>
          <cell r="B365" t="str">
            <v>2C111</v>
          </cell>
          <cell r="C365" t="str">
            <v xml:space="preserve">mo cuadrilla albañileria (1 of + 1 ay) </v>
          </cell>
          <cell r="D365" t="str">
            <v>hc</v>
          </cell>
          <cell r="E365">
            <v>1.25</v>
          </cell>
          <cell r="G365">
            <v>16040.700924999999</v>
          </cell>
          <cell r="H365">
            <v>20051</v>
          </cell>
          <cell r="L365" t="str">
            <v>2</v>
          </cell>
          <cell r="M365">
            <v>344.13749999999999</v>
          </cell>
        </row>
        <row r="366">
          <cell r="A366" t="str">
            <v>02-04-010</v>
          </cell>
          <cell r="B366" t="str">
            <v>47111</v>
          </cell>
          <cell r="C366" t="str">
            <v xml:space="preserve">elementos de consumo y proteccion </v>
          </cell>
          <cell r="D366" t="str">
            <v>%</v>
          </cell>
          <cell r="E366">
            <v>20051</v>
          </cell>
          <cell r="G366">
            <v>1.2455000000000001E-2</v>
          </cell>
          <cell r="H366">
            <v>250</v>
          </cell>
          <cell r="L366" t="str">
            <v>4</v>
          </cell>
          <cell r="M366">
            <v>5520240.8099999996</v>
          </cell>
        </row>
        <row r="367">
          <cell r="A367" t="str">
            <v>02-04-010</v>
          </cell>
          <cell r="B367" t="str">
            <v>46111</v>
          </cell>
          <cell r="C367" t="str">
            <v xml:space="preserve">herramienta y equipo menor </v>
          </cell>
          <cell r="D367" t="str">
            <v>%</v>
          </cell>
          <cell r="E367">
            <v>20051</v>
          </cell>
          <cell r="G367">
            <v>0.03</v>
          </cell>
          <cell r="H367">
            <v>602</v>
          </cell>
          <cell r="L367" t="str">
            <v>4</v>
          </cell>
          <cell r="M367">
            <v>5520240.8099999996</v>
          </cell>
        </row>
        <row r="368">
          <cell r="A368">
            <v>0</v>
          </cell>
          <cell r="C368" t="str">
            <v>DIRECTO:  133,623 / M2</v>
          </cell>
          <cell r="D368">
            <v>0</v>
          </cell>
          <cell r="G368">
            <v>0</v>
          </cell>
          <cell r="H368">
            <v>0</v>
          </cell>
          <cell r="L368">
            <v>0</v>
          </cell>
          <cell r="M368">
            <v>0</v>
          </cell>
        </row>
        <row r="369">
          <cell r="A369">
            <v>0</v>
          </cell>
          <cell r="C369">
            <v>0</v>
          </cell>
          <cell r="D369">
            <v>0</v>
          </cell>
          <cell r="G369">
            <v>0</v>
          </cell>
          <cell r="H369">
            <v>0</v>
          </cell>
          <cell r="L369">
            <v>0</v>
          </cell>
          <cell r="M369">
            <v>0</v>
          </cell>
        </row>
        <row r="370">
          <cell r="A370" t="str">
            <v>02-04-100</v>
          </cell>
          <cell r="B370" t="str">
            <v>02-04-100</v>
          </cell>
          <cell r="C370" t="str">
            <v>IMPERMEABILIZACION DE MUROS DE CONTENCION EN IGOL DENSO DE SIKA O EQUIVALENTE. INCLUYE PREPARACION DE SUPERFICIE CON MORTERO DE PAÑETE.</v>
          </cell>
          <cell r="D370" t="str">
            <v>M2</v>
          </cell>
          <cell r="E370">
            <v>297.71150000000006</v>
          </cell>
          <cell r="G370">
            <v>0</v>
          </cell>
          <cell r="H370">
            <v>56599</v>
          </cell>
          <cell r="L370">
            <v>0</v>
          </cell>
          <cell r="M370">
            <v>0</v>
          </cell>
        </row>
        <row r="371">
          <cell r="A371" t="str">
            <v>02-04-100</v>
          </cell>
          <cell r="B371" t="str">
            <v>1SKFA</v>
          </cell>
          <cell r="C371" t="str">
            <v xml:space="preserve">igol denso plus 3.5kg </v>
          </cell>
          <cell r="D371" t="str">
            <v>kg</v>
          </cell>
          <cell r="E371">
            <v>2</v>
          </cell>
          <cell r="F371">
            <v>0.05</v>
          </cell>
          <cell r="G371">
            <v>14731.999999999998</v>
          </cell>
          <cell r="H371">
            <v>30937</v>
          </cell>
          <cell r="L371" t="str">
            <v>1</v>
          </cell>
          <cell r="M371">
            <v>625.19415000000015</v>
          </cell>
        </row>
        <row r="372">
          <cell r="A372" t="str">
            <v>02-04-100</v>
          </cell>
          <cell r="B372" t="str">
            <v>1SKG2</v>
          </cell>
          <cell r="C372" t="str">
            <v xml:space="preserve">sikafloor 261 co x13kg </v>
          </cell>
          <cell r="D372" t="str">
            <v>kg</v>
          </cell>
          <cell r="E372">
            <v>0.2</v>
          </cell>
          <cell r="F372">
            <v>0.05</v>
          </cell>
          <cell r="G372">
            <v>57187.999999999993</v>
          </cell>
          <cell r="H372">
            <v>12009</v>
          </cell>
          <cell r="L372" t="str">
            <v>1</v>
          </cell>
          <cell r="M372">
            <v>62.519415000000016</v>
          </cell>
        </row>
        <row r="373">
          <cell r="A373" t="str">
            <v>02-04-100</v>
          </cell>
          <cell r="B373" t="str">
            <v>71A54</v>
          </cell>
          <cell r="C373" t="str">
            <v xml:space="preserve">aux mortero de pañete 1:4:1/4 </v>
          </cell>
          <cell r="D373" t="str">
            <v>m3</v>
          </cell>
          <cell r="E373">
            <v>0.02</v>
          </cell>
          <cell r="G373">
            <v>306378.10582417651</v>
          </cell>
          <cell r="H373">
            <v>6128</v>
          </cell>
          <cell r="L373" t="str">
            <v>7</v>
          </cell>
          <cell r="M373">
            <v>5.9542300000000017</v>
          </cell>
        </row>
        <row r="374">
          <cell r="A374" t="str">
            <v>02-04-100</v>
          </cell>
          <cell r="B374" t="str">
            <v>2C111</v>
          </cell>
          <cell r="C374" t="str">
            <v xml:space="preserve">mo cuadrilla albañileria (1 of + 1 ay) </v>
          </cell>
          <cell r="D374" t="str">
            <v>hc</v>
          </cell>
          <cell r="E374">
            <v>0.44999999999999996</v>
          </cell>
          <cell r="G374">
            <v>16040.700924999999</v>
          </cell>
          <cell r="H374">
            <v>7218</v>
          </cell>
          <cell r="L374" t="str">
            <v>2</v>
          </cell>
          <cell r="M374">
            <v>133.97017500000001</v>
          </cell>
        </row>
        <row r="375">
          <cell r="A375" t="str">
            <v>02-04-100</v>
          </cell>
          <cell r="B375" t="str">
            <v>47111</v>
          </cell>
          <cell r="C375" t="str">
            <v xml:space="preserve">elementos de consumo y proteccion </v>
          </cell>
          <cell r="D375" t="str">
            <v>%</v>
          </cell>
          <cell r="E375">
            <v>7218</v>
          </cell>
          <cell r="G375">
            <v>1.2455000000000001E-2</v>
          </cell>
          <cell r="H375">
            <v>90</v>
          </cell>
          <cell r="L375" t="str">
            <v>4</v>
          </cell>
          <cell r="M375">
            <v>2148881.6070000003</v>
          </cell>
        </row>
        <row r="376">
          <cell r="A376" t="str">
            <v>02-04-100</v>
          </cell>
          <cell r="B376" t="str">
            <v>46111</v>
          </cell>
          <cell r="C376" t="str">
            <v xml:space="preserve">herramienta y equipo menor </v>
          </cell>
          <cell r="D376" t="str">
            <v>%</v>
          </cell>
          <cell r="E376">
            <v>7218</v>
          </cell>
          <cell r="G376">
            <v>0.03</v>
          </cell>
          <cell r="H376">
            <v>217</v>
          </cell>
          <cell r="L376" t="str">
            <v>4</v>
          </cell>
          <cell r="M376">
            <v>2148881.6070000003</v>
          </cell>
        </row>
        <row r="377">
          <cell r="A377">
            <v>0</v>
          </cell>
          <cell r="C377" t="str">
            <v>DIRECTO:  56,599 / M2</v>
          </cell>
          <cell r="D377">
            <v>0</v>
          </cell>
          <cell r="G377">
            <v>0</v>
          </cell>
          <cell r="H377">
            <v>0</v>
          </cell>
          <cell r="L377">
            <v>0</v>
          </cell>
          <cell r="M377">
            <v>0</v>
          </cell>
        </row>
        <row r="378">
          <cell r="A378">
            <v>0</v>
          </cell>
          <cell r="B378" t="str">
            <v>04</v>
          </cell>
          <cell r="C378" t="str">
            <v>ESTRUCTURAS</v>
          </cell>
          <cell r="D378">
            <v>0</v>
          </cell>
          <cell r="G378">
            <v>0</v>
          </cell>
          <cell r="H378">
            <v>0</v>
          </cell>
          <cell r="L378">
            <v>0</v>
          </cell>
          <cell r="M378">
            <v>0</v>
          </cell>
        </row>
        <row r="379">
          <cell r="A379" t="str">
            <v>04-01-180</v>
          </cell>
          <cell r="B379" t="str">
            <v>04-01-180</v>
          </cell>
          <cell r="C379" t="str">
            <v>COLUMNAS CIRCULARES EN CONCRETO GRIS A LA VISTA F'C 28 MPA. - Ø 0.40 M. - FORMALETA LISA</v>
          </cell>
          <cell r="D379" t="str">
            <v>M3</v>
          </cell>
          <cell r="E379">
            <v>2.3247785636564471</v>
          </cell>
          <cell r="G379">
            <v>0</v>
          </cell>
          <cell r="H379">
            <v>777320</v>
          </cell>
          <cell r="L379">
            <v>0</v>
          </cell>
          <cell r="M379">
            <v>0</v>
          </cell>
        </row>
        <row r="380">
          <cell r="A380" t="str">
            <v>04-01-180</v>
          </cell>
          <cell r="B380" t="str">
            <v>1111A</v>
          </cell>
          <cell r="C380" t="str">
            <v xml:space="preserve">concreto bombeable as 5" (13cm) 4000 psi - cemex </v>
          </cell>
          <cell r="D380" t="str">
            <v>m3</v>
          </cell>
          <cell r="E380">
            <v>1</v>
          </cell>
          <cell r="F380">
            <v>0.05</v>
          </cell>
          <cell r="G380">
            <v>358022.39999999997</v>
          </cell>
          <cell r="H380">
            <v>375924</v>
          </cell>
          <cell r="L380" t="str">
            <v>1</v>
          </cell>
          <cell r="M380">
            <v>2.4410174918392697</v>
          </cell>
        </row>
        <row r="381">
          <cell r="A381" t="str">
            <v>04-01-180</v>
          </cell>
          <cell r="B381" t="str">
            <v>12137</v>
          </cell>
          <cell r="C381" t="str">
            <v xml:space="preserve">servicio de bombeo - cemex </v>
          </cell>
          <cell r="D381" t="str">
            <v>m3</v>
          </cell>
          <cell r="E381">
            <v>1.05</v>
          </cell>
          <cell r="G381">
            <v>40832</v>
          </cell>
          <cell r="H381">
            <v>42874</v>
          </cell>
          <cell r="L381" t="str">
            <v>1</v>
          </cell>
          <cell r="M381">
            <v>2.4410174918392697</v>
          </cell>
        </row>
        <row r="382">
          <cell r="A382" t="str">
            <v>04-01-180</v>
          </cell>
          <cell r="B382" t="str">
            <v>44121</v>
          </cell>
          <cell r="C382" t="str">
            <v xml:space="preserve">vibrador electrico para concreto </v>
          </cell>
          <cell r="D382" t="str">
            <v>d</v>
          </cell>
          <cell r="E382">
            <v>0.2</v>
          </cell>
          <cell r="G382">
            <v>39440</v>
          </cell>
          <cell r="H382">
            <v>7888</v>
          </cell>
          <cell r="L382" t="str">
            <v>4</v>
          </cell>
          <cell r="M382">
            <v>0.46495571273128944</v>
          </cell>
        </row>
        <row r="383">
          <cell r="A383" t="str">
            <v>04-01-180</v>
          </cell>
          <cell r="B383" t="str">
            <v>44262</v>
          </cell>
          <cell r="C383" t="str">
            <v xml:space="preserve">formaleta columna circular Ø0.40m x 1.20m </v>
          </cell>
          <cell r="D383" t="str">
            <v>d</v>
          </cell>
          <cell r="E383">
            <v>13.262911924324612</v>
          </cell>
          <cell r="G383">
            <v>10192.92</v>
          </cell>
          <cell r="H383">
            <v>135188</v>
          </cell>
          <cell r="L383" t="str">
            <v>4</v>
          </cell>
          <cell r="M383">
            <v>30.833333333333336</v>
          </cell>
        </row>
        <row r="384">
          <cell r="A384" t="str">
            <v>04-01-180</v>
          </cell>
          <cell r="B384" t="str">
            <v>72561</v>
          </cell>
          <cell r="C384" t="str">
            <v xml:space="preserve">aux curado concreto </v>
          </cell>
          <cell r="D384" t="str">
            <v>m2</v>
          </cell>
          <cell r="E384">
            <v>10</v>
          </cell>
          <cell r="G384">
            <v>655.61800616666665</v>
          </cell>
          <cell r="H384">
            <v>6556</v>
          </cell>
          <cell r="L384" t="str">
            <v>7</v>
          </cell>
          <cell r="M384">
            <v>23.247785636564473</v>
          </cell>
        </row>
        <row r="385">
          <cell r="A385" t="str">
            <v>04-01-180</v>
          </cell>
          <cell r="B385" t="str">
            <v>72711</v>
          </cell>
          <cell r="C385" t="str">
            <v xml:space="preserve">aux desmoldante -separol- </v>
          </cell>
          <cell r="D385" t="str">
            <v>m2</v>
          </cell>
          <cell r="E385">
            <v>10</v>
          </cell>
          <cell r="G385">
            <v>666.96600711538463</v>
          </cell>
          <cell r="H385">
            <v>6670</v>
          </cell>
          <cell r="L385" t="str">
            <v>7</v>
          </cell>
          <cell r="M385">
            <v>23.247785636564473</v>
          </cell>
        </row>
        <row r="386">
          <cell r="A386" t="str">
            <v>04-01-180</v>
          </cell>
          <cell r="B386" t="str">
            <v>44243</v>
          </cell>
          <cell r="C386" t="str">
            <v xml:space="preserve">paral telescopico largo de 2.20 a 3.80 m </v>
          </cell>
          <cell r="D386" t="str">
            <v>d</v>
          </cell>
          <cell r="E386">
            <v>30.974040173576771</v>
          </cell>
          <cell r="G386">
            <v>440.79999999999995</v>
          </cell>
          <cell r="H386">
            <v>13653</v>
          </cell>
          <cell r="L386" t="str">
            <v>4</v>
          </cell>
          <cell r="M386">
            <v>72.007784625364891</v>
          </cell>
        </row>
        <row r="387">
          <cell r="A387" t="str">
            <v>04-01-180</v>
          </cell>
          <cell r="B387" t="str">
            <v>74O33</v>
          </cell>
          <cell r="C387" t="str">
            <v xml:space="preserve">aux andamios de carga - tramo h=1.50m </v>
          </cell>
          <cell r="D387" t="str">
            <v>d</v>
          </cell>
          <cell r="E387">
            <v>3.3157279810811531</v>
          </cell>
          <cell r="G387">
            <v>9855.8563517857128</v>
          </cell>
          <cell r="H387">
            <v>32679</v>
          </cell>
          <cell r="L387" t="str">
            <v>7</v>
          </cell>
          <cell r="M387">
            <v>7.7083333333333339</v>
          </cell>
        </row>
        <row r="388">
          <cell r="A388" t="str">
            <v>04-01-180</v>
          </cell>
          <cell r="B388" t="str">
            <v>2C116</v>
          </cell>
          <cell r="C388" t="str">
            <v xml:space="preserve">mo cuadrilla albañileria (1 of + 4 ay) </v>
          </cell>
          <cell r="D388" t="str">
            <v>hc</v>
          </cell>
          <cell r="E388">
            <v>3</v>
          </cell>
          <cell r="G388">
            <v>49846.270624999997</v>
          </cell>
          <cell r="H388">
            <v>149539</v>
          </cell>
          <cell r="L388" t="str">
            <v>2</v>
          </cell>
          <cell r="M388">
            <v>6.9743356909693413</v>
          </cell>
        </row>
        <row r="389">
          <cell r="A389" t="str">
            <v>04-01-180</v>
          </cell>
          <cell r="B389" t="str">
            <v>47111</v>
          </cell>
          <cell r="C389" t="str">
            <v xml:space="preserve">elementos de consumo y proteccion </v>
          </cell>
          <cell r="D389" t="str">
            <v>%</v>
          </cell>
          <cell r="E389">
            <v>149539</v>
          </cell>
          <cell r="G389">
            <v>1.2455000000000001E-2</v>
          </cell>
          <cell r="H389">
            <v>1863</v>
          </cell>
          <cell r="L389" t="str">
            <v>4</v>
          </cell>
          <cell r="M389">
            <v>347645.06163062144</v>
          </cell>
        </row>
        <row r="390">
          <cell r="A390" t="str">
            <v>04-01-180</v>
          </cell>
          <cell r="B390" t="str">
            <v>46111</v>
          </cell>
          <cell r="C390" t="str">
            <v xml:space="preserve">herramienta y equipo menor </v>
          </cell>
          <cell r="D390" t="str">
            <v>%</v>
          </cell>
          <cell r="E390">
            <v>149539</v>
          </cell>
          <cell r="G390">
            <v>0.03</v>
          </cell>
          <cell r="H390">
            <v>4486</v>
          </cell>
          <cell r="L390" t="str">
            <v>4</v>
          </cell>
          <cell r="M390">
            <v>347645.06163062144</v>
          </cell>
        </row>
        <row r="391">
          <cell r="A391">
            <v>0</v>
          </cell>
          <cell r="C391" t="str">
            <v>DIRECTO:  777,320 / M3</v>
          </cell>
          <cell r="D391">
            <v>0</v>
          </cell>
          <cell r="G391">
            <v>0</v>
          </cell>
          <cell r="H391">
            <v>0</v>
          </cell>
          <cell r="L391">
            <v>0</v>
          </cell>
          <cell r="M391">
            <v>0</v>
          </cell>
        </row>
        <row r="392">
          <cell r="A392">
            <v>0</v>
          </cell>
          <cell r="C392">
            <v>0</v>
          </cell>
          <cell r="D392">
            <v>0</v>
          </cell>
          <cell r="G392">
            <v>0</v>
          </cell>
          <cell r="H392">
            <v>0</v>
          </cell>
          <cell r="L392">
            <v>0</v>
          </cell>
          <cell r="M392">
            <v>0</v>
          </cell>
        </row>
        <row r="393">
          <cell r="A393" t="str">
            <v>04-01-250</v>
          </cell>
          <cell r="B393" t="str">
            <v>04-01-250</v>
          </cell>
          <cell r="C393" t="str">
            <v>COLUMNAS RECTANGULARES EN CONCRETO GRIS A LA VISTA F'C 28 MPA. - 0.40 M. x 0.60 M. - FORMALETA LISA</v>
          </cell>
          <cell r="D393" t="str">
            <v>M3</v>
          </cell>
          <cell r="E393">
            <v>4.4399999999999995</v>
          </cell>
          <cell r="G393">
            <v>0</v>
          </cell>
          <cell r="H393">
            <v>635390</v>
          </cell>
          <cell r="L393">
            <v>0</v>
          </cell>
          <cell r="M393">
            <v>0</v>
          </cell>
        </row>
        <row r="394">
          <cell r="A394" t="str">
            <v>04-01-250</v>
          </cell>
          <cell r="B394" t="str">
            <v>1111A</v>
          </cell>
          <cell r="C394" t="str">
            <v xml:space="preserve">concreto bombeable as 5" (13cm) 4000 psi - cemex </v>
          </cell>
          <cell r="D394" t="str">
            <v>m3</v>
          </cell>
          <cell r="E394">
            <v>1</v>
          </cell>
          <cell r="F394">
            <v>0.05</v>
          </cell>
          <cell r="G394">
            <v>358022.39999999997</v>
          </cell>
          <cell r="H394">
            <v>375924</v>
          </cell>
          <cell r="L394" t="str">
            <v>1</v>
          </cell>
          <cell r="M394">
            <v>4.6619999999999999</v>
          </cell>
        </row>
        <row r="395">
          <cell r="A395" t="str">
            <v>04-01-250</v>
          </cell>
          <cell r="B395" t="str">
            <v>12137</v>
          </cell>
          <cell r="C395" t="str">
            <v xml:space="preserve">servicio de bombeo - cemex </v>
          </cell>
          <cell r="D395" t="str">
            <v>m3</v>
          </cell>
          <cell r="E395">
            <v>1.05</v>
          </cell>
          <cell r="G395">
            <v>40832</v>
          </cell>
          <cell r="H395">
            <v>42874</v>
          </cell>
          <cell r="L395" t="str">
            <v>1</v>
          </cell>
          <cell r="M395">
            <v>4.6619999999999999</v>
          </cell>
        </row>
        <row r="396">
          <cell r="A396" t="str">
            <v>04-01-250</v>
          </cell>
          <cell r="B396" t="str">
            <v>44121</v>
          </cell>
          <cell r="C396" t="str">
            <v xml:space="preserve">vibrador electrico para concreto </v>
          </cell>
          <cell r="D396" t="str">
            <v>d</v>
          </cell>
          <cell r="E396">
            <v>0.2</v>
          </cell>
          <cell r="G396">
            <v>39440</v>
          </cell>
          <cell r="H396">
            <v>7888</v>
          </cell>
          <cell r="L396" t="str">
            <v>4</v>
          </cell>
          <cell r="M396">
            <v>0.8879999999999999</v>
          </cell>
        </row>
        <row r="397">
          <cell r="A397" t="str">
            <v>04-01-250</v>
          </cell>
          <cell r="B397" t="str">
            <v>44284</v>
          </cell>
          <cell r="C397" t="str">
            <v xml:space="preserve">formaleta columna 0.40 a 0.45 x 3.20 m - tapa </v>
          </cell>
          <cell r="D397" t="str">
            <v>d</v>
          </cell>
          <cell r="E397">
            <v>5.1282051282051277</v>
          </cell>
          <cell r="G397">
            <v>463.99999999999994</v>
          </cell>
          <cell r="H397">
            <v>2379</v>
          </cell>
          <cell r="L397" t="str">
            <v>4</v>
          </cell>
          <cell r="M397">
            <v>22.769230769230763</v>
          </cell>
        </row>
        <row r="398">
          <cell r="A398" t="str">
            <v>04-01-250</v>
          </cell>
          <cell r="B398" t="str">
            <v>44286</v>
          </cell>
          <cell r="C398" t="str">
            <v xml:space="preserve">formaleta columna 0.60 a 0.65 x 2.40 m - tapa </v>
          </cell>
          <cell r="D398" t="str">
            <v>d</v>
          </cell>
          <cell r="E398">
            <v>10.256410256410255</v>
          </cell>
          <cell r="G398">
            <v>551</v>
          </cell>
          <cell r="H398">
            <v>5651</v>
          </cell>
          <cell r="L398" t="str">
            <v>4</v>
          </cell>
          <cell r="M398">
            <v>45.538461538461526</v>
          </cell>
        </row>
        <row r="399">
          <cell r="A399" t="str">
            <v>04-01-250</v>
          </cell>
          <cell r="B399" t="str">
            <v>4122E</v>
          </cell>
          <cell r="C399" t="str">
            <v xml:space="preserve">pasador seguridad </v>
          </cell>
          <cell r="D399" t="str">
            <v>d</v>
          </cell>
          <cell r="E399">
            <v>102.56410256410255</v>
          </cell>
          <cell r="G399">
            <v>4.1760000000000002</v>
          </cell>
          <cell r="H399">
            <v>428</v>
          </cell>
          <cell r="L399" t="str">
            <v>4</v>
          </cell>
          <cell r="M399">
            <v>455.3846153846153</v>
          </cell>
        </row>
        <row r="400">
          <cell r="A400" t="str">
            <v>04-01-250</v>
          </cell>
          <cell r="B400" t="str">
            <v>44292</v>
          </cell>
          <cell r="C400" t="str">
            <v xml:space="preserve">bisel para formaleta columna </v>
          </cell>
          <cell r="D400" t="str">
            <v>d</v>
          </cell>
          <cell r="E400">
            <v>10.256410256410255</v>
          </cell>
          <cell r="G400">
            <v>429.2</v>
          </cell>
          <cell r="H400">
            <v>4402</v>
          </cell>
          <cell r="L400" t="str">
            <v>4</v>
          </cell>
          <cell r="M400">
            <v>45.538461538461526</v>
          </cell>
        </row>
        <row r="401">
          <cell r="A401" t="str">
            <v>04-01-250</v>
          </cell>
          <cell r="B401" t="str">
            <v>4428M</v>
          </cell>
          <cell r="C401" t="str">
            <v xml:space="preserve">cuña perno columna </v>
          </cell>
          <cell r="D401" t="str">
            <v>d</v>
          </cell>
          <cell r="E401">
            <v>102.56410256410255</v>
          </cell>
          <cell r="G401">
            <v>26.68</v>
          </cell>
          <cell r="H401">
            <v>2736</v>
          </cell>
          <cell r="L401" t="str">
            <v>4</v>
          </cell>
          <cell r="M401">
            <v>455.3846153846153</v>
          </cell>
        </row>
        <row r="402">
          <cell r="A402" t="str">
            <v>04-01-250</v>
          </cell>
          <cell r="B402" t="str">
            <v>72561</v>
          </cell>
          <cell r="C402" t="str">
            <v xml:space="preserve">aux curado concreto </v>
          </cell>
          <cell r="D402" t="str">
            <v>m2</v>
          </cell>
          <cell r="E402">
            <v>8.3333333333333339</v>
          </cell>
          <cell r="G402">
            <v>655.61800616666665</v>
          </cell>
          <cell r="H402">
            <v>5463</v>
          </cell>
          <cell r="L402" t="str">
            <v>7</v>
          </cell>
          <cell r="M402">
            <v>37</v>
          </cell>
        </row>
        <row r="403">
          <cell r="A403" t="str">
            <v>04-01-250</v>
          </cell>
          <cell r="B403" t="str">
            <v>72711</v>
          </cell>
          <cell r="C403" t="str">
            <v xml:space="preserve">aux desmoldante -separol- </v>
          </cell>
          <cell r="D403" t="str">
            <v>m2</v>
          </cell>
          <cell r="E403">
            <v>8.3333333333333339</v>
          </cell>
          <cell r="G403">
            <v>666.96600711538463</v>
          </cell>
          <cell r="H403">
            <v>5558</v>
          </cell>
          <cell r="L403" t="str">
            <v>7</v>
          </cell>
          <cell r="M403">
            <v>37</v>
          </cell>
        </row>
        <row r="404">
          <cell r="A404" t="str">
            <v>04-01-250</v>
          </cell>
          <cell r="B404" t="str">
            <v>44243</v>
          </cell>
          <cell r="C404" t="str">
            <v xml:space="preserve">paral telescopico largo de 2.20 a 3.80 m </v>
          </cell>
          <cell r="D404" t="str">
            <v>d</v>
          </cell>
          <cell r="E404">
            <v>30.769230769230766</v>
          </cell>
          <cell r="G404">
            <v>440.79999999999995</v>
          </cell>
          <cell r="H404">
            <v>13563</v>
          </cell>
          <cell r="L404" t="str">
            <v>4</v>
          </cell>
          <cell r="M404">
            <v>136.61538461538458</v>
          </cell>
        </row>
        <row r="405">
          <cell r="A405" t="str">
            <v>04-01-250</v>
          </cell>
          <cell r="B405" t="str">
            <v>74O33</v>
          </cell>
          <cell r="C405" t="str">
            <v xml:space="preserve">aux andamios de carga - tramo h=1.50m </v>
          </cell>
          <cell r="D405" t="str">
            <v>d</v>
          </cell>
          <cell r="E405">
            <v>1.2820512820512819</v>
          </cell>
          <cell r="G405">
            <v>9855.8563517857128</v>
          </cell>
          <cell r="H405">
            <v>12636</v>
          </cell>
          <cell r="L405" t="str">
            <v>7</v>
          </cell>
          <cell r="M405">
            <v>5.6923076923076907</v>
          </cell>
        </row>
        <row r="406">
          <cell r="A406" t="str">
            <v>04-01-250</v>
          </cell>
          <cell r="B406" t="str">
            <v>2C116</v>
          </cell>
          <cell r="C406" t="str">
            <v xml:space="preserve">mo cuadrilla albañileria (1 of + 4 ay) </v>
          </cell>
          <cell r="D406" t="str">
            <v>hc</v>
          </cell>
          <cell r="E406">
            <v>3</v>
          </cell>
          <cell r="G406">
            <v>49846.270624999997</v>
          </cell>
          <cell r="H406">
            <v>149539</v>
          </cell>
          <cell r="L406" t="str">
            <v>2</v>
          </cell>
          <cell r="M406">
            <v>13.319999999999999</v>
          </cell>
        </row>
        <row r="407">
          <cell r="A407" t="str">
            <v>04-01-250</v>
          </cell>
          <cell r="B407" t="str">
            <v>47111</v>
          </cell>
          <cell r="C407" t="str">
            <v xml:space="preserve">elementos de consumo y proteccion </v>
          </cell>
          <cell r="D407" t="str">
            <v>%</v>
          </cell>
          <cell r="E407">
            <v>149539</v>
          </cell>
          <cell r="G407">
            <v>1.2455000000000001E-2</v>
          </cell>
          <cell r="H407">
            <v>1863</v>
          </cell>
          <cell r="L407" t="str">
            <v>4</v>
          </cell>
          <cell r="M407">
            <v>663953.15999999992</v>
          </cell>
        </row>
        <row r="408">
          <cell r="A408" t="str">
            <v>04-01-250</v>
          </cell>
          <cell r="B408" t="str">
            <v>46111</v>
          </cell>
          <cell r="C408" t="str">
            <v xml:space="preserve">herramienta y equipo menor </v>
          </cell>
          <cell r="D408" t="str">
            <v>%</v>
          </cell>
          <cell r="E408">
            <v>149539</v>
          </cell>
          <cell r="G408">
            <v>0.03</v>
          </cell>
          <cell r="H408">
            <v>4486</v>
          </cell>
          <cell r="L408" t="str">
            <v>4</v>
          </cell>
          <cell r="M408">
            <v>663953.15999999992</v>
          </cell>
        </row>
        <row r="409">
          <cell r="A409">
            <v>0</v>
          </cell>
          <cell r="C409" t="str">
            <v>DIRECTO:  635,390 / M3</v>
          </cell>
          <cell r="D409">
            <v>0</v>
          </cell>
          <cell r="G409">
            <v>0</v>
          </cell>
          <cell r="H409">
            <v>0</v>
          </cell>
          <cell r="L409">
            <v>0</v>
          </cell>
          <cell r="M409">
            <v>0</v>
          </cell>
        </row>
        <row r="410">
          <cell r="A410">
            <v>0</v>
          </cell>
          <cell r="C410">
            <v>0</v>
          </cell>
          <cell r="D410">
            <v>0</v>
          </cell>
          <cell r="G410">
            <v>0</v>
          </cell>
          <cell r="H410">
            <v>0</v>
          </cell>
          <cell r="L410">
            <v>0</v>
          </cell>
          <cell r="M410">
            <v>0</v>
          </cell>
        </row>
        <row r="411">
          <cell r="A411" t="str">
            <v>04-01-260</v>
          </cell>
          <cell r="B411" t="str">
            <v>04-01-260</v>
          </cell>
          <cell r="C411" t="str">
            <v>COLUMNAS RECTANGULARES EN CONCRETO GRIS A LA VISTA F'C 28 MPA. - 0.40 M. x 0.80 M. - FORMALETA LISA</v>
          </cell>
          <cell r="D411" t="str">
            <v>M3</v>
          </cell>
          <cell r="E411">
            <v>66.928000000000011</v>
          </cell>
          <cell r="G411">
            <v>0</v>
          </cell>
          <cell r="H411">
            <v>628124</v>
          </cell>
          <cell r="L411">
            <v>0</v>
          </cell>
          <cell r="M411">
            <v>0</v>
          </cell>
        </row>
        <row r="412">
          <cell r="A412" t="str">
            <v>04-01-260</v>
          </cell>
          <cell r="B412" t="str">
            <v>1111A</v>
          </cell>
          <cell r="C412" t="str">
            <v xml:space="preserve">concreto bombeable as 5" (13cm) 4000 psi - cemex </v>
          </cell>
          <cell r="D412" t="str">
            <v>m3</v>
          </cell>
          <cell r="E412">
            <v>1</v>
          </cell>
          <cell r="F412">
            <v>0.05</v>
          </cell>
          <cell r="G412">
            <v>358022.39999999997</v>
          </cell>
          <cell r="H412">
            <v>375924</v>
          </cell>
          <cell r="L412" t="str">
            <v>1</v>
          </cell>
          <cell r="M412">
            <v>70.274400000000014</v>
          </cell>
        </row>
        <row r="413">
          <cell r="A413" t="str">
            <v>04-01-260</v>
          </cell>
          <cell r="B413" t="str">
            <v>12137</v>
          </cell>
          <cell r="C413" t="str">
            <v xml:space="preserve">servicio de bombeo - cemex </v>
          </cell>
          <cell r="D413" t="str">
            <v>m3</v>
          </cell>
          <cell r="E413">
            <v>1.05</v>
          </cell>
          <cell r="G413">
            <v>40832</v>
          </cell>
          <cell r="H413">
            <v>42874</v>
          </cell>
          <cell r="L413" t="str">
            <v>1</v>
          </cell>
          <cell r="M413">
            <v>70.274400000000014</v>
          </cell>
        </row>
        <row r="414">
          <cell r="A414" t="str">
            <v>04-01-260</v>
          </cell>
          <cell r="B414" t="str">
            <v>44121</v>
          </cell>
          <cell r="C414" t="str">
            <v xml:space="preserve">vibrador electrico para concreto </v>
          </cell>
          <cell r="D414" t="str">
            <v>d</v>
          </cell>
          <cell r="E414">
            <v>0.2</v>
          </cell>
          <cell r="G414">
            <v>39440</v>
          </cell>
          <cell r="H414">
            <v>7888</v>
          </cell>
          <cell r="L414" t="str">
            <v>4</v>
          </cell>
          <cell r="M414">
            <v>13.385600000000004</v>
          </cell>
        </row>
        <row r="415">
          <cell r="A415" t="str">
            <v>04-01-260</v>
          </cell>
          <cell r="B415" t="str">
            <v>44284</v>
          </cell>
          <cell r="C415" t="str">
            <v xml:space="preserve">formaleta columna 0.40 a 0.45 x 3.20 m - tapa </v>
          </cell>
          <cell r="D415" t="str">
            <v>d</v>
          </cell>
          <cell r="E415">
            <v>4.0544923775543289</v>
          </cell>
          <cell r="G415">
            <v>463.99999999999994</v>
          </cell>
          <cell r="H415">
            <v>1881</v>
          </cell>
          <cell r="L415" t="str">
            <v>4</v>
          </cell>
          <cell r="M415">
            <v>271.35906584495615</v>
          </cell>
        </row>
        <row r="416">
          <cell r="A416" t="str">
            <v>04-01-260</v>
          </cell>
          <cell r="B416" t="str">
            <v>44288</v>
          </cell>
          <cell r="C416" t="str">
            <v xml:space="preserve">formaleta columna 0.80 a 0.85 x 2.40 m - tapa </v>
          </cell>
          <cell r="D416" t="str">
            <v>d</v>
          </cell>
          <cell r="E416">
            <v>8.1089847551086578</v>
          </cell>
          <cell r="G416">
            <v>869.99999999999989</v>
          </cell>
          <cell r="H416">
            <v>7055</v>
          </cell>
          <cell r="L416" t="str">
            <v>4</v>
          </cell>
          <cell r="M416">
            <v>542.7181316899123</v>
          </cell>
        </row>
        <row r="417">
          <cell r="A417" t="str">
            <v>04-01-260</v>
          </cell>
          <cell r="B417" t="str">
            <v>4122E</v>
          </cell>
          <cell r="C417" t="str">
            <v xml:space="preserve">pasador seguridad </v>
          </cell>
          <cell r="D417" t="str">
            <v>d</v>
          </cell>
          <cell r="E417">
            <v>81.089847551086592</v>
          </cell>
          <cell r="G417">
            <v>4.1760000000000002</v>
          </cell>
          <cell r="H417">
            <v>339</v>
          </cell>
          <cell r="L417" t="str">
            <v>4</v>
          </cell>
          <cell r="M417">
            <v>5427.1813168991248</v>
          </cell>
        </row>
        <row r="418">
          <cell r="A418" t="str">
            <v>04-01-260</v>
          </cell>
          <cell r="B418" t="str">
            <v>44292</v>
          </cell>
          <cell r="C418" t="str">
            <v xml:space="preserve">bisel para formaleta columna </v>
          </cell>
          <cell r="D418" t="str">
            <v>d</v>
          </cell>
          <cell r="E418">
            <v>8.1089847551086578</v>
          </cell>
          <cell r="G418">
            <v>429.2</v>
          </cell>
          <cell r="H418">
            <v>3480</v>
          </cell>
          <cell r="L418" t="str">
            <v>4</v>
          </cell>
          <cell r="M418">
            <v>542.7181316899123</v>
          </cell>
        </row>
        <row r="419">
          <cell r="A419" t="str">
            <v>04-01-260</v>
          </cell>
          <cell r="B419" t="str">
            <v>4428M</v>
          </cell>
          <cell r="C419" t="str">
            <v xml:space="preserve">cuña perno columna </v>
          </cell>
          <cell r="D419" t="str">
            <v>d</v>
          </cell>
          <cell r="E419">
            <v>81.089847551086592</v>
          </cell>
          <cell r="G419">
            <v>26.68</v>
          </cell>
          <cell r="H419">
            <v>2163</v>
          </cell>
          <cell r="L419" t="str">
            <v>4</v>
          </cell>
          <cell r="M419">
            <v>5427.1813168991248</v>
          </cell>
        </row>
        <row r="420">
          <cell r="A420" t="str">
            <v>04-01-260</v>
          </cell>
          <cell r="B420" t="str">
            <v>72561</v>
          </cell>
          <cell r="C420" t="str">
            <v xml:space="preserve">aux curado concreto </v>
          </cell>
          <cell r="D420" t="str">
            <v>m2</v>
          </cell>
          <cell r="E420">
            <v>7.5</v>
          </cell>
          <cell r="G420">
            <v>655.61800616666665</v>
          </cell>
          <cell r="H420">
            <v>4917</v>
          </cell>
          <cell r="L420" t="str">
            <v>7</v>
          </cell>
          <cell r="M420">
            <v>501.96000000000009</v>
          </cell>
        </row>
        <row r="421">
          <cell r="A421" t="str">
            <v>04-01-260</v>
          </cell>
          <cell r="B421" t="str">
            <v>72711</v>
          </cell>
          <cell r="C421" t="str">
            <v xml:space="preserve">aux desmoldante -separol- </v>
          </cell>
          <cell r="D421" t="str">
            <v>m2</v>
          </cell>
          <cell r="E421">
            <v>7.5</v>
          </cell>
          <cell r="G421">
            <v>666.96600711538463</v>
          </cell>
          <cell r="H421">
            <v>5002</v>
          </cell>
          <cell r="L421" t="str">
            <v>7</v>
          </cell>
          <cell r="M421">
            <v>501.96000000000009</v>
          </cell>
        </row>
        <row r="422">
          <cell r="A422" t="str">
            <v>04-01-260</v>
          </cell>
          <cell r="B422" t="str">
            <v>44243</v>
          </cell>
          <cell r="C422" t="str">
            <v xml:space="preserve">paral telescopico largo de 2.20 a 3.80 m </v>
          </cell>
          <cell r="D422" t="str">
            <v>d</v>
          </cell>
          <cell r="E422">
            <v>24.326954265325977</v>
          </cell>
          <cell r="G422">
            <v>440.79999999999995</v>
          </cell>
          <cell r="H422">
            <v>10723</v>
          </cell>
          <cell r="L422" t="str">
            <v>4</v>
          </cell>
          <cell r="M422">
            <v>1628.1543950697373</v>
          </cell>
        </row>
        <row r="423">
          <cell r="A423" t="str">
            <v>04-01-260</v>
          </cell>
          <cell r="B423" t="str">
            <v>74O33</v>
          </cell>
          <cell r="C423" t="str">
            <v xml:space="preserve">aux andamios de carga - tramo h=1.50m </v>
          </cell>
          <cell r="D423" t="str">
            <v>d</v>
          </cell>
          <cell r="E423">
            <v>1.0136230943885822</v>
          </cell>
          <cell r="G423">
            <v>9855.8563517857128</v>
          </cell>
          <cell r="H423">
            <v>9990</v>
          </cell>
          <cell r="L423" t="str">
            <v>7</v>
          </cell>
          <cell r="M423">
            <v>67.839766461239037</v>
          </cell>
        </row>
        <row r="424">
          <cell r="A424" t="str">
            <v>04-01-260</v>
          </cell>
          <cell r="B424" t="str">
            <v>2C116</v>
          </cell>
          <cell r="C424" t="str">
            <v xml:space="preserve">mo cuadrilla albañileria (1 of + 4 ay) </v>
          </cell>
          <cell r="D424" t="str">
            <v>hc</v>
          </cell>
          <cell r="E424">
            <v>3</v>
          </cell>
          <cell r="G424">
            <v>49846.270624999997</v>
          </cell>
          <cell r="H424">
            <v>149539</v>
          </cell>
          <cell r="L424" t="str">
            <v>2</v>
          </cell>
          <cell r="M424">
            <v>200.78400000000005</v>
          </cell>
        </row>
        <row r="425">
          <cell r="A425" t="str">
            <v>04-01-260</v>
          </cell>
          <cell r="B425" t="str">
            <v>47111</v>
          </cell>
          <cell r="C425" t="str">
            <v xml:space="preserve">elementos de consumo y proteccion </v>
          </cell>
          <cell r="D425" t="str">
            <v>%</v>
          </cell>
          <cell r="E425">
            <v>149539</v>
          </cell>
          <cell r="G425">
            <v>1.2455000000000001E-2</v>
          </cell>
          <cell r="H425">
            <v>1863</v>
          </cell>
          <cell r="L425" t="str">
            <v>4</v>
          </cell>
          <cell r="M425">
            <v>10008346.192000002</v>
          </cell>
        </row>
        <row r="426">
          <cell r="A426" t="str">
            <v>04-01-260</v>
          </cell>
          <cell r="B426" t="str">
            <v>46111</v>
          </cell>
          <cell r="C426" t="str">
            <v xml:space="preserve">herramienta y equipo menor </v>
          </cell>
          <cell r="D426" t="str">
            <v>%</v>
          </cell>
          <cell r="E426">
            <v>149539</v>
          </cell>
          <cell r="G426">
            <v>0.03</v>
          </cell>
          <cell r="H426">
            <v>4486</v>
          </cell>
          <cell r="L426" t="str">
            <v>4</v>
          </cell>
          <cell r="M426">
            <v>10008346.192000002</v>
          </cell>
        </row>
        <row r="427">
          <cell r="A427">
            <v>0</v>
          </cell>
          <cell r="C427" t="str">
            <v>DIRECTO:  628,124 / M3</v>
          </cell>
          <cell r="D427">
            <v>0</v>
          </cell>
          <cell r="G427">
            <v>0</v>
          </cell>
          <cell r="H427">
            <v>0</v>
          </cell>
          <cell r="L427">
            <v>0</v>
          </cell>
          <cell r="M427">
            <v>0</v>
          </cell>
        </row>
        <row r="428">
          <cell r="A428">
            <v>0</v>
          </cell>
          <cell r="C428">
            <v>0</v>
          </cell>
          <cell r="D428">
            <v>0</v>
          </cell>
          <cell r="G428">
            <v>0</v>
          </cell>
          <cell r="H428">
            <v>0</v>
          </cell>
          <cell r="L428">
            <v>0</v>
          </cell>
          <cell r="M428">
            <v>0</v>
          </cell>
        </row>
        <row r="429">
          <cell r="A429" t="str">
            <v>04-01-270</v>
          </cell>
          <cell r="B429" t="str">
            <v>04-01-270</v>
          </cell>
          <cell r="C429" t="str">
            <v>COLUMNAS RECTANGULARES EN CONCRETO GRIS A LA VISTA F'C 28 MPA. - 0.40 M. x 1.00 M. - FORMALETA LISA</v>
          </cell>
          <cell r="D429" t="str">
            <v>M3</v>
          </cell>
          <cell r="E429">
            <v>3.7</v>
          </cell>
          <cell r="G429">
            <v>0</v>
          </cell>
          <cell r="H429">
            <v>636125</v>
          </cell>
          <cell r="L429">
            <v>0</v>
          </cell>
          <cell r="M429">
            <v>0</v>
          </cell>
        </row>
        <row r="430">
          <cell r="A430" t="str">
            <v>04-01-270</v>
          </cell>
          <cell r="B430" t="str">
            <v>1111A</v>
          </cell>
          <cell r="C430" t="str">
            <v xml:space="preserve">concreto bombeable as 5" (13cm) 4000 psi - cemex </v>
          </cell>
          <cell r="D430" t="str">
            <v>m3</v>
          </cell>
          <cell r="E430">
            <v>1</v>
          </cell>
          <cell r="F430">
            <v>0.05</v>
          </cell>
          <cell r="G430">
            <v>358022.39999999997</v>
          </cell>
          <cell r="H430">
            <v>375924</v>
          </cell>
          <cell r="L430" t="str">
            <v>1</v>
          </cell>
          <cell r="M430">
            <v>3.8850000000000002</v>
          </cell>
        </row>
        <row r="431">
          <cell r="A431" t="str">
            <v>04-01-270</v>
          </cell>
          <cell r="B431" t="str">
            <v>12137</v>
          </cell>
          <cell r="C431" t="str">
            <v xml:space="preserve">servicio de bombeo - cemex </v>
          </cell>
          <cell r="D431" t="str">
            <v>m3</v>
          </cell>
          <cell r="E431">
            <v>1.05</v>
          </cell>
          <cell r="G431">
            <v>40832</v>
          </cell>
          <cell r="H431">
            <v>42874</v>
          </cell>
          <cell r="L431" t="str">
            <v>1</v>
          </cell>
          <cell r="M431">
            <v>3.8850000000000002</v>
          </cell>
        </row>
        <row r="432">
          <cell r="A432" t="str">
            <v>04-01-270</v>
          </cell>
          <cell r="B432" t="str">
            <v>44121</v>
          </cell>
          <cell r="C432" t="str">
            <v xml:space="preserve">vibrador electrico para concreto </v>
          </cell>
          <cell r="D432" t="str">
            <v>d</v>
          </cell>
          <cell r="E432">
            <v>0.2</v>
          </cell>
          <cell r="G432">
            <v>39440</v>
          </cell>
          <cell r="H432">
            <v>7888</v>
          </cell>
          <cell r="L432" t="str">
            <v>4</v>
          </cell>
          <cell r="M432">
            <v>0.7400000000000001</v>
          </cell>
        </row>
        <row r="433">
          <cell r="A433" t="str">
            <v>04-01-270</v>
          </cell>
          <cell r="B433" t="str">
            <v>44284</v>
          </cell>
          <cell r="C433" t="str">
            <v xml:space="preserve">formaleta columna 0.40 a 0.45 x 3.20 m - tapa </v>
          </cell>
          <cell r="D433" t="str">
            <v>d</v>
          </cell>
          <cell r="E433">
            <v>6.4871878040869282</v>
          </cell>
          <cell r="G433">
            <v>463.99999999999994</v>
          </cell>
          <cell r="H433">
            <v>3010</v>
          </cell>
          <cell r="L433" t="str">
            <v>4</v>
          </cell>
          <cell r="M433">
            <v>24.002594875121634</v>
          </cell>
        </row>
        <row r="434">
          <cell r="A434" t="str">
            <v>04-01-270</v>
          </cell>
          <cell r="B434" t="str">
            <v>44285</v>
          </cell>
          <cell r="C434" t="str">
            <v xml:space="preserve">formaleta columna 0.50 a 0.55 x 3.20 m - tapa </v>
          </cell>
          <cell r="D434" t="str">
            <v>d</v>
          </cell>
          <cell r="E434">
            <v>12.974375608173856</v>
          </cell>
          <cell r="G434">
            <v>754</v>
          </cell>
          <cell r="H434">
            <v>9783</v>
          </cell>
          <cell r="L434" t="str">
            <v>4</v>
          </cell>
          <cell r="M434">
            <v>48.005189750243268</v>
          </cell>
        </row>
        <row r="435">
          <cell r="A435" t="str">
            <v>04-01-270</v>
          </cell>
          <cell r="B435" t="str">
            <v>4122E</v>
          </cell>
          <cell r="C435" t="str">
            <v xml:space="preserve">pasador seguridad </v>
          </cell>
          <cell r="D435" t="str">
            <v>d</v>
          </cell>
          <cell r="E435">
            <v>194.61563412260784</v>
          </cell>
          <cell r="G435">
            <v>4.1760000000000002</v>
          </cell>
          <cell r="H435">
            <v>813</v>
          </cell>
          <cell r="L435" t="str">
            <v>4</v>
          </cell>
          <cell r="M435">
            <v>720.07784625364911</v>
          </cell>
        </row>
        <row r="436">
          <cell r="A436" t="str">
            <v>04-01-270</v>
          </cell>
          <cell r="B436" t="str">
            <v>44292</v>
          </cell>
          <cell r="C436" t="str">
            <v xml:space="preserve">bisel para formaleta columna </v>
          </cell>
          <cell r="D436" t="str">
            <v>d</v>
          </cell>
          <cell r="E436">
            <v>12.974375608173856</v>
          </cell>
          <cell r="G436">
            <v>429.2</v>
          </cell>
          <cell r="H436">
            <v>5569</v>
          </cell>
          <cell r="L436" t="str">
            <v>4</v>
          </cell>
          <cell r="M436">
            <v>48.005189750243268</v>
          </cell>
        </row>
        <row r="437">
          <cell r="A437" t="str">
            <v>04-01-270</v>
          </cell>
          <cell r="B437" t="str">
            <v>4428M</v>
          </cell>
          <cell r="C437" t="str">
            <v xml:space="preserve">cuña perno columna </v>
          </cell>
          <cell r="D437" t="str">
            <v>d</v>
          </cell>
          <cell r="E437">
            <v>194.61563412260784</v>
          </cell>
          <cell r="G437">
            <v>26.68</v>
          </cell>
          <cell r="H437">
            <v>5192</v>
          </cell>
          <cell r="L437" t="str">
            <v>4</v>
          </cell>
          <cell r="M437">
            <v>720.07784625364911</v>
          </cell>
        </row>
        <row r="438">
          <cell r="A438" t="str">
            <v>04-01-270</v>
          </cell>
          <cell r="B438" t="str">
            <v>72561</v>
          </cell>
          <cell r="C438" t="str">
            <v xml:space="preserve">aux curado concreto </v>
          </cell>
          <cell r="D438" t="str">
            <v>m2</v>
          </cell>
          <cell r="E438">
            <v>6.9999999999999991</v>
          </cell>
          <cell r="G438">
            <v>655.61800616666665</v>
          </cell>
          <cell r="H438">
            <v>4589</v>
          </cell>
          <cell r="L438" t="str">
            <v>7</v>
          </cell>
          <cell r="M438">
            <v>25.9</v>
          </cell>
        </row>
        <row r="439">
          <cell r="A439" t="str">
            <v>04-01-270</v>
          </cell>
          <cell r="B439" t="str">
            <v>72711</v>
          </cell>
          <cell r="C439" t="str">
            <v xml:space="preserve">aux desmoldante -separol- </v>
          </cell>
          <cell r="D439" t="str">
            <v>m2</v>
          </cell>
          <cell r="E439">
            <v>5.6</v>
          </cell>
          <cell r="G439">
            <v>666.96600711538463</v>
          </cell>
          <cell r="H439">
            <v>3735</v>
          </cell>
          <cell r="L439" t="str">
            <v>7</v>
          </cell>
          <cell r="M439">
            <v>20.72</v>
          </cell>
        </row>
        <row r="440">
          <cell r="A440" t="str">
            <v>04-01-270</v>
          </cell>
          <cell r="B440" t="str">
            <v>44243</v>
          </cell>
          <cell r="C440" t="str">
            <v xml:space="preserve">paral telescopico largo de 2.20 a 3.80 m </v>
          </cell>
          <cell r="D440" t="str">
            <v>d</v>
          </cell>
          <cell r="E440">
            <v>29.192345118391177</v>
          </cell>
          <cell r="G440">
            <v>440.79999999999995</v>
          </cell>
          <cell r="H440">
            <v>12868</v>
          </cell>
          <cell r="L440" t="str">
            <v>4</v>
          </cell>
          <cell r="M440">
            <v>108.01167693804736</v>
          </cell>
        </row>
        <row r="441">
          <cell r="A441" t="str">
            <v>04-01-270</v>
          </cell>
          <cell r="B441" t="str">
            <v>74O33</v>
          </cell>
          <cell r="C441" t="str">
            <v xml:space="preserve">aux andamios de carga - tramo h=1.50m </v>
          </cell>
          <cell r="D441" t="str">
            <v>d</v>
          </cell>
          <cell r="E441">
            <v>0.81089847551086602</v>
          </cell>
          <cell r="G441">
            <v>9855.8563517857128</v>
          </cell>
          <cell r="H441">
            <v>7992</v>
          </cell>
          <cell r="L441" t="str">
            <v>7</v>
          </cell>
          <cell r="M441">
            <v>3.0003243593902043</v>
          </cell>
        </row>
        <row r="442">
          <cell r="A442" t="str">
            <v>04-01-270</v>
          </cell>
          <cell r="B442" t="str">
            <v>2C116</v>
          </cell>
          <cell r="C442" t="str">
            <v xml:space="preserve">mo cuadrilla albañileria (1 of + 4 ay) </v>
          </cell>
          <cell r="D442" t="str">
            <v>hc</v>
          </cell>
          <cell r="E442">
            <v>3</v>
          </cell>
          <cell r="G442">
            <v>49846.270624999997</v>
          </cell>
          <cell r="H442">
            <v>149539</v>
          </cell>
          <cell r="L442" t="str">
            <v>2</v>
          </cell>
          <cell r="M442">
            <v>11.100000000000001</v>
          </cell>
        </row>
        <row r="443">
          <cell r="A443" t="str">
            <v>04-01-270</v>
          </cell>
          <cell r="B443" t="str">
            <v>47111</v>
          </cell>
          <cell r="C443" t="str">
            <v xml:space="preserve">elementos de consumo y proteccion </v>
          </cell>
          <cell r="D443" t="str">
            <v>%</v>
          </cell>
          <cell r="E443">
            <v>149539</v>
          </cell>
          <cell r="G443">
            <v>1.2455000000000001E-2</v>
          </cell>
          <cell r="H443">
            <v>1863</v>
          </cell>
          <cell r="L443" t="str">
            <v>4</v>
          </cell>
          <cell r="M443">
            <v>553294.30000000005</v>
          </cell>
        </row>
        <row r="444">
          <cell r="A444" t="str">
            <v>04-01-270</v>
          </cell>
          <cell r="B444" t="str">
            <v>46111</v>
          </cell>
          <cell r="C444" t="str">
            <v xml:space="preserve">herramienta y equipo menor </v>
          </cell>
          <cell r="D444" t="str">
            <v>%</v>
          </cell>
          <cell r="E444">
            <v>149539</v>
          </cell>
          <cell r="G444">
            <v>0.03</v>
          </cell>
          <cell r="H444">
            <v>4486</v>
          </cell>
          <cell r="L444" t="str">
            <v>4</v>
          </cell>
          <cell r="M444">
            <v>553294.30000000005</v>
          </cell>
        </row>
        <row r="445">
          <cell r="A445">
            <v>0</v>
          </cell>
          <cell r="C445" t="str">
            <v>DIRECTO:  636,125 / M3</v>
          </cell>
          <cell r="D445">
            <v>0</v>
          </cell>
          <cell r="G445">
            <v>0</v>
          </cell>
          <cell r="H445">
            <v>0</v>
          </cell>
          <cell r="L445">
            <v>0</v>
          </cell>
          <cell r="M445">
            <v>0</v>
          </cell>
        </row>
        <row r="446">
          <cell r="A446">
            <v>0</v>
          </cell>
          <cell r="C446">
            <v>0</v>
          </cell>
          <cell r="D446">
            <v>0</v>
          </cell>
          <cell r="G446">
            <v>0</v>
          </cell>
          <cell r="H446">
            <v>0</v>
          </cell>
          <cell r="L446">
            <v>0</v>
          </cell>
          <cell r="M446">
            <v>0</v>
          </cell>
        </row>
        <row r="447">
          <cell r="A447" t="str">
            <v>04-01-325</v>
          </cell>
          <cell r="B447" t="str">
            <v>04-01-325</v>
          </cell>
          <cell r="C447" t="str">
            <v>COLUMNAS RECTANGULARES EN CONCRETO GRIS A LA VISTA F'C 28 MPA. - 0.50 M. x 0.60 M. - FORMALETA LISA</v>
          </cell>
          <cell r="D447" t="str">
            <v>M3</v>
          </cell>
          <cell r="E447">
            <v>13.8</v>
          </cell>
          <cell r="G447">
            <v>0</v>
          </cell>
          <cell r="H447">
            <v>628775</v>
          </cell>
          <cell r="L447">
            <v>0</v>
          </cell>
          <cell r="M447">
            <v>0</v>
          </cell>
        </row>
        <row r="448">
          <cell r="A448" t="str">
            <v>04-01-325</v>
          </cell>
          <cell r="B448" t="str">
            <v>1111A</v>
          </cell>
          <cell r="C448" t="str">
            <v xml:space="preserve">concreto bombeable as 5" (13cm) 4000 psi - cemex </v>
          </cell>
          <cell r="D448" t="str">
            <v>m3</v>
          </cell>
          <cell r="E448">
            <v>1</v>
          </cell>
          <cell r="F448">
            <v>0.05</v>
          </cell>
          <cell r="G448">
            <v>358022.39999999997</v>
          </cell>
          <cell r="H448">
            <v>375924</v>
          </cell>
          <cell r="L448" t="str">
            <v>1</v>
          </cell>
          <cell r="M448">
            <v>14.490000000000002</v>
          </cell>
        </row>
        <row r="449">
          <cell r="A449" t="str">
            <v>04-01-325</v>
          </cell>
          <cell r="B449" t="str">
            <v>12137</v>
          </cell>
          <cell r="C449" t="str">
            <v xml:space="preserve">servicio de bombeo - cemex </v>
          </cell>
          <cell r="D449" t="str">
            <v>m3</v>
          </cell>
          <cell r="E449">
            <v>1.05</v>
          </cell>
          <cell r="G449">
            <v>40832</v>
          </cell>
          <cell r="H449">
            <v>42874</v>
          </cell>
          <cell r="L449" t="str">
            <v>1</v>
          </cell>
          <cell r="M449">
            <v>14.490000000000002</v>
          </cell>
        </row>
        <row r="450">
          <cell r="A450" t="str">
            <v>04-01-325</v>
          </cell>
          <cell r="B450" t="str">
            <v>44121</v>
          </cell>
          <cell r="C450" t="str">
            <v xml:space="preserve">vibrador electrico para concreto </v>
          </cell>
          <cell r="D450" t="str">
            <v>d</v>
          </cell>
          <cell r="E450">
            <v>0.2</v>
          </cell>
          <cell r="G450">
            <v>39440</v>
          </cell>
          <cell r="H450">
            <v>7888</v>
          </cell>
          <cell r="L450" t="str">
            <v>4</v>
          </cell>
          <cell r="M450">
            <v>2.7600000000000002</v>
          </cell>
        </row>
        <row r="451">
          <cell r="A451" t="str">
            <v>04-01-325</v>
          </cell>
          <cell r="B451" t="str">
            <v>44285</v>
          </cell>
          <cell r="C451" t="str">
            <v xml:space="preserve">formaleta columna 0.50 a 0.55 x 3.20 m - tapa </v>
          </cell>
          <cell r="D451" t="str">
            <v>d</v>
          </cell>
          <cell r="E451">
            <v>4.3247918693912855</v>
          </cell>
          <cell r="G451">
            <v>754</v>
          </cell>
          <cell r="H451">
            <v>3261</v>
          </cell>
          <cell r="L451" t="str">
            <v>4</v>
          </cell>
          <cell r="M451">
            <v>59.68212779759974</v>
          </cell>
        </row>
        <row r="452">
          <cell r="A452" t="str">
            <v>04-01-325</v>
          </cell>
          <cell r="B452" t="str">
            <v>44286</v>
          </cell>
          <cell r="C452" t="str">
            <v xml:space="preserve">formaleta columna 0.60 a 0.65 x 2.40 m - tapa </v>
          </cell>
          <cell r="D452" t="str">
            <v>d</v>
          </cell>
          <cell r="E452">
            <v>8.6495837387825709</v>
          </cell>
          <cell r="G452">
            <v>551</v>
          </cell>
          <cell r="H452">
            <v>4766</v>
          </cell>
          <cell r="L452" t="str">
            <v>4</v>
          </cell>
          <cell r="M452">
            <v>119.36425559519948</v>
          </cell>
        </row>
        <row r="453">
          <cell r="A453" t="str">
            <v>04-01-325</v>
          </cell>
          <cell r="B453" t="str">
            <v>4122E</v>
          </cell>
          <cell r="C453" t="str">
            <v xml:space="preserve">pasador seguridad </v>
          </cell>
          <cell r="D453" t="str">
            <v>d</v>
          </cell>
          <cell r="E453">
            <v>86.495837387825702</v>
          </cell>
          <cell r="G453">
            <v>4.1760000000000002</v>
          </cell>
          <cell r="H453">
            <v>361</v>
          </cell>
          <cell r="L453" t="str">
            <v>4</v>
          </cell>
          <cell r="M453">
            <v>1193.6425559519948</v>
          </cell>
        </row>
        <row r="454">
          <cell r="A454" t="str">
            <v>04-01-325</v>
          </cell>
          <cell r="B454" t="str">
            <v>44292</v>
          </cell>
          <cell r="C454" t="str">
            <v xml:space="preserve">bisel para formaleta columna </v>
          </cell>
          <cell r="D454" t="str">
            <v>d</v>
          </cell>
          <cell r="E454">
            <v>8.6495837387825709</v>
          </cell>
          <cell r="G454">
            <v>429.2</v>
          </cell>
          <cell r="H454">
            <v>3712</v>
          </cell>
          <cell r="L454" t="str">
            <v>4</v>
          </cell>
          <cell r="M454">
            <v>119.36425559519948</v>
          </cell>
        </row>
        <row r="455">
          <cell r="A455" t="str">
            <v>04-01-325</v>
          </cell>
          <cell r="B455" t="str">
            <v>4428M</v>
          </cell>
          <cell r="C455" t="str">
            <v xml:space="preserve">cuña perno columna </v>
          </cell>
          <cell r="D455" t="str">
            <v>d</v>
          </cell>
          <cell r="E455">
            <v>86.495837387825702</v>
          </cell>
          <cell r="G455">
            <v>26.68</v>
          </cell>
          <cell r="H455">
            <v>2308</v>
          </cell>
          <cell r="L455" t="str">
            <v>4</v>
          </cell>
          <cell r="M455">
            <v>1193.6425559519948</v>
          </cell>
        </row>
        <row r="456">
          <cell r="A456" t="str">
            <v>04-01-325</v>
          </cell>
          <cell r="B456" t="str">
            <v>72561</v>
          </cell>
          <cell r="C456" t="str">
            <v xml:space="preserve">aux curado concreto </v>
          </cell>
          <cell r="D456" t="str">
            <v>m2</v>
          </cell>
          <cell r="E456">
            <v>7.3333333333333339</v>
          </cell>
          <cell r="G456">
            <v>655.61800616666665</v>
          </cell>
          <cell r="H456">
            <v>4808</v>
          </cell>
          <cell r="L456" t="str">
            <v>7</v>
          </cell>
          <cell r="M456">
            <v>101.20000000000002</v>
          </cell>
        </row>
        <row r="457">
          <cell r="A457" t="str">
            <v>04-01-325</v>
          </cell>
          <cell r="B457" t="str">
            <v>72711</v>
          </cell>
          <cell r="C457" t="str">
            <v xml:space="preserve">aux desmoldante -separol- </v>
          </cell>
          <cell r="D457" t="str">
            <v>m2</v>
          </cell>
          <cell r="E457">
            <v>7.3333333333333339</v>
          </cell>
          <cell r="G457">
            <v>666.96600711538463</v>
          </cell>
          <cell r="H457">
            <v>4891</v>
          </cell>
          <cell r="L457" t="str">
            <v>7</v>
          </cell>
          <cell r="M457">
            <v>101.20000000000002</v>
          </cell>
        </row>
        <row r="458">
          <cell r="A458" t="str">
            <v>04-01-325</v>
          </cell>
          <cell r="B458" t="str">
            <v>44243</v>
          </cell>
          <cell r="C458" t="str">
            <v xml:space="preserve">paral telescopico largo de 2.20 a 3.80 m </v>
          </cell>
          <cell r="D458" t="str">
            <v>d</v>
          </cell>
          <cell r="E458">
            <v>25.948751216347713</v>
          </cell>
          <cell r="G458">
            <v>440.79999999999995</v>
          </cell>
          <cell r="H458">
            <v>11438</v>
          </cell>
          <cell r="L458" t="str">
            <v>4</v>
          </cell>
          <cell r="M458">
            <v>358.09276678559843</v>
          </cell>
        </row>
        <row r="459">
          <cell r="A459" t="str">
            <v>04-01-325</v>
          </cell>
          <cell r="B459" t="str">
            <v>74O33</v>
          </cell>
          <cell r="C459" t="str">
            <v xml:space="preserve">aux andamios de carga - tramo h=1.50m </v>
          </cell>
          <cell r="D459" t="str">
            <v>d</v>
          </cell>
          <cell r="E459">
            <v>1.0811979673478214</v>
          </cell>
          <cell r="G459">
            <v>9855.8563517857128</v>
          </cell>
          <cell r="H459">
            <v>10656</v>
          </cell>
          <cell r="L459" t="str">
            <v>7</v>
          </cell>
          <cell r="M459">
            <v>14.920531949399935</v>
          </cell>
        </row>
        <row r="460">
          <cell r="A460" t="str">
            <v>04-01-325</v>
          </cell>
          <cell r="B460" t="str">
            <v>2C116</v>
          </cell>
          <cell r="C460" t="str">
            <v xml:space="preserve">mo cuadrilla albañileria (1 of + 4 ay) </v>
          </cell>
          <cell r="D460" t="str">
            <v>hc</v>
          </cell>
          <cell r="E460">
            <v>3</v>
          </cell>
          <cell r="G460">
            <v>49846.270624999997</v>
          </cell>
          <cell r="H460">
            <v>149539</v>
          </cell>
          <cell r="L460" t="str">
            <v>2</v>
          </cell>
          <cell r="M460">
            <v>41.400000000000006</v>
          </cell>
        </row>
        <row r="461">
          <cell r="A461" t="str">
            <v>04-01-325</v>
          </cell>
          <cell r="B461" t="str">
            <v>47111</v>
          </cell>
          <cell r="C461" t="str">
            <v xml:space="preserve">elementos de consumo y proteccion </v>
          </cell>
          <cell r="D461" t="str">
            <v>%</v>
          </cell>
          <cell r="E461">
            <v>149539</v>
          </cell>
          <cell r="G461">
            <v>1.2455000000000001E-2</v>
          </cell>
          <cell r="H461">
            <v>1863</v>
          </cell>
          <cell r="L461" t="str">
            <v>4</v>
          </cell>
          <cell r="M461">
            <v>2063638.2000000002</v>
          </cell>
        </row>
        <row r="462">
          <cell r="A462" t="str">
            <v>04-01-325</v>
          </cell>
          <cell r="B462" t="str">
            <v>46111</v>
          </cell>
          <cell r="C462" t="str">
            <v xml:space="preserve">herramienta y equipo menor </v>
          </cell>
          <cell r="D462" t="str">
            <v>%</v>
          </cell>
          <cell r="E462">
            <v>149539</v>
          </cell>
          <cell r="G462">
            <v>0.03</v>
          </cell>
          <cell r="H462">
            <v>4486</v>
          </cell>
          <cell r="L462" t="str">
            <v>4</v>
          </cell>
          <cell r="M462">
            <v>2063638.2000000002</v>
          </cell>
        </row>
        <row r="463">
          <cell r="A463">
            <v>0</v>
          </cell>
          <cell r="C463" t="str">
            <v>DIRECTO:  628,775 / M3</v>
          </cell>
          <cell r="D463">
            <v>0</v>
          </cell>
          <cell r="G463">
            <v>0</v>
          </cell>
          <cell r="H463">
            <v>0</v>
          </cell>
          <cell r="L463">
            <v>0</v>
          </cell>
          <cell r="M463">
            <v>0</v>
          </cell>
        </row>
        <row r="464">
          <cell r="A464">
            <v>0</v>
          </cell>
          <cell r="C464">
            <v>0</v>
          </cell>
          <cell r="D464">
            <v>0</v>
          </cell>
          <cell r="G464">
            <v>0</v>
          </cell>
          <cell r="H464">
            <v>0</v>
          </cell>
          <cell r="L464">
            <v>0</v>
          </cell>
          <cell r="M464">
            <v>0</v>
          </cell>
        </row>
        <row r="465">
          <cell r="A465" t="str">
            <v>04-01-525</v>
          </cell>
          <cell r="B465" t="str">
            <v>04-01-525</v>
          </cell>
          <cell r="C465" t="str">
            <v>COLUMNAS CUADRADAS EN CONCRETO GRIS A LA VISTA F'C 28 MPA. - 0.40 M. x 0.40 M. - FORMALETA LISA</v>
          </cell>
          <cell r="D465" t="str">
            <v>M3</v>
          </cell>
          <cell r="E465">
            <v>1.6000000000000004E-2</v>
          </cell>
          <cell r="G465">
            <v>0</v>
          </cell>
          <cell r="H465">
            <v>765912</v>
          </cell>
          <cell r="L465">
            <v>0</v>
          </cell>
          <cell r="M465">
            <v>0</v>
          </cell>
        </row>
        <row r="466">
          <cell r="A466" t="str">
            <v>04-01-525</v>
          </cell>
          <cell r="B466" t="str">
            <v>1111A</v>
          </cell>
          <cell r="C466" t="str">
            <v xml:space="preserve">concreto bombeable as 5" (13cm) 4000 psi - cemex </v>
          </cell>
          <cell r="D466" t="str">
            <v>m3</v>
          </cell>
          <cell r="E466">
            <v>1</v>
          </cell>
          <cell r="F466">
            <v>0.05</v>
          </cell>
          <cell r="G466">
            <v>358022.39999999997</v>
          </cell>
          <cell r="H466">
            <v>375924</v>
          </cell>
          <cell r="L466" t="str">
            <v>1</v>
          </cell>
          <cell r="M466">
            <v>1.6800000000000006E-2</v>
          </cell>
        </row>
        <row r="467">
          <cell r="A467" t="str">
            <v>04-01-525</v>
          </cell>
          <cell r="B467" t="str">
            <v>12137</v>
          </cell>
          <cell r="C467" t="str">
            <v xml:space="preserve">servicio de bombeo - cemex </v>
          </cell>
          <cell r="D467" t="str">
            <v>m3</v>
          </cell>
          <cell r="E467">
            <v>1.05</v>
          </cell>
          <cell r="G467">
            <v>40832</v>
          </cell>
          <cell r="H467">
            <v>42874</v>
          </cell>
          <cell r="L467" t="str">
            <v>1</v>
          </cell>
          <cell r="M467">
            <v>1.6800000000000006E-2</v>
          </cell>
        </row>
        <row r="468">
          <cell r="A468" t="str">
            <v>04-01-525</v>
          </cell>
          <cell r="B468" t="str">
            <v>44121</v>
          </cell>
          <cell r="C468" t="str">
            <v xml:space="preserve">vibrador electrico para concreto </v>
          </cell>
          <cell r="D468" t="str">
            <v>d</v>
          </cell>
          <cell r="E468">
            <v>0.2</v>
          </cell>
          <cell r="G468">
            <v>39440</v>
          </cell>
          <cell r="H468">
            <v>7888</v>
          </cell>
          <cell r="L468" t="str">
            <v>4</v>
          </cell>
          <cell r="M468">
            <v>3.200000000000001E-3</v>
          </cell>
        </row>
        <row r="469">
          <cell r="A469" t="str">
            <v>04-01-525</v>
          </cell>
          <cell r="B469" t="str">
            <v>44284</v>
          </cell>
          <cell r="C469" t="str">
            <v xml:space="preserve">formaleta columna 0.40 a 0.45 x 3.20 m - tapa </v>
          </cell>
          <cell r="D469" t="str">
            <v>d</v>
          </cell>
          <cell r="E469">
            <v>16.217969510217316</v>
          </cell>
          <cell r="G469">
            <v>463.99999999999994</v>
          </cell>
          <cell r="H469">
            <v>7525</v>
          </cell>
          <cell r="L469" t="str">
            <v>4</v>
          </cell>
          <cell r="M469">
            <v>0.2594875121634771</v>
          </cell>
        </row>
        <row r="470">
          <cell r="A470" t="str">
            <v>04-01-525</v>
          </cell>
          <cell r="B470" t="str">
            <v>4428T</v>
          </cell>
          <cell r="C470" t="str">
            <v xml:space="preserve">formaleta contacto en triplex </v>
          </cell>
          <cell r="D470" t="str">
            <v>m2</v>
          </cell>
          <cell r="E470">
            <v>16.217969510217316</v>
          </cell>
          <cell r="G470">
            <v>7394.1816715936575</v>
          </cell>
          <cell r="H470">
            <v>119919</v>
          </cell>
          <cell r="L470" t="str">
            <v>4</v>
          </cell>
          <cell r="M470">
            <v>0.2594875121634771</v>
          </cell>
        </row>
        <row r="471">
          <cell r="A471" t="str">
            <v>04-01-525</v>
          </cell>
          <cell r="B471" t="str">
            <v>4122E</v>
          </cell>
          <cell r="C471" t="str">
            <v xml:space="preserve">pasador seguridad </v>
          </cell>
          <cell r="D471" t="str">
            <v>d</v>
          </cell>
          <cell r="E471">
            <v>162.17969510217318</v>
          </cell>
          <cell r="G471">
            <v>4.1760000000000002</v>
          </cell>
          <cell r="H471">
            <v>677</v>
          </cell>
          <cell r="L471" t="str">
            <v>4</v>
          </cell>
          <cell r="M471">
            <v>2.5948751216347716</v>
          </cell>
        </row>
        <row r="472">
          <cell r="A472" t="str">
            <v>04-01-525</v>
          </cell>
          <cell r="B472" t="str">
            <v>44292</v>
          </cell>
          <cell r="C472" t="str">
            <v xml:space="preserve">bisel para formaleta columna </v>
          </cell>
          <cell r="D472" t="str">
            <v>d</v>
          </cell>
          <cell r="E472">
            <v>16.217969510217316</v>
          </cell>
          <cell r="G472">
            <v>429.2</v>
          </cell>
          <cell r="H472">
            <v>6961</v>
          </cell>
          <cell r="L472" t="str">
            <v>4</v>
          </cell>
          <cell r="M472">
            <v>0.2594875121634771</v>
          </cell>
        </row>
        <row r="473">
          <cell r="A473" t="str">
            <v>04-01-525</v>
          </cell>
          <cell r="B473" t="str">
            <v>4428M</v>
          </cell>
          <cell r="C473" t="str">
            <v xml:space="preserve">cuña perno columna </v>
          </cell>
          <cell r="D473" t="str">
            <v>d</v>
          </cell>
          <cell r="E473">
            <v>162.17969510217318</v>
          </cell>
          <cell r="G473">
            <v>26.68</v>
          </cell>
          <cell r="H473">
            <v>4327</v>
          </cell>
          <cell r="L473" t="str">
            <v>4</v>
          </cell>
          <cell r="M473">
            <v>2.5948751216347716</v>
          </cell>
        </row>
        <row r="474">
          <cell r="A474" t="str">
            <v>04-01-525</v>
          </cell>
          <cell r="B474" t="str">
            <v>72561</v>
          </cell>
          <cell r="C474" t="str">
            <v xml:space="preserve">aux curado concreto </v>
          </cell>
          <cell r="D474" t="str">
            <v>m2</v>
          </cell>
          <cell r="E474">
            <v>9.9999999999999982</v>
          </cell>
          <cell r="G474">
            <v>655.61800616666665</v>
          </cell>
          <cell r="H474">
            <v>6556</v>
          </cell>
          <cell r="L474" t="str">
            <v>7</v>
          </cell>
          <cell r="M474">
            <v>0.16</v>
          </cell>
        </row>
        <row r="475">
          <cell r="A475" t="str">
            <v>04-01-525</v>
          </cell>
          <cell r="B475" t="str">
            <v>72711</v>
          </cell>
          <cell r="C475" t="str">
            <v xml:space="preserve">aux desmoldante -separol- </v>
          </cell>
          <cell r="D475" t="str">
            <v>m2</v>
          </cell>
          <cell r="E475">
            <v>9.9999999999999982</v>
          </cell>
          <cell r="G475">
            <v>666.96600711538463</v>
          </cell>
          <cell r="H475">
            <v>6670</v>
          </cell>
          <cell r="L475" t="str">
            <v>7</v>
          </cell>
          <cell r="M475">
            <v>0.16</v>
          </cell>
        </row>
        <row r="476">
          <cell r="A476" t="str">
            <v>04-01-525</v>
          </cell>
          <cell r="B476" t="str">
            <v>44243</v>
          </cell>
          <cell r="C476" t="str">
            <v xml:space="preserve">paral telescopico largo de 2.20 a 3.80 m </v>
          </cell>
          <cell r="D476" t="str">
            <v>d</v>
          </cell>
          <cell r="E476">
            <v>24.326954265325977</v>
          </cell>
          <cell r="G476">
            <v>440.79999999999995</v>
          </cell>
          <cell r="H476">
            <v>10723</v>
          </cell>
          <cell r="L476" t="str">
            <v>4</v>
          </cell>
          <cell r="M476">
            <v>0.3892312682452157</v>
          </cell>
        </row>
        <row r="477">
          <cell r="A477" t="str">
            <v>04-01-525</v>
          </cell>
          <cell r="B477" t="str">
            <v>74O33</v>
          </cell>
          <cell r="C477" t="str">
            <v xml:space="preserve">aux andamios de carga - tramo h=1.50m </v>
          </cell>
          <cell r="D477" t="str">
            <v>d</v>
          </cell>
          <cell r="E477">
            <v>2.0272461887771644</v>
          </cell>
          <cell r="G477">
            <v>9855.8563517857128</v>
          </cell>
          <cell r="H477">
            <v>19980</v>
          </cell>
          <cell r="L477" t="str">
            <v>7</v>
          </cell>
          <cell r="M477">
            <v>3.2435939020434637E-2</v>
          </cell>
        </row>
        <row r="478">
          <cell r="A478" t="str">
            <v>04-01-525</v>
          </cell>
          <cell r="B478" t="str">
            <v>2C116</v>
          </cell>
          <cell r="C478" t="str">
            <v xml:space="preserve">mo cuadrilla albañileria (1 of + 4 ay) </v>
          </cell>
          <cell r="D478" t="str">
            <v>hc</v>
          </cell>
          <cell r="E478">
            <v>3</v>
          </cell>
          <cell r="G478">
            <v>49846.270624999997</v>
          </cell>
          <cell r="H478">
            <v>149539</v>
          </cell>
          <cell r="L478" t="str">
            <v>2</v>
          </cell>
          <cell r="M478">
            <v>4.8000000000000015E-2</v>
          </cell>
        </row>
        <row r="479">
          <cell r="A479" t="str">
            <v>04-01-525</v>
          </cell>
          <cell r="B479" t="str">
            <v>47111</v>
          </cell>
          <cell r="C479" t="str">
            <v xml:space="preserve">elementos de consumo y proteccion </v>
          </cell>
          <cell r="D479" t="str">
            <v>%</v>
          </cell>
          <cell r="E479">
            <v>149539</v>
          </cell>
          <cell r="G479">
            <v>1.2455000000000001E-2</v>
          </cell>
          <cell r="H479">
            <v>1863</v>
          </cell>
          <cell r="L479" t="str">
            <v>4</v>
          </cell>
          <cell r="M479">
            <v>2392.6240000000007</v>
          </cell>
        </row>
        <row r="480">
          <cell r="A480" t="str">
            <v>04-01-525</v>
          </cell>
          <cell r="B480" t="str">
            <v>46111</v>
          </cell>
          <cell r="C480" t="str">
            <v xml:space="preserve">herramienta y equipo menor </v>
          </cell>
          <cell r="D480" t="str">
            <v>%</v>
          </cell>
          <cell r="E480">
            <v>149539</v>
          </cell>
          <cell r="G480">
            <v>0.03</v>
          </cell>
          <cell r="H480">
            <v>4486</v>
          </cell>
          <cell r="L480" t="str">
            <v>4</v>
          </cell>
          <cell r="M480">
            <v>2392.6240000000007</v>
          </cell>
        </row>
        <row r="481">
          <cell r="A481">
            <v>0</v>
          </cell>
          <cell r="C481" t="str">
            <v>DIRECTO:  765,912 / M3</v>
          </cell>
          <cell r="D481">
            <v>0</v>
          </cell>
          <cell r="G481">
            <v>0</v>
          </cell>
          <cell r="H481">
            <v>0</v>
          </cell>
          <cell r="L481">
            <v>0</v>
          </cell>
          <cell r="M481">
            <v>0</v>
          </cell>
        </row>
        <row r="482">
          <cell r="A482">
            <v>0</v>
          </cell>
          <cell r="C482">
            <v>0</v>
          </cell>
          <cell r="D482">
            <v>0</v>
          </cell>
          <cell r="G482">
            <v>0</v>
          </cell>
          <cell r="H482">
            <v>0</v>
          </cell>
          <cell r="L482">
            <v>0</v>
          </cell>
          <cell r="M482">
            <v>0</v>
          </cell>
        </row>
        <row r="483">
          <cell r="A483" t="str">
            <v>04-01-535</v>
          </cell>
          <cell r="B483" t="str">
            <v>04-01-535</v>
          </cell>
          <cell r="C483" t="str">
            <v>COLUMNAS CUADRADAS EN CONCRETO GRIS A LA VISTA F'C 28 MPA. - 0.50 M. x 0.50 M. - FORMALETA LISA</v>
          </cell>
          <cell r="D483" t="str">
            <v>M3</v>
          </cell>
          <cell r="E483">
            <v>5.9874999999999998</v>
          </cell>
          <cell r="G483">
            <v>0</v>
          </cell>
          <cell r="H483">
            <v>635151</v>
          </cell>
          <cell r="L483">
            <v>0</v>
          </cell>
          <cell r="M483">
            <v>0</v>
          </cell>
        </row>
        <row r="484">
          <cell r="A484" t="str">
            <v>04-01-535</v>
          </cell>
          <cell r="B484" t="str">
            <v>1111A</v>
          </cell>
          <cell r="C484" t="str">
            <v xml:space="preserve">concreto bombeable as 5" (13cm) 4000 psi - cemex </v>
          </cell>
          <cell r="D484" t="str">
            <v>m3</v>
          </cell>
          <cell r="E484">
            <v>1</v>
          </cell>
          <cell r="F484">
            <v>0.05</v>
          </cell>
          <cell r="G484">
            <v>358022.39999999997</v>
          </cell>
          <cell r="H484">
            <v>375924</v>
          </cell>
          <cell r="L484" t="str">
            <v>1</v>
          </cell>
          <cell r="M484">
            <v>6.2868750000000002</v>
          </cell>
        </row>
        <row r="485">
          <cell r="A485" t="str">
            <v>04-01-535</v>
          </cell>
          <cell r="B485" t="str">
            <v>12137</v>
          </cell>
          <cell r="C485" t="str">
            <v xml:space="preserve">servicio de bombeo - cemex </v>
          </cell>
          <cell r="D485" t="str">
            <v>m3</v>
          </cell>
          <cell r="E485">
            <v>1.05</v>
          </cell>
          <cell r="G485">
            <v>40832</v>
          </cell>
          <cell r="H485">
            <v>42874</v>
          </cell>
          <cell r="L485" t="str">
            <v>1</v>
          </cell>
          <cell r="M485">
            <v>6.2868750000000002</v>
          </cell>
        </row>
        <row r="486">
          <cell r="A486" t="str">
            <v>04-01-535</v>
          </cell>
          <cell r="B486" t="str">
            <v>44121</v>
          </cell>
          <cell r="C486" t="str">
            <v xml:space="preserve">vibrador electrico para concreto </v>
          </cell>
          <cell r="D486" t="str">
            <v>d</v>
          </cell>
          <cell r="E486">
            <v>0.2</v>
          </cell>
          <cell r="G486">
            <v>39440</v>
          </cell>
          <cell r="H486">
            <v>7888</v>
          </cell>
          <cell r="L486" t="str">
            <v>4</v>
          </cell>
          <cell r="M486">
            <v>1.1975</v>
          </cell>
        </row>
        <row r="487">
          <cell r="A487" t="str">
            <v>04-01-535</v>
          </cell>
          <cell r="B487" t="str">
            <v>44285</v>
          </cell>
          <cell r="C487" t="str">
            <v xml:space="preserve">formaleta columna 0.50 a 0.55 x 3.20 m - tapa </v>
          </cell>
          <cell r="D487" t="str">
            <v>d</v>
          </cell>
          <cell r="E487">
            <v>10.379500486539085</v>
          </cell>
          <cell r="G487">
            <v>754</v>
          </cell>
          <cell r="H487">
            <v>7826</v>
          </cell>
          <cell r="L487" t="str">
            <v>4</v>
          </cell>
          <cell r="M487">
            <v>62.147259163152768</v>
          </cell>
        </row>
        <row r="488">
          <cell r="A488" t="str">
            <v>04-01-535</v>
          </cell>
          <cell r="B488" t="str">
            <v>4122E</v>
          </cell>
          <cell r="C488" t="str">
            <v xml:space="preserve">pasador seguridad </v>
          </cell>
          <cell r="D488" t="str">
            <v>d</v>
          </cell>
          <cell r="E488">
            <v>103.79500486539085</v>
          </cell>
          <cell r="G488">
            <v>4.1760000000000002</v>
          </cell>
          <cell r="H488">
            <v>433</v>
          </cell>
          <cell r="L488" t="str">
            <v>4</v>
          </cell>
          <cell r="M488">
            <v>621.47259163152773</v>
          </cell>
        </row>
        <row r="489">
          <cell r="A489" t="str">
            <v>04-01-535</v>
          </cell>
          <cell r="B489" t="str">
            <v>44292</v>
          </cell>
          <cell r="C489" t="str">
            <v xml:space="preserve">bisel para formaleta columna </v>
          </cell>
          <cell r="D489" t="str">
            <v>d</v>
          </cell>
          <cell r="E489">
            <v>10.379500486539085</v>
          </cell>
          <cell r="G489">
            <v>429.2</v>
          </cell>
          <cell r="H489">
            <v>4455</v>
          </cell>
          <cell r="L489" t="str">
            <v>4</v>
          </cell>
          <cell r="M489">
            <v>62.147259163152768</v>
          </cell>
        </row>
        <row r="490">
          <cell r="A490" t="str">
            <v>04-01-535</v>
          </cell>
          <cell r="B490" t="str">
            <v>4428M</v>
          </cell>
          <cell r="C490" t="str">
            <v xml:space="preserve">cuña perno columna </v>
          </cell>
          <cell r="D490" t="str">
            <v>d</v>
          </cell>
          <cell r="E490">
            <v>103.79500486539085</v>
          </cell>
          <cell r="G490">
            <v>26.68</v>
          </cell>
          <cell r="H490">
            <v>2769</v>
          </cell>
          <cell r="L490" t="str">
            <v>4</v>
          </cell>
          <cell r="M490">
            <v>621.47259163152773</v>
          </cell>
        </row>
        <row r="491">
          <cell r="A491" t="str">
            <v>04-01-535</v>
          </cell>
          <cell r="B491" t="str">
            <v>72561</v>
          </cell>
          <cell r="C491" t="str">
            <v xml:space="preserve">aux curado concreto </v>
          </cell>
          <cell r="D491" t="str">
            <v>m2</v>
          </cell>
          <cell r="E491">
            <v>8</v>
          </cell>
          <cell r="G491">
            <v>655.61800616666665</v>
          </cell>
          <cell r="H491">
            <v>5245</v>
          </cell>
          <cell r="L491" t="str">
            <v>7</v>
          </cell>
          <cell r="M491">
            <v>47.9</v>
          </cell>
        </row>
        <row r="492">
          <cell r="A492" t="str">
            <v>04-01-535</v>
          </cell>
          <cell r="B492" t="str">
            <v>72711</v>
          </cell>
          <cell r="C492" t="str">
            <v xml:space="preserve">aux desmoldante -separol- </v>
          </cell>
          <cell r="D492" t="str">
            <v>m2</v>
          </cell>
          <cell r="E492">
            <v>8</v>
          </cell>
          <cell r="G492">
            <v>666.96600711538463</v>
          </cell>
          <cell r="H492">
            <v>5336</v>
          </cell>
          <cell r="L492" t="str">
            <v>7</v>
          </cell>
          <cell r="M492">
            <v>47.9</v>
          </cell>
        </row>
        <row r="493">
          <cell r="A493" t="str">
            <v>04-01-535</v>
          </cell>
          <cell r="B493" t="str">
            <v>44243</v>
          </cell>
          <cell r="C493" t="str">
            <v xml:space="preserve">paral telescopico largo de 2.20 a 3.80 m </v>
          </cell>
          <cell r="D493" t="str">
            <v>d</v>
          </cell>
          <cell r="E493">
            <v>31.138501459617252</v>
          </cell>
          <cell r="G493">
            <v>440.79999999999995</v>
          </cell>
          <cell r="H493">
            <v>13726</v>
          </cell>
          <cell r="L493" t="str">
            <v>4</v>
          </cell>
          <cell r="M493">
            <v>186.4417774894583</v>
          </cell>
        </row>
        <row r="494">
          <cell r="A494" t="str">
            <v>04-01-535</v>
          </cell>
          <cell r="B494" t="str">
            <v>74O33</v>
          </cell>
          <cell r="C494" t="str">
            <v xml:space="preserve">aux andamios de carga - tramo h=1.50m </v>
          </cell>
          <cell r="D494" t="str">
            <v>d</v>
          </cell>
          <cell r="E494">
            <v>1.2974375608173856</v>
          </cell>
          <cell r="G494">
            <v>9855.8563517857128</v>
          </cell>
          <cell r="H494">
            <v>12787</v>
          </cell>
          <cell r="L494" t="str">
            <v>7</v>
          </cell>
          <cell r="M494">
            <v>7.768407395394096</v>
          </cell>
        </row>
        <row r="495">
          <cell r="A495" t="str">
            <v>04-01-535</v>
          </cell>
          <cell r="B495" t="str">
            <v>2C116</v>
          </cell>
          <cell r="C495" t="str">
            <v xml:space="preserve">mo cuadrilla albañileria (1 of + 4 ay) </v>
          </cell>
          <cell r="D495" t="str">
            <v>hc</v>
          </cell>
          <cell r="E495">
            <v>3</v>
          </cell>
          <cell r="G495">
            <v>49846.270624999997</v>
          </cell>
          <cell r="H495">
            <v>149539</v>
          </cell>
          <cell r="L495" t="str">
            <v>2</v>
          </cell>
          <cell r="M495">
            <v>17.962499999999999</v>
          </cell>
        </row>
        <row r="496">
          <cell r="A496" t="str">
            <v>04-01-535</v>
          </cell>
          <cell r="B496" t="str">
            <v>47111</v>
          </cell>
          <cell r="C496" t="str">
            <v xml:space="preserve">elementos de consumo y proteccion </v>
          </cell>
          <cell r="D496" t="str">
            <v>%</v>
          </cell>
          <cell r="E496">
            <v>149539</v>
          </cell>
          <cell r="G496">
            <v>1.2455000000000001E-2</v>
          </cell>
          <cell r="H496">
            <v>1863</v>
          </cell>
          <cell r="L496" t="str">
            <v>4</v>
          </cell>
          <cell r="M496">
            <v>895364.76249999995</v>
          </cell>
        </row>
        <row r="497">
          <cell r="A497" t="str">
            <v>04-01-535</v>
          </cell>
          <cell r="B497" t="str">
            <v>46111</v>
          </cell>
          <cell r="C497" t="str">
            <v xml:space="preserve">herramienta y equipo menor </v>
          </cell>
          <cell r="D497" t="str">
            <v>%</v>
          </cell>
          <cell r="E497">
            <v>149539</v>
          </cell>
          <cell r="G497">
            <v>0.03</v>
          </cell>
          <cell r="H497">
            <v>4486</v>
          </cell>
          <cell r="L497" t="str">
            <v>4</v>
          </cell>
          <cell r="M497">
            <v>895364.76249999995</v>
          </cell>
        </row>
        <row r="498">
          <cell r="A498">
            <v>0</v>
          </cell>
          <cell r="C498" t="str">
            <v>DIRECTO:  635,151 / M3</v>
          </cell>
          <cell r="D498">
            <v>0</v>
          </cell>
          <cell r="G498">
            <v>0</v>
          </cell>
          <cell r="H498">
            <v>0</v>
          </cell>
          <cell r="L498">
            <v>0</v>
          </cell>
          <cell r="M498">
            <v>0</v>
          </cell>
        </row>
        <row r="499">
          <cell r="A499">
            <v>0</v>
          </cell>
          <cell r="C499">
            <v>0</v>
          </cell>
          <cell r="D499">
            <v>0</v>
          </cell>
          <cell r="G499">
            <v>0</v>
          </cell>
          <cell r="H499">
            <v>0</v>
          </cell>
          <cell r="L499">
            <v>0</v>
          </cell>
          <cell r="M499">
            <v>0</v>
          </cell>
        </row>
        <row r="500">
          <cell r="A500" t="str">
            <v>04-01-540</v>
          </cell>
          <cell r="B500" t="str">
            <v>04-01-540</v>
          </cell>
          <cell r="C500" t="str">
            <v>COLUMNAS CUADRADAS EN CONCRETO GRIS A LA VISTA F'C 28 MPA. - 0.60 M. x 0.60 M. - FORMALETA LISA</v>
          </cell>
          <cell r="D500" t="str">
            <v>M3</v>
          </cell>
          <cell r="E500">
            <v>45.216000000000015</v>
          </cell>
          <cell r="G500">
            <v>0</v>
          </cell>
          <cell r="H500">
            <v>623064</v>
          </cell>
          <cell r="L500">
            <v>0</v>
          </cell>
          <cell r="M500">
            <v>0</v>
          </cell>
        </row>
        <row r="501">
          <cell r="A501" t="str">
            <v>04-01-540</v>
          </cell>
          <cell r="B501" t="str">
            <v>1111A</v>
          </cell>
          <cell r="C501" t="str">
            <v xml:space="preserve">concreto bombeable as 5" (13cm) 4000 psi - cemex </v>
          </cell>
          <cell r="D501" t="str">
            <v>m3</v>
          </cell>
          <cell r="E501">
            <v>1</v>
          </cell>
          <cell r="F501">
            <v>0.05</v>
          </cell>
          <cell r="G501">
            <v>358022.39999999997</v>
          </cell>
          <cell r="H501">
            <v>375924</v>
          </cell>
          <cell r="L501" t="str">
            <v>1</v>
          </cell>
          <cell r="M501">
            <v>47.476800000000019</v>
          </cell>
        </row>
        <row r="502">
          <cell r="A502" t="str">
            <v>04-01-540</v>
          </cell>
          <cell r="B502" t="str">
            <v>12137</v>
          </cell>
          <cell r="C502" t="str">
            <v xml:space="preserve">servicio de bombeo - cemex </v>
          </cell>
          <cell r="D502" t="str">
            <v>m3</v>
          </cell>
          <cell r="E502">
            <v>1.05</v>
          </cell>
          <cell r="G502">
            <v>40832</v>
          </cell>
          <cell r="H502">
            <v>42874</v>
          </cell>
          <cell r="L502" t="str">
            <v>1</v>
          </cell>
          <cell r="M502">
            <v>47.476800000000019</v>
          </cell>
        </row>
        <row r="503">
          <cell r="A503" t="str">
            <v>04-01-540</v>
          </cell>
          <cell r="B503" t="str">
            <v>44121</v>
          </cell>
          <cell r="C503" t="str">
            <v xml:space="preserve">vibrador electrico para concreto </v>
          </cell>
          <cell r="D503" t="str">
            <v>d</v>
          </cell>
          <cell r="E503">
            <v>0.2</v>
          </cell>
          <cell r="G503">
            <v>39440</v>
          </cell>
          <cell r="H503">
            <v>7888</v>
          </cell>
          <cell r="L503" t="str">
            <v>4</v>
          </cell>
          <cell r="M503">
            <v>9.0432000000000041</v>
          </cell>
        </row>
        <row r="504">
          <cell r="A504" t="str">
            <v>04-01-540</v>
          </cell>
          <cell r="B504" t="str">
            <v>44286</v>
          </cell>
          <cell r="C504" t="str">
            <v xml:space="preserve">formaleta columna 0.60 a 0.65 x 2.40 m - tapa </v>
          </cell>
          <cell r="D504" t="str">
            <v>d</v>
          </cell>
          <cell r="E504">
            <v>14.415972897970953</v>
          </cell>
          <cell r="G504">
            <v>551</v>
          </cell>
          <cell r="H504">
            <v>7943</v>
          </cell>
          <cell r="L504" t="str">
            <v>4</v>
          </cell>
          <cell r="M504">
            <v>651.83263055465477</v>
          </cell>
        </row>
        <row r="505">
          <cell r="A505" t="str">
            <v>04-01-540</v>
          </cell>
          <cell r="B505" t="str">
            <v>4122E</v>
          </cell>
          <cell r="C505" t="str">
            <v xml:space="preserve">pasador seguridad </v>
          </cell>
          <cell r="D505" t="str">
            <v>d</v>
          </cell>
          <cell r="E505">
            <v>72.079864489854756</v>
          </cell>
          <cell r="G505">
            <v>4.1760000000000002</v>
          </cell>
          <cell r="H505">
            <v>301</v>
          </cell>
          <cell r="L505" t="str">
            <v>4</v>
          </cell>
          <cell r="M505">
            <v>3259.1631527732739</v>
          </cell>
        </row>
        <row r="506">
          <cell r="A506" t="str">
            <v>04-01-540</v>
          </cell>
          <cell r="B506" t="str">
            <v>44292</v>
          </cell>
          <cell r="C506" t="str">
            <v xml:space="preserve">bisel para formaleta columna </v>
          </cell>
          <cell r="D506" t="str">
            <v>d</v>
          </cell>
          <cell r="E506">
            <v>7.2079864489854764</v>
          </cell>
          <cell r="G506">
            <v>429.2</v>
          </cell>
          <cell r="H506">
            <v>3094</v>
          </cell>
          <cell r="L506" t="str">
            <v>4</v>
          </cell>
          <cell r="M506">
            <v>325.91631527732739</v>
          </cell>
        </row>
        <row r="507">
          <cell r="A507" t="str">
            <v>04-01-540</v>
          </cell>
          <cell r="B507" t="str">
            <v>4428M</v>
          </cell>
          <cell r="C507" t="str">
            <v xml:space="preserve">cuña perno columna </v>
          </cell>
          <cell r="D507" t="str">
            <v>d</v>
          </cell>
          <cell r="E507">
            <v>72.079864489854756</v>
          </cell>
          <cell r="G507">
            <v>26.68</v>
          </cell>
          <cell r="H507">
            <v>1923</v>
          </cell>
          <cell r="L507" t="str">
            <v>4</v>
          </cell>
          <cell r="M507">
            <v>3259.1631527732739</v>
          </cell>
        </row>
        <row r="508">
          <cell r="A508" t="str">
            <v>04-01-540</v>
          </cell>
          <cell r="B508" t="str">
            <v>72561</v>
          </cell>
          <cell r="C508" t="str">
            <v xml:space="preserve">aux curado concreto </v>
          </cell>
          <cell r="D508" t="str">
            <v>m2</v>
          </cell>
          <cell r="E508">
            <v>6.666666666666667</v>
          </cell>
          <cell r="G508">
            <v>655.61800616666665</v>
          </cell>
          <cell r="H508">
            <v>4371</v>
          </cell>
          <cell r="L508" t="str">
            <v>7</v>
          </cell>
          <cell r="M508">
            <v>301.44000000000011</v>
          </cell>
        </row>
        <row r="509">
          <cell r="A509" t="str">
            <v>04-01-540</v>
          </cell>
          <cell r="B509" t="str">
            <v>72711</v>
          </cell>
          <cell r="C509" t="str">
            <v xml:space="preserve">aux desmoldante -separol- </v>
          </cell>
          <cell r="D509" t="str">
            <v>m2</v>
          </cell>
          <cell r="E509">
            <v>6.666666666666667</v>
          </cell>
          <cell r="G509">
            <v>666.96600711538463</v>
          </cell>
          <cell r="H509">
            <v>4446</v>
          </cell>
          <cell r="L509" t="str">
            <v>7</v>
          </cell>
          <cell r="M509">
            <v>301.44000000000011</v>
          </cell>
        </row>
        <row r="510">
          <cell r="A510" t="str">
            <v>04-01-540</v>
          </cell>
          <cell r="B510" t="str">
            <v>44243</v>
          </cell>
          <cell r="C510" t="str">
            <v xml:space="preserve">paral telescopico largo de 2.20 a 3.80 m </v>
          </cell>
          <cell r="D510" t="str">
            <v>d</v>
          </cell>
          <cell r="E510">
            <v>21.623959346956429</v>
          </cell>
          <cell r="G510">
            <v>440.79999999999995</v>
          </cell>
          <cell r="H510">
            <v>9532</v>
          </cell>
          <cell r="L510" t="str">
            <v>4</v>
          </cell>
          <cell r="M510">
            <v>977.74894583198227</v>
          </cell>
        </row>
        <row r="511">
          <cell r="A511" t="str">
            <v>04-01-540</v>
          </cell>
          <cell r="B511" t="str">
            <v>74O33</v>
          </cell>
          <cell r="C511" t="str">
            <v xml:space="preserve">aux andamios de carga - tramo h=1.50m </v>
          </cell>
          <cell r="D511" t="str">
            <v>d</v>
          </cell>
          <cell r="E511">
            <v>0.90099830612318454</v>
          </cell>
          <cell r="G511">
            <v>9855.8563517857128</v>
          </cell>
          <cell r="H511">
            <v>8880</v>
          </cell>
          <cell r="L511" t="str">
            <v>7</v>
          </cell>
          <cell r="M511">
            <v>40.739539409665923</v>
          </cell>
        </row>
        <row r="512">
          <cell r="A512" t="str">
            <v>04-01-540</v>
          </cell>
          <cell r="B512" t="str">
            <v>2C116</v>
          </cell>
          <cell r="C512" t="str">
            <v xml:space="preserve">mo cuadrilla albañileria (1 of + 4 ay) </v>
          </cell>
          <cell r="D512" t="str">
            <v>hc</v>
          </cell>
          <cell r="E512">
            <v>3</v>
          </cell>
          <cell r="G512">
            <v>49846.270624999997</v>
          </cell>
          <cell r="H512">
            <v>149539</v>
          </cell>
          <cell r="L512" t="str">
            <v>2</v>
          </cell>
          <cell r="M512">
            <v>135.64800000000005</v>
          </cell>
        </row>
        <row r="513">
          <cell r="A513" t="str">
            <v>04-01-540</v>
          </cell>
          <cell r="B513" t="str">
            <v>47111</v>
          </cell>
          <cell r="C513" t="str">
            <v xml:space="preserve">elementos de consumo y proteccion </v>
          </cell>
          <cell r="D513" t="str">
            <v>%</v>
          </cell>
          <cell r="E513">
            <v>149539</v>
          </cell>
          <cell r="G513">
            <v>1.2455000000000001E-2</v>
          </cell>
          <cell r="H513">
            <v>1863</v>
          </cell>
          <cell r="L513" t="str">
            <v>4</v>
          </cell>
          <cell r="M513">
            <v>6761555.4240000024</v>
          </cell>
        </row>
        <row r="514">
          <cell r="A514" t="str">
            <v>04-01-540</v>
          </cell>
          <cell r="B514" t="str">
            <v>46111</v>
          </cell>
          <cell r="C514" t="str">
            <v xml:space="preserve">herramienta y equipo menor </v>
          </cell>
          <cell r="D514" t="str">
            <v>%</v>
          </cell>
          <cell r="E514">
            <v>149539</v>
          </cell>
          <cell r="G514">
            <v>0.03</v>
          </cell>
          <cell r="H514">
            <v>4486</v>
          </cell>
          <cell r="L514" t="str">
            <v>4</v>
          </cell>
          <cell r="M514">
            <v>6761555.4240000024</v>
          </cell>
        </row>
        <row r="515">
          <cell r="A515">
            <v>0</v>
          </cell>
          <cell r="C515" t="str">
            <v>DIRECTO:  623,064 / M3</v>
          </cell>
          <cell r="D515">
            <v>0</v>
          </cell>
          <cell r="G515">
            <v>0</v>
          </cell>
          <cell r="H515">
            <v>0</v>
          </cell>
          <cell r="L515">
            <v>0</v>
          </cell>
          <cell r="M515">
            <v>0</v>
          </cell>
        </row>
        <row r="516">
          <cell r="A516">
            <v>0</v>
          </cell>
          <cell r="C516">
            <v>0</v>
          </cell>
          <cell r="D516">
            <v>0</v>
          </cell>
          <cell r="G516">
            <v>0</v>
          </cell>
          <cell r="H516">
            <v>0</v>
          </cell>
          <cell r="L516">
            <v>0</v>
          </cell>
          <cell r="M516">
            <v>0</v>
          </cell>
        </row>
        <row r="517">
          <cell r="A517" t="str">
            <v>04-01-612</v>
          </cell>
          <cell r="B517" t="str">
            <v>04-01-612</v>
          </cell>
          <cell r="C517" t="str">
            <v>PANTALLAS EN CONCRETO GRIS A LA VISTA F'C 28 MPA. - 0.20 M. x 5.51 M. - FORMALETA LISA</v>
          </cell>
          <cell r="D517" t="str">
            <v>M3</v>
          </cell>
          <cell r="E517">
            <v>17.246300000000002</v>
          </cell>
          <cell r="G517">
            <v>0</v>
          </cell>
          <cell r="H517">
            <v>637162</v>
          </cell>
          <cell r="L517">
            <v>0</v>
          </cell>
          <cell r="M517">
            <v>0</v>
          </cell>
        </row>
        <row r="518">
          <cell r="A518" t="str">
            <v>04-01-612</v>
          </cell>
          <cell r="B518" t="str">
            <v>1111A</v>
          </cell>
          <cell r="C518" t="str">
            <v xml:space="preserve">concreto bombeable as 5" (13cm) 4000 psi - cemex </v>
          </cell>
          <cell r="D518" t="str">
            <v>m3</v>
          </cell>
          <cell r="E518">
            <v>1</v>
          </cell>
          <cell r="F518">
            <v>0.05</v>
          </cell>
          <cell r="G518">
            <v>358022.39999999997</v>
          </cell>
          <cell r="H518">
            <v>375924</v>
          </cell>
          <cell r="L518" t="str">
            <v>1</v>
          </cell>
          <cell r="M518">
            <v>18.108615000000004</v>
          </cell>
        </row>
        <row r="519">
          <cell r="A519" t="str">
            <v>04-01-612</v>
          </cell>
          <cell r="B519" t="str">
            <v>12137</v>
          </cell>
          <cell r="C519" t="str">
            <v xml:space="preserve">servicio de bombeo - cemex </v>
          </cell>
          <cell r="D519" t="str">
            <v>m3</v>
          </cell>
          <cell r="E519">
            <v>1.05</v>
          </cell>
          <cell r="G519">
            <v>40832</v>
          </cell>
          <cell r="H519">
            <v>42874</v>
          </cell>
          <cell r="L519" t="str">
            <v>1</v>
          </cell>
          <cell r="M519">
            <v>18.108615000000004</v>
          </cell>
        </row>
        <row r="520">
          <cell r="A520" t="str">
            <v>04-01-612</v>
          </cell>
          <cell r="B520" t="str">
            <v>44121</v>
          </cell>
          <cell r="C520" t="str">
            <v xml:space="preserve">vibrador electrico para concreto </v>
          </cell>
          <cell r="D520" t="str">
            <v>d</v>
          </cell>
          <cell r="E520">
            <v>0.2</v>
          </cell>
          <cell r="G520">
            <v>39440</v>
          </cell>
          <cell r="H520">
            <v>7888</v>
          </cell>
          <cell r="L520" t="str">
            <v>4</v>
          </cell>
          <cell r="M520">
            <v>3.4492600000000007</v>
          </cell>
        </row>
        <row r="521">
          <cell r="A521" t="str">
            <v>04-01-612</v>
          </cell>
          <cell r="B521" t="str">
            <v>44282</v>
          </cell>
          <cell r="C521" t="str">
            <v xml:space="preserve">formaleta columna 0.20 a 0.25 x 3.20 m - tapa </v>
          </cell>
          <cell r="D521" t="str">
            <v>d</v>
          </cell>
          <cell r="E521">
            <v>2.3801731575972154</v>
          </cell>
          <cell r="G521">
            <v>434.99999999999994</v>
          </cell>
          <cell r="H521">
            <v>1035</v>
          </cell>
          <cell r="L521" t="str">
            <v>4</v>
          </cell>
          <cell r="M521">
            <v>41.049180327868861</v>
          </cell>
        </row>
        <row r="522">
          <cell r="A522" t="str">
            <v>04-01-612</v>
          </cell>
          <cell r="B522" t="str">
            <v>44288</v>
          </cell>
          <cell r="C522" t="str">
            <v xml:space="preserve">formaleta columna 0.80 a 0.85 x 2.40 m - tapa </v>
          </cell>
          <cell r="D522" t="str">
            <v>d</v>
          </cell>
          <cell r="E522">
            <v>16.661212103180507</v>
          </cell>
          <cell r="G522">
            <v>869.99999999999989</v>
          </cell>
          <cell r="H522">
            <v>14495</v>
          </cell>
          <cell r="L522" t="str">
            <v>4</v>
          </cell>
          <cell r="M522">
            <v>287.34426229508199</v>
          </cell>
        </row>
        <row r="523">
          <cell r="A523" t="str">
            <v>04-01-612</v>
          </cell>
          <cell r="B523" t="str">
            <v>4122E</v>
          </cell>
          <cell r="C523" t="str">
            <v xml:space="preserve">pasador seguridad </v>
          </cell>
          <cell r="D523" t="str">
            <v>d</v>
          </cell>
          <cell r="E523">
            <v>190.41385260777722</v>
          </cell>
          <cell r="G523">
            <v>4.1760000000000002</v>
          </cell>
          <cell r="H523">
            <v>795</v>
          </cell>
          <cell r="L523" t="str">
            <v>4</v>
          </cell>
          <cell r="M523">
            <v>3283.9344262295085</v>
          </cell>
        </row>
        <row r="524">
          <cell r="A524" t="str">
            <v>04-01-612</v>
          </cell>
          <cell r="B524" t="str">
            <v>44292</v>
          </cell>
          <cell r="C524" t="str">
            <v xml:space="preserve">bisel para formaleta columna </v>
          </cell>
          <cell r="D524" t="str">
            <v>d</v>
          </cell>
          <cell r="E524">
            <v>2.3801731575972154</v>
          </cell>
          <cell r="G524">
            <v>429.2</v>
          </cell>
          <cell r="H524">
            <v>1022</v>
          </cell>
          <cell r="L524" t="str">
            <v>4</v>
          </cell>
          <cell r="M524">
            <v>41.049180327868861</v>
          </cell>
        </row>
        <row r="525">
          <cell r="A525" t="str">
            <v>04-01-612</v>
          </cell>
          <cell r="B525" t="str">
            <v>4428M</v>
          </cell>
          <cell r="C525" t="str">
            <v xml:space="preserve">cuña perno columna </v>
          </cell>
          <cell r="D525" t="str">
            <v>d</v>
          </cell>
          <cell r="E525">
            <v>190.41385260777722</v>
          </cell>
          <cell r="G525">
            <v>26.68</v>
          </cell>
          <cell r="H525">
            <v>5080</v>
          </cell>
          <cell r="L525" t="str">
            <v>4</v>
          </cell>
          <cell r="M525">
            <v>3283.9344262295085</v>
          </cell>
        </row>
        <row r="526">
          <cell r="A526" t="str">
            <v>04-01-612</v>
          </cell>
          <cell r="B526" t="str">
            <v>72561</v>
          </cell>
          <cell r="C526" t="str">
            <v xml:space="preserve">aux curado concreto </v>
          </cell>
          <cell r="D526" t="str">
            <v>m2</v>
          </cell>
          <cell r="E526">
            <v>10.362976406533575</v>
          </cell>
          <cell r="G526">
            <v>655.61800616666665</v>
          </cell>
          <cell r="H526">
            <v>6794</v>
          </cell>
          <cell r="L526" t="str">
            <v>7</v>
          </cell>
          <cell r="M526">
            <v>178.72300000000001</v>
          </cell>
        </row>
        <row r="527">
          <cell r="A527" t="str">
            <v>04-01-612</v>
          </cell>
          <cell r="B527" t="str">
            <v>72711</v>
          </cell>
          <cell r="C527" t="str">
            <v xml:space="preserve">aux desmoldante -separol- </v>
          </cell>
          <cell r="D527" t="str">
            <v>m2</v>
          </cell>
          <cell r="E527">
            <v>10.362976406533575</v>
          </cell>
          <cell r="G527">
            <v>666.96600711538463</v>
          </cell>
          <cell r="H527">
            <v>6912</v>
          </cell>
          <cell r="L527" t="str">
            <v>7</v>
          </cell>
          <cell r="M527">
            <v>178.72300000000001</v>
          </cell>
        </row>
        <row r="528">
          <cell r="A528" t="str">
            <v>04-01-612</v>
          </cell>
          <cell r="B528" t="str">
            <v>44243</v>
          </cell>
          <cell r="C528" t="str">
            <v xml:space="preserve">paral telescopico largo de 2.20 a 3.80 m </v>
          </cell>
          <cell r="D528" t="str">
            <v>d</v>
          </cell>
          <cell r="E528">
            <v>28.562077891166581</v>
          </cell>
          <cell r="G528">
            <v>440.79999999999995</v>
          </cell>
          <cell r="H528">
            <v>12590</v>
          </cell>
          <cell r="L528" t="str">
            <v>4</v>
          </cell>
          <cell r="M528">
            <v>492.59016393442624</v>
          </cell>
        </row>
        <row r="529">
          <cell r="A529" t="str">
            <v>04-01-612</v>
          </cell>
          <cell r="B529" t="str">
            <v>74O33</v>
          </cell>
          <cell r="C529" t="str">
            <v xml:space="preserve">aux andamios de carga - tramo h=1.50m </v>
          </cell>
          <cell r="D529" t="str">
            <v>d</v>
          </cell>
          <cell r="E529">
            <v>0.59504328939930384</v>
          </cell>
          <cell r="G529">
            <v>9855.8563517857128</v>
          </cell>
          <cell r="H529">
            <v>5865</v>
          </cell>
          <cell r="L529" t="str">
            <v>7</v>
          </cell>
          <cell r="M529">
            <v>10.262295081967215</v>
          </cell>
        </row>
        <row r="530">
          <cell r="A530" t="str">
            <v>04-01-612</v>
          </cell>
          <cell r="B530" t="str">
            <v>2C116</v>
          </cell>
          <cell r="C530" t="str">
            <v xml:space="preserve">mo cuadrilla albañileria (1 of + 4 ay) </v>
          </cell>
          <cell r="D530" t="str">
            <v>hc</v>
          </cell>
          <cell r="E530">
            <v>3</v>
          </cell>
          <cell r="G530">
            <v>49846.270624999997</v>
          </cell>
          <cell r="H530">
            <v>149539</v>
          </cell>
          <cell r="L530" t="str">
            <v>2</v>
          </cell>
          <cell r="M530">
            <v>51.738900000000001</v>
          </cell>
        </row>
        <row r="531">
          <cell r="A531" t="str">
            <v>04-01-612</v>
          </cell>
          <cell r="B531" t="str">
            <v>47111</v>
          </cell>
          <cell r="C531" t="str">
            <v xml:space="preserve">elementos de consumo y proteccion </v>
          </cell>
          <cell r="D531" t="str">
            <v>%</v>
          </cell>
          <cell r="E531">
            <v>149539</v>
          </cell>
          <cell r="G531">
            <v>1.2455000000000001E-2</v>
          </cell>
          <cell r="H531">
            <v>1863</v>
          </cell>
          <cell r="L531" t="str">
            <v>4</v>
          </cell>
          <cell r="M531">
            <v>2578994.4557000003</v>
          </cell>
        </row>
        <row r="532">
          <cell r="A532" t="str">
            <v>04-01-612</v>
          </cell>
          <cell r="B532" t="str">
            <v>46111</v>
          </cell>
          <cell r="C532" t="str">
            <v xml:space="preserve">herramienta y equipo menor </v>
          </cell>
          <cell r="D532" t="str">
            <v>%</v>
          </cell>
          <cell r="E532">
            <v>149539</v>
          </cell>
          <cell r="G532">
            <v>0.03</v>
          </cell>
          <cell r="H532">
            <v>4486</v>
          </cell>
          <cell r="L532" t="str">
            <v>4</v>
          </cell>
          <cell r="M532">
            <v>2578994.4557000003</v>
          </cell>
        </row>
        <row r="533">
          <cell r="A533">
            <v>0</v>
          </cell>
          <cell r="C533" t="str">
            <v>DIRECTO:  637,162 / M3</v>
          </cell>
          <cell r="D533">
            <v>0</v>
          </cell>
          <cell r="G533">
            <v>0</v>
          </cell>
          <cell r="H533">
            <v>0</v>
          </cell>
          <cell r="L533">
            <v>0</v>
          </cell>
          <cell r="M533">
            <v>0</v>
          </cell>
        </row>
        <row r="534">
          <cell r="A534">
            <v>0</v>
          </cell>
          <cell r="C534">
            <v>0</v>
          </cell>
          <cell r="D534">
            <v>0</v>
          </cell>
          <cell r="G534">
            <v>0</v>
          </cell>
          <cell r="H534">
            <v>0</v>
          </cell>
          <cell r="L534">
            <v>0</v>
          </cell>
          <cell r="M534">
            <v>0</v>
          </cell>
        </row>
        <row r="535">
          <cell r="A535" t="str">
            <v>04-01-614</v>
          </cell>
          <cell r="B535" t="str">
            <v>04-01-614</v>
          </cell>
          <cell r="C535" t="str">
            <v>PANTALLAS EN CONCRETO GRIS A LA VISTA F'C 28 MPA. - 0.20 M. x 4.11 M. - FORMALETA LISA</v>
          </cell>
          <cell r="D535" t="str">
            <v>M3</v>
          </cell>
          <cell r="E535">
            <v>4.6854000000000005</v>
          </cell>
          <cell r="G535">
            <v>0</v>
          </cell>
          <cell r="H535">
            <v>642287</v>
          </cell>
          <cell r="L535">
            <v>0</v>
          </cell>
          <cell r="M535">
            <v>0</v>
          </cell>
        </row>
        <row r="536">
          <cell r="A536" t="str">
            <v>04-01-614</v>
          </cell>
          <cell r="B536" t="str">
            <v>1111A</v>
          </cell>
          <cell r="C536" t="str">
            <v xml:space="preserve">concreto bombeable as 5" (13cm) 4000 psi - cemex </v>
          </cell>
          <cell r="D536" t="str">
            <v>m3</v>
          </cell>
          <cell r="E536">
            <v>1</v>
          </cell>
          <cell r="F536">
            <v>0.05</v>
          </cell>
          <cell r="G536">
            <v>358022.39999999997</v>
          </cell>
          <cell r="H536">
            <v>375924</v>
          </cell>
          <cell r="L536" t="str">
            <v>1</v>
          </cell>
          <cell r="M536">
            <v>4.9196700000000009</v>
          </cell>
        </row>
        <row r="537">
          <cell r="A537" t="str">
            <v>04-01-614</v>
          </cell>
          <cell r="B537" t="str">
            <v>12137</v>
          </cell>
          <cell r="C537" t="str">
            <v xml:space="preserve">servicio de bombeo - cemex </v>
          </cell>
          <cell r="D537" t="str">
            <v>m3</v>
          </cell>
          <cell r="E537">
            <v>1.05</v>
          </cell>
          <cell r="G537">
            <v>40832</v>
          </cell>
          <cell r="H537">
            <v>42874</v>
          </cell>
          <cell r="L537" t="str">
            <v>1</v>
          </cell>
          <cell r="M537">
            <v>4.9196700000000009</v>
          </cell>
        </row>
        <row r="538">
          <cell r="A538" t="str">
            <v>04-01-614</v>
          </cell>
          <cell r="B538" t="str">
            <v>44121</v>
          </cell>
          <cell r="C538" t="str">
            <v xml:space="preserve">vibrador electrico para concreto </v>
          </cell>
          <cell r="D538" t="str">
            <v>d</v>
          </cell>
          <cell r="E538">
            <v>0.2</v>
          </cell>
          <cell r="G538">
            <v>39440</v>
          </cell>
          <cell r="H538">
            <v>7888</v>
          </cell>
          <cell r="L538" t="str">
            <v>4</v>
          </cell>
          <cell r="M538">
            <v>0.93708000000000014</v>
          </cell>
        </row>
        <row r="539">
          <cell r="A539" t="str">
            <v>04-01-614</v>
          </cell>
          <cell r="B539" t="str">
            <v>44282</v>
          </cell>
          <cell r="C539" t="str">
            <v xml:space="preserve">formaleta columna 0.20 a 0.25 x 3.20 m - tapa </v>
          </cell>
          <cell r="D539" t="str">
            <v>d</v>
          </cell>
          <cell r="E539">
            <v>3.1909377368274101</v>
          </cell>
          <cell r="G539">
            <v>434.99999999999994</v>
          </cell>
          <cell r="H539">
            <v>1388</v>
          </cell>
          <cell r="L539" t="str">
            <v>4</v>
          </cell>
          <cell r="M539">
            <v>14.950819672131148</v>
          </cell>
        </row>
        <row r="540">
          <cell r="A540" t="str">
            <v>04-01-614</v>
          </cell>
          <cell r="B540" t="str">
            <v>44288</v>
          </cell>
          <cell r="C540" t="str">
            <v xml:space="preserve">formaleta columna 0.80 a 0.85 x 2.40 m - tapa </v>
          </cell>
          <cell r="D540" t="str">
            <v>d</v>
          </cell>
          <cell r="E540">
            <v>19.145626420964462</v>
          </cell>
          <cell r="G540">
            <v>869.99999999999989</v>
          </cell>
          <cell r="H540">
            <v>16657</v>
          </cell>
          <cell r="L540" t="str">
            <v>4</v>
          </cell>
          <cell r="M540">
            <v>89.704918032786892</v>
          </cell>
        </row>
        <row r="541">
          <cell r="A541" t="str">
            <v>04-01-614</v>
          </cell>
          <cell r="B541" t="str">
            <v>4122E</v>
          </cell>
          <cell r="C541" t="str">
            <v xml:space="preserve">pasador seguridad </v>
          </cell>
          <cell r="D541" t="str">
            <v>d</v>
          </cell>
          <cell r="E541">
            <v>191.45626420964462</v>
          </cell>
          <cell r="G541">
            <v>4.1760000000000002</v>
          </cell>
          <cell r="H541">
            <v>800</v>
          </cell>
          <cell r="L541" t="str">
            <v>4</v>
          </cell>
          <cell r="M541">
            <v>897.04918032786895</v>
          </cell>
        </row>
        <row r="542">
          <cell r="A542" t="str">
            <v>04-01-614</v>
          </cell>
          <cell r="B542" t="str">
            <v>44292</v>
          </cell>
          <cell r="C542" t="str">
            <v xml:space="preserve">bisel para formaleta columna </v>
          </cell>
          <cell r="D542" t="str">
            <v>d</v>
          </cell>
          <cell r="E542">
            <v>3.1909377368274101</v>
          </cell>
          <cell r="G542">
            <v>429.2</v>
          </cell>
          <cell r="H542">
            <v>1370</v>
          </cell>
          <cell r="L542" t="str">
            <v>4</v>
          </cell>
          <cell r="M542">
            <v>14.950819672131148</v>
          </cell>
        </row>
        <row r="543">
          <cell r="A543" t="str">
            <v>04-01-614</v>
          </cell>
          <cell r="B543" t="str">
            <v>4428M</v>
          </cell>
          <cell r="C543" t="str">
            <v xml:space="preserve">cuña perno columna </v>
          </cell>
          <cell r="D543" t="str">
            <v>d</v>
          </cell>
          <cell r="E543">
            <v>191.45626420964462</v>
          </cell>
          <cell r="G543">
            <v>26.68</v>
          </cell>
          <cell r="H543">
            <v>5108</v>
          </cell>
          <cell r="L543" t="str">
            <v>4</v>
          </cell>
          <cell r="M543">
            <v>897.04918032786895</v>
          </cell>
        </row>
        <row r="544">
          <cell r="A544" t="str">
            <v>04-01-614</v>
          </cell>
          <cell r="B544" t="str">
            <v>72561</v>
          </cell>
          <cell r="C544" t="str">
            <v xml:space="preserve">aux curado concreto </v>
          </cell>
          <cell r="D544" t="str">
            <v>m2</v>
          </cell>
          <cell r="E544">
            <v>10.48661800486618</v>
          </cell>
          <cell r="G544">
            <v>655.61800616666665</v>
          </cell>
          <cell r="H544">
            <v>6875</v>
          </cell>
          <cell r="L544" t="str">
            <v>7</v>
          </cell>
          <cell r="M544">
            <v>49.134000000000007</v>
          </cell>
        </row>
        <row r="545">
          <cell r="A545" t="str">
            <v>04-01-614</v>
          </cell>
          <cell r="B545" t="str">
            <v>72711</v>
          </cell>
          <cell r="C545" t="str">
            <v xml:space="preserve">aux desmoldante -separol- </v>
          </cell>
          <cell r="D545" t="str">
            <v>m2</v>
          </cell>
          <cell r="E545">
            <v>10.48661800486618</v>
          </cell>
          <cell r="G545">
            <v>666.96600711538463</v>
          </cell>
          <cell r="H545">
            <v>6994</v>
          </cell>
          <cell r="L545" t="str">
            <v>7</v>
          </cell>
          <cell r="M545">
            <v>49.134000000000007</v>
          </cell>
        </row>
        <row r="546">
          <cell r="A546" t="str">
            <v>04-01-614</v>
          </cell>
          <cell r="B546" t="str">
            <v>44243</v>
          </cell>
          <cell r="C546" t="str">
            <v xml:space="preserve">paral telescopico largo de 2.20 a 3.80 m </v>
          </cell>
          <cell r="D546" t="str">
            <v>d</v>
          </cell>
          <cell r="E546">
            <v>28.718439631446692</v>
          </cell>
          <cell r="G546">
            <v>440.79999999999995</v>
          </cell>
          <cell r="H546">
            <v>12659</v>
          </cell>
          <cell r="L546" t="str">
            <v>4</v>
          </cell>
          <cell r="M546">
            <v>134.55737704918033</v>
          </cell>
        </row>
        <row r="547">
          <cell r="A547" t="str">
            <v>04-01-614</v>
          </cell>
          <cell r="B547" t="str">
            <v>74O33</v>
          </cell>
          <cell r="C547" t="str">
            <v xml:space="preserve">aux andamios de carga - tramo h=1.50m </v>
          </cell>
          <cell r="D547" t="str">
            <v>d</v>
          </cell>
          <cell r="E547">
            <v>0.79773443420685253</v>
          </cell>
          <cell r="G547">
            <v>9855.8563517857128</v>
          </cell>
          <cell r="H547">
            <v>7862</v>
          </cell>
          <cell r="L547" t="str">
            <v>7</v>
          </cell>
          <cell r="M547">
            <v>3.737704918032787</v>
          </cell>
        </row>
        <row r="548">
          <cell r="A548" t="str">
            <v>04-01-614</v>
          </cell>
          <cell r="B548" t="str">
            <v>2C116</v>
          </cell>
          <cell r="C548" t="str">
            <v xml:space="preserve">mo cuadrilla albañileria (1 of + 4 ay) </v>
          </cell>
          <cell r="D548" t="str">
            <v>hc</v>
          </cell>
          <cell r="E548">
            <v>3</v>
          </cell>
          <cell r="G548">
            <v>49846.270624999997</v>
          </cell>
          <cell r="H548">
            <v>149539</v>
          </cell>
          <cell r="L548" t="str">
            <v>2</v>
          </cell>
          <cell r="M548">
            <v>14.0562</v>
          </cell>
        </row>
        <row r="549">
          <cell r="A549" t="str">
            <v>04-01-614</v>
          </cell>
          <cell r="B549" t="str">
            <v>47111</v>
          </cell>
          <cell r="C549" t="str">
            <v xml:space="preserve">elementos de consumo y proteccion </v>
          </cell>
          <cell r="D549" t="str">
            <v>%</v>
          </cell>
          <cell r="E549">
            <v>149539</v>
          </cell>
          <cell r="G549">
            <v>1.2455000000000001E-2</v>
          </cell>
          <cell r="H549">
            <v>1863</v>
          </cell>
          <cell r="L549" t="str">
            <v>4</v>
          </cell>
          <cell r="M549">
            <v>700650.03060000006</v>
          </cell>
        </row>
        <row r="550">
          <cell r="A550" t="str">
            <v>04-01-614</v>
          </cell>
          <cell r="B550" t="str">
            <v>46111</v>
          </cell>
          <cell r="C550" t="str">
            <v xml:space="preserve">herramienta y equipo menor </v>
          </cell>
          <cell r="D550" t="str">
            <v>%</v>
          </cell>
          <cell r="E550">
            <v>149539</v>
          </cell>
          <cell r="G550">
            <v>0.03</v>
          </cell>
          <cell r="H550">
            <v>4486</v>
          </cell>
          <cell r="L550" t="str">
            <v>4</v>
          </cell>
          <cell r="M550">
            <v>700650.03060000006</v>
          </cell>
        </row>
        <row r="551">
          <cell r="A551">
            <v>0</v>
          </cell>
          <cell r="C551" t="str">
            <v>DIRECTO:  642,287 / M3</v>
          </cell>
          <cell r="D551">
            <v>0</v>
          </cell>
          <cell r="G551">
            <v>0</v>
          </cell>
          <cell r="H551">
            <v>0</v>
          </cell>
          <cell r="L551">
            <v>0</v>
          </cell>
          <cell r="M551">
            <v>0</v>
          </cell>
        </row>
        <row r="552">
          <cell r="A552">
            <v>0</v>
          </cell>
          <cell r="C552">
            <v>0</v>
          </cell>
          <cell r="D552">
            <v>0</v>
          </cell>
          <cell r="G552">
            <v>0</v>
          </cell>
          <cell r="H552">
            <v>0</v>
          </cell>
          <cell r="L552">
            <v>0</v>
          </cell>
          <cell r="M552">
            <v>0</v>
          </cell>
        </row>
        <row r="553">
          <cell r="A553" t="str">
            <v>04-01-622</v>
          </cell>
          <cell r="B553" t="str">
            <v>04-01-622</v>
          </cell>
          <cell r="C553" t="str">
            <v>PANTALLAS EN CONCRETO GRIS A LA VISTA F'C 28 MPA. - 0.20 M. x 2.61 M. - FORMALETA LISA</v>
          </cell>
          <cell r="D553" t="str">
            <v>M3</v>
          </cell>
          <cell r="E553">
            <v>5.2722000000000007</v>
          </cell>
          <cell r="G553">
            <v>0</v>
          </cell>
          <cell r="H553">
            <v>647646</v>
          </cell>
          <cell r="L553">
            <v>0</v>
          </cell>
          <cell r="M553">
            <v>0</v>
          </cell>
        </row>
        <row r="554">
          <cell r="A554" t="str">
            <v>04-01-622</v>
          </cell>
          <cell r="B554" t="str">
            <v>1111A</v>
          </cell>
          <cell r="C554" t="str">
            <v xml:space="preserve">concreto bombeable as 5" (13cm) 4000 psi - cemex </v>
          </cell>
          <cell r="D554" t="str">
            <v>m3</v>
          </cell>
          <cell r="E554">
            <v>1</v>
          </cell>
          <cell r="F554">
            <v>0.05</v>
          </cell>
          <cell r="G554">
            <v>358022.39999999997</v>
          </cell>
          <cell r="H554">
            <v>375924</v>
          </cell>
          <cell r="L554" t="str">
            <v>1</v>
          </cell>
          <cell r="M554">
            <v>5.5358100000000006</v>
          </cell>
        </row>
        <row r="555">
          <cell r="A555" t="str">
            <v>04-01-622</v>
          </cell>
          <cell r="B555" t="str">
            <v>12137</v>
          </cell>
          <cell r="C555" t="str">
            <v xml:space="preserve">servicio de bombeo - cemex </v>
          </cell>
          <cell r="D555" t="str">
            <v>m3</v>
          </cell>
          <cell r="E555">
            <v>1.05</v>
          </cell>
          <cell r="G555">
            <v>40832</v>
          </cell>
          <cell r="H555">
            <v>42874</v>
          </cell>
          <cell r="L555" t="str">
            <v>1</v>
          </cell>
          <cell r="M555">
            <v>5.5358100000000006</v>
          </cell>
        </row>
        <row r="556">
          <cell r="A556" t="str">
            <v>04-01-622</v>
          </cell>
          <cell r="B556" t="str">
            <v>44121</v>
          </cell>
          <cell r="C556" t="str">
            <v xml:space="preserve">vibrador electrico para concreto </v>
          </cell>
          <cell r="D556" t="str">
            <v>d</v>
          </cell>
          <cell r="E556">
            <v>0.2</v>
          </cell>
          <cell r="G556">
            <v>39440</v>
          </cell>
          <cell r="H556">
            <v>7888</v>
          </cell>
          <cell r="L556" t="str">
            <v>4</v>
          </cell>
          <cell r="M556">
            <v>1.0544400000000003</v>
          </cell>
        </row>
        <row r="557">
          <cell r="A557" t="str">
            <v>04-01-622</v>
          </cell>
          <cell r="B557" t="str">
            <v>44282</v>
          </cell>
          <cell r="C557" t="str">
            <v xml:space="preserve">formaleta columna 0.20 a 0.25 x 3.20 m - tapa </v>
          </cell>
          <cell r="D557" t="str">
            <v>d</v>
          </cell>
          <cell r="E557">
            <v>5.0248099993718984</v>
          </cell>
          <cell r="G557">
            <v>434.99999999999994</v>
          </cell>
          <cell r="H557">
            <v>2186</v>
          </cell>
          <cell r="L557" t="str">
            <v>4</v>
          </cell>
          <cell r="M557">
            <v>26.491803278688526</v>
          </cell>
        </row>
        <row r="558">
          <cell r="A558" t="str">
            <v>04-01-622</v>
          </cell>
          <cell r="B558" t="str">
            <v>44288</v>
          </cell>
          <cell r="C558" t="str">
            <v xml:space="preserve">formaleta columna 0.80 a 0.85 x 2.40 m - tapa </v>
          </cell>
          <cell r="D558" t="str">
            <v>d</v>
          </cell>
          <cell r="E558">
            <v>20.099239997487594</v>
          </cell>
          <cell r="G558">
            <v>869.99999999999989</v>
          </cell>
          <cell r="H558">
            <v>17486</v>
          </cell>
          <cell r="L558" t="str">
            <v>4</v>
          </cell>
          <cell r="M558">
            <v>105.9672131147541</v>
          </cell>
        </row>
        <row r="559">
          <cell r="A559" t="str">
            <v>04-01-622</v>
          </cell>
          <cell r="B559" t="str">
            <v>4122E</v>
          </cell>
          <cell r="C559" t="str">
            <v xml:space="preserve">pasador seguridad </v>
          </cell>
          <cell r="D559" t="str">
            <v>d</v>
          </cell>
          <cell r="E559">
            <v>200.99239997487595</v>
          </cell>
          <cell r="G559">
            <v>4.1760000000000002</v>
          </cell>
          <cell r="H559">
            <v>839</v>
          </cell>
          <cell r="L559" t="str">
            <v>4</v>
          </cell>
          <cell r="M559">
            <v>1059.6721311475412</v>
          </cell>
        </row>
        <row r="560">
          <cell r="A560" t="str">
            <v>04-01-622</v>
          </cell>
          <cell r="B560" t="str">
            <v>44292</v>
          </cell>
          <cell r="C560" t="str">
            <v xml:space="preserve">bisel para formaleta columna </v>
          </cell>
          <cell r="D560" t="str">
            <v>d</v>
          </cell>
          <cell r="E560">
            <v>5.0248099993718984</v>
          </cell>
          <cell r="G560">
            <v>429.2</v>
          </cell>
          <cell r="H560">
            <v>2157</v>
          </cell>
          <cell r="L560" t="str">
            <v>4</v>
          </cell>
          <cell r="M560">
            <v>26.491803278688526</v>
          </cell>
        </row>
        <row r="561">
          <cell r="A561" t="str">
            <v>04-01-622</v>
          </cell>
          <cell r="B561" t="str">
            <v>4428M</v>
          </cell>
          <cell r="C561" t="str">
            <v xml:space="preserve">cuña perno columna </v>
          </cell>
          <cell r="D561" t="str">
            <v>d</v>
          </cell>
          <cell r="E561">
            <v>200.99239997487595</v>
          </cell>
          <cell r="G561">
            <v>26.68</v>
          </cell>
          <cell r="H561">
            <v>5362</v>
          </cell>
          <cell r="L561" t="str">
            <v>4</v>
          </cell>
          <cell r="M561">
            <v>1059.6721311475412</v>
          </cell>
        </row>
        <row r="562">
          <cell r="A562" t="str">
            <v>04-01-622</v>
          </cell>
          <cell r="B562" t="str">
            <v>72561</v>
          </cell>
          <cell r="C562" t="str">
            <v xml:space="preserve">aux curado concreto </v>
          </cell>
          <cell r="D562" t="str">
            <v>m2</v>
          </cell>
          <cell r="E562">
            <v>10.766283524904214</v>
          </cell>
          <cell r="G562">
            <v>655.61800616666665</v>
          </cell>
          <cell r="H562">
            <v>7059</v>
          </cell>
          <cell r="L562" t="str">
            <v>7</v>
          </cell>
          <cell r="M562">
            <v>56.762</v>
          </cell>
        </row>
        <row r="563">
          <cell r="A563" t="str">
            <v>04-01-622</v>
          </cell>
          <cell r="B563" t="str">
            <v>72711</v>
          </cell>
          <cell r="C563" t="str">
            <v xml:space="preserve">aux desmoldante -separol- </v>
          </cell>
          <cell r="D563" t="str">
            <v>m2</v>
          </cell>
          <cell r="E563">
            <v>10.766283524904214</v>
          </cell>
          <cell r="G563">
            <v>666.96600711538463</v>
          </cell>
          <cell r="H563">
            <v>7181</v>
          </cell>
          <cell r="L563" t="str">
            <v>7</v>
          </cell>
          <cell r="M563">
            <v>56.762</v>
          </cell>
        </row>
        <row r="564">
          <cell r="A564" t="str">
            <v>04-01-622</v>
          </cell>
          <cell r="B564" t="str">
            <v>44243</v>
          </cell>
          <cell r="C564" t="str">
            <v xml:space="preserve">paral telescopico largo de 2.20 a 3.80 m </v>
          </cell>
          <cell r="D564" t="str">
            <v>d</v>
          </cell>
          <cell r="E564">
            <v>37.686074995289239</v>
          </cell>
          <cell r="G564">
            <v>440.79999999999995</v>
          </cell>
          <cell r="H564">
            <v>16612</v>
          </cell>
          <cell r="L564" t="str">
            <v>4</v>
          </cell>
          <cell r="M564">
            <v>198.68852459016395</v>
          </cell>
        </row>
        <row r="565">
          <cell r="A565" t="str">
            <v>04-01-622</v>
          </cell>
          <cell r="B565" t="str">
            <v>74O33</v>
          </cell>
          <cell r="C565" t="str">
            <v xml:space="preserve">aux andamios de carga - tramo h=1.50m </v>
          </cell>
          <cell r="D565" t="str">
            <v>d</v>
          </cell>
          <cell r="E565">
            <v>0.6281012499214873</v>
          </cell>
          <cell r="G565">
            <v>9855.8563517857128</v>
          </cell>
          <cell r="H565">
            <v>6190</v>
          </cell>
          <cell r="L565" t="str">
            <v>7</v>
          </cell>
          <cell r="M565">
            <v>3.3114754098360657</v>
          </cell>
        </row>
        <row r="566">
          <cell r="A566" t="str">
            <v>04-01-622</v>
          </cell>
          <cell r="B566" t="str">
            <v>2C116</v>
          </cell>
          <cell r="C566" t="str">
            <v xml:space="preserve">mo cuadrilla albañileria (1 of + 4 ay) </v>
          </cell>
          <cell r="D566" t="str">
            <v>hc</v>
          </cell>
          <cell r="E566">
            <v>3</v>
          </cell>
          <cell r="G566">
            <v>49846.270624999997</v>
          </cell>
          <cell r="H566">
            <v>149539</v>
          </cell>
          <cell r="L566" t="str">
            <v>2</v>
          </cell>
          <cell r="M566">
            <v>15.816600000000001</v>
          </cell>
        </row>
        <row r="567">
          <cell r="A567" t="str">
            <v>04-01-622</v>
          </cell>
          <cell r="B567" t="str">
            <v>47111</v>
          </cell>
          <cell r="C567" t="str">
            <v xml:space="preserve">elementos de consumo y proteccion </v>
          </cell>
          <cell r="D567" t="str">
            <v>%</v>
          </cell>
          <cell r="E567">
            <v>149539</v>
          </cell>
          <cell r="G567">
            <v>1.2455000000000001E-2</v>
          </cell>
          <cell r="H567">
            <v>1863</v>
          </cell>
          <cell r="L567" t="str">
            <v>4</v>
          </cell>
          <cell r="M567">
            <v>788399.51580000005</v>
          </cell>
        </row>
        <row r="568">
          <cell r="A568" t="str">
            <v>04-01-622</v>
          </cell>
          <cell r="B568" t="str">
            <v>46111</v>
          </cell>
          <cell r="C568" t="str">
            <v xml:space="preserve">herramienta y equipo menor </v>
          </cell>
          <cell r="D568" t="str">
            <v>%</v>
          </cell>
          <cell r="E568">
            <v>149539</v>
          </cell>
          <cell r="G568">
            <v>0.03</v>
          </cell>
          <cell r="H568">
            <v>4486</v>
          </cell>
          <cell r="L568" t="str">
            <v>4</v>
          </cell>
          <cell r="M568">
            <v>788399.51580000005</v>
          </cell>
        </row>
        <row r="569">
          <cell r="A569">
            <v>0</v>
          </cell>
          <cell r="C569" t="str">
            <v>DIRECTO:  647,646 / M3</v>
          </cell>
          <cell r="D569">
            <v>0</v>
          </cell>
          <cell r="G569">
            <v>0</v>
          </cell>
          <cell r="H569">
            <v>0</v>
          </cell>
          <cell r="L569">
            <v>0</v>
          </cell>
          <cell r="M569">
            <v>0</v>
          </cell>
        </row>
        <row r="570">
          <cell r="A570">
            <v>0</v>
          </cell>
          <cell r="C570">
            <v>0</v>
          </cell>
          <cell r="D570">
            <v>0</v>
          </cell>
          <cell r="G570">
            <v>0</v>
          </cell>
          <cell r="H570">
            <v>0</v>
          </cell>
          <cell r="L570">
            <v>0</v>
          </cell>
          <cell r="M570">
            <v>0</v>
          </cell>
        </row>
        <row r="571">
          <cell r="A571" t="str">
            <v>04-01-624</v>
          </cell>
          <cell r="B571" t="str">
            <v>04-01-624</v>
          </cell>
          <cell r="C571" t="str">
            <v>PANTALLAS EN CONCRETO GRIS A LA VISTA F'C 28 MPA. - 0.20 M. x 2.52 M. - FORMALETA LISA</v>
          </cell>
          <cell r="D571" t="str">
            <v>M3</v>
          </cell>
          <cell r="E571">
            <v>12.196800000000001</v>
          </cell>
          <cell r="G571">
            <v>0</v>
          </cell>
          <cell r="H571">
            <v>649499</v>
          </cell>
          <cell r="L571">
            <v>0</v>
          </cell>
          <cell r="M571">
            <v>0</v>
          </cell>
        </row>
        <row r="572">
          <cell r="A572" t="str">
            <v>04-01-624</v>
          </cell>
          <cell r="B572" t="str">
            <v>1111A</v>
          </cell>
          <cell r="C572" t="str">
            <v xml:space="preserve">concreto bombeable as 5" (13cm) 4000 psi - cemex </v>
          </cell>
          <cell r="D572" t="str">
            <v>m3</v>
          </cell>
          <cell r="E572">
            <v>1</v>
          </cell>
          <cell r="F572">
            <v>0.05</v>
          </cell>
          <cell r="G572">
            <v>358022.39999999997</v>
          </cell>
          <cell r="H572">
            <v>375924</v>
          </cell>
          <cell r="L572" t="str">
            <v>1</v>
          </cell>
          <cell r="M572">
            <v>12.806640000000002</v>
          </cell>
        </row>
        <row r="573">
          <cell r="A573" t="str">
            <v>04-01-624</v>
          </cell>
          <cell r="B573" t="str">
            <v>12137</v>
          </cell>
          <cell r="C573" t="str">
            <v xml:space="preserve">servicio de bombeo - cemex </v>
          </cell>
          <cell r="D573" t="str">
            <v>m3</v>
          </cell>
          <cell r="E573">
            <v>1.05</v>
          </cell>
          <cell r="G573">
            <v>40832</v>
          </cell>
          <cell r="H573">
            <v>42874</v>
          </cell>
          <cell r="L573" t="str">
            <v>1</v>
          </cell>
          <cell r="M573">
            <v>12.806640000000002</v>
          </cell>
        </row>
        <row r="574">
          <cell r="A574" t="str">
            <v>04-01-624</v>
          </cell>
          <cell r="B574" t="str">
            <v>44121</v>
          </cell>
          <cell r="C574" t="str">
            <v xml:space="preserve">vibrador electrico para concreto </v>
          </cell>
          <cell r="D574" t="str">
            <v>d</v>
          </cell>
          <cell r="E574">
            <v>0.2</v>
          </cell>
          <cell r="G574">
            <v>39440</v>
          </cell>
          <cell r="H574">
            <v>7888</v>
          </cell>
          <cell r="L574" t="str">
            <v>4</v>
          </cell>
          <cell r="M574">
            <v>2.4393600000000006</v>
          </cell>
        </row>
        <row r="575">
          <cell r="A575" t="str">
            <v>04-01-624</v>
          </cell>
          <cell r="B575" t="str">
            <v>44282</v>
          </cell>
          <cell r="C575" t="str">
            <v xml:space="preserve">formaleta columna 0.20 a 0.25 x 3.20 m - tapa </v>
          </cell>
          <cell r="D575" t="str">
            <v>d</v>
          </cell>
          <cell r="E575">
            <v>5.2042674993494673</v>
          </cell>
          <cell r="G575">
            <v>434.99999999999994</v>
          </cell>
          <cell r="H575">
            <v>2264</v>
          </cell>
          <cell r="L575" t="str">
            <v>4</v>
          </cell>
          <cell r="M575">
            <v>63.475409836065587</v>
          </cell>
        </row>
        <row r="576">
          <cell r="A576" t="str">
            <v>04-01-624</v>
          </cell>
          <cell r="B576" t="str">
            <v>44288</v>
          </cell>
          <cell r="C576" t="str">
            <v xml:space="preserve">formaleta columna 0.80 a 0.85 x 2.40 m - tapa </v>
          </cell>
          <cell r="D576" t="str">
            <v>d</v>
          </cell>
          <cell r="E576">
            <v>20.817069997397869</v>
          </cell>
          <cell r="G576">
            <v>869.99999999999989</v>
          </cell>
          <cell r="H576">
            <v>18111</v>
          </cell>
          <cell r="L576" t="str">
            <v>4</v>
          </cell>
          <cell r="M576">
            <v>253.90163934426235</v>
          </cell>
        </row>
        <row r="577">
          <cell r="A577" t="str">
            <v>04-01-624</v>
          </cell>
          <cell r="B577" t="str">
            <v>4122E</v>
          </cell>
          <cell r="C577" t="str">
            <v xml:space="preserve">pasador seguridad </v>
          </cell>
          <cell r="D577" t="str">
            <v>d</v>
          </cell>
          <cell r="E577">
            <v>208.17069997397869</v>
          </cell>
          <cell r="G577">
            <v>4.1760000000000002</v>
          </cell>
          <cell r="H577">
            <v>869</v>
          </cell>
          <cell r="L577" t="str">
            <v>4</v>
          </cell>
          <cell r="M577">
            <v>2539.0163934426237</v>
          </cell>
        </row>
        <row r="578">
          <cell r="A578" t="str">
            <v>04-01-624</v>
          </cell>
          <cell r="B578" t="str">
            <v>44292</v>
          </cell>
          <cell r="C578" t="str">
            <v xml:space="preserve">bisel para formaleta columna </v>
          </cell>
          <cell r="D578" t="str">
            <v>d</v>
          </cell>
          <cell r="E578">
            <v>5.2042674993494673</v>
          </cell>
          <cell r="G578">
            <v>429.2</v>
          </cell>
          <cell r="H578">
            <v>2234</v>
          </cell>
          <cell r="L578" t="str">
            <v>4</v>
          </cell>
          <cell r="M578">
            <v>63.475409836065587</v>
          </cell>
        </row>
        <row r="579">
          <cell r="A579" t="str">
            <v>04-01-624</v>
          </cell>
          <cell r="B579" t="str">
            <v>4428M</v>
          </cell>
          <cell r="C579" t="str">
            <v xml:space="preserve">cuña perno columna </v>
          </cell>
          <cell r="D579" t="str">
            <v>d</v>
          </cell>
          <cell r="E579">
            <v>208.17069997397869</v>
          </cell>
          <cell r="G579">
            <v>26.68</v>
          </cell>
          <cell r="H579">
            <v>5554</v>
          </cell>
          <cell r="L579" t="str">
            <v>4</v>
          </cell>
          <cell r="M579">
            <v>2539.0163934426237</v>
          </cell>
        </row>
        <row r="580">
          <cell r="A580" t="str">
            <v>04-01-624</v>
          </cell>
          <cell r="B580" t="str">
            <v>72561</v>
          </cell>
          <cell r="C580" t="str">
            <v xml:space="preserve">aux curado concreto </v>
          </cell>
          <cell r="D580" t="str">
            <v>m2</v>
          </cell>
          <cell r="E580">
            <v>10.793650793650794</v>
          </cell>
          <cell r="G580">
            <v>655.61800616666665</v>
          </cell>
          <cell r="H580">
            <v>7077</v>
          </cell>
          <cell r="L580" t="str">
            <v>7</v>
          </cell>
          <cell r="M580">
            <v>131.64800000000002</v>
          </cell>
        </row>
        <row r="581">
          <cell r="A581" t="str">
            <v>04-01-624</v>
          </cell>
          <cell r="B581" t="str">
            <v>72711</v>
          </cell>
          <cell r="C581" t="str">
            <v xml:space="preserve">aux desmoldante -separol- </v>
          </cell>
          <cell r="D581" t="str">
            <v>m2</v>
          </cell>
          <cell r="E581">
            <v>10.793650793650794</v>
          </cell>
          <cell r="G581">
            <v>666.96600711538463</v>
          </cell>
          <cell r="H581">
            <v>7199</v>
          </cell>
          <cell r="L581" t="str">
            <v>7</v>
          </cell>
          <cell r="M581">
            <v>131.64800000000002</v>
          </cell>
        </row>
        <row r="582">
          <cell r="A582" t="str">
            <v>04-01-624</v>
          </cell>
          <cell r="B582" t="str">
            <v>44243</v>
          </cell>
          <cell r="C582" t="str">
            <v xml:space="preserve">paral telescopico largo de 2.20 a 3.80 m </v>
          </cell>
          <cell r="D582" t="str">
            <v>d</v>
          </cell>
          <cell r="E582">
            <v>39.032006245121003</v>
          </cell>
          <cell r="G582">
            <v>440.79999999999995</v>
          </cell>
          <cell r="H582">
            <v>17205</v>
          </cell>
          <cell r="L582" t="str">
            <v>4</v>
          </cell>
          <cell r="M582">
            <v>476.06557377049194</v>
          </cell>
        </row>
        <row r="583">
          <cell r="A583" t="str">
            <v>04-01-624</v>
          </cell>
          <cell r="B583" t="str">
            <v>74O33</v>
          </cell>
          <cell r="C583" t="str">
            <v xml:space="preserve">aux andamios de carga - tramo h=1.50m </v>
          </cell>
          <cell r="D583" t="str">
            <v>d</v>
          </cell>
          <cell r="E583">
            <v>0.65053343741868341</v>
          </cell>
          <cell r="G583">
            <v>9855.8563517857128</v>
          </cell>
          <cell r="H583">
            <v>6412</v>
          </cell>
          <cell r="L583" t="str">
            <v>7</v>
          </cell>
          <cell r="M583">
            <v>7.9344262295081984</v>
          </cell>
        </row>
        <row r="584">
          <cell r="A584" t="str">
            <v>04-01-624</v>
          </cell>
          <cell r="B584" t="str">
            <v>2C116</v>
          </cell>
          <cell r="C584" t="str">
            <v xml:space="preserve">mo cuadrilla albañileria (1 of + 4 ay) </v>
          </cell>
          <cell r="D584" t="str">
            <v>hc</v>
          </cell>
          <cell r="E584">
            <v>3</v>
          </cell>
          <cell r="G584">
            <v>49846.270624999997</v>
          </cell>
          <cell r="H584">
            <v>149539</v>
          </cell>
          <cell r="L584" t="str">
            <v>2</v>
          </cell>
          <cell r="M584">
            <v>36.590400000000002</v>
          </cell>
        </row>
        <row r="585">
          <cell r="A585" t="str">
            <v>04-01-624</v>
          </cell>
          <cell r="B585" t="str">
            <v>47111</v>
          </cell>
          <cell r="C585" t="str">
            <v xml:space="preserve">elementos de consumo y proteccion </v>
          </cell>
          <cell r="D585" t="str">
            <v>%</v>
          </cell>
          <cell r="E585">
            <v>149539</v>
          </cell>
          <cell r="G585">
            <v>1.2455000000000001E-2</v>
          </cell>
          <cell r="H585">
            <v>1863</v>
          </cell>
          <cell r="L585" t="str">
            <v>4</v>
          </cell>
          <cell r="M585">
            <v>1823897.2752000003</v>
          </cell>
        </row>
        <row r="586">
          <cell r="A586" t="str">
            <v>04-01-624</v>
          </cell>
          <cell r="B586" t="str">
            <v>46111</v>
          </cell>
          <cell r="C586" t="str">
            <v xml:space="preserve">herramienta y equipo menor </v>
          </cell>
          <cell r="D586" t="str">
            <v>%</v>
          </cell>
          <cell r="E586">
            <v>149539</v>
          </cell>
          <cell r="G586">
            <v>0.03</v>
          </cell>
          <cell r="H586">
            <v>4486</v>
          </cell>
          <cell r="L586" t="str">
            <v>4</v>
          </cell>
          <cell r="M586">
            <v>1823897.2752000003</v>
          </cell>
        </row>
        <row r="587">
          <cell r="A587">
            <v>0</v>
          </cell>
          <cell r="C587" t="str">
            <v>DIRECTO:  649,499 / M3</v>
          </cell>
          <cell r="D587">
            <v>0</v>
          </cell>
          <cell r="G587">
            <v>0</v>
          </cell>
          <cell r="H587">
            <v>0</v>
          </cell>
          <cell r="L587">
            <v>0</v>
          </cell>
          <cell r="M587">
            <v>0</v>
          </cell>
        </row>
        <row r="588">
          <cell r="A588">
            <v>0</v>
          </cell>
          <cell r="C588">
            <v>0</v>
          </cell>
          <cell r="D588">
            <v>0</v>
          </cell>
          <cell r="G588">
            <v>0</v>
          </cell>
          <cell r="H588">
            <v>0</v>
          </cell>
          <cell r="L588">
            <v>0</v>
          </cell>
          <cell r="M588">
            <v>0</v>
          </cell>
        </row>
        <row r="589">
          <cell r="A589" t="str">
            <v>04-01-635</v>
          </cell>
          <cell r="B589" t="str">
            <v>04-01-635</v>
          </cell>
          <cell r="C589" t="str">
            <v>PANTALLAS EN CONCRETO GRIS A LA VISTA F'C 28 MPA. - 0.22 M. x 2.65 M. - FORMALETA LISA</v>
          </cell>
          <cell r="D589" t="str">
            <v>M3</v>
          </cell>
          <cell r="E589">
            <v>7.0542999999999996</v>
          </cell>
          <cell r="G589">
            <v>0</v>
          </cell>
          <cell r="H589">
            <v>641111</v>
          </cell>
          <cell r="L589">
            <v>0</v>
          </cell>
          <cell r="M589">
            <v>0</v>
          </cell>
        </row>
        <row r="590">
          <cell r="A590" t="str">
            <v>04-01-635</v>
          </cell>
          <cell r="B590" t="str">
            <v>1111A</v>
          </cell>
          <cell r="C590" t="str">
            <v xml:space="preserve">concreto bombeable as 5" (13cm) 4000 psi - cemex </v>
          </cell>
          <cell r="D590" t="str">
            <v>m3</v>
          </cell>
          <cell r="E590">
            <v>1</v>
          </cell>
          <cell r="F590">
            <v>0.05</v>
          </cell>
          <cell r="G590">
            <v>358022.39999999997</v>
          </cell>
          <cell r="H590">
            <v>375924</v>
          </cell>
          <cell r="L590" t="str">
            <v>1</v>
          </cell>
          <cell r="M590">
            <v>7.4070149999999995</v>
          </cell>
        </row>
        <row r="591">
          <cell r="A591" t="str">
            <v>04-01-635</v>
          </cell>
          <cell r="B591" t="str">
            <v>12137</v>
          </cell>
          <cell r="C591" t="str">
            <v xml:space="preserve">servicio de bombeo - cemex </v>
          </cell>
          <cell r="D591" t="str">
            <v>m3</v>
          </cell>
          <cell r="E591">
            <v>1.05</v>
          </cell>
          <cell r="G591">
            <v>40832</v>
          </cell>
          <cell r="H591">
            <v>42874</v>
          </cell>
          <cell r="L591" t="str">
            <v>1</v>
          </cell>
          <cell r="M591">
            <v>7.4070149999999995</v>
          </cell>
        </row>
        <row r="592">
          <cell r="A592" t="str">
            <v>04-01-635</v>
          </cell>
          <cell r="B592" t="str">
            <v>44121</v>
          </cell>
          <cell r="C592" t="str">
            <v xml:space="preserve">vibrador electrico para concreto </v>
          </cell>
          <cell r="D592" t="str">
            <v>d</v>
          </cell>
          <cell r="E592">
            <v>0.2</v>
          </cell>
          <cell r="G592">
            <v>39440</v>
          </cell>
          <cell r="H592">
            <v>7888</v>
          </cell>
          <cell r="L592" t="str">
            <v>4</v>
          </cell>
          <cell r="M592">
            <v>1.41086</v>
          </cell>
        </row>
        <row r="593">
          <cell r="A593" t="str">
            <v>04-01-635</v>
          </cell>
          <cell r="B593" t="str">
            <v>44282</v>
          </cell>
          <cell r="C593" t="str">
            <v xml:space="preserve">formaleta columna 0.20 a 0.25 x 3.20 m - tapa </v>
          </cell>
          <cell r="D593" t="str">
            <v>d</v>
          </cell>
          <cell r="E593">
            <v>4.4990580097292137</v>
          </cell>
          <cell r="G593">
            <v>434.99999999999994</v>
          </cell>
          <cell r="H593">
            <v>1957</v>
          </cell>
          <cell r="L593" t="str">
            <v>4</v>
          </cell>
          <cell r="M593">
            <v>31.73770491803279</v>
          </cell>
        </row>
        <row r="594">
          <cell r="A594" t="str">
            <v>04-01-635</v>
          </cell>
          <cell r="B594" t="str">
            <v>44288</v>
          </cell>
          <cell r="C594" t="str">
            <v xml:space="preserve">formaleta columna 0.80 a 0.85 x 2.40 m - tapa </v>
          </cell>
          <cell r="D594" t="str">
            <v>d</v>
          </cell>
          <cell r="E594">
            <v>17.996232038916855</v>
          </cell>
          <cell r="G594">
            <v>869.99999999999989</v>
          </cell>
          <cell r="H594">
            <v>15657</v>
          </cell>
          <cell r="L594" t="str">
            <v>4</v>
          </cell>
          <cell r="M594">
            <v>126.95081967213116</v>
          </cell>
        </row>
        <row r="595">
          <cell r="A595" t="str">
            <v>04-01-635</v>
          </cell>
          <cell r="B595" t="str">
            <v>4122E</v>
          </cell>
          <cell r="C595" t="str">
            <v xml:space="preserve">pasador seguridad </v>
          </cell>
          <cell r="D595" t="str">
            <v>d</v>
          </cell>
          <cell r="E595">
            <v>179.96232038916855</v>
          </cell>
          <cell r="G595">
            <v>4.1760000000000002</v>
          </cell>
          <cell r="H595">
            <v>752</v>
          </cell>
          <cell r="L595" t="str">
            <v>4</v>
          </cell>
          <cell r="M595">
            <v>1269.5081967213116</v>
          </cell>
        </row>
        <row r="596">
          <cell r="A596" t="str">
            <v>04-01-635</v>
          </cell>
          <cell r="B596" t="str">
            <v>44292</v>
          </cell>
          <cell r="C596" t="str">
            <v xml:space="preserve">bisel para formaleta columna </v>
          </cell>
          <cell r="D596" t="str">
            <v>d</v>
          </cell>
          <cell r="E596">
            <v>4.4990580097292137</v>
          </cell>
          <cell r="G596">
            <v>429.2</v>
          </cell>
          <cell r="H596">
            <v>1931</v>
          </cell>
          <cell r="L596" t="str">
            <v>4</v>
          </cell>
          <cell r="M596">
            <v>31.73770491803279</v>
          </cell>
        </row>
        <row r="597">
          <cell r="A597" t="str">
            <v>04-01-635</v>
          </cell>
          <cell r="B597" t="str">
            <v>4428M</v>
          </cell>
          <cell r="C597" t="str">
            <v xml:space="preserve">cuña perno columna </v>
          </cell>
          <cell r="D597" t="str">
            <v>d</v>
          </cell>
          <cell r="E597">
            <v>179.96232038916855</v>
          </cell>
          <cell r="G597">
            <v>26.68</v>
          </cell>
          <cell r="H597">
            <v>4801</v>
          </cell>
          <cell r="L597" t="str">
            <v>4</v>
          </cell>
          <cell r="M597">
            <v>1269.5081967213116</v>
          </cell>
        </row>
        <row r="598">
          <cell r="A598" t="str">
            <v>04-01-635</v>
          </cell>
          <cell r="B598" t="str">
            <v>72561</v>
          </cell>
          <cell r="C598" t="str">
            <v xml:space="preserve">aux curado concreto </v>
          </cell>
          <cell r="D598" t="str">
            <v>m2</v>
          </cell>
          <cell r="E598">
            <v>9.845626072041167</v>
          </cell>
          <cell r="G598">
            <v>655.61800616666665</v>
          </cell>
          <cell r="H598">
            <v>6455</v>
          </cell>
          <cell r="L598" t="str">
            <v>7</v>
          </cell>
          <cell r="M598">
            <v>69.453999999999994</v>
          </cell>
        </row>
        <row r="599">
          <cell r="A599" t="str">
            <v>04-01-635</v>
          </cell>
          <cell r="B599" t="str">
            <v>72711</v>
          </cell>
          <cell r="C599" t="str">
            <v xml:space="preserve">aux desmoldante -separol- </v>
          </cell>
          <cell r="D599" t="str">
            <v>m2</v>
          </cell>
          <cell r="E599">
            <v>9.845626072041167</v>
          </cell>
          <cell r="G599">
            <v>666.96600711538463</v>
          </cell>
          <cell r="H599">
            <v>6567</v>
          </cell>
          <cell r="L599" t="str">
            <v>7</v>
          </cell>
          <cell r="M599">
            <v>69.453999999999994</v>
          </cell>
        </row>
        <row r="600">
          <cell r="A600" t="str">
            <v>04-01-635</v>
          </cell>
          <cell r="B600" t="str">
            <v>44243</v>
          </cell>
          <cell r="C600" t="str">
            <v xml:space="preserve">paral telescopico largo de 2.20 a 3.80 m </v>
          </cell>
          <cell r="D600" t="str">
            <v>d</v>
          </cell>
          <cell r="E600">
            <v>33.742935072969104</v>
          </cell>
          <cell r="G600">
            <v>440.79999999999995</v>
          </cell>
          <cell r="H600">
            <v>14874</v>
          </cell>
          <cell r="L600" t="str">
            <v>4</v>
          </cell>
          <cell r="M600">
            <v>238.03278688524594</v>
          </cell>
        </row>
        <row r="601">
          <cell r="A601" t="str">
            <v>04-01-635</v>
          </cell>
          <cell r="B601" t="str">
            <v>74O33</v>
          </cell>
          <cell r="C601" t="str">
            <v xml:space="preserve">aux andamios de carga - tramo h=1.50m </v>
          </cell>
          <cell r="D601" t="str">
            <v>d</v>
          </cell>
          <cell r="E601">
            <v>0.56238225121615171</v>
          </cell>
          <cell r="G601">
            <v>9855.8563517857128</v>
          </cell>
          <cell r="H601">
            <v>5543</v>
          </cell>
          <cell r="L601" t="str">
            <v>7</v>
          </cell>
          <cell r="M601">
            <v>3.9672131147540988</v>
          </cell>
        </row>
        <row r="602">
          <cell r="A602" t="str">
            <v>04-01-635</v>
          </cell>
          <cell r="B602" t="str">
            <v>2C116</v>
          </cell>
          <cell r="C602" t="str">
            <v xml:space="preserve">mo cuadrilla albañileria (1 of + 4 ay) </v>
          </cell>
          <cell r="D602" t="str">
            <v>hc</v>
          </cell>
          <cell r="E602">
            <v>3</v>
          </cell>
          <cell r="G602">
            <v>49846.270624999997</v>
          </cell>
          <cell r="H602">
            <v>149539</v>
          </cell>
          <cell r="L602" t="str">
            <v>2</v>
          </cell>
          <cell r="M602">
            <v>21.1629</v>
          </cell>
        </row>
        <row r="603">
          <cell r="A603" t="str">
            <v>04-01-635</v>
          </cell>
          <cell r="B603" t="str">
            <v>47111</v>
          </cell>
          <cell r="C603" t="str">
            <v xml:space="preserve">elementos de consumo y proteccion </v>
          </cell>
          <cell r="D603" t="str">
            <v>%</v>
          </cell>
          <cell r="E603">
            <v>149539</v>
          </cell>
          <cell r="G603">
            <v>1.2455000000000001E-2</v>
          </cell>
          <cell r="H603">
            <v>1863</v>
          </cell>
          <cell r="L603" t="str">
            <v>4</v>
          </cell>
          <cell r="M603">
            <v>1054892.9676999999</v>
          </cell>
        </row>
        <row r="604">
          <cell r="A604" t="str">
            <v>04-01-635</v>
          </cell>
          <cell r="B604" t="str">
            <v>46111</v>
          </cell>
          <cell r="C604" t="str">
            <v xml:space="preserve">herramienta y equipo menor </v>
          </cell>
          <cell r="D604" t="str">
            <v>%</v>
          </cell>
          <cell r="E604">
            <v>149539</v>
          </cell>
          <cell r="G604">
            <v>0.03</v>
          </cell>
          <cell r="H604">
            <v>4486</v>
          </cell>
          <cell r="L604" t="str">
            <v>4</v>
          </cell>
          <cell r="M604">
            <v>1054892.9676999999</v>
          </cell>
        </row>
        <row r="605">
          <cell r="A605">
            <v>0</v>
          </cell>
          <cell r="C605" t="str">
            <v>DIRECTO:  641,111 / M3</v>
          </cell>
          <cell r="D605">
            <v>0</v>
          </cell>
          <cell r="G605">
            <v>0</v>
          </cell>
          <cell r="H605">
            <v>0</v>
          </cell>
          <cell r="L605">
            <v>0</v>
          </cell>
          <cell r="M605">
            <v>0</v>
          </cell>
        </row>
        <row r="606">
          <cell r="A606">
            <v>0</v>
          </cell>
          <cell r="C606">
            <v>0</v>
          </cell>
          <cell r="D606">
            <v>0</v>
          </cell>
          <cell r="G606">
            <v>0</v>
          </cell>
          <cell r="H606">
            <v>0</v>
          </cell>
          <cell r="L606">
            <v>0</v>
          </cell>
          <cell r="M606">
            <v>0</v>
          </cell>
        </row>
        <row r="607">
          <cell r="A607" t="str">
            <v>04-01-870</v>
          </cell>
          <cell r="B607" t="str">
            <v>04-01-870</v>
          </cell>
          <cell r="C607" t="str">
            <v>PANTALLAS EN CONCRETO GRIS A LA VISTA F'C 28 MPA. - 0.40 M. x 2.52 M. - FORMALETA LISA</v>
          </cell>
          <cell r="D607" t="str">
            <v>M3</v>
          </cell>
          <cell r="E607">
            <v>10.5336</v>
          </cell>
          <cell r="G607">
            <v>0</v>
          </cell>
          <cell r="H607">
            <v>638211</v>
          </cell>
          <cell r="L607">
            <v>0</v>
          </cell>
          <cell r="M607">
            <v>0</v>
          </cell>
        </row>
        <row r="608">
          <cell r="A608" t="str">
            <v>04-01-870</v>
          </cell>
          <cell r="B608" t="str">
            <v>1111A</v>
          </cell>
          <cell r="C608" t="str">
            <v xml:space="preserve">concreto bombeable as 5" (13cm) 4000 psi - cemex </v>
          </cell>
          <cell r="D608" t="str">
            <v>m3</v>
          </cell>
          <cell r="E608">
            <v>1</v>
          </cell>
          <cell r="F608">
            <v>0.05</v>
          </cell>
          <cell r="G608">
            <v>358022.39999999997</v>
          </cell>
          <cell r="H608">
            <v>375924</v>
          </cell>
          <cell r="L608" t="str">
            <v>1</v>
          </cell>
          <cell r="M608">
            <v>11.060280000000001</v>
          </cell>
        </row>
        <row r="609">
          <cell r="A609" t="str">
            <v>04-01-870</v>
          </cell>
          <cell r="B609" t="str">
            <v>12137</v>
          </cell>
          <cell r="C609" t="str">
            <v xml:space="preserve">servicio de bombeo - cemex </v>
          </cell>
          <cell r="D609" t="str">
            <v>m3</v>
          </cell>
          <cell r="E609">
            <v>1.05</v>
          </cell>
          <cell r="G609">
            <v>40832</v>
          </cell>
          <cell r="H609">
            <v>42874</v>
          </cell>
          <cell r="L609" t="str">
            <v>1</v>
          </cell>
          <cell r="M609">
            <v>11.060280000000001</v>
          </cell>
        </row>
        <row r="610">
          <cell r="A610" t="str">
            <v>04-01-870</v>
          </cell>
          <cell r="B610" t="str">
            <v>44121</v>
          </cell>
          <cell r="C610" t="str">
            <v xml:space="preserve">vibrador electrico para concreto </v>
          </cell>
          <cell r="D610" t="str">
            <v>d</v>
          </cell>
          <cell r="E610">
            <v>0.2</v>
          </cell>
          <cell r="G610">
            <v>39440</v>
          </cell>
          <cell r="H610">
            <v>7888</v>
          </cell>
          <cell r="L610" t="str">
            <v>4</v>
          </cell>
          <cell r="M610">
            <v>2.1067200000000001</v>
          </cell>
        </row>
        <row r="611">
          <cell r="A611" t="str">
            <v>04-01-870</v>
          </cell>
          <cell r="B611" t="str">
            <v>44284</v>
          </cell>
          <cell r="C611" t="str">
            <v xml:space="preserve">formaleta columna 0.40 a 0.45 x 3.20 m - tapa </v>
          </cell>
          <cell r="D611" t="str">
            <v>d</v>
          </cell>
          <cell r="E611">
            <v>2.6021337496747337</v>
          </cell>
          <cell r="G611">
            <v>463.99999999999994</v>
          </cell>
          <cell r="H611">
            <v>1207</v>
          </cell>
          <cell r="L611" t="str">
            <v>4</v>
          </cell>
          <cell r="M611">
            <v>27.409836065573774</v>
          </cell>
        </row>
        <row r="612">
          <cell r="A612" t="str">
            <v>04-01-870</v>
          </cell>
          <cell r="B612" t="str">
            <v>44288</v>
          </cell>
          <cell r="C612" t="str">
            <v xml:space="preserve">formaleta columna 0.80 a 0.85 x 2.40 m - tapa </v>
          </cell>
          <cell r="D612" t="str">
            <v>d</v>
          </cell>
          <cell r="E612">
            <v>18.214936247723134</v>
          </cell>
          <cell r="G612">
            <v>869.99999999999989</v>
          </cell>
          <cell r="H612">
            <v>15847</v>
          </cell>
          <cell r="L612" t="str">
            <v>4</v>
          </cell>
          <cell r="M612">
            <v>191.86885245901641</v>
          </cell>
        </row>
        <row r="613">
          <cell r="A613" t="str">
            <v>04-01-870</v>
          </cell>
          <cell r="B613" t="str">
            <v>4122E</v>
          </cell>
          <cell r="C613" t="str">
            <v xml:space="preserve">pasador seguridad </v>
          </cell>
          <cell r="D613" t="str">
            <v>d</v>
          </cell>
          <cell r="E613">
            <v>208.17069997397869</v>
          </cell>
          <cell r="G613">
            <v>4.1760000000000002</v>
          </cell>
          <cell r="H613">
            <v>869</v>
          </cell>
          <cell r="L613" t="str">
            <v>4</v>
          </cell>
          <cell r="M613">
            <v>2192.7868852459019</v>
          </cell>
        </row>
        <row r="614">
          <cell r="A614" t="str">
            <v>04-01-870</v>
          </cell>
          <cell r="B614" t="str">
            <v>44292</v>
          </cell>
          <cell r="C614" t="str">
            <v xml:space="preserve">bisel para formaleta columna </v>
          </cell>
          <cell r="D614" t="str">
            <v>d</v>
          </cell>
          <cell r="E614">
            <v>2.6021337496747337</v>
          </cell>
          <cell r="G614">
            <v>429.2</v>
          </cell>
          <cell r="H614">
            <v>1117</v>
          </cell>
          <cell r="L614" t="str">
            <v>4</v>
          </cell>
          <cell r="M614">
            <v>27.409836065573774</v>
          </cell>
        </row>
        <row r="615">
          <cell r="A615" t="str">
            <v>04-01-870</v>
          </cell>
          <cell r="B615" t="str">
            <v>4428M</v>
          </cell>
          <cell r="C615" t="str">
            <v xml:space="preserve">cuña perno columna </v>
          </cell>
          <cell r="D615" t="str">
            <v>d</v>
          </cell>
          <cell r="E615">
            <v>208.17069997397869</v>
          </cell>
          <cell r="G615">
            <v>26.68</v>
          </cell>
          <cell r="H615">
            <v>5554</v>
          </cell>
          <cell r="L615" t="str">
            <v>4</v>
          </cell>
          <cell r="M615">
            <v>2192.7868852459019</v>
          </cell>
        </row>
        <row r="616">
          <cell r="A616" t="str">
            <v>04-01-870</v>
          </cell>
          <cell r="B616" t="str">
            <v>72561</v>
          </cell>
          <cell r="C616" t="str">
            <v xml:space="preserve">aux curado concreto </v>
          </cell>
          <cell r="D616" t="str">
            <v>m2</v>
          </cell>
          <cell r="E616">
            <v>5.7936507936507935</v>
          </cell>
          <cell r="G616">
            <v>655.61800616666665</v>
          </cell>
          <cell r="H616">
            <v>3798</v>
          </cell>
          <cell r="L616" t="str">
            <v>7</v>
          </cell>
          <cell r="M616">
            <v>61.027999999999999</v>
          </cell>
        </row>
        <row r="617">
          <cell r="A617" t="str">
            <v>04-01-870</v>
          </cell>
          <cell r="B617" t="str">
            <v>72711</v>
          </cell>
          <cell r="C617" t="str">
            <v xml:space="preserve">aux desmoldante -separol- </v>
          </cell>
          <cell r="D617" t="str">
            <v>m2</v>
          </cell>
          <cell r="E617">
            <v>5.7936507936507935</v>
          </cell>
          <cell r="G617">
            <v>666.96600711538463</v>
          </cell>
          <cell r="H617">
            <v>3864</v>
          </cell>
          <cell r="L617" t="str">
            <v>7</v>
          </cell>
          <cell r="M617">
            <v>61.027999999999999</v>
          </cell>
        </row>
        <row r="618">
          <cell r="A618" t="str">
            <v>04-01-870</v>
          </cell>
          <cell r="B618" t="str">
            <v>44243</v>
          </cell>
          <cell r="C618" t="str">
            <v xml:space="preserve">paral telescopico largo de 2.20 a 3.80 m </v>
          </cell>
          <cell r="D618" t="str">
            <v>d</v>
          </cell>
          <cell r="E618">
            <v>31.225604996096802</v>
          </cell>
          <cell r="G618">
            <v>440.79999999999995</v>
          </cell>
          <cell r="H618">
            <v>13764</v>
          </cell>
          <cell r="L618" t="str">
            <v>4</v>
          </cell>
          <cell r="M618">
            <v>328.91803278688525</v>
          </cell>
        </row>
        <row r="619">
          <cell r="A619" t="str">
            <v>04-01-870</v>
          </cell>
          <cell r="B619" t="str">
            <v>74O33</v>
          </cell>
          <cell r="C619" t="str">
            <v xml:space="preserve">aux andamios de carga - tramo h=1.50m </v>
          </cell>
          <cell r="D619" t="str">
            <v>d</v>
          </cell>
          <cell r="E619">
            <v>0.97580015612802506</v>
          </cell>
          <cell r="G619">
            <v>9855.8563517857128</v>
          </cell>
          <cell r="H619">
            <v>9617</v>
          </cell>
          <cell r="L619" t="str">
            <v>7</v>
          </cell>
          <cell r="M619">
            <v>10.278688524590164</v>
          </cell>
        </row>
        <row r="620">
          <cell r="A620" t="str">
            <v>04-01-870</v>
          </cell>
          <cell r="B620" t="str">
            <v>2C116</v>
          </cell>
          <cell r="C620" t="str">
            <v xml:space="preserve">mo cuadrilla albañileria (1 of + 4 ay) </v>
          </cell>
          <cell r="D620" t="str">
            <v>hc</v>
          </cell>
          <cell r="E620">
            <v>3</v>
          </cell>
          <cell r="G620">
            <v>49846.270624999997</v>
          </cell>
          <cell r="H620">
            <v>149539</v>
          </cell>
          <cell r="L620" t="str">
            <v>2</v>
          </cell>
          <cell r="M620">
            <v>31.6008</v>
          </cell>
        </row>
        <row r="621">
          <cell r="A621" t="str">
            <v>04-01-870</v>
          </cell>
          <cell r="B621" t="str">
            <v>47111</v>
          </cell>
          <cell r="C621" t="str">
            <v xml:space="preserve">elementos de consumo y proteccion </v>
          </cell>
          <cell r="D621" t="str">
            <v>%</v>
          </cell>
          <cell r="E621">
            <v>149539</v>
          </cell>
          <cell r="G621">
            <v>1.2455000000000001E-2</v>
          </cell>
          <cell r="H621">
            <v>1863</v>
          </cell>
          <cell r="L621" t="str">
            <v>4</v>
          </cell>
          <cell r="M621">
            <v>1575184.0104</v>
          </cell>
        </row>
        <row r="622">
          <cell r="A622" t="str">
            <v>04-01-870</v>
          </cell>
          <cell r="B622" t="str">
            <v>46111</v>
          </cell>
          <cell r="C622" t="str">
            <v xml:space="preserve">herramienta y equipo menor </v>
          </cell>
          <cell r="D622" t="str">
            <v>%</v>
          </cell>
          <cell r="E622">
            <v>149539</v>
          </cell>
          <cell r="G622">
            <v>0.03</v>
          </cell>
          <cell r="H622">
            <v>4486</v>
          </cell>
          <cell r="L622" t="str">
            <v>4</v>
          </cell>
          <cell r="M622">
            <v>1575184.0104</v>
          </cell>
        </row>
        <row r="623">
          <cell r="A623">
            <v>0</v>
          </cell>
          <cell r="C623" t="str">
            <v>DIRECTO:  638,211 / M3</v>
          </cell>
          <cell r="D623">
            <v>0</v>
          </cell>
          <cell r="G623">
            <v>0</v>
          </cell>
          <cell r="H623">
            <v>0</v>
          </cell>
          <cell r="L623">
            <v>0</v>
          </cell>
          <cell r="M623">
            <v>0</v>
          </cell>
        </row>
        <row r="624">
          <cell r="A624">
            <v>0</v>
          </cell>
          <cell r="C624">
            <v>0</v>
          </cell>
          <cell r="D624">
            <v>0</v>
          </cell>
          <cell r="G624">
            <v>0</v>
          </cell>
          <cell r="H624">
            <v>0</v>
          </cell>
          <cell r="L624">
            <v>0</v>
          </cell>
          <cell r="M624">
            <v>0</v>
          </cell>
        </row>
        <row r="625">
          <cell r="A625" t="str">
            <v>04-01-910</v>
          </cell>
          <cell r="B625" t="str">
            <v>04-01-910</v>
          </cell>
          <cell r="C625" t="str">
            <v>MUROS EN CONCRETO GRIS A LA VISTA F'C 21 MPA. E: 0.15 M. FORMALETA LISA</v>
          </cell>
          <cell r="D625" t="str">
            <v>M3</v>
          </cell>
          <cell r="E625">
            <v>1</v>
          </cell>
          <cell r="G625">
            <v>0</v>
          </cell>
          <cell r="H625">
            <v>633935</v>
          </cell>
          <cell r="L625">
            <v>0</v>
          </cell>
          <cell r="M625">
            <v>0</v>
          </cell>
        </row>
        <row r="626">
          <cell r="A626" t="str">
            <v>04-01-910</v>
          </cell>
          <cell r="B626" t="str">
            <v>1111M</v>
          </cell>
          <cell r="C626" t="str">
            <v xml:space="preserve">concreto bombeable as 5" (13cm) 3000 psi - cemex </v>
          </cell>
          <cell r="D626" t="str">
            <v>m3</v>
          </cell>
          <cell r="E626">
            <v>1</v>
          </cell>
          <cell r="F626">
            <v>0.05</v>
          </cell>
          <cell r="G626">
            <v>332409.59999999998</v>
          </cell>
          <cell r="H626">
            <v>349030</v>
          </cell>
          <cell r="L626" t="str">
            <v>1</v>
          </cell>
          <cell r="M626">
            <v>1.05</v>
          </cell>
        </row>
        <row r="627">
          <cell r="A627" t="str">
            <v>04-01-910</v>
          </cell>
          <cell r="B627" t="str">
            <v>12137</v>
          </cell>
          <cell r="C627" t="str">
            <v xml:space="preserve">servicio de bombeo - cemex </v>
          </cell>
          <cell r="D627" t="str">
            <v>m3</v>
          </cell>
          <cell r="E627">
            <v>1.05</v>
          </cell>
          <cell r="G627">
            <v>40832</v>
          </cell>
          <cell r="H627">
            <v>42874</v>
          </cell>
          <cell r="L627" t="str">
            <v>1</v>
          </cell>
          <cell r="M627">
            <v>1.05</v>
          </cell>
        </row>
        <row r="628">
          <cell r="A628" t="str">
            <v>04-01-910</v>
          </cell>
          <cell r="B628" t="str">
            <v>44121</v>
          </cell>
          <cell r="C628" t="str">
            <v xml:space="preserve">vibrador electrico para concreto </v>
          </cell>
          <cell r="D628" t="str">
            <v>d</v>
          </cell>
          <cell r="E628">
            <v>0.2</v>
          </cell>
          <cell r="G628">
            <v>39440</v>
          </cell>
          <cell r="H628">
            <v>7888</v>
          </cell>
          <cell r="L628" t="str">
            <v>4</v>
          </cell>
          <cell r="M628">
            <v>0.2</v>
          </cell>
        </row>
        <row r="629">
          <cell r="A629" t="str">
            <v>04-01-910</v>
          </cell>
          <cell r="B629" t="str">
            <v>74271</v>
          </cell>
          <cell r="C629" t="str">
            <v xml:space="preserve">aux formaleta metalica muro-m2 contac- </v>
          </cell>
          <cell r="D629" t="str">
            <v>m2</v>
          </cell>
          <cell r="E629">
            <v>13.333333333333334</v>
          </cell>
          <cell r="F629">
            <v>0.3</v>
          </cell>
          <cell r="G629">
            <v>2482.1770640450864</v>
          </cell>
          <cell r="H629">
            <v>43024</v>
          </cell>
          <cell r="L629" t="str">
            <v>7</v>
          </cell>
          <cell r="M629">
            <v>17.333333333333336</v>
          </cell>
        </row>
        <row r="630">
          <cell r="A630" t="str">
            <v>04-01-910</v>
          </cell>
          <cell r="B630" t="str">
            <v>72561</v>
          </cell>
          <cell r="C630" t="str">
            <v xml:space="preserve">aux curado concreto </v>
          </cell>
          <cell r="D630" t="str">
            <v>m2</v>
          </cell>
          <cell r="E630">
            <v>13.333333333333334</v>
          </cell>
          <cell r="G630">
            <v>655.61800616666665</v>
          </cell>
          <cell r="H630">
            <v>8742</v>
          </cell>
          <cell r="L630" t="str">
            <v>7</v>
          </cell>
          <cell r="M630">
            <v>13.333333333333334</v>
          </cell>
        </row>
        <row r="631">
          <cell r="A631" t="str">
            <v>04-01-910</v>
          </cell>
          <cell r="B631" t="str">
            <v>72711</v>
          </cell>
          <cell r="C631" t="str">
            <v xml:space="preserve">aux desmoldante -separol- </v>
          </cell>
          <cell r="D631" t="str">
            <v>m2</v>
          </cell>
          <cell r="E631">
            <v>13.333333333333334</v>
          </cell>
          <cell r="G631">
            <v>666.96600711538463</v>
          </cell>
          <cell r="H631">
            <v>8893</v>
          </cell>
          <cell r="L631" t="str">
            <v>7</v>
          </cell>
          <cell r="M631">
            <v>13.333333333333334</v>
          </cell>
        </row>
        <row r="632">
          <cell r="A632" t="str">
            <v>04-01-910</v>
          </cell>
          <cell r="B632" t="str">
            <v>44243</v>
          </cell>
          <cell r="C632" t="str">
            <v xml:space="preserve">paral telescopico largo de 2.20 a 3.80 m </v>
          </cell>
          <cell r="D632" t="str">
            <v>d</v>
          </cell>
          <cell r="E632">
            <v>26.666666666666668</v>
          </cell>
          <cell r="G632">
            <v>440.79999999999995</v>
          </cell>
          <cell r="H632">
            <v>11755</v>
          </cell>
          <cell r="L632" t="str">
            <v>4</v>
          </cell>
          <cell r="M632">
            <v>26.666666666666668</v>
          </cell>
        </row>
        <row r="633">
          <cell r="A633" t="str">
            <v>04-01-910</v>
          </cell>
          <cell r="B633" t="str">
            <v>74O33</v>
          </cell>
          <cell r="C633" t="str">
            <v xml:space="preserve">aux andamios de carga - tramo h=1.50m </v>
          </cell>
          <cell r="D633" t="str">
            <v>d</v>
          </cell>
          <cell r="E633">
            <v>0.59259259259259256</v>
          </cell>
          <cell r="G633">
            <v>9855.8563517857128</v>
          </cell>
          <cell r="H633">
            <v>5841</v>
          </cell>
          <cell r="L633" t="str">
            <v>7</v>
          </cell>
          <cell r="M633">
            <v>0.59259259259259256</v>
          </cell>
        </row>
        <row r="634">
          <cell r="A634" t="str">
            <v>04-01-910</v>
          </cell>
          <cell r="B634" t="str">
            <v>2C116</v>
          </cell>
          <cell r="C634" t="str">
            <v xml:space="preserve">mo cuadrilla albañileria (1 of + 4 ay) </v>
          </cell>
          <cell r="D634" t="str">
            <v>hc</v>
          </cell>
          <cell r="E634">
            <v>3</v>
          </cell>
          <cell r="G634">
            <v>49846.270624999997</v>
          </cell>
          <cell r="H634">
            <v>149539</v>
          </cell>
          <cell r="L634" t="str">
            <v>2</v>
          </cell>
          <cell r="M634">
            <v>3</v>
          </cell>
        </row>
        <row r="635">
          <cell r="A635" t="str">
            <v>04-01-910</v>
          </cell>
          <cell r="B635" t="str">
            <v>47111</v>
          </cell>
          <cell r="C635" t="str">
            <v xml:space="preserve">elementos de consumo y proteccion </v>
          </cell>
          <cell r="D635" t="str">
            <v>%</v>
          </cell>
          <cell r="E635">
            <v>149539</v>
          </cell>
          <cell r="G635">
            <v>1.2455000000000001E-2</v>
          </cell>
          <cell r="H635">
            <v>1863</v>
          </cell>
          <cell r="L635" t="str">
            <v>4</v>
          </cell>
          <cell r="M635">
            <v>149539</v>
          </cell>
        </row>
        <row r="636">
          <cell r="A636" t="str">
            <v>04-01-910</v>
          </cell>
          <cell r="B636" t="str">
            <v>46111</v>
          </cell>
          <cell r="C636" t="str">
            <v xml:space="preserve">herramienta y equipo menor </v>
          </cell>
          <cell r="D636" t="str">
            <v>%</v>
          </cell>
          <cell r="E636">
            <v>149539</v>
          </cell>
          <cell r="G636">
            <v>0.03</v>
          </cell>
          <cell r="H636">
            <v>4486</v>
          </cell>
          <cell r="L636" t="str">
            <v>4</v>
          </cell>
          <cell r="M636">
            <v>149539</v>
          </cell>
        </row>
        <row r="637">
          <cell r="A637">
            <v>0</v>
          </cell>
          <cell r="C637" t="str">
            <v>DIRECTO:  633,935 / M3</v>
          </cell>
          <cell r="D637">
            <v>0</v>
          </cell>
          <cell r="G637">
            <v>0</v>
          </cell>
          <cell r="H637">
            <v>0</v>
          </cell>
          <cell r="L637">
            <v>0</v>
          </cell>
          <cell r="M637">
            <v>0</v>
          </cell>
        </row>
        <row r="638">
          <cell r="A638">
            <v>0</v>
          </cell>
          <cell r="C638">
            <v>0</v>
          </cell>
          <cell r="D638">
            <v>0</v>
          </cell>
          <cell r="G638">
            <v>0</v>
          </cell>
          <cell r="H638">
            <v>0</v>
          </cell>
          <cell r="L638">
            <v>0</v>
          </cell>
          <cell r="M638">
            <v>0</v>
          </cell>
        </row>
        <row r="639">
          <cell r="A639" t="str">
            <v>04-01-920</v>
          </cell>
          <cell r="B639" t="str">
            <v>04-01-920</v>
          </cell>
          <cell r="C639" t="str">
            <v>MUROS EN CONCRETO GRIS A LA VISTA F'C 21 MPA. E: 0.12 M. FORMALETA LISA</v>
          </cell>
          <cell r="D639" t="str">
            <v>M3</v>
          </cell>
          <cell r="E639">
            <v>0.45696000000000003</v>
          </cell>
          <cell r="G639">
            <v>0</v>
          </cell>
          <cell r="H639">
            <v>653498</v>
          </cell>
          <cell r="L639">
            <v>0</v>
          </cell>
          <cell r="M639">
            <v>0</v>
          </cell>
        </row>
        <row r="640">
          <cell r="A640" t="str">
            <v>04-01-920</v>
          </cell>
          <cell r="B640" t="str">
            <v>1111M</v>
          </cell>
          <cell r="C640" t="str">
            <v xml:space="preserve">concreto bombeable as 5" (13cm) 3000 psi - cemex </v>
          </cell>
          <cell r="D640" t="str">
            <v>m3</v>
          </cell>
          <cell r="E640">
            <v>1</v>
          </cell>
          <cell r="F640">
            <v>0.05</v>
          </cell>
          <cell r="G640">
            <v>332409.59999999998</v>
          </cell>
          <cell r="H640">
            <v>349030</v>
          </cell>
          <cell r="L640" t="str">
            <v>1</v>
          </cell>
          <cell r="M640">
            <v>0.47980800000000007</v>
          </cell>
        </row>
        <row r="641">
          <cell r="A641" t="str">
            <v>04-01-920</v>
          </cell>
          <cell r="B641" t="str">
            <v>12137</v>
          </cell>
          <cell r="C641" t="str">
            <v xml:space="preserve">servicio de bombeo - cemex </v>
          </cell>
          <cell r="D641" t="str">
            <v>m3</v>
          </cell>
          <cell r="E641">
            <v>1.05</v>
          </cell>
          <cell r="G641">
            <v>40832</v>
          </cell>
          <cell r="H641">
            <v>42874</v>
          </cell>
          <cell r="L641" t="str">
            <v>1</v>
          </cell>
          <cell r="M641">
            <v>0.47980800000000007</v>
          </cell>
        </row>
        <row r="642">
          <cell r="A642" t="str">
            <v>04-01-920</v>
          </cell>
          <cell r="B642" t="str">
            <v>44121</v>
          </cell>
          <cell r="C642" t="str">
            <v xml:space="preserve">vibrador electrico para concreto </v>
          </cell>
          <cell r="D642" t="str">
            <v>d</v>
          </cell>
          <cell r="E642">
            <v>0.2</v>
          </cell>
          <cell r="G642">
            <v>39440</v>
          </cell>
          <cell r="H642">
            <v>7888</v>
          </cell>
          <cell r="L642" t="str">
            <v>4</v>
          </cell>
          <cell r="M642">
            <v>9.1392000000000015E-2</v>
          </cell>
        </row>
        <row r="643">
          <cell r="A643" t="str">
            <v>04-01-920</v>
          </cell>
          <cell r="B643" t="str">
            <v>74271</v>
          </cell>
          <cell r="C643" t="str">
            <v xml:space="preserve">aux formaleta metalica muro-m2 contac- </v>
          </cell>
          <cell r="D643" t="str">
            <v>m2</v>
          </cell>
          <cell r="E643">
            <v>16.666666666666668</v>
          </cell>
          <cell r="F643">
            <v>0.3</v>
          </cell>
          <cell r="G643">
            <v>2482.1770640450864</v>
          </cell>
          <cell r="H643">
            <v>53781</v>
          </cell>
          <cell r="L643" t="str">
            <v>7</v>
          </cell>
          <cell r="M643">
            <v>9.900800000000002</v>
          </cell>
        </row>
        <row r="644">
          <cell r="A644" t="str">
            <v>04-01-920</v>
          </cell>
          <cell r="B644" t="str">
            <v>72561</v>
          </cell>
          <cell r="C644" t="str">
            <v xml:space="preserve">aux curado concreto </v>
          </cell>
          <cell r="D644" t="str">
            <v>m2</v>
          </cell>
          <cell r="E644">
            <v>16.666666666666668</v>
          </cell>
          <cell r="G644">
            <v>655.61800616666665</v>
          </cell>
          <cell r="H644">
            <v>10927</v>
          </cell>
          <cell r="L644" t="str">
            <v>7</v>
          </cell>
          <cell r="M644">
            <v>7.6160000000000014</v>
          </cell>
        </row>
        <row r="645">
          <cell r="A645" t="str">
            <v>04-01-920</v>
          </cell>
          <cell r="B645" t="str">
            <v>72711</v>
          </cell>
          <cell r="C645" t="str">
            <v xml:space="preserve">aux desmoldante -separol- </v>
          </cell>
          <cell r="D645" t="str">
            <v>m2</v>
          </cell>
          <cell r="E645">
            <v>16.666666666666668</v>
          </cell>
          <cell r="G645">
            <v>666.96600711538463</v>
          </cell>
          <cell r="H645">
            <v>11116</v>
          </cell>
          <cell r="L645" t="str">
            <v>7</v>
          </cell>
          <cell r="M645">
            <v>7.6160000000000014</v>
          </cell>
        </row>
        <row r="646">
          <cell r="A646" t="str">
            <v>04-01-920</v>
          </cell>
          <cell r="B646" t="str">
            <v>44243</v>
          </cell>
          <cell r="C646" t="str">
            <v xml:space="preserve">paral telescopico largo de 2.20 a 3.80 m </v>
          </cell>
          <cell r="D646" t="str">
            <v>d</v>
          </cell>
          <cell r="E646">
            <v>33.333333333333336</v>
          </cell>
          <cell r="G646">
            <v>440.79999999999995</v>
          </cell>
          <cell r="H646">
            <v>14693</v>
          </cell>
          <cell r="L646" t="str">
            <v>4</v>
          </cell>
          <cell r="M646">
            <v>15.232000000000003</v>
          </cell>
        </row>
        <row r="647">
          <cell r="A647" t="str">
            <v>04-01-920</v>
          </cell>
          <cell r="B647" t="str">
            <v>74O33</v>
          </cell>
          <cell r="C647" t="str">
            <v xml:space="preserve">aux andamios de carga - tramo h=1.50m </v>
          </cell>
          <cell r="D647" t="str">
            <v>d</v>
          </cell>
          <cell r="E647">
            <v>0.74074074074074081</v>
          </cell>
          <cell r="G647">
            <v>9855.8563517857128</v>
          </cell>
          <cell r="H647">
            <v>7301</v>
          </cell>
          <cell r="L647" t="str">
            <v>7</v>
          </cell>
          <cell r="M647">
            <v>0.33848888888888895</v>
          </cell>
        </row>
        <row r="648">
          <cell r="A648" t="str">
            <v>04-01-920</v>
          </cell>
          <cell r="B648" t="str">
            <v>2C116</v>
          </cell>
          <cell r="C648" t="str">
            <v xml:space="preserve">mo cuadrilla albañileria (1 of + 4 ay) </v>
          </cell>
          <cell r="D648" t="str">
            <v>hc</v>
          </cell>
          <cell r="E648">
            <v>3</v>
          </cell>
          <cell r="G648">
            <v>49846.270624999997</v>
          </cell>
          <cell r="H648">
            <v>149539</v>
          </cell>
          <cell r="L648" t="str">
            <v>2</v>
          </cell>
          <cell r="M648">
            <v>1.3708800000000001</v>
          </cell>
        </row>
        <row r="649">
          <cell r="A649" t="str">
            <v>04-01-920</v>
          </cell>
          <cell r="B649" t="str">
            <v>47111</v>
          </cell>
          <cell r="C649" t="str">
            <v xml:space="preserve">elementos de consumo y proteccion </v>
          </cell>
          <cell r="D649" t="str">
            <v>%</v>
          </cell>
          <cell r="E649">
            <v>149539</v>
          </cell>
          <cell r="G649">
            <v>1.2455000000000001E-2</v>
          </cell>
          <cell r="H649">
            <v>1863</v>
          </cell>
          <cell r="L649" t="str">
            <v>4</v>
          </cell>
          <cell r="M649">
            <v>68333.341440000004</v>
          </cell>
        </row>
        <row r="650">
          <cell r="A650" t="str">
            <v>04-01-920</v>
          </cell>
          <cell r="B650" t="str">
            <v>46111</v>
          </cell>
          <cell r="C650" t="str">
            <v xml:space="preserve">herramienta y equipo menor </v>
          </cell>
          <cell r="D650" t="str">
            <v>%</v>
          </cell>
          <cell r="E650">
            <v>149539</v>
          </cell>
          <cell r="G650">
            <v>0.03</v>
          </cell>
          <cell r="H650">
            <v>4486</v>
          </cell>
          <cell r="L650" t="str">
            <v>4</v>
          </cell>
          <cell r="M650">
            <v>68333.341440000004</v>
          </cell>
        </row>
        <row r="651">
          <cell r="A651">
            <v>0</v>
          </cell>
          <cell r="C651" t="str">
            <v>DIRECTO:  653,498 / M3</v>
          </cell>
          <cell r="D651">
            <v>0</v>
          </cell>
          <cell r="G651">
            <v>0</v>
          </cell>
          <cell r="H651">
            <v>0</v>
          </cell>
          <cell r="L651">
            <v>0</v>
          </cell>
          <cell r="M651">
            <v>0</v>
          </cell>
        </row>
        <row r="652">
          <cell r="A652">
            <v>0</v>
          </cell>
          <cell r="C652">
            <v>0</v>
          </cell>
          <cell r="D652">
            <v>0</v>
          </cell>
          <cell r="G652">
            <v>0</v>
          </cell>
          <cell r="H652">
            <v>0</v>
          </cell>
          <cell r="L652">
            <v>0</v>
          </cell>
          <cell r="M652">
            <v>0</v>
          </cell>
        </row>
        <row r="653">
          <cell r="A653" t="str">
            <v>04-02-100</v>
          </cell>
          <cell r="B653" t="str">
            <v>04-02-100</v>
          </cell>
          <cell r="C653" t="str">
            <v>VIGAS AEREAS EN CONCRETO GRIS A LA VISTA F'C 28 MPA A: 0.40 M x H: 0.55 M.</v>
          </cell>
          <cell r="D653" t="str">
            <v>M3</v>
          </cell>
          <cell r="E653">
            <v>2.6675</v>
          </cell>
          <cell r="G653">
            <v>0</v>
          </cell>
          <cell r="H653">
            <v>1122419</v>
          </cell>
          <cell r="L653">
            <v>0</v>
          </cell>
          <cell r="M653">
            <v>0</v>
          </cell>
        </row>
        <row r="654">
          <cell r="A654" t="str">
            <v>04-02-100</v>
          </cell>
          <cell r="B654" t="str">
            <v>1111A</v>
          </cell>
          <cell r="C654" t="str">
            <v xml:space="preserve">concreto bombeable as 5" (13cm) 4000 psi - cemex </v>
          </cell>
          <cell r="D654" t="str">
            <v>m3</v>
          </cell>
          <cell r="E654">
            <v>1</v>
          </cell>
          <cell r="F654">
            <v>0.05</v>
          </cell>
          <cell r="G654">
            <v>358022.39999999997</v>
          </cell>
          <cell r="H654">
            <v>375924</v>
          </cell>
          <cell r="L654" t="str">
            <v>1</v>
          </cell>
          <cell r="M654">
            <v>2.800875</v>
          </cell>
        </row>
        <row r="655">
          <cell r="A655" t="str">
            <v>04-02-100</v>
          </cell>
          <cell r="B655" t="str">
            <v>12137</v>
          </cell>
          <cell r="C655" t="str">
            <v xml:space="preserve">servicio de bombeo - cemex </v>
          </cell>
          <cell r="D655" t="str">
            <v>m3</v>
          </cell>
          <cell r="E655">
            <v>1.05</v>
          </cell>
          <cell r="G655">
            <v>40832</v>
          </cell>
          <cell r="H655">
            <v>42874</v>
          </cell>
          <cell r="L655" t="str">
            <v>1</v>
          </cell>
          <cell r="M655">
            <v>2.800875</v>
          </cell>
        </row>
        <row r="656">
          <cell r="A656" t="str">
            <v>04-02-100</v>
          </cell>
          <cell r="B656" t="str">
            <v>16421</v>
          </cell>
          <cell r="C656" t="str">
            <v xml:space="preserve">formatablex 19 mm (2.44 x 1.53) </v>
          </cell>
          <cell r="D656" t="str">
            <v>m2</v>
          </cell>
          <cell r="E656">
            <v>6.8181818181818175</v>
          </cell>
          <cell r="G656">
            <v>29487.838851387547</v>
          </cell>
          <cell r="H656">
            <v>201053</v>
          </cell>
          <cell r="L656" t="str">
            <v>1</v>
          </cell>
          <cell r="M656">
            <v>18.187499999999996</v>
          </cell>
        </row>
        <row r="657">
          <cell r="A657" t="str">
            <v>04-02-100</v>
          </cell>
          <cell r="B657" t="str">
            <v>74F11</v>
          </cell>
          <cell r="C657" t="str">
            <v xml:space="preserve">aux formaleta losa tradicional hasta h=3 m </v>
          </cell>
          <cell r="D657" t="str">
            <v>m2</v>
          </cell>
          <cell r="E657">
            <v>6.3636363636363633</v>
          </cell>
          <cell r="G657">
            <v>10242.769370622324</v>
          </cell>
          <cell r="H657">
            <v>65181</v>
          </cell>
          <cell r="L657" t="str">
            <v>7</v>
          </cell>
          <cell r="M657">
            <v>16.974999999999998</v>
          </cell>
        </row>
        <row r="658">
          <cell r="A658" t="str">
            <v>04-02-100</v>
          </cell>
          <cell r="B658" t="str">
            <v>74O33</v>
          </cell>
          <cell r="C658" t="str">
            <v xml:space="preserve">aux andamios de carga - tramo h=1.50m </v>
          </cell>
          <cell r="D658" t="str">
            <v>d</v>
          </cell>
          <cell r="E658">
            <v>15.321756894790601</v>
          </cell>
          <cell r="G658">
            <v>9855.8563517857128</v>
          </cell>
          <cell r="H658">
            <v>151009</v>
          </cell>
          <cell r="L658" t="str">
            <v>7</v>
          </cell>
          <cell r="M658">
            <v>40.870786516853926</v>
          </cell>
        </row>
        <row r="659">
          <cell r="A659" t="str">
            <v>04-02-100</v>
          </cell>
          <cell r="B659" t="str">
            <v>74F21</v>
          </cell>
          <cell r="C659" t="str">
            <v xml:space="preserve">aux formaleta lateral para bordes de losa h = 50 cm </v>
          </cell>
          <cell r="D659" t="str">
            <v>m</v>
          </cell>
          <cell r="E659">
            <v>4.1322314049586772</v>
          </cell>
          <cell r="G659">
            <v>8625.2812652777757</v>
          </cell>
          <cell r="H659">
            <v>35642</v>
          </cell>
          <cell r="L659" t="str">
            <v>7</v>
          </cell>
          <cell r="M659">
            <v>11.022727272727272</v>
          </cell>
        </row>
        <row r="660">
          <cell r="A660" t="str">
            <v>04-02-100</v>
          </cell>
          <cell r="B660" t="str">
            <v>72711</v>
          </cell>
          <cell r="C660" t="str">
            <v xml:space="preserve">aux desmoldante -separol- </v>
          </cell>
          <cell r="D660" t="str">
            <v>m2</v>
          </cell>
          <cell r="E660">
            <v>6.8181818181818175</v>
          </cell>
          <cell r="G660">
            <v>666.96600711538463</v>
          </cell>
          <cell r="H660">
            <v>4547</v>
          </cell>
          <cell r="L660" t="str">
            <v>7</v>
          </cell>
          <cell r="M660">
            <v>18.187499999999996</v>
          </cell>
        </row>
        <row r="661">
          <cell r="A661" t="str">
            <v>04-02-100</v>
          </cell>
          <cell r="B661" t="str">
            <v>72561</v>
          </cell>
          <cell r="C661" t="str">
            <v xml:space="preserve">aux curado concreto </v>
          </cell>
          <cell r="D661" t="str">
            <v>m2</v>
          </cell>
          <cell r="E661">
            <v>6.8181818181818175</v>
          </cell>
          <cell r="G661">
            <v>655.61800616666665</v>
          </cell>
          <cell r="H661">
            <v>4470</v>
          </cell>
          <cell r="L661" t="str">
            <v>7</v>
          </cell>
          <cell r="M661">
            <v>18.187499999999996</v>
          </cell>
        </row>
        <row r="662">
          <cell r="A662" t="str">
            <v>04-02-100</v>
          </cell>
          <cell r="B662" t="str">
            <v>44121</v>
          </cell>
          <cell r="C662" t="str">
            <v xml:space="preserve">vibrador electrico para concreto </v>
          </cell>
          <cell r="D662" t="str">
            <v>d</v>
          </cell>
          <cell r="E662">
            <v>0.2</v>
          </cell>
          <cell r="G662">
            <v>39440</v>
          </cell>
          <cell r="H662">
            <v>7888</v>
          </cell>
          <cell r="L662" t="str">
            <v>4</v>
          </cell>
          <cell r="M662">
            <v>0.53349999999999997</v>
          </cell>
        </row>
        <row r="663">
          <cell r="A663" t="str">
            <v>04-02-100</v>
          </cell>
          <cell r="B663" t="str">
            <v>2C116</v>
          </cell>
          <cell r="C663" t="str">
            <v xml:space="preserve">mo cuadrilla albañileria (1 of + 4 ay) </v>
          </cell>
          <cell r="D663" t="str">
            <v>hc</v>
          </cell>
          <cell r="E663">
            <v>4.5</v>
          </cell>
          <cell r="G663">
            <v>49846.270624999997</v>
          </cell>
          <cell r="H663">
            <v>224308</v>
          </cell>
          <cell r="L663" t="str">
            <v>2</v>
          </cell>
          <cell r="M663">
            <v>12.00375</v>
          </cell>
        </row>
        <row r="664">
          <cell r="A664" t="str">
            <v>04-02-100</v>
          </cell>
          <cell r="B664" t="str">
            <v>47111</v>
          </cell>
          <cell r="C664" t="str">
            <v xml:space="preserve">elementos de consumo y proteccion </v>
          </cell>
          <cell r="D664" t="str">
            <v>%</v>
          </cell>
          <cell r="E664">
            <v>224308</v>
          </cell>
          <cell r="G664">
            <v>1.2455000000000001E-2</v>
          </cell>
          <cell r="H664">
            <v>2794</v>
          </cell>
          <cell r="L664" t="str">
            <v>4</v>
          </cell>
          <cell r="M664">
            <v>598341.59</v>
          </cell>
        </row>
        <row r="665">
          <cell r="A665" t="str">
            <v>04-02-100</v>
          </cell>
          <cell r="B665" t="str">
            <v>46111</v>
          </cell>
          <cell r="C665" t="str">
            <v xml:space="preserve">herramienta y equipo menor </v>
          </cell>
          <cell r="D665" t="str">
            <v>%</v>
          </cell>
          <cell r="E665">
            <v>224308</v>
          </cell>
          <cell r="G665">
            <v>0.03</v>
          </cell>
          <cell r="H665">
            <v>6729</v>
          </cell>
          <cell r="L665" t="str">
            <v>4</v>
          </cell>
          <cell r="M665">
            <v>598341.59</v>
          </cell>
        </row>
        <row r="666">
          <cell r="A666">
            <v>0</v>
          </cell>
          <cell r="C666" t="str">
            <v>DIRECTO:  1,122,419 / M3</v>
          </cell>
          <cell r="D666">
            <v>0</v>
          </cell>
          <cell r="E666" t="str">
            <v xml:space="preserve">  </v>
          </cell>
          <cell r="G666">
            <v>0</v>
          </cell>
          <cell r="H666">
            <v>0</v>
          </cell>
          <cell r="L666">
            <v>0</v>
          </cell>
          <cell r="M666">
            <v>0</v>
          </cell>
        </row>
        <row r="667">
          <cell r="A667">
            <v>0</v>
          </cell>
          <cell r="C667">
            <v>0</v>
          </cell>
          <cell r="D667">
            <v>0</v>
          </cell>
          <cell r="G667">
            <v>0</v>
          </cell>
          <cell r="H667">
            <v>0</v>
          </cell>
          <cell r="L667">
            <v>0</v>
          </cell>
          <cell r="M667">
            <v>0</v>
          </cell>
        </row>
        <row r="668">
          <cell r="A668" t="str">
            <v>04-03-180</v>
          </cell>
          <cell r="B668" t="str">
            <v>04-03-180</v>
          </cell>
          <cell r="C668" t="str">
            <v>LOSA DE PRIMER PISO ALIGERADA CON CASETON NO RECUPERABLE EN CONCRETO VISTO F'C 28 MPA H: 0.55 M. TORTA SUPERIOR E: 0.06 M. INCLUYE DETALLE MENSULAS EN BORDE DE LOSA Y ESCALAS SEGÚN DETALLES</v>
          </cell>
          <cell r="D668" t="str">
            <v>M2</v>
          </cell>
          <cell r="E668">
            <v>1795.43</v>
          </cell>
          <cell r="G668">
            <v>0</v>
          </cell>
          <cell r="H668">
            <v>159362</v>
          </cell>
          <cell r="L668">
            <v>0</v>
          </cell>
          <cell r="M668">
            <v>0</v>
          </cell>
        </row>
        <row r="669">
          <cell r="A669" t="str">
            <v>04-03-180</v>
          </cell>
          <cell r="B669" t="str">
            <v>1111A</v>
          </cell>
          <cell r="C669" t="str">
            <v xml:space="preserve">concreto bombeable as 5" (13cm) 4000 psi - cemex </v>
          </cell>
          <cell r="D669" t="str">
            <v>m3</v>
          </cell>
          <cell r="E669">
            <v>0.22420909210333664</v>
          </cell>
          <cell r="F669">
            <v>0.05</v>
          </cell>
          <cell r="G669">
            <v>358022.39999999997</v>
          </cell>
          <cell r="H669">
            <v>84285</v>
          </cell>
          <cell r="L669" t="str">
            <v>1</v>
          </cell>
          <cell r="M669">
            <v>422.67931674684843</v>
          </cell>
        </row>
        <row r="670">
          <cell r="A670" t="str">
            <v>04-03-180</v>
          </cell>
          <cell r="B670" t="str">
            <v>112A1</v>
          </cell>
          <cell r="C670" t="str">
            <v xml:space="preserve">caseton desechable en madera </v>
          </cell>
          <cell r="D670" t="str">
            <v>m2</v>
          </cell>
          <cell r="E670">
            <v>0.7</v>
          </cell>
          <cell r="G670">
            <v>28999.999999999996</v>
          </cell>
          <cell r="H670">
            <v>20300</v>
          </cell>
          <cell r="L670" t="str">
            <v>1</v>
          </cell>
          <cell r="M670">
            <v>1256.8009999999999</v>
          </cell>
        </row>
        <row r="671">
          <cell r="A671" t="str">
            <v>04-03-180</v>
          </cell>
          <cell r="B671" t="str">
            <v>12137</v>
          </cell>
          <cell r="C671" t="str">
            <v xml:space="preserve">servicio de bombeo - cemex </v>
          </cell>
          <cell r="D671" t="str">
            <v>m3</v>
          </cell>
          <cell r="E671">
            <v>0.23541954670850349</v>
          </cell>
          <cell r="G671">
            <v>40832</v>
          </cell>
          <cell r="H671">
            <v>9613</v>
          </cell>
          <cell r="L671" t="str">
            <v>1</v>
          </cell>
          <cell r="M671">
            <v>422.67931674684843</v>
          </cell>
        </row>
        <row r="672">
          <cell r="A672" t="str">
            <v>04-03-180</v>
          </cell>
          <cell r="B672" t="str">
            <v>44121</v>
          </cell>
          <cell r="C672" t="str">
            <v xml:space="preserve">vibrador electrico para concreto </v>
          </cell>
          <cell r="D672" t="str">
            <v>d</v>
          </cell>
          <cell r="E672">
            <v>4.4841818420667333E-2</v>
          </cell>
          <cell r="G672">
            <v>39440</v>
          </cell>
          <cell r="H672">
            <v>1769</v>
          </cell>
          <cell r="L672" t="str">
            <v>4</v>
          </cell>
          <cell r="M672">
            <v>80.510346047018757</v>
          </cell>
        </row>
        <row r="673">
          <cell r="A673" t="str">
            <v>04-03-180</v>
          </cell>
          <cell r="B673" t="str">
            <v>72561</v>
          </cell>
          <cell r="C673" t="str">
            <v xml:space="preserve">aux curado concreto </v>
          </cell>
          <cell r="D673" t="str">
            <v>m2</v>
          </cell>
          <cell r="E673">
            <v>1.0700824435311853</v>
          </cell>
          <cell r="G673">
            <v>655.61800616666665</v>
          </cell>
          <cell r="H673">
            <v>702</v>
          </cell>
          <cell r="L673" t="str">
            <v>7</v>
          </cell>
          <cell r="M673">
            <v>1921.2581215891962</v>
          </cell>
        </row>
        <row r="674">
          <cell r="A674" t="str">
            <v>04-03-180</v>
          </cell>
          <cell r="B674" t="str">
            <v>72711</v>
          </cell>
          <cell r="C674" t="str">
            <v xml:space="preserve">aux desmoldante -separol- </v>
          </cell>
          <cell r="D674" t="str">
            <v>m2</v>
          </cell>
          <cell r="E674">
            <v>7.0082443531185298E-2</v>
          </cell>
          <cell r="G674">
            <v>666.96600711538463</v>
          </cell>
          <cell r="H674">
            <v>47</v>
          </cell>
          <cell r="L674" t="str">
            <v>7</v>
          </cell>
          <cell r="M674">
            <v>125.82812158919603</v>
          </cell>
        </row>
        <row r="675">
          <cell r="A675" t="str">
            <v>04-03-180</v>
          </cell>
          <cell r="B675" t="str">
            <v>15421</v>
          </cell>
          <cell r="C675" t="str">
            <v xml:space="preserve">puntilla 1-1/2" a 3" x 20kg </v>
          </cell>
          <cell r="D675" t="str">
            <v>lb</v>
          </cell>
          <cell r="E675">
            <v>0.4</v>
          </cell>
          <cell r="G675">
            <v>2218.5</v>
          </cell>
          <cell r="H675">
            <v>887</v>
          </cell>
          <cell r="L675" t="str">
            <v>1</v>
          </cell>
          <cell r="M675">
            <v>718.17200000000003</v>
          </cell>
        </row>
        <row r="676">
          <cell r="A676" t="str">
            <v>04-03-180</v>
          </cell>
          <cell r="B676" t="str">
            <v>16421</v>
          </cell>
          <cell r="C676" t="str">
            <v>formatablex 19 mm (2.44 x 1.53)  - 12 usos</v>
          </cell>
          <cell r="D676" t="str">
            <v>m2</v>
          </cell>
          <cell r="E676">
            <v>5.8402036275987746E-3</v>
          </cell>
          <cell r="F676">
            <v>0.1</v>
          </cell>
          <cell r="G676">
            <v>29487.838851387547</v>
          </cell>
          <cell r="H676">
            <v>189</v>
          </cell>
          <cell r="L676" t="str">
            <v>1</v>
          </cell>
          <cell r="M676">
            <v>11.534244479009637</v>
          </cell>
        </row>
        <row r="677">
          <cell r="A677" t="str">
            <v>04-03-180</v>
          </cell>
          <cell r="B677" t="str">
            <v>2C116</v>
          </cell>
          <cell r="C677" t="str">
            <v xml:space="preserve">mo cuadrilla albañileria (1 of + 4 ay) </v>
          </cell>
          <cell r="D677" t="str">
            <v>hc</v>
          </cell>
          <cell r="E677">
            <v>0.8</v>
          </cell>
          <cell r="G677">
            <v>49846.270624999997</v>
          </cell>
          <cell r="H677">
            <v>39877</v>
          </cell>
          <cell r="L677" t="str">
            <v>2</v>
          </cell>
          <cell r="M677">
            <v>1436.3440000000001</v>
          </cell>
        </row>
        <row r="678">
          <cell r="A678" t="str">
            <v>04-03-180</v>
          </cell>
          <cell r="B678" t="str">
            <v>47111</v>
          </cell>
          <cell r="C678" t="str">
            <v xml:space="preserve">elementos de consumo y proteccion </v>
          </cell>
          <cell r="D678" t="str">
            <v>%</v>
          </cell>
          <cell r="E678">
            <v>39877</v>
          </cell>
          <cell r="G678">
            <v>1.2455000000000001E-2</v>
          </cell>
          <cell r="H678">
            <v>497</v>
          </cell>
          <cell r="L678" t="str">
            <v>4</v>
          </cell>
          <cell r="M678">
            <v>71596362.109999999</v>
          </cell>
        </row>
        <row r="679">
          <cell r="A679" t="str">
            <v>04-03-180</v>
          </cell>
          <cell r="B679" t="str">
            <v>46111</v>
          </cell>
          <cell r="C679" t="str">
            <v xml:space="preserve">herramienta y equipo menor </v>
          </cell>
          <cell r="D679" t="str">
            <v>%</v>
          </cell>
          <cell r="E679">
            <v>39877</v>
          </cell>
          <cell r="G679">
            <v>0.03</v>
          </cell>
          <cell r="H679">
            <v>1196</v>
          </cell>
          <cell r="L679" t="str">
            <v>4</v>
          </cell>
          <cell r="M679">
            <v>71596362.109999999</v>
          </cell>
        </row>
        <row r="680">
          <cell r="A680">
            <v>0</v>
          </cell>
          <cell r="C680" t="str">
            <v>DIRECTO:  159,362 / M2</v>
          </cell>
          <cell r="D680">
            <v>0</v>
          </cell>
          <cell r="G680">
            <v>0</v>
          </cell>
          <cell r="H680">
            <v>0</v>
          </cell>
          <cell r="L680">
            <v>0</v>
          </cell>
          <cell r="M680">
            <v>0</v>
          </cell>
        </row>
        <row r="681">
          <cell r="A681">
            <v>0</v>
          </cell>
          <cell r="C681">
            <v>0</v>
          </cell>
          <cell r="D681">
            <v>0</v>
          </cell>
          <cell r="G681">
            <v>0</v>
          </cell>
          <cell r="H681">
            <v>0</v>
          </cell>
          <cell r="L681">
            <v>0</v>
          </cell>
          <cell r="M681">
            <v>0</v>
          </cell>
        </row>
        <row r="682">
          <cell r="A682" t="str">
            <v>04-03-185</v>
          </cell>
          <cell r="B682" t="str">
            <v>04-03-185</v>
          </cell>
          <cell r="C682" t="str">
            <v>LOSA DE PRIMER PISO ALIGERADA CON CASETON NO RECUPERABLE EN CONCRETO F'C 28 MPA H: 0.55 M. TORTA SUPERIOR E: 0.12 M. TIENDA ESCOLAR. INCLUYE ESCALAS SEGÚN DETALLES</v>
          </cell>
          <cell r="D682" t="str">
            <v>M2</v>
          </cell>
          <cell r="E682">
            <v>45.07</v>
          </cell>
          <cell r="G682">
            <v>0</v>
          </cell>
          <cell r="H682">
            <v>184990</v>
          </cell>
          <cell r="L682">
            <v>0</v>
          </cell>
          <cell r="M682">
            <v>0</v>
          </cell>
        </row>
        <row r="683">
          <cell r="A683" t="str">
            <v>04-03-185</v>
          </cell>
          <cell r="B683" t="str">
            <v>1111A</v>
          </cell>
          <cell r="C683" t="str">
            <v xml:space="preserve">concreto bombeable as 5" (13cm) 4000 psi - cemex </v>
          </cell>
          <cell r="D683" t="str">
            <v>m3</v>
          </cell>
          <cell r="E683">
            <v>0.28420909210333667</v>
          </cell>
          <cell r="F683">
            <v>0.05</v>
          </cell>
          <cell r="G683">
            <v>358022.39999999997</v>
          </cell>
          <cell r="H683">
            <v>106841</v>
          </cell>
          <cell r="L683" t="str">
            <v>1</v>
          </cell>
          <cell r="M683">
            <v>13.449768970152254</v>
          </cell>
        </row>
        <row r="684">
          <cell r="A684" t="str">
            <v>04-03-185</v>
          </cell>
          <cell r="B684" t="str">
            <v>112A1</v>
          </cell>
          <cell r="C684" t="str">
            <v xml:space="preserve">caseton desechable en madera </v>
          </cell>
          <cell r="D684" t="str">
            <v>m2</v>
          </cell>
          <cell r="E684">
            <v>0.7</v>
          </cell>
          <cell r="G684">
            <v>28999.999999999996</v>
          </cell>
          <cell r="H684">
            <v>20300</v>
          </cell>
          <cell r="L684" t="str">
            <v>1</v>
          </cell>
          <cell r="M684">
            <v>31.548999999999999</v>
          </cell>
        </row>
        <row r="685">
          <cell r="A685" t="str">
            <v>04-03-185</v>
          </cell>
          <cell r="B685" t="str">
            <v>12137</v>
          </cell>
          <cell r="C685" t="str">
            <v xml:space="preserve">servicio de bombeo - cemex </v>
          </cell>
          <cell r="D685" t="str">
            <v>m3</v>
          </cell>
          <cell r="E685">
            <v>0.29841954670850351</v>
          </cell>
          <cell r="G685">
            <v>40832</v>
          </cell>
          <cell r="H685">
            <v>12185</v>
          </cell>
          <cell r="L685" t="str">
            <v>1</v>
          </cell>
          <cell r="M685">
            <v>13.449768970152254</v>
          </cell>
        </row>
        <row r="686">
          <cell r="A686" t="str">
            <v>04-03-185</v>
          </cell>
          <cell r="B686" t="str">
            <v>44121</v>
          </cell>
          <cell r="C686" t="str">
            <v xml:space="preserve">vibrador electrico para concreto </v>
          </cell>
          <cell r="D686" t="str">
            <v>d</v>
          </cell>
          <cell r="E686">
            <v>5.6841818420667337E-2</v>
          </cell>
          <cell r="G686">
            <v>39440</v>
          </cell>
          <cell r="H686">
            <v>2242</v>
          </cell>
          <cell r="L686" t="str">
            <v>4</v>
          </cell>
          <cell r="M686">
            <v>2.5618607562194771</v>
          </cell>
        </row>
        <row r="687">
          <cell r="A687" t="str">
            <v>04-03-185</v>
          </cell>
          <cell r="B687" t="str">
            <v>72561</v>
          </cell>
          <cell r="C687" t="str">
            <v xml:space="preserve">aux curado concreto </v>
          </cell>
          <cell r="D687" t="str">
            <v>m2</v>
          </cell>
          <cell r="E687">
            <v>1.0769757986326134</v>
          </cell>
          <cell r="G687">
            <v>655.61800616666665</v>
          </cell>
          <cell r="H687">
            <v>706</v>
          </cell>
          <cell r="L687" t="str">
            <v>7</v>
          </cell>
          <cell r="M687">
            <v>48.539299244371882</v>
          </cell>
        </row>
        <row r="688">
          <cell r="A688" t="str">
            <v>04-03-185</v>
          </cell>
          <cell r="B688" t="str">
            <v>72711</v>
          </cell>
          <cell r="C688" t="str">
            <v xml:space="preserve">aux desmoldante -separol- </v>
          </cell>
          <cell r="D688" t="str">
            <v>m2</v>
          </cell>
          <cell r="E688">
            <v>7.6975798632613363E-2</v>
          </cell>
          <cell r="G688">
            <v>666.96600711538463</v>
          </cell>
          <cell r="H688">
            <v>51</v>
          </cell>
          <cell r="L688" t="str">
            <v>7</v>
          </cell>
          <cell r="M688">
            <v>3.4692992443718844</v>
          </cell>
        </row>
        <row r="689">
          <cell r="A689" t="str">
            <v>04-03-185</v>
          </cell>
          <cell r="B689" t="str">
            <v>15421</v>
          </cell>
          <cell r="C689" t="str">
            <v xml:space="preserve">puntilla 1-1/2" a 3" x 20kg </v>
          </cell>
          <cell r="D689" t="str">
            <v>lb</v>
          </cell>
          <cell r="E689">
            <v>0.4</v>
          </cell>
          <cell r="G689">
            <v>2218.5</v>
          </cell>
          <cell r="H689">
            <v>887</v>
          </cell>
          <cell r="L689" t="str">
            <v>1</v>
          </cell>
          <cell r="M689">
            <v>18.028000000000002</v>
          </cell>
        </row>
        <row r="690">
          <cell r="A690" t="str">
            <v>04-03-185</v>
          </cell>
          <cell r="B690" t="str">
            <v>16421</v>
          </cell>
          <cell r="C690" t="str">
            <v>formatablex 19 mm (2.44 x 1.53)  - 12 usos</v>
          </cell>
          <cell r="D690" t="str">
            <v>m2</v>
          </cell>
          <cell r="E690">
            <v>6.4146498860511133E-3</v>
          </cell>
          <cell r="F690">
            <v>0.1</v>
          </cell>
          <cell r="G690">
            <v>29487.838851387547</v>
          </cell>
          <cell r="H690">
            <v>208</v>
          </cell>
          <cell r="L690" t="str">
            <v>1</v>
          </cell>
          <cell r="M690">
            <v>0.31801909740075607</v>
          </cell>
        </row>
        <row r="691">
          <cell r="A691" t="str">
            <v>04-03-185</v>
          </cell>
          <cell r="B691" t="str">
            <v>2C116</v>
          </cell>
          <cell r="C691" t="str">
            <v xml:space="preserve">mo cuadrilla albañileria (1 of + 4 ay) </v>
          </cell>
          <cell r="D691" t="str">
            <v>hc</v>
          </cell>
          <cell r="E691">
            <v>0.8</v>
          </cell>
          <cell r="G691">
            <v>49846.270624999997</v>
          </cell>
          <cell r="H691">
            <v>39877</v>
          </cell>
          <cell r="L691" t="str">
            <v>2</v>
          </cell>
          <cell r="M691">
            <v>36.056000000000004</v>
          </cell>
        </row>
        <row r="692">
          <cell r="A692" t="str">
            <v>04-03-185</v>
          </cell>
          <cell r="B692" t="str">
            <v>47111</v>
          </cell>
          <cell r="C692" t="str">
            <v xml:space="preserve">elementos de consumo y proteccion </v>
          </cell>
          <cell r="D692" t="str">
            <v>%</v>
          </cell>
          <cell r="E692">
            <v>39877</v>
          </cell>
          <cell r="G692">
            <v>1.2455000000000001E-2</v>
          </cell>
          <cell r="H692">
            <v>497</v>
          </cell>
          <cell r="L692" t="str">
            <v>4</v>
          </cell>
          <cell r="M692">
            <v>1797256.39</v>
          </cell>
        </row>
        <row r="693">
          <cell r="A693" t="str">
            <v>04-03-185</v>
          </cell>
          <cell r="B693" t="str">
            <v>46111</v>
          </cell>
          <cell r="C693" t="str">
            <v xml:space="preserve">herramienta y equipo menor </v>
          </cell>
          <cell r="D693" t="str">
            <v>%</v>
          </cell>
          <cell r="E693">
            <v>39877</v>
          </cell>
          <cell r="G693">
            <v>0.03</v>
          </cell>
          <cell r="H693">
            <v>1196</v>
          </cell>
          <cell r="L693" t="str">
            <v>4</v>
          </cell>
          <cell r="M693">
            <v>1797256.39</v>
          </cell>
        </row>
        <row r="694">
          <cell r="A694">
            <v>0</v>
          </cell>
          <cell r="C694" t="str">
            <v>DIRECTO:  184,990 / M2</v>
          </cell>
          <cell r="D694">
            <v>0</v>
          </cell>
          <cell r="G694">
            <v>0</v>
          </cell>
          <cell r="H694">
            <v>0</v>
          </cell>
          <cell r="L694">
            <v>0</v>
          </cell>
          <cell r="M694">
            <v>0</v>
          </cell>
        </row>
        <row r="695">
          <cell r="A695">
            <v>0</v>
          </cell>
          <cell r="C695">
            <v>0</v>
          </cell>
          <cell r="D695">
            <v>0</v>
          </cell>
          <cell r="G695">
            <v>0</v>
          </cell>
          <cell r="H695">
            <v>0</v>
          </cell>
          <cell r="L695">
            <v>0</v>
          </cell>
          <cell r="M695">
            <v>0</v>
          </cell>
        </row>
        <row r="696">
          <cell r="A696" t="str">
            <v>04-03-190</v>
          </cell>
          <cell r="B696" t="str">
            <v>04-03-190</v>
          </cell>
          <cell r="C696" t="str">
            <v>LOSA DE ENTREPISO Y CUBIERTA ALIGERADA CON CASETON RECUPERABLE EN CONCRETO VISTO F'C 28 MPA H: 0.55 M. TORTA SUPERIOR E: 0.06 M. INCLUYE ZONAS CON TORTA INFERIOR ACORDE CON PLANOS ESTRUCTURALES</v>
          </cell>
          <cell r="D696" t="str">
            <v>M2</v>
          </cell>
          <cell r="E696">
            <v>4602.42</v>
          </cell>
          <cell r="G696">
            <v>0</v>
          </cell>
          <cell r="H696">
            <v>170069</v>
          </cell>
          <cell r="L696">
            <v>0</v>
          </cell>
          <cell r="M696">
            <v>0</v>
          </cell>
        </row>
        <row r="697">
          <cell r="A697" t="str">
            <v>04-03-190</v>
          </cell>
          <cell r="B697" t="str">
            <v>1111A</v>
          </cell>
          <cell r="C697" t="str">
            <v xml:space="preserve">concreto bombeable as 5" (13cm) 4000 psi - cemex </v>
          </cell>
          <cell r="D697" t="str">
            <v>m3</v>
          </cell>
          <cell r="E697">
            <v>0.22420909210333664</v>
          </cell>
          <cell r="F697">
            <v>0.05</v>
          </cell>
          <cell r="G697">
            <v>358022.39999999997</v>
          </cell>
          <cell r="H697">
            <v>84285</v>
          </cell>
          <cell r="L697" t="str">
            <v>1</v>
          </cell>
          <cell r="M697">
            <v>1083.4996301621507</v>
          </cell>
        </row>
        <row r="698">
          <cell r="A698" t="str">
            <v>04-03-190</v>
          </cell>
          <cell r="B698" t="str">
            <v>412A2</v>
          </cell>
          <cell r="C698" t="str">
            <v>caseton en icopor  - 3 usos</v>
          </cell>
          <cell r="D698" t="str">
            <v>m3</v>
          </cell>
          <cell r="E698">
            <v>0.11456820901173638</v>
          </cell>
          <cell r="G698">
            <v>125859.99999999999</v>
          </cell>
          <cell r="H698">
            <v>14420</v>
          </cell>
          <cell r="L698" t="str">
            <v>4</v>
          </cell>
          <cell r="M698">
            <v>527.29101651979579</v>
          </cell>
        </row>
        <row r="699">
          <cell r="A699" t="str">
            <v>04-03-190</v>
          </cell>
          <cell r="B699" t="str">
            <v>12137</v>
          </cell>
          <cell r="C699" t="str">
            <v xml:space="preserve">servicio de bombeo - cemex </v>
          </cell>
          <cell r="D699" t="str">
            <v>m3</v>
          </cell>
          <cell r="E699">
            <v>0.23541954670850349</v>
          </cell>
          <cell r="G699">
            <v>40832</v>
          </cell>
          <cell r="H699">
            <v>9613</v>
          </cell>
          <cell r="L699" t="str">
            <v>1</v>
          </cell>
          <cell r="M699">
            <v>1083.4996301621507</v>
          </cell>
        </row>
        <row r="700">
          <cell r="A700" t="str">
            <v>04-03-190</v>
          </cell>
          <cell r="B700" t="str">
            <v>44121</v>
          </cell>
          <cell r="C700" t="str">
            <v xml:space="preserve">vibrador electrico para concreto </v>
          </cell>
          <cell r="D700" t="str">
            <v>d</v>
          </cell>
          <cell r="E700">
            <v>4.4841818420667333E-2</v>
          </cell>
          <cell r="G700">
            <v>39440</v>
          </cell>
          <cell r="H700">
            <v>1769</v>
          </cell>
          <cell r="L700" t="str">
            <v>4</v>
          </cell>
          <cell r="M700">
            <v>206.38088193564775</v>
          </cell>
        </row>
        <row r="701">
          <cell r="A701" t="str">
            <v>04-03-190</v>
          </cell>
          <cell r="B701" t="str">
            <v>72561</v>
          </cell>
          <cell r="C701" t="str">
            <v xml:space="preserve">aux curado concreto </v>
          </cell>
          <cell r="D701" t="str">
            <v>m2</v>
          </cell>
          <cell r="E701">
            <v>1.0700824435311853</v>
          </cell>
          <cell r="G701">
            <v>655.61800616666665</v>
          </cell>
          <cell r="H701">
            <v>702</v>
          </cell>
          <cell r="L701" t="str">
            <v>7</v>
          </cell>
          <cell r="M701">
            <v>4924.9688397567979</v>
          </cell>
        </row>
        <row r="702">
          <cell r="A702" t="str">
            <v>04-03-190</v>
          </cell>
          <cell r="B702" t="str">
            <v>72711</v>
          </cell>
          <cell r="C702" t="str">
            <v xml:space="preserve">aux desmoldante -separol- </v>
          </cell>
          <cell r="D702" t="str">
            <v>m2</v>
          </cell>
          <cell r="E702">
            <v>1.0700824435311853</v>
          </cell>
          <cell r="G702">
            <v>666.96600711538463</v>
          </cell>
          <cell r="H702">
            <v>714</v>
          </cell>
          <cell r="L702" t="str">
            <v>7</v>
          </cell>
          <cell r="M702">
            <v>4924.9688397567979</v>
          </cell>
        </row>
        <row r="703">
          <cell r="A703" t="str">
            <v>04-03-190</v>
          </cell>
          <cell r="B703" t="str">
            <v>44243</v>
          </cell>
          <cell r="C703" t="str">
            <v xml:space="preserve">paral telescopico largo de 2.20 a 3.80 m </v>
          </cell>
          <cell r="D703" t="str">
            <v>d</v>
          </cell>
          <cell r="E703">
            <v>2.5000000000000004</v>
          </cell>
          <cell r="F703">
            <v>1</v>
          </cell>
          <cell r="G703">
            <v>440.79999999999995</v>
          </cell>
          <cell r="H703">
            <v>2204</v>
          </cell>
          <cell r="L703" t="str">
            <v>4</v>
          </cell>
          <cell r="M703">
            <v>23012.100000000006</v>
          </cell>
        </row>
        <row r="704">
          <cell r="A704" t="str">
            <v>04-03-190</v>
          </cell>
          <cell r="B704" t="str">
            <v>44253</v>
          </cell>
          <cell r="C704" t="str">
            <v xml:space="preserve">cercha 3.00 m </v>
          </cell>
          <cell r="D704" t="str">
            <v>d</v>
          </cell>
          <cell r="E704">
            <v>2.5000000000000004</v>
          </cell>
          <cell r="F704">
            <v>0.5</v>
          </cell>
          <cell r="G704">
            <v>139.19999999999999</v>
          </cell>
          <cell r="H704">
            <v>522</v>
          </cell>
          <cell r="L704" t="str">
            <v>4</v>
          </cell>
          <cell r="M704">
            <v>17259.075000000004</v>
          </cell>
        </row>
        <row r="705">
          <cell r="A705" t="str">
            <v>04-03-190</v>
          </cell>
          <cell r="B705" t="str">
            <v>74O33</v>
          </cell>
          <cell r="C705" t="str">
            <v xml:space="preserve">aux andamios de carga - tramo h=1.50m </v>
          </cell>
          <cell r="D705" t="str">
            <v>d</v>
          </cell>
          <cell r="E705">
            <v>1.0008319415514146E-2</v>
          </cell>
          <cell r="G705">
            <v>9855.8563517857128</v>
          </cell>
          <cell r="H705">
            <v>99</v>
          </cell>
          <cell r="L705" t="str">
            <v>7</v>
          </cell>
          <cell r="M705">
            <v>46.062489444350618</v>
          </cell>
        </row>
        <row r="706">
          <cell r="A706" t="str">
            <v>04-03-190</v>
          </cell>
          <cell r="B706" t="str">
            <v>15421</v>
          </cell>
          <cell r="C706" t="str">
            <v xml:space="preserve">puntilla 1-1/2" a 3" x 20kg </v>
          </cell>
          <cell r="D706" t="str">
            <v>lb</v>
          </cell>
          <cell r="E706">
            <v>0.4</v>
          </cell>
          <cell r="G706">
            <v>2218.5</v>
          </cell>
          <cell r="H706">
            <v>887</v>
          </cell>
          <cell r="L706" t="str">
            <v>1</v>
          </cell>
          <cell r="M706">
            <v>1840.9680000000001</v>
          </cell>
        </row>
        <row r="707">
          <cell r="A707" t="str">
            <v>04-03-190</v>
          </cell>
          <cell r="B707" t="str">
            <v>16421</v>
          </cell>
          <cell r="C707" t="str">
            <v>formatablex 19 mm (2.44 x 1.53)  - 12 usos</v>
          </cell>
          <cell r="D707" t="str">
            <v>m2</v>
          </cell>
          <cell r="E707">
            <v>8.9173536960932109E-2</v>
          </cell>
          <cell r="F707">
            <v>0.1</v>
          </cell>
          <cell r="G707">
            <v>29487.838851387547</v>
          </cell>
          <cell r="H707">
            <v>2892</v>
          </cell>
          <cell r="L707" t="str">
            <v>1</v>
          </cell>
          <cell r="M707">
            <v>451.4554769777065</v>
          </cell>
        </row>
        <row r="708">
          <cell r="A708" t="str">
            <v>04-03-190</v>
          </cell>
          <cell r="B708" t="str">
            <v>2C116</v>
          </cell>
          <cell r="C708" t="str">
            <v xml:space="preserve">mo cuadrilla albañileria (1 of + 4 ay) </v>
          </cell>
          <cell r="D708" t="str">
            <v>hc</v>
          </cell>
          <cell r="E708">
            <v>1</v>
          </cell>
          <cell r="G708">
            <v>49846.270624999997</v>
          </cell>
          <cell r="H708">
            <v>49846</v>
          </cell>
          <cell r="L708" t="str">
            <v>2</v>
          </cell>
          <cell r="M708">
            <v>4602.42</v>
          </cell>
        </row>
        <row r="709">
          <cell r="A709" t="str">
            <v>04-03-190</v>
          </cell>
          <cell r="B709" t="str">
            <v>47111</v>
          </cell>
          <cell r="C709" t="str">
            <v xml:space="preserve">elementos de consumo y proteccion </v>
          </cell>
          <cell r="D709" t="str">
            <v>%</v>
          </cell>
          <cell r="E709">
            <v>49846</v>
          </cell>
          <cell r="G709">
            <v>1.2455000000000001E-2</v>
          </cell>
          <cell r="H709">
            <v>621</v>
          </cell>
          <cell r="L709" t="str">
            <v>4</v>
          </cell>
          <cell r="M709">
            <v>229412227.31999999</v>
          </cell>
        </row>
        <row r="710">
          <cell r="A710" t="str">
            <v>04-03-190</v>
          </cell>
          <cell r="B710" t="str">
            <v>46111</v>
          </cell>
          <cell r="C710" t="str">
            <v xml:space="preserve">herramienta y equipo menor </v>
          </cell>
          <cell r="D710" t="str">
            <v>%</v>
          </cell>
          <cell r="E710">
            <v>49846</v>
          </cell>
          <cell r="G710">
            <v>0.03</v>
          </cell>
          <cell r="H710">
            <v>1495</v>
          </cell>
          <cell r="L710" t="str">
            <v>4</v>
          </cell>
          <cell r="M710">
            <v>229412227.31999999</v>
          </cell>
        </row>
        <row r="711">
          <cell r="A711">
            <v>0</v>
          </cell>
          <cell r="C711" t="str">
            <v>DIRECTO:  170,069 / M2</v>
          </cell>
          <cell r="D711">
            <v>0</v>
          </cell>
          <cell r="G711">
            <v>0</v>
          </cell>
          <cell r="H711">
            <v>0</v>
          </cell>
          <cell r="L711">
            <v>0</v>
          </cell>
          <cell r="M711">
            <v>0</v>
          </cell>
        </row>
        <row r="712">
          <cell r="A712">
            <v>0</v>
          </cell>
          <cell r="C712">
            <v>0</v>
          </cell>
          <cell r="D712">
            <v>0</v>
          </cell>
          <cell r="G712">
            <v>0</v>
          </cell>
          <cell r="H712">
            <v>0</v>
          </cell>
          <cell r="L712">
            <v>0</v>
          </cell>
          <cell r="M712">
            <v>0</v>
          </cell>
        </row>
        <row r="713">
          <cell r="A713" t="str">
            <v>04-03-192</v>
          </cell>
          <cell r="B713" t="str">
            <v>04-03-192</v>
          </cell>
          <cell r="C713" t="str">
            <v>LOSA DE ENTREPISO Y CUBIERTA ALIGERADA CON CASETON RECUPERABLE EN CONCRETO VISTO F'C 28 MPA H: 0.45 M. TORTA SUPERIOR E: 0.06 M.</v>
          </cell>
          <cell r="D713" t="str">
            <v>M2</v>
          </cell>
          <cell r="E713">
            <v>171.45</v>
          </cell>
          <cell r="G713">
            <v>0</v>
          </cell>
          <cell r="H713">
            <v>153673</v>
          </cell>
          <cell r="L713">
            <v>0</v>
          </cell>
          <cell r="M713">
            <v>0</v>
          </cell>
        </row>
        <row r="714">
          <cell r="A714" t="str">
            <v>04-03-192</v>
          </cell>
          <cell r="B714" t="str">
            <v>1111A</v>
          </cell>
          <cell r="C714" t="str">
            <v xml:space="preserve">concreto bombeable as 5" (13cm) 4000 psi - cemex </v>
          </cell>
          <cell r="D714" t="str">
            <v>m3</v>
          </cell>
          <cell r="E714">
            <v>0.1943528935390936</v>
          </cell>
          <cell r="F714">
            <v>0.05</v>
          </cell>
          <cell r="G714">
            <v>358022.39999999997</v>
          </cell>
          <cell r="H714">
            <v>73062</v>
          </cell>
          <cell r="L714" t="str">
            <v>1</v>
          </cell>
          <cell r="M714">
            <v>34.98789377714148</v>
          </cell>
        </row>
        <row r="715">
          <cell r="A715" t="str">
            <v>04-03-192</v>
          </cell>
          <cell r="B715" t="str">
            <v>412A2</v>
          </cell>
          <cell r="C715" t="str">
            <v>caseton en icopor  - 3 usos</v>
          </cell>
          <cell r="D715" t="str">
            <v>m3</v>
          </cell>
          <cell r="E715">
            <v>9.1186941866484073E-2</v>
          </cell>
          <cell r="G715">
            <v>125859.99999999999</v>
          </cell>
          <cell r="H715">
            <v>11477</v>
          </cell>
          <cell r="L715" t="str">
            <v>4</v>
          </cell>
          <cell r="M715">
            <v>15.634001183008694</v>
          </cell>
        </row>
        <row r="716">
          <cell r="A716" t="str">
            <v>04-03-192</v>
          </cell>
          <cell r="B716" t="str">
            <v>12137</v>
          </cell>
          <cell r="C716" t="str">
            <v xml:space="preserve">servicio de bombeo - cemex </v>
          </cell>
          <cell r="D716" t="str">
            <v>m3</v>
          </cell>
          <cell r="E716">
            <v>0.20407053821604829</v>
          </cell>
          <cell r="G716">
            <v>40832</v>
          </cell>
          <cell r="H716">
            <v>8333</v>
          </cell>
          <cell r="L716" t="str">
            <v>1</v>
          </cell>
          <cell r="M716">
            <v>34.98789377714148</v>
          </cell>
        </row>
        <row r="717">
          <cell r="A717" t="str">
            <v>04-03-192</v>
          </cell>
          <cell r="B717" t="str">
            <v>44121</v>
          </cell>
          <cell r="C717" t="str">
            <v xml:space="preserve">vibrador electrico para concreto </v>
          </cell>
          <cell r="D717" t="str">
            <v>d</v>
          </cell>
          <cell r="E717">
            <v>3.8870578707818723E-2</v>
          </cell>
          <cell r="G717">
            <v>39440</v>
          </cell>
          <cell r="H717">
            <v>1533</v>
          </cell>
          <cell r="L717" t="str">
            <v>4</v>
          </cell>
          <cell r="M717">
            <v>6.6643607194555194</v>
          </cell>
        </row>
        <row r="718">
          <cell r="A718" t="str">
            <v>04-03-192</v>
          </cell>
          <cell r="B718" t="str">
            <v>72561</v>
          </cell>
          <cell r="C718" t="str">
            <v xml:space="preserve">aux curado concreto </v>
          </cell>
          <cell r="D718" t="str">
            <v>m2</v>
          </cell>
          <cell r="E718">
            <v>1.0585935183621384</v>
          </cell>
          <cell r="G718">
            <v>655.61800616666665</v>
          </cell>
          <cell r="H718">
            <v>694</v>
          </cell>
          <cell r="L718" t="str">
            <v>7</v>
          </cell>
          <cell r="M718">
            <v>181.49585872318863</v>
          </cell>
        </row>
        <row r="719">
          <cell r="A719" t="str">
            <v>04-03-192</v>
          </cell>
          <cell r="B719" t="str">
            <v>72711</v>
          </cell>
          <cell r="C719" t="str">
            <v xml:space="preserve">aux desmoldante -separol- </v>
          </cell>
          <cell r="D719" t="str">
            <v>m2</v>
          </cell>
          <cell r="E719">
            <v>5.8593518362138525E-2</v>
          </cell>
          <cell r="G719">
            <v>666.96600711538463</v>
          </cell>
          <cell r="H719">
            <v>39</v>
          </cell>
          <cell r="L719" t="str">
            <v>7</v>
          </cell>
          <cell r="M719">
            <v>10.045858723188649</v>
          </cell>
        </row>
        <row r="720">
          <cell r="A720" t="str">
            <v>04-03-192</v>
          </cell>
          <cell r="B720" t="str">
            <v>44243</v>
          </cell>
          <cell r="C720" t="str">
            <v xml:space="preserve">paral telescopico largo de 2.20 a 3.80 m </v>
          </cell>
          <cell r="D720" t="str">
            <v>d</v>
          </cell>
          <cell r="E720">
            <v>2.5000000000000004</v>
          </cell>
          <cell r="F720">
            <v>1</v>
          </cell>
          <cell r="G720">
            <v>440.79999999999995</v>
          </cell>
          <cell r="H720">
            <v>2204</v>
          </cell>
          <cell r="L720" t="str">
            <v>4</v>
          </cell>
          <cell r="M720">
            <v>857.25000000000011</v>
          </cell>
        </row>
        <row r="721">
          <cell r="A721" t="str">
            <v>04-03-192</v>
          </cell>
          <cell r="B721" t="str">
            <v>44253</v>
          </cell>
          <cell r="C721" t="str">
            <v xml:space="preserve">cercha 3.00 m </v>
          </cell>
          <cell r="D721" t="str">
            <v>d</v>
          </cell>
          <cell r="E721">
            <v>2.5000000000000004</v>
          </cell>
          <cell r="F721">
            <v>0.5</v>
          </cell>
          <cell r="G721">
            <v>139.19999999999999</v>
          </cell>
          <cell r="H721">
            <v>522</v>
          </cell>
          <cell r="L721" t="str">
            <v>4</v>
          </cell>
          <cell r="M721">
            <v>642.93750000000011</v>
          </cell>
        </row>
        <row r="722">
          <cell r="A722" t="str">
            <v>04-03-192</v>
          </cell>
          <cell r="B722" t="str">
            <v>74O33</v>
          </cell>
          <cell r="C722" t="str">
            <v xml:space="preserve">aux andamios de carga - tramo h=1.50m </v>
          </cell>
          <cell r="D722" t="str">
            <v>d</v>
          </cell>
          <cell r="E722">
            <v>1.0008319415514146E-2</v>
          </cell>
          <cell r="G722">
            <v>9855.8563517857128</v>
          </cell>
          <cell r="H722">
            <v>99</v>
          </cell>
          <cell r="L722" t="str">
            <v>7</v>
          </cell>
          <cell r="M722">
            <v>1.7159263637899</v>
          </cell>
        </row>
        <row r="723">
          <cell r="A723" t="str">
            <v>04-03-192</v>
          </cell>
          <cell r="B723" t="str">
            <v>15421</v>
          </cell>
          <cell r="C723" t="str">
            <v xml:space="preserve">puntilla 1-1/2" a 3" x 20kg </v>
          </cell>
          <cell r="D723" t="str">
            <v>lb</v>
          </cell>
          <cell r="E723">
            <v>0.4</v>
          </cell>
          <cell r="G723">
            <v>2218.5</v>
          </cell>
          <cell r="H723">
            <v>887</v>
          </cell>
          <cell r="L723" t="str">
            <v>1</v>
          </cell>
          <cell r="M723">
            <v>68.58</v>
          </cell>
        </row>
        <row r="724">
          <cell r="A724" t="str">
            <v>04-03-192</v>
          </cell>
          <cell r="B724" t="str">
            <v>16421</v>
          </cell>
          <cell r="C724" t="str">
            <v>formatablex 19 mm (2.44 x 1.53)  - 12 usos</v>
          </cell>
          <cell r="D724" t="str">
            <v>m2</v>
          </cell>
          <cell r="E724">
            <v>8.8216126530178199E-2</v>
          </cell>
          <cell r="F724">
            <v>0.1</v>
          </cell>
          <cell r="G724">
            <v>29487.838851387547</v>
          </cell>
          <cell r="H724">
            <v>2861</v>
          </cell>
          <cell r="L724" t="str">
            <v>1</v>
          </cell>
          <cell r="M724">
            <v>16.637120382958958</v>
          </cell>
        </row>
        <row r="725">
          <cell r="A725" t="str">
            <v>04-03-192</v>
          </cell>
          <cell r="B725" t="str">
            <v>2C116</v>
          </cell>
          <cell r="C725" t="str">
            <v xml:space="preserve">mo cuadrilla albañileria (1 of + 4 ay) </v>
          </cell>
          <cell r="D725" t="str">
            <v>hc</v>
          </cell>
          <cell r="E725">
            <v>1</v>
          </cell>
          <cell r="G725">
            <v>49846.270624999997</v>
          </cell>
          <cell r="H725">
            <v>49846</v>
          </cell>
          <cell r="L725" t="str">
            <v>2</v>
          </cell>
          <cell r="M725">
            <v>171.45</v>
          </cell>
        </row>
        <row r="726">
          <cell r="A726" t="str">
            <v>04-03-192</v>
          </cell>
          <cell r="B726" t="str">
            <v>47111</v>
          </cell>
          <cell r="C726" t="str">
            <v xml:space="preserve">elementos de consumo y proteccion </v>
          </cell>
          <cell r="D726" t="str">
            <v>%</v>
          </cell>
          <cell r="E726">
            <v>49846</v>
          </cell>
          <cell r="G726">
            <v>1.2455000000000001E-2</v>
          </cell>
          <cell r="H726">
            <v>621</v>
          </cell>
          <cell r="L726" t="str">
            <v>4</v>
          </cell>
          <cell r="M726">
            <v>8546096.6999999993</v>
          </cell>
        </row>
        <row r="727">
          <cell r="A727" t="str">
            <v>04-03-192</v>
          </cell>
          <cell r="B727" t="str">
            <v>46111</v>
          </cell>
          <cell r="C727" t="str">
            <v xml:space="preserve">herramienta y equipo menor </v>
          </cell>
          <cell r="D727" t="str">
            <v>%</v>
          </cell>
          <cell r="E727">
            <v>49846</v>
          </cell>
          <cell r="G727">
            <v>0.03</v>
          </cell>
          <cell r="H727">
            <v>1495</v>
          </cell>
          <cell r="L727" t="str">
            <v>4</v>
          </cell>
          <cell r="M727">
            <v>8546096.6999999993</v>
          </cell>
        </row>
        <row r="728">
          <cell r="A728">
            <v>0</v>
          </cell>
          <cell r="C728" t="str">
            <v>DIRECTO:  153,673 / M2</v>
          </cell>
          <cell r="D728">
            <v>0</v>
          </cell>
          <cell r="G728">
            <v>0</v>
          </cell>
          <cell r="H728">
            <v>0</v>
          </cell>
          <cell r="L728">
            <v>0</v>
          </cell>
          <cell r="M728">
            <v>0</v>
          </cell>
        </row>
        <row r="729">
          <cell r="A729">
            <v>0</v>
          </cell>
          <cell r="C729">
            <v>0</v>
          </cell>
          <cell r="D729">
            <v>0</v>
          </cell>
          <cell r="G729">
            <v>0</v>
          </cell>
          <cell r="H729">
            <v>0</v>
          </cell>
          <cell r="L729">
            <v>0</v>
          </cell>
          <cell r="M729">
            <v>0</v>
          </cell>
        </row>
        <row r="730">
          <cell r="A730" t="str">
            <v>04-03-194</v>
          </cell>
          <cell r="B730" t="str">
            <v>04-03-194</v>
          </cell>
          <cell r="C730" t="str">
            <v>LOSA DE CUBIERTA ALIGERADA CON CASETON RECUPERABLE EN CONCRETO VISTO F'C 28 MPA H: 0.30 M. TORTA SUPERIOR E: 0.10 M. CUBIERTA PORTERIA</v>
          </cell>
          <cell r="D730" t="str">
            <v>M2</v>
          </cell>
          <cell r="E730">
            <v>12.76</v>
          </cell>
          <cell r="G730">
            <v>0</v>
          </cell>
          <cell r="H730">
            <v>148931</v>
          </cell>
          <cell r="L730">
            <v>0</v>
          </cell>
          <cell r="M730">
            <v>0</v>
          </cell>
        </row>
        <row r="731">
          <cell r="A731" t="str">
            <v>04-03-194</v>
          </cell>
          <cell r="B731" t="str">
            <v>1111A</v>
          </cell>
          <cell r="C731" t="str">
            <v xml:space="preserve">concreto bombeable as 5" (13cm) 4000 psi - cemex </v>
          </cell>
          <cell r="D731" t="str">
            <v>m3</v>
          </cell>
          <cell r="E731">
            <v>0.18956859569272907</v>
          </cell>
          <cell r="F731">
            <v>0.05</v>
          </cell>
          <cell r="G731">
            <v>358022.39999999997</v>
          </cell>
          <cell r="H731">
            <v>71263</v>
          </cell>
          <cell r="L731" t="str">
            <v>1</v>
          </cell>
          <cell r="M731">
            <v>2.539840045091184</v>
          </cell>
        </row>
        <row r="732">
          <cell r="A732" t="str">
            <v>04-03-194</v>
          </cell>
          <cell r="B732" t="str">
            <v>412A2</v>
          </cell>
          <cell r="C732" t="str">
            <v>caseton en icopor  - 3 usos</v>
          </cell>
          <cell r="D732" t="str">
            <v>m3</v>
          </cell>
          <cell r="E732">
            <v>7.0143801435756978E-2</v>
          </cell>
          <cell r="G732">
            <v>125859.99999999999</v>
          </cell>
          <cell r="H732">
            <v>8828</v>
          </cell>
          <cell r="L732" t="str">
            <v>4</v>
          </cell>
          <cell r="M732">
            <v>0.89503490632025906</v>
          </cell>
        </row>
        <row r="733">
          <cell r="A733" t="str">
            <v>04-03-194</v>
          </cell>
          <cell r="B733" t="str">
            <v>12137</v>
          </cell>
          <cell r="C733" t="str">
            <v xml:space="preserve">servicio de bombeo - cemex </v>
          </cell>
          <cell r="D733" t="str">
            <v>m3</v>
          </cell>
          <cell r="E733">
            <v>0.19904702547736552</v>
          </cell>
          <cell r="G733">
            <v>40832</v>
          </cell>
          <cell r="H733">
            <v>8127</v>
          </cell>
          <cell r="L733" t="str">
            <v>1</v>
          </cell>
          <cell r="M733">
            <v>2.539840045091184</v>
          </cell>
        </row>
        <row r="734">
          <cell r="A734" t="str">
            <v>04-03-194</v>
          </cell>
          <cell r="B734" t="str">
            <v>44121</v>
          </cell>
          <cell r="C734" t="str">
            <v xml:space="preserve">vibrador electrico para concreto </v>
          </cell>
          <cell r="D734" t="str">
            <v>d</v>
          </cell>
          <cell r="E734">
            <v>3.7913719138545819E-2</v>
          </cell>
          <cell r="G734">
            <v>39440</v>
          </cell>
          <cell r="H734">
            <v>1495</v>
          </cell>
          <cell r="L734" t="str">
            <v>4</v>
          </cell>
          <cell r="M734">
            <v>0.48377905620784467</v>
          </cell>
        </row>
        <row r="735">
          <cell r="A735" t="str">
            <v>04-03-194</v>
          </cell>
          <cell r="B735" t="str">
            <v>72561</v>
          </cell>
          <cell r="C735" t="str">
            <v xml:space="preserve">aux curado concreto </v>
          </cell>
          <cell r="D735" t="str">
            <v>m2</v>
          </cell>
          <cell r="E735">
            <v>1.045955700676187</v>
          </cell>
          <cell r="G735">
            <v>655.61800616666665</v>
          </cell>
          <cell r="H735">
            <v>686</v>
          </cell>
          <cell r="L735" t="str">
            <v>7</v>
          </cell>
          <cell r="M735">
            <v>13.346394740628146</v>
          </cell>
        </row>
        <row r="736">
          <cell r="A736" t="str">
            <v>04-03-194</v>
          </cell>
          <cell r="B736" t="str">
            <v>72711</v>
          </cell>
          <cell r="C736" t="str">
            <v xml:space="preserve">aux desmoldante -separol- </v>
          </cell>
          <cell r="D736" t="str">
            <v>m2</v>
          </cell>
          <cell r="E736">
            <v>4.5955700676187081E-2</v>
          </cell>
          <cell r="G736">
            <v>666.96600711538463</v>
          </cell>
          <cell r="H736">
            <v>31</v>
          </cell>
          <cell r="L736" t="str">
            <v>7</v>
          </cell>
          <cell r="M736">
            <v>0.58639474062814712</v>
          </cell>
        </row>
        <row r="737">
          <cell r="A737" t="str">
            <v>04-03-194</v>
          </cell>
          <cell r="B737" t="str">
            <v>44243</v>
          </cell>
          <cell r="C737" t="str">
            <v xml:space="preserve">paral telescopico largo de 2.20 a 3.80 m </v>
          </cell>
          <cell r="D737" t="str">
            <v>d</v>
          </cell>
          <cell r="E737">
            <v>2.5000000000000004</v>
          </cell>
          <cell r="F737">
            <v>1</v>
          </cell>
          <cell r="G737">
            <v>440.79999999999995</v>
          </cell>
          <cell r="H737">
            <v>2204</v>
          </cell>
          <cell r="L737" t="str">
            <v>4</v>
          </cell>
          <cell r="M737">
            <v>63.800000000000011</v>
          </cell>
        </row>
        <row r="738">
          <cell r="A738" t="str">
            <v>04-03-194</v>
          </cell>
          <cell r="B738" t="str">
            <v>44253</v>
          </cell>
          <cell r="C738" t="str">
            <v xml:space="preserve">cercha 3.00 m </v>
          </cell>
          <cell r="D738" t="str">
            <v>d</v>
          </cell>
          <cell r="E738">
            <v>2.5000000000000004</v>
          </cell>
          <cell r="F738">
            <v>0.5</v>
          </cell>
          <cell r="G738">
            <v>139.19999999999999</v>
          </cell>
          <cell r="H738">
            <v>522</v>
          </cell>
          <cell r="L738" t="str">
            <v>4</v>
          </cell>
          <cell r="M738">
            <v>47.850000000000009</v>
          </cell>
        </row>
        <row r="739">
          <cell r="A739" t="str">
            <v>04-03-194</v>
          </cell>
          <cell r="B739" t="str">
            <v>74O33</v>
          </cell>
          <cell r="C739" t="str">
            <v xml:space="preserve">aux andamios de carga - tramo h=1.50m </v>
          </cell>
          <cell r="D739" t="str">
            <v>d</v>
          </cell>
          <cell r="E739">
            <v>1.0008319415514146E-2</v>
          </cell>
          <cell r="G739">
            <v>9855.8563517857128</v>
          </cell>
          <cell r="H739">
            <v>99</v>
          </cell>
          <cell r="L739" t="str">
            <v>7</v>
          </cell>
          <cell r="M739">
            <v>0.12770615574196051</v>
          </cell>
        </row>
        <row r="740">
          <cell r="A740" t="str">
            <v>04-03-194</v>
          </cell>
          <cell r="B740" t="str">
            <v>15421</v>
          </cell>
          <cell r="C740" t="str">
            <v xml:space="preserve">puntilla 1-1/2" a 3" x 20kg </v>
          </cell>
          <cell r="D740" t="str">
            <v>lb</v>
          </cell>
          <cell r="E740">
            <v>0.4</v>
          </cell>
          <cell r="G740">
            <v>2218.5</v>
          </cell>
          <cell r="H740">
            <v>887</v>
          </cell>
          <cell r="L740" t="str">
            <v>1</v>
          </cell>
          <cell r="M740">
            <v>5.1040000000000001</v>
          </cell>
        </row>
        <row r="741">
          <cell r="A741" t="str">
            <v>04-03-194</v>
          </cell>
          <cell r="B741" t="str">
            <v>16421</v>
          </cell>
          <cell r="C741" t="str">
            <v>formatablex 19 mm (2.44 x 1.53)  - 12 usos</v>
          </cell>
          <cell r="D741" t="str">
            <v>m2</v>
          </cell>
          <cell r="E741">
            <v>8.7162975056348915E-2</v>
          </cell>
          <cell r="F741">
            <v>0.1</v>
          </cell>
          <cell r="G741">
            <v>29487.838851387547</v>
          </cell>
          <cell r="H741">
            <v>2827</v>
          </cell>
          <cell r="L741" t="str">
            <v>1</v>
          </cell>
          <cell r="M741">
            <v>1.2234195178909133</v>
          </cell>
        </row>
        <row r="742">
          <cell r="A742" t="str">
            <v>04-03-194</v>
          </cell>
          <cell r="B742" t="str">
            <v>2C116</v>
          </cell>
          <cell r="C742" t="str">
            <v xml:space="preserve">mo cuadrilla albañileria (1 of + 4 ay) </v>
          </cell>
          <cell r="D742" t="str">
            <v>hc</v>
          </cell>
          <cell r="E742">
            <v>1</v>
          </cell>
          <cell r="G742">
            <v>49846.270624999997</v>
          </cell>
          <cell r="H742">
            <v>49846</v>
          </cell>
          <cell r="L742" t="str">
            <v>2</v>
          </cell>
          <cell r="M742">
            <v>12.76</v>
          </cell>
        </row>
        <row r="743">
          <cell r="A743" t="str">
            <v>04-03-194</v>
          </cell>
          <cell r="B743" t="str">
            <v>47111</v>
          </cell>
          <cell r="C743" t="str">
            <v xml:space="preserve">elementos de consumo y proteccion </v>
          </cell>
          <cell r="D743" t="str">
            <v>%</v>
          </cell>
          <cell r="E743">
            <v>49846</v>
          </cell>
          <cell r="G743">
            <v>1.2455000000000001E-2</v>
          </cell>
          <cell r="H743">
            <v>621</v>
          </cell>
          <cell r="L743" t="str">
            <v>4</v>
          </cell>
          <cell r="M743">
            <v>636034.96</v>
          </cell>
        </row>
        <row r="744">
          <cell r="A744" t="str">
            <v>04-03-194</v>
          </cell>
          <cell r="B744" t="str">
            <v>46111</v>
          </cell>
          <cell r="C744" t="str">
            <v xml:space="preserve">herramienta y equipo menor </v>
          </cell>
          <cell r="D744" t="str">
            <v>%</v>
          </cell>
          <cell r="E744">
            <v>49846</v>
          </cell>
          <cell r="G744">
            <v>0.03</v>
          </cell>
          <cell r="H744">
            <v>1495</v>
          </cell>
          <cell r="L744" t="str">
            <v>4</v>
          </cell>
          <cell r="M744">
            <v>636034.96</v>
          </cell>
        </row>
        <row r="745">
          <cell r="A745">
            <v>0</v>
          </cell>
          <cell r="C745" t="str">
            <v>DIRECTO:  148,931 / M2</v>
          </cell>
          <cell r="D745">
            <v>0</v>
          </cell>
          <cell r="G745">
            <v>0</v>
          </cell>
          <cell r="H745">
            <v>0</v>
          </cell>
          <cell r="L745">
            <v>0</v>
          </cell>
          <cell r="M745">
            <v>0</v>
          </cell>
        </row>
        <row r="746">
          <cell r="A746">
            <v>0</v>
          </cell>
          <cell r="C746">
            <v>0</v>
          </cell>
          <cell r="D746">
            <v>0</v>
          </cell>
          <cell r="G746">
            <v>0</v>
          </cell>
          <cell r="H746">
            <v>0</v>
          </cell>
          <cell r="L746">
            <v>0</v>
          </cell>
          <cell r="M746">
            <v>0</v>
          </cell>
        </row>
        <row r="747">
          <cell r="A747" t="str">
            <v>04-03-230</v>
          </cell>
          <cell r="B747" t="str">
            <v>04-03-230</v>
          </cell>
          <cell r="C747" t="str">
            <v>LOSA MACIZA DE CUBIERTA SOBRE TIENDA ESCOLAR EN CONCRETO VISTO F'C 21 MPA E: 0.12 M. INCLUYE BORDILLOS PERIMETRALES</v>
          </cell>
          <cell r="D747" t="str">
            <v>M2</v>
          </cell>
          <cell r="E747">
            <v>18.55</v>
          </cell>
          <cell r="G747">
            <v>0</v>
          </cell>
          <cell r="H747">
            <v>106484</v>
          </cell>
          <cell r="L747">
            <v>0</v>
          </cell>
          <cell r="M747">
            <v>0</v>
          </cell>
        </row>
        <row r="748">
          <cell r="A748" t="str">
            <v>04-03-230</v>
          </cell>
          <cell r="B748" t="str">
            <v>1111M</v>
          </cell>
          <cell r="C748" t="str">
            <v xml:space="preserve">concreto bombeable as 5" (13cm) 3000 psi - cemex </v>
          </cell>
          <cell r="D748" t="str">
            <v>m3</v>
          </cell>
          <cell r="E748">
            <v>0.13201394400276825</v>
          </cell>
          <cell r="F748">
            <v>0.05</v>
          </cell>
          <cell r="G748">
            <v>332409.59999999998</v>
          </cell>
          <cell r="H748">
            <v>46077</v>
          </cell>
          <cell r="L748" t="str">
            <v>1</v>
          </cell>
          <cell r="M748">
            <v>2.571301594313919</v>
          </cell>
        </row>
        <row r="749">
          <cell r="A749" t="str">
            <v>04-03-230</v>
          </cell>
          <cell r="B749" t="str">
            <v>12137</v>
          </cell>
          <cell r="C749" t="str">
            <v xml:space="preserve">servicio de bombeo - cemex </v>
          </cell>
          <cell r="D749" t="str">
            <v>m3</v>
          </cell>
          <cell r="E749">
            <v>0.13861464120290667</v>
          </cell>
          <cell r="G749">
            <v>40832</v>
          </cell>
          <cell r="H749">
            <v>5660</v>
          </cell>
          <cell r="L749" t="str">
            <v>1</v>
          </cell>
          <cell r="M749">
            <v>2.571301594313919</v>
          </cell>
        </row>
        <row r="750">
          <cell r="A750" t="str">
            <v>04-03-230</v>
          </cell>
          <cell r="B750" t="str">
            <v>44121</v>
          </cell>
          <cell r="C750" t="str">
            <v xml:space="preserve">vibrador electrico para concreto </v>
          </cell>
          <cell r="D750" t="str">
            <v>d</v>
          </cell>
          <cell r="E750">
            <v>2.7722928240581333E-2</v>
          </cell>
          <cell r="G750">
            <v>39440</v>
          </cell>
          <cell r="H750">
            <v>1093</v>
          </cell>
          <cell r="L750" t="str">
            <v>4</v>
          </cell>
          <cell r="M750">
            <v>0.51426031886278378</v>
          </cell>
        </row>
        <row r="751">
          <cell r="A751" t="str">
            <v>04-03-230</v>
          </cell>
          <cell r="B751" t="str">
            <v>16421</v>
          </cell>
          <cell r="C751" t="str">
            <v>formatablex 19 mm (2.44 x 1.53)  - 12 usos</v>
          </cell>
          <cell r="D751" t="str">
            <v>m2</v>
          </cell>
          <cell r="E751">
            <v>4.2021344206715931E-2</v>
          </cell>
          <cell r="F751">
            <v>0.2</v>
          </cell>
          <cell r="G751">
            <v>29487.838851387547</v>
          </cell>
          <cell r="H751">
            <v>1487</v>
          </cell>
          <cell r="L751" t="str">
            <v>1</v>
          </cell>
          <cell r="M751">
            <v>0.93539512204149655</v>
          </cell>
        </row>
        <row r="752">
          <cell r="A752" t="str">
            <v>04-03-230</v>
          </cell>
          <cell r="B752" t="str">
            <v>72561</v>
          </cell>
          <cell r="C752" t="str">
            <v xml:space="preserve">aux curado concreto </v>
          </cell>
          <cell r="D752" t="str">
            <v>m2</v>
          </cell>
          <cell r="E752">
            <v>4.2021344206715931E-2</v>
          </cell>
          <cell r="G752">
            <v>655.61800616666665</v>
          </cell>
          <cell r="H752">
            <v>28</v>
          </cell>
          <cell r="L752" t="str">
            <v>7</v>
          </cell>
          <cell r="M752">
            <v>0.77949593503458059</v>
          </cell>
        </row>
        <row r="753">
          <cell r="A753" t="str">
            <v>04-03-230</v>
          </cell>
          <cell r="B753" t="str">
            <v>72711</v>
          </cell>
          <cell r="C753" t="str">
            <v xml:space="preserve">aux desmoldante -separol- </v>
          </cell>
          <cell r="D753" t="str">
            <v>m2</v>
          </cell>
          <cell r="E753">
            <v>4.2021344206715931E-2</v>
          </cell>
          <cell r="G753">
            <v>666.96600711538463</v>
          </cell>
          <cell r="H753">
            <v>28</v>
          </cell>
          <cell r="L753" t="str">
            <v>7</v>
          </cell>
          <cell r="M753">
            <v>0.77949593503458059</v>
          </cell>
        </row>
        <row r="754">
          <cell r="A754" t="str">
            <v>04-03-230</v>
          </cell>
          <cell r="B754" t="str">
            <v>44243</v>
          </cell>
          <cell r="C754" t="str">
            <v xml:space="preserve">paral telescopico largo de 2.20 a 3.80 m </v>
          </cell>
          <cell r="D754" t="str">
            <v>d</v>
          </cell>
          <cell r="E754">
            <v>22.500803600128574</v>
          </cell>
          <cell r="F754">
            <v>1</v>
          </cell>
          <cell r="G754">
            <v>440.79999999999995</v>
          </cell>
          <cell r="H754">
            <v>19837</v>
          </cell>
          <cell r="L754" t="str">
            <v>4</v>
          </cell>
          <cell r="M754">
            <v>834.77981356477017</v>
          </cell>
        </row>
        <row r="755">
          <cell r="A755" t="str">
            <v>04-03-230</v>
          </cell>
          <cell r="B755" t="str">
            <v>44253</v>
          </cell>
          <cell r="C755" t="str">
            <v xml:space="preserve">cercha 3.00 m </v>
          </cell>
          <cell r="D755" t="str">
            <v>d</v>
          </cell>
          <cell r="E755">
            <v>15.000535733419051</v>
          </cell>
          <cell r="F755">
            <v>0.5</v>
          </cell>
          <cell r="G755">
            <v>139.19999999999999</v>
          </cell>
          <cell r="H755">
            <v>3132</v>
          </cell>
          <cell r="L755" t="str">
            <v>4</v>
          </cell>
          <cell r="M755">
            <v>417.38990678238514</v>
          </cell>
        </row>
        <row r="756">
          <cell r="A756" t="str">
            <v>04-03-230</v>
          </cell>
          <cell r="B756" t="str">
            <v>74O33</v>
          </cell>
          <cell r="C756" t="str">
            <v xml:space="preserve">aux andamios de carga - tramo h=1.50m </v>
          </cell>
          <cell r="D756" t="str">
            <v>d</v>
          </cell>
          <cell r="E756">
            <v>0.21519519064572329</v>
          </cell>
          <cell r="G756">
            <v>9855.8563517857128</v>
          </cell>
          <cell r="H756">
            <v>2121</v>
          </cell>
          <cell r="L756" t="str">
            <v>7</v>
          </cell>
          <cell r="M756">
            <v>3.9918707864781671</v>
          </cell>
        </row>
        <row r="757">
          <cell r="A757" t="str">
            <v>04-03-230</v>
          </cell>
          <cell r="B757" t="str">
            <v>2C116</v>
          </cell>
          <cell r="C757" t="str">
            <v xml:space="preserve">mo cuadrilla albañileria (1 of + 4 ay) </v>
          </cell>
          <cell r="D757" t="str">
            <v>hc</v>
          </cell>
          <cell r="E757">
            <v>0.4</v>
          </cell>
          <cell r="F757">
            <v>0.3</v>
          </cell>
          <cell r="G757">
            <v>49846.270624999997</v>
          </cell>
          <cell r="H757">
            <v>25920</v>
          </cell>
          <cell r="L757" t="str">
            <v>2</v>
          </cell>
          <cell r="M757">
            <v>9.6460000000000008</v>
          </cell>
        </row>
        <row r="758">
          <cell r="A758" t="str">
            <v>04-03-230</v>
          </cell>
          <cell r="B758" t="str">
            <v>47111</v>
          </cell>
          <cell r="C758" t="str">
            <v xml:space="preserve">elementos de consumo y proteccion </v>
          </cell>
          <cell r="D758" t="str">
            <v>%</v>
          </cell>
          <cell r="E758">
            <v>25920</v>
          </cell>
          <cell r="G758">
            <v>1.2455000000000001E-2</v>
          </cell>
          <cell r="H758">
            <v>323</v>
          </cell>
          <cell r="L758" t="str">
            <v>4</v>
          </cell>
          <cell r="M758">
            <v>480816</v>
          </cell>
        </row>
        <row r="759">
          <cell r="A759" t="str">
            <v>04-03-230</v>
          </cell>
          <cell r="B759" t="str">
            <v>46111</v>
          </cell>
          <cell r="C759" t="str">
            <v xml:space="preserve">herramienta y equipo menor </v>
          </cell>
          <cell r="D759" t="str">
            <v>%</v>
          </cell>
          <cell r="E759">
            <v>25920</v>
          </cell>
          <cell r="G759">
            <v>0.03</v>
          </cell>
          <cell r="H759">
            <v>778</v>
          </cell>
          <cell r="L759" t="str">
            <v>4</v>
          </cell>
          <cell r="M759">
            <v>480816</v>
          </cell>
        </row>
        <row r="760">
          <cell r="A760">
            <v>0</v>
          </cell>
          <cell r="C760" t="str">
            <v>DIRECTO:  106,484 / M2</v>
          </cell>
          <cell r="D760">
            <v>0</v>
          </cell>
          <cell r="G760">
            <v>0</v>
          </cell>
          <cell r="H760">
            <v>0</v>
          </cell>
          <cell r="L760">
            <v>0</v>
          </cell>
          <cell r="M760">
            <v>0</v>
          </cell>
        </row>
        <row r="761">
          <cell r="A761">
            <v>0</v>
          </cell>
          <cell r="C761">
            <v>0</v>
          </cell>
          <cell r="D761">
            <v>0</v>
          </cell>
          <cell r="G761">
            <v>0</v>
          </cell>
          <cell r="H761">
            <v>0</v>
          </cell>
          <cell r="L761">
            <v>0</v>
          </cell>
          <cell r="M761">
            <v>0</v>
          </cell>
        </row>
        <row r="762">
          <cell r="A762" t="str">
            <v>04-04-010</v>
          </cell>
          <cell r="B762" t="str">
            <v>04-04-010</v>
          </cell>
          <cell r="C762" t="str">
            <v>ESCALERAS AEREAS EN CONCRETO VISTO F'C 21 MPA. INCLUYE DESCANSOS.</v>
          </cell>
          <cell r="D762" t="str">
            <v>M3</v>
          </cell>
          <cell r="E762">
            <v>29.47</v>
          </cell>
          <cell r="G762">
            <v>0</v>
          </cell>
          <cell r="H762">
            <v>847965</v>
          </cell>
          <cell r="L762">
            <v>0</v>
          </cell>
          <cell r="M762">
            <v>0</v>
          </cell>
        </row>
        <row r="763">
          <cell r="A763" t="str">
            <v>04-04-010</v>
          </cell>
          <cell r="B763" t="str">
            <v>72132</v>
          </cell>
          <cell r="C763" t="str">
            <v xml:space="preserve">aux concreto 3000 psi (21.1 MPa) -obra- 1/2" </v>
          </cell>
          <cell r="D763" t="str">
            <v>m3</v>
          </cell>
          <cell r="E763">
            <v>1</v>
          </cell>
          <cell r="F763">
            <v>0.05</v>
          </cell>
          <cell r="G763">
            <v>358503.96561963408</v>
          </cell>
          <cell r="H763">
            <v>376429</v>
          </cell>
          <cell r="L763" t="str">
            <v>7</v>
          </cell>
          <cell r="M763">
            <v>30.9435</v>
          </cell>
        </row>
        <row r="764">
          <cell r="A764" t="str">
            <v>04-04-010</v>
          </cell>
          <cell r="B764" t="str">
            <v>44121</v>
          </cell>
          <cell r="C764" t="str">
            <v xml:space="preserve">vibrador electrico para concreto </v>
          </cell>
          <cell r="D764" t="str">
            <v>d</v>
          </cell>
          <cell r="E764">
            <v>0.21000000000000002</v>
          </cell>
          <cell r="G764">
            <v>39440</v>
          </cell>
          <cell r="H764">
            <v>8282</v>
          </cell>
          <cell r="L764" t="str">
            <v>4</v>
          </cell>
          <cell r="M764">
            <v>6.1887000000000008</v>
          </cell>
        </row>
        <row r="765">
          <cell r="A765" t="str">
            <v>04-04-010</v>
          </cell>
          <cell r="B765" t="str">
            <v>16421</v>
          </cell>
          <cell r="C765" t="str">
            <v>formatablex 19 mm (2.44 x 1.53)  - 12 usos</v>
          </cell>
          <cell r="D765" t="str">
            <v>m2</v>
          </cell>
          <cell r="E765">
            <v>0.24159170389180631</v>
          </cell>
          <cell r="F765">
            <v>0.5</v>
          </cell>
          <cell r="G765">
            <v>29487.838851387547</v>
          </cell>
          <cell r="H765">
            <v>10686</v>
          </cell>
          <cell r="L765" t="str">
            <v>1</v>
          </cell>
          <cell r="M765">
            <v>10.679561270537299</v>
          </cell>
        </row>
        <row r="766">
          <cell r="A766" t="str">
            <v>04-04-010</v>
          </cell>
          <cell r="B766" t="str">
            <v>72561</v>
          </cell>
          <cell r="C766" t="str">
            <v xml:space="preserve">aux curado concreto </v>
          </cell>
          <cell r="D766" t="str">
            <v>m2</v>
          </cell>
          <cell r="E766">
            <v>0.24159170389180631</v>
          </cell>
          <cell r="G766">
            <v>655.61800616666665</v>
          </cell>
          <cell r="H766">
            <v>158</v>
          </cell>
          <cell r="L766" t="str">
            <v>7</v>
          </cell>
          <cell r="M766">
            <v>7.119707513691532</v>
          </cell>
        </row>
        <row r="767">
          <cell r="A767" t="str">
            <v>04-04-010</v>
          </cell>
          <cell r="B767" t="str">
            <v>72711</v>
          </cell>
          <cell r="C767" t="str">
            <v xml:space="preserve">aux desmoldante -separol- </v>
          </cell>
          <cell r="D767" t="str">
            <v>m2</v>
          </cell>
          <cell r="E767">
            <v>0.24159170389180631</v>
          </cell>
          <cell r="G767">
            <v>666.96600711538463</v>
          </cell>
          <cell r="H767">
            <v>161</v>
          </cell>
          <cell r="L767" t="str">
            <v>7</v>
          </cell>
          <cell r="M767">
            <v>7.119707513691532</v>
          </cell>
        </row>
        <row r="768">
          <cell r="A768" t="str">
            <v>04-04-010</v>
          </cell>
          <cell r="B768" t="str">
            <v>44243</v>
          </cell>
          <cell r="C768" t="str">
            <v xml:space="preserve">paral telescopico largo de 2.20 a 3.80 m </v>
          </cell>
          <cell r="D768" t="str">
            <v>d</v>
          </cell>
          <cell r="E768">
            <v>82.907319391430136</v>
          </cell>
          <cell r="F768">
            <v>1</v>
          </cell>
          <cell r="G768">
            <v>440.79999999999995</v>
          </cell>
          <cell r="H768">
            <v>73091</v>
          </cell>
          <cell r="L768" t="str">
            <v>4</v>
          </cell>
          <cell r="M768">
            <v>4886.5574049308916</v>
          </cell>
        </row>
        <row r="769">
          <cell r="A769" t="str">
            <v>04-04-010</v>
          </cell>
          <cell r="B769" t="str">
            <v>44253</v>
          </cell>
          <cell r="C769" t="str">
            <v xml:space="preserve">cercha 3.00 m </v>
          </cell>
          <cell r="D769" t="str">
            <v>d</v>
          </cell>
          <cell r="E769">
            <v>41.453659695715068</v>
          </cell>
          <cell r="F769">
            <v>0.5</v>
          </cell>
          <cell r="G769">
            <v>139.19999999999999</v>
          </cell>
          <cell r="H769">
            <v>8656</v>
          </cell>
          <cell r="L769" t="str">
            <v>4</v>
          </cell>
          <cell r="M769">
            <v>1832.4590268490847</v>
          </cell>
        </row>
        <row r="770">
          <cell r="A770" t="str">
            <v>04-04-010</v>
          </cell>
          <cell r="B770" t="str">
            <v>74O33</v>
          </cell>
          <cell r="C770" t="str">
            <v xml:space="preserve">aux andamios de carga - tramo h=1.50m </v>
          </cell>
          <cell r="D770" t="str">
            <v>d</v>
          </cell>
          <cell r="E770">
            <v>0.65799459834468366</v>
          </cell>
          <cell r="G770">
            <v>9855.8563517857128</v>
          </cell>
          <cell r="H770">
            <v>6485</v>
          </cell>
          <cell r="L770" t="str">
            <v>7</v>
          </cell>
          <cell r="M770">
            <v>19.391100813217825</v>
          </cell>
        </row>
        <row r="771">
          <cell r="A771" t="str">
            <v>04-04-010</v>
          </cell>
          <cell r="B771" t="str">
            <v>2C112</v>
          </cell>
          <cell r="C771" t="str">
            <v xml:space="preserve">mo cuadrilla albañileria (1 of + 2 ay) </v>
          </cell>
          <cell r="D771" t="str">
            <v>hc</v>
          </cell>
          <cell r="E771">
            <v>15.791870360272407</v>
          </cell>
          <cell r="G771">
            <v>22112.147724999999</v>
          </cell>
          <cell r="H771">
            <v>349192</v>
          </cell>
          <cell r="L771" t="str">
            <v>2</v>
          </cell>
          <cell r="M771">
            <v>465.38641951722781</v>
          </cell>
        </row>
        <row r="772">
          <cell r="A772" t="str">
            <v>04-04-010</v>
          </cell>
          <cell r="B772" t="str">
            <v>47111</v>
          </cell>
          <cell r="C772" t="str">
            <v xml:space="preserve">elementos de consumo y proteccion </v>
          </cell>
          <cell r="D772" t="str">
            <v>%</v>
          </cell>
          <cell r="E772">
            <v>349192</v>
          </cell>
          <cell r="G772">
            <v>1.2455000000000001E-2</v>
          </cell>
          <cell r="H772">
            <v>4349</v>
          </cell>
          <cell r="L772" t="str">
            <v>4</v>
          </cell>
          <cell r="M772">
            <v>10290688.24</v>
          </cell>
        </row>
        <row r="773">
          <cell r="A773" t="str">
            <v>04-04-010</v>
          </cell>
          <cell r="B773" t="str">
            <v>46111</v>
          </cell>
          <cell r="C773" t="str">
            <v xml:space="preserve">herramienta y equipo menor </v>
          </cell>
          <cell r="D773" t="str">
            <v>%</v>
          </cell>
          <cell r="E773">
            <v>349192</v>
          </cell>
          <cell r="G773">
            <v>0.03</v>
          </cell>
          <cell r="H773">
            <v>10476</v>
          </cell>
          <cell r="L773" t="str">
            <v>4</v>
          </cell>
          <cell r="M773">
            <v>10290688.24</v>
          </cell>
        </row>
        <row r="774">
          <cell r="A774">
            <v>0</v>
          </cell>
          <cell r="C774" t="str">
            <v>DIRECTO:  847,965 / M3</v>
          </cell>
          <cell r="D774">
            <v>0</v>
          </cell>
          <cell r="G774">
            <v>0</v>
          </cell>
          <cell r="H774">
            <v>0</v>
          </cell>
          <cell r="L774">
            <v>0</v>
          </cell>
          <cell r="M774">
            <v>0</v>
          </cell>
        </row>
        <row r="775">
          <cell r="A775">
            <v>0</v>
          </cell>
          <cell r="C775">
            <v>0</v>
          </cell>
          <cell r="D775">
            <v>0</v>
          </cell>
          <cell r="G775">
            <v>0</v>
          </cell>
          <cell r="H775">
            <v>0</v>
          </cell>
          <cell r="L775">
            <v>0</v>
          </cell>
          <cell r="M775">
            <v>0</v>
          </cell>
        </row>
        <row r="776">
          <cell r="A776" t="str">
            <v>04-04-065</v>
          </cell>
          <cell r="B776" t="str">
            <v>04-04-065</v>
          </cell>
          <cell r="C776" t="str">
            <v>VIGAS GUALDERAS PARA ESCALERAS AEREAS EN CONCRETO VISTO F'C 21 MPA. E: 0.15 M. ESCALERAS MODULO B</v>
          </cell>
          <cell r="D776" t="str">
            <v>M3</v>
          </cell>
          <cell r="E776">
            <v>4.7729999999999997</v>
          </cell>
          <cell r="G776">
            <v>0</v>
          </cell>
          <cell r="H776">
            <v>769403</v>
          </cell>
          <cell r="L776">
            <v>0</v>
          </cell>
          <cell r="M776">
            <v>0</v>
          </cell>
        </row>
        <row r="777">
          <cell r="A777" t="str">
            <v>04-04-065</v>
          </cell>
          <cell r="B777" t="str">
            <v>72132</v>
          </cell>
          <cell r="C777" t="str">
            <v xml:space="preserve">aux concreto 3000 psi (21.1 MPa) -obra- 1/2" </v>
          </cell>
          <cell r="D777" t="str">
            <v>m3</v>
          </cell>
          <cell r="E777">
            <v>1</v>
          </cell>
          <cell r="F777">
            <v>0.05</v>
          </cell>
          <cell r="G777">
            <v>358503.96561963408</v>
          </cell>
          <cell r="H777">
            <v>376429</v>
          </cell>
          <cell r="L777" t="str">
            <v>7</v>
          </cell>
          <cell r="M777">
            <v>5.0116499999999995</v>
          </cell>
        </row>
        <row r="778">
          <cell r="A778" t="str">
            <v>04-04-065</v>
          </cell>
          <cell r="B778" t="str">
            <v>44121</v>
          </cell>
          <cell r="C778" t="str">
            <v xml:space="preserve">vibrador electrico para concreto </v>
          </cell>
          <cell r="D778" t="str">
            <v>d</v>
          </cell>
          <cell r="E778">
            <v>0.21000000000000002</v>
          </cell>
          <cell r="G778">
            <v>39440</v>
          </cell>
          <cell r="H778">
            <v>8282</v>
          </cell>
          <cell r="L778" t="str">
            <v>4</v>
          </cell>
          <cell r="M778">
            <v>1.0023299999999999</v>
          </cell>
        </row>
        <row r="779">
          <cell r="A779" t="str">
            <v>04-04-065</v>
          </cell>
          <cell r="B779" t="str">
            <v>16421</v>
          </cell>
          <cell r="C779" t="str">
            <v>formatablex 19 mm (2.44 x 1.53)  - 12 usos</v>
          </cell>
          <cell r="D779" t="str">
            <v>m2</v>
          </cell>
          <cell r="E779">
            <v>1.2037037037037035</v>
          </cell>
          <cell r="G779">
            <v>29487.838851387547</v>
          </cell>
          <cell r="H779">
            <v>35495</v>
          </cell>
          <cell r="L779" t="str">
            <v>1</v>
          </cell>
          <cell r="M779">
            <v>5.7452777777777762</v>
          </cell>
        </row>
        <row r="780">
          <cell r="A780" t="str">
            <v>04-04-065</v>
          </cell>
          <cell r="B780" t="str">
            <v>72561</v>
          </cell>
          <cell r="C780" t="str">
            <v xml:space="preserve">aux curado concreto </v>
          </cell>
          <cell r="D780" t="str">
            <v>m2</v>
          </cell>
          <cell r="E780">
            <v>14.444444444444443</v>
          </cell>
          <cell r="G780">
            <v>655.61800616666665</v>
          </cell>
          <cell r="H780">
            <v>9470</v>
          </cell>
          <cell r="L780" t="str">
            <v>7</v>
          </cell>
          <cell r="M780">
            <v>68.943333333333328</v>
          </cell>
        </row>
        <row r="781">
          <cell r="A781" t="str">
            <v>04-04-065</v>
          </cell>
          <cell r="B781" t="str">
            <v>72711</v>
          </cell>
          <cell r="C781" t="str">
            <v xml:space="preserve">aux desmoldante -separol- </v>
          </cell>
          <cell r="D781" t="str">
            <v>m2</v>
          </cell>
          <cell r="E781">
            <v>14.444444444444443</v>
          </cell>
          <cell r="G781">
            <v>666.96600711538463</v>
          </cell>
          <cell r="H781">
            <v>9634</v>
          </cell>
          <cell r="L781" t="str">
            <v>7</v>
          </cell>
          <cell r="M781">
            <v>68.943333333333328</v>
          </cell>
        </row>
        <row r="782">
          <cell r="A782" t="str">
            <v>04-04-065</v>
          </cell>
          <cell r="B782" t="str">
            <v>44243</v>
          </cell>
          <cell r="C782" t="str">
            <v xml:space="preserve">paral telescopico largo de 2.20 a 3.80 m </v>
          </cell>
          <cell r="D782" t="str">
            <v>d</v>
          </cell>
          <cell r="E782">
            <v>96</v>
          </cell>
          <cell r="F782">
            <v>1</v>
          </cell>
          <cell r="G782">
            <v>440.79999999999995</v>
          </cell>
          <cell r="H782">
            <v>84634</v>
          </cell>
          <cell r="L782" t="str">
            <v>4</v>
          </cell>
          <cell r="M782">
            <v>916.41599999999994</v>
          </cell>
        </row>
        <row r="783">
          <cell r="A783" t="str">
            <v>04-04-065</v>
          </cell>
          <cell r="B783" t="str">
            <v>44253</v>
          </cell>
          <cell r="C783" t="str">
            <v xml:space="preserve">cercha 3.00 m </v>
          </cell>
          <cell r="D783" t="str">
            <v>d</v>
          </cell>
          <cell r="E783">
            <v>48</v>
          </cell>
          <cell r="F783">
            <v>0.5</v>
          </cell>
          <cell r="G783">
            <v>139.19999999999999</v>
          </cell>
          <cell r="H783">
            <v>10022</v>
          </cell>
          <cell r="L783" t="str">
            <v>4</v>
          </cell>
          <cell r="M783">
            <v>343.65599999999995</v>
          </cell>
        </row>
        <row r="784">
          <cell r="A784" t="str">
            <v>04-04-065</v>
          </cell>
          <cell r="B784" t="str">
            <v>74O33</v>
          </cell>
          <cell r="C784" t="str">
            <v xml:space="preserve">aux andamios de carga - tramo h=1.50m </v>
          </cell>
          <cell r="D784" t="str">
            <v>d</v>
          </cell>
          <cell r="E784">
            <v>0.5</v>
          </cell>
          <cell r="G784">
            <v>9855.8563517857128</v>
          </cell>
          <cell r="H784">
            <v>4928</v>
          </cell>
          <cell r="L784" t="str">
            <v>7</v>
          </cell>
          <cell r="M784">
            <v>2.3864999999999998</v>
          </cell>
        </row>
        <row r="785">
          <cell r="A785" t="str">
            <v>04-04-065</v>
          </cell>
          <cell r="B785" t="str">
            <v>2C112</v>
          </cell>
          <cell r="C785" t="str">
            <v xml:space="preserve">mo cuadrilla albañileria (1 of + 2 ay) </v>
          </cell>
          <cell r="D785" t="str">
            <v>hc</v>
          </cell>
          <cell r="E785">
            <v>10</v>
          </cell>
          <cell r="G785">
            <v>22112.147724999999</v>
          </cell>
          <cell r="H785">
            <v>221121</v>
          </cell>
          <cell r="L785" t="str">
            <v>2</v>
          </cell>
          <cell r="M785">
            <v>47.73</v>
          </cell>
        </row>
        <row r="786">
          <cell r="A786" t="str">
            <v>04-04-065</v>
          </cell>
          <cell r="B786" t="str">
            <v>47111</v>
          </cell>
          <cell r="C786" t="str">
            <v xml:space="preserve">elementos de consumo y proteccion </v>
          </cell>
          <cell r="D786" t="str">
            <v>%</v>
          </cell>
          <cell r="E786">
            <v>221121</v>
          </cell>
          <cell r="G786">
            <v>1.2455000000000001E-2</v>
          </cell>
          <cell r="H786">
            <v>2754</v>
          </cell>
          <cell r="L786" t="str">
            <v>4</v>
          </cell>
          <cell r="M786">
            <v>1055410.5329999998</v>
          </cell>
        </row>
        <row r="787">
          <cell r="A787" t="str">
            <v>04-04-065</v>
          </cell>
          <cell r="B787" t="str">
            <v>46111</v>
          </cell>
          <cell r="C787" t="str">
            <v xml:space="preserve">herramienta y equipo menor </v>
          </cell>
          <cell r="D787" t="str">
            <v>%</v>
          </cell>
          <cell r="E787">
            <v>221121</v>
          </cell>
          <cell r="G787">
            <v>0.03</v>
          </cell>
          <cell r="H787">
            <v>6634</v>
          </cell>
          <cell r="L787" t="str">
            <v>4</v>
          </cell>
          <cell r="M787">
            <v>1055410.5329999998</v>
          </cell>
        </row>
        <row r="788">
          <cell r="A788">
            <v>0</v>
          </cell>
          <cell r="C788" t="str">
            <v>DIRECTO:  769,403 / M3</v>
          </cell>
          <cell r="D788">
            <v>0</v>
          </cell>
          <cell r="G788">
            <v>0</v>
          </cell>
          <cell r="H788">
            <v>0</v>
          </cell>
          <cell r="L788">
            <v>0</v>
          </cell>
          <cell r="M788">
            <v>0</v>
          </cell>
        </row>
        <row r="789">
          <cell r="A789">
            <v>0</v>
          </cell>
          <cell r="C789">
            <v>0</v>
          </cell>
          <cell r="D789">
            <v>0</v>
          </cell>
          <cell r="G789">
            <v>0</v>
          </cell>
          <cell r="H789">
            <v>0</v>
          </cell>
          <cell r="L789">
            <v>0</v>
          </cell>
          <cell r="M789">
            <v>0</v>
          </cell>
        </row>
        <row r="790">
          <cell r="A790" t="str">
            <v>04-05-010</v>
          </cell>
          <cell r="B790" t="str">
            <v>04-05-010</v>
          </cell>
          <cell r="C790" t="str">
            <v>ACERO DE REFUERZO FY 420 MPA</v>
          </cell>
          <cell r="D790" t="str">
            <v>KG</v>
          </cell>
          <cell r="E790">
            <v>158096.99999999997</v>
          </cell>
          <cell r="G790">
            <v>0</v>
          </cell>
          <cell r="H790">
            <v>2832</v>
          </cell>
          <cell r="L790">
            <v>0</v>
          </cell>
          <cell r="M790">
            <v>0</v>
          </cell>
        </row>
        <row r="791">
          <cell r="A791" t="str">
            <v>04-05-010</v>
          </cell>
          <cell r="B791" t="str">
            <v>1512O</v>
          </cell>
          <cell r="C791" t="str">
            <v xml:space="preserve">acero de refuerzo figurado </v>
          </cell>
          <cell r="D791" t="str">
            <v>kg</v>
          </cell>
          <cell r="E791">
            <v>1</v>
          </cell>
          <cell r="F791">
            <v>0.03</v>
          </cell>
          <cell r="G791">
            <v>2204</v>
          </cell>
          <cell r="H791">
            <v>2270</v>
          </cell>
          <cell r="L791" t="str">
            <v>1</v>
          </cell>
          <cell r="M791">
            <v>162839.90999999997</v>
          </cell>
        </row>
        <row r="792">
          <cell r="A792" t="str">
            <v>04-05-010</v>
          </cell>
          <cell r="B792" t="str">
            <v>15231</v>
          </cell>
          <cell r="C792" t="str">
            <v xml:space="preserve">alambre negro no. 17 </v>
          </cell>
          <cell r="D792" t="str">
            <v>kg</v>
          </cell>
          <cell r="E792">
            <v>2.5000000000000001E-2</v>
          </cell>
          <cell r="G792">
            <v>3363.9999999999995</v>
          </cell>
          <cell r="H792">
            <v>84</v>
          </cell>
          <cell r="L792" t="str">
            <v>1</v>
          </cell>
          <cell r="M792">
            <v>3952.4249999999993</v>
          </cell>
        </row>
        <row r="793">
          <cell r="A793" t="str">
            <v>04-05-010</v>
          </cell>
          <cell r="B793" t="str">
            <v>2C111</v>
          </cell>
          <cell r="C793" t="str">
            <v xml:space="preserve">mo cuadrilla albañileria (1 of + 1 ay) </v>
          </cell>
          <cell r="D793" t="str">
            <v>hc</v>
          </cell>
          <cell r="E793">
            <v>2.8571428571428571E-2</v>
          </cell>
          <cell r="G793">
            <v>16040.700924999999</v>
          </cell>
          <cell r="H793">
            <v>458</v>
          </cell>
          <cell r="L793" t="str">
            <v>2</v>
          </cell>
          <cell r="M793">
            <v>4517.057142857142</v>
          </cell>
        </row>
        <row r="794">
          <cell r="A794" t="str">
            <v>04-05-010</v>
          </cell>
          <cell r="B794" t="str">
            <v>47111</v>
          </cell>
          <cell r="C794" t="str">
            <v xml:space="preserve">elementos de consumo y proteccion </v>
          </cell>
          <cell r="D794" t="str">
            <v>%</v>
          </cell>
          <cell r="E794">
            <v>458</v>
          </cell>
          <cell r="G794">
            <v>1.2455000000000001E-2</v>
          </cell>
          <cell r="H794">
            <v>6</v>
          </cell>
          <cell r="L794" t="str">
            <v>4</v>
          </cell>
          <cell r="M794">
            <v>72408425.999999985</v>
          </cell>
        </row>
        <row r="795">
          <cell r="A795" t="str">
            <v>04-05-010</v>
          </cell>
          <cell r="B795" t="str">
            <v>46111</v>
          </cell>
          <cell r="C795" t="str">
            <v xml:space="preserve">herramienta y equipo menor </v>
          </cell>
          <cell r="D795" t="str">
            <v>%</v>
          </cell>
          <cell r="E795">
            <v>458</v>
          </cell>
          <cell r="G795">
            <v>0.03</v>
          </cell>
          <cell r="H795">
            <v>14</v>
          </cell>
          <cell r="L795" t="str">
            <v>4</v>
          </cell>
          <cell r="M795">
            <v>72408425.999999985</v>
          </cell>
        </row>
        <row r="796">
          <cell r="A796">
            <v>0</v>
          </cell>
          <cell r="C796" t="str">
            <v>DIRECTO:  2,832 / KG</v>
          </cell>
          <cell r="D796">
            <v>0</v>
          </cell>
          <cell r="G796">
            <v>0</v>
          </cell>
          <cell r="H796">
            <v>0</v>
          </cell>
          <cell r="L796">
            <v>0</v>
          </cell>
          <cell r="M796">
            <v>0</v>
          </cell>
        </row>
        <row r="797">
          <cell r="A797">
            <v>0</v>
          </cell>
          <cell r="C797">
            <v>0</v>
          </cell>
          <cell r="D797">
            <v>0</v>
          </cell>
          <cell r="G797">
            <v>0</v>
          </cell>
          <cell r="H797">
            <v>0</v>
          </cell>
          <cell r="L797">
            <v>0</v>
          </cell>
          <cell r="M797">
            <v>0</v>
          </cell>
        </row>
        <row r="798">
          <cell r="A798" t="str">
            <v>04-05-020</v>
          </cell>
          <cell r="B798" t="str">
            <v>04-05-020</v>
          </cell>
          <cell r="C798" t="str">
            <v>MALLA ELECTROSOLDADA TIPO ESTANDAR FY 493 MPA</v>
          </cell>
          <cell r="D798" t="str">
            <v>KG</v>
          </cell>
          <cell r="E798">
            <v>14348</v>
          </cell>
          <cell r="G798">
            <v>0</v>
          </cell>
          <cell r="H798">
            <v>2928</v>
          </cell>
          <cell r="L798">
            <v>0</v>
          </cell>
          <cell r="M798">
            <v>0</v>
          </cell>
        </row>
        <row r="799">
          <cell r="A799" t="str">
            <v>04-05-020</v>
          </cell>
          <cell r="B799" t="str">
            <v>17110</v>
          </cell>
          <cell r="C799" t="str">
            <v xml:space="preserve">malla electrosoldada estandar </v>
          </cell>
          <cell r="D799" t="str">
            <v>kg</v>
          </cell>
          <cell r="E799">
            <v>1</v>
          </cell>
          <cell r="F799">
            <v>0.03</v>
          </cell>
          <cell r="G799">
            <v>2296.7999999999997</v>
          </cell>
          <cell r="H799">
            <v>2366</v>
          </cell>
          <cell r="L799" t="str">
            <v>1</v>
          </cell>
          <cell r="M799">
            <v>14778.44</v>
          </cell>
        </row>
        <row r="800">
          <cell r="A800" t="str">
            <v>04-05-020</v>
          </cell>
          <cell r="B800" t="str">
            <v>15231</v>
          </cell>
          <cell r="C800" t="str">
            <v xml:space="preserve">alambre negro no. 17 </v>
          </cell>
          <cell r="D800" t="str">
            <v>kg</v>
          </cell>
          <cell r="E800">
            <v>2.5000000000000001E-2</v>
          </cell>
          <cell r="G800">
            <v>3363.9999999999995</v>
          </cell>
          <cell r="H800">
            <v>84</v>
          </cell>
          <cell r="L800" t="str">
            <v>1</v>
          </cell>
          <cell r="M800">
            <v>358.70000000000005</v>
          </cell>
        </row>
        <row r="801">
          <cell r="A801" t="str">
            <v>04-05-020</v>
          </cell>
          <cell r="B801" t="str">
            <v>2C111</v>
          </cell>
          <cell r="C801" t="str">
            <v xml:space="preserve">mo cuadrilla albañileria (1 of + 1 ay) </v>
          </cell>
          <cell r="D801" t="str">
            <v>hc</v>
          </cell>
          <cell r="E801">
            <v>2.8571428571428571E-2</v>
          </cell>
          <cell r="G801">
            <v>16040.700924999999</v>
          </cell>
          <cell r="H801">
            <v>458</v>
          </cell>
          <cell r="L801" t="str">
            <v>2</v>
          </cell>
          <cell r="M801">
            <v>409.94285714285712</v>
          </cell>
        </row>
        <row r="802">
          <cell r="A802" t="str">
            <v>04-05-020</v>
          </cell>
          <cell r="B802" t="str">
            <v>47111</v>
          </cell>
          <cell r="C802" t="str">
            <v xml:space="preserve">elementos de consumo y proteccion </v>
          </cell>
          <cell r="D802" t="str">
            <v>%</v>
          </cell>
          <cell r="E802">
            <v>458</v>
          </cell>
          <cell r="G802">
            <v>1.2455000000000001E-2</v>
          </cell>
          <cell r="H802">
            <v>6</v>
          </cell>
          <cell r="L802" t="str">
            <v>4</v>
          </cell>
          <cell r="M802">
            <v>6571384</v>
          </cell>
        </row>
        <row r="803">
          <cell r="A803" t="str">
            <v>04-05-020</v>
          </cell>
          <cell r="B803" t="str">
            <v>46111</v>
          </cell>
          <cell r="C803" t="str">
            <v xml:space="preserve">herramienta y equipo menor </v>
          </cell>
          <cell r="D803" t="str">
            <v>%</v>
          </cell>
          <cell r="E803">
            <v>458</v>
          </cell>
          <cell r="G803">
            <v>0.03</v>
          </cell>
          <cell r="H803">
            <v>14</v>
          </cell>
          <cell r="L803" t="str">
            <v>4</v>
          </cell>
          <cell r="M803">
            <v>6571384</v>
          </cell>
        </row>
        <row r="804">
          <cell r="A804">
            <v>0</v>
          </cell>
          <cell r="C804" t="str">
            <v>DIRECTO:  2,928 / KG</v>
          </cell>
          <cell r="D804">
            <v>0</v>
          </cell>
          <cell r="G804">
            <v>0</v>
          </cell>
          <cell r="H804">
            <v>0</v>
          </cell>
          <cell r="L804">
            <v>0</v>
          </cell>
          <cell r="M804">
            <v>0</v>
          </cell>
        </row>
        <row r="805">
          <cell r="A805">
            <v>0</v>
          </cell>
          <cell r="C805">
            <v>0</v>
          </cell>
          <cell r="D805">
            <v>0</v>
          </cell>
          <cell r="G805">
            <v>0</v>
          </cell>
          <cell r="H805">
            <v>0</v>
          </cell>
          <cell r="L805">
            <v>0</v>
          </cell>
          <cell r="M805">
            <v>0</v>
          </cell>
        </row>
        <row r="806">
          <cell r="A806" t="str">
            <v>04-06-050</v>
          </cell>
          <cell r="B806" t="str">
            <v>04-06-050</v>
          </cell>
          <cell r="C806" t="str">
            <v>ESTRUCTURA METALICA PARA ARRIOSTRAMIENTO MODULO A. PERFILES TUBULARES. INCLUYE PLATINAS, PERNOS, ANCLAJES, SOLDADURAS Y PINTURA DE ACABADO.</v>
          </cell>
          <cell r="D806" t="str">
            <v>KG</v>
          </cell>
          <cell r="E806">
            <v>4963.9114140000001</v>
          </cell>
          <cell r="G806">
            <v>0</v>
          </cell>
          <cell r="H806">
            <v>8882</v>
          </cell>
          <cell r="L806">
            <v>0</v>
          </cell>
          <cell r="M806">
            <v>0</v>
          </cell>
        </row>
        <row r="807">
          <cell r="A807" t="str">
            <v>04-06-050</v>
          </cell>
          <cell r="B807" t="str">
            <v>13311</v>
          </cell>
          <cell r="C807" t="str">
            <v xml:space="preserve">perfil estructural en acero </v>
          </cell>
          <cell r="D807" t="str">
            <v>kg</v>
          </cell>
          <cell r="E807">
            <v>1</v>
          </cell>
          <cell r="F807">
            <v>0.03</v>
          </cell>
          <cell r="G807">
            <v>4466</v>
          </cell>
          <cell r="H807">
            <v>4600</v>
          </cell>
          <cell r="L807" t="str">
            <v>1</v>
          </cell>
          <cell r="M807">
            <v>5112.82875642</v>
          </cell>
        </row>
        <row r="808">
          <cell r="A808" t="str">
            <v>04-06-050</v>
          </cell>
          <cell r="B808" t="str">
            <v>13511</v>
          </cell>
          <cell r="C808" t="str">
            <v xml:space="preserve">soldadura electrica de 1/8 6013 </v>
          </cell>
          <cell r="D808" t="str">
            <v>kg</v>
          </cell>
          <cell r="E808">
            <v>0.04</v>
          </cell>
          <cell r="G808">
            <v>4756</v>
          </cell>
          <cell r="H808">
            <v>190</v>
          </cell>
          <cell r="L808" t="str">
            <v>1</v>
          </cell>
          <cell r="M808">
            <v>198.55645656000002</v>
          </cell>
        </row>
        <row r="809">
          <cell r="A809" t="str">
            <v>04-06-050</v>
          </cell>
          <cell r="B809" t="str">
            <v>12371</v>
          </cell>
          <cell r="C809" t="str">
            <v xml:space="preserve">anticorrosivo pintuco rojo x 1 galon </v>
          </cell>
          <cell r="D809" t="str">
            <v>gal</v>
          </cell>
          <cell r="E809">
            <v>0.02</v>
          </cell>
          <cell r="G809">
            <v>42804</v>
          </cell>
          <cell r="H809">
            <v>856</v>
          </cell>
          <cell r="L809" t="str">
            <v>1</v>
          </cell>
          <cell r="M809">
            <v>99.278228280000008</v>
          </cell>
        </row>
        <row r="810">
          <cell r="A810" t="str">
            <v>04-06-050</v>
          </cell>
          <cell r="B810" t="str">
            <v>1SKE1</v>
          </cell>
          <cell r="C810" t="str">
            <v xml:space="preserve">sika esmalte 3133 </v>
          </cell>
          <cell r="D810" t="str">
            <v>gal</v>
          </cell>
          <cell r="E810">
            <v>0.01</v>
          </cell>
          <cell r="G810">
            <v>53359.999999999993</v>
          </cell>
          <cell r="H810">
            <v>534</v>
          </cell>
          <cell r="L810" t="str">
            <v>1</v>
          </cell>
          <cell r="M810">
            <v>49.639114140000004</v>
          </cell>
        </row>
        <row r="811">
          <cell r="A811" t="str">
            <v>04-06-050</v>
          </cell>
          <cell r="B811" t="str">
            <v>74O33</v>
          </cell>
          <cell r="C811" t="str">
            <v xml:space="preserve">aux andamios de carga - tramo h=1.50m </v>
          </cell>
          <cell r="D811" t="str">
            <v>d</v>
          </cell>
          <cell r="E811">
            <v>5.0000000000000001E-3</v>
          </cell>
          <cell r="G811">
            <v>9855.8563517857128</v>
          </cell>
          <cell r="H811">
            <v>49</v>
          </cell>
          <cell r="L811" t="str">
            <v>7</v>
          </cell>
          <cell r="M811">
            <v>24.819557070000002</v>
          </cell>
        </row>
        <row r="812">
          <cell r="A812" t="str">
            <v>04-06-050</v>
          </cell>
          <cell r="B812" t="str">
            <v>4S111</v>
          </cell>
          <cell r="C812" t="str">
            <v xml:space="preserve">equipo de soldadura electrica </v>
          </cell>
          <cell r="D812" t="str">
            <v>d</v>
          </cell>
          <cell r="E812">
            <v>0.04</v>
          </cell>
          <cell r="G812">
            <v>29603.199999999997</v>
          </cell>
          <cell r="H812">
            <v>1184</v>
          </cell>
          <cell r="L812" t="str">
            <v>4</v>
          </cell>
          <cell r="M812">
            <v>198.55645656000002</v>
          </cell>
        </row>
        <row r="813">
          <cell r="A813" t="str">
            <v>04-06-050</v>
          </cell>
          <cell r="B813" t="str">
            <v>2C119</v>
          </cell>
          <cell r="C813" t="str">
            <v xml:space="preserve">mo cuadrilla pintura (1 of + 1 ay) </v>
          </cell>
          <cell r="D813" t="str">
            <v>hc</v>
          </cell>
          <cell r="E813">
            <v>3.3333333333333333E-2</v>
          </cell>
          <cell r="G813">
            <v>19905.361375</v>
          </cell>
          <cell r="H813">
            <v>664</v>
          </cell>
          <cell r="L813" t="str">
            <v>2</v>
          </cell>
          <cell r="M813">
            <v>165.46371379999999</v>
          </cell>
        </row>
        <row r="814">
          <cell r="A814" t="str">
            <v>04-06-050</v>
          </cell>
          <cell r="B814" t="str">
            <v>2C11A</v>
          </cell>
          <cell r="C814" t="str">
            <v xml:space="preserve">mo cuadrilla metalisteria (1 of + 1 ay) </v>
          </cell>
          <cell r="D814" t="str">
            <v>hc</v>
          </cell>
          <cell r="E814">
            <v>3.3333333333333333E-2</v>
          </cell>
          <cell r="G814">
            <v>22335.855984374997</v>
          </cell>
          <cell r="H814">
            <v>745</v>
          </cell>
          <cell r="L814" t="str">
            <v>2</v>
          </cell>
          <cell r="M814">
            <v>165.46371379999999</v>
          </cell>
        </row>
        <row r="815">
          <cell r="A815" t="str">
            <v>04-06-050</v>
          </cell>
          <cell r="B815" t="str">
            <v>47111</v>
          </cell>
          <cell r="C815" t="str">
            <v xml:space="preserve">elementos de consumo y proteccion </v>
          </cell>
          <cell r="D815" t="str">
            <v>%</v>
          </cell>
          <cell r="E815">
            <v>1409</v>
          </cell>
          <cell r="G815">
            <v>1.2455000000000001E-2</v>
          </cell>
          <cell r="H815">
            <v>18</v>
          </cell>
          <cell r="L815" t="str">
            <v>4</v>
          </cell>
          <cell r="M815">
            <v>6994151.1823260002</v>
          </cell>
        </row>
        <row r="816">
          <cell r="A816" t="str">
            <v>04-06-050</v>
          </cell>
          <cell r="B816" t="str">
            <v>46111</v>
          </cell>
          <cell r="C816" t="str">
            <v xml:space="preserve">herramienta y equipo menor </v>
          </cell>
          <cell r="D816" t="str">
            <v>%</v>
          </cell>
          <cell r="E816">
            <v>1409</v>
          </cell>
          <cell r="G816">
            <v>0.03</v>
          </cell>
          <cell r="H816">
            <v>42</v>
          </cell>
          <cell r="L816" t="str">
            <v>4</v>
          </cell>
          <cell r="M816">
            <v>6994151.1823260002</v>
          </cell>
        </row>
        <row r="817">
          <cell r="A817">
            <v>0</v>
          </cell>
          <cell r="C817" t="str">
            <v>DIRECTO:  8,882 / KG</v>
          </cell>
          <cell r="D817">
            <v>0</v>
          </cell>
          <cell r="G817">
            <v>0</v>
          </cell>
          <cell r="H817">
            <v>0</v>
          </cell>
          <cell r="L817">
            <v>0</v>
          </cell>
          <cell r="M817">
            <v>0</v>
          </cell>
        </row>
        <row r="818">
          <cell r="A818">
            <v>0</v>
          </cell>
          <cell r="B818" t="str">
            <v>05</v>
          </cell>
          <cell r="C818" t="str">
            <v>MAMPOSTERIA</v>
          </cell>
          <cell r="D818">
            <v>0</v>
          </cell>
          <cell r="G818">
            <v>0</v>
          </cell>
          <cell r="H818">
            <v>0</v>
          </cell>
          <cell r="L818">
            <v>0</v>
          </cell>
          <cell r="M818">
            <v>0</v>
          </cell>
        </row>
        <row r="819">
          <cell r="A819" t="str">
            <v>05-01-030</v>
          </cell>
          <cell r="B819" t="str">
            <v>05-01-030</v>
          </cell>
          <cell r="C819" t="str">
            <v>MAMPOSTERIA EN BLOQUE CALADO DE CONCRETO COLOR BLANCO 19x19x9. INCLUYE ALAMBRON HORIZONTAL ACORDE CON LOS DETALLES ESTRUCTURALES.</v>
          </cell>
          <cell r="D819" t="str">
            <v>M2</v>
          </cell>
          <cell r="E819">
            <v>358.15</v>
          </cell>
          <cell r="G819">
            <v>0</v>
          </cell>
          <cell r="H819">
            <v>99598</v>
          </cell>
          <cell r="L819">
            <v>0</v>
          </cell>
          <cell r="M819">
            <v>0</v>
          </cell>
        </row>
        <row r="820">
          <cell r="A820" t="str">
            <v>05-01-030</v>
          </cell>
          <cell r="B820" t="str">
            <v>18533</v>
          </cell>
          <cell r="C820" t="str">
            <v xml:space="preserve">calado en concreto blanco 19x19x9 </v>
          </cell>
          <cell r="D820" t="str">
            <v>u</v>
          </cell>
          <cell r="E820">
            <v>24.999999999999996</v>
          </cell>
          <cell r="F820">
            <v>0.05</v>
          </cell>
          <cell r="G820">
            <v>2569.35</v>
          </cell>
          <cell r="H820">
            <v>67445</v>
          </cell>
          <cell r="L820" t="str">
            <v>1</v>
          </cell>
          <cell r="M820">
            <v>9401.4374999999982</v>
          </cell>
        </row>
        <row r="821">
          <cell r="A821" t="str">
            <v>05-01-030</v>
          </cell>
          <cell r="B821" t="str">
            <v>15251</v>
          </cell>
          <cell r="C821" t="str">
            <v xml:space="preserve">grafil 4mm </v>
          </cell>
          <cell r="D821" t="str">
            <v>m</v>
          </cell>
          <cell r="E821">
            <v>3.3333333333333335</v>
          </cell>
          <cell r="G821">
            <v>2296.7999999999997</v>
          </cell>
          <cell r="H821">
            <v>7656</v>
          </cell>
          <cell r="L821" t="str">
            <v>1</v>
          </cell>
          <cell r="M821">
            <v>1193.8333333333333</v>
          </cell>
        </row>
        <row r="822">
          <cell r="A822" t="str">
            <v>05-01-030</v>
          </cell>
          <cell r="B822" t="str">
            <v>71A14</v>
          </cell>
          <cell r="C822" t="str">
            <v xml:space="preserve">aux mortero de pega 1:4 </v>
          </cell>
          <cell r="D822" t="str">
            <v>m3</v>
          </cell>
          <cell r="E822">
            <v>8.7750000000000189E-3</v>
          </cell>
          <cell r="F822">
            <v>0.05</v>
          </cell>
          <cell r="G822">
            <v>270085.76437417651</v>
          </cell>
          <cell r="H822">
            <v>2489</v>
          </cell>
          <cell r="L822" t="str">
            <v>7</v>
          </cell>
          <cell r="M822">
            <v>3.2999045625000072</v>
          </cell>
        </row>
        <row r="823">
          <cell r="A823" t="str">
            <v>05-01-030</v>
          </cell>
          <cell r="B823" t="str">
            <v>74O33</v>
          </cell>
          <cell r="C823" t="str">
            <v xml:space="preserve">aux andamios de carga - tramo h=1.50m </v>
          </cell>
          <cell r="D823" t="str">
            <v>d</v>
          </cell>
          <cell r="E823">
            <v>8.9285714285714288E-2</v>
          </cell>
          <cell r="G823">
            <v>9855.8563517857128</v>
          </cell>
          <cell r="H823">
            <v>880</v>
          </cell>
          <cell r="L823" t="str">
            <v>7</v>
          </cell>
          <cell r="M823">
            <v>31.977678571428569</v>
          </cell>
        </row>
        <row r="824">
          <cell r="A824" t="str">
            <v>05-01-030</v>
          </cell>
          <cell r="B824" t="str">
            <v>48141</v>
          </cell>
          <cell r="C824" t="str">
            <v xml:space="preserve">cortadora de adobe/bloque </v>
          </cell>
          <cell r="D824" t="str">
            <v>d</v>
          </cell>
          <cell r="E824">
            <v>0.02</v>
          </cell>
          <cell r="G824">
            <v>20300</v>
          </cell>
          <cell r="H824">
            <v>406</v>
          </cell>
          <cell r="L824" t="str">
            <v>4</v>
          </cell>
          <cell r="M824">
            <v>7.1629999999999994</v>
          </cell>
        </row>
        <row r="825">
          <cell r="A825" t="str">
            <v>05-01-030</v>
          </cell>
          <cell r="B825" t="str">
            <v>48142</v>
          </cell>
          <cell r="C825" t="str">
            <v xml:space="preserve">disco diamante para cortadora adobe/bloque </v>
          </cell>
          <cell r="D825" t="str">
            <v>u</v>
          </cell>
          <cell r="E825">
            <v>2.0000000000000001E-4</v>
          </cell>
          <cell r="G825">
            <v>1144000</v>
          </cell>
          <cell r="H825">
            <v>229</v>
          </cell>
          <cell r="L825" t="str">
            <v>4</v>
          </cell>
          <cell r="M825">
            <v>7.1629999999999999E-2</v>
          </cell>
        </row>
        <row r="826">
          <cell r="A826" t="str">
            <v>05-01-030</v>
          </cell>
          <cell r="B826" t="str">
            <v>2C111</v>
          </cell>
          <cell r="C826" t="str">
            <v xml:space="preserve">mo cuadrilla albañileria (1 of + 1 ay) </v>
          </cell>
          <cell r="D826" t="str">
            <v>hc</v>
          </cell>
          <cell r="E826">
            <v>1.2254901960784312</v>
          </cell>
          <cell r="G826">
            <v>16040.700924999999</v>
          </cell>
          <cell r="H826">
            <v>19658</v>
          </cell>
          <cell r="L826" t="str">
            <v>2</v>
          </cell>
          <cell r="M826">
            <v>438.90931372549011</v>
          </cell>
        </row>
        <row r="827">
          <cell r="A827" t="str">
            <v>05-01-030</v>
          </cell>
          <cell r="B827" t="str">
            <v>47111</v>
          </cell>
          <cell r="C827" t="str">
            <v xml:space="preserve">elementos de consumo y proteccion </v>
          </cell>
          <cell r="D827" t="str">
            <v>%</v>
          </cell>
          <cell r="E827">
            <v>19658</v>
          </cell>
          <cell r="G827">
            <v>1.2455000000000001E-2</v>
          </cell>
          <cell r="H827">
            <v>245</v>
          </cell>
          <cell r="L827" t="str">
            <v>4</v>
          </cell>
          <cell r="M827">
            <v>7040512.6999999993</v>
          </cell>
        </row>
        <row r="828">
          <cell r="A828" t="str">
            <v>05-01-030</v>
          </cell>
          <cell r="B828" t="str">
            <v>46111</v>
          </cell>
          <cell r="C828" t="str">
            <v xml:space="preserve">herramienta y equipo menor </v>
          </cell>
          <cell r="D828" t="str">
            <v>%</v>
          </cell>
          <cell r="E828">
            <v>19658</v>
          </cell>
          <cell r="G828">
            <v>0.03</v>
          </cell>
          <cell r="H828">
            <v>590</v>
          </cell>
          <cell r="L828" t="str">
            <v>4</v>
          </cell>
          <cell r="M828">
            <v>7040512.6999999993</v>
          </cell>
        </row>
        <row r="829">
          <cell r="A829">
            <v>0</v>
          </cell>
          <cell r="C829" t="str">
            <v>DIRECTO:  99,598 / M2</v>
          </cell>
          <cell r="D829">
            <v>0</v>
          </cell>
          <cell r="G829">
            <v>0</v>
          </cell>
          <cell r="H829">
            <v>0</v>
          </cell>
          <cell r="L829">
            <v>0</v>
          </cell>
          <cell r="M829">
            <v>0</v>
          </cell>
        </row>
        <row r="830">
          <cell r="A830">
            <v>0</v>
          </cell>
          <cell r="C830">
            <v>0</v>
          </cell>
          <cell r="D830">
            <v>0</v>
          </cell>
          <cell r="G830">
            <v>0</v>
          </cell>
          <cell r="H830">
            <v>0</v>
          </cell>
          <cell r="L830">
            <v>0</v>
          </cell>
          <cell r="M830">
            <v>0</v>
          </cell>
        </row>
        <row r="831">
          <cell r="A831" t="str">
            <v>05-02-010</v>
          </cell>
          <cell r="B831" t="str">
            <v>05-02-010</v>
          </cell>
          <cell r="C831" t="str">
            <v>MAMPOSTERIA EN LADRILLO CERAMICO BLOQUE #5 PARA PAÑETAR. INCLUYE ALAMBRON HORIZONTAL ACORDE CON LOS DETALLES ESTRUCTURALES.</v>
          </cell>
          <cell r="D831" t="str">
            <v>M2</v>
          </cell>
          <cell r="E831">
            <v>4050.5579599999983</v>
          </cell>
          <cell r="G831">
            <v>0</v>
          </cell>
          <cell r="H831">
            <v>41105</v>
          </cell>
          <cell r="L831">
            <v>0</v>
          </cell>
          <cell r="M831">
            <v>0</v>
          </cell>
        </row>
        <row r="832">
          <cell r="A832" t="str">
            <v>05-02-010</v>
          </cell>
          <cell r="B832" t="str">
            <v>1851I</v>
          </cell>
          <cell r="C832" t="str">
            <v xml:space="preserve">bloque no. 5 p-h tradicional estriado 33x11.5x23cm </v>
          </cell>
          <cell r="D832" t="str">
            <v>u</v>
          </cell>
          <cell r="E832">
            <v>12.254901960784313</v>
          </cell>
          <cell r="F832">
            <v>0.05</v>
          </cell>
          <cell r="G832">
            <v>1274</v>
          </cell>
          <cell r="H832">
            <v>16393</v>
          </cell>
          <cell r="L832" t="str">
            <v>1</v>
          </cell>
          <cell r="M832">
            <v>52121.150220588213</v>
          </cell>
        </row>
        <row r="833">
          <cell r="A833" t="str">
            <v>05-02-010</v>
          </cell>
          <cell r="B833" t="str">
            <v>15251</v>
          </cell>
          <cell r="C833" t="str">
            <v xml:space="preserve">grafil 4mm </v>
          </cell>
          <cell r="D833" t="str">
            <v>m</v>
          </cell>
          <cell r="E833">
            <v>3.3333333333333335</v>
          </cell>
          <cell r="G833">
            <v>2296.7999999999997</v>
          </cell>
          <cell r="H833">
            <v>7656</v>
          </cell>
          <cell r="L833" t="str">
            <v>1</v>
          </cell>
          <cell r="M833">
            <v>13501.859866666662</v>
          </cell>
        </row>
        <row r="834">
          <cell r="A834" t="str">
            <v>05-02-010</v>
          </cell>
          <cell r="B834" t="str">
            <v>71A14</v>
          </cell>
          <cell r="C834" t="str">
            <v xml:space="preserve">aux mortero de pega 1:4 </v>
          </cell>
          <cell r="D834" t="str">
            <v>m3</v>
          </cell>
          <cell r="E834">
            <v>8.0330882352941113E-3</v>
          </cell>
          <cell r="F834">
            <v>0.05</v>
          </cell>
          <cell r="G834">
            <v>270085.76437417651</v>
          </cell>
          <cell r="H834">
            <v>2278</v>
          </cell>
          <cell r="L834" t="str">
            <v>7</v>
          </cell>
          <cell r="M834">
            <v>34.165413969595548</v>
          </cell>
        </row>
        <row r="835">
          <cell r="A835" t="str">
            <v>05-02-010</v>
          </cell>
          <cell r="B835" t="str">
            <v>74O33</v>
          </cell>
          <cell r="C835" t="str">
            <v xml:space="preserve">aux andamios de carga - tramo h=1.50m </v>
          </cell>
          <cell r="D835" t="str">
            <v>d</v>
          </cell>
          <cell r="E835">
            <v>8.9285714285714288E-2</v>
          </cell>
          <cell r="G835">
            <v>9855.8563517857128</v>
          </cell>
          <cell r="H835">
            <v>880</v>
          </cell>
          <cell r="L835" t="str">
            <v>7</v>
          </cell>
          <cell r="M835">
            <v>361.65696071428556</v>
          </cell>
        </row>
        <row r="836">
          <cell r="A836" t="str">
            <v>05-02-010</v>
          </cell>
          <cell r="B836" t="str">
            <v>48141</v>
          </cell>
          <cell r="C836" t="str">
            <v xml:space="preserve">cortadora de adobe/bloque </v>
          </cell>
          <cell r="D836" t="str">
            <v>d</v>
          </cell>
          <cell r="E836">
            <v>0.02</v>
          </cell>
          <cell r="G836">
            <v>20300</v>
          </cell>
          <cell r="H836">
            <v>406</v>
          </cell>
          <cell r="L836" t="str">
            <v>4</v>
          </cell>
          <cell r="M836">
            <v>81.011159199999966</v>
          </cell>
        </row>
        <row r="837">
          <cell r="A837" t="str">
            <v>05-02-010</v>
          </cell>
          <cell r="B837" t="str">
            <v>48142</v>
          </cell>
          <cell r="C837" t="str">
            <v xml:space="preserve">disco diamante para cortadora adobe/bloque </v>
          </cell>
          <cell r="D837" t="str">
            <v>u</v>
          </cell>
          <cell r="E837">
            <v>1E-4</v>
          </cell>
          <cell r="G837">
            <v>1144000</v>
          </cell>
          <cell r="H837">
            <v>114</v>
          </cell>
          <cell r="L837" t="str">
            <v>4</v>
          </cell>
          <cell r="M837">
            <v>0.40505579599999986</v>
          </cell>
        </row>
        <row r="838">
          <cell r="A838" t="str">
            <v>05-02-010</v>
          </cell>
          <cell r="B838" t="str">
            <v>2C111</v>
          </cell>
          <cell r="C838" t="str">
            <v xml:space="preserve">mo cuadrilla albañileria (1 of + 1 ay) </v>
          </cell>
          <cell r="D838" t="str">
            <v>hc</v>
          </cell>
          <cell r="E838">
            <v>0.8</v>
          </cell>
          <cell r="G838">
            <v>16040.700924999999</v>
          </cell>
          <cell r="H838">
            <v>12833</v>
          </cell>
          <cell r="L838" t="str">
            <v>2</v>
          </cell>
          <cell r="M838">
            <v>3240.446367999999</v>
          </cell>
        </row>
        <row r="839">
          <cell r="A839" t="str">
            <v>05-02-010</v>
          </cell>
          <cell r="B839" t="str">
            <v>47111</v>
          </cell>
          <cell r="C839" t="str">
            <v xml:space="preserve">elementos de consumo y proteccion </v>
          </cell>
          <cell r="D839" t="str">
            <v>%</v>
          </cell>
          <cell r="E839">
            <v>12833</v>
          </cell>
          <cell r="G839">
            <v>1.2455000000000001E-2</v>
          </cell>
          <cell r="H839">
            <v>160</v>
          </cell>
          <cell r="L839" t="str">
            <v>4</v>
          </cell>
          <cell r="M839">
            <v>51980810.300679974</v>
          </cell>
        </row>
        <row r="840">
          <cell r="A840" t="str">
            <v>05-02-010</v>
          </cell>
          <cell r="B840" t="str">
            <v>46111</v>
          </cell>
          <cell r="C840" t="str">
            <v xml:space="preserve">herramienta y equipo menor </v>
          </cell>
          <cell r="D840" t="str">
            <v>%</v>
          </cell>
          <cell r="E840">
            <v>12833</v>
          </cell>
          <cell r="G840">
            <v>0.03</v>
          </cell>
          <cell r="H840">
            <v>385</v>
          </cell>
          <cell r="L840" t="str">
            <v>4</v>
          </cell>
          <cell r="M840">
            <v>51980810.300679974</v>
          </cell>
        </row>
        <row r="841">
          <cell r="A841">
            <v>0</v>
          </cell>
          <cell r="C841" t="str">
            <v>DIRECTO:  41,105 / M2</v>
          </cell>
          <cell r="D841">
            <v>0</v>
          </cell>
          <cell r="G841">
            <v>0</v>
          </cell>
          <cell r="H841">
            <v>0</v>
          </cell>
          <cell r="L841">
            <v>0</v>
          </cell>
          <cell r="M841">
            <v>0</v>
          </cell>
        </row>
        <row r="842">
          <cell r="A842">
            <v>0</v>
          </cell>
          <cell r="C842">
            <v>0</v>
          </cell>
          <cell r="D842">
            <v>0</v>
          </cell>
          <cell r="G842">
            <v>0</v>
          </cell>
          <cell r="H842">
            <v>0</v>
          </cell>
          <cell r="L842">
            <v>0</v>
          </cell>
          <cell r="M842">
            <v>0</v>
          </cell>
        </row>
        <row r="843">
          <cell r="A843" t="str">
            <v>05-03-015</v>
          </cell>
          <cell r="B843" t="str">
            <v>05-03-015</v>
          </cell>
          <cell r="C843" t="str">
            <v>MURO LIVIANO EN PANEL YESO RH A UNA CARA. ESTRUCTURA EN ACERO GALVANIZADO + UNA LAMINA DE TABLAYESO 1/2". INCLUYE CINTA Y MASILLADO.</v>
          </cell>
          <cell r="D843" t="str">
            <v>M2</v>
          </cell>
          <cell r="E843">
            <v>31.997199999999999</v>
          </cell>
          <cell r="G843">
            <v>0</v>
          </cell>
          <cell r="H843">
            <v>48940</v>
          </cell>
          <cell r="L843">
            <v>0</v>
          </cell>
          <cell r="M843">
            <v>0</v>
          </cell>
        </row>
        <row r="844">
          <cell r="A844" t="str">
            <v>05-03-015</v>
          </cell>
          <cell r="B844" t="str">
            <v>16814</v>
          </cell>
          <cell r="C844" t="str">
            <v xml:space="preserve">gyplac rh 2.44mx1.22mx12.7mm 1/2" </v>
          </cell>
          <cell r="D844" t="str">
            <v>u</v>
          </cell>
          <cell r="E844">
            <v>0.33593120128997583</v>
          </cell>
          <cell r="F844">
            <v>0.03</v>
          </cell>
          <cell r="G844">
            <v>40600</v>
          </cell>
          <cell r="H844">
            <v>14048</v>
          </cell>
          <cell r="L844" t="str">
            <v>1</v>
          </cell>
          <cell r="M844">
            <v>11.071323568933083</v>
          </cell>
        </row>
        <row r="845">
          <cell r="A845" t="str">
            <v>05-03-015</v>
          </cell>
          <cell r="B845" t="str">
            <v>14411</v>
          </cell>
          <cell r="C845" t="str">
            <v xml:space="preserve">perfil vertical paral 89 aleta 40mm </v>
          </cell>
          <cell r="D845" t="str">
            <v>u</v>
          </cell>
          <cell r="E845">
            <v>0.67186240257995167</v>
          </cell>
          <cell r="F845">
            <v>0.1</v>
          </cell>
          <cell r="G845">
            <v>14731.999999999998</v>
          </cell>
          <cell r="H845">
            <v>10888</v>
          </cell>
          <cell r="L845" t="str">
            <v>1</v>
          </cell>
          <cell r="M845">
            <v>23.647487234614353</v>
          </cell>
        </row>
        <row r="846">
          <cell r="A846" t="str">
            <v>05-03-015</v>
          </cell>
          <cell r="B846" t="str">
            <v>14451</v>
          </cell>
          <cell r="C846" t="str">
            <v xml:space="preserve">perfil horizontal canal 90 </v>
          </cell>
          <cell r="D846" t="str">
            <v>u</v>
          </cell>
          <cell r="E846">
            <v>0.33593120128997583</v>
          </cell>
          <cell r="F846">
            <v>0.1</v>
          </cell>
          <cell r="G846">
            <v>9164</v>
          </cell>
          <cell r="H846">
            <v>3386</v>
          </cell>
          <cell r="L846" t="str">
            <v>1</v>
          </cell>
          <cell r="M846">
            <v>11.823743617307176</v>
          </cell>
        </row>
        <row r="847">
          <cell r="A847" t="str">
            <v>05-03-015</v>
          </cell>
          <cell r="B847" t="str">
            <v>15511</v>
          </cell>
          <cell r="C847" t="str">
            <v xml:space="preserve">tornillo extraplano </v>
          </cell>
          <cell r="D847" t="str">
            <v>u</v>
          </cell>
          <cell r="E847">
            <v>1</v>
          </cell>
          <cell r="G847">
            <v>632.19999999999993</v>
          </cell>
          <cell r="H847">
            <v>632</v>
          </cell>
          <cell r="L847" t="str">
            <v>1</v>
          </cell>
          <cell r="M847">
            <v>31.997199999999999</v>
          </cell>
        </row>
        <row r="848">
          <cell r="A848" t="str">
            <v>05-03-015</v>
          </cell>
          <cell r="B848" t="str">
            <v>15521</v>
          </cell>
          <cell r="C848" t="str">
            <v xml:space="preserve">tornillo con chazo </v>
          </cell>
          <cell r="D848" t="str">
            <v>u</v>
          </cell>
          <cell r="E848">
            <v>1.4</v>
          </cell>
          <cell r="G848">
            <v>28.999999999999996</v>
          </cell>
          <cell r="H848">
            <v>41</v>
          </cell>
          <cell r="L848" t="str">
            <v>1</v>
          </cell>
          <cell r="M848">
            <v>44.796079999999996</v>
          </cell>
        </row>
        <row r="849">
          <cell r="A849" t="str">
            <v>05-03-015</v>
          </cell>
          <cell r="B849" t="str">
            <v>1H11H</v>
          </cell>
          <cell r="C849" t="str">
            <v xml:space="preserve">tornillo estandar no. 6 x 1" </v>
          </cell>
          <cell r="D849" t="str">
            <v>u</v>
          </cell>
          <cell r="E849">
            <v>5.75</v>
          </cell>
          <cell r="G849">
            <v>39.44</v>
          </cell>
          <cell r="H849">
            <v>227</v>
          </cell>
          <cell r="L849" t="str">
            <v>1</v>
          </cell>
          <cell r="M849">
            <v>183.98390000000001</v>
          </cell>
        </row>
        <row r="850">
          <cell r="A850" t="str">
            <v>05-03-015</v>
          </cell>
          <cell r="B850" t="str">
            <v>11165</v>
          </cell>
          <cell r="C850" t="str">
            <v xml:space="preserve">masilla en pasta - gyplac </v>
          </cell>
          <cell r="D850" t="str">
            <v>cñt</v>
          </cell>
          <cell r="E850">
            <v>1.2500000000000001E-2</v>
          </cell>
          <cell r="F850">
            <v>0.05</v>
          </cell>
          <cell r="G850">
            <v>32479.999999999996</v>
          </cell>
          <cell r="H850">
            <v>426</v>
          </cell>
          <cell r="L850" t="str">
            <v>1</v>
          </cell>
          <cell r="M850">
            <v>0.41996325000000001</v>
          </cell>
        </row>
        <row r="851">
          <cell r="A851" t="str">
            <v>05-03-015</v>
          </cell>
          <cell r="B851" t="str">
            <v>1116C</v>
          </cell>
          <cell r="C851" t="str">
            <v xml:space="preserve">pegamento revoque poligyp 25kg - gyplac </v>
          </cell>
          <cell r="D851" t="str">
            <v>cñt</v>
          </cell>
          <cell r="E851">
            <v>2.5000000000000001E-2</v>
          </cell>
          <cell r="F851">
            <v>0.05</v>
          </cell>
          <cell r="G851">
            <v>52026</v>
          </cell>
          <cell r="H851">
            <v>1366</v>
          </cell>
          <cell r="L851" t="str">
            <v>1</v>
          </cell>
          <cell r="M851">
            <v>0.83992650000000002</v>
          </cell>
        </row>
        <row r="852">
          <cell r="A852" t="str">
            <v>05-03-015</v>
          </cell>
          <cell r="B852" t="str">
            <v>17631</v>
          </cell>
          <cell r="C852" t="str">
            <v xml:space="preserve">cinta de fibra de vidrio x 90m </v>
          </cell>
          <cell r="D852" t="str">
            <v>rl</v>
          </cell>
          <cell r="E852">
            <v>3.0737704918032786E-2</v>
          </cell>
          <cell r="F852">
            <v>0.02</v>
          </cell>
          <cell r="G852">
            <v>10324</v>
          </cell>
          <cell r="H852">
            <v>324</v>
          </cell>
          <cell r="L852" t="str">
            <v>1</v>
          </cell>
          <cell r="M852">
            <v>1.0031909016393441</v>
          </cell>
        </row>
        <row r="853">
          <cell r="A853" t="str">
            <v>05-03-015</v>
          </cell>
          <cell r="B853" t="str">
            <v>74O33</v>
          </cell>
          <cell r="C853" t="str">
            <v xml:space="preserve">aux andamios de carga - tramo h=1.50m </v>
          </cell>
          <cell r="D853" t="str">
            <v>d</v>
          </cell>
          <cell r="E853">
            <v>8.9285714285714288E-2</v>
          </cell>
          <cell r="G853">
            <v>9855.8563517857128</v>
          </cell>
          <cell r="H853">
            <v>880</v>
          </cell>
          <cell r="L853" t="str">
            <v>7</v>
          </cell>
          <cell r="M853">
            <v>2.8568928571428573</v>
          </cell>
        </row>
        <row r="854">
          <cell r="A854" t="str">
            <v>05-03-015</v>
          </cell>
          <cell r="B854" t="str">
            <v>2C111</v>
          </cell>
          <cell r="C854" t="str">
            <v xml:space="preserve">mo cuadrilla albañileria (1 of + 1 ay) </v>
          </cell>
          <cell r="D854" t="str">
            <v>hc</v>
          </cell>
          <cell r="E854">
            <v>1</v>
          </cell>
          <cell r="G854">
            <v>16040.700924999999</v>
          </cell>
          <cell r="H854">
            <v>16041</v>
          </cell>
          <cell r="L854" t="str">
            <v>2</v>
          </cell>
          <cell r="M854">
            <v>31.997199999999999</v>
          </cell>
        </row>
        <row r="855">
          <cell r="A855" t="str">
            <v>05-03-015</v>
          </cell>
          <cell r="B855" t="str">
            <v>47111</v>
          </cell>
          <cell r="C855" t="str">
            <v xml:space="preserve">elementos de consumo y proteccion </v>
          </cell>
          <cell r="D855" t="str">
            <v>%</v>
          </cell>
          <cell r="E855">
            <v>16041</v>
          </cell>
          <cell r="G855">
            <v>1.2455000000000001E-2</v>
          </cell>
          <cell r="H855">
            <v>200</v>
          </cell>
          <cell r="L855" t="str">
            <v>4</v>
          </cell>
          <cell r="M855">
            <v>513267.08519999997</v>
          </cell>
        </row>
        <row r="856">
          <cell r="A856" t="str">
            <v>05-03-015</v>
          </cell>
          <cell r="B856" t="str">
            <v>46111</v>
          </cell>
          <cell r="C856" t="str">
            <v xml:space="preserve">herramienta y equipo menor </v>
          </cell>
          <cell r="D856" t="str">
            <v>%</v>
          </cell>
          <cell r="E856">
            <v>16041</v>
          </cell>
          <cell r="G856">
            <v>0.03</v>
          </cell>
          <cell r="H856">
            <v>481</v>
          </cell>
          <cell r="L856" t="str">
            <v>4</v>
          </cell>
          <cell r="M856">
            <v>513267.08519999997</v>
          </cell>
        </row>
        <row r="857">
          <cell r="A857">
            <v>0</v>
          </cell>
          <cell r="C857" t="str">
            <v>DIRECTO:  48,940 / M2</v>
          </cell>
          <cell r="D857">
            <v>0</v>
          </cell>
          <cell r="G857">
            <v>0</v>
          </cell>
          <cell r="H857">
            <v>0</v>
          </cell>
          <cell r="L857">
            <v>0</v>
          </cell>
          <cell r="M857">
            <v>0</v>
          </cell>
        </row>
        <row r="858">
          <cell r="A858">
            <v>0</v>
          </cell>
          <cell r="C858">
            <v>0</v>
          </cell>
          <cell r="D858">
            <v>0</v>
          </cell>
          <cell r="G858">
            <v>0</v>
          </cell>
          <cell r="H858">
            <v>0</v>
          </cell>
          <cell r="L858">
            <v>0</v>
          </cell>
          <cell r="M858">
            <v>0</v>
          </cell>
        </row>
        <row r="859">
          <cell r="A859" t="str">
            <v>05-03-028</v>
          </cell>
          <cell r="B859" t="str">
            <v>05-03-028</v>
          </cell>
          <cell r="C859" t="str">
            <v>CUELGA EN "L" EN PANELERIA LIVIANA DE PANELYESO. A: 0.65 M. - H: 0.50 M. INCLUYE ESTRUCTURA EN ACERO GALVANIZADO + 2 LAMINAS TABLAYESO 1/2", CINTA, MASILLADO Y PINTURA DE ACABADO</v>
          </cell>
          <cell r="D859" t="str">
            <v>M</v>
          </cell>
          <cell r="E859">
            <v>23.15</v>
          </cell>
          <cell r="G859">
            <v>0</v>
          </cell>
          <cell r="H859">
            <v>104493</v>
          </cell>
          <cell r="L859">
            <v>0</v>
          </cell>
          <cell r="M859">
            <v>0</v>
          </cell>
        </row>
        <row r="860">
          <cell r="A860" t="str">
            <v>05-03-028</v>
          </cell>
          <cell r="B860" t="str">
            <v>16812</v>
          </cell>
          <cell r="C860" t="str">
            <v xml:space="preserve">gyplac 2.44mx1.22mx12.7mm st 1/2" </v>
          </cell>
          <cell r="D860" t="str">
            <v>u</v>
          </cell>
          <cell r="E860">
            <v>0.5542864821284601</v>
          </cell>
          <cell r="F860">
            <v>0.03</v>
          </cell>
          <cell r="G860">
            <v>20184</v>
          </cell>
          <cell r="H860">
            <v>11523</v>
          </cell>
          <cell r="L860" t="str">
            <v>1</v>
          </cell>
          <cell r="M860">
            <v>13.216684023112066</v>
          </cell>
        </row>
        <row r="861">
          <cell r="A861" t="str">
            <v>05-03-028</v>
          </cell>
          <cell r="B861" t="str">
            <v>14411</v>
          </cell>
          <cell r="C861" t="str">
            <v xml:space="preserve">perfil vertical paral 89 aleta 40mm </v>
          </cell>
          <cell r="D861" t="str">
            <v>u</v>
          </cell>
          <cell r="E861">
            <v>1.1085729642569202</v>
          </cell>
          <cell r="F861">
            <v>0.1</v>
          </cell>
          <cell r="G861">
            <v>14731.999999999998</v>
          </cell>
          <cell r="H861">
            <v>17965</v>
          </cell>
          <cell r="L861" t="str">
            <v>1</v>
          </cell>
          <cell r="M861">
            <v>28.229810534802475</v>
          </cell>
        </row>
        <row r="862">
          <cell r="A862" t="str">
            <v>05-03-028</v>
          </cell>
          <cell r="B862" t="str">
            <v>14451</v>
          </cell>
          <cell r="C862" t="str">
            <v xml:space="preserve">perfil horizontal canal 90 </v>
          </cell>
          <cell r="D862" t="str">
            <v>u</v>
          </cell>
          <cell r="E862">
            <v>0.5542864821284601</v>
          </cell>
          <cell r="F862">
            <v>0.1</v>
          </cell>
          <cell r="G862">
            <v>9164</v>
          </cell>
          <cell r="H862">
            <v>5587</v>
          </cell>
          <cell r="L862" t="str">
            <v>1</v>
          </cell>
          <cell r="M862">
            <v>14.114905267401237</v>
          </cell>
        </row>
        <row r="863">
          <cell r="A863" t="str">
            <v>05-03-028</v>
          </cell>
          <cell r="B863" t="str">
            <v>15511</v>
          </cell>
          <cell r="C863" t="str">
            <v xml:space="preserve">tornillo extraplano </v>
          </cell>
          <cell r="D863" t="str">
            <v>u</v>
          </cell>
          <cell r="E863">
            <v>2</v>
          </cell>
          <cell r="G863">
            <v>632.19999999999993</v>
          </cell>
          <cell r="H863">
            <v>1264</v>
          </cell>
          <cell r="L863" t="str">
            <v>1</v>
          </cell>
          <cell r="M863">
            <v>46.3</v>
          </cell>
        </row>
        <row r="864">
          <cell r="A864" t="str">
            <v>05-03-028</v>
          </cell>
          <cell r="B864" t="str">
            <v>15521</v>
          </cell>
          <cell r="C864" t="str">
            <v xml:space="preserve">tornillo con chazo </v>
          </cell>
          <cell r="D864" t="str">
            <v>u</v>
          </cell>
          <cell r="E864">
            <v>2.8</v>
          </cell>
          <cell r="G864">
            <v>28.999999999999996</v>
          </cell>
          <cell r="H864">
            <v>81</v>
          </cell>
          <cell r="L864" t="str">
            <v>1</v>
          </cell>
          <cell r="M864">
            <v>64.819999999999993</v>
          </cell>
        </row>
        <row r="865">
          <cell r="A865" t="str">
            <v>05-03-028</v>
          </cell>
          <cell r="B865" t="str">
            <v>1H11H</v>
          </cell>
          <cell r="C865" t="str">
            <v xml:space="preserve">tornillo estandar no. 6 x 1" </v>
          </cell>
          <cell r="D865" t="str">
            <v>u</v>
          </cell>
          <cell r="E865">
            <v>11.5</v>
          </cell>
          <cell r="G865">
            <v>39.44</v>
          </cell>
          <cell r="H865">
            <v>454</v>
          </cell>
          <cell r="L865" t="str">
            <v>1</v>
          </cell>
          <cell r="M865">
            <v>266.22499999999997</v>
          </cell>
        </row>
        <row r="866">
          <cell r="A866" t="str">
            <v>05-03-028</v>
          </cell>
          <cell r="B866" t="str">
            <v>11165</v>
          </cell>
          <cell r="C866" t="str">
            <v xml:space="preserve">masilla en pasta - gyplac </v>
          </cell>
          <cell r="D866" t="str">
            <v>cñt</v>
          </cell>
          <cell r="E866">
            <v>4.1250000000000002E-2</v>
          </cell>
          <cell r="F866">
            <v>0.05</v>
          </cell>
          <cell r="G866">
            <v>32479.999999999996</v>
          </cell>
          <cell r="H866">
            <v>1407</v>
          </cell>
          <cell r="L866" t="str">
            <v>1</v>
          </cell>
          <cell r="M866">
            <v>1.0026843750000001</v>
          </cell>
        </row>
        <row r="867">
          <cell r="A867" t="str">
            <v>05-03-028</v>
          </cell>
          <cell r="B867" t="str">
            <v>1116C</v>
          </cell>
          <cell r="C867" t="str">
            <v xml:space="preserve">pegamento revoque poligyp 25kg - gyplac </v>
          </cell>
          <cell r="D867" t="str">
            <v>cñt</v>
          </cell>
          <cell r="E867">
            <v>8.2500000000000004E-2</v>
          </cell>
          <cell r="F867">
            <v>0.05</v>
          </cell>
          <cell r="G867">
            <v>52026</v>
          </cell>
          <cell r="H867">
            <v>4507</v>
          </cell>
          <cell r="L867" t="str">
            <v>1</v>
          </cell>
          <cell r="M867">
            <v>2.0053687500000001</v>
          </cell>
        </row>
        <row r="868">
          <cell r="A868" t="str">
            <v>05-03-028</v>
          </cell>
          <cell r="B868" t="str">
            <v>17631</v>
          </cell>
          <cell r="C868" t="str">
            <v xml:space="preserve">cinta de fibra de vidrio x 90m </v>
          </cell>
          <cell r="D868" t="str">
            <v>rl</v>
          </cell>
          <cell r="E868">
            <v>0.10143442622950818</v>
          </cell>
          <cell r="F868">
            <v>0.02</v>
          </cell>
          <cell r="G868">
            <v>10324</v>
          </cell>
          <cell r="H868">
            <v>1068</v>
          </cell>
          <cell r="L868" t="str">
            <v>1</v>
          </cell>
          <cell r="M868">
            <v>2.3951711065573766</v>
          </cell>
        </row>
        <row r="869">
          <cell r="A869" t="str">
            <v>05-03-028</v>
          </cell>
          <cell r="B869" t="str">
            <v>1SKCD</v>
          </cell>
          <cell r="C869" t="str">
            <v xml:space="preserve">sika vinilo t-2 x 1 galon </v>
          </cell>
          <cell r="D869" t="str">
            <v>gal</v>
          </cell>
          <cell r="E869">
            <v>0.39599999999999996</v>
          </cell>
          <cell r="G869">
            <v>43268</v>
          </cell>
          <cell r="H869">
            <v>17134</v>
          </cell>
          <cell r="L869" t="str">
            <v>1</v>
          </cell>
          <cell r="M869">
            <v>9.1673999999999989</v>
          </cell>
        </row>
        <row r="870">
          <cell r="A870" t="str">
            <v>05-03-028</v>
          </cell>
          <cell r="B870" t="str">
            <v>74O33</v>
          </cell>
          <cell r="C870" t="str">
            <v xml:space="preserve">aux andamios de carga - tramo h=1.50m </v>
          </cell>
          <cell r="D870" t="str">
            <v>d</v>
          </cell>
          <cell r="E870">
            <v>0.17857142857142858</v>
          </cell>
          <cell r="G870">
            <v>9855.8563517857128</v>
          </cell>
          <cell r="H870">
            <v>1760</v>
          </cell>
          <cell r="L870" t="str">
            <v>7</v>
          </cell>
          <cell r="M870">
            <v>4.1339285714285712</v>
          </cell>
        </row>
        <row r="871">
          <cell r="A871" t="str">
            <v>05-03-028</v>
          </cell>
          <cell r="B871" t="str">
            <v>2C111</v>
          </cell>
          <cell r="C871" t="str">
            <v xml:space="preserve">mo cuadrilla albañileria (1 of + 1 ay) </v>
          </cell>
          <cell r="D871" t="str">
            <v>hc</v>
          </cell>
          <cell r="E871">
            <v>2</v>
          </cell>
          <cell r="G871">
            <v>16040.700924999999</v>
          </cell>
          <cell r="H871">
            <v>32081</v>
          </cell>
          <cell r="L871" t="str">
            <v>2</v>
          </cell>
          <cell r="M871">
            <v>46.3</v>
          </cell>
        </row>
        <row r="872">
          <cell r="A872" t="str">
            <v>05-03-028</v>
          </cell>
          <cell r="B872" t="str">
            <v>2C119</v>
          </cell>
          <cell r="C872" t="str">
            <v xml:space="preserve">mo cuadrilla pintura (1 of + 1 ay) </v>
          </cell>
          <cell r="D872" t="str">
            <v>hc</v>
          </cell>
          <cell r="E872">
            <v>0.4</v>
          </cell>
          <cell r="G872">
            <v>19905.361375</v>
          </cell>
          <cell r="H872">
            <v>7962</v>
          </cell>
          <cell r="L872" t="str">
            <v>2</v>
          </cell>
          <cell r="M872">
            <v>9.26</v>
          </cell>
        </row>
        <row r="873">
          <cell r="A873" t="str">
            <v>05-03-028</v>
          </cell>
          <cell r="B873" t="str">
            <v>47111</v>
          </cell>
          <cell r="C873" t="str">
            <v xml:space="preserve">elementos de consumo y proteccion </v>
          </cell>
          <cell r="D873" t="str">
            <v>%</v>
          </cell>
          <cell r="E873">
            <v>40043</v>
          </cell>
          <cell r="G873">
            <v>1.2455000000000001E-2</v>
          </cell>
          <cell r="H873">
            <v>499</v>
          </cell>
          <cell r="L873" t="str">
            <v>4</v>
          </cell>
          <cell r="M873">
            <v>926995.45</v>
          </cell>
        </row>
        <row r="874">
          <cell r="A874" t="str">
            <v>05-03-028</v>
          </cell>
          <cell r="B874" t="str">
            <v>46111</v>
          </cell>
          <cell r="C874" t="str">
            <v xml:space="preserve">herramienta y equipo menor </v>
          </cell>
          <cell r="D874" t="str">
            <v>%</v>
          </cell>
          <cell r="E874">
            <v>40043</v>
          </cell>
          <cell r="G874">
            <v>0.03</v>
          </cell>
          <cell r="H874">
            <v>1201</v>
          </cell>
          <cell r="L874" t="str">
            <v>4</v>
          </cell>
          <cell r="M874">
            <v>926995.45</v>
          </cell>
        </row>
        <row r="875">
          <cell r="A875">
            <v>0</v>
          </cell>
          <cell r="C875" t="str">
            <v>DIRECTO:  104,493 / M</v>
          </cell>
          <cell r="D875">
            <v>0</v>
          </cell>
          <cell r="G875">
            <v>0</v>
          </cell>
          <cell r="H875">
            <v>0</v>
          </cell>
          <cell r="L875">
            <v>0</v>
          </cell>
          <cell r="M875">
            <v>0</v>
          </cell>
        </row>
        <row r="876">
          <cell r="A876">
            <v>0</v>
          </cell>
          <cell r="C876">
            <v>0</v>
          </cell>
          <cell r="D876">
            <v>0</v>
          </cell>
          <cell r="G876">
            <v>0</v>
          </cell>
          <cell r="H876">
            <v>0</v>
          </cell>
          <cell r="L876">
            <v>0</v>
          </cell>
          <cell r="M876">
            <v>0</v>
          </cell>
        </row>
        <row r="877">
          <cell r="A877" t="str">
            <v>05-03-030</v>
          </cell>
          <cell r="B877" t="str">
            <v>05-03-030</v>
          </cell>
          <cell r="C877" t="str">
            <v>CUELGA EN "U" EN PANELERIA LIVIANA DE PANELYESO. A: 0.40 M. - H: 0.40 M. INCLUYE ESTRUCTURA EN ACERO GALVANIZADO + 1 LAMINA TABLAYESO 1/2", CINTA, MASILLADO Y PINTURA DE ACABADO</v>
          </cell>
          <cell r="D877" t="str">
            <v>M</v>
          </cell>
          <cell r="E877">
            <v>76.81</v>
          </cell>
          <cell r="G877">
            <v>0</v>
          </cell>
          <cell r="H877">
            <v>53865</v>
          </cell>
          <cell r="L877">
            <v>0</v>
          </cell>
          <cell r="M877">
            <v>0</v>
          </cell>
        </row>
        <row r="878">
          <cell r="A878" t="str">
            <v>05-03-030</v>
          </cell>
          <cell r="B878" t="str">
            <v>16812</v>
          </cell>
          <cell r="C878" t="str">
            <v xml:space="preserve">gyplac 2.44mx1.22mx12.7mm st 1/2" </v>
          </cell>
          <cell r="D878" t="str">
            <v>u</v>
          </cell>
          <cell r="E878">
            <v>0.2687449610319807</v>
          </cell>
          <cell r="F878">
            <v>0.03</v>
          </cell>
          <cell r="G878">
            <v>20184</v>
          </cell>
          <cell r="H878">
            <v>5587</v>
          </cell>
          <cell r="L878" t="str">
            <v>1</v>
          </cell>
          <cell r="M878">
            <v>21.261569470572429</v>
          </cell>
        </row>
        <row r="879">
          <cell r="A879" t="str">
            <v>05-03-030</v>
          </cell>
          <cell r="B879" t="str">
            <v>14411</v>
          </cell>
          <cell r="C879" t="str">
            <v xml:space="preserve">perfil vertical paral 89 aleta 40mm </v>
          </cell>
          <cell r="D879" t="str">
            <v>u</v>
          </cell>
          <cell r="E879">
            <v>0.5374899220639614</v>
          </cell>
          <cell r="F879">
            <v>0.1</v>
          </cell>
          <cell r="G879">
            <v>14731.999999999998</v>
          </cell>
          <cell r="H879">
            <v>8710</v>
          </cell>
          <cell r="L879" t="str">
            <v>1</v>
          </cell>
          <cell r="M879">
            <v>45.413061005106165</v>
          </cell>
        </row>
        <row r="880">
          <cell r="A880" t="str">
            <v>05-03-030</v>
          </cell>
          <cell r="B880" t="str">
            <v>14451</v>
          </cell>
          <cell r="C880" t="str">
            <v xml:space="preserve">perfil horizontal canal 90 </v>
          </cell>
          <cell r="D880" t="str">
            <v>u</v>
          </cell>
          <cell r="E880">
            <v>0.2687449610319807</v>
          </cell>
          <cell r="F880">
            <v>0.1</v>
          </cell>
          <cell r="G880">
            <v>9164</v>
          </cell>
          <cell r="H880">
            <v>2709</v>
          </cell>
          <cell r="L880" t="str">
            <v>1</v>
          </cell>
          <cell r="M880">
            <v>22.706530502553083</v>
          </cell>
        </row>
        <row r="881">
          <cell r="A881" t="str">
            <v>05-03-030</v>
          </cell>
          <cell r="B881" t="str">
            <v>15511</v>
          </cell>
          <cell r="C881" t="str">
            <v xml:space="preserve">tornillo extraplano </v>
          </cell>
          <cell r="D881" t="str">
            <v>u</v>
          </cell>
          <cell r="E881">
            <v>1</v>
          </cell>
          <cell r="G881">
            <v>632.19999999999993</v>
          </cell>
          <cell r="H881">
            <v>632</v>
          </cell>
          <cell r="L881" t="str">
            <v>1</v>
          </cell>
          <cell r="M881">
            <v>76.81</v>
          </cell>
        </row>
        <row r="882">
          <cell r="A882" t="str">
            <v>05-03-030</v>
          </cell>
          <cell r="B882" t="str">
            <v>15521</v>
          </cell>
          <cell r="C882" t="str">
            <v xml:space="preserve">tornillo con chazo </v>
          </cell>
          <cell r="D882" t="str">
            <v>u</v>
          </cell>
          <cell r="E882">
            <v>1.4</v>
          </cell>
          <cell r="G882">
            <v>28.999999999999996</v>
          </cell>
          <cell r="H882">
            <v>41</v>
          </cell>
          <cell r="L882" t="str">
            <v>1</v>
          </cell>
          <cell r="M882">
            <v>107.53399999999999</v>
          </cell>
        </row>
        <row r="883">
          <cell r="A883" t="str">
            <v>05-03-030</v>
          </cell>
          <cell r="B883" t="str">
            <v>1H11H</v>
          </cell>
          <cell r="C883" t="str">
            <v xml:space="preserve">tornillo estandar no. 6 x 1" </v>
          </cell>
          <cell r="D883" t="str">
            <v>u</v>
          </cell>
          <cell r="E883">
            <v>5.75</v>
          </cell>
          <cell r="G883">
            <v>39.44</v>
          </cell>
          <cell r="H883">
            <v>227</v>
          </cell>
          <cell r="L883" t="str">
            <v>1</v>
          </cell>
          <cell r="M883">
            <v>441.65750000000003</v>
          </cell>
        </row>
        <row r="884">
          <cell r="A884" t="str">
            <v>05-03-030</v>
          </cell>
          <cell r="B884" t="str">
            <v>11165</v>
          </cell>
          <cell r="C884" t="str">
            <v xml:space="preserve">masilla en pasta - gyplac </v>
          </cell>
          <cell r="D884" t="str">
            <v>cñt</v>
          </cell>
          <cell r="E884">
            <v>1.0000000000000002E-2</v>
          </cell>
          <cell r="F884">
            <v>0.05</v>
          </cell>
          <cell r="G884">
            <v>32479.999999999996</v>
          </cell>
          <cell r="H884">
            <v>341</v>
          </cell>
          <cell r="L884" t="str">
            <v>1</v>
          </cell>
          <cell r="M884">
            <v>0.80650500000000025</v>
          </cell>
        </row>
        <row r="885">
          <cell r="A885" t="str">
            <v>05-03-030</v>
          </cell>
          <cell r="B885" t="str">
            <v>1116C</v>
          </cell>
          <cell r="C885" t="str">
            <v xml:space="preserve">pegamento revoque poligyp 25kg - gyplac </v>
          </cell>
          <cell r="D885" t="str">
            <v>cñt</v>
          </cell>
          <cell r="E885">
            <v>2.0000000000000004E-2</v>
          </cell>
          <cell r="F885">
            <v>0.05</v>
          </cell>
          <cell r="G885">
            <v>52026</v>
          </cell>
          <cell r="H885">
            <v>1093</v>
          </cell>
          <cell r="L885" t="str">
            <v>1</v>
          </cell>
          <cell r="M885">
            <v>1.6130100000000005</v>
          </cell>
        </row>
        <row r="886">
          <cell r="A886" t="str">
            <v>05-03-030</v>
          </cell>
          <cell r="B886" t="str">
            <v>17631</v>
          </cell>
          <cell r="C886" t="str">
            <v xml:space="preserve">cinta de fibra de vidrio x 90m </v>
          </cell>
          <cell r="D886" t="str">
            <v>rl</v>
          </cell>
          <cell r="E886">
            <v>2.4590163934426229E-2</v>
          </cell>
          <cell r="F886">
            <v>0.02</v>
          </cell>
          <cell r="G886">
            <v>10324</v>
          </cell>
          <cell r="H886">
            <v>259</v>
          </cell>
          <cell r="L886" t="str">
            <v>1</v>
          </cell>
          <cell r="M886">
            <v>1.9265459016393445</v>
          </cell>
        </row>
        <row r="887">
          <cell r="A887" t="str">
            <v>05-03-030</v>
          </cell>
          <cell r="B887" t="str">
            <v>1SKCD</v>
          </cell>
          <cell r="C887" t="str">
            <v xml:space="preserve">sika vinilo t-2 x 1 galon </v>
          </cell>
          <cell r="D887" t="str">
            <v>gal</v>
          </cell>
          <cell r="E887">
            <v>9.6000000000000002E-2</v>
          </cell>
          <cell r="G887">
            <v>43268</v>
          </cell>
          <cell r="H887">
            <v>4154</v>
          </cell>
          <cell r="L887" t="str">
            <v>1</v>
          </cell>
          <cell r="M887">
            <v>7.3737600000000008</v>
          </cell>
        </row>
        <row r="888">
          <cell r="A888" t="str">
            <v>05-03-030</v>
          </cell>
          <cell r="B888" t="str">
            <v>74O33</v>
          </cell>
          <cell r="C888" t="str">
            <v xml:space="preserve">aux andamios de carga - tramo h=1.50m </v>
          </cell>
          <cell r="D888" t="str">
            <v>d</v>
          </cell>
          <cell r="E888">
            <v>8.9285714285714288E-2</v>
          </cell>
          <cell r="G888">
            <v>9855.8563517857128</v>
          </cell>
          <cell r="H888">
            <v>880</v>
          </cell>
          <cell r="L888" t="str">
            <v>7</v>
          </cell>
          <cell r="M888">
            <v>6.8580357142857142</v>
          </cell>
        </row>
        <row r="889">
          <cell r="A889" t="str">
            <v>05-03-030</v>
          </cell>
          <cell r="B889" t="str">
            <v>2C111</v>
          </cell>
          <cell r="C889" t="str">
            <v xml:space="preserve">mo cuadrilla albañileria (1 of + 1 ay) </v>
          </cell>
          <cell r="D889" t="str">
            <v>hc</v>
          </cell>
          <cell r="E889">
            <v>1.5</v>
          </cell>
          <cell r="G889">
            <v>16040.700924999999</v>
          </cell>
          <cell r="H889">
            <v>24061</v>
          </cell>
          <cell r="L889" t="str">
            <v>2</v>
          </cell>
          <cell r="M889">
            <v>115.215</v>
          </cell>
        </row>
        <row r="890">
          <cell r="A890" t="str">
            <v>05-03-030</v>
          </cell>
          <cell r="B890" t="str">
            <v>2C119</v>
          </cell>
          <cell r="C890" t="str">
            <v xml:space="preserve">mo cuadrilla pintura (1 of + 1 ay) </v>
          </cell>
          <cell r="D890" t="str">
            <v>hc</v>
          </cell>
          <cell r="E890">
            <v>0.2</v>
          </cell>
          <cell r="G890">
            <v>19905.361375</v>
          </cell>
          <cell r="H890">
            <v>3981</v>
          </cell>
          <cell r="L890" t="str">
            <v>2</v>
          </cell>
          <cell r="M890">
            <v>15.362000000000002</v>
          </cell>
        </row>
        <row r="891">
          <cell r="A891" t="str">
            <v>05-03-030</v>
          </cell>
          <cell r="B891" t="str">
            <v>47111</v>
          </cell>
          <cell r="C891" t="str">
            <v xml:space="preserve">elementos de consumo y proteccion </v>
          </cell>
          <cell r="D891" t="str">
            <v>%</v>
          </cell>
          <cell r="E891">
            <v>28042</v>
          </cell>
          <cell r="G891">
            <v>1.2455000000000001E-2</v>
          </cell>
          <cell r="H891">
            <v>349</v>
          </cell>
          <cell r="L891" t="str">
            <v>4</v>
          </cell>
          <cell r="M891">
            <v>2153906.02</v>
          </cell>
        </row>
        <row r="892">
          <cell r="A892" t="str">
            <v>05-03-030</v>
          </cell>
          <cell r="B892" t="str">
            <v>46111</v>
          </cell>
          <cell r="C892" t="str">
            <v xml:space="preserve">herramienta y equipo menor </v>
          </cell>
          <cell r="D892" t="str">
            <v>%</v>
          </cell>
          <cell r="E892">
            <v>28042</v>
          </cell>
          <cell r="G892">
            <v>0.03</v>
          </cell>
          <cell r="H892">
            <v>841</v>
          </cell>
          <cell r="L892" t="str">
            <v>4</v>
          </cell>
          <cell r="M892">
            <v>2153906.02</v>
          </cell>
        </row>
        <row r="893">
          <cell r="A893">
            <v>0</v>
          </cell>
          <cell r="C893" t="str">
            <v>DIRECTO:  53,865 / M</v>
          </cell>
          <cell r="D893">
            <v>0</v>
          </cell>
          <cell r="G893">
            <v>0</v>
          </cell>
          <cell r="H893">
            <v>0</v>
          </cell>
          <cell r="L893">
            <v>0</v>
          </cell>
          <cell r="M893">
            <v>0</v>
          </cell>
        </row>
        <row r="894">
          <cell r="A894">
            <v>0</v>
          </cell>
          <cell r="C894">
            <v>0</v>
          </cell>
          <cell r="D894">
            <v>0</v>
          </cell>
          <cell r="G894">
            <v>0</v>
          </cell>
          <cell r="H894">
            <v>0</v>
          </cell>
          <cell r="L894">
            <v>0</v>
          </cell>
          <cell r="M894">
            <v>0</v>
          </cell>
        </row>
        <row r="895">
          <cell r="A895" t="str">
            <v>05-03-060</v>
          </cell>
          <cell r="B895" t="str">
            <v>05-03-060</v>
          </cell>
          <cell r="C895" t="str">
            <v>MURO LIVIANO EN PANEL YESO A UNA CARA. ESTRUCTURA EN ACERO GALVANIZADO + UNA LAMINA DE TABLAYESO 1/2" VERTICAL. INCLUYE CINTA Y MASILLADO.</v>
          </cell>
          <cell r="D895" t="str">
            <v>M2</v>
          </cell>
          <cell r="E895">
            <v>100.66759999999999</v>
          </cell>
          <cell r="G895">
            <v>0</v>
          </cell>
          <cell r="H895">
            <v>45220</v>
          </cell>
          <cell r="L895">
            <v>0</v>
          </cell>
          <cell r="M895">
            <v>0</v>
          </cell>
        </row>
        <row r="896">
          <cell r="A896" t="str">
            <v>05-03-060</v>
          </cell>
          <cell r="B896" t="str">
            <v>16812</v>
          </cell>
          <cell r="C896" t="str">
            <v xml:space="preserve">gyplac 2.44mx1.22mx12.7mm st 1/2" </v>
          </cell>
          <cell r="D896" t="str">
            <v>u</v>
          </cell>
          <cell r="E896">
            <v>0.33593120128997583</v>
          </cell>
          <cell r="F896">
            <v>0.03</v>
          </cell>
          <cell r="G896">
            <v>20184</v>
          </cell>
          <cell r="H896">
            <v>6984</v>
          </cell>
          <cell r="L896" t="str">
            <v>1</v>
          </cell>
          <cell r="M896">
            <v>34.83190943294813</v>
          </cell>
        </row>
        <row r="897">
          <cell r="A897" t="str">
            <v>05-03-060</v>
          </cell>
          <cell r="B897" t="str">
            <v>14411</v>
          </cell>
          <cell r="C897" t="str">
            <v xml:space="preserve">perfil vertical paral 89 aleta 40mm </v>
          </cell>
          <cell r="D897" t="str">
            <v>u</v>
          </cell>
          <cell r="E897">
            <v>0.67186240257995167</v>
          </cell>
          <cell r="F897">
            <v>0.1</v>
          </cell>
          <cell r="G897">
            <v>14731.999999999998</v>
          </cell>
          <cell r="H897">
            <v>10888</v>
          </cell>
          <cell r="L897" t="str">
            <v>1</v>
          </cell>
          <cell r="M897">
            <v>74.398253157753302</v>
          </cell>
        </row>
        <row r="898">
          <cell r="A898" t="str">
            <v>05-03-060</v>
          </cell>
          <cell r="B898" t="str">
            <v>14451</v>
          </cell>
          <cell r="C898" t="str">
            <v xml:space="preserve">perfil horizontal canal 90 </v>
          </cell>
          <cell r="D898" t="str">
            <v>u</v>
          </cell>
          <cell r="E898">
            <v>0.33593120128997583</v>
          </cell>
          <cell r="F898">
            <v>0.1</v>
          </cell>
          <cell r="G898">
            <v>9164</v>
          </cell>
          <cell r="H898">
            <v>3386</v>
          </cell>
          <cell r="L898" t="str">
            <v>1</v>
          </cell>
          <cell r="M898">
            <v>37.199126578876651</v>
          </cell>
        </row>
        <row r="899">
          <cell r="A899" t="str">
            <v>05-03-060</v>
          </cell>
          <cell r="B899" t="str">
            <v>15511</v>
          </cell>
          <cell r="C899" t="str">
            <v xml:space="preserve">tornillo extraplano </v>
          </cell>
          <cell r="D899" t="str">
            <v>u</v>
          </cell>
          <cell r="E899">
            <v>1</v>
          </cell>
          <cell r="G899">
            <v>632.19999999999993</v>
          </cell>
          <cell r="H899">
            <v>632</v>
          </cell>
          <cell r="L899" t="str">
            <v>1</v>
          </cell>
          <cell r="M899">
            <v>100.66759999999999</v>
          </cell>
        </row>
        <row r="900">
          <cell r="A900" t="str">
            <v>05-03-060</v>
          </cell>
          <cell r="B900" t="str">
            <v>15521</v>
          </cell>
          <cell r="C900" t="str">
            <v xml:space="preserve">tornillo con chazo </v>
          </cell>
          <cell r="D900" t="str">
            <v>u</v>
          </cell>
          <cell r="E900">
            <v>1.4</v>
          </cell>
          <cell r="G900">
            <v>28.999999999999996</v>
          </cell>
          <cell r="H900">
            <v>41</v>
          </cell>
          <cell r="L900" t="str">
            <v>1</v>
          </cell>
          <cell r="M900">
            <v>140.93463999999997</v>
          </cell>
        </row>
        <row r="901">
          <cell r="A901" t="str">
            <v>05-03-060</v>
          </cell>
          <cell r="B901" t="str">
            <v>1H11H</v>
          </cell>
          <cell r="C901" t="str">
            <v xml:space="preserve">tornillo estandar no. 6 x 1" </v>
          </cell>
          <cell r="D901" t="str">
            <v>u</v>
          </cell>
          <cell r="E901">
            <v>5.75</v>
          </cell>
          <cell r="G901">
            <v>39.44</v>
          </cell>
          <cell r="H901">
            <v>227</v>
          </cell>
          <cell r="L901" t="str">
            <v>1</v>
          </cell>
          <cell r="M901">
            <v>578.83870000000002</v>
          </cell>
        </row>
        <row r="902">
          <cell r="A902" t="str">
            <v>05-03-060</v>
          </cell>
          <cell r="B902" t="str">
            <v>11165</v>
          </cell>
          <cell r="C902" t="str">
            <v xml:space="preserve">masilla en pasta - gyplac </v>
          </cell>
          <cell r="D902" t="str">
            <v>cñt</v>
          </cell>
          <cell r="E902">
            <v>1.2500000000000001E-2</v>
          </cell>
          <cell r="F902">
            <v>0.05</v>
          </cell>
          <cell r="G902">
            <v>32479.999999999996</v>
          </cell>
          <cell r="H902">
            <v>426</v>
          </cell>
          <cell r="L902" t="str">
            <v>1</v>
          </cell>
          <cell r="M902">
            <v>1.32126225</v>
          </cell>
        </row>
        <row r="903">
          <cell r="A903" t="str">
            <v>05-03-060</v>
          </cell>
          <cell r="B903" t="str">
            <v>1116C</v>
          </cell>
          <cell r="C903" t="str">
            <v xml:space="preserve">pegamento revoque poligyp 25kg - gyplac </v>
          </cell>
          <cell r="D903" t="str">
            <v>cñt</v>
          </cell>
          <cell r="E903">
            <v>2.5000000000000001E-2</v>
          </cell>
          <cell r="F903">
            <v>0.05</v>
          </cell>
          <cell r="G903">
            <v>52026</v>
          </cell>
          <cell r="H903">
            <v>1366</v>
          </cell>
          <cell r="L903" t="str">
            <v>1</v>
          </cell>
          <cell r="M903">
            <v>2.6425244999999999</v>
          </cell>
        </row>
        <row r="904">
          <cell r="A904" t="str">
            <v>05-03-060</v>
          </cell>
          <cell r="B904" t="str">
            <v>17631</v>
          </cell>
          <cell r="C904" t="str">
            <v xml:space="preserve">cinta de fibra de vidrio x 90m </v>
          </cell>
          <cell r="D904" t="str">
            <v>rl</v>
          </cell>
          <cell r="E904">
            <v>3.0737704918032786E-2</v>
          </cell>
          <cell r="F904">
            <v>0.02</v>
          </cell>
          <cell r="G904">
            <v>10324</v>
          </cell>
          <cell r="H904">
            <v>324</v>
          </cell>
          <cell r="L904" t="str">
            <v>1</v>
          </cell>
          <cell r="M904">
            <v>3.1561768032786883</v>
          </cell>
        </row>
        <row r="905">
          <cell r="A905" t="str">
            <v>05-03-060</v>
          </cell>
          <cell r="B905" t="str">
            <v>74O33</v>
          </cell>
          <cell r="C905" t="str">
            <v xml:space="preserve">aux andamios de carga - tramo h=1.50m </v>
          </cell>
          <cell r="D905" t="str">
            <v>d</v>
          </cell>
          <cell r="E905">
            <v>8.9285714285714288E-2</v>
          </cell>
          <cell r="G905">
            <v>9855.8563517857128</v>
          </cell>
          <cell r="H905">
            <v>880</v>
          </cell>
          <cell r="L905" t="str">
            <v>7</v>
          </cell>
          <cell r="M905">
            <v>8.9881785714285716</v>
          </cell>
        </row>
        <row r="906">
          <cell r="A906" t="str">
            <v>05-03-060</v>
          </cell>
          <cell r="B906" t="str">
            <v>2C111</v>
          </cell>
          <cell r="C906" t="str">
            <v xml:space="preserve">mo cuadrilla albañileria (1 of + 1 ay) </v>
          </cell>
          <cell r="D906" t="str">
            <v>hc</v>
          </cell>
          <cell r="E906">
            <v>1.2</v>
          </cell>
          <cell r="G906">
            <v>16040.700924999999</v>
          </cell>
          <cell r="H906">
            <v>19249</v>
          </cell>
          <cell r="L906" t="str">
            <v>2</v>
          </cell>
          <cell r="M906">
            <v>120.80111999999998</v>
          </cell>
        </row>
        <row r="907">
          <cell r="A907" t="str">
            <v>05-03-060</v>
          </cell>
          <cell r="B907" t="str">
            <v>47111</v>
          </cell>
          <cell r="C907" t="str">
            <v xml:space="preserve">elementos de consumo y proteccion </v>
          </cell>
          <cell r="D907" t="str">
            <v>%</v>
          </cell>
          <cell r="E907">
            <v>19249</v>
          </cell>
          <cell r="G907">
            <v>1.2455000000000001E-2</v>
          </cell>
          <cell r="H907">
            <v>240</v>
          </cell>
          <cell r="L907" t="str">
            <v>4</v>
          </cell>
          <cell r="M907">
            <v>1937750.6323999998</v>
          </cell>
        </row>
        <row r="908">
          <cell r="A908" t="str">
            <v>05-03-060</v>
          </cell>
          <cell r="B908" t="str">
            <v>46111</v>
          </cell>
          <cell r="C908" t="str">
            <v xml:space="preserve">herramienta y equipo menor </v>
          </cell>
          <cell r="D908" t="str">
            <v>%</v>
          </cell>
          <cell r="E908">
            <v>19249</v>
          </cell>
          <cell r="G908">
            <v>0.03</v>
          </cell>
          <cell r="H908">
            <v>577</v>
          </cell>
          <cell r="L908" t="str">
            <v>4</v>
          </cell>
          <cell r="M908">
            <v>1937750.6323999998</v>
          </cell>
        </row>
        <row r="909">
          <cell r="A909">
            <v>0</v>
          </cell>
          <cell r="C909" t="str">
            <v>DIRECTO:  45,220 / M2</v>
          </cell>
          <cell r="D909">
            <v>0</v>
          </cell>
          <cell r="G909">
            <v>0</v>
          </cell>
          <cell r="H909">
            <v>0</v>
          </cell>
          <cell r="L909">
            <v>0</v>
          </cell>
          <cell r="M909">
            <v>0</v>
          </cell>
        </row>
        <row r="910">
          <cell r="A910">
            <v>0</v>
          </cell>
          <cell r="C910">
            <v>0</v>
          </cell>
          <cell r="D910">
            <v>0</v>
          </cell>
          <cell r="G910">
            <v>0</v>
          </cell>
          <cell r="H910">
            <v>0</v>
          </cell>
          <cell r="L910">
            <v>0</v>
          </cell>
          <cell r="M910">
            <v>0</v>
          </cell>
        </row>
        <row r="911">
          <cell r="A911" t="str">
            <v>05-03-120</v>
          </cell>
          <cell r="B911" t="str">
            <v>05-03-120</v>
          </cell>
          <cell r="C911"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D911" t="str">
            <v>M2</v>
          </cell>
          <cell r="E911">
            <v>191.13</v>
          </cell>
          <cell r="G911">
            <v>0</v>
          </cell>
          <cell r="H911">
            <v>613411</v>
          </cell>
          <cell r="L911">
            <v>0</v>
          </cell>
          <cell r="M911">
            <v>0</v>
          </cell>
        </row>
        <row r="912">
          <cell r="A912" t="str">
            <v>05-03-120</v>
          </cell>
          <cell r="B912" t="str">
            <v>1T314</v>
          </cell>
          <cell r="C912" t="str">
            <v xml:space="preserve">prefabricado de grc stud frame de titan o equivalente </v>
          </cell>
          <cell r="D912" t="str">
            <v>m2</v>
          </cell>
          <cell r="E912">
            <v>1</v>
          </cell>
          <cell r="G912">
            <v>395866.24</v>
          </cell>
          <cell r="H912">
            <v>395866</v>
          </cell>
          <cell r="L912" t="str">
            <v>1</v>
          </cell>
          <cell r="M912">
            <v>191.13</v>
          </cell>
        </row>
        <row r="913">
          <cell r="A913" t="str">
            <v>05-03-120</v>
          </cell>
          <cell r="B913" t="str">
            <v>2C11F</v>
          </cell>
          <cell r="C913" t="str">
            <v xml:space="preserve">mo cuadrilla sellado paneles grc (1 of + 2 ay) </v>
          </cell>
          <cell r="D913" t="str">
            <v>hc</v>
          </cell>
          <cell r="E913">
            <v>0.64862744436735398</v>
          </cell>
          <cell r="G913">
            <v>27439.480328124999</v>
          </cell>
          <cell r="H913">
            <v>17798</v>
          </cell>
          <cell r="L913" t="str">
            <v>2</v>
          </cell>
          <cell r="M913">
            <v>123.97216344193237</v>
          </cell>
        </row>
        <row r="914">
          <cell r="A914" t="str">
            <v>05-03-120</v>
          </cell>
          <cell r="B914" t="str">
            <v>2C11E</v>
          </cell>
          <cell r="C914" t="str">
            <v xml:space="preserve">mo cuadrilla lavado fachada (1 of + 2 ay) </v>
          </cell>
          <cell r="D914" t="str">
            <v>hc</v>
          </cell>
          <cell r="E914">
            <v>0.6376855461823413</v>
          </cell>
          <cell r="G914">
            <v>27439.480328124999</v>
          </cell>
          <cell r="H914">
            <v>17498</v>
          </cell>
          <cell r="L914" t="str">
            <v>2</v>
          </cell>
          <cell r="M914">
            <v>121.88083844183089</v>
          </cell>
        </row>
        <row r="915">
          <cell r="A915" t="str">
            <v>05-03-120</v>
          </cell>
          <cell r="B915" t="str">
            <v>4C11D</v>
          </cell>
          <cell r="C915" t="str">
            <v xml:space="preserve">equipo y operarios instalacion paneles grc </v>
          </cell>
          <cell r="D915" t="str">
            <v>m2</v>
          </cell>
          <cell r="E915">
            <v>1</v>
          </cell>
          <cell r="G915">
            <v>171109.28</v>
          </cell>
          <cell r="H915">
            <v>171109</v>
          </cell>
          <cell r="L915" t="str">
            <v>4</v>
          </cell>
          <cell r="M915">
            <v>191.13</v>
          </cell>
        </row>
        <row r="916">
          <cell r="A916" t="str">
            <v>05-03-120</v>
          </cell>
          <cell r="B916" t="str">
            <v>6C11D</v>
          </cell>
          <cell r="C916" t="str">
            <v xml:space="preserve">transporte paneles grc </v>
          </cell>
          <cell r="D916" t="str">
            <v>m2</v>
          </cell>
          <cell r="E916">
            <v>1</v>
          </cell>
          <cell r="G916">
            <v>9641</v>
          </cell>
          <cell r="H916">
            <v>9641</v>
          </cell>
          <cell r="L916" t="str">
            <v>6</v>
          </cell>
          <cell r="M916">
            <v>191.13</v>
          </cell>
        </row>
        <row r="917">
          <cell r="A917" t="str">
            <v>05-03-120</v>
          </cell>
          <cell r="B917" t="str">
            <v>47111</v>
          </cell>
          <cell r="C917" t="str">
            <v xml:space="preserve">elementos de consumo y proteccion </v>
          </cell>
          <cell r="D917" t="str">
            <v>%</v>
          </cell>
          <cell r="E917">
            <v>35296</v>
          </cell>
          <cell r="G917">
            <v>1.2455000000000001E-2</v>
          </cell>
          <cell r="H917">
            <v>440</v>
          </cell>
          <cell r="L917" t="str">
            <v>4</v>
          </cell>
          <cell r="M917">
            <v>6746124.4799999995</v>
          </cell>
        </row>
        <row r="918">
          <cell r="A918" t="str">
            <v>05-03-120</v>
          </cell>
          <cell r="B918" t="str">
            <v>46111</v>
          </cell>
          <cell r="C918" t="str">
            <v xml:space="preserve">herramienta y equipo menor </v>
          </cell>
          <cell r="D918" t="str">
            <v>%</v>
          </cell>
          <cell r="E918">
            <v>35296</v>
          </cell>
          <cell r="G918">
            <v>0.03</v>
          </cell>
          <cell r="H918">
            <v>1059</v>
          </cell>
          <cell r="L918" t="str">
            <v>4</v>
          </cell>
          <cell r="M918">
            <v>6746124.4799999995</v>
          </cell>
        </row>
        <row r="919">
          <cell r="A919">
            <v>0</v>
          </cell>
          <cell r="C919" t="str">
            <v>DIRECTO:  613,411 / M2</v>
          </cell>
          <cell r="D919">
            <v>0</v>
          </cell>
          <cell r="E919" t="str">
            <v xml:space="preserve">  </v>
          </cell>
          <cell r="G919">
            <v>0</v>
          </cell>
          <cell r="H919">
            <v>0</v>
          </cell>
          <cell r="L919">
            <v>0</v>
          </cell>
          <cell r="M919">
            <v>0</v>
          </cell>
        </row>
        <row r="920">
          <cell r="A920">
            <v>0</v>
          </cell>
          <cell r="C920">
            <v>0</v>
          </cell>
          <cell r="D920">
            <v>0</v>
          </cell>
          <cell r="G920">
            <v>0</v>
          </cell>
          <cell r="H920">
            <v>0</v>
          </cell>
          <cell r="L920">
            <v>0</v>
          </cell>
          <cell r="M920">
            <v>0</v>
          </cell>
        </row>
        <row r="921">
          <cell r="A921" t="str">
            <v>05-03-200</v>
          </cell>
          <cell r="B921" t="str">
            <v>05-03-200</v>
          </cell>
          <cell r="C921" t="str">
            <v>TABIQUE CENTRAL EN LAMINA DE FIBROCEMENTO MESON TIPO A. LAMINA FIBROCEMENTO 3 CARAS CON PERFILERIA EN ACERO GALVANIZADO Y ACABADO CON PINTURA ACRILICA. MEDIDO ENTRE MUROS LATERALES. VER DETALLE EN PLANOS DE ARQUITECTURA Y ESTRUCTURA.</v>
          </cell>
          <cell r="D921" t="str">
            <v>M</v>
          </cell>
          <cell r="E921">
            <v>15.120000000000001</v>
          </cell>
          <cell r="G921">
            <v>0</v>
          </cell>
          <cell r="H921">
            <v>59955</v>
          </cell>
          <cell r="L921">
            <v>0</v>
          </cell>
          <cell r="M921">
            <v>0</v>
          </cell>
        </row>
        <row r="922">
          <cell r="A922" t="str">
            <v>05-03-200</v>
          </cell>
          <cell r="B922" t="str">
            <v>16914</v>
          </cell>
          <cell r="C922" t="str">
            <v xml:space="preserve">placa superboard 2.44m x 1.22m x 10mm </v>
          </cell>
          <cell r="D922" t="str">
            <v>u</v>
          </cell>
          <cell r="E922">
            <v>0.17468422467078742</v>
          </cell>
          <cell r="F922">
            <v>0.03</v>
          </cell>
          <cell r="G922">
            <v>57999.999999999993</v>
          </cell>
          <cell r="H922">
            <v>10436</v>
          </cell>
          <cell r="L922" t="str">
            <v>1</v>
          </cell>
          <cell r="M922">
            <v>2.7204622413329753</v>
          </cell>
        </row>
        <row r="923">
          <cell r="A923" t="str">
            <v>05-03-200</v>
          </cell>
          <cell r="B923" t="str">
            <v>14411</v>
          </cell>
          <cell r="C923" t="str">
            <v xml:space="preserve">perfil vertical paral 89 aleta 40mm </v>
          </cell>
          <cell r="D923" t="str">
            <v>u</v>
          </cell>
          <cell r="E923">
            <v>0.4</v>
          </cell>
          <cell r="F923">
            <v>0.1</v>
          </cell>
          <cell r="G923">
            <v>14731.999999999998</v>
          </cell>
          <cell r="H923">
            <v>6482</v>
          </cell>
          <cell r="L923" t="str">
            <v>1</v>
          </cell>
          <cell r="M923">
            <v>6.6528000000000009</v>
          </cell>
        </row>
        <row r="924">
          <cell r="A924" t="str">
            <v>05-03-200</v>
          </cell>
          <cell r="B924" t="str">
            <v>14451</v>
          </cell>
          <cell r="C924" t="str">
            <v xml:space="preserve">perfil horizontal canal 90 </v>
          </cell>
          <cell r="D924" t="str">
            <v>u</v>
          </cell>
          <cell r="E924">
            <v>2</v>
          </cell>
          <cell r="F924">
            <v>0.1</v>
          </cell>
          <cell r="G924">
            <v>9164</v>
          </cell>
          <cell r="H924">
            <v>20161</v>
          </cell>
          <cell r="L924" t="str">
            <v>1</v>
          </cell>
          <cell r="M924">
            <v>33.264000000000003</v>
          </cell>
        </row>
        <row r="925">
          <cell r="A925" t="str">
            <v>05-03-200</v>
          </cell>
          <cell r="B925" t="str">
            <v>15511</v>
          </cell>
          <cell r="C925" t="str">
            <v xml:space="preserve">tornillo extraplano </v>
          </cell>
          <cell r="D925" t="str">
            <v>u</v>
          </cell>
          <cell r="E925">
            <v>2</v>
          </cell>
          <cell r="G925">
            <v>632.19999999999993</v>
          </cell>
          <cell r="H925">
            <v>1264</v>
          </cell>
          <cell r="L925" t="str">
            <v>1</v>
          </cell>
          <cell r="M925">
            <v>30.240000000000002</v>
          </cell>
        </row>
        <row r="926">
          <cell r="A926" t="str">
            <v>05-03-200</v>
          </cell>
          <cell r="B926" t="str">
            <v>15521</v>
          </cell>
          <cell r="C926" t="str">
            <v xml:space="preserve">tornillo con chazo </v>
          </cell>
          <cell r="D926" t="str">
            <v>u</v>
          </cell>
          <cell r="E926">
            <v>2.8</v>
          </cell>
          <cell r="G926">
            <v>28.999999999999996</v>
          </cell>
          <cell r="H926">
            <v>81</v>
          </cell>
          <cell r="L926" t="str">
            <v>1</v>
          </cell>
          <cell r="M926">
            <v>42.335999999999999</v>
          </cell>
        </row>
        <row r="927">
          <cell r="A927" t="str">
            <v>05-03-200</v>
          </cell>
          <cell r="B927" t="str">
            <v>1H11H</v>
          </cell>
          <cell r="C927" t="str">
            <v xml:space="preserve">tornillo estandar no. 6 x 1" </v>
          </cell>
          <cell r="D927" t="str">
            <v>u</v>
          </cell>
          <cell r="E927">
            <v>11.5</v>
          </cell>
          <cell r="G927">
            <v>39.44</v>
          </cell>
          <cell r="H927">
            <v>454</v>
          </cell>
          <cell r="L927" t="str">
            <v>1</v>
          </cell>
          <cell r="M927">
            <v>173.88000000000002</v>
          </cell>
        </row>
        <row r="928">
          <cell r="A928" t="str">
            <v>05-03-200</v>
          </cell>
          <cell r="B928" t="str">
            <v>11165</v>
          </cell>
          <cell r="C928" t="str">
            <v xml:space="preserve">masilla en pasta - gyplac </v>
          </cell>
          <cell r="D928" t="str">
            <v>cñt</v>
          </cell>
          <cell r="E928">
            <v>6.5000000000000006E-3</v>
          </cell>
          <cell r="F928">
            <v>0.05</v>
          </cell>
          <cell r="G928">
            <v>32479.999999999996</v>
          </cell>
          <cell r="H928">
            <v>222</v>
          </cell>
          <cell r="L928" t="str">
            <v>1</v>
          </cell>
          <cell r="M928">
            <v>0.10319400000000002</v>
          </cell>
        </row>
        <row r="929">
          <cell r="A929" t="str">
            <v>05-03-200</v>
          </cell>
          <cell r="B929" t="str">
            <v>1116C</v>
          </cell>
          <cell r="C929" t="str">
            <v xml:space="preserve">pegamento revoque poligyp 25kg - gyplac </v>
          </cell>
          <cell r="D929" t="str">
            <v>cñt</v>
          </cell>
          <cell r="E929">
            <v>1.3000000000000001E-2</v>
          </cell>
          <cell r="F929">
            <v>0.05</v>
          </cell>
          <cell r="G929">
            <v>52026</v>
          </cell>
          <cell r="H929">
            <v>710</v>
          </cell>
          <cell r="L929" t="str">
            <v>1</v>
          </cell>
          <cell r="M929">
            <v>0.20638800000000004</v>
          </cell>
        </row>
        <row r="930">
          <cell r="A930" t="str">
            <v>05-03-200</v>
          </cell>
          <cell r="B930" t="str">
            <v>17631</v>
          </cell>
          <cell r="C930" t="str">
            <v xml:space="preserve">cinta de fibra de vidrio x 90m </v>
          </cell>
          <cell r="D930" t="str">
            <v>rl</v>
          </cell>
          <cell r="E930">
            <v>1.5983606557377048E-2</v>
          </cell>
          <cell r="F930">
            <v>0.02</v>
          </cell>
          <cell r="G930">
            <v>10324</v>
          </cell>
          <cell r="H930">
            <v>168</v>
          </cell>
          <cell r="L930" t="str">
            <v>1</v>
          </cell>
          <cell r="M930">
            <v>0.24650557377049181</v>
          </cell>
        </row>
        <row r="931">
          <cell r="A931" t="str">
            <v>05-03-200</v>
          </cell>
          <cell r="B931" t="str">
            <v>123B1</v>
          </cell>
          <cell r="C931" t="str">
            <v xml:space="preserve">pintura koraza pintuco x 1 gal </v>
          </cell>
          <cell r="D931" t="str">
            <v>gal</v>
          </cell>
          <cell r="E931">
            <v>6.5000000000000006E-3</v>
          </cell>
          <cell r="G931">
            <v>85724</v>
          </cell>
          <cell r="H931">
            <v>557</v>
          </cell>
          <cell r="L931" t="str">
            <v>1</v>
          </cell>
          <cell r="M931">
            <v>9.828000000000002E-2</v>
          </cell>
        </row>
        <row r="932">
          <cell r="A932" t="str">
            <v>05-03-200</v>
          </cell>
          <cell r="B932" t="str">
            <v>2C111</v>
          </cell>
          <cell r="C932" t="str">
            <v xml:space="preserve">mo cuadrilla albañileria (1 of + 1 ay) </v>
          </cell>
          <cell r="D932" t="str">
            <v>hc</v>
          </cell>
          <cell r="E932">
            <v>1</v>
          </cell>
          <cell r="G932">
            <v>16040.700924999999</v>
          </cell>
          <cell r="H932">
            <v>16041</v>
          </cell>
          <cell r="L932" t="str">
            <v>2</v>
          </cell>
          <cell r="M932">
            <v>15.120000000000001</v>
          </cell>
        </row>
        <row r="933">
          <cell r="A933" t="str">
            <v>05-03-200</v>
          </cell>
          <cell r="B933" t="str">
            <v>2C119</v>
          </cell>
          <cell r="C933" t="str">
            <v xml:space="preserve">mo cuadrilla pintura (1 of + 1 ay) </v>
          </cell>
          <cell r="D933" t="str">
            <v>hc</v>
          </cell>
          <cell r="E933">
            <v>0.13</v>
          </cell>
          <cell r="G933">
            <v>19905.361375</v>
          </cell>
          <cell r="H933">
            <v>2588</v>
          </cell>
          <cell r="L933" t="str">
            <v>2</v>
          </cell>
          <cell r="M933">
            <v>1.9656000000000002</v>
          </cell>
        </row>
        <row r="934">
          <cell r="A934" t="str">
            <v>05-03-200</v>
          </cell>
          <cell r="B934" t="str">
            <v>47111</v>
          </cell>
          <cell r="C934" t="str">
            <v xml:space="preserve">elementos de consumo y proteccion </v>
          </cell>
          <cell r="D934" t="str">
            <v>%</v>
          </cell>
          <cell r="E934">
            <v>18629</v>
          </cell>
          <cell r="G934">
            <v>1.2455000000000001E-2</v>
          </cell>
          <cell r="H934">
            <v>232</v>
          </cell>
          <cell r="L934" t="str">
            <v>4</v>
          </cell>
          <cell r="M934">
            <v>281670.48000000004</v>
          </cell>
        </row>
        <row r="935">
          <cell r="A935" t="str">
            <v>05-03-200</v>
          </cell>
          <cell r="B935" t="str">
            <v>46111</v>
          </cell>
          <cell r="C935" t="str">
            <v xml:space="preserve">herramienta y equipo menor </v>
          </cell>
          <cell r="D935" t="str">
            <v>%</v>
          </cell>
          <cell r="E935">
            <v>18629</v>
          </cell>
          <cell r="G935">
            <v>0.03</v>
          </cell>
          <cell r="H935">
            <v>559</v>
          </cell>
          <cell r="L935" t="str">
            <v>4</v>
          </cell>
          <cell r="M935">
            <v>281670.48000000004</v>
          </cell>
        </row>
        <row r="936">
          <cell r="A936">
            <v>0</v>
          </cell>
          <cell r="C936" t="str">
            <v>DIRECTO:  59,955 / M</v>
          </cell>
          <cell r="D936">
            <v>0</v>
          </cell>
          <cell r="G936">
            <v>0</v>
          </cell>
          <cell r="H936">
            <v>0</v>
          </cell>
          <cell r="L936">
            <v>0</v>
          </cell>
          <cell r="M936">
            <v>0</v>
          </cell>
        </row>
        <row r="937">
          <cell r="A937">
            <v>0</v>
          </cell>
          <cell r="C937">
            <v>0</v>
          </cell>
          <cell r="D937">
            <v>0</v>
          </cell>
          <cell r="G937">
            <v>0</v>
          </cell>
          <cell r="H937">
            <v>0</v>
          </cell>
          <cell r="L937">
            <v>0</v>
          </cell>
          <cell r="M937">
            <v>0</v>
          </cell>
        </row>
        <row r="938">
          <cell r="A938" t="str">
            <v>05-04-020</v>
          </cell>
          <cell r="B938" t="str">
            <v>05-04-020</v>
          </cell>
          <cell r="C938" t="str">
            <v>ANCLAJE SUPERIOR E INFERIOR DE MUROS Y ELEMENTOS NO ESTRUCTURALES Ø 3/8" - L: 0.05 M. INCLUYE PERFORACION, ANCLAJE, EPOXICO TIPO SIKADUR 31 DE SIKA O EQUIVALENTE.</v>
          </cell>
          <cell r="D938" t="str">
            <v>U</v>
          </cell>
          <cell r="E938">
            <v>3470</v>
          </cell>
          <cell r="G938">
            <v>0</v>
          </cell>
          <cell r="H938">
            <v>3196</v>
          </cell>
          <cell r="L938">
            <v>0</v>
          </cell>
          <cell r="M938">
            <v>0</v>
          </cell>
        </row>
        <row r="939">
          <cell r="A939" t="str">
            <v>05-04-020</v>
          </cell>
          <cell r="B939" t="str">
            <v>1SKA1</v>
          </cell>
          <cell r="C939" t="str">
            <v xml:space="preserve">sikadur-31 ahesivo gris 0.50k </v>
          </cell>
          <cell r="D939" t="str">
            <v>kg</v>
          </cell>
          <cell r="E939">
            <v>2.5000000000000001E-2</v>
          </cell>
          <cell r="G939">
            <v>56109.2</v>
          </cell>
          <cell r="H939">
            <v>1403</v>
          </cell>
          <cell r="L939" t="str">
            <v>1</v>
          </cell>
          <cell r="M939">
            <v>86.75</v>
          </cell>
        </row>
        <row r="940">
          <cell r="A940" t="str">
            <v>05-04-020</v>
          </cell>
          <cell r="B940" t="str">
            <v>4414D</v>
          </cell>
          <cell r="C940" t="str">
            <v xml:space="preserve">broca tungsteno 1/2"x8" </v>
          </cell>
          <cell r="D940" t="str">
            <v>u</v>
          </cell>
          <cell r="E940">
            <v>1.4E-2</v>
          </cell>
          <cell r="G940">
            <v>33756</v>
          </cell>
          <cell r="H940">
            <v>473</v>
          </cell>
          <cell r="L940" t="str">
            <v>4</v>
          </cell>
          <cell r="M940">
            <v>48.58</v>
          </cell>
        </row>
        <row r="941">
          <cell r="A941" t="str">
            <v>05-04-020</v>
          </cell>
          <cell r="B941" t="str">
            <v>4414C</v>
          </cell>
          <cell r="C941" t="str">
            <v xml:space="preserve">pistola inyectora epoxico </v>
          </cell>
          <cell r="D941" t="str">
            <v>d</v>
          </cell>
          <cell r="E941">
            <v>5.0000000000000001E-3</v>
          </cell>
          <cell r="G941">
            <v>13508.199999999999</v>
          </cell>
          <cell r="H941">
            <v>68</v>
          </cell>
          <cell r="L941" t="str">
            <v>4</v>
          </cell>
          <cell r="M941">
            <v>17.350000000000001</v>
          </cell>
        </row>
        <row r="942">
          <cell r="A942" t="str">
            <v>05-04-020</v>
          </cell>
          <cell r="B942" t="str">
            <v>4414B</v>
          </cell>
          <cell r="C942" t="str">
            <v xml:space="preserve">taladro rotopercutor 1-1/4" </v>
          </cell>
          <cell r="D942" t="str">
            <v>d</v>
          </cell>
          <cell r="E942">
            <v>5.0000000000000001E-3</v>
          </cell>
          <cell r="G942">
            <v>33060</v>
          </cell>
          <cell r="H942">
            <v>165</v>
          </cell>
          <cell r="L942" t="str">
            <v>4</v>
          </cell>
          <cell r="M942">
            <v>17.350000000000001</v>
          </cell>
        </row>
        <row r="943">
          <cell r="A943" t="str">
            <v>05-04-020</v>
          </cell>
          <cell r="B943" t="str">
            <v>2C111</v>
          </cell>
          <cell r="C943" t="str">
            <v xml:space="preserve">mo cuadrilla albañileria (1 of + 1 ay) </v>
          </cell>
          <cell r="D943" t="str">
            <v>hc</v>
          </cell>
          <cell r="E943">
            <v>6.5000000000000002E-2</v>
          </cell>
          <cell r="G943">
            <v>16040.700924999999</v>
          </cell>
          <cell r="H943">
            <v>1043</v>
          </cell>
          <cell r="L943" t="str">
            <v>2</v>
          </cell>
          <cell r="M943">
            <v>225.55</v>
          </cell>
        </row>
        <row r="944">
          <cell r="A944" t="str">
            <v>05-04-020</v>
          </cell>
          <cell r="B944" t="str">
            <v>47111</v>
          </cell>
          <cell r="C944" t="str">
            <v xml:space="preserve">elementos de consumo y proteccion </v>
          </cell>
          <cell r="D944" t="str">
            <v>%</v>
          </cell>
          <cell r="E944">
            <v>1043</v>
          </cell>
          <cell r="G944">
            <v>1.2455000000000001E-2</v>
          </cell>
          <cell r="H944">
            <v>13</v>
          </cell>
          <cell r="L944" t="str">
            <v>4</v>
          </cell>
          <cell r="M944">
            <v>3619210</v>
          </cell>
        </row>
        <row r="945">
          <cell r="A945" t="str">
            <v>05-04-020</v>
          </cell>
          <cell r="B945" t="str">
            <v>46111</v>
          </cell>
          <cell r="C945" t="str">
            <v xml:space="preserve">herramienta y equipo menor </v>
          </cell>
          <cell r="D945" t="str">
            <v>%</v>
          </cell>
          <cell r="E945">
            <v>1043</v>
          </cell>
          <cell r="G945">
            <v>0.03</v>
          </cell>
          <cell r="H945">
            <v>31</v>
          </cell>
          <cell r="L945" t="str">
            <v>4</v>
          </cell>
          <cell r="M945">
            <v>3619210</v>
          </cell>
        </row>
        <row r="946">
          <cell r="A946">
            <v>0</v>
          </cell>
          <cell r="C946" t="str">
            <v>DIRECTO:  3,196 / U</v>
          </cell>
          <cell r="D946">
            <v>0</v>
          </cell>
          <cell r="G946">
            <v>0</v>
          </cell>
          <cell r="H946">
            <v>0</v>
          </cell>
          <cell r="L946">
            <v>0</v>
          </cell>
          <cell r="M946">
            <v>0</v>
          </cell>
        </row>
        <row r="947">
          <cell r="A947">
            <v>0</v>
          </cell>
          <cell r="C947">
            <v>0</v>
          </cell>
          <cell r="D947">
            <v>0</v>
          </cell>
          <cell r="G947">
            <v>0</v>
          </cell>
          <cell r="H947">
            <v>0</v>
          </cell>
          <cell r="L947">
            <v>0</v>
          </cell>
          <cell r="M947">
            <v>0</v>
          </cell>
        </row>
        <row r="948">
          <cell r="A948" t="str">
            <v>05-04-030</v>
          </cell>
          <cell r="B948" t="str">
            <v>05-04-030</v>
          </cell>
          <cell r="C948" t="str">
            <v>COLUMNETAS DE CONFINAMIENTO PARA MAMPOSTERIA. CONCRETO F'C 21 MPA - A: 0.12 M. - L: 0.15 M.</v>
          </cell>
          <cell r="D948" t="str">
            <v>M</v>
          </cell>
          <cell r="E948">
            <v>6297.1199999999899</v>
          </cell>
          <cell r="G948">
            <v>0</v>
          </cell>
          <cell r="H948">
            <v>20493</v>
          </cell>
          <cell r="L948">
            <v>0</v>
          </cell>
          <cell r="M948">
            <v>0</v>
          </cell>
        </row>
        <row r="949">
          <cell r="A949" t="str">
            <v>05-04-030</v>
          </cell>
          <cell r="B949" t="str">
            <v>72132</v>
          </cell>
          <cell r="C949" t="str">
            <v xml:space="preserve">aux concreto 3000 psi (21.1 MPa) -obra- 1/2" </v>
          </cell>
          <cell r="D949" t="str">
            <v>m3</v>
          </cell>
          <cell r="E949">
            <v>1.7999999999999999E-2</v>
          </cell>
          <cell r="F949">
            <v>0.05</v>
          </cell>
          <cell r="G949">
            <v>358503.96561963408</v>
          </cell>
          <cell r="H949">
            <v>6776</v>
          </cell>
          <cell r="L949" t="str">
            <v>7</v>
          </cell>
          <cell r="M949">
            <v>119.0155679999998</v>
          </cell>
        </row>
        <row r="950">
          <cell r="A950" t="str">
            <v>05-04-030</v>
          </cell>
          <cell r="B950" t="str">
            <v>18Z1C</v>
          </cell>
          <cell r="C950" t="str">
            <v>tabla chapa 0.30 x 0.02 x 2.90m ordinario  - 6 usos</v>
          </cell>
          <cell r="D950" t="str">
            <v>u</v>
          </cell>
          <cell r="E950">
            <v>0.1149425287356322</v>
          </cell>
          <cell r="G950">
            <v>20868</v>
          </cell>
          <cell r="H950">
            <v>2399</v>
          </cell>
          <cell r="L950" t="str">
            <v>1</v>
          </cell>
          <cell r="M950">
            <v>723.80689655172307</v>
          </cell>
        </row>
        <row r="951">
          <cell r="A951" t="str">
            <v>05-04-030</v>
          </cell>
          <cell r="B951" t="str">
            <v>15421</v>
          </cell>
          <cell r="C951" t="str">
            <v xml:space="preserve">puntilla 1-1/2" a 3" x 20kg </v>
          </cell>
          <cell r="D951" t="str">
            <v>lb</v>
          </cell>
          <cell r="E951">
            <v>0.2</v>
          </cell>
          <cell r="G951">
            <v>2218.5</v>
          </cell>
          <cell r="H951">
            <v>444</v>
          </cell>
          <cell r="L951" t="str">
            <v>1</v>
          </cell>
          <cell r="M951">
            <v>1259.4239999999982</v>
          </cell>
        </row>
        <row r="952">
          <cell r="A952" t="str">
            <v>05-04-030</v>
          </cell>
          <cell r="B952" t="str">
            <v>15231</v>
          </cell>
          <cell r="C952" t="str">
            <v xml:space="preserve">alambre negro no. 17 </v>
          </cell>
          <cell r="D952" t="str">
            <v>kg</v>
          </cell>
          <cell r="E952">
            <v>0.25</v>
          </cell>
          <cell r="G952">
            <v>3363.9999999999995</v>
          </cell>
          <cell r="H952">
            <v>841</v>
          </cell>
          <cell r="L952" t="str">
            <v>1</v>
          </cell>
          <cell r="M952">
            <v>1574.2799999999975</v>
          </cell>
        </row>
        <row r="953">
          <cell r="A953" t="str">
            <v>05-04-030</v>
          </cell>
          <cell r="B953" t="str">
            <v>2C111</v>
          </cell>
          <cell r="C953" t="str">
            <v xml:space="preserve">mo cuadrilla albañileria (1 of + 1 ay) </v>
          </cell>
          <cell r="D953" t="str">
            <v>hc</v>
          </cell>
          <cell r="E953">
            <v>0.6</v>
          </cell>
          <cell r="G953">
            <v>16040.700924999999</v>
          </cell>
          <cell r="H953">
            <v>9624</v>
          </cell>
          <cell r="L953" t="str">
            <v>2</v>
          </cell>
          <cell r="M953">
            <v>3778.2719999999936</v>
          </cell>
        </row>
        <row r="954">
          <cell r="A954" t="str">
            <v>05-04-030</v>
          </cell>
          <cell r="B954" t="str">
            <v>47111</v>
          </cell>
          <cell r="C954" t="str">
            <v xml:space="preserve">elementos de consumo y proteccion </v>
          </cell>
          <cell r="D954" t="str">
            <v>%</v>
          </cell>
          <cell r="E954">
            <v>9624</v>
          </cell>
          <cell r="G954">
            <v>1.2455000000000001E-2</v>
          </cell>
          <cell r="H954">
            <v>120</v>
          </cell>
          <cell r="L954" t="str">
            <v>4</v>
          </cell>
          <cell r="M954">
            <v>60603482.879999906</v>
          </cell>
        </row>
        <row r="955">
          <cell r="A955" t="str">
            <v>05-04-030</v>
          </cell>
          <cell r="B955" t="str">
            <v>46111</v>
          </cell>
          <cell r="C955" t="str">
            <v xml:space="preserve">herramienta y equipo menor </v>
          </cell>
          <cell r="D955" t="str">
            <v>%</v>
          </cell>
          <cell r="E955">
            <v>9624</v>
          </cell>
          <cell r="G955">
            <v>0.03</v>
          </cell>
          <cell r="H955">
            <v>289</v>
          </cell>
          <cell r="L955" t="str">
            <v>4</v>
          </cell>
          <cell r="M955">
            <v>60603482.879999906</v>
          </cell>
        </row>
        <row r="956">
          <cell r="A956">
            <v>0</v>
          </cell>
          <cell r="C956" t="str">
            <v>DIRECTO:  20,493 / M</v>
          </cell>
          <cell r="D956">
            <v>0</v>
          </cell>
          <cell r="G956">
            <v>0</v>
          </cell>
          <cell r="H956">
            <v>0</v>
          </cell>
          <cell r="L956">
            <v>0</v>
          </cell>
          <cell r="M956">
            <v>0</v>
          </cell>
        </row>
        <row r="957">
          <cell r="A957">
            <v>0</v>
          </cell>
          <cell r="C957">
            <v>0</v>
          </cell>
          <cell r="D957">
            <v>0</v>
          </cell>
          <cell r="G957">
            <v>0</v>
          </cell>
          <cell r="H957">
            <v>0</v>
          </cell>
          <cell r="L957">
            <v>0</v>
          </cell>
          <cell r="M957">
            <v>0</v>
          </cell>
        </row>
        <row r="958">
          <cell r="A958" t="str">
            <v>05-04-135</v>
          </cell>
          <cell r="B958" t="str">
            <v>05-04-135</v>
          </cell>
          <cell r="C958" t="str">
            <v>TALON EN CONCRETO F'C 21 MPA. PERIMETRAL A LOSA DE CUBIERTA A: 0.15 M. - H: 0.35 M. SEGÚN DETALLE PLANOS ARQUITECTONICOS. INCLUYE ACERO DE REFUERZO Y ANCLAJES A LOSA</v>
          </cell>
          <cell r="D958" t="str">
            <v>M</v>
          </cell>
          <cell r="E958">
            <v>398.12</v>
          </cell>
          <cell r="G958">
            <v>0</v>
          </cell>
          <cell r="H958">
            <v>96863</v>
          </cell>
          <cell r="L958">
            <v>0</v>
          </cell>
          <cell r="M958">
            <v>0</v>
          </cell>
        </row>
        <row r="959">
          <cell r="A959" t="str">
            <v>05-04-135</v>
          </cell>
          <cell r="B959" t="str">
            <v>72132</v>
          </cell>
          <cell r="C959" t="str">
            <v xml:space="preserve">aux concreto 3000 psi (21.1 MPa) -obra- 1/2" </v>
          </cell>
          <cell r="D959" t="str">
            <v>m3</v>
          </cell>
          <cell r="E959">
            <v>5.2499999999999998E-2</v>
          </cell>
          <cell r="F959">
            <v>0.05</v>
          </cell>
          <cell r="G959">
            <v>358503.96561963408</v>
          </cell>
          <cell r="H959">
            <v>19763</v>
          </cell>
          <cell r="L959" t="str">
            <v>7</v>
          </cell>
          <cell r="M959">
            <v>21.946365</v>
          </cell>
        </row>
        <row r="960">
          <cell r="A960" t="str">
            <v>05-04-135</v>
          </cell>
          <cell r="B960" t="str">
            <v>1512O</v>
          </cell>
          <cell r="C960" t="str">
            <v xml:space="preserve">acero de refuerzo figurado </v>
          </cell>
          <cell r="D960" t="str">
            <v>kg</v>
          </cell>
          <cell r="E960">
            <v>4.84</v>
          </cell>
          <cell r="F960">
            <v>0.03</v>
          </cell>
          <cell r="G960">
            <v>2204</v>
          </cell>
          <cell r="H960">
            <v>10987</v>
          </cell>
          <cell r="L960" t="str">
            <v>1</v>
          </cell>
          <cell r="M960">
            <v>1984.7078240000001</v>
          </cell>
        </row>
        <row r="961">
          <cell r="A961" t="str">
            <v>05-04-135</v>
          </cell>
          <cell r="B961" t="str">
            <v>15231</v>
          </cell>
          <cell r="C961" t="str">
            <v xml:space="preserve">alambre negro no. 17 </v>
          </cell>
          <cell r="D961" t="str">
            <v>kg</v>
          </cell>
          <cell r="E961">
            <v>0.121</v>
          </cell>
          <cell r="G961">
            <v>3363.9999999999995</v>
          </cell>
          <cell r="H961">
            <v>407</v>
          </cell>
          <cell r="L961" t="str">
            <v>1</v>
          </cell>
          <cell r="M961">
            <v>48.172519999999999</v>
          </cell>
        </row>
        <row r="962">
          <cell r="A962" t="str">
            <v>05-04-135</v>
          </cell>
          <cell r="B962" t="str">
            <v>44121</v>
          </cell>
          <cell r="C962" t="str">
            <v xml:space="preserve">vibrador electrico para concreto </v>
          </cell>
          <cell r="D962" t="str">
            <v>d</v>
          </cell>
          <cell r="E962">
            <v>1.1025000000000002E-2</v>
          </cell>
          <cell r="G962">
            <v>39440</v>
          </cell>
          <cell r="H962">
            <v>435</v>
          </cell>
          <cell r="L962" t="str">
            <v>4</v>
          </cell>
          <cell r="M962">
            <v>4.3892730000000011</v>
          </cell>
        </row>
        <row r="963">
          <cell r="A963" t="str">
            <v>05-04-135</v>
          </cell>
          <cell r="B963" t="str">
            <v>16421</v>
          </cell>
          <cell r="C963" t="str">
            <v>formatablex 19 mm (2.44 x 1.53)  - 12 usos</v>
          </cell>
          <cell r="D963" t="str">
            <v>m2</v>
          </cell>
          <cell r="E963">
            <v>5.8333333333333327E-2</v>
          </cell>
          <cell r="F963">
            <v>0.1</v>
          </cell>
          <cell r="G963">
            <v>29487.838851387547</v>
          </cell>
          <cell r="H963">
            <v>1892</v>
          </cell>
          <cell r="L963" t="str">
            <v>1</v>
          </cell>
          <cell r="M963">
            <v>25.546033333333334</v>
          </cell>
        </row>
        <row r="964">
          <cell r="A964" t="str">
            <v>05-04-135</v>
          </cell>
          <cell r="B964" t="str">
            <v>72561</v>
          </cell>
          <cell r="C964" t="str">
            <v xml:space="preserve">aux curado concreto </v>
          </cell>
          <cell r="D964" t="str">
            <v>m2</v>
          </cell>
          <cell r="E964">
            <v>0.85</v>
          </cell>
          <cell r="G964">
            <v>655.61800616666665</v>
          </cell>
          <cell r="H964">
            <v>557</v>
          </cell>
          <cell r="L964" t="str">
            <v>7</v>
          </cell>
          <cell r="M964">
            <v>338.40199999999999</v>
          </cell>
        </row>
        <row r="965">
          <cell r="A965" t="str">
            <v>05-04-135</v>
          </cell>
          <cell r="B965" t="str">
            <v>72711</v>
          </cell>
          <cell r="C965" t="str">
            <v xml:space="preserve">aux desmoldante -separol- </v>
          </cell>
          <cell r="D965" t="str">
            <v>m2</v>
          </cell>
          <cell r="E965">
            <v>0.7</v>
          </cell>
          <cell r="G965">
            <v>666.96600711538463</v>
          </cell>
          <cell r="H965">
            <v>467</v>
          </cell>
          <cell r="L965" t="str">
            <v>7</v>
          </cell>
          <cell r="M965">
            <v>278.68399999999997</v>
          </cell>
        </row>
        <row r="966">
          <cell r="A966" t="str">
            <v>05-04-135</v>
          </cell>
          <cell r="B966" t="str">
            <v>2C116</v>
          </cell>
          <cell r="C966" t="str">
            <v xml:space="preserve">mo cuadrilla albañileria (1 of + 4 ay) </v>
          </cell>
          <cell r="D966" t="str">
            <v>hc</v>
          </cell>
          <cell r="E966">
            <v>1.2</v>
          </cell>
          <cell r="G966">
            <v>49846.270624999997</v>
          </cell>
          <cell r="H966">
            <v>59816</v>
          </cell>
          <cell r="L966" t="str">
            <v>2</v>
          </cell>
          <cell r="M966">
            <v>477.74399999999997</v>
          </cell>
        </row>
        <row r="967">
          <cell r="A967" t="str">
            <v>05-04-135</v>
          </cell>
          <cell r="B967" t="str">
            <v>47111</v>
          </cell>
          <cell r="C967" t="str">
            <v xml:space="preserve">elementos de consumo y proteccion </v>
          </cell>
          <cell r="D967" t="str">
            <v>%</v>
          </cell>
          <cell r="E967">
            <v>59816</v>
          </cell>
          <cell r="G967">
            <v>1.2455000000000001E-2</v>
          </cell>
          <cell r="H967">
            <v>745</v>
          </cell>
          <cell r="L967" t="str">
            <v>4</v>
          </cell>
          <cell r="M967">
            <v>23813945.920000002</v>
          </cell>
        </row>
        <row r="968">
          <cell r="A968" t="str">
            <v>05-04-135</v>
          </cell>
          <cell r="B968" t="str">
            <v>46111</v>
          </cell>
          <cell r="C968" t="str">
            <v xml:space="preserve">herramienta y equipo menor </v>
          </cell>
          <cell r="D968" t="str">
            <v>%</v>
          </cell>
          <cell r="E968">
            <v>59816</v>
          </cell>
          <cell r="G968">
            <v>0.03</v>
          </cell>
          <cell r="H968">
            <v>1794</v>
          </cell>
          <cell r="L968" t="str">
            <v>4</v>
          </cell>
          <cell r="M968">
            <v>23813945.920000002</v>
          </cell>
        </row>
        <row r="969">
          <cell r="A969">
            <v>0</v>
          </cell>
          <cell r="C969" t="str">
            <v>DIRECTO:  96,863 / M</v>
          </cell>
          <cell r="D969">
            <v>0</v>
          </cell>
          <cell r="G969">
            <v>0</v>
          </cell>
          <cell r="H969">
            <v>0</v>
          </cell>
          <cell r="L969">
            <v>0</v>
          </cell>
          <cell r="M969">
            <v>0</v>
          </cell>
        </row>
        <row r="970">
          <cell r="A970">
            <v>0</v>
          </cell>
          <cell r="C970">
            <v>0</v>
          </cell>
          <cell r="D970">
            <v>0</v>
          </cell>
          <cell r="G970">
            <v>0</v>
          </cell>
          <cell r="H970">
            <v>0</v>
          </cell>
          <cell r="L970">
            <v>0</v>
          </cell>
          <cell r="M970">
            <v>0</v>
          </cell>
        </row>
        <row r="971">
          <cell r="A971" t="str">
            <v>05-05-010</v>
          </cell>
          <cell r="B971" t="str">
            <v>05-05-010</v>
          </cell>
          <cell r="C971" t="str">
            <v>ACERO DE REFUERZO FY 420 MPA</v>
          </cell>
          <cell r="D971" t="str">
            <v>KG</v>
          </cell>
          <cell r="E971">
            <v>13117.434659999988</v>
          </cell>
          <cell r="G971">
            <v>0</v>
          </cell>
          <cell r="H971">
            <v>2832</v>
          </cell>
          <cell r="L971">
            <v>0</v>
          </cell>
          <cell r="M971">
            <v>0</v>
          </cell>
        </row>
        <row r="972">
          <cell r="A972" t="str">
            <v>05-05-010</v>
          </cell>
          <cell r="B972" t="str">
            <v>1512O</v>
          </cell>
          <cell r="C972" t="str">
            <v xml:space="preserve">acero de refuerzo figurado </v>
          </cell>
          <cell r="D972" t="str">
            <v>kg</v>
          </cell>
          <cell r="E972">
            <v>1</v>
          </cell>
          <cell r="F972">
            <v>0.03</v>
          </cell>
          <cell r="G972">
            <v>2204</v>
          </cell>
          <cell r="H972">
            <v>2270</v>
          </cell>
          <cell r="L972" t="str">
            <v>1</v>
          </cell>
          <cell r="M972">
            <v>13510.957699799988</v>
          </cell>
        </row>
        <row r="973">
          <cell r="A973" t="str">
            <v>05-05-010</v>
          </cell>
          <cell r="B973" t="str">
            <v>15231</v>
          </cell>
          <cell r="C973" t="str">
            <v xml:space="preserve">alambre negro no. 17 </v>
          </cell>
          <cell r="D973" t="str">
            <v>kg</v>
          </cell>
          <cell r="E973">
            <v>2.5000000000000001E-2</v>
          </cell>
          <cell r="G973">
            <v>3363.9999999999995</v>
          </cell>
          <cell r="H973">
            <v>84</v>
          </cell>
          <cell r="L973" t="str">
            <v>1</v>
          </cell>
          <cell r="M973">
            <v>327.93586649999975</v>
          </cell>
        </row>
        <row r="974">
          <cell r="A974" t="str">
            <v>05-05-010</v>
          </cell>
          <cell r="B974" t="str">
            <v>2C111</v>
          </cell>
          <cell r="C974" t="str">
            <v xml:space="preserve">mo cuadrilla albañileria (1 of + 1 ay) </v>
          </cell>
          <cell r="D974" t="str">
            <v>hc</v>
          </cell>
          <cell r="E974">
            <v>2.8571428571428571E-2</v>
          </cell>
          <cell r="G974">
            <v>16040.700924999999</v>
          </cell>
          <cell r="H974">
            <v>458</v>
          </cell>
          <cell r="L974" t="str">
            <v>2</v>
          </cell>
          <cell r="M974">
            <v>374.78384742857105</v>
          </cell>
        </row>
        <row r="975">
          <cell r="A975" t="str">
            <v>05-05-010</v>
          </cell>
          <cell r="B975" t="str">
            <v>47111</v>
          </cell>
          <cell r="C975" t="str">
            <v xml:space="preserve">elementos de consumo y proteccion </v>
          </cell>
          <cell r="D975" t="str">
            <v>%</v>
          </cell>
          <cell r="E975">
            <v>458</v>
          </cell>
          <cell r="G975">
            <v>1.2455000000000001E-2</v>
          </cell>
          <cell r="H975">
            <v>6</v>
          </cell>
          <cell r="L975" t="str">
            <v>4</v>
          </cell>
          <cell r="M975">
            <v>6007785.0742799947</v>
          </cell>
        </row>
        <row r="976">
          <cell r="A976" t="str">
            <v>05-05-010</v>
          </cell>
          <cell r="B976" t="str">
            <v>46111</v>
          </cell>
          <cell r="C976" t="str">
            <v xml:space="preserve">herramienta y equipo menor </v>
          </cell>
          <cell r="D976" t="str">
            <v>%</v>
          </cell>
          <cell r="E976">
            <v>458</v>
          </cell>
          <cell r="G976">
            <v>0.03</v>
          </cell>
          <cell r="H976">
            <v>14</v>
          </cell>
          <cell r="L976" t="str">
            <v>4</v>
          </cell>
          <cell r="M976">
            <v>6007785.0742799947</v>
          </cell>
        </row>
        <row r="977">
          <cell r="A977">
            <v>0</v>
          </cell>
          <cell r="C977" t="str">
            <v>DIRECTO:  2,832 / KG</v>
          </cell>
          <cell r="D977">
            <v>0</v>
          </cell>
          <cell r="G977">
            <v>0</v>
          </cell>
          <cell r="H977">
            <v>0</v>
          </cell>
          <cell r="L977">
            <v>0</v>
          </cell>
          <cell r="M977">
            <v>0</v>
          </cell>
        </row>
        <row r="978">
          <cell r="A978">
            <v>0</v>
          </cell>
          <cell r="B978" t="str">
            <v>06</v>
          </cell>
          <cell r="C978" t="str">
            <v>PREFABRICADOS EN CONCRETO Y OTROS</v>
          </cell>
          <cell r="D978">
            <v>0</v>
          </cell>
          <cell r="G978">
            <v>0</v>
          </cell>
          <cell r="H978">
            <v>0</v>
          </cell>
          <cell r="L978">
            <v>0</v>
          </cell>
          <cell r="M978">
            <v>0</v>
          </cell>
        </row>
        <row r="979">
          <cell r="A979" t="str">
            <v>06-02-310</v>
          </cell>
          <cell r="B979" t="str">
            <v>06-02-310</v>
          </cell>
          <cell r="C979" t="str">
            <v>LOSETA DINTEL EN CONCRETO VISTO F'C 21 MPA. A: 0.92 M. - E: 0.10 M. INCLUYE ACERO DE REFUERZO. ACCESOS AULAS. SEGÚN DETALLE PLANOS ARQUITECTONICOS</v>
          </cell>
          <cell r="D979" t="str">
            <v>M</v>
          </cell>
          <cell r="E979">
            <v>80.349999999999994</v>
          </cell>
          <cell r="G979">
            <v>0</v>
          </cell>
          <cell r="H979">
            <v>79918</v>
          </cell>
          <cell r="L979">
            <v>0</v>
          </cell>
          <cell r="M979">
            <v>0</v>
          </cell>
        </row>
        <row r="980">
          <cell r="A980" t="str">
            <v>06-02-310</v>
          </cell>
          <cell r="B980" t="str">
            <v>72132</v>
          </cell>
          <cell r="C980" t="str">
            <v xml:space="preserve">aux concreto 3000 psi (21.1 MPa) -obra- 1/2" </v>
          </cell>
          <cell r="D980" t="str">
            <v>m3</v>
          </cell>
          <cell r="E980">
            <v>9.2000000000000012E-2</v>
          </cell>
          <cell r="F980">
            <v>0.05</v>
          </cell>
          <cell r="G980">
            <v>358503.96561963408</v>
          </cell>
          <cell r="H980">
            <v>34631</v>
          </cell>
          <cell r="L980" t="str">
            <v>7</v>
          </cell>
          <cell r="M980">
            <v>7.7618100000000014</v>
          </cell>
        </row>
        <row r="981">
          <cell r="A981" t="str">
            <v>06-02-310</v>
          </cell>
          <cell r="B981" t="str">
            <v>1512O</v>
          </cell>
          <cell r="C981" t="str">
            <v xml:space="preserve">acero de refuerzo figurado </v>
          </cell>
          <cell r="D981" t="str">
            <v>kg</v>
          </cell>
          <cell r="E981">
            <v>6.9813333333333345</v>
          </cell>
          <cell r="F981">
            <v>0.03</v>
          </cell>
          <cell r="G981">
            <v>2204</v>
          </cell>
          <cell r="H981">
            <v>15848</v>
          </cell>
          <cell r="L981" t="str">
            <v>1</v>
          </cell>
          <cell r="M981">
            <v>577.77863733333334</v>
          </cell>
        </row>
        <row r="982">
          <cell r="A982" t="str">
            <v>06-02-310</v>
          </cell>
          <cell r="B982" t="str">
            <v>15231</v>
          </cell>
          <cell r="C982" t="str">
            <v xml:space="preserve">alambre negro no. 17 </v>
          </cell>
          <cell r="D982" t="str">
            <v>kg</v>
          </cell>
          <cell r="E982">
            <v>0.17453333333333337</v>
          </cell>
          <cell r="G982">
            <v>3363.9999999999995</v>
          </cell>
          <cell r="H982">
            <v>587</v>
          </cell>
          <cell r="L982" t="str">
            <v>1</v>
          </cell>
          <cell r="M982">
            <v>14.023753333333335</v>
          </cell>
        </row>
        <row r="983">
          <cell r="A983" t="str">
            <v>06-02-310</v>
          </cell>
          <cell r="B983" t="str">
            <v>16421</v>
          </cell>
          <cell r="C983" t="str">
            <v xml:space="preserve">formatablex 19 mm (2.44 x 1.53) </v>
          </cell>
          <cell r="D983" t="str">
            <v>m2</v>
          </cell>
          <cell r="E983">
            <v>9.3333333333333338E-2</v>
          </cell>
          <cell r="F983">
            <v>0.3</v>
          </cell>
          <cell r="G983">
            <v>29487.838851387547</v>
          </cell>
          <cell r="H983">
            <v>3578</v>
          </cell>
          <cell r="L983" t="str">
            <v>1</v>
          </cell>
          <cell r="M983">
            <v>9.749133333333333</v>
          </cell>
        </row>
        <row r="984">
          <cell r="A984" t="str">
            <v>06-02-310</v>
          </cell>
          <cell r="B984" t="str">
            <v>72561</v>
          </cell>
          <cell r="C984" t="str">
            <v xml:space="preserve">aux curado concreto </v>
          </cell>
          <cell r="D984" t="str">
            <v>m2</v>
          </cell>
          <cell r="E984">
            <v>1.1200000000000001</v>
          </cell>
          <cell r="G984">
            <v>655.61800616666665</v>
          </cell>
          <cell r="H984">
            <v>734</v>
          </cell>
          <cell r="L984" t="str">
            <v>7</v>
          </cell>
          <cell r="M984">
            <v>89.992000000000004</v>
          </cell>
        </row>
        <row r="985">
          <cell r="A985" t="str">
            <v>06-02-310</v>
          </cell>
          <cell r="B985" t="str">
            <v>72711</v>
          </cell>
          <cell r="C985" t="str">
            <v xml:space="preserve">aux desmoldante -separol- </v>
          </cell>
          <cell r="D985" t="str">
            <v>m2</v>
          </cell>
          <cell r="E985">
            <v>1.1200000000000001</v>
          </cell>
          <cell r="G985">
            <v>666.96600711538463</v>
          </cell>
          <cell r="H985">
            <v>747</v>
          </cell>
          <cell r="L985" t="str">
            <v>7</v>
          </cell>
          <cell r="M985">
            <v>89.992000000000004</v>
          </cell>
        </row>
        <row r="986">
          <cell r="A986" t="str">
            <v>06-02-310</v>
          </cell>
          <cell r="B986" t="str">
            <v>44243</v>
          </cell>
          <cell r="C986" t="str">
            <v xml:space="preserve">paral telescopico largo de 2.20 a 3.80 m </v>
          </cell>
          <cell r="D986" t="str">
            <v>d</v>
          </cell>
          <cell r="E986">
            <v>6</v>
          </cell>
          <cell r="F986">
            <v>0.1</v>
          </cell>
          <cell r="G986">
            <v>440.79999999999995</v>
          </cell>
          <cell r="H986">
            <v>2909</v>
          </cell>
          <cell r="L986" t="str">
            <v>4</v>
          </cell>
          <cell r="M986">
            <v>530.31000000000006</v>
          </cell>
        </row>
        <row r="987">
          <cell r="A987" t="str">
            <v>06-02-310</v>
          </cell>
          <cell r="B987" t="str">
            <v>44253</v>
          </cell>
          <cell r="C987" t="str">
            <v xml:space="preserve">cercha 3.00 m </v>
          </cell>
          <cell r="D987" t="str">
            <v>d</v>
          </cell>
          <cell r="E987">
            <v>6</v>
          </cell>
          <cell r="F987">
            <v>0.05</v>
          </cell>
          <cell r="G987">
            <v>139.19999999999999</v>
          </cell>
          <cell r="H987">
            <v>877</v>
          </cell>
          <cell r="L987" t="str">
            <v>4</v>
          </cell>
          <cell r="M987">
            <v>506.20500000000004</v>
          </cell>
        </row>
        <row r="988">
          <cell r="A988" t="str">
            <v>06-02-310</v>
          </cell>
          <cell r="B988" t="str">
            <v>74O33</v>
          </cell>
          <cell r="C988" t="str">
            <v xml:space="preserve">aux andamios de carga - tramo h=1.50m </v>
          </cell>
          <cell r="D988" t="str">
            <v>d</v>
          </cell>
          <cell r="E988">
            <v>0.33333333333333331</v>
          </cell>
          <cell r="G988">
            <v>9855.8563517857128</v>
          </cell>
          <cell r="H988">
            <v>3285</v>
          </cell>
          <cell r="L988" t="str">
            <v>7</v>
          </cell>
          <cell r="M988">
            <v>26.783333333333331</v>
          </cell>
        </row>
        <row r="989">
          <cell r="A989" t="str">
            <v>06-02-310</v>
          </cell>
          <cell r="B989" t="str">
            <v>2C111</v>
          </cell>
          <cell r="C989" t="str">
            <v xml:space="preserve">mo cuadrilla albañileria (1 of + 1 ay) </v>
          </cell>
          <cell r="D989" t="str">
            <v>hc</v>
          </cell>
          <cell r="E989">
            <v>1</v>
          </cell>
          <cell r="G989">
            <v>16040.700924999999</v>
          </cell>
          <cell r="H989">
            <v>16041</v>
          </cell>
          <cell r="L989" t="str">
            <v>2</v>
          </cell>
          <cell r="M989">
            <v>80.349999999999994</v>
          </cell>
        </row>
        <row r="990">
          <cell r="A990" t="str">
            <v>06-02-310</v>
          </cell>
          <cell r="B990" t="str">
            <v>47111</v>
          </cell>
          <cell r="C990" t="str">
            <v xml:space="preserve">elementos de consumo y proteccion </v>
          </cell>
          <cell r="D990" t="str">
            <v>%</v>
          </cell>
          <cell r="E990">
            <v>16041</v>
          </cell>
          <cell r="G990">
            <v>1.2455000000000001E-2</v>
          </cell>
          <cell r="H990">
            <v>200</v>
          </cell>
          <cell r="L990" t="str">
            <v>4</v>
          </cell>
          <cell r="M990">
            <v>1288894.3499999999</v>
          </cell>
        </row>
        <row r="991">
          <cell r="A991" t="str">
            <v>06-02-310</v>
          </cell>
          <cell r="B991" t="str">
            <v>46111</v>
          </cell>
          <cell r="C991" t="str">
            <v xml:space="preserve">herramienta y equipo menor </v>
          </cell>
          <cell r="D991" t="str">
            <v>%</v>
          </cell>
          <cell r="E991">
            <v>16041</v>
          </cell>
          <cell r="G991">
            <v>0.03</v>
          </cell>
          <cell r="H991">
            <v>481</v>
          </cell>
          <cell r="L991" t="str">
            <v>4</v>
          </cell>
          <cell r="M991">
            <v>1288894.3499999999</v>
          </cell>
        </row>
        <row r="992">
          <cell r="A992">
            <v>0</v>
          </cell>
          <cell r="C992" t="str">
            <v>DIRECTO:  79,918 / M</v>
          </cell>
          <cell r="D992">
            <v>0</v>
          </cell>
          <cell r="G992">
            <v>0</v>
          </cell>
          <cell r="H992">
            <v>0</v>
          </cell>
          <cell r="L992">
            <v>0</v>
          </cell>
          <cell r="M992">
            <v>0</v>
          </cell>
        </row>
        <row r="993">
          <cell r="A993">
            <v>0</v>
          </cell>
          <cell r="C993">
            <v>0</v>
          </cell>
          <cell r="D993">
            <v>0</v>
          </cell>
          <cell r="G993">
            <v>0</v>
          </cell>
          <cell r="H993">
            <v>0</v>
          </cell>
          <cell r="L993">
            <v>0</v>
          </cell>
          <cell r="M993">
            <v>0</v>
          </cell>
        </row>
        <row r="994">
          <cell r="A994" t="str">
            <v>06-02-320</v>
          </cell>
          <cell r="B994" t="str">
            <v>06-02-320</v>
          </cell>
          <cell r="C994"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D994" t="str">
            <v>M</v>
          </cell>
          <cell r="E994">
            <v>15.120000000000001</v>
          </cell>
          <cell r="G994">
            <v>0</v>
          </cell>
          <cell r="H994">
            <v>241970</v>
          </cell>
          <cell r="L994">
            <v>0</v>
          </cell>
          <cell r="M994">
            <v>0</v>
          </cell>
        </row>
        <row r="995">
          <cell r="A995" t="str">
            <v>06-02-320</v>
          </cell>
          <cell r="B995" t="str">
            <v>18118</v>
          </cell>
          <cell r="C995" t="str">
            <v xml:space="preserve">bloque estructural p-v a=12cm intermedio liso 11 x 19 x 39 </v>
          </cell>
          <cell r="D995" t="str">
            <v>u</v>
          </cell>
          <cell r="E995">
            <v>24.749999999999996</v>
          </cell>
          <cell r="F995">
            <v>0.05</v>
          </cell>
          <cell r="G995">
            <v>1770</v>
          </cell>
          <cell r="H995">
            <v>45998</v>
          </cell>
          <cell r="L995" t="str">
            <v>1</v>
          </cell>
          <cell r="M995">
            <v>392.93099999999998</v>
          </cell>
        </row>
        <row r="996">
          <cell r="A996" t="str">
            <v>06-02-320</v>
          </cell>
          <cell r="B996" t="str">
            <v>71A14</v>
          </cell>
          <cell r="C996" t="str">
            <v xml:space="preserve">aux mortero de pega 1:4 </v>
          </cell>
          <cell r="D996" t="str">
            <v>m3</v>
          </cell>
          <cell r="E996">
            <v>3.8262750000000012E-2</v>
          </cell>
          <cell r="F996">
            <v>0.1</v>
          </cell>
          <cell r="G996">
            <v>270085.76437417651</v>
          </cell>
          <cell r="H996">
            <v>11368</v>
          </cell>
          <cell r="L996" t="str">
            <v>7</v>
          </cell>
          <cell r="M996">
            <v>0.63638605800000025</v>
          </cell>
        </row>
        <row r="997">
          <cell r="A997" t="str">
            <v>06-02-320</v>
          </cell>
          <cell r="B997" t="str">
            <v>15251</v>
          </cell>
          <cell r="C997" t="str">
            <v xml:space="preserve">grafil 4mm </v>
          </cell>
          <cell r="D997" t="str">
            <v>m</v>
          </cell>
          <cell r="E997">
            <v>1.6500000000000001</v>
          </cell>
          <cell r="F997">
            <v>0.03</v>
          </cell>
          <cell r="G997">
            <v>2296.7999999999997</v>
          </cell>
          <cell r="H997">
            <v>3903</v>
          </cell>
          <cell r="L997" t="str">
            <v>1</v>
          </cell>
          <cell r="M997">
            <v>25.696440000000006</v>
          </cell>
        </row>
        <row r="998">
          <cell r="A998" t="str">
            <v>06-02-320</v>
          </cell>
          <cell r="B998" t="str">
            <v>71A37</v>
          </cell>
          <cell r="C998" t="str">
            <v xml:space="preserve">aux grouting concreto 3/8 - 140kg/cm2 </v>
          </cell>
          <cell r="D998" t="str">
            <v>m3</v>
          </cell>
          <cell r="E998">
            <v>4.4550000000000006E-2</v>
          </cell>
          <cell r="F998">
            <v>0.05</v>
          </cell>
          <cell r="G998">
            <v>338346.53264966671</v>
          </cell>
          <cell r="H998">
            <v>15827</v>
          </cell>
          <cell r="L998" t="str">
            <v>7</v>
          </cell>
          <cell r="M998">
            <v>0.70727580000000012</v>
          </cell>
        </row>
        <row r="999">
          <cell r="A999" t="str">
            <v>06-02-320</v>
          </cell>
          <cell r="B999" t="str">
            <v>1512O</v>
          </cell>
          <cell r="C999" t="str">
            <v>acero de refuerzo figurado - dovelas</v>
          </cell>
          <cell r="D999" t="str">
            <v>kg</v>
          </cell>
          <cell r="E999">
            <v>1.4000000000000001</v>
          </cell>
          <cell r="F999">
            <v>0.03</v>
          </cell>
          <cell r="G999">
            <v>2204</v>
          </cell>
          <cell r="H999">
            <v>3178</v>
          </cell>
          <cell r="L999" t="str">
            <v>1</v>
          </cell>
          <cell r="M999">
            <v>21.803040000000003</v>
          </cell>
        </row>
        <row r="1000">
          <cell r="A1000" t="str">
            <v>06-02-320</v>
          </cell>
          <cell r="B1000" t="str">
            <v>72132</v>
          </cell>
          <cell r="C1000" t="str">
            <v xml:space="preserve">aux concreto 3000 psi (21.1 MPa) -obra- 1/2" </v>
          </cell>
          <cell r="D1000" t="str">
            <v>m3</v>
          </cell>
          <cell r="E1000">
            <v>9.9000000000000005E-2</v>
          </cell>
          <cell r="F1000">
            <v>0.05</v>
          </cell>
          <cell r="G1000">
            <v>358503.96561963408</v>
          </cell>
          <cell r="H1000">
            <v>37266</v>
          </cell>
          <cell r="L1000" t="str">
            <v>7</v>
          </cell>
          <cell r="M1000">
            <v>1.5717240000000003</v>
          </cell>
        </row>
        <row r="1001">
          <cell r="A1001" t="str">
            <v>06-02-320</v>
          </cell>
          <cell r="B1001" t="str">
            <v>15231</v>
          </cell>
          <cell r="C1001" t="str">
            <v xml:space="preserve">alambre negro no. 17 </v>
          </cell>
          <cell r="D1001" t="str">
            <v>kg</v>
          </cell>
          <cell r="E1001">
            <v>3.5000000000000003E-2</v>
          </cell>
          <cell r="G1001">
            <v>3363.9999999999995</v>
          </cell>
          <cell r="H1001">
            <v>118</v>
          </cell>
          <cell r="L1001" t="str">
            <v>1</v>
          </cell>
          <cell r="M1001">
            <v>0.52920000000000011</v>
          </cell>
        </row>
        <row r="1002">
          <cell r="A1002" t="str">
            <v>06-02-320</v>
          </cell>
          <cell r="B1002" t="str">
            <v>18Z1C</v>
          </cell>
          <cell r="C1002" t="str">
            <v>tabla chapa 0.30 x 0.02 x 2.90m ordinario - 3 usos</v>
          </cell>
          <cell r="D1002" t="str">
            <v>u</v>
          </cell>
          <cell r="E1002">
            <v>0.45977011494252878</v>
          </cell>
          <cell r="G1002">
            <v>20868</v>
          </cell>
          <cell r="H1002">
            <v>9594</v>
          </cell>
          <cell r="L1002" t="str">
            <v>1</v>
          </cell>
          <cell r="M1002">
            <v>6.9517241379310359</v>
          </cell>
        </row>
        <row r="1003">
          <cell r="A1003" t="str">
            <v>06-02-320</v>
          </cell>
          <cell r="B1003" t="str">
            <v>16423</v>
          </cell>
          <cell r="C1003" t="str">
            <v>formica color haya natural ref 1803 - 3 usos</v>
          </cell>
          <cell r="D1003" t="str">
            <v>m2</v>
          </cell>
          <cell r="E1003">
            <v>1.8066666666666669</v>
          </cell>
          <cell r="G1003">
            <v>40600</v>
          </cell>
          <cell r="H1003">
            <v>73351</v>
          </cell>
          <cell r="L1003" t="str">
            <v>1</v>
          </cell>
          <cell r="M1003">
            <v>27.316800000000004</v>
          </cell>
        </row>
        <row r="1004">
          <cell r="A1004" t="str">
            <v>06-02-320</v>
          </cell>
          <cell r="B1004" t="str">
            <v>18Z16</v>
          </cell>
          <cell r="C1004" t="str">
            <v>repisa 8 cm x 4 cm x 2.90 m - ordinario - 3 usos</v>
          </cell>
          <cell r="D1004" t="str">
            <v>u</v>
          </cell>
          <cell r="E1004">
            <v>0.45977011494252878</v>
          </cell>
          <cell r="G1004">
            <v>12110.4</v>
          </cell>
          <cell r="H1004">
            <v>5568</v>
          </cell>
          <cell r="L1004" t="str">
            <v>1</v>
          </cell>
          <cell r="M1004">
            <v>6.9517241379310359</v>
          </cell>
        </row>
        <row r="1005">
          <cell r="A1005" t="str">
            <v>06-02-320</v>
          </cell>
          <cell r="B1005" t="str">
            <v>15421</v>
          </cell>
          <cell r="C1005" t="str">
            <v xml:space="preserve">puntilla 1-1/2" a 3" x 20kg </v>
          </cell>
          <cell r="D1005" t="str">
            <v>lb</v>
          </cell>
          <cell r="E1005">
            <v>0.5</v>
          </cell>
          <cell r="G1005">
            <v>2218.5</v>
          </cell>
          <cell r="H1005">
            <v>1109</v>
          </cell>
          <cell r="L1005" t="str">
            <v>1</v>
          </cell>
          <cell r="M1005">
            <v>7.5600000000000005</v>
          </cell>
        </row>
        <row r="1006">
          <cell r="A1006" t="str">
            <v>06-02-320</v>
          </cell>
          <cell r="B1006" t="str">
            <v>72561</v>
          </cell>
          <cell r="C1006" t="str">
            <v xml:space="preserve">aux curado concreto </v>
          </cell>
          <cell r="D1006" t="str">
            <v>m2</v>
          </cell>
          <cell r="E1006">
            <v>1.19</v>
          </cell>
          <cell r="G1006">
            <v>655.61800616666665</v>
          </cell>
          <cell r="H1006">
            <v>780</v>
          </cell>
          <cell r="L1006" t="str">
            <v>7</v>
          </cell>
          <cell r="M1006">
            <v>17.992799999999999</v>
          </cell>
        </row>
        <row r="1007">
          <cell r="A1007" t="str">
            <v>06-02-320</v>
          </cell>
          <cell r="B1007" t="str">
            <v>72711</v>
          </cell>
          <cell r="C1007" t="str">
            <v xml:space="preserve">aux desmoldante -separol- </v>
          </cell>
          <cell r="D1007" t="str">
            <v>m2</v>
          </cell>
          <cell r="E1007">
            <v>0.95</v>
          </cell>
          <cell r="G1007">
            <v>666.96600711538463</v>
          </cell>
          <cell r="H1007">
            <v>634</v>
          </cell>
          <cell r="L1007" t="str">
            <v>7</v>
          </cell>
          <cell r="M1007">
            <v>14.364000000000001</v>
          </cell>
        </row>
        <row r="1008">
          <cell r="A1008" t="str">
            <v>06-02-320</v>
          </cell>
          <cell r="B1008" t="str">
            <v>2C111</v>
          </cell>
          <cell r="C1008" t="str">
            <v>mo cuadrilla albañileria (1 of + 1 ay) - dovelas</v>
          </cell>
          <cell r="D1008" t="str">
            <v>hc</v>
          </cell>
          <cell r="E1008">
            <v>0.5</v>
          </cell>
          <cell r="G1008">
            <v>16040.700924999999</v>
          </cell>
          <cell r="H1008">
            <v>8020</v>
          </cell>
          <cell r="L1008" t="str">
            <v>2</v>
          </cell>
          <cell r="M1008">
            <v>7.5600000000000005</v>
          </cell>
        </row>
        <row r="1009">
          <cell r="A1009" t="str">
            <v>06-02-320</v>
          </cell>
          <cell r="B1009" t="str">
            <v>2C111</v>
          </cell>
          <cell r="C1009" t="str">
            <v>mo cuadrilla albañileria (1 of + 1 ay) - meson en concreto</v>
          </cell>
          <cell r="D1009" t="str">
            <v>hc</v>
          </cell>
          <cell r="E1009">
            <v>0.7</v>
          </cell>
          <cell r="G1009">
            <v>16040.700924999999</v>
          </cell>
          <cell r="H1009">
            <v>11228</v>
          </cell>
          <cell r="L1009" t="str">
            <v>2</v>
          </cell>
          <cell r="M1009">
            <v>10.584</v>
          </cell>
        </row>
        <row r="1010">
          <cell r="A1010" t="str">
            <v>06-02-320</v>
          </cell>
          <cell r="B1010" t="str">
            <v>2C111</v>
          </cell>
          <cell r="C1010" t="str">
            <v>mo cuadrilla albañileria (1 of + 1 ay) - pega de bloque</v>
          </cell>
          <cell r="D1010" t="str">
            <v>hc</v>
          </cell>
          <cell r="E1010">
            <v>0.65999999999999992</v>
          </cell>
          <cell r="G1010">
            <v>16040.700924999999</v>
          </cell>
          <cell r="H1010">
            <v>10587</v>
          </cell>
          <cell r="L1010" t="str">
            <v>2</v>
          </cell>
          <cell r="M1010">
            <v>9.9791999999999987</v>
          </cell>
        </row>
        <row r="1011">
          <cell r="A1011" t="str">
            <v>06-02-320</v>
          </cell>
          <cell r="B1011" t="str">
            <v>2C111</v>
          </cell>
          <cell r="C1011" t="str">
            <v>mo cuadrilla albañileria (1 of + 1 ay) - formica</v>
          </cell>
          <cell r="D1011" t="str">
            <v>hc</v>
          </cell>
          <cell r="E1011">
            <v>0.13</v>
          </cell>
          <cell r="G1011">
            <v>16040.700924999999</v>
          </cell>
          <cell r="H1011">
            <v>2085</v>
          </cell>
          <cell r="L1011" t="str">
            <v>2</v>
          </cell>
          <cell r="M1011">
            <v>1.9656000000000002</v>
          </cell>
        </row>
        <row r="1012">
          <cell r="A1012" t="str">
            <v>06-02-320</v>
          </cell>
          <cell r="B1012" t="str">
            <v>47111</v>
          </cell>
          <cell r="C1012" t="str">
            <v xml:space="preserve">elementos de consumo y proteccion </v>
          </cell>
          <cell r="D1012" t="str">
            <v>%</v>
          </cell>
          <cell r="E1012">
            <v>31920</v>
          </cell>
          <cell r="G1012">
            <v>1.2455000000000001E-2</v>
          </cell>
          <cell r="H1012">
            <v>398</v>
          </cell>
          <cell r="L1012" t="str">
            <v>4</v>
          </cell>
          <cell r="M1012">
            <v>482630.40000000002</v>
          </cell>
        </row>
        <row r="1013">
          <cell r="A1013" t="str">
            <v>06-02-320</v>
          </cell>
          <cell r="B1013" t="str">
            <v>46111</v>
          </cell>
          <cell r="C1013" t="str">
            <v xml:space="preserve">herramienta y equipo menor </v>
          </cell>
          <cell r="D1013" t="str">
            <v>%</v>
          </cell>
          <cell r="E1013">
            <v>31920</v>
          </cell>
          <cell r="G1013">
            <v>0.03</v>
          </cell>
          <cell r="H1013">
            <v>958</v>
          </cell>
          <cell r="L1013" t="str">
            <v>4</v>
          </cell>
          <cell r="M1013">
            <v>482630.40000000002</v>
          </cell>
        </row>
        <row r="1014">
          <cell r="A1014">
            <v>0</v>
          </cell>
          <cell r="C1014" t="str">
            <v>DIRECTO:  241,970 / M</v>
          </cell>
          <cell r="D1014">
            <v>0</v>
          </cell>
          <cell r="G1014">
            <v>0</v>
          </cell>
          <cell r="H1014">
            <v>0</v>
          </cell>
          <cell r="L1014">
            <v>0</v>
          </cell>
          <cell r="M1014">
            <v>0</v>
          </cell>
        </row>
        <row r="1015">
          <cell r="A1015">
            <v>0</v>
          </cell>
          <cell r="C1015">
            <v>0</v>
          </cell>
          <cell r="D1015">
            <v>0</v>
          </cell>
          <cell r="G1015">
            <v>0</v>
          </cell>
          <cell r="H1015">
            <v>0</v>
          </cell>
          <cell r="L1015">
            <v>0</v>
          </cell>
          <cell r="M1015">
            <v>0</v>
          </cell>
        </row>
        <row r="1016">
          <cell r="A1016" t="str">
            <v>06-02-330</v>
          </cell>
          <cell r="B1016" t="str">
            <v>06-02-330</v>
          </cell>
          <cell r="C1016"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D1016" t="str">
            <v>M</v>
          </cell>
          <cell r="E1016">
            <v>27.85</v>
          </cell>
          <cell r="G1016">
            <v>0</v>
          </cell>
          <cell r="H1016">
            <v>241970</v>
          </cell>
          <cell r="L1016">
            <v>0</v>
          </cell>
          <cell r="M1016">
            <v>0</v>
          </cell>
        </row>
        <row r="1017">
          <cell r="A1017" t="str">
            <v>06-02-330</v>
          </cell>
          <cell r="B1017" t="str">
            <v>18118</v>
          </cell>
          <cell r="C1017" t="str">
            <v xml:space="preserve">bloque estructural p-v a=12cm intermedio liso 11 x 19 x 39 </v>
          </cell>
          <cell r="D1017" t="str">
            <v>u</v>
          </cell>
          <cell r="E1017">
            <v>24.749999999999996</v>
          </cell>
          <cell r="F1017">
            <v>0.05</v>
          </cell>
          <cell r="G1017">
            <v>1770</v>
          </cell>
          <cell r="H1017">
            <v>45998</v>
          </cell>
          <cell r="L1017" t="str">
            <v>1</v>
          </cell>
          <cell r="M1017">
            <v>723.75187499999993</v>
          </cell>
        </row>
        <row r="1018">
          <cell r="A1018" t="str">
            <v>06-02-330</v>
          </cell>
          <cell r="B1018" t="str">
            <v>71A14</v>
          </cell>
          <cell r="C1018" t="str">
            <v xml:space="preserve">aux mortero de pega 1:4 </v>
          </cell>
          <cell r="D1018" t="str">
            <v>m3</v>
          </cell>
          <cell r="E1018">
            <v>3.8262750000000012E-2</v>
          </cell>
          <cell r="F1018">
            <v>0.1</v>
          </cell>
          <cell r="G1018">
            <v>270085.76437417651</v>
          </cell>
          <cell r="H1018">
            <v>11368</v>
          </cell>
          <cell r="L1018" t="str">
            <v>7</v>
          </cell>
          <cell r="M1018">
            <v>1.1721793462500005</v>
          </cell>
        </row>
        <row r="1019">
          <cell r="A1019" t="str">
            <v>06-02-330</v>
          </cell>
          <cell r="B1019" t="str">
            <v>15251</v>
          </cell>
          <cell r="C1019" t="str">
            <v xml:space="preserve">grafil 4mm </v>
          </cell>
          <cell r="D1019" t="str">
            <v>m</v>
          </cell>
          <cell r="E1019">
            <v>1.6500000000000001</v>
          </cell>
          <cell r="F1019">
            <v>0.03</v>
          </cell>
          <cell r="G1019">
            <v>2296.7999999999997</v>
          </cell>
          <cell r="H1019">
            <v>3903</v>
          </cell>
          <cell r="L1019" t="str">
            <v>1</v>
          </cell>
          <cell r="M1019">
            <v>47.331075000000006</v>
          </cell>
        </row>
        <row r="1020">
          <cell r="A1020" t="str">
            <v>06-02-330</v>
          </cell>
          <cell r="B1020" t="str">
            <v>71A37</v>
          </cell>
          <cell r="C1020" t="str">
            <v xml:space="preserve">aux grouting concreto 3/8 - 140kg/cm2 </v>
          </cell>
          <cell r="D1020" t="str">
            <v>m3</v>
          </cell>
          <cell r="E1020">
            <v>4.4550000000000006E-2</v>
          </cell>
          <cell r="F1020">
            <v>0.05</v>
          </cell>
          <cell r="G1020">
            <v>338346.53264966671</v>
          </cell>
          <cell r="H1020">
            <v>15827</v>
          </cell>
          <cell r="L1020" t="str">
            <v>7</v>
          </cell>
          <cell r="M1020">
            <v>1.3027533750000002</v>
          </cell>
        </row>
        <row r="1021">
          <cell r="A1021" t="str">
            <v>06-02-330</v>
          </cell>
          <cell r="B1021" t="str">
            <v>1512O</v>
          </cell>
          <cell r="C1021" t="str">
            <v>acero de refuerzo figurado - dovelas</v>
          </cell>
          <cell r="D1021" t="str">
            <v>kg</v>
          </cell>
          <cell r="E1021">
            <v>1.4000000000000001</v>
          </cell>
          <cell r="F1021">
            <v>0.03</v>
          </cell>
          <cell r="G1021">
            <v>2204</v>
          </cell>
          <cell r="H1021">
            <v>3178</v>
          </cell>
          <cell r="L1021" t="str">
            <v>1</v>
          </cell>
          <cell r="M1021">
            <v>40.159700000000008</v>
          </cell>
        </row>
        <row r="1022">
          <cell r="A1022" t="str">
            <v>06-02-330</v>
          </cell>
          <cell r="B1022" t="str">
            <v>72132</v>
          </cell>
          <cell r="C1022" t="str">
            <v xml:space="preserve">aux concreto 3000 psi (21.1 MPa) -obra- 1/2" </v>
          </cell>
          <cell r="D1022" t="str">
            <v>m3</v>
          </cell>
          <cell r="E1022">
            <v>9.9000000000000005E-2</v>
          </cell>
          <cell r="F1022">
            <v>0.05</v>
          </cell>
          <cell r="G1022">
            <v>358503.96561963408</v>
          </cell>
          <cell r="H1022">
            <v>37266</v>
          </cell>
          <cell r="L1022" t="str">
            <v>7</v>
          </cell>
          <cell r="M1022">
            <v>2.8950075000000006</v>
          </cell>
        </row>
        <row r="1023">
          <cell r="A1023" t="str">
            <v>06-02-330</v>
          </cell>
          <cell r="B1023" t="str">
            <v>15231</v>
          </cell>
          <cell r="C1023" t="str">
            <v xml:space="preserve">alambre negro no. 17 </v>
          </cell>
          <cell r="D1023" t="str">
            <v>kg</v>
          </cell>
          <cell r="E1023">
            <v>3.5000000000000003E-2</v>
          </cell>
          <cell r="G1023">
            <v>3363.9999999999995</v>
          </cell>
          <cell r="H1023">
            <v>118</v>
          </cell>
          <cell r="L1023" t="str">
            <v>1</v>
          </cell>
          <cell r="M1023">
            <v>0.97475000000000012</v>
          </cell>
        </row>
        <row r="1024">
          <cell r="A1024" t="str">
            <v>06-02-330</v>
          </cell>
          <cell r="B1024" t="str">
            <v>18Z1C</v>
          </cell>
          <cell r="C1024" t="str">
            <v>tabla chapa 0.30 x 0.02 x 2.90m ordinario - 3 usos</v>
          </cell>
          <cell r="D1024" t="str">
            <v>u</v>
          </cell>
          <cell r="E1024">
            <v>0.45977011494252878</v>
          </cell>
          <cell r="G1024">
            <v>20868</v>
          </cell>
          <cell r="H1024">
            <v>9594</v>
          </cell>
          <cell r="L1024" t="str">
            <v>1</v>
          </cell>
          <cell r="M1024">
            <v>12.804597701149428</v>
          </cell>
        </row>
        <row r="1025">
          <cell r="A1025" t="str">
            <v>06-02-330</v>
          </cell>
          <cell r="B1025" t="str">
            <v>16423</v>
          </cell>
          <cell r="C1025" t="str">
            <v>formica color haya natural ref 1803 - 3 usos</v>
          </cell>
          <cell r="D1025" t="str">
            <v>m2</v>
          </cell>
          <cell r="E1025">
            <v>1.8066666666666669</v>
          </cell>
          <cell r="G1025">
            <v>40600</v>
          </cell>
          <cell r="H1025">
            <v>73351</v>
          </cell>
          <cell r="L1025" t="str">
            <v>1</v>
          </cell>
          <cell r="M1025">
            <v>50.315666666666672</v>
          </cell>
        </row>
        <row r="1026">
          <cell r="A1026" t="str">
            <v>06-02-330</v>
          </cell>
          <cell r="B1026" t="str">
            <v>18Z16</v>
          </cell>
          <cell r="C1026" t="str">
            <v>repisa 8 cm x 4 cm x 2.90 m - ordinario - 3 usos</v>
          </cell>
          <cell r="D1026" t="str">
            <v>u</v>
          </cell>
          <cell r="E1026">
            <v>0.45977011494252878</v>
          </cell>
          <cell r="G1026">
            <v>12110.4</v>
          </cell>
          <cell r="H1026">
            <v>5568</v>
          </cell>
          <cell r="L1026" t="str">
            <v>1</v>
          </cell>
          <cell r="M1026">
            <v>12.804597701149428</v>
          </cell>
        </row>
        <row r="1027">
          <cell r="A1027" t="str">
            <v>06-02-330</v>
          </cell>
          <cell r="B1027" t="str">
            <v>15421</v>
          </cell>
          <cell r="C1027" t="str">
            <v xml:space="preserve">puntilla 1-1/2" a 3" x 20kg </v>
          </cell>
          <cell r="D1027" t="str">
            <v>lb</v>
          </cell>
          <cell r="E1027">
            <v>0.5</v>
          </cell>
          <cell r="G1027">
            <v>2218.5</v>
          </cell>
          <cell r="H1027">
            <v>1109</v>
          </cell>
          <cell r="L1027" t="str">
            <v>1</v>
          </cell>
          <cell r="M1027">
            <v>13.925000000000001</v>
          </cell>
        </row>
        <row r="1028">
          <cell r="A1028" t="str">
            <v>06-02-330</v>
          </cell>
          <cell r="B1028" t="str">
            <v>72561</v>
          </cell>
          <cell r="C1028" t="str">
            <v xml:space="preserve">aux curado concreto </v>
          </cell>
          <cell r="D1028" t="str">
            <v>m2</v>
          </cell>
          <cell r="E1028">
            <v>1.19</v>
          </cell>
          <cell r="G1028">
            <v>655.61800616666665</v>
          </cell>
          <cell r="H1028">
            <v>780</v>
          </cell>
          <cell r="L1028" t="str">
            <v>7</v>
          </cell>
          <cell r="M1028">
            <v>33.141500000000001</v>
          </cell>
        </row>
        <row r="1029">
          <cell r="A1029" t="str">
            <v>06-02-330</v>
          </cell>
          <cell r="B1029" t="str">
            <v>72711</v>
          </cell>
          <cell r="C1029" t="str">
            <v xml:space="preserve">aux desmoldante -separol- </v>
          </cell>
          <cell r="D1029" t="str">
            <v>m2</v>
          </cell>
          <cell r="E1029">
            <v>0.95</v>
          </cell>
          <cell r="G1029">
            <v>666.96600711538463</v>
          </cell>
          <cell r="H1029">
            <v>634</v>
          </cell>
          <cell r="L1029" t="str">
            <v>7</v>
          </cell>
          <cell r="M1029">
            <v>26.4575</v>
          </cell>
        </row>
        <row r="1030">
          <cell r="A1030" t="str">
            <v>06-02-330</v>
          </cell>
          <cell r="B1030" t="str">
            <v>2C111</v>
          </cell>
          <cell r="C1030" t="str">
            <v>mo cuadrilla albañileria (1 of + 1 ay) - dovelas</v>
          </cell>
          <cell r="D1030" t="str">
            <v>hc</v>
          </cell>
          <cell r="E1030">
            <v>0.5</v>
          </cell>
          <cell r="G1030">
            <v>16040.700924999999</v>
          </cell>
          <cell r="H1030">
            <v>8020</v>
          </cell>
          <cell r="L1030" t="str">
            <v>2</v>
          </cell>
          <cell r="M1030">
            <v>13.925000000000001</v>
          </cell>
        </row>
        <row r="1031">
          <cell r="A1031" t="str">
            <v>06-02-330</v>
          </cell>
          <cell r="B1031" t="str">
            <v>2C111</v>
          </cell>
          <cell r="C1031" t="str">
            <v>mo cuadrilla albañileria (1 of + 1 ay) - meson en concreto</v>
          </cell>
          <cell r="D1031" t="str">
            <v>hc</v>
          </cell>
          <cell r="E1031">
            <v>0.7</v>
          </cell>
          <cell r="G1031">
            <v>16040.700924999999</v>
          </cell>
          <cell r="H1031">
            <v>11228</v>
          </cell>
          <cell r="L1031" t="str">
            <v>2</v>
          </cell>
          <cell r="M1031">
            <v>19.495000000000001</v>
          </cell>
        </row>
        <row r="1032">
          <cell r="A1032" t="str">
            <v>06-02-330</v>
          </cell>
          <cell r="B1032" t="str">
            <v>2C111</v>
          </cell>
          <cell r="C1032" t="str">
            <v>mo cuadrilla albañileria (1 of + 1 ay) - pega de bloque</v>
          </cell>
          <cell r="D1032" t="str">
            <v>hc</v>
          </cell>
          <cell r="E1032">
            <v>0.65999999999999992</v>
          </cell>
          <cell r="G1032">
            <v>16040.700924999999</v>
          </cell>
          <cell r="H1032">
            <v>10587</v>
          </cell>
          <cell r="L1032" t="str">
            <v>2</v>
          </cell>
          <cell r="M1032">
            <v>18.381</v>
          </cell>
        </row>
        <row r="1033">
          <cell r="A1033" t="str">
            <v>06-02-330</v>
          </cell>
          <cell r="B1033" t="str">
            <v>2C111</v>
          </cell>
          <cell r="C1033" t="str">
            <v>mo cuadrilla albañileria (1 of + 1 ay) - formica</v>
          </cell>
          <cell r="D1033" t="str">
            <v>hc</v>
          </cell>
          <cell r="E1033">
            <v>0.13</v>
          </cell>
          <cell r="G1033">
            <v>16040.700924999999</v>
          </cell>
          <cell r="H1033">
            <v>2085</v>
          </cell>
          <cell r="L1033" t="str">
            <v>2</v>
          </cell>
          <cell r="M1033">
            <v>3.6205000000000003</v>
          </cell>
        </row>
        <row r="1034">
          <cell r="A1034" t="str">
            <v>06-02-330</v>
          </cell>
          <cell r="B1034" t="str">
            <v>47111</v>
          </cell>
          <cell r="C1034" t="str">
            <v xml:space="preserve">elementos de consumo y proteccion </v>
          </cell>
          <cell r="D1034" t="str">
            <v>%</v>
          </cell>
          <cell r="E1034">
            <v>31920</v>
          </cell>
          <cell r="G1034">
            <v>1.2455000000000001E-2</v>
          </cell>
          <cell r="H1034">
            <v>398</v>
          </cell>
          <cell r="L1034" t="str">
            <v>4</v>
          </cell>
          <cell r="M1034">
            <v>888972</v>
          </cell>
        </row>
        <row r="1035">
          <cell r="A1035" t="str">
            <v>06-02-330</v>
          </cell>
          <cell r="B1035" t="str">
            <v>46111</v>
          </cell>
          <cell r="C1035" t="str">
            <v xml:space="preserve">herramienta y equipo menor </v>
          </cell>
          <cell r="D1035" t="str">
            <v>%</v>
          </cell>
          <cell r="E1035">
            <v>31920</v>
          </cell>
          <cell r="G1035">
            <v>0.03</v>
          </cell>
          <cell r="H1035">
            <v>958</v>
          </cell>
          <cell r="L1035" t="str">
            <v>4</v>
          </cell>
          <cell r="M1035">
            <v>888972</v>
          </cell>
        </row>
        <row r="1036">
          <cell r="A1036">
            <v>0</v>
          </cell>
          <cell r="C1036" t="str">
            <v>DIRECTO:  241,970 / M</v>
          </cell>
          <cell r="D1036">
            <v>0</v>
          </cell>
          <cell r="G1036">
            <v>0</v>
          </cell>
          <cell r="H1036">
            <v>0</v>
          </cell>
          <cell r="L1036">
            <v>0</v>
          </cell>
          <cell r="M1036">
            <v>0</v>
          </cell>
        </row>
        <row r="1037">
          <cell r="A1037">
            <v>0</v>
          </cell>
          <cell r="C1037">
            <v>0</v>
          </cell>
          <cell r="D1037">
            <v>0</v>
          </cell>
          <cell r="G1037">
            <v>0</v>
          </cell>
          <cell r="H1037">
            <v>0</v>
          </cell>
          <cell r="L1037">
            <v>0</v>
          </cell>
          <cell r="M1037">
            <v>0</v>
          </cell>
        </row>
        <row r="1038">
          <cell r="A1038" t="str">
            <v>06-02-340</v>
          </cell>
          <cell r="B1038" t="str">
            <v>06-02-340</v>
          </cell>
          <cell r="C1038" t="str">
            <v>REMATE MESON DE LABORATORIO TIPO A / B. POZUELO EN CONCRETO F'C 21 MPA - E. 0.10 M. MUEBLE INFERIOR EN FORMICA COLOR HAYA NATURAL. VER DETALLE EN PLANOS DE ARQUITECTURA Y ESTRUCTURA.</v>
          </cell>
          <cell r="D1038" t="str">
            <v>U</v>
          </cell>
          <cell r="E1038">
            <v>18</v>
          </cell>
          <cell r="G1038">
            <v>0</v>
          </cell>
          <cell r="H1038">
            <v>347060</v>
          </cell>
          <cell r="L1038">
            <v>0</v>
          </cell>
          <cell r="M1038">
            <v>0</v>
          </cell>
        </row>
        <row r="1039">
          <cell r="A1039" t="str">
            <v>06-02-340</v>
          </cell>
          <cell r="B1039" t="str">
            <v>18118</v>
          </cell>
          <cell r="C1039" t="str">
            <v xml:space="preserve">bloque estructural p-v a=12cm intermedio liso 11 x 19 x 39 </v>
          </cell>
          <cell r="D1039" t="str">
            <v>u</v>
          </cell>
          <cell r="E1039">
            <v>12.374999999999998</v>
          </cell>
          <cell r="F1039">
            <v>0.05</v>
          </cell>
          <cell r="G1039">
            <v>1770</v>
          </cell>
          <cell r="H1039">
            <v>22999</v>
          </cell>
          <cell r="L1039" t="str">
            <v>1</v>
          </cell>
          <cell r="M1039">
            <v>233.88749999999999</v>
          </cell>
        </row>
        <row r="1040">
          <cell r="A1040" t="str">
            <v>06-02-340</v>
          </cell>
          <cell r="B1040" t="str">
            <v>1N3B1</v>
          </cell>
          <cell r="C1040" t="str">
            <v xml:space="preserve">sifon botella </v>
          </cell>
          <cell r="D1040" t="str">
            <v>u</v>
          </cell>
          <cell r="E1040">
            <v>1</v>
          </cell>
          <cell r="G1040">
            <v>4499.6399999999994</v>
          </cell>
          <cell r="H1040">
            <v>4500</v>
          </cell>
          <cell r="L1040" t="str">
            <v>1</v>
          </cell>
          <cell r="M1040">
            <v>18</v>
          </cell>
        </row>
        <row r="1041">
          <cell r="A1041" t="str">
            <v>06-02-340</v>
          </cell>
          <cell r="B1041" t="str">
            <v>71A14</v>
          </cell>
          <cell r="C1041" t="str">
            <v xml:space="preserve">aux mortero de pega 1:4 </v>
          </cell>
          <cell r="D1041" t="str">
            <v>m3</v>
          </cell>
          <cell r="E1041">
            <v>0.231849</v>
          </cell>
          <cell r="F1041">
            <v>0.1</v>
          </cell>
          <cell r="G1041">
            <v>270085.76437417651</v>
          </cell>
          <cell r="H1041">
            <v>68881</v>
          </cell>
          <cell r="L1041" t="str">
            <v>7</v>
          </cell>
          <cell r="M1041">
            <v>4.5906102000000004</v>
          </cell>
        </row>
        <row r="1042">
          <cell r="A1042" t="str">
            <v>06-02-340</v>
          </cell>
          <cell r="B1042" t="str">
            <v>15251</v>
          </cell>
          <cell r="C1042" t="str">
            <v xml:space="preserve">grafil 4mm </v>
          </cell>
          <cell r="D1042" t="str">
            <v>m</v>
          </cell>
          <cell r="E1042">
            <v>1.6335</v>
          </cell>
          <cell r="F1042">
            <v>0.03</v>
          </cell>
          <cell r="G1042">
            <v>2296.7999999999997</v>
          </cell>
          <cell r="H1042">
            <v>3864</v>
          </cell>
          <cell r="L1042" t="str">
            <v>1</v>
          </cell>
          <cell r="M1042">
            <v>30.285089999999997</v>
          </cell>
        </row>
        <row r="1043">
          <cell r="A1043" t="str">
            <v>06-02-340</v>
          </cell>
          <cell r="B1043" t="str">
            <v>71A37</v>
          </cell>
          <cell r="C1043" t="str">
            <v xml:space="preserve">aux grouting concreto 3/8 - 140kg/cm2 </v>
          </cell>
          <cell r="D1043" t="str">
            <v>m3</v>
          </cell>
          <cell r="E1043">
            <v>2.2052250000000002E-2</v>
          </cell>
          <cell r="F1043">
            <v>0.05</v>
          </cell>
          <cell r="G1043">
            <v>338346.53264966671</v>
          </cell>
          <cell r="H1043">
            <v>7834</v>
          </cell>
          <cell r="L1043" t="str">
            <v>7</v>
          </cell>
          <cell r="M1043">
            <v>0.4167875250000001</v>
          </cell>
        </row>
        <row r="1044">
          <cell r="A1044" t="str">
            <v>06-02-340</v>
          </cell>
          <cell r="B1044" t="str">
            <v>1512O</v>
          </cell>
          <cell r="C1044" t="str">
            <v>acero de refuerzo figurado - dovelas</v>
          </cell>
          <cell r="D1044" t="str">
            <v>kg</v>
          </cell>
          <cell r="E1044">
            <v>1.4000000000000001</v>
          </cell>
          <cell r="F1044">
            <v>0.03</v>
          </cell>
          <cell r="G1044">
            <v>2204</v>
          </cell>
          <cell r="H1044">
            <v>3178</v>
          </cell>
          <cell r="L1044" t="str">
            <v>1</v>
          </cell>
          <cell r="M1044">
            <v>25.956000000000003</v>
          </cell>
        </row>
        <row r="1045">
          <cell r="A1045" t="str">
            <v>06-02-340</v>
          </cell>
          <cell r="B1045" t="str">
            <v>72132</v>
          </cell>
          <cell r="C1045" t="str">
            <v xml:space="preserve">aux concreto 3000 psi (21.1 MPa) -obra- 1/2" </v>
          </cell>
          <cell r="D1045" t="str">
            <v>m3</v>
          </cell>
          <cell r="E1045">
            <v>7.9100000000000018E-2</v>
          </cell>
          <cell r="F1045">
            <v>0.05</v>
          </cell>
          <cell r="G1045">
            <v>358503.96561963408</v>
          </cell>
          <cell r="H1045">
            <v>29776</v>
          </cell>
          <cell r="L1045" t="str">
            <v>7</v>
          </cell>
          <cell r="M1045">
            <v>1.4949900000000003</v>
          </cell>
        </row>
        <row r="1046">
          <cell r="A1046" t="str">
            <v>06-02-340</v>
          </cell>
          <cell r="B1046" t="str">
            <v>15231</v>
          </cell>
          <cell r="C1046" t="str">
            <v xml:space="preserve">alambre negro no. 17 </v>
          </cell>
          <cell r="D1046" t="str">
            <v>kg</v>
          </cell>
          <cell r="E1046">
            <v>3.5000000000000003E-2</v>
          </cell>
          <cell r="G1046">
            <v>3363.9999999999995</v>
          </cell>
          <cell r="H1046">
            <v>118</v>
          </cell>
          <cell r="L1046" t="str">
            <v>1</v>
          </cell>
          <cell r="M1046">
            <v>0.63000000000000012</v>
          </cell>
        </row>
        <row r="1047">
          <cell r="A1047" t="str">
            <v>06-02-340</v>
          </cell>
          <cell r="B1047" t="str">
            <v>18Z1C</v>
          </cell>
          <cell r="C1047" t="str">
            <v>tabla chapa 0.30 x 0.02 x 2.90m ordinario - 3 usos</v>
          </cell>
          <cell r="D1047" t="str">
            <v>u</v>
          </cell>
          <cell r="E1047">
            <v>0.68965517241379315</v>
          </cell>
          <cell r="G1047">
            <v>20868</v>
          </cell>
          <cell r="H1047">
            <v>14392</v>
          </cell>
          <cell r="L1047" t="str">
            <v>1</v>
          </cell>
          <cell r="M1047">
            <v>12.413793103448278</v>
          </cell>
        </row>
        <row r="1048">
          <cell r="A1048" t="str">
            <v>06-02-340</v>
          </cell>
          <cell r="B1048" t="str">
            <v>16423</v>
          </cell>
          <cell r="C1048" t="str">
            <v>formica color haya natural ref 1803 - 3 usos</v>
          </cell>
          <cell r="D1048" t="str">
            <v>m2</v>
          </cell>
          <cell r="E1048">
            <v>3.6133333333333337</v>
          </cell>
          <cell r="G1048">
            <v>40600</v>
          </cell>
          <cell r="H1048">
            <v>146701</v>
          </cell>
          <cell r="L1048" t="str">
            <v>1</v>
          </cell>
          <cell r="M1048">
            <v>65.040000000000006</v>
          </cell>
        </row>
        <row r="1049">
          <cell r="A1049" t="str">
            <v>06-02-340</v>
          </cell>
          <cell r="B1049" t="str">
            <v>18Z16</v>
          </cell>
          <cell r="C1049" t="str">
            <v>repisa 8 cm x 4 cm x 2.90 m - ordinario - 3 usos</v>
          </cell>
          <cell r="D1049" t="str">
            <v>u</v>
          </cell>
          <cell r="E1049">
            <v>0.68965517241379315</v>
          </cell>
          <cell r="G1049">
            <v>12110.4</v>
          </cell>
          <cell r="H1049">
            <v>8352</v>
          </cell>
          <cell r="L1049" t="str">
            <v>1</v>
          </cell>
          <cell r="M1049">
            <v>12.413793103448278</v>
          </cell>
        </row>
        <row r="1050">
          <cell r="A1050" t="str">
            <v>06-02-340</v>
          </cell>
          <cell r="B1050" t="str">
            <v>15421</v>
          </cell>
          <cell r="C1050" t="str">
            <v xml:space="preserve">puntilla 1-1/2" a 3" x 20kg </v>
          </cell>
          <cell r="D1050" t="str">
            <v>lb</v>
          </cell>
          <cell r="E1050">
            <v>0.8</v>
          </cell>
          <cell r="G1050">
            <v>2218.5</v>
          </cell>
          <cell r="H1050">
            <v>1775</v>
          </cell>
          <cell r="L1050" t="str">
            <v>1</v>
          </cell>
          <cell r="M1050">
            <v>14.4</v>
          </cell>
        </row>
        <row r="1051">
          <cell r="A1051" t="str">
            <v>06-02-340</v>
          </cell>
          <cell r="B1051" t="str">
            <v>72561</v>
          </cell>
          <cell r="C1051" t="str">
            <v xml:space="preserve">aux curado concreto </v>
          </cell>
          <cell r="D1051" t="str">
            <v>m2</v>
          </cell>
          <cell r="E1051">
            <v>1.19</v>
          </cell>
          <cell r="G1051">
            <v>655.61800616666665</v>
          </cell>
          <cell r="H1051">
            <v>780</v>
          </cell>
          <cell r="L1051" t="str">
            <v>7</v>
          </cell>
          <cell r="M1051">
            <v>21.419999999999998</v>
          </cell>
        </row>
        <row r="1052">
          <cell r="A1052" t="str">
            <v>06-02-340</v>
          </cell>
          <cell r="B1052" t="str">
            <v>72711</v>
          </cell>
          <cell r="C1052" t="str">
            <v xml:space="preserve">aux desmoldante -separol- </v>
          </cell>
          <cell r="D1052" t="str">
            <v>m2</v>
          </cell>
          <cell r="E1052">
            <v>0.95</v>
          </cell>
          <cell r="G1052">
            <v>666.96600711538463</v>
          </cell>
          <cell r="H1052">
            <v>634</v>
          </cell>
          <cell r="L1052" t="str">
            <v>7</v>
          </cell>
          <cell r="M1052">
            <v>17.099999999999998</v>
          </cell>
        </row>
        <row r="1053">
          <cell r="A1053" t="str">
            <v>06-02-340</v>
          </cell>
          <cell r="B1053" t="str">
            <v>2C111</v>
          </cell>
          <cell r="C1053" t="str">
            <v>mo cuadrilla albañileria (1 of + 1 ay) - dovelas</v>
          </cell>
          <cell r="D1053" t="str">
            <v>hc</v>
          </cell>
          <cell r="E1053">
            <v>0.5</v>
          </cell>
          <cell r="G1053">
            <v>16040.700924999999</v>
          </cell>
          <cell r="H1053">
            <v>8020</v>
          </cell>
          <cell r="L1053" t="str">
            <v>2</v>
          </cell>
          <cell r="M1053">
            <v>9</v>
          </cell>
        </row>
        <row r="1054">
          <cell r="A1054" t="str">
            <v>06-02-340</v>
          </cell>
          <cell r="B1054" t="str">
            <v>2C111</v>
          </cell>
          <cell r="C1054" t="str">
            <v>mo cuadrilla albañileria (1 of + 1 ay) - meson en concreto</v>
          </cell>
          <cell r="D1054" t="str">
            <v>hc</v>
          </cell>
          <cell r="E1054">
            <v>0.7</v>
          </cell>
          <cell r="G1054">
            <v>16040.700924999999</v>
          </cell>
          <cell r="H1054">
            <v>11228</v>
          </cell>
          <cell r="L1054" t="str">
            <v>2</v>
          </cell>
          <cell r="M1054">
            <v>12.6</v>
          </cell>
        </row>
        <row r="1055">
          <cell r="A1055" t="str">
            <v>06-02-340</v>
          </cell>
          <cell r="B1055" t="str">
            <v>2C111</v>
          </cell>
          <cell r="C1055" t="str">
            <v>mo cuadrilla albañileria (1 of + 1 ay) - pega de bloque</v>
          </cell>
          <cell r="D1055" t="str">
            <v>hc</v>
          </cell>
          <cell r="E1055">
            <v>0.65999999999999992</v>
          </cell>
          <cell r="G1055">
            <v>16040.700924999999</v>
          </cell>
          <cell r="H1055">
            <v>10587</v>
          </cell>
          <cell r="L1055" t="str">
            <v>2</v>
          </cell>
          <cell r="M1055">
            <v>11.879999999999999</v>
          </cell>
        </row>
        <row r="1056">
          <cell r="A1056" t="str">
            <v>06-02-340</v>
          </cell>
          <cell r="B1056" t="str">
            <v>2C111</v>
          </cell>
          <cell r="C1056" t="str">
            <v>mo cuadrilla albañileria (1 of + 1 ay) - formica</v>
          </cell>
          <cell r="D1056" t="str">
            <v>hc</v>
          </cell>
          <cell r="E1056">
            <v>0.13</v>
          </cell>
          <cell r="G1056">
            <v>16040.700924999999</v>
          </cell>
          <cell r="H1056">
            <v>2085</v>
          </cell>
          <cell r="L1056" t="str">
            <v>2</v>
          </cell>
          <cell r="M1056">
            <v>2.34</v>
          </cell>
        </row>
        <row r="1057">
          <cell r="A1057" t="str">
            <v>06-02-340</v>
          </cell>
          <cell r="B1057" t="str">
            <v>47111</v>
          </cell>
          <cell r="C1057" t="str">
            <v xml:space="preserve">elementos de consumo y proteccion </v>
          </cell>
          <cell r="D1057" t="str">
            <v>%</v>
          </cell>
          <cell r="E1057">
            <v>31920</v>
          </cell>
          <cell r="G1057">
            <v>1.2455000000000001E-2</v>
          </cell>
          <cell r="H1057">
            <v>398</v>
          </cell>
          <cell r="L1057" t="str">
            <v>4</v>
          </cell>
          <cell r="M1057">
            <v>574560</v>
          </cell>
        </row>
        <row r="1058">
          <cell r="A1058" t="str">
            <v>06-02-340</v>
          </cell>
          <cell r="B1058" t="str">
            <v>46111</v>
          </cell>
          <cell r="C1058" t="str">
            <v xml:space="preserve">herramienta y equipo menor </v>
          </cell>
          <cell r="D1058" t="str">
            <v>%</v>
          </cell>
          <cell r="E1058">
            <v>31920</v>
          </cell>
          <cell r="G1058">
            <v>0.03</v>
          </cell>
          <cell r="H1058">
            <v>958</v>
          </cell>
          <cell r="L1058" t="str">
            <v>4</v>
          </cell>
          <cell r="M1058">
            <v>574560</v>
          </cell>
        </row>
        <row r="1059">
          <cell r="A1059">
            <v>0</v>
          </cell>
          <cell r="C1059" t="str">
            <v>DIRECTO:  347,060 / U</v>
          </cell>
          <cell r="D1059">
            <v>0</v>
          </cell>
          <cell r="G1059">
            <v>0</v>
          </cell>
          <cell r="H1059">
            <v>0</v>
          </cell>
          <cell r="L1059">
            <v>0</v>
          </cell>
          <cell r="M1059">
            <v>0</v>
          </cell>
        </row>
        <row r="1060">
          <cell r="A1060">
            <v>0</v>
          </cell>
          <cell r="C1060">
            <v>0</v>
          </cell>
          <cell r="D1060">
            <v>0</v>
          </cell>
          <cell r="G1060">
            <v>0</v>
          </cell>
          <cell r="H1060">
            <v>0</v>
          </cell>
          <cell r="L1060">
            <v>0</v>
          </cell>
          <cell r="M1060">
            <v>0</v>
          </cell>
        </row>
        <row r="1061">
          <cell r="A1061" t="str">
            <v>06-02-350</v>
          </cell>
          <cell r="B1061" t="str">
            <v>06-02-350</v>
          </cell>
          <cell r="C1061" t="str">
            <v>LOSETA DINTEL EN CONCRETO VISTO F'C 21 MPA. A: 0.80 a 0.85 M. - E: 0.10 M. INCLUYE ACERO DE REFUERZO. ACCESOS AULAS. SEGÚN DETALLE PLANOS ARQUITECTONICOS</v>
          </cell>
          <cell r="D1061" t="str">
            <v>M</v>
          </cell>
          <cell r="E1061">
            <v>130.49</v>
          </cell>
          <cell r="G1061">
            <v>0</v>
          </cell>
          <cell r="H1061">
            <v>96178</v>
          </cell>
          <cell r="L1061">
            <v>0</v>
          </cell>
          <cell r="M1061">
            <v>0</v>
          </cell>
        </row>
        <row r="1062">
          <cell r="A1062" t="str">
            <v>06-02-350</v>
          </cell>
          <cell r="B1062" t="str">
            <v>72132</v>
          </cell>
          <cell r="C1062" t="str">
            <v xml:space="preserve">aux concreto 3000 psi (21.1 MPa) -obra- 1/2" </v>
          </cell>
          <cell r="D1062" t="str">
            <v>m3</v>
          </cell>
          <cell r="E1062">
            <v>8.2500000000000004E-2</v>
          </cell>
          <cell r="F1062">
            <v>0.05</v>
          </cell>
          <cell r="G1062">
            <v>358503.96561963408</v>
          </cell>
          <cell r="H1062">
            <v>31055</v>
          </cell>
          <cell r="L1062" t="str">
            <v>7</v>
          </cell>
          <cell r="M1062">
            <v>11.303696250000002</v>
          </cell>
        </row>
        <row r="1063">
          <cell r="A1063" t="str">
            <v>06-02-350</v>
          </cell>
          <cell r="B1063" t="str">
            <v>1512O</v>
          </cell>
          <cell r="C1063" t="str">
            <v xml:space="preserve">acero de refuerzo figurado </v>
          </cell>
          <cell r="D1063" t="str">
            <v>kg</v>
          </cell>
          <cell r="E1063">
            <v>9.1466666666666683</v>
          </cell>
          <cell r="F1063">
            <v>0.03</v>
          </cell>
          <cell r="G1063">
            <v>2204</v>
          </cell>
          <cell r="H1063">
            <v>20764</v>
          </cell>
          <cell r="L1063" t="str">
            <v>1</v>
          </cell>
          <cell r="M1063">
            <v>1229.3549893333336</v>
          </cell>
        </row>
        <row r="1064">
          <cell r="A1064" t="str">
            <v>06-02-350</v>
          </cell>
          <cell r="B1064" t="str">
            <v>15231</v>
          </cell>
          <cell r="C1064" t="str">
            <v xml:space="preserve">alambre negro no. 17 </v>
          </cell>
          <cell r="D1064" t="str">
            <v>kg</v>
          </cell>
          <cell r="E1064">
            <v>0.22866666666666671</v>
          </cell>
          <cell r="G1064">
            <v>3363.9999999999995</v>
          </cell>
          <cell r="H1064">
            <v>769</v>
          </cell>
          <cell r="L1064" t="str">
            <v>1</v>
          </cell>
          <cell r="M1064">
            <v>29.838713333333342</v>
          </cell>
        </row>
        <row r="1065">
          <cell r="A1065" t="str">
            <v>06-02-350</v>
          </cell>
          <cell r="B1065" t="str">
            <v>16421</v>
          </cell>
          <cell r="C1065" t="str">
            <v xml:space="preserve">formatablex 19 mm (2.44 x 1.53) </v>
          </cell>
          <cell r="D1065" t="str">
            <v>m2</v>
          </cell>
          <cell r="E1065">
            <v>8.5416666666666655E-2</v>
          </cell>
          <cell r="F1065">
            <v>0.3</v>
          </cell>
          <cell r="G1065">
            <v>29487.838851387547</v>
          </cell>
          <cell r="H1065">
            <v>3274</v>
          </cell>
          <cell r="L1065" t="str">
            <v>1</v>
          </cell>
          <cell r="M1065">
            <v>14.489827083333331</v>
          </cell>
        </row>
        <row r="1066">
          <cell r="A1066" t="str">
            <v>06-02-350</v>
          </cell>
          <cell r="B1066" t="str">
            <v>72561</v>
          </cell>
          <cell r="C1066" t="str">
            <v xml:space="preserve">aux curado concreto </v>
          </cell>
          <cell r="D1066" t="str">
            <v>m2</v>
          </cell>
          <cell r="E1066">
            <v>1.0249999999999999</v>
          </cell>
          <cell r="G1066">
            <v>655.61800616666665</v>
          </cell>
          <cell r="H1066">
            <v>672</v>
          </cell>
          <cell r="L1066" t="str">
            <v>7</v>
          </cell>
          <cell r="M1066">
            <v>133.75225</v>
          </cell>
        </row>
        <row r="1067">
          <cell r="A1067" t="str">
            <v>06-02-350</v>
          </cell>
          <cell r="B1067" t="str">
            <v>72711</v>
          </cell>
          <cell r="C1067" t="str">
            <v xml:space="preserve">aux desmoldante -separol- </v>
          </cell>
          <cell r="D1067" t="str">
            <v>m2</v>
          </cell>
          <cell r="E1067">
            <v>1.0249999999999999</v>
          </cell>
          <cell r="G1067">
            <v>666.96600711538463</v>
          </cell>
          <cell r="H1067">
            <v>684</v>
          </cell>
          <cell r="L1067" t="str">
            <v>7</v>
          </cell>
          <cell r="M1067">
            <v>133.75225</v>
          </cell>
        </row>
        <row r="1068">
          <cell r="A1068" t="str">
            <v>06-02-350</v>
          </cell>
          <cell r="B1068" t="str">
            <v>44243</v>
          </cell>
          <cell r="C1068" t="str">
            <v xml:space="preserve">paral telescopico largo de 2.20 a 3.80 m </v>
          </cell>
          <cell r="D1068" t="str">
            <v>d</v>
          </cell>
          <cell r="E1068">
            <v>4</v>
          </cell>
          <cell r="F1068">
            <v>0.1</v>
          </cell>
          <cell r="G1068">
            <v>440.79999999999995</v>
          </cell>
          <cell r="H1068">
            <v>1940</v>
          </cell>
          <cell r="L1068" t="str">
            <v>4</v>
          </cell>
          <cell r="M1068">
            <v>574.15600000000006</v>
          </cell>
        </row>
        <row r="1069">
          <cell r="A1069" t="str">
            <v>06-02-350</v>
          </cell>
          <cell r="B1069" t="str">
            <v>44253</v>
          </cell>
          <cell r="C1069" t="str">
            <v xml:space="preserve">cercha 3.00 m </v>
          </cell>
          <cell r="D1069" t="str">
            <v>d</v>
          </cell>
          <cell r="E1069">
            <v>2</v>
          </cell>
          <cell r="F1069">
            <v>0.05</v>
          </cell>
          <cell r="G1069">
            <v>139.19999999999999</v>
          </cell>
          <cell r="H1069">
            <v>292</v>
          </cell>
          <cell r="L1069" t="str">
            <v>4</v>
          </cell>
          <cell r="M1069">
            <v>274.02900000000005</v>
          </cell>
        </row>
        <row r="1070">
          <cell r="A1070" t="str">
            <v>06-02-350</v>
          </cell>
          <cell r="B1070" t="str">
            <v>74O33</v>
          </cell>
          <cell r="C1070" t="str">
            <v xml:space="preserve">aux andamios de carga - tramo h=1.50m </v>
          </cell>
          <cell r="D1070" t="str">
            <v>d</v>
          </cell>
          <cell r="E1070">
            <v>0.33333333333333331</v>
          </cell>
          <cell r="G1070">
            <v>9855.8563517857128</v>
          </cell>
          <cell r="H1070">
            <v>3285</v>
          </cell>
          <cell r="L1070" t="str">
            <v>7</v>
          </cell>
          <cell r="M1070">
            <v>43.49666666666667</v>
          </cell>
        </row>
        <row r="1071">
          <cell r="A1071" t="str">
            <v>06-02-350</v>
          </cell>
          <cell r="B1071" t="str">
            <v>2C111</v>
          </cell>
          <cell r="C1071" t="str">
            <v xml:space="preserve">mo cuadrilla albañileria (1 of + 1 ay) </v>
          </cell>
          <cell r="D1071" t="str">
            <v>hc</v>
          </cell>
          <cell r="E1071">
            <v>2</v>
          </cell>
          <cell r="G1071">
            <v>16040.700924999999</v>
          </cell>
          <cell r="H1071">
            <v>32081</v>
          </cell>
          <cell r="L1071" t="str">
            <v>2</v>
          </cell>
          <cell r="M1071">
            <v>260.98</v>
          </cell>
        </row>
        <row r="1072">
          <cell r="A1072" t="str">
            <v>06-02-350</v>
          </cell>
          <cell r="B1072" t="str">
            <v>47111</v>
          </cell>
          <cell r="C1072" t="str">
            <v xml:space="preserve">elementos de consumo y proteccion </v>
          </cell>
          <cell r="D1072" t="str">
            <v>%</v>
          </cell>
          <cell r="E1072">
            <v>32081</v>
          </cell>
          <cell r="G1072">
            <v>1.2455000000000001E-2</v>
          </cell>
          <cell r="H1072">
            <v>400</v>
          </cell>
          <cell r="L1072" t="str">
            <v>4</v>
          </cell>
          <cell r="M1072">
            <v>4186249.6900000004</v>
          </cell>
        </row>
        <row r="1073">
          <cell r="A1073" t="str">
            <v>06-02-350</v>
          </cell>
          <cell r="B1073" t="str">
            <v>46111</v>
          </cell>
          <cell r="C1073" t="str">
            <v xml:space="preserve">herramienta y equipo menor </v>
          </cell>
          <cell r="D1073" t="str">
            <v>%</v>
          </cell>
          <cell r="E1073">
            <v>32081</v>
          </cell>
          <cell r="G1073">
            <v>0.03</v>
          </cell>
          <cell r="H1073">
            <v>962</v>
          </cell>
          <cell r="L1073" t="str">
            <v>4</v>
          </cell>
          <cell r="M1073">
            <v>4186249.6900000004</v>
          </cell>
        </row>
        <row r="1074">
          <cell r="A1074">
            <v>0</v>
          </cell>
          <cell r="C1074" t="str">
            <v>DIRECTO:  96,178 / M</v>
          </cell>
          <cell r="D1074">
            <v>0</v>
          </cell>
          <cell r="G1074">
            <v>0</v>
          </cell>
          <cell r="H1074">
            <v>0</v>
          </cell>
          <cell r="L1074">
            <v>0</v>
          </cell>
          <cell r="M1074">
            <v>0</v>
          </cell>
        </row>
        <row r="1075">
          <cell r="A1075">
            <v>0</v>
          </cell>
          <cell r="C1075">
            <v>0</v>
          </cell>
          <cell r="D1075">
            <v>0</v>
          </cell>
          <cell r="G1075">
            <v>0</v>
          </cell>
          <cell r="H1075">
            <v>0</v>
          </cell>
          <cell r="L1075">
            <v>0</v>
          </cell>
          <cell r="M1075">
            <v>0</v>
          </cell>
        </row>
        <row r="1076">
          <cell r="A1076" t="str">
            <v>06-02-360</v>
          </cell>
          <cell r="B1076" t="str">
            <v>06-02-360</v>
          </cell>
          <cell r="C1076" t="str">
            <v>MURETES EN CONCRETO EN CONCRETO VISTO F'C 21 MPA. E: 0.10 M DE ALTURA VARIABLE PARA LUCERNARIOS Y JARDINERAS CUBIERTAS. INCLUYE ACERO DE REFUERZO</v>
          </cell>
          <cell r="D1076" t="str">
            <v>M2</v>
          </cell>
          <cell r="E1076">
            <v>41.467500000000001</v>
          </cell>
          <cell r="G1076">
            <v>0</v>
          </cell>
          <cell r="H1076">
            <v>146439</v>
          </cell>
          <cell r="L1076">
            <v>0</v>
          </cell>
          <cell r="M1076">
            <v>0</v>
          </cell>
        </row>
        <row r="1077">
          <cell r="A1077" t="str">
            <v>06-02-360</v>
          </cell>
          <cell r="B1077" t="str">
            <v>72132</v>
          </cell>
          <cell r="C1077" t="str">
            <v xml:space="preserve">aux concreto 3000 psi (21.1 MPa) -obra- 1/2" </v>
          </cell>
          <cell r="D1077" t="str">
            <v>m3</v>
          </cell>
          <cell r="E1077">
            <v>0.1</v>
          </cell>
          <cell r="F1077">
            <v>0.05</v>
          </cell>
          <cell r="G1077">
            <v>358503.96561963408</v>
          </cell>
          <cell r="H1077">
            <v>37643</v>
          </cell>
          <cell r="L1077" t="str">
            <v>7</v>
          </cell>
          <cell r="M1077">
            <v>4.3540875000000003</v>
          </cell>
        </row>
        <row r="1078">
          <cell r="A1078" t="str">
            <v>06-02-360</v>
          </cell>
          <cell r="B1078" t="str">
            <v>1512O</v>
          </cell>
          <cell r="C1078" t="str">
            <v xml:space="preserve">acero de refuerzo figurado </v>
          </cell>
          <cell r="D1078" t="str">
            <v>kg</v>
          </cell>
          <cell r="E1078">
            <v>5.6000000000000005</v>
          </cell>
          <cell r="F1078">
            <v>0.03</v>
          </cell>
          <cell r="G1078">
            <v>2204</v>
          </cell>
          <cell r="H1078">
            <v>12713</v>
          </cell>
          <cell r="L1078" t="str">
            <v>1</v>
          </cell>
          <cell r="M1078">
            <v>239.18454000000003</v>
          </cell>
        </row>
        <row r="1079">
          <cell r="A1079" t="str">
            <v>06-02-360</v>
          </cell>
          <cell r="B1079" t="str">
            <v>15231</v>
          </cell>
          <cell r="C1079" t="str">
            <v xml:space="preserve">alambre negro no. 17 </v>
          </cell>
          <cell r="D1079" t="str">
            <v>kg</v>
          </cell>
          <cell r="E1079">
            <v>0.14000000000000001</v>
          </cell>
          <cell r="G1079">
            <v>3363.9999999999995</v>
          </cell>
          <cell r="H1079">
            <v>471</v>
          </cell>
          <cell r="L1079" t="str">
            <v>1</v>
          </cell>
          <cell r="M1079">
            <v>5.8054500000000004</v>
          </cell>
        </row>
        <row r="1080">
          <cell r="A1080" t="str">
            <v>06-02-360</v>
          </cell>
          <cell r="B1080" t="str">
            <v>16421</v>
          </cell>
          <cell r="C1080" t="str">
            <v>formatablex 19 mm (2.44 x 1.53) - 12 usos</v>
          </cell>
          <cell r="D1080" t="str">
            <v>m2</v>
          </cell>
          <cell r="E1080">
            <v>1.1111111111111112</v>
          </cell>
          <cell r="F1080">
            <v>0.3</v>
          </cell>
          <cell r="G1080">
            <v>29487.838851387547</v>
          </cell>
          <cell r="H1080">
            <v>42594</v>
          </cell>
          <cell r="L1080" t="str">
            <v>1</v>
          </cell>
          <cell r="M1080">
            <v>59.897500000000008</v>
          </cell>
        </row>
        <row r="1081">
          <cell r="A1081" t="str">
            <v>06-02-360</v>
          </cell>
          <cell r="B1081" t="str">
            <v>72561</v>
          </cell>
          <cell r="C1081" t="str">
            <v xml:space="preserve">aux curado concreto </v>
          </cell>
          <cell r="D1081" t="str">
            <v>m2</v>
          </cell>
          <cell r="E1081">
            <v>13.333333333333334</v>
          </cell>
          <cell r="G1081">
            <v>655.61800616666665</v>
          </cell>
          <cell r="H1081">
            <v>8742</v>
          </cell>
          <cell r="L1081" t="str">
            <v>7</v>
          </cell>
          <cell r="M1081">
            <v>552.90000000000009</v>
          </cell>
        </row>
        <row r="1082">
          <cell r="A1082" t="str">
            <v>06-02-360</v>
          </cell>
          <cell r="B1082" t="str">
            <v>72711</v>
          </cell>
          <cell r="C1082" t="str">
            <v xml:space="preserve">aux desmoldante -separol- </v>
          </cell>
          <cell r="D1082" t="str">
            <v>m2</v>
          </cell>
          <cell r="E1082">
            <v>13.333333333333334</v>
          </cell>
          <cell r="G1082">
            <v>666.96600711538463</v>
          </cell>
          <cell r="H1082">
            <v>8893</v>
          </cell>
          <cell r="L1082" t="str">
            <v>7</v>
          </cell>
          <cell r="M1082">
            <v>552.90000000000009</v>
          </cell>
        </row>
        <row r="1083">
          <cell r="A1083" t="str">
            <v>06-02-360</v>
          </cell>
          <cell r="B1083" t="str">
            <v>44243</v>
          </cell>
          <cell r="C1083" t="str">
            <v xml:space="preserve">paral telescopico largo de 2.20 a 3.80 m </v>
          </cell>
          <cell r="D1083" t="str">
            <v>d</v>
          </cell>
          <cell r="E1083">
            <v>4</v>
          </cell>
          <cell r="F1083">
            <v>0.1</v>
          </cell>
          <cell r="G1083">
            <v>440.79999999999995</v>
          </cell>
          <cell r="H1083">
            <v>1940</v>
          </cell>
          <cell r="L1083" t="str">
            <v>4</v>
          </cell>
          <cell r="M1083">
            <v>182.45700000000002</v>
          </cell>
        </row>
        <row r="1084">
          <cell r="A1084" t="str">
            <v>06-02-360</v>
          </cell>
          <cell r="B1084" t="str">
            <v>2C111</v>
          </cell>
          <cell r="C1084" t="str">
            <v xml:space="preserve">mo cuadrilla albañileria (1 of + 1 ay) </v>
          </cell>
          <cell r="D1084" t="str">
            <v>hc</v>
          </cell>
          <cell r="E1084">
            <v>2</v>
          </cell>
          <cell r="G1084">
            <v>16040.700924999999</v>
          </cell>
          <cell r="H1084">
            <v>32081</v>
          </cell>
          <cell r="L1084" t="str">
            <v>2</v>
          </cell>
          <cell r="M1084">
            <v>82.935000000000002</v>
          </cell>
        </row>
        <row r="1085">
          <cell r="A1085" t="str">
            <v>06-02-360</v>
          </cell>
          <cell r="B1085" t="str">
            <v>47111</v>
          </cell>
          <cell r="C1085" t="str">
            <v xml:space="preserve">elementos de consumo y proteccion </v>
          </cell>
          <cell r="D1085" t="str">
            <v>%</v>
          </cell>
          <cell r="E1085">
            <v>32081</v>
          </cell>
          <cell r="G1085">
            <v>1.2455000000000001E-2</v>
          </cell>
          <cell r="H1085">
            <v>400</v>
          </cell>
          <cell r="L1085" t="str">
            <v>4</v>
          </cell>
          <cell r="M1085">
            <v>1330318.8674999999</v>
          </cell>
        </row>
        <row r="1086">
          <cell r="A1086" t="str">
            <v>06-02-360</v>
          </cell>
          <cell r="B1086" t="str">
            <v>46111</v>
          </cell>
          <cell r="C1086" t="str">
            <v xml:space="preserve">herramienta y equipo menor </v>
          </cell>
          <cell r="D1086" t="str">
            <v>%</v>
          </cell>
          <cell r="E1086">
            <v>32081</v>
          </cell>
          <cell r="G1086">
            <v>0.03</v>
          </cell>
          <cell r="H1086">
            <v>962</v>
          </cell>
          <cell r="L1086" t="str">
            <v>4</v>
          </cell>
          <cell r="M1086">
            <v>1330318.8674999999</v>
          </cell>
        </row>
        <row r="1087">
          <cell r="A1087">
            <v>0</v>
          </cell>
          <cell r="C1087" t="str">
            <v>DIRECTO:  146,439 / M2</v>
          </cell>
          <cell r="D1087">
            <v>0</v>
          </cell>
          <cell r="G1087">
            <v>0</v>
          </cell>
          <cell r="H1087">
            <v>0</v>
          </cell>
          <cell r="L1087">
            <v>0</v>
          </cell>
          <cell r="M1087">
            <v>0</v>
          </cell>
        </row>
        <row r="1088">
          <cell r="A1088">
            <v>0</v>
          </cell>
          <cell r="B1088" t="str">
            <v>09</v>
          </cell>
          <cell r="C1088" t="str">
            <v>PAÑETES</v>
          </cell>
          <cell r="D1088">
            <v>0</v>
          </cell>
          <cell r="G1088">
            <v>0</v>
          </cell>
          <cell r="H1088">
            <v>0</v>
          </cell>
          <cell r="L1088">
            <v>0</v>
          </cell>
          <cell r="M1088">
            <v>0</v>
          </cell>
        </row>
        <row r="1089">
          <cell r="A1089" t="str">
            <v>09-01-010</v>
          </cell>
          <cell r="B1089" t="str">
            <v>09-01-010</v>
          </cell>
          <cell r="C1089" t="str">
            <v>PAÑETE LISO SOBRE MUROS. INCLUYE FAJAS, FILOS Y RANURAS</v>
          </cell>
          <cell r="D1089" t="str">
            <v>M2</v>
          </cell>
          <cell r="E1089">
            <v>8101.1159199999965</v>
          </cell>
          <cell r="G1089">
            <v>0</v>
          </cell>
          <cell r="H1089">
            <v>15727</v>
          </cell>
          <cell r="L1089">
            <v>0</v>
          </cell>
          <cell r="M1089">
            <v>0</v>
          </cell>
        </row>
        <row r="1090">
          <cell r="A1090" t="str">
            <v>09-01-010</v>
          </cell>
          <cell r="B1090" t="str">
            <v>71A54</v>
          </cell>
          <cell r="C1090" t="str">
            <v xml:space="preserve">aux mortero de pañete 1:4:1/4 </v>
          </cell>
          <cell r="D1090" t="str">
            <v>m3</v>
          </cell>
          <cell r="E1090">
            <v>0.02</v>
          </cell>
          <cell r="F1090">
            <v>0.05</v>
          </cell>
          <cell r="G1090">
            <v>306378.10582417651</v>
          </cell>
          <cell r="H1090">
            <v>6434</v>
          </cell>
          <cell r="L1090" t="str">
            <v>7</v>
          </cell>
          <cell r="M1090">
            <v>170.12343431999994</v>
          </cell>
        </row>
        <row r="1091">
          <cell r="A1091" t="str">
            <v>09-01-010</v>
          </cell>
          <cell r="B1091" t="str">
            <v>2C111</v>
          </cell>
          <cell r="C1091" t="str">
            <v>mo cuadrilla albañileria (1 of + 1 ay) - pañete</v>
          </cell>
          <cell r="D1091" t="str">
            <v>hc</v>
          </cell>
          <cell r="E1091">
            <v>0.35087719298245612</v>
          </cell>
          <cell r="G1091">
            <v>16040.700924999999</v>
          </cell>
          <cell r="H1091">
            <v>5628</v>
          </cell>
          <cell r="L1091" t="str">
            <v>2</v>
          </cell>
          <cell r="M1091">
            <v>2842.4968140350866</v>
          </cell>
        </row>
        <row r="1092">
          <cell r="A1092" t="str">
            <v>09-01-010</v>
          </cell>
          <cell r="B1092" t="str">
            <v>2C111</v>
          </cell>
          <cell r="C1092" t="str">
            <v>mo cuadrilla albañileria (1 of + 1 ay) - fajas, filos y ranuras</v>
          </cell>
          <cell r="D1092" t="str">
            <v>hc</v>
          </cell>
          <cell r="E1092">
            <v>0.17543859649122806</v>
          </cell>
          <cell r="G1092">
            <v>16040.700924999999</v>
          </cell>
          <cell r="H1092">
            <v>2814</v>
          </cell>
          <cell r="L1092" t="str">
            <v>2</v>
          </cell>
          <cell r="M1092">
            <v>1421.2484070175433</v>
          </cell>
        </row>
        <row r="1093">
          <cell r="A1093" t="str">
            <v>09-01-010</v>
          </cell>
          <cell r="B1093" t="str">
            <v>74O33</v>
          </cell>
          <cell r="C1093" t="str">
            <v xml:space="preserve">aux andamios de carga - tramo h=1.50m </v>
          </cell>
          <cell r="D1093" t="str">
            <v>d</v>
          </cell>
          <cell r="E1093">
            <v>0.05</v>
          </cell>
          <cell r="G1093">
            <v>9855.8563517857128</v>
          </cell>
          <cell r="H1093">
            <v>493</v>
          </cell>
          <cell r="L1093" t="str">
            <v>7</v>
          </cell>
          <cell r="M1093">
            <v>405.05579599999987</v>
          </cell>
        </row>
        <row r="1094">
          <cell r="A1094" t="str">
            <v>09-01-010</v>
          </cell>
          <cell r="B1094" t="str">
            <v>47111</v>
          </cell>
          <cell r="C1094" t="str">
            <v xml:space="preserve">elementos de consumo y proteccion </v>
          </cell>
          <cell r="D1094" t="str">
            <v>%</v>
          </cell>
          <cell r="E1094">
            <v>8442</v>
          </cell>
          <cell r="G1094">
            <v>1.2455000000000001E-2</v>
          </cell>
          <cell r="H1094">
            <v>105</v>
          </cell>
          <cell r="L1094" t="str">
            <v>4</v>
          </cell>
          <cell r="M1094">
            <v>68389620.596639976</v>
          </cell>
        </row>
        <row r="1095">
          <cell r="A1095" t="str">
            <v>09-01-010</v>
          </cell>
          <cell r="B1095" t="str">
            <v>46111</v>
          </cell>
          <cell r="C1095" t="str">
            <v xml:space="preserve">herramienta y equipo menor </v>
          </cell>
          <cell r="D1095" t="str">
            <v>%</v>
          </cell>
          <cell r="E1095">
            <v>8442</v>
          </cell>
          <cell r="G1095">
            <v>0.03</v>
          </cell>
          <cell r="H1095">
            <v>253</v>
          </cell>
          <cell r="L1095" t="str">
            <v>4</v>
          </cell>
          <cell r="M1095">
            <v>68389620.596639976</v>
          </cell>
        </row>
        <row r="1096">
          <cell r="A1096">
            <v>0</v>
          </cell>
          <cell r="C1096" t="str">
            <v>DIRECTO:  15,727 / M2</v>
          </cell>
          <cell r="D1096">
            <v>0</v>
          </cell>
          <cell r="G1096">
            <v>0</v>
          </cell>
          <cell r="H1096">
            <v>0</v>
          </cell>
          <cell r="L1096">
            <v>0</v>
          </cell>
          <cell r="M1096">
            <v>0</v>
          </cell>
        </row>
        <row r="1097">
          <cell r="A1097">
            <v>0</v>
          </cell>
          <cell r="B1097" t="str">
            <v>10</v>
          </cell>
          <cell r="C1097" t="str">
            <v>PISOS</v>
          </cell>
          <cell r="D1097">
            <v>0</v>
          </cell>
          <cell r="G1097">
            <v>0</v>
          </cell>
          <cell r="H1097">
            <v>0</v>
          </cell>
          <cell r="L1097">
            <v>0</v>
          </cell>
          <cell r="M1097">
            <v>0</v>
          </cell>
        </row>
        <row r="1098">
          <cell r="A1098" t="str">
            <v>10-01-010</v>
          </cell>
          <cell r="B1098" t="str">
            <v>10-01-010</v>
          </cell>
          <cell r="C1098" t="str">
            <v>AFINADO DE PISO EN MORTERO 1:4 CON IMPERMEABILIZANTE INTEGRAL TIPO SIKA 1 O EQUIVALENTE - E: 0.05 M.</v>
          </cell>
          <cell r="D1098" t="str">
            <v>M2</v>
          </cell>
          <cell r="E1098">
            <v>774.32999999999993</v>
          </cell>
          <cell r="G1098">
            <v>0</v>
          </cell>
          <cell r="H1098">
            <v>21878</v>
          </cell>
          <cell r="L1098">
            <v>0</v>
          </cell>
          <cell r="M1098">
            <v>0</v>
          </cell>
        </row>
        <row r="1099">
          <cell r="A1099" t="str">
            <v>10-01-010</v>
          </cell>
          <cell r="B1099" t="str">
            <v>71A45</v>
          </cell>
          <cell r="C1099" t="str">
            <v xml:space="preserve">aux mortero de pega 1:4 impermeabilizado </v>
          </cell>
          <cell r="D1099" t="str">
            <v>m3</v>
          </cell>
          <cell r="E1099">
            <v>0.05</v>
          </cell>
          <cell r="F1099">
            <v>0.1</v>
          </cell>
          <cell r="G1099">
            <v>334280.53097217914</v>
          </cell>
          <cell r="H1099">
            <v>18385</v>
          </cell>
          <cell r="L1099" t="str">
            <v>7</v>
          </cell>
          <cell r="M1099">
            <v>42.588149999999999</v>
          </cell>
        </row>
        <row r="1100">
          <cell r="A1100" t="str">
            <v>10-01-010</v>
          </cell>
          <cell r="B1100" t="str">
            <v>2C112</v>
          </cell>
          <cell r="C1100" t="str">
            <v xml:space="preserve">mo cuadrilla albañileria (1 of + 2 ay) </v>
          </cell>
          <cell r="D1100" t="str">
            <v>hc</v>
          </cell>
          <cell r="E1100">
            <v>0.15151515151515152</v>
          </cell>
          <cell r="G1100">
            <v>22112.147724999999</v>
          </cell>
          <cell r="H1100">
            <v>3350</v>
          </cell>
          <cell r="L1100" t="str">
            <v>2</v>
          </cell>
          <cell r="M1100">
            <v>117.32272727272726</v>
          </cell>
        </row>
        <row r="1101">
          <cell r="A1101" t="str">
            <v>10-01-010</v>
          </cell>
          <cell r="B1101" t="str">
            <v>47111</v>
          </cell>
          <cell r="C1101" t="str">
            <v xml:space="preserve">elementos de consumo y proteccion </v>
          </cell>
          <cell r="D1101" t="str">
            <v>%</v>
          </cell>
          <cell r="E1101">
            <v>3350</v>
          </cell>
          <cell r="G1101">
            <v>1.2455000000000001E-2</v>
          </cell>
          <cell r="H1101">
            <v>42</v>
          </cell>
          <cell r="L1101" t="str">
            <v>4</v>
          </cell>
          <cell r="M1101">
            <v>2594005.4999999995</v>
          </cell>
        </row>
        <row r="1102">
          <cell r="A1102" t="str">
            <v>10-01-010</v>
          </cell>
          <cell r="B1102" t="str">
            <v>46111</v>
          </cell>
          <cell r="C1102" t="str">
            <v xml:space="preserve">herramienta y equipo menor </v>
          </cell>
          <cell r="D1102" t="str">
            <v>%</v>
          </cell>
          <cell r="E1102">
            <v>3350</v>
          </cell>
          <cell r="G1102">
            <v>0.03</v>
          </cell>
          <cell r="H1102">
            <v>101</v>
          </cell>
          <cell r="L1102" t="str">
            <v>4</v>
          </cell>
          <cell r="M1102">
            <v>2594005.4999999995</v>
          </cell>
        </row>
        <row r="1103">
          <cell r="A1103">
            <v>0</v>
          </cell>
          <cell r="C1103" t="str">
            <v>DIRECTO:  21,878 / M2</v>
          </cell>
          <cell r="D1103">
            <v>0</v>
          </cell>
          <cell r="G1103">
            <v>0</v>
          </cell>
          <cell r="H1103">
            <v>0</v>
          </cell>
          <cell r="L1103">
            <v>0</v>
          </cell>
          <cell r="M1103">
            <v>0</v>
          </cell>
        </row>
        <row r="1104">
          <cell r="A1104">
            <v>0</v>
          </cell>
          <cell r="C1104">
            <v>0</v>
          </cell>
          <cell r="D1104">
            <v>0</v>
          </cell>
          <cell r="G1104">
            <v>0</v>
          </cell>
          <cell r="H1104">
            <v>0</v>
          </cell>
          <cell r="L1104">
            <v>0</v>
          </cell>
          <cell r="M1104">
            <v>0</v>
          </cell>
        </row>
        <row r="1105">
          <cell r="A1105" t="str">
            <v>10-01-100</v>
          </cell>
          <cell r="B1105" t="str">
            <v>10-01-100</v>
          </cell>
          <cell r="C1105" t="str">
            <v>ESTRUCTURA METALICA EN TUBULARES PARA ESCENARIO. PROVISION. INCLUYE PLATINAS, PERNOS, ANCLAJES, SOLDADURAS Y PINTURA DE ACABADO.</v>
          </cell>
          <cell r="D1105" t="str">
            <v>KG</v>
          </cell>
          <cell r="E1105">
            <v>359.04</v>
          </cell>
          <cell r="G1105">
            <v>0</v>
          </cell>
          <cell r="H1105">
            <v>8882</v>
          </cell>
          <cell r="L1105">
            <v>0</v>
          </cell>
          <cell r="M1105">
            <v>0</v>
          </cell>
        </row>
        <row r="1106">
          <cell r="A1106" t="str">
            <v>10-01-100</v>
          </cell>
          <cell r="B1106" t="str">
            <v>13311</v>
          </cell>
          <cell r="C1106" t="str">
            <v xml:space="preserve">perfil estructural en acero </v>
          </cell>
          <cell r="D1106" t="str">
            <v>kg</v>
          </cell>
          <cell r="E1106">
            <v>1</v>
          </cell>
          <cell r="F1106">
            <v>0.03</v>
          </cell>
          <cell r="G1106">
            <v>4466</v>
          </cell>
          <cell r="H1106">
            <v>4600</v>
          </cell>
          <cell r="L1106" t="str">
            <v>1</v>
          </cell>
          <cell r="M1106">
            <v>369.81120000000004</v>
          </cell>
        </row>
        <row r="1107">
          <cell r="A1107" t="str">
            <v>10-01-100</v>
          </cell>
          <cell r="B1107" t="str">
            <v>13511</v>
          </cell>
          <cell r="C1107" t="str">
            <v xml:space="preserve">soldadura electrica de 1/8 6013 </v>
          </cell>
          <cell r="D1107" t="str">
            <v>kg</v>
          </cell>
          <cell r="E1107">
            <v>0.04</v>
          </cell>
          <cell r="G1107">
            <v>4756</v>
          </cell>
          <cell r="H1107">
            <v>190</v>
          </cell>
          <cell r="L1107" t="str">
            <v>1</v>
          </cell>
          <cell r="M1107">
            <v>14.361600000000001</v>
          </cell>
        </row>
        <row r="1108">
          <cell r="A1108" t="str">
            <v>10-01-100</v>
          </cell>
          <cell r="B1108" t="str">
            <v>12371</v>
          </cell>
          <cell r="C1108" t="str">
            <v xml:space="preserve">anticorrosivo pintuco rojo x 1 galon </v>
          </cell>
          <cell r="D1108" t="str">
            <v>gal</v>
          </cell>
          <cell r="E1108">
            <v>0.02</v>
          </cell>
          <cell r="G1108">
            <v>42804</v>
          </cell>
          <cell r="H1108">
            <v>856</v>
          </cell>
          <cell r="L1108" t="str">
            <v>1</v>
          </cell>
          <cell r="M1108">
            <v>7.1808000000000005</v>
          </cell>
        </row>
        <row r="1109">
          <cell r="A1109" t="str">
            <v>10-01-100</v>
          </cell>
          <cell r="B1109" t="str">
            <v>1SKE1</v>
          </cell>
          <cell r="C1109" t="str">
            <v xml:space="preserve">sika esmalte 3133 </v>
          </cell>
          <cell r="D1109" t="str">
            <v>gal</v>
          </cell>
          <cell r="E1109">
            <v>0.01</v>
          </cell>
          <cell r="G1109">
            <v>53359.999999999993</v>
          </cell>
          <cell r="H1109">
            <v>534</v>
          </cell>
          <cell r="L1109" t="str">
            <v>1</v>
          </cell>
          <cell r="M1109">
            <v>3.5904000000000003</v>
          </cell>
        </row>
        <row r="1110">
          <cell r="A1110" t="str">
            <v>10-01-100</v>
          </cell>
          <cell r="B1110" t="str">
            <v>74O33</v>
          </cell>
          <cell r="C1110" t="str">
            <v xml:space="preserve">aux andamios de carga - tramo h=1.50m </v>
          </cell>
          <cell r="D1110" t="str">
            <v>d</v>
          </cell>
          <cell r="E1110">
            <v>5.0000000000000001E-3</v>
          </cell>
          <cell r="G1110">
            <v>9855.8563517857128</v>
          </cell>
          <cell r="H1110">
            <v>49</v>
          </cell>
          <cell r="L1110" t="str">
            <v>7</v>
          </cell>
          <cell r="M1110">
            <v>1.7952000000000001</v>
          </cell>
        </row>
        <row r="1111">
          <cell r="A1111" t="str">
            <v>10-01-100</v>
          </cell>
          <cell r="B1111" t="str">
            <v>4S111</v>
          </cell>
          <cell r="C1111" t="str">
            <v xml:space="preserve">equipo de soldadura electrica </v>
          </cell>
          <cell r="D1111" t="str">
            <v>d</v>
          </cell>
          <cell r="E1111">
            <v>0.04</v>
          </cell>
          <cell r="G1111">
            <v>29603.199999999997</v>
          </cell>
          <cell r="H1111">
            <v>1184</v>
          </cell>
          <cell r="L1111" t="str">
            <v>4</v>
          </cell>
          <cell r="M1111">
            <v>14.361600000000001</v>
          </cell>
        </row>
        <row r="1112">
          <cell r="A1112" t="str">
            <v>10-01-100</v>
          </cell>
          <cell r="B1112" t="str">
            <v>2C119</v>
          </cell>
          <cell r="C1112" t="str">
            <v xml:space="preserve">mo cuadrilla pintura (1 of + 1 ay) </v>
          </cell>
          <cell r="D1112" t="str">
            <v>hc</v>
          </cell>
          <cell r="E1112">
            <v>3.3333333333333333E-2</v>
          </cell>
          <cell r="G1112">
            <v>19905.361375</v>
          </cell>
          <cell r="H1112">
            <v>664</v>
          </cell>
          <cell r="L1112" t="str">
            <v>2</v>
          </cell>
          <cell r="M1112">
            <v>11.968</v>
          </cell>
        </row>
        <row r="1113">
          <cell r="A1113" t="str">
            <v>10-01-100</v>
          </cell>
          <cell r="B1113" t="str">
            <v>2C11A</v>
          </cell>
          <cell r="C1113" t="str">
            <v xml:space="preserve">mo cuadrilla metalisteria (1 of + 1 ay) </v>
          </cell>
          <cell r="D1113" t="str">
            <v>hc</v>
          </cell>
          <cell r="E1113">
            <v>3.3333333333333333E-2</v>
          </cell>
          <cell r="G1113">
            <v>22335.855984374997</v>
          </cell>
          <cell r="H1113">
            <v>745</v>
          </cell>
          <cell r="L1113" t="str">
            <v>2</v>
          </cell>
          <cell r="M1113">
            <v>11.968</v>
          </cell>
        </row>
        <row r="1114">
          <cell r="A1114" t="str">
            <v>10-01-100</v>
          </cell>
          <cell r="B1114" t="str">
            <v>47111</v>
          </cell>
          <cell r="C1114" t="str">
            <v xml:space="preserve">elementos de consumo y proteccion </v>
          </cell>
          <cell r="D1114" t="str">
            <v>%</v>
          </cell>
          <cell r="E1114">
            <v>1409</v>
          </cell>
          <cell r="G1114">
            <v>1.2455000000000001E-2</v>
          </cell>
          <cell r="H1114">
            <v>18</v>
          </cell>
          <cell r="L1114" t="str">
            <v>4</v>
          </cell>
          <cell r="M1114">
            <v>505887.36000000004</v>
          </cell>
        </row>
        <row r="1115">
          <cell r="A1115" t="str">
            <v>10-01-100</v>
          </cell>
          <cell r="B1115" t="str">
            <v>46111</v>
          </cell>
          <cell r="C1115" t="str">
            <v xml:space="preserve">herramienta y equipo menor </v>
          </cell>
          <cell r="D1115" t="str">
            <v>%</v>
          </cell>
          <cell r="E1115">
            <v>1409</v>
          </cell>
          <cell r="G1115">
            <v>0.03</v>
          </cell>
          <cell r="H1115">
            <v>42</v>
          </cell>
          <cell r="L1115" t="str">
            <v>4</v>
          </cell>
          <cell r="M1115">
            <v>505887.36000000004</v>
          </cell>
        </row>
        <row r="1116">
          <cell r="A1116">
            <v>0</v>
          </cell>
          <cell r="C1116" t="str">
            <v>DIRECTO:  8,882 / KG</v>
          </cell>
          <cell r="D1116">
            <v>0</v>
          </cell>
          <cell r="G1116">
            <v>0</v>
          </cell>
          <cell r="H1116">
            <v>0</v>
          </cell>
          <cell r="L1116">
            <v>0</v>
          </cell>
          <cell r="M1116">
            <v>0</v>
          </cell>
        </row>
        <row r="1117">
          <cell r="A1117">
            <v>0</v>
          </cell>
          <cell r="C1117">
            <v>0</v>
          </cell>
          <cell r="D1117">
            <v>0</v>
          </cell>
          <cell r="G1117">
            <v>0</v>
          </cell>
          <cell r="H1117">
            <v>0</v>
          </cell>
          <cell r="L1117">
            <v>0</v>
          </cell>
          <cell r="M1117">
            <v>0</v>
          </cell>
        </row>
        <row r="1118">
          <cell r="A1118" t="str">
            <v>10-02-020</v>
          </cell>
          <cell r="B1118" t="str">
            <v>10-02-020</v>
          </cell>
          <cell r="C1118" t="str">
            <v>PISO EN CONCRETO F'C 28 MPA E: 0.05 M. ENDURECIDO CON SIKAFLOOR 3 QUARTZ TOP O EQUIVALENTE COLOR NEUTRO. INCLUYE JUNTAS ACORDE CON LA RECOMENDACIÓN ESTRUCTURAL</v>
          </cell>
          <cell r="D1118" t="str">
            <v>M2</v>
          </cell>
          <cell r="E1118">
            <v>1607.3600000000004</v>
          </cell>
          <cell r="G1118">
            <v>0</v>
          </cell>
          <cell r="H1118">
            <v>48123</v>
          </cell>
          <cell r="L1118">
            <v>0</v>
          </cell>
          <cell r="M1118">
            <v>0</v>
          </cell>
        </row>
        <row r="1119">
          <cell r="A1119" t="str">
            <v>10-02-020</v>
          </cell>
          <cell r="B1119" t="str">
            <v>1111U</v>
          </cell>
          <cell r="C1119" t="str">
            <v xml:space="preserve">concreto fluido as 8" (20cm) 3000 psi - cemex </v>
          </cell>
          <cell r="D1119" t="str">
            <v>m3</v>
          </cell>
          <cell r="E1119">
            <v>0.05</v>
          </cell>
          <cell r="F1119">
            <v>0.1</v>
          </cell>
          <cell r="G1119">
            <v>344102.39999999997</v>
          </cell>
          <cell r="H1119">
            <v>18926</v>
          </cell>
          <cell r="L1119" t="str">
            <v>1</v>
          </cell>
          <cell r="M1119">
            <v>88.404800000000037</v>
          </cell>
        </row>
        <row r="1120">
          <cell r="A1120" t="str">
            <v>10-02-020</v>
          </cell>
          <cell r="B1120" t="str">
            <v>12137</v>
          </cell>
          <cell r="C1120" t="str">
            <v xml:space="preserve">servicio de bombeo - cemex </v>
          </cell>
          <cell r="D1120" t="str">
            <v>m3</v>
          </cell>
          <cell r="E1120">
            <v>5.5000000000000007E-2</v>
          </cell>
          <cell r="G1120">
            <v>40832</v>
          </cell>
          <cell r="H1120">
            <v>2246</v>
          </cell>
          <cell r="L1120" t="str">
            <v>1</v>
          </cell>
          <cell r="M1120">
            <v>88.404800000000037</v>
          </cell>
        </row>
        <row r="1121">
          <cell r="A1121" t="str">
            <v>10-02-020</v>
          </cell>
          <cell r="B1121" t="str">
            <v>1SK6E</v>
          </cell>
          <cell r="C1121" t="str">
            <v>sikafloor-3 quartz top neutro x 30 k - trafico pesado</v>
          </cell>
          <cell r="D1121" t="str">
            <v>kg</v>
          </cell>
          <cell r="E1121">
            <v>5</v>
          </cell>
          <cell r="G1121">
            <v>939.59999999999991</v>
          </cell>
          <cell r="H1121">
            <v>4698</v>
          </cell>
          <cell r="L1121" t="str">
            <v>1</v>
          </cell>
          <cell r="M1121">
            <v>8036.800000000002</v>
          </cell>
        </row>
        <row r="1122">
          <cell r="A1122" t="str">
            <v>10-02-020</v>
          </cell>
          <cell r="B1122" t="str">
            <v>14512</v>
          </cell>
          <cell r="C1122" t="str">
            <v xml:space="preserve">varilla de aluminio 3mm para dilatacion </v>
          </cell>
          <cell r="D1122" t="str">
            <v>m</v>
          </cell>
          <cell r="E1122">
            <v>0.8</v>
          </cell>
          <cell r="G1122">
            <v>2552</v>
          </cell>
          <cell r="H1122">
            <v>2042</v>
          </cell>
          <cell r="L1122" t="str">
            <v>1</v>
          </cell>
          <cell r="M1122">
            <v>1285.8880000000004</v>
          </cell>
        </row>
        <row r="1123">
          <cell r="A1123" t="str">
            <v>10-02-020</v>
          </cell>
          <cell r="B1123" t="str">
            <v>4K151</v>
          </cell>
          <cell r="C1123" t="str">
            <v xml:space="preserve">allanadora de 36" </v>
          </cell>
          <cell r="D1123" t="str">
            <v>d</v>
          </cell>
          <cell r="E1123">
            <v>1.2500000000000001E-2</v>
          </cell>
          <cell r="G1123">
            <v>80040</v>
          </cell>
          <cell r="H1123">
            <v>1001</v>
          </cell>
          <cell r="L1123" t="str">
            <v>4</v>
          </cell>
          <cell r="M1123">
            <v>20.092000000000006</v>
          </cell>
        </row>
        <row r="1124">
          <cell r="A1124" t="str">
            <v>10-02-020</v>
          </cell>
          <cell r="B1124" t="str">
            <v>2C112</v>
          </cell>
          <cell r="C1124" t="str">
            <v xml:space="preserve">mo cuadrilla albañileria (1 of + 2 ay) </v>
          </cell>
          <cell r="D1124" t="str">
            <v>hc</v>
          </cell>
          <cell r="E1124">
            <v>0.83333333333333337</v>
          </cell>
          <cell r="G1124">
            <v>22112.147724999999</v>
          </cell>
          <cell r="H1124">
            <v>18427</v>
          </cell>
          <cell r="L1124" t="str">
            <v>2</v>
          </cell>
          <cell r="M1124">
            <v>1339.4666666666669</v>
          </cell>
        </row>
        <row r="1125">
          <cell r="A1125" t="str">
            <v>10-02-020</v>
          </cell>
          <cell r="B1125" t="str">
            <v>47111</v>
          </cell>
          <cell r="C1125" t="str">
            <v xml:space="preserve">elementos de consumo y proteccion </v>
          </cell>
          <cell r="D1125" t="str">
            <v>%</v>
          </cell>
          <cell r="E1125">
            <v>18427</v>
          </cell>
          <cell r="G1125">
            <v>1.2455000000000001E-2</v>
          </cell>
          <cell r="H1125">
            <v>230</v>
          </cell>
          <cell r="L1125" t="str">
            <v>4</v>
          </cell>
          <cell r="M1125">
            <v>29618822.720000006</v>
          </cell>
        </row>
        <row r="1126">
          <cell r="A1126" t="str">
            <v>10-02-020</v>
          </cell>
          <cell r="B1126" t="str">
            <v>46111</v>
          </cell>
          <cell r="C1126" t="str">
            <v xml:space="preserve">herramienta y equipo menor </v>
          </cell>
          <cell r="D1126" t="str">
            <v>%</v>
          </cell>
          <cell r="E1126">
            <v>18427</v>
          </cell>
          <cell r="G1126">
            <v>0.03</v>
          </cell>
          <cell r="H1126">
            <v>553</v>
          </cell>
          <cell r="L1126" t="str">
            <v>4</v>
          </cell>
          <cell r="M1126">
            <v>29618822.720000006</v>
          </cell>
        </row>
        <row r="1127">
          <cell r="A1127">
            <v>0</v>
          </cell>
          <cell r="C1127" t="str">
            <v>DIRECTO:  48,123 / M2</v>
          </cell>
          <cell r="D1127">
            <v>0</v>
          </cell>
          <cell r="G1127">
            <v>0</v>
          </cell>
          <cell r="H1127">
            <v>0</v>
          </cell>
          <cell r="L1127">
            <v>0</v>
          </cell>
          <cell r="M1127">
            <v>0</v>
          </cell>
        </row>
        <row r="1128">
          <cell r="A1128">
            <v>0</v>
          </cell>
          <cell r="C1128">
            <v>0</v>
          </cell>
          <cell r="D1128">
            <v>0</v>
          </cell>
          <cell r="G1128">
            <v>0</v>
          </cell>
          <cell r="H1128">
            <v>0</v>
          </cell>
          <cell r="L1128">
            <v>0</v>
          </cell>
          <cell r="M1128">
            <v>0</v>
          </cell>
        </row>
        <row r="1129">
          <cell r="A1129" t="str">
            <v>10-02-065</v>
          </cell>
          <cell r="B1129" t="str">
            <v>10-02-065</v>
          </cell>
          <cell r="C1129" t="str">
            <v>PISO EN CONCRETO F'C 28 MPA E: 0.05 M. ACABADO TEXTURIZADO. INCLUYE JUNTAS ACORDE CON LA RECOMENDACIÓN ESTRUCTURAL</v>
          </cell>
          <cell r="D1129" t="str">
            <v>M2</v>
          </cell>
          <cell r="E1129">
            <v>129.04999999999998</v>
          </cell>
          <cell r="G1129">
            <v>0</v>
          </cell>
          <cell r="H1129">
            <v>66297</v>
          </cell>
          <cell r="L1129">
            <v>0</v>
          </cell>
          <cell r="M1129">
            <v>0</v>
          </cell>
        </row>
        <row r="1130">
          <cell r="A1130" t="str">
            <v>10-02-065</v>
          </cell>
          <cell r="B1130" t="str">
            <v>72135</v>
          </cell>
          <cell r="C1130" t="str">
            <v xml:space="preserve">aux concreto 4000 psi (27.6 MPa) -obra- 1/2" </v>
          </cell>
          <cell r="D1130" t="str">
            <v>m3</v>
          </cell>
          <cell r="E1130">
            <v>0.05</v>
          </cell>
          <cell r="F1130">
            <v>0.1</v>
          </cell>
          <cell r="G1130">
            <v>408202.63485039445</v>
          </cell>
          <cell r="H1130">
            <v>22451</v>
          </cell>
          <cell r="L1130" t="str">
            <v>7</v>
          </cell>
          <cell r="M1130">
            <v>7.0977499999999996</v>
          </cell>
        </row>
        <row r="1131">
          <cell r="A1131" t="str">
            <v>10-02-065</v>
          </cell>
          <cell r="B1131" t="str">
            <v>14512</v>
          </cell>
          <cell r="C1131" t="str">
            <v xml:space="preserve">varilla de aluminio 3mm para dilatacion </v>
          </cell>
          <cell r="D1131" t="str">
            <v>m</v>
          </cell>
          <cell r="E1131">
            <v>0.8</v>
          </cell>
          <cell r="G1131">
            <v>2552</v>
          </cell>
          <cell r="H1131">
            <v>2042</v>
          </cell>
          <cell r="L1131" t="str">
            <v>1</v>
          </cell>
          <cell r="M1131">
            <v>103.24</v>
          </cell>
        </row>
        <row r="1132">
          <cell r="A1132" t="str">
            <v>10-02-065</v>
          </cell>
          <cell r="B1132" t="str">
            <v>2C111</v>
          </cell>
          <cell r="C1132" t="str">
            <v xml:space="preserve">mo cuadrilla albañileria (1 of + 1 ay) </v>
          </cell>
          <cell r="D1132" t="str">
            <v>hc</v>
          </cell>
          <cell r="E1132">
            <v>2.5</v>
          </cell>
          <cell r="G1132">
            <v>16040.700924999999</v>
          </cell>
          <cell r="H1132">
            <v>40102</v>
          </cell>
          <cell r="L1132" t="str">
            <v>2</v>
          </cell>
          <cell r="M1132">
            <v>322.62499999999994</v>
          </cell>
        </row>
        <row r="1133">
          <cell r="A1133" t="str">
            <v>10-02-065</v>
          </cell>
          <cell r="B1133" t="str">
            <v>47111</v>
          </cell>
          <cell r="C1133" t="str">
            <v xml:space="preserve">elementos de consumo y proteccion </v>
          </cell>
          <cell r="D1133" t="str">
            <v>%</v>
          </cell>
          <cell r="E1133">
            <v>40102</v>
          </cell>
          <cell r="G1133">
            <v>1.2455000000000001E-2</v>
          </cell>
          <cell r="H1133">
            <v>499</v>
          </cell>
          <cell r="L1133" t="str">
            <v>4</v>
          </cell>
          <cell r="M1133">
            <v>5175163.0999999996</v>
          </cell>
        </row>
        <row r="1134">
          <cell r="A1134" t="str">
            <v>10-02-065</v>
          </cell>
          <cell r="B1134" t="str">
            <v>46111</v>
          </cell>
          <cell r="C1134" t="str">
            <v xml:space="preserve">herramienta y equipo menor </v>
          </cell>
          <cell r="D1134" t="str">
            <v>%</v>
          </cell>
          <cell r="E1134">
            <v>40102</v>
          </cell>
          <cell r="G1134">
            <v>0.03</v>
          </cell>
          <cell r="H1134">
            <v>1203</v>
          </cell>
          <cell r="L1134" t="str">
            <v>4</v>
          </cell>
          <cell r="M1134">
            <v>5175163.0999999996</v>
          </cell>
        </row>
        <row r="1135">
          <cell r="A1135">
            <v>0</v>
          </cell>
          <cell r="C1135" t="str">
            <v>DIRECTO:  66,297 / M2</v>
          </cell>
          <cell r="D1135">
            <v>0</v>
          </cell>
          <cell r="G1135">
            <v>0</v>
          </cell>
          <cell r="H1135">
            <v>0</v>
          </cell>
          <cell r="L1135">
            <v>0</v>
          </cell>
          <cell r="M1135">
            <v>0</v>
          </cell>
        </row>
        <row r="1136">
          <cell r="A1136">
            <v>0</v>
          </cell>
          <cell r="C1136">
            <v>0</v>
          </cell>
          <cell r="D1136">
            <v>0</v>
          </cell>
          <cell r="G1136">
            <v>0</v>
          </cell>
          <cell r="H1136">
            <v>0</v>
          </cell>
          <cell r="L1136">
            <v>0</v>
          </cell>
          <cell r="M1136">
            <v>0</v>
          </cell>
        </row>
        <row r="1137">
          <cell r="A1137" t="str">
            <v>10-02-075</v>
          </cell>
          <cell r="B1137" t="str">
            <v>10-02-075</v>
          </cell>
          <cell r="C1137" t="str">
            <v>PISO EN VINILO TRAFICO PESADO PARA AMBIENTES ESCOLARES. INCLUYE PEGA SEGÚN RECOMENDACIONES DEL PROVEEDOR. COLORES VARIOS SEGÚN PLANO DE DETALLE</v>
          </cell>
          <cell r="D1137" t="str">
            <v>M2</v>
          </cell>
          <cell r="E1137">
            <v>134.51</v>
          </cell>
          <cell r="G1137">
            <v>0</v>
          </cell>
          <cell r="H1137">
            <v>98584</v>
          </cell>
          <cell r="L1137">
            <v>0</v>
          </cell>
          <cell r="M1137">
            <v>0</v>
          </cell>
        </row>
        <row r="1138">
          <cell r="A1138" t="str">
            <v>10-02-075</v>
          </cell>
          <cell r="B1138" t="str">
            <v>16391</v>
          </cell>
          <cell r="C1138" t="str">
            <v xml:space="preserve">vinilo ref. gerfloor mipolam symbioz de gerfor - rollo </v>
          </cell>
          <cell r="D1138" t="str">
            <v>m2</v>
          </cell>
          <cell r="E1138">
            <v>1</v>
          </cell>
          <cell r="G1138">
            <v>71908.399999999994</v>
          </cell>
          <cell r="H1138">
            <v>71908</v>
          </cell>
          <cell r="L1138" t="str">
            <v>1</v>
          </cell>
          <cell r="M1138">
            <v>134.51</v>
          </cell>
        </row>
        <row r="1139">
          <cell r="A1139" t="str">
            <v>10-02-075</v>
          </cell>
          <cell r="B1139" t="str">
            <v>11115</v>
          </cell>
          <cell r="C1139" t="str">
            <v xml:space="preserve">mastico </v>
          </cell>
          <cell r="D1139" t="str">
            <v>m2</v>
          </cell>
          <cell r="E1139">
            <v>1</v>
          </cell>
          <cell r="G1139">
            <v>9954</v>
          </cell>
          <cell r="H1139">
            <v>9954</v>
          </cell>
          <cell r="L1139" t="str">
            <v>1</v>
          </cell>
          <cell r="M1139">
            <v>134.51</v>
          </cell>
        </row>
        <row r="1140">
          <cell r="A1140" t="str">
            <v>10-02-075</v>
          </cell>
          <cell r="B1140" t="str">
            <v>2C111</v>
          </cell>
          <cell r="C1140" t="str">
            <v xml:space="preserve">mo cuadrilla albañileria (1 of + 1 ay) </v>
          </cell>
          <cell r="D1140" t="str">
            <v>hc</v>
          </cell>
          <cell r="E1140">
            <v>1</v>
          </cell>
          <cell r="G1140">
            <v>16040.700924999999</v>
          </cell>
          <cell r="H1140">
            <v>16041</v>
          </cell>
          <cell r="L1140" t="str">
            <v>2</v>
          </cell>
          <cell r="M1140">
            <v>134.51</v>
          </cell>
        </row>
        <row r="1141">
          <cell r="A1141" t="str">
            <v>10-02-075</v>
          </cell>
          <cell r="B1141" t="str">
            <v>47111</v>
          </cell>
          <cell r="C1141" t="str">
            <v xml:space="preserve">elementos de consumo y proteccion </v>
          </cell>
          <cell r="D1141" t="str">
            <v>%</v>
          </cell>
          <cell r="E1141">
            <v>16041</v>
          </cell>
          <cell r="G1141">
            <v>1.2455000000000001E-2</v>
          </cell>
          <cell r="H1141">
            <v>200</v>
          </cell>
          <cell r="L1141" t="str">
            <v>4</v>
          </cell>
          <cell r="M1141">
            <v>2157674.9099999997</v>
          </cell>
        </row>
        <row r="1142">
          <cell r="A1142" t="str">
            <v>10-02-075</v>
          </cell>
          <cell r="B1142" t="str">
            <v>46111</v>
          </cell>
          <cell r="C1142" t="str">
            <v xml:space="preserve">herramienta y equipo menor </v>
          </cell>
          <cell r="D1142" t="str">
            <v>%</v>
          </cell>
          <cell r="E1142">
            <v>16041</v>
          </cell>
          <cell r="G1142">
            <v>0.03</v>
          </cell>
          <cell r="H1142">
            <v>481</v>
          </cell>
          <cell r="L1142" t="str">
            <v>4</v>
          </cell>
          <cell r="M1142">
            <v>2157674.9099999997</v>
          </cell>
        </row>
        <row r="1143">
          <cell r="A1143">
            <v>0</v>
          </cell>
          <cell r="C1143" t="str">
            <v>DIRECTO:  98,584 / M2</v>
          </cell>
          <cell r="D1143">
            <v>0</v>
          </cell>
          <cell r="G1143">
            <v>0</v>
          </cell>
          <cell r="H1143">
            <v>0</v>
          </cell>
          <cell r="L1143">
            <v>0</v>
          </cell>
          <cell r="M1143">
            <v>0</v>
          </cell>
        </row>
        <row r="1144">
          <cell r="A1144">
            <v>0</v>
          </cell>
          <cell r="C1144">
            <v>0</v>
          </cell>
          <cell r="D1144">
            <v>0</v>
          </cell>
          <cell r="G1144">
            <v>0</v>
          </cell>
          <cell r="H1144">
            <v>0</v>
          </cell>
          <cell r="L1144">
            <v>0</v>
          </cell>
          <cell r="M1144">
            <v>0</v>
          </cell>
        </row>
        <row r="1145">
          <cell r="A1145" t="str">
            <v>10-02-085</v>
          </cell>
          <cell r="B1145" t="str">
            <v>10-02-085</v>
          </cell>
          <cell r="C1145" t="str">
            <v>PISO EN BALDOSA DE GRANO FONDO GRIS OSCURO - GRANO MARMOL GRIS - FORMATO 30x30. INCLUYE MORTERO DE PEGA 1:4 - E: 0.05 M.</v>
          </cell>
          <cell r="D1145" t="str">
            <v>M2</v>
          </cell>
          <cell r="E1145">
            <v>1982.6800000000003</v>
          </cell>
          <cell r="G1145">
            <v>0</v>
          </cell>
          <cell r="H1145">
            <v>76789</v>
          </cell>
          <cell r="L1145">
            <v>0</v>
          </cell>
          <cell r="M1145">
            <v>0</v>
          </cell>
        </row>
        <row r="1146">
          <cell r="A1146" t="str">
            <v>10-02-085</v>
          </cell>
          <cell r="B1146" t="str">
            <v>16340</v>
          </cell>
          <cell r="C1146" t="str">
            <v xml:space="preserve">baldosa de grano #1 gris fondo gris 30 x 30 </v>
          </cell>
          <cell r="D1146" t="str">
            <v>m2</v>
          </cell>
          <cell r="E1146">
            <v>1</v>
          </cell>
          <cell r="F1146">
            <v>0.05</v>
          </cell>
          <cell r="G1146">
            <v>37899.519999999997</v>
          </cell>
          <cell r="H1146">
            <v>39794</v>
          </cell>
          <cell r="L1146" t="str">
            <v>1</v>
          </cell>
          <cell r="M1146">
            <v>2081.8140000000003</v>
          </cell>
        </row>
        <row r="1147">
          <cell r="A1147" t="str">
            <v>10-02-085</v>
          </cell>
          <cell r="B1147" t="str">
            <v>71A14</v>
          </cell>
          <cell r="C1147" t="str">
            <v xml:space="preserve">aux mortero de pega 1:4 </v>
          </cell>
          <cell r="D1147" t="str">
            <v>m3</v>
          </cell>
          <cell r="E1147">
            <v>0.03</v>
          </cell>
          <cell r="F1147">
            <v>0.1</v>
          </cell>
          <cell r="G1147">
            <v>270085.76437417651</v>
          </cell>
          <cell r="H1147">
            <v>8913</v>
          </cell>
          <cell r="L1147" t="str">
            <v>7</v>
          </cell>
          <cell r="M1147">
            <v>65.428440000000009</v>
          </cell>
        </row>
        <row r="1148">
          <cell r="A1148" t="str">
            <v>10-02-085</v>
          </cell>
          <cell r="B1148" t="str">
            <v>16373</v>
          </cell>
          <cell r="C1148" t="str">
            <v xml:space="preserve">lechada piso en baldosa color </v>
          </cell>
          <cell r="D1148" t="str">
            <v>kg</v>
          </cell>
          <cell r="E1148">
            <v>0.8</v>
          </cell>
          <cell r="G1148">
            <v>2436</v>
          </cell>
          <cell r="H1148">
            <v>1949</v>
          </cell>
          <cell r="L1148" t="str">
            <v>1</v>
          </cell>
          <cell r="M1148">
            <v>1586.1440000000002</v>
          </cell>
        </row>
        <row r="1149">
          <cell r="A1149" t="str">
            <v>10-02-085</v>
          </cell>
          <cell r="B1149" t="str">
            <v>41323</v>
          </cell>
          <cell r="C1149" t="str">
            <v xml:space="preserve">pulidora - brilladora piso duros de 6 piedras  </v>
          </cell>
          <cell r="D1149" t="str">
            <v>d</v>
          </cell>
          <cell r="E1149">
            <v>0.03</v>
          </cell>
          <cell r="G1149">
            <v>35032</v>
          </cell>
          <cell r="H1149">
            <v>1051</v>
          </cell>
          <cell r="L1149" t="str">
            <v>4</v>
          </cell>
          <cell r="M1149">
            <v>59.480400000000003</v>
          </cell>
        </row>
        <row r="1150">
          <cell r="A1150" t="str">
            <v>10-02-085</v>
          </cell>
          <cell r="B1150" t="str">
            <v>2C111</v>
          </cell>
          <cell r="C1150" t="str">
            <v>mo cuadrilla albañileria (1 of + 1 ay) - colocacion baldosa</v>
          </cell>
          <cell r="D1150" t="str">
            <v>hc</v>
          </cell>
          <cell r="E1150">
            <v>0.5</v>
          </cell>
          <cell r="G1150">
            <v>16040.700924999999</v>
          </cell>
          <cell r="H1150">
            <v>8020</v>
          </cell>
          <cell r="L1150" t="str">
            <v>2</v>
          </cell>
          <cell r="M1150">
            <v>991.34000000000015</v>
          </cell>
        </row>
        <row r="1151">
          <cell r="A1151" t="str">
            <v>10-02-085</v>
          </cell>
          <cell r="B1151" t="str">
            <v>2C111</v>
          </cell>
          <cell r="C1151" t="str">
            <v>mo cuadrilla albañileria (1 of + 1 ay) - pulida</v>
          </cell>
          <cell r="D1151" t="str">
            <v>hc</v>
          </cell>
          <cell r="E1151">
            <v>0.4</v>
          </cell>
          <cell r="G1151">
            <v>16040.700924999999</v>
          </cell>
          <cell r="H1151">
            <v>6416</v>
          </cell>
          <cell r="L1151" t="str">
            <v>2</v>
          </cell>
          <cell r="M1151">
            <v>793.07200000000012</v>
          </cell>
        </row>
        <row r="1152">
          <cell r="A1152" t="str">
            <v>10-02-085</v>
          </cell>
          <cell r="B1152" t="str">
            <v>2C111</v>
          </cell>
          <cell r="C1152" t="str">
            <v>mo cuadrilla albañileria (1 of + 1 ay) - brillada</v>
          </cell>
          <cell r="D1152" t="str">
            <v>hc</v>
          </cell>
          <cell r="E1152">
            <v>0.6</v>
          </cell>
          <cell r="G1152">
            <v>16040.700924999999</v>
          </cell>
          <cell r="H1152">
            <v>9624</v>
          </cell>
          <cell r="L1152" t="str">
            <v>2</v>
          </cell>
          <cell r="M1152">
            <v>1189.6080000000002</v>
          </cell>
        </row>
        <row r="1153">
          <cell r="A1153" t="str">
            <v>10-02-085</v>
          </cell>
          <cell r="B1153" t="str">
            <v>47111</v>
          </cell>
          <cell r="C1153" t="str">
            <v xml:space="preserve">elementos de consumo y proteccion </v>
          </cell>
          <cell r="D1153" t="str">
            <v>%</v>
          </cell>
          <cell r="E1153">
            <v>24060</v>
          </cell>
          <cell r="G1153">
            <v>1.2455000000000001E-2</v>
          </cell>
          <cell r="H1153">
            <v>300</v>
          </cell>
          <cell r="L1153" t="str">
            <v>4</v>
          </cell>
          <cell r="M1153">
            <v>47703280.800000004</v>
          </cell>
        </row>
        <row r="1154">
          <cell r="A1154" t="str">
            <v>10-02-085</v>
          </cell>
          <cell r="B1154" t="str">
            <v>46111</v>
          </cell>
          <cell r="C1154" t="str">
            <v xml:space="preserve">herramienta y equipo menor </v>
          </cell>
          <cell r="D1154" t="str">
            <v>%</v>
          </cell>
          <cell r="E1154">
            <v>24060</v>
          </cell>
          <cell r="G1154">
            <v>0.03</v>
          </cell>
          <cell r="H1154">
            <v>722</v>
          </cell>
          <cell r="L1154" t="str">
            <v>4</v>
          </cell>
          <cell r="M1154">
            <v>47703280.800000004</v>
          </cell>
        </row>
        <row r="1155">
          <cell r="A1155">
            <v>0</v>
          </cell>
          <cell r="C1155" t="str">
            <v>DIRECTO:  76,789 / M2</v>
          </cell>
          <cell r="D1155">
            <v>0</v>
          </cell>
          <cell r="G1155">
            <v>0</v>
          </cell>
          <cell r="H1155">
            <v>0</v>
          </cell>
          <cell r="L1155">
            <v>0</v>
          </cell>
          <cell r="M1155">
            <v>0</v>
          </cell>
        </row>
        <row r="1156">
          <cell r="A1156">
            <v>0</v>
          </cell>
          <cell r="C1156">
            <v>0</v>
          </cell>
          <cell r="D1156">
            <v>0</v>
          </cell>
          <cell r="G1156">
            <v>0</v>
          </cell>
          <cell r="H1156">
            <v>0</v>
          </cell>
          <cell r="L1156">
            <v>0</v>
          </cell>
          <cell r="M1156">
            <v>0</v>
          </cell>
        </row>
        <row r="1157">
          <cell r="A1157" t="str">
            <v>10-02-110</v>
          </cell>
          <cell r="B1157" t="str">
            <v>10-02-110</v>
          </cell>
          <cell r="C1157" t="str">
            <v>PISO EN CONCRETO F'C 28 MPA E: 0.05 M CON PISO AUTONIVELANTE TIPO SIKAFLOOR 261 CO - SISTEMA 2 DE SIKA O EQUIVALENTE + JUNTAS ACORDE CON LA RECOMENDACIÓN ESTRUCTURAL</v>
          </cell>
          <cell r="D1157" t="str">
            <v>M2</v>
          </cell>
          <cell r="E1157">
            <v>512.93000000000006</v>
          </cell>
          <cell r="G1157">
            <v>0</v>
          </cell>
          <cell r="H1157">
            <v>266559</v>
          </cell>
          <cell r="L1157">
            <v>0</v>
          </cell>
          <cell r="M1157">
            <v>0</v>
          </cell>
        </row>
        <row r="1158">
          <cell r="A1158" t="str">
            <v>10-02-110</v>
          </cell>
          <cell r="B1158" t="str">
            <v>72135</v>
          </cell>
          <cell r="C1158" t="str">
            <v xml:space="preserve">aux concreto 4000 psi (27.6 MPa) -obra- 1/2" </v>
          </cell>
          <cell r="D1158" t="str">
            <v>m3</v>
          </cell>
          <cell r="E1158">
            <v>0.05</v>
          </cell>
          <cell r="F1158">
            <v>0.1</v>
          </cell>
          <cell r="G1158">
            <v>408202.63485039445</v>
          </cell>
          <cell r="H1158">
            <v>22451</v>
          </cell>
          <cell r="L1158" t="str">
            <v>7</v>
          </cell>
          <cell r="M1158">
            <v>28.211150000000007</v>
          </cell>
        </row>
        <row r="1159">
          <cell r="A1159" t="str">
            <v>10-02-110</v>
          </cell>
          <cell r="B1159" t="str">
            <v>1SKG2</v>
          </cell>
          <cell r="C1159" t="str">
            <v xml:space="preserve">sikafloor 261 co x13kg </v>
          </cell>
          <cell r="D1159" t="str">
            <v>kg</v>
          </cell>
          <cell r="E1159">
            <v>3</v>
          </cell>
          <cell r="F1159">
            <v>0.03</v>
          </cell>
          <cell r="G1159">
            <v>57187.999999999993</v>
          </cell>
          <cell r="H1159">
            <v>176711</v>
          </cell>
          <cell r="L1159" t="str">
            <v>1</v>
          </cell>
          <cell r="M1159">
            <v>1584.9537</v>
          </cell>
        </row>
        <row r="1160">
          <cell r="A1160" t="str">
            <v>10-02-110</v>
          </cell>
          <cell r="B1160" t="str">
            <v>1SKG7</v>
          </cell>
          <cell r="C1160" t="str">
            <v xml:space="preserve">sikadur 504 x13kg </v>
          </cell>
          <cell r="D1160" t="str">
            <v>kg</v>
          </cell>
          <cell r="E1160">
            <v>3</v>
          </cell>
          <cell r="F1160">
            <v>0.03</v>
          </cell>
          <cell r="G1160">
            <v>1624</v>
          </cell>
          <cell r="H1160">
            <v>5018</v>
          </cell>
          <cell r="L1160" t="str">
            <v>1</v>
          </cell>
          <cell r="M1160">
            <v>1584.9537</v>
          </cell>
        </row>
        <row r="1161">
          <cell r="A1161" t="str">
            <v>10-02-110</v>
          </cell>
          <cell r="B1161" t="str">
            <v>1SKG9</v>
          </cell>
          <cell r="C1161" t="str">
            <v xml:space="preserve">sikafloor 156 co x13kg </v>
          </cell>
          <cell r="D1161" t="str">
            <v>kg</v>
          </cell>
          <cell r="E1161">
            <v>0.25</v>
          </cell>
          <cell r="F1161">
            <v>0.02</v>
          </cell>
          <cell r="G1161">
            <v>52780</v>
          </cell>
          <cell r="H1161">
            <v>13459</v>
          </cell>
          <cell r="L1161" t="str">
            <v>1</v>
          </cell>
          <cell r="M1161">
            <v>130.79715000000002</v>
          </cell>
        </row>
        <row r="1162">
          <cell r="A1162" t="str">
            <v>10-02-110</v>
          </cell>
          <cell r="B1162" t="str">
            <v>2C114</v>
          </cell>
          <cell r="C1162" t="str">
            <v xml:space="preserve">mo cuadrilla albañileria (2 of + 3 ay) </v>
          </cell>
          <cell r="D1162" t="str">
            <v>hc</v>
          </cell>
          <cell r="E1162">
            <v>1.23</v>
          </cell>
          <cell r="G1162">
            <v>38152.84865</v>
          </cell>
          <cell r="H1162">
            <v>46928</v>
          </cell>
          <cell r="L1162" t="str">
            <v>2</v>
          </cell>
          <cell r="M1162">
            <v>630.90390000000002</v>
          </cell>
        </row>
        <row r="1163">
          <cell r="A1163" t="str">
            <v>10-02-110</v>
          </cell>
          <cell r="B1163" t="str">
            <v>47111</v>
          </cell>
          <cell r="C1163" t="str">
            <v xml:space="preserve">elementos de consumo y proteccion </v>
          </cell>
          <cell r="D1163" t="str">
            <v>%</v>
          </cell>
          <cell r="E1163">
            <v>46928</v>
          </cell>
          <cell r="G1163">
            <v>1.2455000000000001E-2</v>
          </cell>
          <cell r="H1163">
            <v>584</v>
          </cell>
          <cell r="L1163" t="str">
            <v>4</v>
          </cell>
          <cell r="M1163">
            <v>24070779.040000003</v>
          </cell>
        </row>
        <row r="1164">
          <cell r="A1164" t="str">
            <v>10-02-110</v>
          </cell>
          <cell r="B1164" t="str">
            <v>46111</v>
          </cell>
          <cell r="C1164" t="str">
            <v xml:space="preserve">herramienta y equipo menor </v>
          </cell>
          <cell r="D1164" t="str">
            <v>%</v>
          </cell>
          <cell r="E1164">
            <v>46928</v>
          </cell>
          <cell r="G1164">
            <v>0.03</v>
          </cell>
          <cell r="H1164">
            <v>1408</v>
          </cell>
          <cell r="L1164" t="str">
            <v>4</v>
          </cell>
          <cell r="M1164">
            <v>24070779.040000003</v>
          </cell>
        </row>
        <row r="1165">
          <cell r="A1165">
            <v>0</v>
          </cell>
          <cell r="C1165" t="str">
            <v>DIRECTO:  266,559 / M2</v>
          </cell>
          <cell r="D1165">
            <v>0</v>
          </cell>
          <cell r="G1165">
            <v>0</v>
          </cell>
          <cell r="H1165">
            <v>0</v>
          </cell>
          <cell r="L1165">
            <v>0</v>
          </cell>
          <cell r="M1165">
            <v>0</v>
          </cell>
        </row>
        <row r="1166">
          <cell r="A1166">
            <v>0</v>
          </cell>
          <cell r="C1166">
            <v>0</v>
          </cell>
          <cell r="D1166">
            <v>0</v>
          </cell>
          <cell r="G1166">
            <v>0</v>
          </cell>
          <cell r="H1166">
            <v>0</v>
          </cell>
          <cell r="L1166">
            <v>0</v>
          </cell>
          <cell r="M1166">
            <v>0</v>
          </cell>
        </row>
        <row r="1167">
          <cell r="A1167" t="str">
            <v>10-02-140</v>
          </cell>
          <cell r="B1167" t="str">
            <v>10-02-140</v>
          </cell>
          <cell r="C1167" t="str">
            <v>PISO EN PORCELANATO REF. ALFA MOUNTAIN COLOR FUJI FORMATO 60x60 DE ALFA O EQUIVALENTE. INCLUYE PEGANTE TIPO LATEX Y EMBOQUILLADO</v>
          </cell>
          <cell r="D1167" t="str">
            <v>M2</v>
          </cell>
          <cell r="E1167">
            <v>254.65999999999994</v>
          </cell>
          <cell r="G1167">
            <v>0</v>
          </cell>
          <cell r="H1167">
            <v>78277</v>
          </cell>
          <cell r="L1167">
            <v>0</v>
          </cell>
          <cell r="M1167">
            <v>0</v>
          </cell>
        </row>
        <row r="1168">
          <cell r="A1168" t="str">
            <v>10-02-140</v>
          </cell>
          <cell r="B1168" t="str">
            <v>16330</v>
          </cell>
          <cell r="C1168" t="str">
            <v xml:space="preserve">enchape mountain 30x60 ref. 135026068 alfa </v>
          </cell>
          <cell r="D1168" t="str">
            <v>m2</v>
          </cell>
          <cell r="E1168">
            <v>1</v>
          </cell>
          <cell r="F1168">
            <v>0.03</v>
          </cell>
          <cell r="G1168">
            <v>51396.119999999995</v>
          </cell>
          <cell r="H1168">
            <v>52938</v>
          </cell>
          <cell r="L1168" t="str">
            <v>1</v>
          </cell>
          <cell r="M1168">
            <v>262.29979999999995</v>
          </cell>
        </row>
        <row r="1169">
          <cell r="A1169" t="str">
            <v>10-02-140</v>
          </cell>
          <cell r="B1169" t="str">
            <v>1SK92</v>
          </cell>
          <cell r="C1169" t="str">
            <v xml:space="preserve">binda boquilla acrilico con latex en color x 2k </v>
          </cell>
          <cell r="D1169" t="str">
            <v>kg</v>
          </cell>
          <cell r="E1169">
            <v>0.22</v>
          </cell>
          <cell r="G1169">
            <v>4292</v>
          </cell>
          <cell r="H1169">
            <v>944</v>
          </cell>
          <cell r="L1169" t="str">
            <v>1</v>
          </cell>
          <cell r="M1169">
            <v>56.025199999999984</v>
          </cell>
        </row>
        <row r="1170">
          <cell r="A1170" t="str">
            <v>10-02-140</v>
          </cell>
          <cell r="B1170" t="str">
            <v>1SK61</v>
          </cell>
          <cell r="C1170" t="str">
            <v xml:space="preserve">sikaceram b.a gris 25 k </v>
          </cell>
          <cell r="D1170" t="str">
            <v>kg</v>
          </cell>
          <cell r="E1170">
            <v>4</v>
          </cell>
          <cell r="G1170">
            <v>1751.6</v>
          </cell>
          <cell r="H1170">
            <v>7006</v>
          </cell>
          <cell r="L1170" t="str">
            <v>1</v>
          </cell>
          <cell r="M1170">
            <v>1018.6399999999998</v>
          </cell>
        </row>
        <row r="1171">
          <cell r="A1171" t="str">
            <v>10-02-140</v>
          </cell>
          <cell r="B1171" t="str">
            <v>4J211</v>
          </cell>
          <cell r="C1171" t="str">
            <v xml:space="preserve">cortadora de baldosin </v>
          </cell>
          <cell r="D1171" t="str">
            <v>d</v>
          </cell>
          <cell r="E1171">
            <v>0.1</v>
          </cell>
          <cell r="G1171">
            <v>6669.9999999999991</v>
          </cell>
          <cell r="H1171">
            <v>667</v>
          </cell>
          <cell r="L1171" t="str">
            <v>4</v>
          </cell>
          <cell r="M1171">
            <v>25.465999999999994</v>
          </cell>
        </row>
        <row r="1172">
          <cell r="A1172" t="str">
            <v>10-02-140</v>
          </cell>
          <cell r="B1172" t="str">
            <v>2C111</v>
          </cell>
          <cell r="C1172" t="str">
            <v xml:space="preserve">mo cuadrilla albañileria (1 of + 1 ay) </v>
          </cell>
          <cell r="D1172" t="str">
            <v>hc</v>
          </cell>
          <cell r="E1172">
            <v>1</v>
          </cell>
          <cell r="G1172">
            <v>16040.700924999999</v>
          </cell>
          <cell r="H1172">
            <v>16041</v>
          </cell>
          <cell r="L1172" t="str">
            <v>2</v>
          </cell>
          <cell r="M1172">
            <v>254.65999999999994</v>
          </cell>
        </row>
        <row r="1173">
          <cell r="A1173" t="str">
            <v>10-02-140</v>
          </cell>
          <cell r="B1173" t="str">
            <v>47111</v>
          </cell>
          <cell r="C1173" t="str">
            <v xml:space="preserve">elementos de consumo y proteccion </v>
          </cell>
          <cell r="D1173" t="str">
            <v>%</v>
          </cell>
          <cell r="E1173">
            <v>16041</v>
          </cell>
          <cell r="G1173">
            <v>1.2455000000000001E-2</v>
          </cell>
          <cell r="H1173">
            <v>200</v>
          </cell>
          <cell r="L1173" t="str">
            <v>4</v>
          </cell>
          <cell r="M1173">
            <v>4085001.0599999991</v>
          </cell>
        </row>
        <row r="1174">
          <cell r="A1174" t="str">
            <v>10-02-140</v>
          </cell>
          <cell r="B1174" t="str">
            <v>46111</v>
          </cell>
          <cell r="C1174" t="str">
            <v xml:space="preserve">herramienta y equipo menor </v>
          </cell>
          <cell r="D1174" t="str">
            <v>%</v>
          </cell>
          <cell r="E1174">
            <v>16041</v>
          </cell>
          <cell r="G1174">
            <v>0.03</v>
          </cell>
          <cell r="H1174">
            <v>481</v>
          </cell>
          <cell r="L1174" t="str">
            <v>4</v>
          </cell>
          <cell r="M1174">
            <v>4085001.0599999991</v>
          </cell>
        </row>
        <row r="1175">
          <cell r="A1175">
            <v>0</v>
          </cell>
          <cell r="C1175" t="str">
            <v>DIRECTO:  78,277 / M2</v>
          </cell>
          <cell r="D1175">
            <v>0</v>
          </cell>
          <cell r="G1175">
            <v>0</v>
          </cell>
          <cell r="H1175">
            <v>0</v>
          </cell>
          <cell r="L1175">
            <v>0</v>
          </cell>
          <cell r="M1175">
            <v>0</v>
          </cell>
        </row>
        <row r="1176">
          <cell r="A1176">
            <v>0</v>
          </cell>
          <cell r="C1176">
            <v>0</v>
          </cell>
          <cell r="D1176">
            <v>0</v>
          </cell>
          <cell r="G1176">
            <v>0</v>
          </cell>
          <cell r="H1176">
            <v>0</v>
          </cell>
          <cell r="L1176">
            <v>0</v>
          </cell>
          <cell r="M1176">
            <v>0</v>
          </cell>
        </row>
        <row r="1177">
          <cell r="A1177" t="str">
            <v>10-02-150</v>
          </cell>
          <cell r="B1177" t="str">
            <v>10-02-150</v>
          </cell>
          <cell r="C1177" t="str">
            <v>PISO EN MADERA LAMINADA CON SISTEMA DE FIJACION TIPO CLIC REF. ROBLE TROPICO DE AQUAFLOOR CLIC O EQUIVALENTE. INCLUYE TODOS LOS ELEMENTOS ACORDE CON LA RECOMENDACION DEL FABRICANTE</v>
          </cell>
          <cell r="D1177" t="str">
            <v>M2</v>
          </cell>
          <cell r="E1177">
            <v>317.10000000000002</v>
          </cell>
          <cell r="G1177">
            <v>0</v>
          </cell>
          <cell r="H1177">
            <v>73578</v>
          </cell>
          <cell r="L1177">
            <v>0</v>
          </cell>
          <cell r="M1177">
            <v>0</v>
          </cell>
        </row>
        <row r="1178">
          <cell r="A1178" t="str">
            <v>10-02-150</v>
          </cell>
          <cell r="B1178" t="str">
            <v>143C1</v>
          </cell>
          <cell r="C1178" t="str">
            <v xml:space="preserve">piso holztek ac4 32 8mm madera laminada </v>
          </cell>
          <cell r="D1178" t="str">
            <v>m2</v>
          </cell>
          <cell r="E1178">
            <v>1</v>
          </cell>
          <cell r="F1178">
            <v>0.03</v>
          </cell>
          <cell r="G1178">
            <v>39323.889418493804</v>
          </cell>
          <cell r="H1178">
            <v>40504</v>
          </cell>
          <cell r="L1178" t="str">
            <v>1</v>
          </cell>
          <cell r="M1178">
            <v>326.61300000000006</v>
          </cell>
        </row>
        <row r="1179">
          <cell r="A1179" t="str">
            <v>10-02-150</v>
          </cell>
          <cell r="B1179" t="str">
            <v>16511</v>
          </cell>
          <cell r="C1179" t="str">
            <v xml:space="preserve">superlon blanco reforzado 2mm x 10m </v>
          </cell>
          <cell r="D1179" t="str">
            <v>m2</v>
          </cell>
          <cell r="E1179">
            <v>1</v>
          </cell>
          <cell r="F1179">
            <v>0.03</v>
          </cell>
          <cell r="G1179">
            <v>2888.3999999999996</v>
          </cell>
          <cell r="H1179">
            <v>2975</v>
          </cell>
          <cell r="L1179" t="str">
            <v>1</v>
          </cell>
          <cell r="M1179">
            <v>326.61300000000006</v>
          </cell>
        </row>
        <row r="1180">
          <cell r="A1180" t="str">
            <v>10-02-150</v>
          </cell>
          <cell r="B1180" t="str">
            <v>2C111</v>
          </cell>
          <cell r="C1180" t="str">
            <v xml:space="preserve">mo cuadrilla albañileria (1 of + 1 ay) </v>
          </cell>
          <cell r="D1180" t="str">
            <v>hc</v>
          </cell>
          <cell r="E1180">
            <v>1.8</v>
          </cell>
          <cell r="G1180">
            <v>16040.700924999999</v>
          </cell>
          <cell r="H1180">
            <v>28873</v>
          </cell>
          <cell r="L1180" t="str">
            <v>2</v>
          </cell>
          <cell r="M1180">
            <v>570.78000000000009</v>
          </cell>
        </row>
        <row r="1181">
          <cell r="A1181" t="str">
            <v>10-02-150</v>
          </cell>
          <cell r="B1181" t="str">
            <v>47111</v>
          </cell>
          <cell r="C1181" t="str">
            <v xml:space="preserve">elementos de consumo y proteccion </v>
          </cell>
          <cell r="D1181" t="str">
            <v>%</v>
          </cell>
          <cell r="E1181">
            <v>28873</v>
          </cell>
          <cell r="G1181">
            <v>1.2455000000000001E-2</v>
          </cell>
          <cell r="H1181">
            <v>360</v>
          </cell>
          <cell r="L1181" t="str">
            <v>4</v>
          </cell>
          <cell r="M1181">
            <v>9155628.3000000007</v>
          </cell>
        </row>
        <row r="1182">
          <cell r="A1182" t="str">
            <v>10-02-150</v>
          </cell>
          <cell r="B1182" t="str">
            <v>46111</v>
          </cell>
          <cell r="C1182" t="str">
            <v xml:space="preserve">herramienta y equipo menor </v>
          </cell>
          <cell r="D1182" t="str">
            <v>%</v>
          </cell>
          <cell r="E1182">
            <v>28873</v>
          </cell>
          <cell r="G1182">
            <v>0.03</v>
          </cell>
          <cell r="H1182">
            <v>866</v>
          </cell>
          <cell r="L1182" t="str">
            <v>4</v>
          </cell>
          <cell r="M1182">
            <v>9155628.3000000007</v>
          </cell>
        </row>
        <row r="1183">
          <cell r="A1183">
            <v>0</v>
          </cell>
          <cell r="C1183" t="str">
            <v>DIRECTO:  73,578 / M2</v>
          </cell>
          <cell r="D1183">
            <v>0</v>
          </cell>
          <cell r="G1183">
            <v>0</v>
          </cell>
          <cell r="H1183">
            <v>0</v>
          </cell>
          <cell r="L1183">
            <v>0</v>
          </cell>
          <cell r="M1183">
            <v>0</v>
          </cell>
        </row>
        <row r="1184">
          <cell r="A1184">
            <v>0</v>
          </cell>
          <cell r="C1184">
            <v>0</v>
          </cell>
          <cell r="D1184">
            <v>0</v>
          </cell>
          <cell r="G1184">
            <v>0</v>
          </cell>
          <cell r="H1184">
            <v>0</v>
          </cell>
          <cell r="L1184">
            <v>0</v>
          </cell>
          <cell r="M1184">
            <v>0</v>
          </cell>
        </row>
        <row r="1185">
          <cell r="A1185" t="str">
            <v>10-02-160</v>
          </cell>
          <cell r="B1185" t="str">
            <v>10-02-160</v>
          </cell>
          <cell r="C1185" t="str">
            <v>PISO EN LOSETA DE GRES PARA COCINAS REF. SAHARA 225008701 FORMATO 24.5x24.5 CM. INCLUYE PEGANTE Y EMBOQUILLADO ACORDES CON LA RECOMENDACIÓN DEL FABRICANTE.</v>
          </cell>
          <cell r="D1185" t="str">
            <v>M2</v>
          </cell>
          <cell r="E1185">
            <v>68.06</v>
          </cell>
          <cell r="G1185">
            <v>0</v>
          </cell>
          <cell r="H1185">
            <v>47025</v>
          </cell>
          <cell r="L1185">
            <v>0</v>
          </cell>
          <cell r="M1185">
            <v>0</v>
          </cell>
        </row>
        <row r="1186">
          <cell r="A1186" t="str">
            <v>10-02-160</v>
          </cell>
          <cell r="B1186" t="str">
            <v>16351</v>
          </cell>
          <cell r="C1186" t="str">
            <v xml:space="preserve">loseta de gres para cocina ref. 225008701 sahara </v>
          </cell>
          <cell r="D1186" t="str">
            <v>m2</v>
          </cell>
          <cell r="E1186">
            <v>1</v>
          </cell>
          <cell r="F1186">
            <v>0.03</v>
          </cell>
          <cell r="G1186">
            <v>21054</v>
          </cell>
          <cell r="H1186">
            <v>21686</v>
          </cell>
          <cell r="L1186" t="str">
            <v>1</v>
          </cell>
          <cell r="M1186">
            <v>70.101799999999997</v>
          </cell>
        </row>
        <row r="1187">
          <cell r="A1187" t="str">
            <v>10-02-160</v>
          </cell>
          <cell r="B1187" t="str">
            <v>1SK92</v>
          </cell>
          <cell r="C1187" t="str">
            <v xml:space="preserve">binda boquilla acrilico con latex en color x 2k </v>
          </cell>
          <cell r="D1187" t="str">
            <v>kg</v>
          </cell>
          <cell r="E1187">
            <v>0.22</v>
          </cell>
          <cell r="G1187">
            <v>4292</v>
          </cell>
          <cell r="H1187">
            <v>944</v>
          </cell>
          <cell r="L1187" t="str">
            <v>1</v>
          </cell>
          <cell r="M1187">
            <v>14.9732</v>
          </cell>
        </row>
        <row r="1188">
          <cell r="A1188" t="str">
            <v>10-02-160</v>
          </cell>
          <cell r="B1188" t="str">
            <v>1SK61</v>
          </cell>
          <cell r="C1188" t="str">
            <v xml:space="preserve">sikaceram b.a gris 25 k </v>
          </cell>
          <cell r="D1188" t="str">
            <v>kg</v>
          </cell>
          <cell r="E1188">
            <v>4</v>
          </cell>
          <cell r="G1188">
            <v>1751.6</v>
          </cell>
          <cell r="H1188">
            <v>7006</v>
          </cell>
          <cell r="L1188" t="str">
            <v>1</v>
          </cell>
          <cell r="M1188">
            <v>272.24</v>
          </cell>
        </row>
        <row r="1189">
          <cell r="A1189" t="str">
            <v>10-02-160</v>
          </cell>
          <cell r="B1189" t="str">
            <v>4J211</v>
          </cell>
          <cell r="C1189" t="str">
            <v xml:space="preserve">cortadora de baldosin </v>
          </cell>
          <cell r="D1189" t="str">
            <v>d</v>
          </cell>
          <cell r="E1189">
            <v>0.1</v>
          </cell>
          <cell r="G1189">
            <v>6669.9999999999991</v>
          </cell>
          <cell r="H1189">
            <v>667</v>
          </cell>
          <cell r="L1189" t="str">
            <v>4</v>
          </cell>
          <cell r="M1189">
            <v>6.8060000000000009</v>
          </cell>
        </row>
        <row r="1190">
          <cell r="A1190" t="str">
            <v>10-02-160</v>
          </cell>
          <cell r="B1190" t="str">
            <v>2C111</v>
          </cell>
          <cell r="C1190" t="str">
            <v xml:space="preserve">mo cuadrilla albañileria (1 of + 1 ay) </v>
          </cell>
          <cell r="D1190" t="str">
            <v>hc</v>
          </cell>
          <cell r="E1190">
            <v>1</v>
          </cell>
          <cell r="G1190">
            <v>16040.700924999999</v>
          </cell>
          <cell r="H1190">
            <v>16041</v>
          </cell>
          <cell r="L1190" t="str">
            <v>2</v>
          </cell>
          <cell r="M1190">
            <v>68.06</v>
          </cell>
        </row>
        <row r="1191">
          <cell r="A1191" t="str">
            <v>10-02-160</v>
          </cell>
          <cell r="B1191" t="str">
            <v>47111</v>
          </cell>
          <cell r="C1191" t="str">
            <v xml:space="preserve">elementos de consumo y proteccion </v>
          </cell>
          <cell r="D1191" t="str">
            <v>%</v>
          </cell>
          <cell r="E1191">
            <v>16041</v>
          </cell>
          <cell r="G1191">
            <v>1.2455000000000001E-2</v>
          </cell>
          <cell r="H1191">
            <v>200</v>
          </cell>
          <cell r="L1191" t="str">
            <v>4</v>
          </cell>
          <cell r="M1191">
            <v>1091750.46</v>
          </cell>
        </row>
        <row r="1192">
          <cell r="A1192" t="str">
            <v>10-02-160</v>
          </cell>
          <cell r="B1192" t="str">
            <v>46111</v>
          </cell>
          <cell r="C1192" t="str">
            <v xml:space="preserve">herramienta y equipo menor </v>
          </cell>
          <cell r="D1192" t="str">
            <v>%</v>
          </cell>
          <cell r="E1192">
            <v>16041</v>
          </cell>
          <cell r="G1192">
            <v>0.03</v>
          </cell>
          <cell r="H1192">
            <v>481</v>
          </cell>
          <cell r="L1192" t="str">
            <v>4</v>
          </cell>
          <cell r="M1192">
            <v>1091750.46</v>
          </cell>
        </row>
        <row r="1193">
          <cell r="A1193">
            <v>0</v>
          </cell>
          <cell r="C1193" t="str">
            <v>DIRECTO:  47,025 / M2</v>
          </cell>
          <cell r="D1193">
            <v>0</v>
          </cell>
          <cell r="G1193">
            <v>0</v>
          </cell>
          <cell r="H1193">
            <v>0</v>
          </cell>
          <cell r="L1193">
            <v>0</v>
          </cell>
          <cell r="M1193">
            <v>0</v>
          </cell>
        </row>
        <row r="1194">
          <cell r="A1194">
            <v>0</v>
          </cell>
          <cell r="C1194">
            <v>0</v>
          </cell>
          <cell r="D1194">
            <v>0</v>
          </cell>
          <cell r="G1194">
            <v>0</v>
          </cell>
          <cell r="H1194">
            <v>0</v>
          </cell>
          <cell r="L1194">
            <v>0</v>
          </cell>
          <cell r="M1194">
            <v>0</v>
          </cell>
        </row>
        <row r="1195">
          <cell r="A1195" t="str">
            <v>10-02-170</v>
          </cell>
          <cell r="B1195" t="str">
            <v>10-02-170</v>
          </cell>
          <cell r="C1195" t="str">
            <v>PISO EN LISTONES DE MADERA PARA ESCENARIO AUDITORIO - INCLUYE PELDAÑOS DE ACCESO. PROVISION. INCLUYE TODOS LOS ELEMENTOS DE FIJACION ACORDE CON LA RECOMENDACION DEL FABRICANTE</v>
          </cell>
          <cell r="D1195" t="str">
            <v>M2</v>
          </cell>
          <cell r="E1195">
            <v>29.92</v>
          </cell>
          <cell r="G1195">
            <v>0</v>
          </cell>
          <cell r="H1195">
            <v>181771</v>
          </cell>
          <cell r="L1195">
            <v>0</v>
          </cell>
          <cell r="M1195">
            <v>0</v>
          </cell>
        </row>
        <row r="1196">
          <cell r="A1196" t="str">
            <v>10-02-170</v>
          </cell>
          <cell r="B1196" t="str">
            <v>30232</v>
          </cell>
          <cell r="C1196" t="str">
            <v xml:space="preserve">provision para piso en madera escenario del auditorio </v>
          </cell>
          <cell r="D1196" t="str">
            <v>m2</v>
          </cell>
          <cell r="E1196">
            <v>1</v>
          </cell>
          <cell r="G1196">
            <v>150000</v>
          </cell>
          <cell r="H1196">
            <v>150000</v>
          </cell>
          <cell r="L1196" t="str">
            <v>3</v>
          </cell>
          <cell r="M1196">
            <v>29.92</v>
          </cell>
        </row>
        <row r="1197">
          <cell r="A1197" t="str">
            <v>10-02-170</v>
          </cell>
          <cell r="B1197" t="str">
            <v>2C111</v>
          </cell>
          <cell r="C1197" t="str">
            <v xml:space="preserve">mo cuadrilla albañileria (1 of + 1 ay) </v>
          </cell>
          <cell r="D1197" t="str">
            <v>hc</v>
          </cell>
          <cell r="E1197">
            <v>1.9</v>
          </cell>
          <cell r="G1197">
            <v>16040.700924999999</v>
          </cell>
          <cell r="H1197">
            <v>30477</v>
          </cell>
          <cell r="L1197" t="str">
            <v>2</v>
          </cell>
          <cell r="M1197">
            <v>56.847999999999999</v>
          </cell>
        </row>
        <row r="1198">
          <cell r="A1198" t="str">
            <v>10-02-170</v>
          </cell>
          <cell r="B1198" t="str">
            <v>47111</v>
          </cell>
          <cell r="C1198" t="str">
            <v xml:space="preserve">elementos de consumo y proteccion </v>
          </cell>
          <cell r="D1198" t="str">
            <v>%</v>
          </cell>
          <cell r="E1198">
            <v>30477</v>
          </cell>
          <cell r="G1198">
            <v>1.2455000000000001E-2</v>
          </cell>
          <cell r="H1198">
            <v>380</v>
          </cell>
          <cell r="L1198" t="str">
            <v>4</v>
          </cell>
          <cell r="M1198">
            <v>911871.84000000008</v>
          </cell>
        </row>
        <row r="1199">
          <cell r="A1199" t="str">
            <v>10-02-170</v>
          </cell>
          <cell r="B1199" t="str">
            <v>46111</v>
          </cell>
          <cell r="C1199" t="str">
            <v xml:space="preserve">herramienta y equipo menor </v>
          </cell>
          <cell r="D1199" t="str">
            <v>%</v>
          </cell>
          <cell r="E1199">
            <v>30477</v>
          </cell>
          <cell r="G1199">
            <v>0.03</v>
          </cell>
          <cell r="H1199">
            <v>914</v>
          </cell>
          <cell r="L1199" t="str">
            <v>4</v>
          </cell>
          <cell r="M1199">
            <v>911871.84000000008</v>
          </cell>
        </row>
        <row r="1200">
          <cell r="A1200">
            <v>0</v>
          </cell>
          <cell r="C1200" t="str">
            <v>DIRECTO:  181,771 / M2</v>
          </cell>
          <cell r="D1200">
            <v>0</v>
          </cell>
          <cell r="G1200">
            <v>0</v>
          </cell>
          <cell r="H1200">
            <v>0</v>
          </cell>
          <cell r="L1200">
            <v>0</v>
          </cell>
          <cell r="M1200">
            <v>0</v>
          </cell>
        </row>
        <row r="1201">
          <cell r="A1201">
            <v>0</v>
          </cell>
          <cell r="C1201">
            <v>0</v>
          </cell>
          <cell r="D1201">
            <v>0</v>
          </cell>
          <cell r="G1201">
            <v>0</v>
          </cell>
          <cell r="H1201">
            <v>0</v>
          </cell>
          <cell r="L1201">
            <v>0</v>
          </cell>
          <cell r="M1201">
            <v>0</v>
          </cell>
        </row>
        <row r="1202">
          <cell r="A1202" t="str">
            <v>10-02-200</v>
          </cell>
          <cell r="B1202" t="str">
            <v>10-02-200</v>
          </cell>
          <cell r="C1202" t="str">
            <v>PISO EN LOSETA DE CONCRETO 40x40x6 PARA CUBIERTA. INCLUYE CAMA DE ARENA</v>
          </cell>
          <cell r="D1202" t="str">
            <v>M2</v>
          </cell>
          <cell r="E1202">
            <v>122.6</v>
          </cell>
          <cell r="G1202">
            <v>0</v>
          </cell>
          <cell r="H1202">
            <v>92324</v>
          </cell>
          <cell r="L1202">
            <v>0</v>
          </cell>
          <cell r="M1202">
            <v>0</v>
          </cell>
        </row>
        <row r="1203">
          <cell r="A1203" t="str">
            <v>10-02-200</v>
          </cell>
          <cell r="B1203" t="str">
            <v>1822M</v>
          </cell>
          <cell r="C1203" t="str">
            <v xml:space="preserve">loseta peatonal 40 x 40 x 6 </v>
          </cell>
          <cell r="D1203" t="str">
            <v>u</v>
          </cell>
          <cell r="E1203">
            <v>6.2499999999999991</v>
          </cell>
          <cell r="F1203">
            <v>0.05</v>
          </cell>
          <cell r="G1203">
            <v>8189.5999999999995</v>
          </cell>
          <cell r="H1203">
            <v>53744</v>
          </cell>
          <cell r="L1203" t="str">
            <v>1</v>
          </cell>
          <cell r="M1203">
            <v>804.56249999999989</v>
          </cell>
        </row>
        <row r="1204">
          <cell r="A1204" t="str">
            <v>10-02-200</v>
          </cell>
          <cell r="B1204" t="str">
            <v>11219</v>
          </cell>
          <cell r="C1204" t="str">
            <v xml:space="preserve">arena fina </v>
          </cell>
          <cell r="D1204" t="str">
            <v>m3</v>
          </cell>
          <cell r="E1204">
            <v>1.0999999999999999E-2</v>
          </cell>
          <cell r="G1204">
            <v>24678.303999999996</v>
          </cell>
          <cell r="H1204">
            <v>271</v>
          </cell>
          <cell r="L1204" t="str">
            <v>1</v>
          </cell>
          <cell r="M1204">
            <v>1.3485999999999998</v>
          </cell>
        </row>
        <row r="1205">
          <cell r="A1205" t="str">
            <v>10-02-200</v>
          </cell>
          <cell r="B1205" t="str">
            <v>11212</v>
          </cell>
          <cell r="C1205" t="str">
            <v xml:space="preserve">arena lavada de peña </v>
          </cell>
          <cell r="D1205" t="str">
            <v>m3</v>
          </cell>
          <cell r="E1205">
            <v>3.3000000000000002E-2</v>
          </cell>
          <cell r="G1205">
            <v>32377.919999999998</v>
          </cell>
          <cell r="H1205">
            <v>1068</v>
          </cell>
          <cell r="L1205" t="str">
            <v>1</v>
          </cell>
          <cell r="M1205">
            <v>4.0457999999999998</v>
          </cell>
        </row>
        <row r="1206">
          <cell r="A1206" t="str">
            <v>10-02-200</v>
          </cell>
          <cell r="B1206" t="str">
            <v>41122</v>
          </cell>
          <cell r="C1206" t="str">
            <v xml:space="preserve">vibrocompactador 50x75 cm (rana) </v>
          </cell>
          <cell r="D1206" t="str">
            <v>d</v>
          </cell>
          <cell r="E1206">
            <v>1.2500000000000001E-2</v>
          </cell>
          <cell r="G1206">
            <v>45066</v>
          </cell>
          <cell r="H1206">
            <v>563</v>
          </cell>
          <cell r="L1206" t="str">
            <v>4</v>
          </cell>
          <cell r="M1206">
            <v>1.5325</v>
          </cell>
        </row>
        <row r="1207">
          <cell r="A1207" t="str">
            <v>10-02-200</v>
          </cell>
          <cell r="B1207" t="str">
            <v>41322</v>
          </cell>
          <cell r="C1207" t="str">
            <v xml:space="preserve">pulidora manual electrica </v>
          </cell>
          <cell r="D1207" t="str">
            <v>d</v>
          </cell>
          <cell r="E1207">
            <v>0.03</v>
          </cell>
          <cell r="G1207">
            <v>27839.999999999996</v>
          </cell>
          <cell r="H1207">
            <v>835</v>
          </cell>
          <cell r="L1207" t="str">
            <v>4</v>
          </cell>
          <cell r="M1207">
            <v>3.6779999999999995</v>
          </cell>
        </row>
        <row r="1208">
          <cell r="A1208" t="str">
            <v>10-02-200</v>
          </cell>
          <cell r="B1208" t="str">
            <v>48141</v>
          </cell>
          <cell r="C1208" t="str">
            <v xml:space="preserve">cortadora de adobe/bloque </v>
          </cell>
          <cell r="D1208" t="str">
            <v>d</v>
          </cell>
          <cell r="E1208">
            <v>2.5200000000000001E-3</v>
          </cell>
          <cell r="G1208">
            <v>20300</v>
          </cell>
          <cell r="H1208">
            <v>51</v>
          </cell>
          <cell r="L1208" t="str">
            <v>4</v>
          </cell>
          <cell r="M1208">
            <v>0.308952</v>
          </cell>
        </row>
        <row r="1209">
          <cell r="A1209" t="str">
            <v>10-02-200</v>
          </cell>
          <cell r="B1209" t="str">
            <v>48142</v>
          </cell>
          <cell r="C1209" t="str">
            <v xml:space="preserve">disco diamante para cortadora adobe/bloque </v>
          </cell>
          <cell r="D1209" t="str">
            <v>u</v>
          </cell>
          <cell r="E1209">
            <v>8.0000000000000007E-5</v>
          </cell>
          <cell r="G1209">
            <v>1144000</v>
          </cell>
          <cell r="H1209">
            <v>92</v>
          </cell>
          <cell r="L1209" t="str">
            <v>4</v>
          </cell>
          <cell r="M1209">
            <v>9.8080000000000007E-3</v>
          </cell>
        </row>
        <row r="1210">
          <cell r="A1210" t="str">
            <v>10-02-200</v>
          </cell>
          <cell r="B1210" t="str">
            <v>2C111</v>
          </cell>
          <cell r="C1210" t="str">
            <v>mo cuadrilla albañileria (1 of + 1 ay) - colocacion loseta</v>
          </cell>
          <cell r="D1210" t="str">
            <v>hc</v>
          </cell>
          <cell r="E1210">
            <v>2</v>
          </cell>
          <cell r="G1210">
            <v>16040.700924999999</v>
          </cell>
          <cell r="H1210">
            <v>32081</v>
          </cell>
          <cell r="L1210" t="str">
            <v>2</v>
          </cell>
          <cell r="M1210">
            <v>245.2</v>
          </cell>
        </row>
        <row r="1211">
          <cell r="A1211" t="str">
            <v>10-02-200</v>
          </cell>
          <cell r="B1211" t="str">
            <v>2C111</v>
          </cell>
          <cell r="C1211" t="str">
            <v>mo cuadrilla albañileria (1 of + 1 ay) - pulida bordes y esquinas</v>
          </cell>
          <cell r="D1211" t="str">
            <v>hc</v>
          </cell>
          <cell r="E1211">
            <v>0.13500000000000001</v>
          </cell>
          <cell r="G1211">
            <v>16040.700924999999</v>
          </cell>
          <cell r="H1211">
            <v>2165</v>
          </cell>
          <cell r="L1211" t="str">
            <v>2</v>
          </cell>
          <cell r="M1211">
            <v>16.551000000000002</v>
          </cell>
        </row>
        <row r="1212">
          <cell r="A1212" t="str">
            <v>10-02-200</v>
          </cell>
          <cell r="B1212" t="str">
            <v>47111</v>
          </cell>
          <cell r="C1212" t="str">
            <v xml:space="preserve">elementos de consumo y proteccion </v>
          </cell>
          <cell r="D1212" t="str">
            <v>%</v>
          </cell>
          <cell r="E1212">
            <v>34246</v>
          </cell>
          <cell r="G1212">
            <v>1.2455000000000001E-2</v>
          </cell>
          <cell r="H1212">
            <v>427</v>
          </cell>
          <cell r="L1212" t="str">
            <v>4</v>
          </cell>
          <cell r="M1212">
            <v>4198559.5999999996</v>
          </cell>
        </row>
        <row r="1213">
          <cell r="A1213" t="str">
            <v>10-02-200</v>
          </cell>
          <cell r="B1213" t="str">
            <v>46111</v>
          </cell>
          <cell r="C1213" t="str">
            <v xml:space="preserve">herramienta y equipo menor </v>
          </cell>
          <cell r="D1213" t="str">
            <v>%</v>
          </cell>
          <cell r="E1213">
            <v>34246</v>
          </cell>
          <cell r="G1213">
            <v>0.03</v>
          </cell>
          <cell r="H1213">
            <v>1027</v>
          </cell>
          <cell r="L1213" t="str">
            <v>4</v>
          </cell>
          <cell r="M1213">
            <v>4198559.5999999996</v>
          </cell>
        </row>
        <row r="1214">
          <cell r="A1214">
            <v>0</v>
          </cell>
          <cell r="C1214" t="str">
            <v>DIRECTO:  92,324 / M2</v>
          </cell>
          <cell r="D1214">
            <v>0</v>
          </cell>
          <cell r="G1214">
            <v>0</v>
          </cell>
          <cell r="H1214">
            <v>0</v>
          </cell>
          <cell r="L1214">
            <v>0</v>
          </cell>
          <cell r="M1214">
            <v>0</v>
          </cell>
        </row>
        <row r="1215">
          <cell r="A1215">
            <v>0</v>
          </cell>
          <cell r="C1215">
            <v>0</v>
          </cell>
          <cell r="D1215">
            <v>0</v>
          </cell>
          <cell r="G1215">
            <v>0</v>
          </cell>
          <cell r="H1215">
            <v>0</v>
          </cell>
          <cell r="L1215">
            <v>0</v>
          </cell>
          <cell r="M1215">
            <v>0</v>
          </cell>
        </row>
        <row r="1216">
          <cell r="A1216" t="str">
            <v>10-02-210</v>
          </cell>
          <cell r="B1216" t="str">
            <v>10-02-210</v>
          </cell>
          <cell r="C1216" t="str">
            <v>PISO CUBIERTA TECNICA NO TRANSITABLE EN GRAVA - E: 0.10 M.</v>
          </cell>
          <cell r="D1216" t="str">
            <v>M2</v>
          </cell>
          <cell r="E1216">
            <v>1461.69</v>
          </cell>
          <cell r="G1216">
            <v>0</v>
          </cell>
          <cell r="H1216">
            <v>10258</v>
          </cell>
          <cell r="L1216">
            <v>0</v>
          </cell>
          <cell r="M1216">
            <v>0</v>
          </cell>
        </row>
        <row r="1217">
          <cell r="A1217" t="str">
            <v>10-02-210</v>
          </cell>
          <cell r="B1217" t="str">
            <v>11238</v>
          </cell>
          <cell r="C1217" t="str">
            <v xml:space="preserve">grava no. 67 - 3/4" </v>
          </cell>
          <cell r="D1217" t="str">
            <v>m3</v>
          </cell>
          <cell r="E1217">
            <v>0.1</v>
          </cell>
          <cell r="F1217">
            <v>0.2</v>
          </cell>
          <cell r="G1217">
            <v>62435.839999999997</v>
          </cell>
          <cell r="H1217">
            <v>7492</v>
          </cell>
          <cell r="L1217" t="str">
            <v>1</v>
          </cell>
          <cell r="M1217">
            <v>175.40280000000001</v>
          </cell>
        </row>
        <row r="1218">
          <cell r="A1218" t="str">
            <v>10-02-210</v>
          </cell>
          <cell r="B1218" t="str">
            <v>2C112</v>
          </cell>
          <cell r="C1218" t="str">
            <v xml:space="preserve">mo cuadrilla albañileria (1 of + 2 ay) </v>
          </cell>
          <cell r="D1218" t="str">
            <v>hc</v>
          </cell>
          <cell r="E1218">
            <v>0.12</v>
          </cell>
          <cell r="G1218">
            <v>22112.147724999999</v>
          </cell>
          <cell r="H1218">
            <v>2653</v>
          </cell>
          <cell r="L1218" t="str">
            <v>2</v>
          </cell>
          <cell r="M1218">
            <v>175.40280000000001</v>
          </cell>
        </row>
        <row r="1219">
          <cell r="A1219" t="str">
            <v>10-02-210</v>
          </cell>
          <cell r="B1219" t="str">
            <v>47111</v>
          </cell>
          <cell r="C1219" t="str">
            <v xml:space="preserve">elementos de consumo y proteccion </v>
          </cell>
          <cell r="D1219" t="str">
            <v>%</v>
          </cell>
          <cell r="E1219">
            <v>2653</v>
          </cell>
          <cell r="G1219">
            <v>1.2455000000000001E-2</v>
          </cell>
          <cell r="H1219">
            <v>33</v>
          </cell>
          <cell r="L1219" t="str">
            <v>4</v>
          </cell>
          <cell r="M1219">
            <v>3877863.5700000003</v>
          </cell>
        </row>
        <row r="1220">
          <cell r="A1220" t="str">
            <v>10-02-210</v>
          </cell>
          <cell r="B1220" t="str">
            <v>46111</v>
          </cell>
          <cell r="C1220" t="str">
            <v xml:space="preserve">herramienta y equipo menor </v>
          </cell>
          <cell r="D1220" t="str">
            <v>%</v>
          </cell>
          <cell r="E1220">
            <v>2653</v>
          </cell>
          <cell r="G1220">
            <v>0.03</v>
          </cell>
          <cell r="H1220">
            <v>80</v>
          </cell>
          <cell r="L1220" t="str">
            <v>4</v>
          </cell>
          <cell r="M1220">
            <v>3877863.5700000003</v>
          </cell>
        </row>
        <row r="1221">
          <cell r="A1221">
            <v>0</v>
          </cell>
          <cell r="C1221" t="str">
            <v>DIRECTO:  10,258 / M2</v>
          </cell>
          <cell r="D1221">
            <v>0</v>
          </cell>
          <cell r="G1221">
            <v>0</v>
          </cell>
          <cell r="H1221">
            <v>0</v>
          </cell>
          <cell r="L1221">
            <v>0</v>
          </cell>
          <cell r="M1221">
            <v>0</v>
          </cell>
        </row>
        <row r="1222">
          <cell r="A1222">
            <v>0</v>
          </cell>
          <cell r="C1222">
            <v>0</v>
          </cell>
          <cell r="D1222">
            <v>0</v>
          </cell>
          <cell r="G1222">
            <v>0</v>
          </cell>
          <cell r="H1222">
            <v>0</v>
          </cell>
          <cell r="L1222">
            <v>0</v>
          </cell>
          <cell r="M1222">
            <v>0</v>
          </cell>
        </row>
        <row r="1223">
          <cell r="A1223" t="str">
            <v>10-02-300</v>
          </cell>
          <cell r="B1223" t="str">
            <v>10-02-300</v>
          </cell>
          <cell r="C1223" t="str">
            <v>PISO EN VIDRIO LAMINADO Y TEMPLADO 12 MM (4+4+4 PVV) OPALIZADO. INCLUYE FIJACIONES A ESTRUCTURA DE SOPORTE.</v>
          </cell>
          <cell r="D1223" t="str">
            <v>M2</v>
          </cell>
          <cell r="E1223">
            <v>38.56</v>
          </cell>
          <cell r="G1223">
            <v>0</v>
          </cell>
          <cell r="H1223">
            <v>576971</v>
          </cell>
          <cell r="L1223">
            <v>0</v>
          </cell>
          <cell r="M1223">
            <v>0</v>
          </cell>
        </row>
        <row r="1224">
          <cell r="A1224" t="str">
            <v>10-02-300</v>
          </cell>
          <cell r="B1224" t="str">
            <v>16125</v>
          </cell>
          <cell r="C1224" t="str">
            <v xml:space="preserve">vidrio laminado y templado 12 mm (4+4+4 pvv) opalizado </v>
          </cell>
          <cell r="D1224" t="str">
            <v>m2</v>
          </cell>
          <cell r="E1224">
            <v>1</v>
          </cell>
          <cell r="G1224">
            <v>545200</v>
          </cell>
          <cell r="H1224">
            <v>545200</v>
          </cell>
          <cell r="L1224" t="str">
            <v>1</v>
          </cell>
          <cell r="M1224">
            <v>38.56</v>
          </cell>
        </row>
        <row r="1225">
          <cell r="A1225" t="str">
            <v>10-02-300</v>
          </cell>
          <cell r="B1225" t="str">
            <v>2C111</v>
          </cell>
          <cell r="C1225" t="str">
            <v xml:space="preserve">mo cuadrilla albañileria (1 of + 1 ay) </v>
          </cell>
          <cell r="D1225" t="str">
            <v>hc</v>
          </cell>
          <cell r="E1225">
            <v>1.9</v>
          </cell>
          <cell r="G1225">
            <v>16040.700924999999</v>
          </cell>
          <cell r="H1225">
            <v>30477</v>
          </cell>
          <cell r="L1225" t="str">
            <v>2</v>
          </cell>
          <cell r="M1225">
            <v>73.263999999999996</v>
          </cell>
        </row>
        <row r="1226">
          <cell r="A1226" t="str">
            <v>10-02-300</v>
          </cell>
          <cell r="B1226" t="str">
            <v>47111</v>
          </cell>
          <cell r="C1226" t="str">
            <v xml:space="preserve">elementos de consumo y proteccion </v>
          </cell>
          <cell r="D1226" t="str">
            <v>%</v>
          </cell>
          <cell r="E1226">
            <v>30477</v>
          </cell>
          <cell r="G1226">
            <v>1.2455000000000001E-2</v>
          </cell>
          <cell r="H1226">
            <v>380</v>
          </cell>
          <cell r="L1226" t="str">
            <v>4</v>
          </cell>
          <cell r="M1226">
            <v>1175193.1200000001</v>
          </cell>
        </row>
        <row r="1227">
          <cell r="A1227" t="str">
            <v>10-02-300</v>
          </cell>
          <cell r="B1227" t="str">
            <v>46111</v>
          </cell>
          <cell r="C1227" t="str">
            <v xml:space="preserve">herramienta y equipo menor </v>
          </cell>
          <cell r="D1227" t="str">
            <v>%</v>
          </cell>
          <cell r="E1227">
            <v>30477</v>
          </cell>
          <cell r="G1227">
            <v>0.03</v>
          </cell>
          <cell r="H1227">
            <v>914</v>
          </cell>
          <cell r="L1227" t="str">
            <v>4</v>
          </cell>
          <cell r="M1227">
            <v>1175193.1200000001</v>
          </cell>
        </row>
        <row r="1228">
          <cell r="A1228">
            <v>0</v>
          </cell>
          <cell r="C1228" t="str">
            <v>DIRECTO:  576,971 / M2</v>
          </cell>
          <cell r="D1228">
            <v>0</v>
          </cell>
          <cell r="G1228">
            <v>0</v>
          </cell>
          <cell r="H1228">
            <v>0</v>
          </cell>
          <cell r="L1228">
            <v>0</v>
          </cell>
          <cell r="M1228">
            <v>0</v>
          </cell>
        </row>
        <row r="1229">
          <cell r="A1229">
            <v>0</v>
          </cell>
          <cell r="C1229">
            <v>0</v>
          </cell>
          <cell r="D1229">
            <v>0</v>
          </cell>
          <cell r="G1229">
            <v>0</v>
          </cell>
          <cell r="H1229">
            <v>0</v>
          </cell>
          <cell r="L1229">
            <v>0</v>
          </cell>
          <cell r="M1229">
            <v>0</v>
          </cell>
        </row>
        <row r="1230">
          <cell r="A1230" t="str">
            <v>10-03-060</v>
          </cell>
          <cell r="B1230" t="str">
            <v>10-03-060</v>
          </cell>
          <cell r="C1230" t="str">
            <v>GUARDAESCOBAS EN PERFIL DE ALUMINIO H: 0.10 M. INCLUYE ANCLAJE A MURO.</v>
          </cell>
          <cell r="D1230" t="str">
            <v>M</v>
          </cell>
          <cell r="E1230">
            <v>628.53</v>
          </cell>
          <cell r="G1230">
            <v>0</v>
          </cell>
          <cell r="H1230">
            <v>36428</v>
          </cell>
          <cell r="L1230">
            <v>0</v>
          </cell>
          <cell r="M1230">
            <v>0</v>
          </cell>
        </row>
        <row r="1231">
          <cell r="A1231" t="str">
            <v>10-03-060</v>
          </cell>
          <cell r="B1231" t="str">
            <v>143C6</v>
          </cell>
          <cell r="C1231" t="str">
            <v xml:space="preserve">zocalo en aluminio 0.10m </v>
          </cell>
          <cell r="D1231" t="str">
            <v>u</v>
          </cell>
          <cell r="E1231">
            <v>1</v>
          </cell>
          <cell r="G1231">
            <v>32247.999999999996</v>
          </cell>
          <cell r="H1231">
            <v>32248</v>
          </cell>
          <cell r="L1231" t="str">
            <v>1</v>
          </cell>
          <cell r="M1231">
            <v>628.53</v>
          </cell>
        </row>
        <row r="1232">
          <cell r="A1232" t="str">
            <v>10-03-060</v>
          </cell>
          <cell r="B1232" t="str">
            <v>2C111</v>
          </cell>
          <cell r="C1232" t="str">
            <v xml:space="preserve">mo cuadrilla albañileria (1 of + 1 ay) </v>
          </cell>
          <cell r="D1232" t="str">
            <v>hc</v>
          </cell>
          <cell r="E1232">
            <v>0.25</v>
          </cell>
          <cell r="G1232">
            <v>16040.700924999999</v>
          </cell>
          <cell r="H1232">
            <v>4010</v>
          </cell>
          <cell r="L1232" t="str">
            <v>2</v>
          </cell>
          <cell r="M1232">
            <v>157.13249999999999</v>
          </cell>
        </row>
        <row r="1233">
          <cell r="A1233" t="str">
            <v>10-03-060</v>
          </cell>
          <cell r="B1233" t="str">
            <v>47111</v>
          </cell>
          <cell r="C1233" t="str">
            <v xml:space="preserve">elementos de consumo y proteccion </v>
          </cell>
          <cell r="D1233" t="str">
            <v>%</v>
          </cell>
          <cell r="E1233">
            <v>4010</v>
          </cell>
          <cell r="G1233">
            <v>1.2455000000000001E-2</v>
          </cell>
          <cell r="H1233">
            <v>50</v>
          </cell>
          <cell r="L1233" t="str">
            <v>4</v>
          </cell>
          <cell r="M1233">
            <v>2520405.2999999998</v>
          </cell>
        </row>
        <row r="1234">
          <cell r="A1234" t="str">
            <v>10-03-060</v>
          </cell>
          <cell r="B1234" t="str">
            <v>46111</v>
          </cell>
          <cell r="C1234" t="str">
            <v xml:space="preserve">herramienta y equipo menor </v>
          </cell>
          <cell r="D1234" t="str">
            <v>%</v>
          </cell>
          <cell r="E1234">
            <v>4010</v>
          </cell>
          <cell r="G1234">
            <v>0.03</v>
          </cell>
          <cell r="H1234">
            <v>120</v>
          </cell>
          <cell r="L1234" t="str">
            <v>4</v>
          </cell>
          <cell r="M1234">
            <v>2520405.2999999998</v>
          </cell>
        </row>
        <row r="1235">
          <cell r="A1235">
            <v>0</v>
          </cell>
          <cell r="C1235" t="str">
            <v>DIRECTO:  36,428 / M</v>
          </cell>
          <cell r="D1235">
            <v>0</v>
          </cell>
          <cell r="G1235">
            <v>0</v>
          </cell>
          <cell r="H1235">
            <v>0</v>
          </cell>
          <cell r="L1235">
            <v>0</v>
          </cell>
          <cell r="M1235">
            <v>0</v>
          </cell>
        </row>
        <row r="1236">
          <cell r="A1236">
            <v>0</v>
          </cell>
          <cell r="C1236">
            <v>0</v>
          </cell>
          <cell r="D1236">
            <v>0</v>
          </cell>
          <cell r="G1236">
            <v>0</v>
          </cell>
          <cell r="H1236">
            <v>0</v>
          </cell>
          <cell r="L1236">
            <v>0</v>
          </cell>
          <cell r="M1236">
            <v>0</v>
          </cell>
        </row>
        <row r="1237">
          <cell r="A1237" t="str">
            <v>10-03-070</v>
          </cell>
          <cell r="B1237" t="str">
            <v>10-03-070</v>
          </cell>
          <cell r="C1237" t="str">
            <v>GUARDAESCOBAS EN GRES REF. SANITARIO R70 DE ALFA O EQUIVALENTE - 24.5x9x9 CM. INCLUYE ANCLAJE A MURO.</v>
          </cell>
          <cell r="D1237" t="str">
            <v>M</v>
          </cell>
          <cell r="E1237">
            <v>110.54999999999998</v>
          </cell>
          <cell r="G1237">
            <v>0</v>
          </cell>
          <cell r="H1237">
            <v>23964</v>
          </cell>
          <cell r="L1237">
            <v>0</v>
          </cell>
          <cell r="M1237">
            <v>0</v>
          </cell>
        </row>
        <row r="1238">
          <cell r="A1238" t="str">
            <v>10-03-070</v>
          </cell>
          <cell r="B1238" t="str">
            <v>143C7</v>
          </cell>
          <cell r="C1238" t="str">
            <v xml:space="preserve">zocalo en gres sanitario r70 de alfa 24.5x0.09x0.09 </v>
          </cell>
          <cell r="D1238" t="str">
            <v>m</v>
          </cell>
          <cell r="E1238">
            <v>1</v>
          </cell>
          <cell r="F1238">
            <v>0.05</v>
          </cell>
          <cell r="G1238">
            <v>18328</v>
          </cell>
          <cell r="H1238">
            <v>19244</v>
          </cell>
          <cell r="L1238" t="str">
            <v>1</v>
          </cell>
          <cell r="M1238">
            <v>116.07749999999999</v>
          </cell>
        </row>
        <row r="1239">
          <cell r="A1239" t="str">
            <v>10-03-070</v>
          </cell>
          <cell r="B1239" t="str">
            <v>71A14</v>
          </cell>
          <cell r="C1239" t="str">
            <v xml:space="preserve">aux mortero de pega 1:4 </v>
          </cell>
          <cell r="D1239" t="str">
            <v>m3</v>
          </cell>
          <cell r="E1239">
            <v>2E-3</v>
          </cell>
          <cell r="G1239">
            <v>270085.76437417651</v>
          </cell>
          <cell r="H1239">
            <v>540</v>
          </cell>
          <cell r="L1239" t="str">
            <v>7</v>
          </cell>
          <cell r="M1239">
            <v>0.22109999999999996</v>
          </cell>
        </row>
        <row r="1240">
          <cell r="A1240" t="str">
            <v>10-03-070</v>
          </cell>
          <cell r="B1240" t="str">
            <v>2C111</v>
          </cell>
          <cell r="C1240" t="str">
            <v xml:space="preserve">mo cuadrilla albañileria (1 of + 1 ay) </v>
          </cell>
          <cell r="D1240" t="str">
            <v>hc</v>
          </cell>
          <cell r="E1240">
            <v>0.25</v>
          </cell>
          <cell r="G1240">
            <v>16040.700924999999</v>
          </cell>
          <cell r="H1240">
            <v>4010</v>
          </cell>
          <cell r="L1240" t="str">
            <v>2</v>
          </cell>
          <cell r="M1240">
            <v>27.637499999999996</v>
          </cell>
        </row>
        <row r="1241">
          <cell r="A1241" t="str">
            <v>10-03-070</v>
          </cell>
          <cell r="B1241" t="str">
            <v>47111</v>
          </cell>
          <cell r="C1241" t="str">
            <v xml:space="preserve">elementos de consumo y proteccion </v>
          </cell>
          <cell r="D1241" t="str">
            <v>%</v>
          </cell>
          <cell r="E1241">
            <v>4010</v>
          </cell>
          <cell r="G1241">
            <v>1.2455000000000001E-2</v>
          </cell>
          <cell r="H1241">
            <v>50</v>
          </cell>
          <cell r="L1241" t="str">
            <v>4</v>
          </cell>
          <cell r="M1241">
            <v>443305.49999999994</v>
          </cell>
        </row>
        <row r="1242">
          <cell r="A1242" t="str">
            <v>10-03-070</v>
          </cell>
          <cell r="B1242" t="str">
            <v>46111</v>
          </cell>
          <cell r="C1242" t="str">
            <v xml:space="preserve">herramienta y equipo menor </v>
          </cell>
          <cell r="D1242" t="str">
            <v>%</v>
          </cell>
          <cell r="E1242">
            <v>4010</v>
          </cell>
          <cell r="G1242">
            <v>0.03</v>
          </cell>
          <cell r="H1242">
            <v>120</v>
          </cell>
          <cell r="L1242" t="str">
            <v>4</v>
          </cell>
          <cell r="M1242">
            <v>443305.49999999994</v>
          </cell>
        </row>
        <row r="1243">
          <cell r="A1243">
            <v>0</v>
          </cell>
          <cell r="C1243" t="str">
            <v>DIRECTO:  23,964 / M</v>
          </cell>
          <cell r="D1243">
            <v>0</v>
          </cell>
          <cell r="G1243">
            <v>0</v>
          </cell>
          <cell r="H1243">
            <v>0</v>
          </cell>
          <cell r="L1243">
            <v>0</v>
          </cell>
          <cell r="M1243">
            <v>0</v>
          </cell>
        </row>
        <row r="1244">
          <cell r="A1244">
            <v>0</v>
          </cell>
          <cell r="C1244">
            <v>0</v>
          </cell>
          <cell r="D1244">
            <v>0</v>
          </cell>
          <cell r="G1244">
            <v>0</v>
          </cell>
          <cell r="H1244">
            <v>0</v>
          </cell>
          <cell r="L1244">
            <v>0</v>
          </cell>
          <cell r="M1244">
            <v>0</v>
          </cell>
        </row>
        <row r="1245">
          <cell r="A1245" t="str">
            <v>10-03-080</v>
          </cell>
          <cell r="B1245" t="str">
            <v>10-03-080</v>
          </cell>
          <cell r="C1245" t="str">
            <v>GUARDAESCOBAS EN PORCELANATO REF. ALFA MOUNTAIN COLOR FUJI FORMATO 60x10 DE ALFA O EQUIVALENTE. INCLUYE PEGANTE TIPO LATEX Y EMBOQUILLADO.</v>
          </cell>
          <cell r="D1245" t="str">
            <v>M</v>
          </cell>
          <cell r="E1245">
            <v>370.03000000000003</v>
          </cell>
          <cell r="G1245">
            <v>0</v>
          </cell>
          <cell r="H1245">
            <v>27032</v>
          </cell>
          <cell r="L1245">
            <v>0</v>
          </cell>
          <cell r="M1245">
            <v>0</v>
          </cell>
        </row>
        <row r="1246">
          <cell r="A1246" t="str">
            <v>10-03-080</v>
          </cell>
          <cell r="B1246" t="str">
            <v>143C8</v>
          </cell>
          <cell r="C1246" t="str">
            <v xml:space="preserve">zocalo enchape mountain 10x60 alfa </v>
          </cell>
          <cell r="D1246" t="str">
            <v>m</v>
          </cell>
          <cell r="E1246">
            <v>1</v>
          </cell>
          <cell r="F1246">
            <v>0.05</v>
          </cell>
          <cell r="G1246">
            <v>20300</v>
          </cell>
          <cell r="H1246">
            <v>21315</v>
          </cell>
          <cell r="L1246" t="str">
            <v>1</v>
          </cell>
          <cell r="M1246">
            <v>388.53150000000005</v>
          </cell>
        </row>
        <row r="1247">
          <cell r="A1247" t="str">
            <v>10-03-080</v>
          </cell>
          <cell r="B1247" t="str">
            <v>71A14</v>
          </cell>
          <cell r="C1247" t="str">
            <v xml:space="preserve">aux mortero de pega 1:4 </v>
          </cell>
          <cell r="D1247" t="str">
            <v>m3</v>
          </cell>
          <cell r="E1247">
            <v>2.5000000000000001E-3</v>
          </cell>
          <cell r="G1247">
            <v>270085.76437417651</v>
          </cell>
          <cell r="H1247">
            <v>675</v>
          </cell>
          <cell r="L1247" t="str">
            <v>7</v>
          </cell>
          <cell r="M1247">
            <v>0.92507500000000009</v>
          </cell>
        </row>
        <row r="1248">
          <cell r="A1248" t="str">
            <v>10-03-080</v>
          </cell>
          <cell r="B1248" t="str">
            <v>1SK92</v>
          </cell>
          <cell r="C1248" t="str">
            <v xml:space="preserve">binda boquilla acrilico con latex en color x 2k </v>
          </cell>
          <cell r="D1248" t="str">
            <v>kg</v>
          </cell>
          <cell r="E1248">
            <v>2.1999999999999999E-2</v>
          </cell>
          <cell r="G1248">
            <v>4292</v>
          </cell>
          <cell r="H1248">
            <v>94</v>
          </cell>
          <cell r="L1248" t="str">
            <v>1</v>
          </cell>
          <cell r="M1248">
            <v>8.1406600000000005</v>
          </cell>
        </row>
        <row r="1249">
          <cell r="A1249" t="str">
            <v>10-03-080</v>
          </cell>
          <cell r="B1249" t="str">
            <v>1SK61</v>
          </cell>
          <cell r="C1249" t="str">
            <v xml:space="preserve">sikaceram b.a gris 25 k </v>
          </cell>
          <cell r="D1249" t="str">
            <v>kg</v>
          </cell>
          <cell r="E1249">
            <v>0.4</v>
          </cell>
          <cell r="G1249">
            <v>1751.6</v>
          </cell>
          <cell r="H1249">
            <v>701</v>
          </cell>
          <cell r="L1249" t="str">
            <v>1</v>
          </cell>
          <cell r="M1249">
            <v>148.01200000000003</v>
          </cell>
        </row>
        <row r="1250">
          <cell r="A1250" t="str">
            <v>10-03-080</v>
          </cell>
          <cell r="B1250" t="str">
            <v>4J211</v>
          </cell>
          <cell r="C1250" t="str">
            <v xml:space="preserve">cortadora de baldosin </v>
          </cell>
          <cell r="D1250" t="str">
            <v>d</v>
          </cell>
          <cell r="E1250">
            <v>0.01</v>
          </cell>
          <cell r="G1250">
            <v>6669.9999999999991</v>
          </cell>
          <cell r="H1250">
            <v>67</v>
          </cell>
          <cell r="L1250" t="str">
            <v>4</v>
          </cell>
          <cell r="M1250">
            <v>3.7003000000000004</v>
          </cell>
        </row>
        <row r="1251">
          <cell r="A1251" t="str">
            <v>10-03-080</v>
          </cell>
          <cell r="B1251" t="str">
            <v>2C111</v>
          </cell>
          <cell r="C1251" t="str">
            <v xml:space="preserve">mo cuadrilla albañileria (1 of + 1 ay) </v>
          </cell>
          <cell r="D1251" t="str">
            <v>hc</v>
          </cell>
          <cell r="E1251">
            <v>0.25</v>
          </cell>
          <cell r="G1251">
            <v>16040.700924999999</v>
          </cell>
          <cell r="H1251">
            <v>4010</v>
          </cell>
          <cell r="L1251" t="str">
            <v>2</v>
          </cell>
          <cell r="M1251">
            <v>92.507500000000007</v>
          </cell>
        </row>
        <row r="1252">
          <cell r="A1252" t="str">
            <v>10-03-080</v>
          </cell>
          <cell r="B1252" t="str">
            <v>47111</v>
          </cell>
          <cell r="C1252" t="str">
            <v xml:space="preserve">elementos de consumo y proteccion </v>
          </cell>
          <cell r="D1252" t="str">
            <v>%</v>
          </cell>
          <cell r="E1252">
            <v>4010</v>
          </cell>
          <cell r="G1252">
            <v>1.2455000000000001E-2</v>
          </cell>
          <cell r="H1252">
            <v>50</v>
          </cell>
          <cell r="L1252" t="str">
            <v>4</v>
          </cell>
          <cell r="M1252">
            <v>1483820.3</v>
          </cell>
        </row>
        <row r="1253">
          <cell r="A1253" t="str">
            <v>10-03-080</v>
          </cell>
          <cell r="B1253" t="str">
            <v>46111</v>
          </cell>
          <cell r="C1253" t="str">
            <v xml:space="preserve">herramienta y equipo menor </v>
          </cell>
          <cell r="D1253" t="str">
            <v>%</v>
          </cell>
          <cell r="E1253">
            <v>4010</v>
          </cell>
          <cell r="G1253">
            <v>0.03</v>
          </cell>
          <cell r="H1253">
            <v>120</v>
          </cell>
          <cell r="L1253" t="str">
            <v>4</v>
          </cell>
          <cell r="M1253">
            <v>1483820.3</v>
          </cell>
        </row>
        <row r="1254">
          <cell r="A1254">
            <v>0</v>
          </cell>
          <cell r="C1254" t="str">
            <v>DIRECTO:  27,032 / M</v>
          </cell>
          <cell r="D1254">
            <v>0</v>
          </cell>
          <cell r="G1254">
            <v>0</v>
          </cell>
          <cell r="H1254">
            <v>0</v>
          </cell>
          <cell r="L1254">
            <v>0</v>
          </cell>
          <cell r="M1254">
            <v>0</v>
          </cell>
        </row>
        <row r="1255">
          <cell r="A1255">
            <v>0</v>
          </cell>
          <cell r="C1255">
            <v>0</v>
          </cell>
          <cell r="D1255">
            <v>0</v>
          </cell>
          <cell r="G1255">
            <v>0</v>
          </cell>
          <cell r="H1255">
            <v>0</v>
          </cell>
          <cell r="L1255">
            <v>0</v>
          </cell>
          <cell r="M1255">
            <v>0</v>
          </cell>
        </row>
        <row r="1256">
          <cell r="A1256" t="str">
            <v>10-03-090</v>
          </cell>
          <cell r="B1256" t="str">
            <v>10-03-090</v>
          </cell>
          <cell r="C1256" t="str">
            <v>GUARDAESCOBAS EN BALDOSA DE GRANO FONDO GRIS OSCURO - GRANO MARMOL GRIS. INCLUYE DILATACIONES EN ALUMINIO. H: 0.10 M.</v>
          </cell>
          <cell r="D1256" t="str">
            <v>M</v>
          </cell>
          <cell r="E1256">
            <v>514.9</v>
          </cell>
          <cell r="G1256">
            <v>0</v>
          </cell>
          <cell r="H1256">
            <v>21249</v>
          </cell>
          <cell r="L1256">
            <v>0</v>
          </cell>
          <cell r="M1256">
            <v>0</v>
          </cell>
        </row>
        <row r="1257">
          <cell r="A1257" t="str">
            <v>10-03-090</v>
          </cell>
          <cell r="B1257" t="str">
            <v>16340</v>
          </cell>
          <cell r="C1257" t="str">
            <v xml:space="preserve">baldosa de grano #1 gris fondo gris 30 x 30 </v>
          </cell>
          <cell r="D1257" t="str">
            <v>m2</v>
          </cell>
          <cell r="E1257">
            <v>0.1</v>
          </cell>
          <cell r="F1257">
            <v>0.1</v>
          </cell>
          <cell r="G1257">
            <v>37899.519999999997</v>
          </cell>
          <cell r="H1257">
            <v>4169</v>
          </cell>
          <cell r="L1257" t="str">
            <v>1</v>
          </cell>
          <cell r="M1257">
            <v>56.639000000000003</v>
          </cell>
        </row>
        <row r="1258">
          <cell r="A1258" t="str">
            <v>10-03-090</v>
          </cell>
          <cell r="B1258" t="str">
            <v>71A14</v>
          </cell>
          <cell r="C1258" t="str">
            <v xml:space="preserve">aux mortero de pega 1:4 </v>
          </cell>
          <cell r="D1258" t="str">
            <v>m3</v>
          </cell>
          <cell r="E1258">
            <v>3.0000000000000001E-3</v>
          </cell>
          <cell r="F1258">
            <v>0.1</v>
          </cell>
          <cell r="G1258">
            <v>270085.76437417651</v>
          </cell>
          <cell r="H1258">
            <v>891</v>
          </cell>
          <cell r="L1258" t="str">
            <v>7</v>
          </cell>
          <cell r="M1258">
            <v>1.6991700000000001</v>
          </cell>
        </row>
        <row r="1259">
          <cell r="A1259" t="str">
            <v>10-03-090</v>
          </cell>
          <cell r="B1259" t="str">
            <v>14514</v>
          </cell>
          <cell r="C1259" t="str">
            <v xml:space="preserve">varilla recta para zocalo </v>
          </cell>
          <cell r="D1259" t="str">
            <v>m</v>
          </cell>
          <cell r="E1259">
            <v>1.1000000000000001</v>
          </cell>
          <cell r="G1259">
            <v>4408</v>
          </cell>
          <cell r="H1259">
            <v>4849</v>
          </cell>
          <cell r="L1259" t="str">
            <v>1</v>
          </cell>
          <cell r="M1259">
            <v>566.39</v>
          </cell>
        </row>
        <row r="1260">
          <cell r="A1260" t="str">
            <v>10-03-090</v>
          </cell>
          <cell r="B1260" t="str">
            <v>16373</v>
          </cell>
          <cell r="C1260" t="str">
            <v xml:space="preserve">lechada piso en baldosa color </v>
          </cell>
          <cell r="D1260" t="str">
            <v>kg</v>
          </cell>
          <cell r="E1260">
            <v>8.0000000000000016E-2</v>
          </cell>
          <cell r="G1260">
            <v>2436</v>
          </cell>
          <cell r="H1260">
            <v>195</v>
          </cell>
          <cell r="L1260" t="str">
            <v>1</v>
          </cell>
          <cell r="M1260">
            <v>41.192000000000007</v>
          </cell>
        </row>
        <row r="1261">
          <cell r="A1261" t="str">
            <v>10-03-090</v>
          </cell>
          <cell r="B1261" t="str">
            <v>41322</v>
          </cell>
          <cell r="C1261" t="str">
            <v xml:space="preserve">pulidora manual electrica </v>
          </cell>
          <cell r="D1261" t="str">
            <v>d</v>
          </cell>
          <cell r="E1261">
            <v>0.1</v>
          </cell>
          <cell r="G1261">
            <v>27839.999999999996</v>
          </cell>
          <cell r="H1261">
            <v>2784</v>
          </cell>
          <cell r="L1261" t="str">
            <v>4</v>
          </cell>
          <cell r="M1261">
            <v>51.49</v>
          </cell>
        </row>
        <row r="1262">
          <cell r="A1262" t="str">
            <v>10-03-090</v>
          </cell>
          <cell r="B1262" t="str">
            <v>2C111</v>
          </cell>
          <cell r="C1262" t="str">
            <v>mo cuadrilla albañileria (1 of + 1 ay) - colocacion guardaescoba</v>
          </cell>
          <cell r="D1262" t="str">
            <v>hc</v>
          </cell>
          <cell r="E1262">
            <v>0.2</v>
          </cell>
          <cell r="G1262">
            <v>16040.700924999999</v>
          </cell>
          <cell r="H1262">
            <v>3208</v>
          </cell>
          <cell r="L1262" t="str">
            <v>2</v>
          </cell>
          <cell r="M1262">
            <v>102.98</v>
          </cell>
        </row>
        <row r="1263">
          <cell r="A1263" t="str">
            <v>10-03-090</v>
          </cell>
          <cell r="B1263" t="str">
            <v>2C111</v>
          </cell>
          <cell r="C1263" t="str">
            <v>mo cuadrilla albañileria (1 of + 1 ay) - pulida</v>
          </cell>
          <cell r="D1263" t="str">
            <v>hc</v>
          </cell>
          <cell r="E1263">
            <v>0.2</v>
          </cell>
          <cell r="G1263">
            <v>16040.700924999999</v>
          </cell>
          <cell r="H1263">
            <v>3208</v>
          </cell>
          <cell r="L1263" t="str">
            <v>2</v>
          </cell>
          <cell r="M1263">
            <v>102.98</v>
          </cell>
        </row>
        <row r="1264">
          <cell r="A1264" t="str">
            <v>10-03-090</v>
          </cell>
          <cell r="B1264" t="str">
            <v>2C111</v>
          </cell>
          <cell r="C1264" t="str">
            <v>mo cuadrilla albañileria (1 of + 1 ay) - brillada</v>
          </cell>
          <cell r="D1264" t="str">
            <v>hc</v>
          </cell>
          <cell r="E1264">
            <v>0.1</v>
          </cell>
          <cell r="G1264">
            <v>16040.700924999999</v>
          </cell>
          <cell r="H1264">
            <v>1604</v>
          </cell>
          <cell r="L1264" t="str">
            <v>2</v>
          </cell>
          <cell r="M1264">
            <v>51.49</v>
          </cell>
        </row>
        <row r="1265">
          <cell r="A1265" t="str">
            <v>10-03-090</v>
          </cell>
          <cell r="B1265" t="str">
            <v>47111</v>
          </cell>
          <cell r="C1265" t="str">
            <v xml:space="preserve">elementos de consumo y proteccion </v>
          </cell>
          <cell r="D1265" t="str">
            <v>%</v>
          </cell>
          <cell r="E1265">
            <v>8020</v>
          </cell>
          <cell r="G1265">
            <v>1.2455000000000001E-2</v>
          </cell>
          <cell r="H1265">
            <v>100</v>
          </cell>
          <cell r="L1265" t="str">
            <v>4</v>
          </cell>
          <cell r="M1265">
            <v>4129498</v>
          </cell>
        </row>
        <row r="1266">
          <cell r="A1266" t="str">
            <v>10-03-090</v>
          </cell>
          <cell r="B1266" t="str">
            <v>46111</v>
          </cell>
          <cell r="C1266" t="str">
            <v xml:space="preserve">herramienta y equipo menor </v>
          </cell>
          <cell r="D1266" t="str">
            <v>%</v>
          </cell>
          <cell r="E1266">
            <v>8020</v>
          </cell>
          <cell r="G1266">
            <v>0.03</v>
          </cell>
          <cell r="H1266">
            <v>241</v>
          </cell>
          <cell r="L1266" t="str">
            <v>4</v>
          </cell>
          <cell r="M1266">
            <v>4129498</v>
          </cell>
        </row>
        <row r="1267">
          <cell r="A1267">
            <v>0</v>
          </cell>
          <cell r="C1267" t="str">
            <v>DIRECTO:  21,249 / M</v>
          </cell>
          <cell r="D1267">
            <v>0</v>
          </cell>
          <cell r="G1267">
            <v>0</v>
          </cell>
          <cell r="H1267">
            <v>0</v>
          </cell>
          <cell r="L1267">
            <v>0</v>
          </cell>
          <cell r="M1267">
            <v>0</v>
          </cell>
        </row>
        <row r="1268">
          <cell r="A1268">
            <v>0</v>
          </cell>
          <cell r="C1268">
            <v>0</v>
          </cell>
          <cell r="D1268">
            <v>0</v>
          </cell>
          <cell r="G1268">
            <v>0</v>
          </cell>
          <cell r="H1268">
            <v>0</v>
          </cell>
          <cell r="L1268">
            <v>0</v>
          </cell>
          <cell r="M1268">
            <v>0</v>
          </cell>
        </row>
        <row r="1269">
          <cell r="A1269" t="str">
            <v>10-05-010</v>
          </cell>
          <cell r="B1269" t="str">
            <v>10-05-010</v>
          </cell>
          <cell r="C1269" t="str">
            <v>JUNTAS ESTRUCTURALES DE PISO EN CAUCHO NEOPRENO TIPO WABO O EQUIVALENTE. PROVISION.</v>
          </cell>
          <cell r="D1269" t="str">
            <v>M</v>
          </cell>
          <cell r="E1269">
            <v>17.809999999999999</v>
          </cell>
          <cell r="G1269">
            <v>0</v>
          </cell>
          <cell r="H1269">
            <v>186534</v>
          </cell>
          <cell r="L1269">
            <v>0</v>
          </cell>
          <cell r="M1269">
            <v>0</v>
          </cell>
        </row>
        <row r="1270">
          <cell r="A1270" t="str">
            <v>10-05-010</v>
          </cell>
          <cell r="B1270" t="str">
            <v>30227</v>
          </cell>
          <cell r="C1270" t="str">
            <v xml:space="preserve">provision para juntas de piso en zonas juntas estructurales </v>
          </cell>
          <cell r="D1270" t="str">
            <v>m</v>
          </cell>
          <cell r="E1270">
            <v>1</v>
          </cell>
          <cell r="G1270">
            <v>180960</v>
          </cell>
          <cell r="H1270">
            <v>180960</v>
          </cell>
          <cell r="L1270" t="str">
            <v>3</v>
          </cell>
          <cell r="M1270">
            <v>17.809999999999999</v>
          </cell>
        </row>
        <row r="1271">
          <cell r="A1271" t="str">
            <v>10-05-010</v>
          </cell>
          <cell r="B1271" t="str">
            <v>2C111</v>
          </cell>
          <cell r="C1271" t="str">
            <v xml:space="preserve">mo cuadrilla albañileria (1 of + 1 ay) </v>
          </cell>
          <cell r="D1271" t="str">
            <v>hc</v>
          </cell>
          <cell r="E1271">
            <v>0.33333333333333331</v>
          </cell>
          <cell r="G1271">
            <v>16040.700924999999</v>
          </cell>
          <cell r="H1271">
            <v>5347</v>
          </cell>
          <cell r="L1271" t="str">
            <v>2</v>
          </cell>
          <cell r="M1271">
            <v>5.9366666666666656</v>
          </cell>
        </row>
        <row r="1272">
          <cell r="A1272" t="str">
            <v>10-05-010</v>
          </cell>
          <cell r="B1272" t="str">
            <v>47111</v>
          </cell>
          <cell r="C1272" t="str">
            <v xml:space="preserve">elementos de consumo y proteccion </v>
          </cell>
          <cell r="D1272" t="str">
            <v>%</v>
          </cell>
          <cell r="E1272">
            <v>5347</v>
          </cell>
          <cell r="G1272">
            <v>1.2455000000000001E-2</v>
          </cell>
          <cell r="H1272">
            <v>67</v>
          </cell>
          <cell r="L1272" t="str">
            <v>4</v>
          </cell>
          <cell r="M1272">
            <v>95230.069999999992</v>
          </cell>
        </row>
        <row r="1273">
          <cell r="A1273" t="str">
            <v>10-05-010</v>
          </cell>
          <cell r="B1273" t="str">
            <v>46111</v>
          </cell>
          <cell r="C1273" t="str">
            <v xml:space="preserve">herramienta y equipo menor </v>
          </cell>
          <cell r="D1273" t="str">
            <v>%</v>
          </cell>
          <cell r="E1273">
            <v>5347</v>
          </cell>
          <cell r="G1273">
            <v>0.03</v>
          </cell>
          <cell r="H1273">
            <v>160</v>
          </cell>
          <cell r="L1273" t="str">
            <v>4</v>
          </cell>
          <cell r="M1273">
            <v>95230.069999999992</v>
          </cell>
        </row>
        <row r="1274">
          <cell r="A1274">
            <v>0</v>
          </cell>
          <cell r="C1274" t="str">
            <v>DIRECTO:  186,534 / M</v>
          </cell>
          <cell r="D1274">
            <v>0</v>
          </cell>
          <cell r="G1274">
            <v>0</v>
          </cell>
          <cell r="H1274">
            <v>0</v>
          </cell>
          <cell r="L1274">
            <v>0</v>
          </cell>
          <cell r="M1274">
            <v>0</v>
          </cell>
        </row>
        <row r="1275">
          <cell r="A1275">
            <v>0</v>
          </cell>
          <cell r="C1275">
            <v>0</v>
          </cell>
          <cell r="D1275">
            <v>0</v>
          </cell>
          <cell r="G1275">
            <v>0</v>
          </cell>
          <cell r="H1275">
            <v>0</v>
          </cell>
          <cell r="L1275">
            <v>0</v>
          </cell>
          <cell r="M1275">
            <v>0</v>
          </cell>
        </row>
        <row r="1276">
          <cell r="A1276" t="str">
            <v>10-05-020</v>
          </cell>
          <cell r="B1276" t="str">
            <v>10-05-020</v>
          </cell>
          <cell r="C1276" t="str">
            <v xml:space="preserve">BOCAPUERTAS EN CONCRETO F'C 28 MPA E: 0.05 M. - A: 0.15 M. ACABADO TEXTURIZADO. </v>
          </cell>
          <cell r="D1276" t="str">
            <v>M</v>
          </cell>
          <cell r="E1276">
            <v>82.62</v>
          </cell>
          <cell r="G1276">
            <v>0</v>
          </cell>
          <cell r="H1276">
            <v>7242</v>
          </cell>
          <cell r="L1276">
            <v>0</v>
          </cell>
          <cell r="M1276">
            <v>0</v>
          </cell>
        </row>
        <row r="1277">
          <cell r="A1277" t="str">
            <v>10-05-020</v>
          </cell>
          <cell r="B1277" t="str">
            <v>72135</v>
          </cell>
          <cell r="C1277" t="str">
            <v xml:space="preserve">aux concreto 4000 psi (27.6 MPa) -obra- 1/2" </v>
          </cell>
          <cell r="D1277" t="str">
            <v>m3</v>
          </cell>
          <cell r="E1277">
            <v>7.4999999999999997E-3</v>
          </cell>
          <cell r="G1277">
            <v>408202.63485039445</v>
          </cell>
          <cell r="H1277">
            <v>3062</v>
          </cell>
          <cell r="L1277" t="str">
            <v>7</v>
          </cell>
          <cell r="M1277">
            <v>0.61965000000000003</v>
          </cell>
        </row>
        <row r="1278">
          <cell r="A1278" t="str">
            <v>10-05-020</v>
          </cell>
          <cell r="B1278" t="str">
            <v>2C111</v>
          </cell>
          <cell r="C1278" t="str">
            <v xml:space="preserve">mo cuadrilla albañileria (1 of + 1 ay) </v>
          </cell>
          <cell r="D1278" t="str">
            <v>hc</v>
          </cell>
          <cell r="E1278">
            <v>0.25</v>
          </cell>
          <cell r="G1278">
            <v>16040.700924999999</v>
          </cell>
          <cell r="H1278">
            <v>4010</v>
          </cell>
          <cell r="L1278" t="str">
            <v>2</v>
          </cell>
          <cell r="M1278">
            <v>20.655000000000001</v>
          </cell>
        </row>
        <row r="1279">
          <cell r="A1279" t="str">
            <v>10-05-020</v>
          </cell>
          <cell r="B1279" t="str">
            <v>47111</v>
          </cell>
          <cell r="C1279" t="str">
            <v xml:space="preserve">elementos de consumo y proteccion </v>
          </cell>
          <cell r="D1279" t="str">
            <v>%</v>
          </cell>
          <cell r="E1279">
            <v>4010</v>
          </cell>
          <cell r="G1279">
            <v>1.2455000000000001E-2</v>
          </cell>
          <cell r="H1279">
            <v>50</v>
          </cell>
          <cell r="L1279" t="str">
            <v>4</v>
          </cell>
          <cell r="M1279">
            <v>331306.2</v>
          </cell>
        </row>
        <row r="1280">
          <cell r="A1280" t="str">
            <v>10-05-020</v>
          </cell>
          <cell r="B1280" t="str">
            <v>46111</v>
          </cell>
          <cell r="C1280" t="str">
            <v xml:space="preserve">herramienta y equipo menor </v>
          </cell>
          <cell r="D1280" t="str">
            <v>%</v>
          </cell>
          <cell r="E1280">
            <v>4010</v>
          </cell>
          <cell r="G1280">
            <v>0.03</v>
          </cell>
          <cell r="H1280">
            <v>120</v>
          </cell>
          <cell r="L1280" t="str">
            <v>4</v>
          </cell>
          <cell r="M1280">
            <v>331306.2</v>
          </cell>
        </row>
        <row r="1281">
          <cell r="A1281">
            <v>0</v>
          </cell>
          <cell r="C1281" t="str">
            <v>DIRECTO:  7,242 / M</v>
          </cell>
          <cell r="D1281">
            <v>0</v>
          </cell>
          <cell r="G1281">
            <v>0</v>
          </cell>
          <cell r="H1281">
            <v>0</v>
          </cell>
          <cell r="L1281">
            <v>0</v>
          </cell>
          <cell r="M1281">
            <v>0</v>
          </cell>
        </row>
        <row r="1282">
          <cell r="A1282">
            <v>0</v>
          </cell>
          <cell r="B1282" t="str">
            <v>11</v>
          </cell>
          <cell r="C1282" t="str">
            <v>CUBIERTAS E IMPERMEABILIZACIONES</v>
          </cell>
          <cell r="D1282">
            <v>0</v>
          </cell>
          <cell r="G1282">
            <v>0</v>
          </cell>
          <cell r="H1282">
            <v>0</v>
          </cell>
          <cell r="L1282">
            <v>0</v>
          </cell>
          <cell r="M1282">
            <v>0</v>
          </cell>
        </row>
        <row r="1283">
          <cell r="A1283" t="str">
            <v>11-01-010</v>
          </cell>
          <cell r="B1283" t="str">
            <v>11-01-010</v>
          </cell>
          <cell r="C1283" t="str">
            <v>MORTERO 1:4 PENDIENTADO DE CUBIERTA CON IMPERMEABILIZANTE INTEGRAL TIPO SIKA 1 O EQUIVALENTE MEDIDO EN PLANTA. INCLUYE FLANCHE EN MORTERO PERIMETRAL</v>
          </cell>
          <cell r="D1283" t="str">
            <v>M2</v>
          </cell>
          <cell r="E1283">
            <v>1449.3</v>
          </cell>
          <cell r="G1283">
            <v>0</v>
          </cell>
          <cell r="H1283">
            <v>22227</v>
          </cell>
          <cell r="L1283">
            <v>0</v>
          </cell>
          <cell r="M1283">
            <v>0</v>
          </cell>
        </row>
        <row r="1284">
          <cell r="A1284" t="str">
            <v>11-01-010</v>
          </cell>
          <cell r="B1284" t="str">
            <v>71A45</v>
          </cell>
          <cell r="C1284" t="str">
            <v xml:space="preserve">aux mortero de pega 1:4 impermeabilizado </v>
          </cell>
          <cell r="D1284" t="str">
            <v>m3</v>
          </cell>
          <cell r="E1284">
            <v>0.05</v>
          </cell>
          <cell r="F1284">
            <v>0.1</v>
          </cell>
          <cell r="G1284">
            <v>334280.53097217914</v>
          </cell>
          <cell r="H1284">
            <v>18385</v>
          </cell>
          <cell r="L1284" t="str">
            <v>7</v>
          </cell>
          <cell r="M1284">
            <v>79.711500000000001</v>
          </cell>
        </row>
        <row r="1285">
          <cell r="A1285" t="str">
            <v>11-01-010</v>
          </cell>
          <cell r="B1285" t="str">
            <v>2C112</v>
          </cell>
          <cell r="C1285" t="str">
            <v xml:space="preserve">mo cuadrilla albañileria (1 of + 2 ay) </v>
          </cell>
          <cell r="D1285" t="str">
            <v>hc</v>
          </cell>
          <cell r="E1285">
            <v>0.16666666666666666</v>
          </cell>
          <cell r="G1285">
            <v>22112.147724999999</v>
          </cell>
          <cell r="H1285">
            <v>3685</v>
          </cell>
          <cell r="L1285" t="str">
            <v>2</v>
          </cell>
          <cell r="M1285">
            <v>241.54999999999998</v>
          </cell>
        </row>
        <row r="1286">
          <cell r="A1286" t="str">
            <v>11-01-010</v>
          </cell>
          <cell r="B1286" t="str">
            <v>47111</v>
          </cell>
          <cell r="C1286" t="str">
            <v xml:space="preserve">elementos de consumo y proteccion </v>
          </cell>
          <cell r="D1286" t="str">
            <v>%</v>
          </cell>
          <cell r="E1286">
            <v>3685</v>
          </cell>
          <cell r="G1286">
            <v>1.2455000000000001E-2</v>
          </cell>
          <cell r="H1286">
            <v>46</v>
          </cell>
          <cell r="L1286" t="str">
            <v>4</v>
          </cell>
          <cell r="M1286">
            <v>5340670.5</v>
          </cell>
        </row>
        <row r="1287">
          <cell r="A1287" t="str">
            <v>11-01-010</v>
          </cell>
          <cell r="B1287" t="str">
            <v>46111</v>
          </cell>
          <cell r="C1287" t="str">
            <v xml:space="preserve">herramienta y equipo menor </v>
          </cell>
          <cell r="D1287" t="str">
            <v>%</v>
          </cell>
          <cell r="E1287">
            <v>3685</v>
          </cell>
          <cell r="G1287">
            <v>0.03</v>
          </cell>
          <cell r="H1287">
            <v>111</v>
          </cell>
          <cell r="L1287" t="str">
            <v>4</v>
          </cell>
          <cell r="M1287">
            <v>5340670.5</v>
          </cell>
        </row>
        <row r="1288">
          <cell r="A1288">
            <v>0</v>
          </cell>
          <cell r="C1288" t="str">
            <v>DIRECTO:  22,227 / M2</v>
          </cell>
          <cell r="D1288">
            <v>0</v>
          </cell>
          <cell r="G1288">
            <v>0</v>
          </cell>
          <cell r="H1288">
            <v>0</v>
          </cell>
          <cell r="L1288">
            <v>0</v>
          </cell>
          <cell r="M1288">
            <v>0</v>
          </cell>
        </row>
        <row r="1289">
          <cell r="A1289">
            <v>0</v>
          </cell>
          <cell r="C1289">
            <v>0</v>
          </cell>
          <cell r="D1289">
            <v>0</v>
          </cell>
          <cell r="G1289">
            <v>0</v>
          </cell>
          <cell r="H1289">
            <v>0</v>
          </cell>
          <cell r="L1289">
            <v>0</v>
          </cell>
          <cell r="M1289">
            <v>0</v>
          </cell>
        </row>
        <row r="1290">
          <cell r="A1290" t="str">
            <v>11-01-070</v>
          </cell>
          <cell r="B1290" t="str">
            <v>11-01-070</v>
          </cell>
          <cell r="C1290" t="str">
            <v>IMPERMEABILIZACION DE CUBIERTAS IMPERMEABILIZACIÓN EN EMULSION ANIONICA CON BASE EN ASFALTO REFORZADO CON TELA DE FIBRA DE POLIESTER Y RECUBIERTO CON PINTURA REFLECTIVA DE ALUMINIO</v>
          </cell>
          <cell r="D1290" t="str">
            <v>M2</v>
          </cell>
          <cell r="E1290">
            <v>1558.52</v>
          </cell>
          <cell r="G1290">
            <v>0</v>
          </cell>
          <cell r="H1290">
            <v>34959</v>
          </cell>
          <cell r="L1290">
            <v>0</v>
          </cell>
          <cell r="M1290">
            <v>0</v>
          </cell>
        </row>
        <row r="1291">
          <cell r="A1291" t="str">
            <v>11-01-070</v>
          </cell>
          <cell r="B1291" t="str">
            <v>1SKFC</v>
          </cell>
          <cell r="C1291" t="str">
            <v xml:space="preserve">emulsion asfaltica sika 18k </v>
          </cell>
          <cell r="D1291" t="str">
            <v>kg</v>
          </cell>
          <cell r="E1291">
            <v>2.4500000000000002</v>
          </cell>
          <cell r="F1291">
            <v>0.05</v>
          </cell>
          <cell r="G1291">
            <v>4292</v>
          </cell>
          <cell r="H1291">
            <v>11041</v>
          </cell>
          <cell r="L1291" t="str">
            <v>1</v>
          </cell>
          <cell r="M1291">
            <v>4009.2927000000004</v>
          </cell>
        </row>
        <row r="1292">
          <cell r="A1292" t="str">
            <v>11-01-070</v>
          </cell>
          <cell r="B1292" t="str">
            <v>1SKFY</v>
          </cell>
          <cell r="C1292" t="str">
            <v xml:space="preserve">sikafelt fpp-30 rollo 1x50 m </v>
          </cell>
          <cell r="D1292" t="str">
            <v>m2</v>
          </cell>
          <cell r="E1292">
            <v>2</v>
          </cell>
          <cell r="F1292">
            <v>0.05</v>
          </cell>
          <cell r="G1292">
            <v>1392</v>
          </cell>
          <cell r="H1292">
            <v>2923</v>
          </cell>
          <cell r="L1292" t="str">
            <v>1</v>
          </cell>
          <cell r="M1292">
            <v>3272.8920000000003</v>
          </cell>
        </row>
        <row r="1293">
          <cell r="A1293" t="str">
            <v>11-01-070</v>
          </cell>
          <cell r="B1293" t="str">
            <v>1SKFE</v>
          </cell>
          <cell r="C1293" t="str">
            <v xml:space="preserve">alumol 3kg </v>
          </cell>
          <cell r="D1293" t="str">
            <v>kg</v>
          </cell>
          <cell r="E1293">
            <v>0.11</v>
          </cell>
          <cell r="F1293">
            <v>0.05</v>
          </cell>
          <cell r="G1293">
            <v>22515.599999999999</v>
          </cell>
          <cell r="H1293">
            <v>2601</v>
          </cell>
          <cell r="L1293" t="str">
            <v>1</v>
          </cell>
          <cell r="M1293">
            <v>180.00906000000001</v>
          </cell>
        </row>
        <row r="1294">
          <cell r="A1294" t="str">
            <v>11-01-070</v>
          </cell>
          <cell r="B1294" t="str">
            <v>2C111</v>
          </cell>
          <cell r="C1294" t="str">
            <v xml:space="preserve">mo cuadrilla albañileria (1 of + 1 ay) </v>
          </cell>
          <cell r="D1294" t="str">
            <v>hc</v>
          </cell>
          <cell r="E1294">
            <v>1.1000000000000001</v>
          </cell>
          <cell r="G1294">
            <v>16040.700924999999</v>
          </cell>
          <cell r="H1294">
            <v>17645</v>
          </cell>
          <cell r="L1294" t="str">
            <v>2</v>
          </cell>
          <cell r="M1294">
            <v>1714.3720000000001</v>
          </cell>
        </row>
        <row r="1295">
          <cell r="A1295" t="str">
            <v>11-01-070</v>
          </cell>
          <cell r="B1295" t="str">
            <v>47111</v>
          </cell>
          <cell r="C1295" t="str">
            <v xml:space="preserve">elementos de consumo y proteccion </v>
          </cell>
          <cell r="D1295" t="str">
            <v>%</v>
          </cell>
          <cell r="E1295">
            <v>17645</v>
          </cell>
          <cell r="G1295">
            <v>1.2455000000000001E-2</v>
          </cell>
          <cell r="H1295">
            <v>220</v>
          </cell>
          <cell r="L1295" t="str">
            <v>4</v>
          </cell>
          <cell r="M1295">
            <v>27500085.399999999</v>
          </cell>
        </row>
        <row r="1296">
          <cell r="A1296" t="str">
            <v>11-01-070</v>
          </cell>
          <cell r="B1296" t="str">
            <v>46111</v>
          </cell>
          <cell r="C1296" t="str">
            <v xml:space="preserve">herramienta y equipo menor </v>
          </cell>
          <cell r="D1296" t="str">
            <v>%</v>
          </cell>
          <cell r="E1296">
            <v>17645</v>
          </cell>
          <cell r="G1296">
            <v>0.03</v>
          </cell>
          <cell r="H1296">
            <v>529</v>
          </cell>
          <cell r="L1296" t="str">
            <v>4</v>
          </cell>
          <cell r="M1296">
            <v>27500085.399999999</v>
          </cell>
        </row>
        <row r="1297">
          <cell r="A1297">
            <v>0</v>
          </cell>
          <cell r="C1297" t="str">
            <v>DIRECTO:  34,959 / M2</v>
          </cell>
          <cell r="D1297">
            <v>0</v>
          </cell>
          <cell r="G1297">
            <v>0</v>
          </cell>
          <cell r="H1297">
            <v>0</v>
          </cell>
          <cell r="L1297">
            <v>0</v>
          </cell>
          <cell r="M1297">
            <v>0</v>
          </cell>
        </row>
        <row r="1298">
          <cell r="A1298">
            <v>0</v>
          </cell>
          <cell r="C1298">
            <v>0</v>
          </cell>
          <cell r="D1298">
            <v>0</v>
          </cell>
          <cell r="G1298">
            <v>0</v>
          </cell>
          <cell r="H1298">
            <v>0</v>
          </cell>
          <cell r="L1298">
            <v>0</v>
          </cell>
          <cell r="M1298">
            <v>0</v>
          </cell>
        </row>
        <row r="1299">
          <cell r="A1299" t="str">
            <v>11-03-010</v>
          </cell>
          <cell r="B1299" t="str">
            <v>11-03-010</v>
          </cell>
          <cell r="C1299" t="str">
            <v>REJILLA DE CUPULA TRADICIONAL EN ALUMINIO REF. C-6"x4" DE COLREJILLAS O EQUIVALENTE</v>
          </cell>
          <cell r="D1299" t="str">
            <v>U</v>
          </cell>
          <cell r="E1299">
            <v>46</v>
          </cell>
          <cell r="G1299">
            <v>0</v>
          </cell>
          <cell r="H1299">
            <v>34877</v>
          </cell>
          <cell r="L1299">
            <v>0</v>
          </cell>
          <cell r="M1299">
            <v>0</v>
          </cell>
        </row>
        <row r="1300">
          <cell r="A1300" t="str">
            <v>11-03-010</v>
          </cell>
          <cell r="B1300" t="str">
            <v>1N3C6</v>
          </cell>
          <cell r="C1300" t="str">
            <v xml:space="preserve">rejilla de cupula tradicional en aluminio de colrejillas </v>
          </cell>
          <cell r="D1300" t="str">
            <v>u</v>
          </cell>
          <cell r="E1300">
            <v>1</v>
          </cell>
          <cell r="G1300">
            <v>28303.999999999996</v>
          </cell>
          <cell r="H1300">
            <v>28304</v>
          </cell>
          <cell r="L1300" t="str">
            <v>1</v>
          </cell>
          <cell r="M1300">
            <v>46</v>
          </cell>
        </row>
        <row r="1301">
          <cell r="A1301" t="str">
            <v>11-03-010</v>
          </cell>
          <cell r="B1301" t="str">
            <v>11111</v>
          </cell>
          <cell r="C1301" t="str">
            <v xml:space="preserve">cemento blanco x 40kg </v>
          </cell>
          <cell r="D1301" t="str">
            <v>kg</v>
          </cell>
          <cell r="E1301">
            <v>0.5</v>
          </cell>
          <cell r="G1301">
            <v>1016.16</v>
          </cell>
          <cell r="H1301">
            <v>508</v>
          </cell>
          <cell r="L1301" t="str">
            <v>1</v>
          </cell>
          <cell r="M1301">
            <v>23</v>
          </cell>
        </row>
        <row r="1302">
          <cell r="A1302" t="str">
            <v>11-03-010</v>
          </cell>
          <cell r="B1302" t="str">
            <v>17711</v>
          </cell>
          <cell r="C1302" t="str">
            <v xml:space="preserve">estopa blanca 500gr </v>
          </cell>
          <cell r="D1302" t="str">
            <v>lb</v>
          </cell>
          <cell r="E1302">
            <v>0.25</v>
          </cell>
          <cell r="G1302">
            <v>7539.9999999999991</v>
          </cell>
          <cell r="H1302">
            <v>1885</v>
          </cell>
          <cell r="L1302" t="str">
            <v>1</v>
          </cell>
          <cell r="M1302">
            <v>11.5</v>
          </cell>
        </row>
        <row r="1303">
          <cell r="A1303" t="str">
            <v>11-03-010</v>
          </cell>
          <cell r="B1303" t="str">
            <v>2C111</v>
          </cell>
          <cell r="C1303" t="str">
            <v xml:space="preserve">mo cuadrilla albañileria (1 of + 1 ay) </v>
          </cell>
          <cell r="D1303" t="str">
            <v>hc</v>
          </cell>
          <cell r="E1303">
            <v>0.25</v>
          </cell>
          <cell r="G1303">
            <v>16040.700924999999</v>
          </cell>
          <cell r="H1303">
            <v>4010</v>
          </cell>
          <cell r="L1303" t="str">
            <v>2</v>
          </cell>
          <cell r="M1303">
            <v>11.5</v>
          </cell>
        </row>
        <row r="1304">
          <cell r="A1304" t="str">
            <v>11-03-010</v>
          </cell>
          <cell r="B1304" t="str">
            <v>47111</v>
          </cell>
          <cell r="C1304" t="str">
            <v xml:space="preserve">elementos de consumo y proteccion </v>
          </cell>
          <cell r="D1304" t="str">
            <v>%</v>
          </cell>
          <cell r="E1304">
            <v>4010</v>
          </cell>
          <cell r="G1304">
            <v>1.2455000000000001E-2</v>
          </cell>
          <cell r="H1304">
            <v>50</v>
          </cell>
          <cell r="L1304" t="str">
            <v>4</v>
          </cell>
          <cell r="M1304">
            <v>184460</v>
          </cell>
        </row>
        <row r="1305">
          <cell r="A1305" t="str">
            <v>11-03-010</v>
          </cell>
          <cell r="B1305" t="str">
            <v>46111</v>
          </cell>
          <cell r="C1305" t="str">
            <v xml:space="preserve">herramienta y equipo menor </v>
          </cell>
          <cell r="D1305" t="str">
            <v>%</v>
          </cell>
          <cell r="E1305">
            <v>4010</v>
          </cell>
          <cell r="G1305">
            <v>0.03</v>
          </cell>
          <cell r="H1305">
            <v>120</v>
          </cell>
          <cell r="L1305" t="str">
            <v>4</v>
          </cell>
          <cell r="M1305">
            <v>184460</v>
          </cell>
        </row>
        <row r="1306">
          <cell r="A1306">
            <v>0</v>
          </cell>
          <cell r="C1306" t="str">
            <v>DIRECTO:  34,877 / U</v>
          </cell>
          <cell r="D1306">
            <v>0</v>
          </cell>
          <cell r="G1306">
            <v>0</v>
          </cell>
          <cell r="H1306">
            <v>0</v>
          </cell>
          <cell r="L1306">
            <v>0</v>
          </cell>
          <cell r="M1306">
            <v>0</v>
          </cell>
        </row>
        <row r="1307">
          <cell r="A1307">
            <v>0</v>
          </cell>
          <cell r="C1307">
            <v>0</v>
          </cell>
          <cell r="D1307">
            <v>0</v>
          </cell>
          <cell r="G1307">
            <v>0</v>
          </cell>
          <cell r="H1307">
            <v>0</v>
          </cell>
          <cell r="L1307">
            <v>0</v>
          </cell>
          <cell r="M1307">
            <v>0</v>
          </cell>
        </row>
        <row r="1308">
          <cell r="A1308" t="str">
            <v>11-03-020</v>
          </cell>
          <cell r="B1308" t="str">
            <v>11-03-020</v>
          </cell>
          <cell r="C1308" t="str">
            <v>FLANCHE LONGITUDINAL EN LAMINA CAL 20 PARA REMATE CUBIERTA HACIA CERRAMIENTO. DESARROLLO 0.33 M. INCLUYE ANTICORROSIVO, PINTURA DE ACABADO Y ANCLAJES A ESTRUCTURA.</v>
          </cell>
          <cell r="D1308" t="str">
            <v>M</v>
          </cell>
          <cell r="E1308">
            <v>2.62</v>
          </cell>
          <cell r="G1308">
            <v>0</v>
          </cell>
          <cell r="H1308">
            <v>70003</v>
          </cell>
          <cell r="L1308">
            <v>0</v>
          </cell>
          <cell r="M1308">
            <v>0</v>
          </cell>
        </row>
        <row r="1309">
          <cell r="A1309" t="str">
            <v>11-03-020</v>
          </cell>
          <cell r="B1309" t="str">
            <v>16B12</v>
          </cell>
          <cell r="C1309" t="str">
            <v xml:space="preserve">lamina coldrolled c18 1.22 x 2.44m </v>
          </cell>
          <cell r="D1309" t="str">
            <v>u</v>
          </cell>
          <cell r="E1309">
            <v>0.11085729642569203</v>
          </cell>
          <cell r="F1309">
            <v>0.05</v>
          </cell>
          <cell r="G1309">
            <v>105687.59999999999</v>
          </cell>
          <cell r="H1309">
            <v>12302</v>
          </cell>
          <cell r="L1309" t="str">
            <v>1</v>
          </cell>
          <cell r="M1309">
            <v>0.30496842246707878</v>
          </cell>
        </row>
        <row r="1310">
          <cell r="A1310" t="str">
            <v>11-03-020</v>
          </cell>
          <cell r="B1310" t="str">
            <v>30215</v>
          </cell>
          <cell r="C1310" t="str">
            <v xml:space="preserve">subcontrato suministro y apliacion pintura epoxipoliamida 2 caras 6" </v>
          </cell>
          <cell r="D1310" t="str">
            <v>m</v>
          </cell>
          <cell r="E1310">
            <v>0.82499999999999996</v>
          </cell>
          <cell r="G1310">
            <v>18560</v>
          </cell>
          <cell r="H1310">
            <v>15312</v>
          </cell>
          <cell r="L1310" t="str">
            <v>3</v>
          </cell>
          <cell r="M1310">
            <v>2.1614999999999998</v>
          </cell>
        </row>
        <row r="1311">
          <cell r="A1311" t="str">
            <v>11-03-020</v>
          </cell>
          <cell r="B1311" t="str">
            <v>144A3</v>
          </cell>
          <cell r="C1311" t="str">
            <v xml:space="preserve">soportes para canal/flanche </v>
          </cell>
          <cell r="D1311" t="str">
            <v>u</v>
          </cell>
          <cell r="E1311">
            <v>2</v>
          </cell>
          <cell r="G1311">
            <v>5700</v>
          </cell>
          <cell r="H1311">
            <v>11400</v>
          </cell>
          <cell r="L1311" t="str">
            <v>1</v>
          </cell>
          <cell r="M1311">
            <v>5.24</v>
          </cell>
        </row>
        <row r="1312">
          <cell r="A1312" t="str">
            <v>11-03-020</v>
          </cell>
          <cell r="B1312" t="str">
            <v>20067</v>
          </cell>
          <cell r="C1312" t="str">
            <v xml:space="preserve">mo instalacion flanche / canal </v>
          </cell>
          <cell r="D1312" t="str">
            <v>m</v>
          </cell>
          <cell r="E1312">
            <v>1</v>
          </cell>
          <cell r="G1312">
            <v>15000</v>
          </cell>
          <cell r="H1312">
            <v>15000</v>
          </cell>
          <cell r="L1312" t="str">
            <v>2</v>
          </cell>
          <cell r="M1312">
            <v>2.62</v>
          </cell>
        </row>
        <row r="1313">
          <cell r="A1313" t="str">
            <v>11-03-020</v>
          </cell>
          <cell r="B1313" t="str">
            <v>20068</v>
          </cell>
          <cell r="C1313" t="str">
            <v xml:space="preserve">mo doblado lamina </v>
          </cell>
          <cell r="D1313" t="str">
            <v>m</v>
          </cell>
          <cell r="E1313">
            <v>1</v>
          </cell>
          <cell r="G1313">
            <v>10000</v>
          </cell>
          <cell r="H1313">
            <v>10000</v>
          </cell>
          <cell r="L1313" t="str">
            <v>2</v>
          </cell>
          <cell r="M1313">
            <v>2.62</v>
          </cell>
        </row>
        <row r="1314">
          <cell r="A1314" t="str">
            <v>11-03-020</v>
          </cell>
          <cell r="B1314" t="str">
            <v>74O33</v>
          </cell>
          <cell r="C1314" t="str">
            <v xml:space="preserve">aux andamios de carga - tramo h=1.50m </v>
          </cell>
          <cell r="D1314" t="str">
            <v>d</v>
          </cell>
          <cell r="E1314">
            <v>0.5</v>
          </cell>
          <cell r="G1314">
            <v>9855.8563517857128</v>
          </cell>
          <cell r="H1314">
            <v>4928</v>
          </cell>
          <cell r="L1314" t="str">
            <v>7</v>
          </cell>
          <cell r="M1314">
            <v>1.31</v>
          </cell>
        </row>
        <row r="1315">
          <cell r="A1315" t="str">
            <v>11-03-020</v>
          </cell>
          <cell r="B1315" t="str">
            <v>47111</v>
          </cell>
          <cell r="C1315" t="str">
            <v xml:space="preserve">elementos de consumo y proteccion </v>
          </cell>
          <cell r="D1315" t="str">
            <v>%</v>
          </cell>
          <cell r="E1315">
            <v>25000</v>
          </cell>
          <cell r="G1315">
            <v>1.2455000000000001E-2</v>
          </cell>
          <cell r="H1315">
            <v>311</v>
          </cell>
          <cell r="L1315" t="str">
            <v>4</v>
          </cell>
          <cell r="M1315">
            <v>65500</v>
          </cell>
        </row>
        <row r="1316">
          <cell r="A1316" t="str">
            <v>11-03-020</v>
          </cell>
          <cell r="B1316" t="str">
            <v>46111</v>
          </cell>
          <cell r="C1316" t="str">
            <v xml:space="preserve">herramienta y equipo menor </v>
          </cell>
          <cell r="D1316" t="str">
            <v>%</v>
          </cell>
          <cell r="E1316">
            <v>25000</v>
          </cell>
          <cell r="G1316">
            <v>0.03</v>
          </cell>
          <cell r="H1316">
            <v>750</v>
          </cell>
          <cell r="L1316" t="str">
            <v>4</v>
          </cell>
          <cell r="M1316">
            <v>65500</v>
          </cell>
        </row>
        <row r="1317">
          <cell r="A1317">
            <v>0</v>
          </cell>
          <cell r="C1317" t="str">
            <v>DIRECTO:  70,003 / M</v>
          </cell>
          <cell r="D1317">
            <v>0</v>
          </cell>
          <cell r="G1317">
            <v>0</v>
          </cell>
          <cell r="H1317">
            <v>0</v>
          </cell>
          <cell r="L1317">
            <v>0</v>
          </cell>
          <cell r="M1317">
            <v>0</v>
          </cell>
        </row>
        <row r="1318">
          <cell r="A1318">
            <v>0</v>
          </cell>
          <cell r="C1318">
            <v>0</v>
          </cell>
          <cell r="D1318">
            <v>0</v>
          </cell>
          <cell r="G1318">
            <v>0</v>
          </cell>
          <cell r="H1318">
            <v>0</v>
          </cell>
          <cell r="L1318">
            <v>0</v>
          </cell>
          <cell r="M1318">
            <v>0</v>
          </cell>
        </row>
        <row r="1319">
          <cell r="A1319" t="str">
            <v>11-03-030</v>
          </cell>
          <cell r="B1319" t="str">
            <v>11-03-030</v>
          </cell>
          <cell r="C1319" t="str">
            <v>FLANCHE LONGITUDINAL EN LAMINA CAL 20 PERIMETRAL CUBIERTA. DESARROLLO 0.15 M. INCLUYE ANTICORROSIVO, PINTURA DE ACABADO Y ANCLAJES A ESTRUCTURA.</v>
          </cell>
          <cell r="D1319" t="str">
            <v>M</v>
          </cell>
          <cell r="E1319">
            <v>376.22</v>
          </cell>
          <cell r="G1319">
            <v>0</v>
          </cell>
          <cell r="H1319">
            <v>54941</v>
          </cell>
          <cell r="L1319">
            <v>0</v>
          </cell>
          <cell r="M1319">
            <v>0</v>
          </cell>
        </row>
        <row r="1320">
          <cell r="A1320" t="str">
            <v>11-03-030</v>
          </cell>
          <cell r="B1320" t="str">
            <v>16B12</v>
          </cell>
          <cell r="C1320" t="str">
            <v xml:space="preserve">lamina coldrolled c18 1.22 x 2.44m </v>
          </cell>
          <cell r="D1320" t="str">
            <v>u</v>
          </cell>
          <cell r="E1320">
            <v>5.0389680193496371E-2</v>
          </cell>
          <cell r="F1320">
            <v>0.05</v>
          </cell>
          <cell r="G1320">
            <v>105687.59999999999</v>
          </cell>
          <cell r="H1320">
            <v>5592</v>
          </cell>
          <cell r="L1320" t="str">
            <v>1</v>
          </cell>
          <cell r="M1320">
            <v>19.905485756517066</v>
          </cell>
        </row>
        <row r="1321">
          <cell r="A1321" t="str">
            <v>11-03-030</v>
          </cell>
          <cell r="B1321" t="str">
            <v>30215</v>
          </cell>
          <cell r="C1321" t="str">
            <v xml:space="preserve">subcontrato suministro y apliacion pintura epoxipoliamida 2 caras 6" </v>
          </cell>
          <cell r="D1321" t="str">
            <v>m</v>
          </cell>
          <cell r="E1321">
            <v>0.37499999999999994</v>
          </cell>
          <cell r="G1321">
            <v>18560</v>
          </cell>
          <cell r="H1321">
            <v>6960</v>
          </cell>
          <cell r="L1321" t="str">
            <v>3</v>
          </cell>
          <cell r="M1321">
            <v>141.08249999999998</v>
          </cell>
        </row>
        <row r="1322">
          <cell r="A1322" t="str">
            <v>11-03-030</v>
          </cell>
          <cell r="B1322" t="str">
            <v>144A3</v>
          </cell>
          <cell r="C1322" t="str">
            <v xml:space="preserve">soportes para canal/flanche </v>
          </cell>
          <cell r="D1322" t="str">
            <v>u</v>
          </cell>
          <cell r="E1322">
            <v>2</v>
          </cell>
          <cell r="G1322">
            <v>5700</v>
          </cell>
          <cell r="H1322">
            <v>11400</v>
          </cell>
          <cell r="L1322" t="str">
            <v>1</v>
          </cell>
          <cell r="M1322">
            <v>752.44</v>
          </cell>
        </row>
        <row r="1323">
          <cell r="A1323" t="str">
            <v>11-03-030</v>
          </cell>
          <cell r="B1323" t="str">
            <v>20067</v>
          </cell>
          <cell r="C1323" t="str">
            <v xml:space="preserve">mo instalacion flanche / canal </v>
          </cell>
          <cell r="D1323" t="str">
            <v>m</v>
          </cell>
          <cell r="E1323">
            <v>1</v>
          </cell>
          <cell r="G1323">
            <v>15000</v>
          </cell>
          <cell r="H1323">
            <v>15000</v>
          </cell>
          <cell r="L1323" t="str">
            <v>2</v>
          </cell>
          <cell r="M1323">
            <v>376.22</v>
          </cell>
        </row>
        <row r="1324">
          <cell r="A1324" t="str">
            <v>11-03-030</v>
          </cell>
          <cell r="B1324" t="str">
            <v>20068</v>
          </cell>
          <cell r="C1324" t="str">
            <v xml:space="preserve">mo doblado lamina </v>
          </cell>
          <cell r="D1324" t="str">
            <v>m</v>
          </cell>
          <cell r="E1324">
            <v>1</v>
          </cell>
          <cell r="G1324">
            <v>10000</v>
          </cell>
          <cell r="H1324">
            <v>10000</v>
          </cell>
          <cell r="L1324" t="str">
            <v>2</v>
          </cell>
          <cell r="M1324">
            <v>376.22</v>
          </cell>
        </row>
        <row r="1325">
          <cell r="A1325" t="str">
            <v>11-03-030</v>
          </cell>
          <cell r="B1325" t="str">
            <v>74O33</v>
          </cell>
          <cell r="C1325" t="str">
            <v xml:space="preserve">aux andamios de carga - tramo h=1.50m </v>
          </cell>
          <cell r="D1325" t="str">
            <v>d</v>
          </cell>
          <cell r="E1325">
            <v>0.5</v>
          </cell>
          <cell r="G1325">
            <v>9855.8563517857128</v>
          </cell>
          <cell r="H1325">
            <v>4928</v>
          </cell>
          <cell r="L1325" t="str">
            <v>7</v>
          </cell>
          <cell r="M1325">
            <v>188.11</v>
          </cell>
        </row>
        <row r="1326">
          <cell r="A1326" t="str">
            <v>11-03-030</v>
          </cell>
          <cell r="B1326" t="str">
            <v>47111</v>
          </cell>
          <cell r="C1326" t="str">
            <v xml:space="preserve">elementos de consumo y proteccion </v>
          </cell>
          <cell r="D1326" t="str">
            <v>%</v>
          </cell>
          <cell r="E1326">
            <v>25000</v>
          </cell>
          <cell r="G1326">
            <v>1.2455000000000001E-2</v>
          </cell>
          <cell r="H1326">
            <v>311</v>
          </cell>
          <cell r="L1326" t="str">
            <v>4</v>
          </cell>
          <cell r="M1326">
            <v>9405500</v>
          </cell>
        </row>
        <row r="1327">
          <cell r="A1327" t="str">
            <v>11-03-030</v>
          </cell>
          <cell r="B1327" t="str">
            <v>46111</v>
          </cell>
          <cell r="C1327" t="str">
            <v xml:space="preserve">herramienta y equipo menor </v>
          </cell>
          <cell r="D1327" t="str">
            <v>%</v>
          </cell>
          <cell r="E1327">
            <v>25000</v>
          </cell>
          <cell r="G1327">
            <v>0.03</v>
          </cell>
          <cell r="H1327">
            <v>750</v>
          </cell>
          <cell r="L1327" t="str">
            <v>4</v>
          </cell>
          <cell r="M1327">
            <v>9405500</v>
          </cell>
        </row>
        <row r="1328">
          <cell r="A1328">
            <v>0</v>
          </cell>
          <cell r="C1328" t="str">
            <v>DIRECTO:  54,941 / M</v>
          </cell>
          <cell r="D1328">
            <v>0</v>
          </cell>
          <cell r="G1328">
            <v>0</v>
          </cell>
          <cell r="H1328">
            <v>0</v>
          </cell>
          <cell r="L1328">
            <v>0</v>
          </cell>
          <cell r="M1328">
            <v>0</v>
          </cell>
        </row>
        <row r="1329">
          <cell r="A1329">
            <v>0</v>
          </cell>
          <cell r="B1329" t="str">
            <v>12</v>
          </cell>
          <cell r="C1329" t="str">
            <v>CARPINTERIA METALICA</v>
          </cell>
          <cell r="D1329">
            <v>0</v>
          </cell>
          <cell r="G1329">
            <v>0</v>
          </cell>
          <cell r="H1329">
            <v>0</v>
          </cell>
          <cell r="L1329">
            <v>0</v>
          </cell>
          <cell r="M1329">
            <v>0</v>
          </cell>
        </row>
        <row r="1330">
          <cell r="A1330" t="str">
            <v>12-01-253</v>
          </cell>
          <cell r="B1330" t="str">
            <v>12-01-253</v>
          </cell>
          <cell r="C1330" t="str">
            <v>VENTANA V-01 (7.37x3.00). PERFILERIA EN ALUMINIO ANODIZADO NATURAL + VIDRIOS CRUDOS LAMINADOS 3+3 mm. INCOLOROS Y OPALIZADOS. CUERPOS FIJOS Y BATIENTES</v>
          </cell>
          <cell r="D1330" t="str">
            <v>U</v>
          </cell>
          <cell r="E1330">
            <v>1</v>
          </cell>
          <cell r="G1330">
            <v>0</v>
          </cell>
          <cell r="H1330">
            <v>9771865</v>
          </cell>
          <cell r="L1330">
            <v>0</v>
          </cell>
          <cell r="M1330">
            <v>0</v>
          </cell>
        </row>
        <row r="1331">
          <cell r="A1331" t="str">
            <v>12-01-253</v>
          </cell>
          <cell r="B1331" t="str">
            <v>3P001</v>
          </cell>
          <cell r="C1331" t="str">
            <v xml:space="preserve">ventana v-01 (7.37x3.00). perfileria en aluminio anodizado natural + vidrios templados laminados 3+3 mm. incoloros y opalizados. cuerpos fijos y batientes </v>
          </cell>
          <cell r="D1331" t="str">
            <v>u</v>
          </cell>
          <cell r="E1331">
            <v>1</v>
          </cell>
          <cell r="G1331">
            <v>9763503.5520000011</v>
          </cell>
          <cell r="H1331">
            <v>9763504</v>
          </cell>
          <cell r="L1331" t="str">
            <v>3</v>
          </cell>
          <cell r="M1331">
            <v>1</v>
          </cell>
        </row>
        <row r="1332">
          <cell r="A1332" t="str">
            <v>12-01-253</v>
          </cell>
          <cell r="B1332" t="str">
            <v>2C111</v>
          </cell>
          <cell r="C1332" t="str">
            <v>mo cuadrilla albañileria (1 of + 1 ay) - en actividades no incluidas</v>
          </cell>
          <cell r="D1332" t="str">
            <v>hc</v>
          </cell>
          <cell r="E1332">
            <v>0.5</v>
          </cell>
          <cell r="G1332">
            <v>16040.700924999999</v>
          </cell>
          <cell r="H1332">
            <v>8020</v>
          </cell>
          <cell r="L1332" t="str">
            <v>2</v>
          </cell>
          <cell r="M1332">
            <v>0.5</v>
          </cell>
        </row>
        <row r="1333">
          <cell r="A1333" t="str">
            <v>12-01-253</v>
          </cell>
          <cell r="B1333" t="str">
            <v>47111</v>
          </cell>
          <cell r="C1333" t="str">
            <v xml:space="preserve">elementos de consumo y proteccion </v>
          </cell>
          <cell r="D1333" t="str">
            <v>%</v>
          </cell>
          <cell r="E1333">
            <v>8020</v>
          </cell>
          <cell r="G1333">
            <v>1.2455000000000001E-2</v>
          </cell>
          <cell r="H1333">
            <v>100</v>
          </cell>
          <cell r="L1333" t="str">
            <v>4</v>
          </cell>
          <cell r="M1333">
            <v>8020</v>
          </cell>
        </row>
        <row r="1334">
          <cell r="A1334" t="str">
            <v>12-01-253</v>
          </cell>
          <cell r="B1334" t="str">
            <v>46111</v>
          </cell>
          <cell r="C1334" t="str">
            <v xml:space="preserve">herramienta y equipo menor </v>
          </cell>
          <cell r="D1334" t="str">
            <v>%</v>
          </cell>
          <cell r="E1334">
            <v>8020</v>
          </cell>
          <cell r="G1334">
            <v>0.03</v>
          </cell>
          <cell r="H1334">
            <v>241</v>
          </cell>
          <cell r="L1334" t="str">
            <v>4</v>
          </cell>
          <cell r="M1334">
            <v>8020</v>
          </cell>
        </row>
        <row r="1335">
          <cell r="A1335">
            <v>0</v>
          </cell>
          <cell r="C1335" t="str">
            <v>DIRECTO:  9,771,865 / U</v>
          </cell>
          <cell r="D1335">
            <v>0</v>
          </cell>
          <cell r="G1335">
            <v>0</v>
          </cell>
          <cell r="H1335">
            <v>0</v>
          </cell>
          <cell r="L1335">
            <v>0</v>
          </cell>
          <cell r="M1335">
            <v>0</v>
          </cell>
        </row>
        <row r="1336">
          <cell r="A1336">
            <v>0</v>
          </cell>
          <cell r="C1336">
            <v>0</v>
          </cell>
          <cell r="D1336">
            <v>0</v>
          </cell>
          <cell r="G1336">
            <v>0</v>
          </cell>
          <cell r="H1336">
            <v>0</v>
          </cell>
          <cell r="L1336">
            <v>0</v>
          </cell>
          <cell r="M1336">
            <v>0</v>
          </cell>
        </row>
        <row r="1337">
          <cell r="A1337" t="str">
            <v>12-01-255</v>
          </cell>
          <cell r="B1337" t="str">
            <v>12-01-255</v>
          </cell>
          <cell r="C1337" t="str">
            <v>VENTANA V-02 (5.25x3.00). PERFILERIA EN ALUMINIO ANODIZADO NATURAL + VIDRIOS CRUDOS LAMINADOS 3+3 mm. INCOLOROS Y OPALIZADOS. CUERPOS FIJOS Y BATIENTES</v>
          </cell>
          <cell r="D1337" t="str">
            <v>U</v>
          </cell>
          <cell r="E1337">
            <v>1</v>
          </cell>
          <cell r="G1337">
            <v>0</v>
          </cell>
          <cell r="H1337">
            <v>7551374</v>
          </cell>
          <cell r="L1337">
            <v>0</v>
          </cell>
          <cell r="M1337">
            <v>0</v>
          </cell>
        </row>
        <row r="1338">
          <cell r="A1338" t="str">
            <v>12-01-255</v>
          </cell>
          <cell r="B1338" t="str">
            <v>3P002</v>
          </cell>
          <cell r="C1338" t="str">
            <v xml:space="preserve">ventana v-02 (5.25x3.00). perfileria en aluminio anodizado natural + vidrios templados laminados 3+3 mm. incoloros y opalizados. cuerpos fijos y batientes </v>
          </cell>
          <cell r="D1338" t="str">
            <v>u</v>
          </cell>
          <cell r="E1338">
            <v>1</v>
          </cell>
          <cell r="G1338">
            <v>7543012.7680000002</v>
          </cell>
          <cell r="H1338">
            <v>7543013</v>
          </cell>
          <cell r="L1338" t="str">
            <v>3</v>
          </cell>
          <cell r="M1338">
            <v>1</v>
          </cell>
        </row>
        <row r="1339">
          <cell r="A1339" t="str">
            <v>12-01-255</v>
          </cell>
          <cell r="B1339" t="str">
            <v>2C111</v>
          </cell>
          <cell r="C1339" t="str">
            <v>mo cuadrilla albañileria (1 of + 1 ay) - en actividades no incluidas</v>
          </cell>
          <cell r="D1339" t="str">
            <v>hc</v>
          </cell>
          <cell r="E1339">
            <v>0.5</v>
          </cell>
          <cell r="G1339">
            <v>16040.700924999999</v>
          </cell>
          <cell r="H1339">
            <v>8020</v>
          </cell>
          <cell r="L1339" t="str">
            <v>2</v>
          </cell>
          <cell r="M1339">
            <v>0.5</v>
          </cell>
        </row>
        <row r="1340">
          <cell r="A1340" t="str">
            <v>12-01-255</v>
          </cell>
          <cell r="B1340" t="str">
            <v>47111</v>
          </cell>
          <cell r="C1340" t="str">
            <v xml:space="preserve">elementos de consumo y proteccion </v>
          </cell>
          <cell r="D1340" t="str">
            <v>%</v>
          </cell>
          <cell r="E1340">
            <v>8020</v>
          </cell>
          <cell r="G1340">
            <v>1.2455000000000001E-2</v>
          </cell>
          <cell r="H1340">
            <v>100</v>
          </cell>
          <cell r="L1340" t="str">
            <v>4</v>
          </cell>
          <cell r="M1340">
            <v>8020</v>
          </cell>
        </row>
        <row r="1341">
          <cell r="A1341" t="str">
            <v>12-01-255</v>
          </cell>
          <cell r="B1341" t="str">
            <v>46111</v>
          </cell>
          <cell r="C1341" t="str">
            <v xml:space="preserve">herramienta y equipo menor </v>
          </cell>
          <cell r="D1341" t="str">
            <v>%</v>
          </cell>
          <cell r="E1341">
            <v>8020</v>
          </cell>
          <cell r="G1341">
            <v>0.03</v>
          </cell>
          <cell r="H1341">
            <v>241</v>
          </cell>
          <cell r="L1341" t="str">
            <v>4</v>
          </cell>
          <cell r="M1341">
            <v>8020</v>
          </cell>
        </row>
        <row r="1342">
          <cell r="A1342">
            <v>0</v>
          </cell>
          <cell r="C1342" t="str">
            <v>DIRECTO:  7,551,374 / U</v>
          </cell>
          <cell r="D1342">
            <v>0</v>
          </cell>
          <cell r="G1342">
            <v>0</v>
          </cell>
          <cell r="H1342">
            <v>0</v>
          </cell>
          <cell r="L1342">
            <v>0</v>
          </cell>
          <cell r="M1342">
            <v>0</v>
          </cell>
        </row>
        <row r="1343">
          <cell r="A1343">
            <v>0</v>
          </cell>
          <cell r="C1343">
            <v>0</v>
          </cell>
          <cell r="D1343">
            <v>0</v>
          </cell>
          <cell r="G1343">
            <v>0</v>
          </cell>
          <cell r="H1343">
            <v>0</v>
          </cell>
          <cell r="L1343">
            <v>0</v>
          </cell>
          <cell r="M1343">
            <v>0</v>
          </cell>
        </row>
        <row r="1344">
          <cell r="A1344" t="str">
            <v>12-01-257</v>
          </cell>
          <cell r="B1344" t="str">
            <v>12-01-257</v>
          </cell>
          <cell r="C1344" t="str">
            <v>VENTANA V-03 (5.30x3.35). PERFILERIA EN ALUMINIO ANODIZADO NATURAL + VIDRIOS CRUDOS LAMINADOS 3+3 mm. OPALIZADOS. CUERPOS FIJOS Y BASCULANTES</v>
          </cell>
          <cell r="D1344" t="str">
            <v>U</v>
          </cell>
          <cell r="E1344">
            <v>1</v>
          </cell>
          <cell r="G1344">
            <v>0</v>
          </cell>
          <cell r="H1344">
            <v>8281922</v>
          </cell>
          <cell r="L1344">
            <v>0</v>
          </cell>
          <cell r="M1344">
            <v>0</v>
          </cell>
        </row>
        <row r="1345">
          <cell r="A1345" t="str">
            <v>12-01-257</v>
          </cell>
          <cell r="B1345" t="str">
            <v>3P003</v>
          </cell>
          <cell r="C1345" t="str">
            <v xml:space="preserve">ventana v-03 (5.30x3.35). perfileria en aluminio anodizado natural + vidrios templados laminados 3+3 mm. opalizados. cuerpos fijos y basculantes </v>
          </cell>
          <cell r="D1345" t="str">
            <v>u</v>
          </cell>
          <cell r="E1345">
            <v>1</v>
          </cell>
          <cell r="G1345">
            <v>8273561.3955774568</v>
          </cell>
          <cell r="H1345">
            <v>8273561</v>
          </cell>
          <cell r="L1345" t="str">
            <v>3</v>
          </cell>
          <cell r="M1345">
            <v>1</v>
          </cell>
        </row>
        <row r="1346">
          <cell r="A1346" t="str">
            <v>12-01-257</v>
          </cell>
          <cell r="B1346" t="str">
            <v>2C111</v>
          </cell>
          <cell r="C1346" t="str">
            <v>mo cuadrilla albañileria (1 of + 1 ay) - en actividades no incluidas</v>
          </cell>
          <cell r="D1346" t="str">
            <v>hc</v>
          </cell>
          <cell r="E1346">
            <v>0.5</v>
          </cell>
          <cell r="G1346">
            <v>16040.700924999999</v>
          </cell>
          <cell r="H1346">
            <v>8020</v>
          </cell>
          <cell r="L1346" t="str">
            <v>2</v>
          </cell>
          <cell r="M1346">
            <v>0.5</v>
          </cell>
        </row>
        <row r="1347">
          <cell r="A1347" t="str">
            <v>12-01-257</v>
          </cell>
          <cell r="B1347" t="str">
            <v>47111</v>
          </cell>
          <cell r="C1347" t="str">
            <v xml:space="preserve">elementos de consumo y proteccion </v>
          </cell>
          <cell r="D1347" t="str">
            <v>%</v>
          </cell>
          <cell r="E1347">
            <v>8020</v>
          </cell>
          <cell r="G1347">
            <v>1.2455000000000001E-2</v>
          </cell>
          <cell r="H1347">
            <v>100</v>
          </cell>
          <cell r="L1347" t="str">
            <v>4</v>
          </cell>
          <cell r="M1347">
            <v>8020</v>
          </cell>
        </row>
        <row r="1348">
          <cell r="A1348" t="str">
            <v>12-01-257</v>
          </cell>
          <cell r="B1348" t="str">
            <v>46111</v>
          </cell>
          <cell r="C1348" t="str">
            <v xml:space="preserve">herramienta y equipo menor </v>
          </cell>
          <cell r="D1348" t="str">
            <v>%</v>
          </cell>
          <cell r="E1348">
            <v>8020</v>
          </cell>
          <cell r="G1348">
            <v>0.03</v>
          </cell>
          <cell r="H1348">
            <v>241</v>
          </cell>
          <cell r="L1348" t="str">
            <v>4</v>
          </cell>
          <cell r="M1348">
            <v>8020</v>
          </cell>
        </row>
        <row r="1349">
          <cell r="A1349">
            <v>0</v>
          </cell>
          <cell r="C1349" t="str">
            <v>DIRECTO:  8,281,922 / U</v>
          </cell>
          <cell r="D1349">
            <v>0</v>
          </cell>
          <cell r="G1349">
            <v>0</v>
          </cell>
          <cell r="H1349">
            <v>0</v>
          </cell>
          <cell r="L1349">
            <v>0</v>
          </cell>
          <cell r="M1349">
            <v>0</v>
          </cell>
        </row>
        <row r="1350">
          <cell r="A1350">
            <v>0</v>
          </cell>
          <cell r="C1350">
            <v>0</v>
          </cell>
          <cell r="D1350">
            <v>0</v>
          </cell>
          <cell r="G1350">
            <v>0</v>
          </cell>
          <cell r="H1350">
            <v>0</v>
          </cell>
          <cell r="L1350">
            <v>0</v>
          </cell>
          <cell r="M1350">
            <v>0</v>
          </cell>
        </row>
        <row r="1351">
          <cell r="A1351" t="str">
            <v>12-01-259</v>
          </cell>
          <cell r="B1351" t="str">
            <v>12-01-259</v>
          </cell>
          <cell r="C1351" t="str">
            <v>VENTANA V-04 (3.75x3.35). PERFILERIA EN ALUMINIO ANODIZADO NATURAL + VIDRIOS CRUDOS LAMINADOS 3+3 mm. INCOLOROS Y OPALIZADOS. CUERPOS FIJOS Y BASCULANTES</v>
          </cell>
          <cell r="D1351" t="str">
            <v>U</v>
          </cell>
          <cell r="E1351">
            <v>1</v>
          </cell>
          <cell r="G1351">
            <v>0</v>
          </cell>
          <cell r="H1351">
            <v>5221982</v>
          </cell>
          <cell r="L1351">
            <v>0</v>
          </cell>
          <cell r="M1351">
            <v>0</v>
          </cell>
        </row>
        <row r="1352">
          <cell r="A1352" t="str">
            <v>12-01-259</v>
          </cell>
          <cell r="B1352" t="str">
            <v>3P004</v>
          </cell>
          <cell r="C1352" t="str">
            <v xml:space="preserve">ventana v-04 (3.75x3.35). perfileria en aluminio anodizado natural + vidrios templados laminados 3+3 mm. incoloros y opalizados. cuerpos fijos y basculantes </v>
          </cell>
          <cell r="D1352" t="str">
            <v>u</v>
          </cell>
          <cell r="E1352">
            <v>1</v>
          </cell>
          <cell r="G1352">
            <v>5213620.8947465429</v>
          </cell>
          <cell r="H1352">
            <v>5213621</v>
          </cell>
          <cell r="L1352" t="str">
            <v>3</v>
          </cell>
          <cell r="M1352">
            <v>1</v>
          </cell>
        </row>
        <row r="1353">
          <cell r="A1353" t="str">
            <v>12-01-259</v>
          </cell>
          <cell r="B1353" t="str">
            <v>2C111</v>
          </cell>
          <cell r="C1353" t="str">
            <v>mo cuadrilla albañileria (1 of + 1 ay) - en actividades no incluidas</v>
          </cell>
          <cell r="D1353" t="str">
            <v>hc</v>
          </cell>
          <cell r="E1353">
            <v>0.5</v>
          </cell>
          <cell r="G1353">
            <v>16040.700924999999</v>
          </cell>
          <cell r="H1353">
            <v>8020</v>
          </cell>
          <cell r="L1353" t="str">
            <v>2</v>
          </cell>
          <cell r="M1353">
            <v>0.5</v>
          </cell>
        </row>
        <row r="1354">
          <cell r="A1354" t="str">
            <v>12-01-259</v>
          </cell>
          <cell r="B1354" t="str">
            <v>47111</v>
          </cell>
          <cell r="C1354" t="str">
            <v xml:space="preserve">elementos de consumo y proteccion </v>
          </cell>
          <cell r="D1354" t="str">
            <v>%</v>
          </cell>
          <cell r="E1354">
            <v>8020</v>
          </cell>
          <cell r="G1354">
            <v>1.2455000000000001E-2</v>
          </cell>
          <cell r="H1354">
            <v>100</v>
          </cell>
          <cell r="L1354" t="str">
            <v>4</v>
          </cell>
          <cell r="M1354">
            <v>8020</v>
          </cell>
        </row>
        <row r="1355">
          <cell r="A1355" t="str">
            <v>12-01-259</v>
          </cell>
          <cell r="B1355" t="str">
            <v>46111</v>
          </cell>
          <cell r="C1355" t="str">
            <v xml:space="preserve">herramienta y equipo menor </v>
          </cell>
          <cell r="D1355" t="str">
            <v>%</v>
          </cell>
          <cell r="E1355">
            <v>8020</v>
          </cell>
          <cell r="G1355">
            <v>0.03</v>
          </cell>
          <cell r="H1355">
            <v>241</v>
          </cell>
          <cell r="L1355" t="str">
            <v>4</v>
          </cell>
          <cell r="M1355">
            <v>8020</v>
          </cell>
        </row>
        <row r="1356">
          <cell r="A1356">
            <v>0</v>
          </cell>
          <cell r="C1356" t="str">
            <v>DIRECTO:  5,221,982 / U</v>
          </cell>
          <cell r="D1356">
            <v>0</v>
          </cell>
          <cell r="G1356">
            <v>0</v>
          </cell>
          <cell r="H1356">
            <v>0</v>
          </cell>
          <cell r="L1356">
            <v>0</v>
          </cell>
          <cell r="M1356">
            <v>0</v>
          </cell>
        </row>
        <row r="1357">
          <cell r="A1357">
            <v>0</v>
          </cell>
          <cell r="C1357">
            <v>0</v>
          </cell>
          <cell r="D1357">
            <v>0</v>
          </cell>
          <cell r="G1357">
            <v>0</v>
          </cell>
          <cell r="H1357">
            <v>0</v>
          </cell>
          <cell r="L1357">
            <v>0</v>
          </cell>
          <cell r="M1357">
            <v>0</v>
          </cell>
        </row>
        <row r="1358">
          <cell r="A1358" t="str">
            <v>12-01-261</v>
          </cell>
          <cell r="B1358" t="str">
            <v>12-01-261</v>
          </cell>
          <cell r="C1358" t="str">
            <v>VENTANA V-05 (3.20x3.35). PERFILERIA EN ALUMINIO ANODIZADO NATURAL + VIDRIOS CRUDOS LAMINADOS 3+3 mm. INCOLOROS Y OPALIZADOS. CUERPOS FIJOS Y BATIENTES</v>
          </cell>
          <cell r="D1358" t="str">
            <v>U</v>
          </cell>
          <cell r="E1358">
            <v>1</v>
          </cell>
          <cell r="G1358">
            <v>0</v>
          </cell>
          <cell r="H1358">
            <v>4825211</v>
          </cell>
          <cell r="L1358">
            <v>0</v>
          </cell>
          <cell r="M1358">
            <v>0</v>
          </cell>
        </row>
        <row r="1359">
          <cell r="A1359" t="str">
            <v>12-01-261</v>
          </cell>
          <cell r="B1359" t="str">
            <v>3P005</v>
          </cell>
          <cell r="C1359" t="str">
            <v xml:space="preserve">ventana v-05 (3.20x3.35). perfileria en aluminio anodizado natural + vidrios templados laminados 3+3 mm. incoloros y opalizados. cuerpos fijos y batientes </v>
          </cell>
          <cell r="D1359" t="str">
            <v>u</v>
          </cell>
          <cell r="E1359">
            <v>1</v>
          </cell>
          <cell r="G1359">
            <v>4816849.8518857146</v>
          </cell>
          <cell r="H1359">
            <v>4816850</v>
          </cell>
          <cell r="L1359" t="str">
            <v>3</v>
          </cell>
          <cell r="M1359">
            <v>1</v>
          </cell>
        </row>
        <row r="1360">
          <cell r="A1360" t="str">
            <v>12-01-261</v>
          </cell>
          <cell r="B1360" t="str">
            <v>2C111</v>
          </cell>
          <cell r="C1360" t="str">
            <v>mo cuadrilla albañileria (1 of + 1 ay) - en actividades no incluidas</v>
          </cell>
          <cell r="D1360" t="str">
            <v>hc</v>
          </cell>
          <cell r="E1360">
            <v>0.5</v>
          </cell>
          <cell r="G1360">
            <v>16040.700924999999</v>
          </cell>
          <cell r="H1360">
            <v>8020</v>
          </cell>
          <cell r="L1360" t="str">
            <v>2</v>
          </cell>
          <cell r="M1360">
            <v>0.5</v>
          </cell>
        </row>
        <row r="1361">
          <cell r="A1361" t="str">
            <v>12-01-261</v>
          </cell>
          <cell r="B1361" t="str">
            <v>47111</v>
          </cell>
          <cell r="C1361" t="str">
            <v xml:space="preserve">elementos de consumo y proteccion </v>
          </cell>
          <cell r="D1361" t="str">
            <v>%</v>
          </cell>
          <cell r="E1361">
            <v>8020</v>
          </cell>
          <cell r="G1361">
            <v>1.2455000000000001E-2</v>
          </cell>
          <cell r="H1361">
            <v>100</v>
          </cell>
          <cell r="L1361" t="str">
            <v>4</v>
          </cell>
          <cell r="M1361">
            <v>8020</v>
          </cell>
        </row>
        <row r="1362">
          <cell r="A1362" t="str">
            <v>12-01-261</v>
          </cell>
          <cell r="B1362" t="str">
            <v>46111</v>
          </cell>
          <cell r="C1362" t="str">
            <v xml:space="preserve">herramienta y equipo menor </v>
          </cell>
          <cell r="D1362" t="str">
            <v>%</v>
          </cell>
          <cell r="E1362">
            <v>8020</v>
          </cell>
          <cell r="G1362">
            <v>0.03</v>
          </cell>
          <cell r="H1362">
            <v>241</v>
          </cell>
          <cell r="L1362" t="str">
            <v>4</v>
          </cell>
          <cell r="M1362">
            <v>8020</v>
          </cell>
        </row>
        <row r="1363">
          <cell r="A1363">
            <v>0</v>
          </cell>
          <cell r="C1363" t="str">
            <v>DIRECTO:  4,825,211 / U</v>
          </cell>
          <cell r="D1363">
            <v>0</v>
          </cell>
          <cell r="G1363">
            <v>0</v>
          </cell>
          <cell r="H1363">
            <v>0</v>
          </cell>
          <cell r="L1363">
            <v>0</v>
          </cell>
          <cell r="M1363">
            <v>0</v>
          </cell>
        </row>
        <row r="1364">
          <cell r="A1364">
            <v>0</v>
          </cell>
          <cell r="C1364">
            <v>0</v>
          </cell>
          <cell r="D1364">
            <v>0</v>
          </cell>
          <cell r="G1364">
            <v>0</v>
          </cell>
          <cell r="H1364">
            <v>0</v>
          </cell>
          <cell r="L1364">
            <v>0</v>
          </cell>
          <cell r="M1364">
            <v>0</v>
          </cell>
        </row>
        <row r="1365">
          <cell r="A1365" t="str">
            <v>12-01-263</v>
          </cell>
          <cell r="B1365" t="str">
            <v>12-01-263</v>
          </cell>
          <cell r="C1365" t="str">
            <v>VENTANA V-06 (1.25x3.35). PERFILERIA EN ALUMINIO ANODIZADO NATURAL + VIDRIOS CRUDOS LAMINADOS 3+3 mm. OPALIZADOS. CUERPOS FIJOS Y BASCULANTES</v>
          </cell>
          <cell r="D1365" t="str">
            <v>U</v>
          </cell>
          <cell r="E1365">
            <v>1</v>
          </cell>
          <cell r="G1365">
            <v>0</v>
          </cell>
          <cell r="H1365">
            <v>1750118</v>
          </cell>
          <cell r="L1365">
            <v>0</v>
          </cell>
          <cell r="M1365">
            <v>0</v>
          </cell>
        </row>
        <row r="1366">
          <cell r="A1366" t="str">
            <v>12-01-263</v>
          </cell>
          <cell r="B1366" t="str">
            <v>3P006</v>
          </cell>
          <cell r="C1366" t="str">
            <v xml:space="preserve">ventana v-06 (1.25x3.35). perfileria en aluminio anodizado natural + vidrios templados laminados 3+3 mm. opalizados. cuerpos fijos y basculantes </v>
          </cell>
          <cell r="D1366" t="str">
            <v>u</v>
          </cell>
          <cell r="E1366">
            <v>1</v>
          </cell>
          <cell r="G1366">
            <v>1741757.3095918368</v>
          </cell>
          <cell r="H1366">
            <v>1741757</v>
          </cell>
          <cell r="L1366" t="str">
            <v>3</v>
          </cell>
          <cell r="M1366">
            <v>1</v>
          </cell>
        </row>
        <row r="1367">
          <cell r="A1367" t="str">
            <v>12-01-263</v>
          </cell>
          <cell r="B1367" t="str">
            <v>2C111</v>
          </cell>
          <cell r="C1367" t="str">
            <v>mo cuadrilla albañileria (1 of + 1 ay) - en actividades no incluidas</v>
          </cell>
          <cell r="D1367" t="str">
            <v>hc</v>
          </cell>
          <cell r="E1367">
            <v>0.5</v>
          </cell>
          <cell r="G1367">
            <v>16040.700924999999</v>
          </cell>
          <cell r="H1367">
            <v>8020</v>
          </cell>
          <cell r="L1367" t="str">
            <v>2</v>
          </cell>
          <cell r="M1367">
            <v>0.5</v>
          </cell>
        </row>
        <row r="1368">
          <cell r="A1368" t="str">
            <v>12-01-263</v>
          </cell>
          <cell r="B1368" t="str">
            <v>47111</v>
          </cell>
          <cell r="C1368" t="str">
            <v xml:space="preserve">elementos de consumo y proteccion </v>
          </cell>
          <cell r="D1368" t="str">
            <v>%</v>
          </cell>
          <cell r="E1368">
            <v>8020</v>
          </cell>
          <cell r="G1368">
            <v>1.2455000000000001E-2</v>
          </cell>
          <cell r="H1368">
            <v>100</v>
          </cell>
          <cell r="L1368" t="str">
            <v>4</v>
          </cell>
          <cell r="M1368">
            <v>8020</v>
          </cell>
        </row>
        <row r="1369">
          <cell r="A1369" t="str">
            <v>12-01-263</v>
          </cell>
          <cell r="B1369" t="str">
            <v>46111</v>
          </cell>
          <cell r="C1369" t="str">
            <v xml:space="preserve">herramienta y equipo menor </v>
          </cell>
          <cell r="D1369" t="str">
            <v>%</v>
          </cell>
          <cell r="E1369">
            <v>8020</v>
          </cell>
          <cell r="G1369">
            <v>0.03</v>
          </cell>
          <cell r="H1369">
            <v>241</v>
          </cell>
          <cell r="L1369" t="str">
            <v>4</v>
          </cell>
          <cell r="M1369">
            <v>8020</v>
          </cell>
        </row>
        <row r="1370">
          <cell r="A1370">
            <v>0</v>
          </cell>
          <cell r="C1370" t="str">
            <v>DIRECTO:  1,750,118 / U</v>
          </cell>
          <cell r="D1370">
            <v>0</v>
          </cell>
          <cell r="G1370">
            <v>0</v>
          </cell>
          <cell r="H1370">
            <v>0</v>
          </cell>
          <cell r="L1370">
            <v>0</v>
          </cell>
          <cell r="M1370">
            <v>0</v>
          </cell>
        </row>
        <row r="1371">
          <cell r="A1371">
            <v>0</v>
          </cell>
          <cell r="C1371">
            <v>0</v>
          </cell>
          <cell r="D1371">
            <v>0</v>
          </cell>
          <cell r="G1371">
            <v>0</v>
          </cell>
          <cell r="H1371">
            <v>0</v>
          </cell>
          <cell r="L1371">
            <v>0</v>
          </cell>
          <cell r="M1371">
            <v>0</v>
          </cell>
        </row>
        <row r="1372">
          <cell r="A1372" t="str">
            <v>12-01-265</v>
          </cell>
          <cell r="B1372" t="str">
            <v>12-01-265</v>
          </cell>
          <cell r="C1372" t="str">
            <v>VENTANA V-07 (2.20x3.00). PERFILERIA EN ALUMINIO ANODIZADO NATURAL + VIDRIOS CRUDOS LAMINADOS 3+3 mm. INCOLOROS Y OPALIZADOS. CUERPOS FIJOS Y BASCULANTES</v>
          </cell>
          <cell r="D1372" t="str">
            <v>U</v>
          </cell>
          <cell r="E1372">
            <v>1</v>
          </cell>
          <cell r="G1372">
            <v>0</v>
          </cell>
          <cell r="H1372">
            <v>2943816</v>
          </cell>
          <cell r="L1372">
            <v>0</v>
          </cell>
          <cell r="M1372">
            <v>0</v>
          </cell>
        </row>
        <row r="1373">
          <cell r="A1373" t="str">
            <v>12-01-265</v>
          </cell>
          <cell r="B1373" t="str">
            <v>3P007</v>
          </cell>
          <cell r="C1373" t="str">
            <v xml:space="preserve">ventana v-07 (2.20x3.00). perfileria en aluminio anodizado natural + vidrios templados laminados 3+3 mm. incoloros y opalizados. cuerpos fijos y basculantes </v>
          </cell>
          <cell r="D1373" t="str">
            <v>u</v>
          </cell>
          <cell r="E1373">
            <v>1</v>
          </cell>
          <cell r="G1373">
            <v>2935454.8398297876</v>
          </cell>
          <cell r="H1373">
            <v>2935455</v>
          </cell>
          <cell r="L1373" t="str">
            <v>3</v>
          </cell>
          <cell r="M1373">
            <v>1</v>
          </cell>
        </row>
        <row r="1374">
          <cell r="A1374" t="str">
            <v>12-01-265</v>
          </cell>
          <cell r="B1374" t="str">
            <v>2C111</v>
          </cell>
          <cell r="C1374" t="str">
            <v>mo cuadrilla albañileria (1 of + 1 ay) - en actividades no incluidas</v>
          </cell>
          <cell r="D1374" t="str">
            <v>hc</v>
          </cell>
          <cell r="E1374">
            <v>0.5</v>
          </cell>
          <cell r="G1374">
            <v>16040.700924999999</v>
          </cell>
          <cell r="H1374">
            <v>8020</v>
          </cell>
          <cell r="L1374" t="str">
            <v>2</v>
          </cell>
          <cell r="M1374">
            <v>0.5</v>
          </cell>
        </row>
        <row r="1375">
          <cell r="A1375" t="str">
            <v>12-01-265</v>
          </cell>
          <cell r="B1375" t="str">
            <v>47111</v>
          </cell>
          <cell r="C1375" t="str">
            <v xml:space="preserve">elementos de consumo y proteccion </v>
          </cell>
          <cell r="D1375" t="str">
            <v>%</v>
          </cell>
          <cell r="E1375">
            <v>8020</v>
          </cell>
          <cell r="G1375">
            <v>1.2455000000000001E-2</v>
          </cell>
          <cell r="H1375">
            <v>100</v>
          </cell>
          <cell r="L1375" t="str">
            <v>4</v>
          </cell>
          <cell r="M1375">
            <v>8020</v>
          </cell>
        </row>
        <row r="1376">
          <cell r="A1376" t="str">
            <v>12-01-265</v>
          </cell>
          <cell r="B1376" t="str">
            <v>46111</v>
          </cell>
          <cell r="C1376" t="str">
            <v xml:space="preserve">herramienta y equipo menor </v>
          </cell>
          <cell r="D1376" t="str">
            <v>%</v>
          </cell>
          <cell r="E1376">
            <v>8020</v>
          </cell>
          <cell r="G1376">
            <v>0.03</v>
          </cell>
          <cell r="H1376">
            <v>241</v>
          </cell>
          <cell r="L1376" t="str">
            <v>4</v>
          </cell>
          <cell r="M1376">
            <v>8020</v>
          </cell>
        </row>
        <row r="1377">
          <cell r="A1377">
            <v>0</v>
          </cell>
          <cell r="C1377" t="str">
            <v>DIRECTO:  2,943,816 / U</v>
          </cell>
          <cell r="D1377">
            <v>0</v>
          </cell>
          <cell r="G1377">
            <v>0</v>
          </cell>
          <cell r="H1377">
            <v>0</v>
          </cell>
          <cell r="L1377">
            <v>0</v>
          </cell>
          <cell r="M1377">
            <v>0</v>
          </cell>
        </row>
        <row r="1378">
          <cell r="A1378">
            <v>0</v>
          </cell>
          <cell r="C1378">
            <v>0</v>
          </cell>
          <cell r="D1378">
            <v>0</v>
          </cell>
          <cell r="G1378">
            <v>0</v>
          </cell>
          <cell r="H1378">
            <v>0</v>
          </cell>
          <cell r="L1378">
            <v>0</v>
          </cell>
          <cell r="M1378">
            <v>0</v>
          </cell>
        </row>
        <row r="1379">
          <cell r="A1379" t="str">
            <v>12-01-266</v>
          </cell>
          <cell r="B1379" t="str">
            <v>12-01-266</v>
          </cell>
          <cell r="C1379" t="str">
            <v>VENTANA V-08 (1.10x3.50). PERFILERIA EN ALUMINIO ANODIZADO NATURAL + VIDRIOS CRUDOS LAMINADOS 3+3 mm. INCOLOROS. CUERPOS FIJOS Y BATIENTES</v>
          </cell>
          <cell r="D1379" t="str">
            <v>U</v>
          </cell>
          <cell r="E1379">
            <v>1</v>
          </cell>
          <cell r="G1379">
            <v>0</v>
          </cell>
          <cell r="H1379">
            <v>1609738</v>
          </cell>
          <cell r="L1379">
            <v>0</v>
          </cell>
          <cell r="M1379">
            <v>0</v>
          </cell>
        </row>
        <row r="1380">
          <cell r="A1380" t="str">
            <v>12-01-266</v>
          </cell>
          <cell r="B1380" t="str">
            <v>3P130</v>
          </cell>
          <cell r="C1380" t="str">
            <v xml:space="preserve">ventana v-08 (1.10x3.50). perfileria en aluminio anodizado natural + vidrios templados laminados 3+3 mm. opalizados. cuerpos fijos y basculantes </v>
          </cell>
          <cell r="D1380" t="str">
            <v>u</v>
          </cell>
          <cell r="E1380">
            <v>1</v>
          </cell>
          <cell r="G1380">
            <v>1601376.8697142864</v>
          </cell>
          <cell r="H1380">
            <v>1601377</v>
          </cell>
          <cell r="L1380" t="str">
            <v>3</v>
          </cell>
          <cell r="M1380">
            <v>1</v>
          </cell>
        </row>
        <row r="1381">
          <cell r="A1381" t="str">
            <v>12-01-266</v>
          </cell>
          <cell r="B1381" t="str">
            <v>2C111</v>
          </cell>
          <cell r="C1381" t="str">
            <v>mo cuadrilla albañileria (1 of + 1 ay) - en actividades no incluidas</v>
          </cell>
          <cell r="D1381" t="str">
            <v>hc</v>
          </cell>
          <cell r="E1381">
            <v>0.5</v>
          </cell>
          <cell r="G1381">
            <v>16040.700924999999</v>
          </cell>
          <cell r="H1381">
            <v>8020</v>
          </cell>
          <cell r="L1381" t="str">
            <v>2</v>
          </cell>
          <cell r="M1381">
            <v>0.5</v>
          </cell>
        </row>
        <row r="1382">
          <cell r="A1382" t="str">
            <v>12-01-266</v>
          </cell>
          <cell r="B1382" t="str">
            <v>47111</v>
          </cell>
          <cell r="C1382" t="str">
            <v xml:space="preserve">elementos de consumo y proteccion </v>
          </cell>
          <cell r="D1382" t="str">
            <v>%</v>
          </cell>
          <cell r="E1382">
            <v>8020</v>
          </cell>
          <cell r="G1382">
            <v>1.2455000000000001E-2</v>
          </cell>
          <cell r="H1382">
            <v>100</v>
          </cell>
          <cell r="L1382" t="str">
            <v>4</v>
          </cell>
          <cell r="M1382">
            <v>8020</v>
          </cell>
        </row>
        <row r="1383">
          <cell r="A1383" t="str">
            <v>12-01-266</v>
          </cell>
          <cell r="B1383" t="str">
            <v>46111</v>
          </cell>
          <cell r="C1383" t="str">
            <v xml:space="preserve">herramienta y equipo menor </v>
          </cell>
          <cell r="D1383" t="str">
            <v>%</v>
          </cell>
          <cell r="E1383">
            <v>8020</v>
          </cell>
          <cell r="G1383">
            <v>0.03</v>
          </cell>
          <cell r="H1383">
            <v>241</v>
          </cell>
          <cell r="L1383" t="str">
            <v>4</v>
          </cell>
          <cell r="M1383">
            <v>8020</v>
          </cell>
        </row>
        <row r="1384">
          <cell r="A1384">
            <v>0</v>
          </cell>
          <cell r="C1384" t="str">
            <v>DIRECTO:  1,609,738 / U</v>
          </cell>
          <cell r="D1384">
            <v>0</v>
          </cell>
          <cell r="G1384">
            <v>0</v>
          </cell>
          <cell r="H1384">
            <v>0</v>
          </cell>
          <cell r="L1384">
            <v>0</v>
          </cell>
          <cell r="M1384">
            <v>0</v>
          </cell>
        </row>
        <row r="1385">
          <cell r="A1385">
            <v>0</v>
          </cell>
          <cell r="C1385">
            <v>0</v>
          </cell>
          <cell r="D1385">
            <v>0</v>
          </cell>
          <cell r="G1385">
            <v>0</v>
          </cell>
          <cell r="H1385">
            <v>0</v>
          </cell>
          <cell r="L1385">
            <v>0</v>
          </cell>
          <cell r="M1385">
            <v>0</v>
          </cell>
        </row>
        <row r="1386">
          <cell r="A1386" t="str">
            <v>12-01-267</v>
          </cell>
          <cell r="B1386" t="str">
            <v>12-01-267</v>
          </cell>
          <cell r="C1386" t="str">
            <v>VENTANA V-09 (4.16x3.35). PERFILERIA EN ALUMINIO ANODIZADO NATURAL + VIDRIOS CRUDOS LAMINADOS 3+3 mm. INCOLOROS Y OPALIZADOS. CUERPOS FIJOS Y BATIENTES</v>
          </cell>
          <cell r="D1386" t="str">
            <v>U</v>
          </cell>
          <cell r="E1386">
            <v>1</v>
          </cell>
          <cell r="G1386">
            <v>0</v>
          </cell>
          <cell r="H1386">
            <v>6053342</v>
          </cell>
          <cell r="L1386">
            <v>0</v>
          </cell>
          <cell r="M1386">
            <v>0</v>
          </cell>
        </row>
        <row r="1387">
          <cell r="A1387" t="str">
            <v>12-01-267</v>
          </cell>
          <cell r="B1387" t="str">
            <v>3P008</v>
          </cell>
          <cell r="C1387" t="str">
            <v xml:space="preserve">ventana v-09 (4.16x3.35). perfileria en aluminio anodizado natural + vidrios templados laminados 3+3 mm. incoloros y opalizados. cuerpos fijos y batientes </v>
          </cell>
          <cell r="D1387" t="str">
            <v>u</v>
          </cell>
          <cell r="E1387">
            <v>1</v>
          </cell>
          <cell r="G1387">
            <v>6044981.4756571427</v>
          </cell>
          <cell r="H1387">
            <v>6044981</v>
          </cell>
          <cell r="L1387" t="str">
            <v>3</v>
          </cell>
          <cell r="M1387">
            <v>1</v>
          </cell>
        </row>
        <row r="1388">
          <cell r="A1388" t="str">
            <v>12-01-267</v>
          </cell>
          <cell r="B1388" t="str">
            <v>2C111</v>
          </cell>
          <cell r="C1388" t="str">
            <v>mo cuadrilla albañileria (1 of + 1 ay) - en actividades no incluidas</v>
          </cell>
          <cell r="D1388" t="str">
            <v>hc</v>
          </cell>
          <cell r="E1388">
            <v>0.5</v>
          </cell>
          <cell r="G1388">
            <v>16040.700924999999</v>
          </cell>
          <cell r="H1388">
            <v>8020</v>
          </cell>
          <cell r="L1388" t="str">
            <v>2</v>
          </cell>
          <cell r="M1388">
            <v>0.5</v>
          </cell>
        </row>
        <row r="1389">
          <cell r="A1389" t="str">
            <v>12-01-267</v>
          </cell>
          <cell r="B1389" t="str">
            <v>47111</v>
          </cell>
          <cell r="C1389" t="str">
            <v xml:space="preserve">elementos de consumo y proteccion </v>
          </cell>
          <cell r="D1389" t="str">
            <v>%</v>
          </cell>
          <cell r="E1389">
            <v>8020</v>
          </cell>
          <cell r="G1389">
            <v>1.2455000000000001E-2</v>
          </cell>
          <cell r="H1389">
            <v>100</v>
          </cell>
          <cell r="L1389" t="str">
            <v>4</v>
          </cell>
          <cell r="M1389">
            <v>8020</v>
          </cell>
        </row>
        <row r="1390">
          <cell r="A1390" t="str">
            <v>12-01-267</v>
          </cell>
          <cell r="B1390" t="str">
            <v>46111</v>
          </cell>
          <cell r="C1390" t="str">
            <v xml:space="preserve">herramienta y equipo menor </v>
          </cell>
          <cell r="D1390" t="str">
            <v>%</v>
          </cell>
          <cell r="E1390">
            <v>8020</v>
          </cell>
          <cell r="G1390">
            <v>0.03</v>
          </cell>
          <cell r="H1390">
            <v>241</v>
          </cell>
          <cell r="L1390" t="str">
            <v>4</v>
          </cell>
          <cell r="M1390">
            <v>8020</v>
          </cell>
        </row>
        <row r="1391">
          <cell r="A1391">
            <v>0</v>
          </cell>
          <cell r="C1391" t="str">
            <v>DIRECTO:  6,053,342 / U</v>
          </cell>
          <cell r="D1391">
            <v>0</v>
          </cell>
          <cell r="G1391">
            <v>0</v>
          </cell>
          <cell r="H1391">
            <v>0</v>
          </cell>
          <cell r="L1391">
            <v>0</v>
          </cell>
          <cell r="M1391">
            <v>0</v>
          </cell>
        </row>
        <row r="1392">
          <cell r="A1392">
            <v>0</v>
          </cell>
          <cell r="C1392">
            <v>0</v>
          </cell>
          <cell r="D1392">
            <v>0</v>
          </cell>
          <cell r="G1392">
            <v>0</v>
          </cell>
          <cell r="H1392">
            <v>0</v>
          </cell>
          <cell r="L1392">
            <v>0</v>
          </cell>
          <cell r="M1392">
            <v>0</v>
          </cell>
        </row>
        <row r="1393">
          <cell r="A1393" t="str">
            <v>12-01-269</v>
          </cell>
          <cell r="B1393" t="str">
            <v>12-01-269</v>
          </cell>
          <cell r="C1393" t="str">
            <v>VENTANA V-10 (1.46x3.35). PERFILERIA EN ALUMINIO ANODIZADO NATURAL + VIDRIOS CRUDOS LAMINADOS 3+3 mm. OPALIZADOS. CUERPOS FIJOS Y BASCULANTES</v>
          </cell>
          <cell r="D1393" t="str">
            <v>U</v>
          </cell>
          <cell r="E1393">
            <v>1</v>
          </cell>
          <cell r="G1393">
            <v>0</v>
          </cell>
          <cell r="H1393">
            <v>1795515</v>
          </cell>
          <cell r="L1393">
            <v>0</v>
          </cell>
          <cell r="M1393">
            <v>0</v>
          </cell>
        </row>
        <row r="1394">
          <cell r="A1394" t="str">
            <v>12-01-269</v>
          </cell>
          <cell r="B1394" t="str">
            <v>3P009</v>
          </cell>
          <cell r="C1394" t="str">
            <v xml:space="preserve">ventana v-10 (1.46x3.35). perfileria en aluminio anodizado natural + vidrios templados laminados 3+3 mm. opalizados. cuerpos fijos y basculantes </v>
          </cell>
          <cell r="D1394" t="str">
            <v>u</v>
          </cell>
          <cell r="E1394">
            <v>1</v>
          </cell>
          <cell r="G1394">
            <v>1787154.4354884883</v>
          </cell>
          <cell r="H1394">
            <v>1787154</v>
          </cell>
          <cell r="L1394" t="str">
            <v>3</v>
          </cell>
          <cell r="M1394">
            <v>1</v>
          </cell>
        </row>
        <row r="1395">
          <cell r="A1395" t="str">
            <v>12-01-269</v>
          </cell>
          <cell r="B1395" t="str">
            <v>2C111</v>
          </cell>
          <cell r="C1395" t="str">
            <v>mo cuadrilla albañileria (1 of + 1 ay) - en actividades no incluidas</v>
          </cell>
          <cell r="D1395" t="str">
            <v>hc</v>
          </cell>
          <cell r="E1395">
            <v>0.5</v>
          </cell>
          <cell r="G1395">
            <v>16040.700924999999</v>
          </cell>
          <cell r="H1395">
            <v>8020</v>
          </cell>
          <cell r="L1395" t="str">
            <v>2</v>
          </cell>
          <cell r="M1395">
            <v>0.5</v>
          </cell>
        </row>
        <row r="1396">
          <cell r="A1396" t="str">
            <v>12-01-269</v>
          </cell>
          <cell r="B1396" t="str">
            <v>47111</v>
          </cell>
          <cell r="C1396" t="str">
            <v xml:space="preserve">elementos de consumo y proteccion </v>
          </cell>
          <cell r="D1396" t="str">
            <v>%</v>
          </cell>
          <cell r="E1396">
            <v>8020</v>
          </cell>
          <cell r="G1396">
            <v>1.2455000000000001E-2</v>
          </cell>
          <cell r="H1396">
            <v>100</v>
          </cell>
          <cell r="L1396" t="str">
            <v>4</v>
          </cell>
          <cell r="M1396">
            <v>8020</v>
          </cell>
        </row>
        <row r="1397">
          <cell r="A1397" t="str">
            <v>12-01-269</v>
          </cell>
          <cell r="B1397" t="str">
            <v>46111</v>
          </cell>
          <cell r="C1397" t="str">
            <v xml:space="preserve">herramienta y equipo menor </v>
          </cell>
          <cell r="D1397" t="str">
            <v>%</v>
          </cell>
          <cell r="E1397">
            <v>8020</v>
          </cell>
          <cell r="G1397">
            <v>0.03</v>
          </cell>
          <cell r="H1397">
            <v>241</v>
          </cell>
          <cell r="L1397" t="str">
            <v>4</v>
          </cell>
          <cell r="M1397">
            <v>8020</v>
          </cell>
        </row>
        <row r="1398">
          <cell r="A1398">
            <v>0</v>
          </cell>
          <cell r="C1398" t="str">
            <v>DIRECTO:  1,795,515 / U</v>
          </cell>
          <cell r="D1398">
            <v>0</v>
          </cell>
          <cell r="G1398">
            <v>0</v>
          </cell>
          <cell r="H1398">
            <v>0</v>
          </cell>
          <cell r="L1398">
            <v>0</v>
          </cell>
          <cell r="M1398">
            <v>0</v>
          </cell>
        </row>
        <row r="1399">
          <cell r="A1399">
            <v>0</v>
          </cell>
          <cell r="C1399">
            <v>0</v>
          </cell>
          <cell r="D1399">
            <v>0</v>
          </cell>
          <cell r="G1399">
            <v>0</v>
          </cell>
          <cell r="H1399">
            <v>0</v>
          </cell>
          <cell r="L1399">
            <v>0</v>
          </cell>
          <cell r="M1399">
            <v>0</v>
          </cell>
        </row>
        <row r="1400">
          <cell r="A1400" t="str">
            <v>12-01-271</v>
          </cell>
          <cell r="B1400" t="str">
            <v>12-01-271</v>
          </cell>
          <cell r="C1400" t="str">
            <v>VENTANA V-11 (6.44x3.35). PERFILERIA EN ALUMINIO ANODIZADO NATURAL + VIDRIOS CRUDOS LAMINADOS 3+3 mm. INCOLOROS Y OPALIZADOS. CUERPOS FIJOS Y BATIENTES</v>
          </cell>
          <cell r="D1400" t="str">
            <v>U</v>
          </cell>
          <cell r="E1400">
            <v>2</v>
          </cell>
          <cell r="G1400">
            <v>0</v>
          </cell>
          <cell r="H1400">
            <v>10021905</v>
          </cell>
          <cell r="L1400">
            <v>0</v>
          </cell>
          <cell r="M1400">
            <v>0</v>
          </cell>
        </row>
        <row r="1401">
          <cell r="A1401" t="str">
            <v>12-01-271</v>
          </cell>
          <cell r="B1401" t="str">
            <v>3P010</v>
          </cell>
          <cell r="C1401" t="str">
            <v xml:space="preserve">ventana v-11 (6.44x3.35). perfileria en aluminio anodizado natural + vidrios templados laminados 3+3 mm. incoloros y opalizados. cuerpos fijos y batientes </v>
          </cell>
          <cell r="D1401" t="str">
            <v>u</v>
          </cell>
          <cell r="E1401">
            <v>1</v>
          </cell>
          <cell r="G1401">
            <v>10013543.895362372</v>
          </cell>
          <cell r="H1401">
            <v>10013544</v>
          </cell>
          <cell r="L1401" t="str">
            <v>3</v>
          </cell>
          <cell r="M1401">
            <v>2</v>
          </cell>
        </row>
        <row r="1402">
          <cell r="A1402" t="str">
            <v>12-01-271</v>
          </cell>
          <cell r="B1402" t="str">
            <v>2C111</v>
          </cell>
          <cell r="C1402" t="str">
            <v>mo cuadrilla albañileria (1 of + 1 ay) - en actividades no incluidas</v>
          </cell>
          <cell r="D1402" t="str">
            <v>hc</v>
          </cell>
          <cell r="E1402">
            <v>0.5</v>
          </cell>
          <cell r="G1402">
            <v>16040.700924999999</v>
          </cell>
          <cell r="H1402">
            <v>8020</v>
          </cell>
          <cell r="L1402" t="str">
            <v>2</v>
          </cell>
          <cell r="M1402">
            <v>1</v>
          </cell>
        </row>
        <row r="1403">
          <cell r="A1403" t="str">
            <v>12-01-271</v>
          </cell>
          <cell r="B1403" t="str">
            <v>47111</v>
          </cell>
          <cell r="C1403" t="str">
            <v xml:space="preserve">elementos de consumo y proteccion </v>
          </cell>
          <cell r="D1403" t="str">
            <v>%</v>
          </cell>
          <cell r="E1403">
            <v>8020</v>
          </cell>
          <cell r="G1403">
            <v>1.2455000000000001E-2</v>
          </cell>
          <cell r="H1403">
            <v>100</v>
          </cell>
          <cell r="L1403" t="str">
            <v>4</v>
          </cell>
          <cell r="M1403">
            <v>16040</v>
          </cell>
        </row>
        <row r="1404">
          <cell r="A1404" t="str">
            <v>12-01-271</v>
          </cell>
          <cell r="B1404" t="str">
            <v>46111</v>
          </cell>
          <cell r="C1404" t="str">
            <v xml:space="preserve">herramienta y equipo menor </v>
          </cell>
          <cell r="D1404" t="str">
            <v>%</v>
          </cell>
          <cell r="E1404">
            <v>8020</v>
          </cell>
          <cell r="G1404">
            <v>0.03</v>
          </cell>
          <cell r="H1404">
            <v>241</v>
          </cell>
          <cell r="L1404" t="str">
            <v>4</v>
          </cell>
          <cell r="M1404">
            <v>16040</v>
          </cell>
        </row>
        <row r="1405">
          <cell r="A1405">
            <v>0</v>
          </cell>
          <cell r="C1405" t="str">
            <v>DIRECTO:  10,021,905 / U</v>
          </cell>
          <cell r="D1405">
            <v>0</v>
          </cell>
          <cell r="G1405">
            <v>0</v>
          </cell>
          <cell r="H1405">
            <v>0</v>
          </cell>
          <cell r="L1405">
            <v>0</v>
          </cell>
          <cell r="M1405">
            <v>0</v>
          </cell>
        </row>
        <row r="1406">
          <cell r="A1406">
            <v>0</v>
          </cell>
          <cell r="C1406">
            <v>0</v>
          </cell>
          <cell r="D1406">
            <v>0</v>
          </cell>
          <cell r="G1406">
            <v>0</v>
          </cell>
          <cell r="H1406">
            <v>0</v>
          </cell>
          <cell r="L1406">
            <v>0</v>
          </cell>
          <cell r="M1406">
            <v>0</v>
          </cell>
        </row>
        <row r="1407">
          <cell r="A1407" t="str">
            <v>12-01-273</v>
          </cell>
          <cell r="B1407" t="str">
            <v>12-01-273</v>
          </cell>
          <cell r="C1407" t="str">
            <v>VENTANA V-12 (1.10x3.35). PERFILERIA EN ALUMINIO ANODIZADO NATURAL + VIDRIOS CRUDOS LAMINADOS 3+3 mm. OPALIZADOS. CUERPOS FIJOS Y BASCULANTE</v>
          </cell>
          <cell r="D1407" t="str">
            <v>U</v>
          </cell>
          <cell r="E1407">
            <v>2</v>
          </cell>
          <cell r="G1407">
            <v>0</v>
          </cell>
          <cell r="H1407">
            <v>2224487</v>
          </cell>
          <cell r="L1407">
            <v>0</v>
          </cell>
          <cell r="M1407">
            <v>0</v>
          </cell>
        </row>
        <row r="1408">
          <cell r="A1408" t="str">
            <v>12-01-273</v>
          </cell>
          <cell r="B1408" t="str">
            <v>3P011</v>
          </cell>
          <cell r="C1408" t="str">
            <v xml:space="preserve">ventana v-12 (1.10x3.35). perfileria en aluminio anodizado natural + vidrios templados laminados 3+3 mm. opalizados. cuerpos fijos y basculante </v>
          </cell>
          <cell r="D1408" t="str">
            <v>u</v>
          </cell>
          <cell r="E1408">
            <v>1</v>
          </cell>
          <cell r="G1408">
            <v>2216125.6914285715</v>
          </cell>
          <cell r="H1408">
            <v>2216126</v>
          </cell>
          <cell r="L1408" t="str">
            <v>3</v>
          </cell>
          <cell r="M1408">
            <v>2</v>
          </cell>
        </row>
        <row r="1409">
          <cell r="A1409" t="str">
            <v>12-01-273</v>
          </cell>
          <cell r="B1409" t="str">
            <v>2C111</v>
          </cell>
          <cell r="C1409" t="str">
            <v>mo cuadrilla albañileria (1 of + 1 ay) - en actividades no incluidas</v>
          </cell>
          <cell r="D1409" t="str">
            <v>hc</v>
          </cell>
          <cell r="E1409">
            <v>0.5</v>
          </cell>
          <cell r="G1409">
            <v>16040.700924999999</v>
          </cell>
          <cell r="H1409">
            <v>8020</v>
          </cell>
          <cell r="L1409" t="str">
            <v>2</v>
          </cell>
          <cell r="M1409">
            <v>1</v>
          </cell>
        </row>
        <row r="1410">
          <cell r="A1410" t="str">
            <v>12-01-273</v>
          </cell>
          <cell r="B1410" t="str">
            <v>47111</v>
          </cell>
          <cell r="C1410" t="str">
            <v xml:space="preserve">elementos de consumo y proteccion </v>
          </cell>
          <cell r="D1410" t="str">
            <v>%</v>
          </cell>
          <cell r="E1410">
            <v>8020</v>
          </cell>
          <cell r="G1410">
            <v>1.2455000000000001E-2</v>
          </cell>
          <cell r="H1410">
            <v>100</v>
          </cell>
          <cell r="L1410" t="str">
            <v>4</v>
          </cell>
          <cell r="M1410">
            <v>16040</v>
          </cell>
        </row>
        <row r="1411">
          <cell r="A1411" t="str">
            <v>12-01-273</v>
          </cell>
          <cell r="B1411" t="str">
            <v>46111</v>
          </cell>
          <cell r="C1411" t="str">
            <v xml:space="preserve">herramienta y equipo menor </v>
          </cell>
          <cell r="D1411" t="str">
            <v>%</v>
          </cell>
          <cell r="E1411">
            <v>8020</v>
          </cell>
          <cell r="G1411">
            <v>0.03</v>
          </cell>
          <cell r="H1411">
            <v>241</v>
          </cell>
          <cell r="L1411" t="str">
            <v>4</v>
          </cell>
          <cell r="M1411">
            <v>16040</v>
          </cell>
        </row>
        <row r="1412">
          <cell r="A1412">
            <v>0</v>
          </cell>
          <cell r="C1412" t="str">
            <v>DIRECTO:  2,224,487 / U</v>
          </cell>
          <cell r="D1412">
            <v>0</v>
          </cell>
          <cell r="G1412">
            <v>0</v>
          </cell>
          <cell r="H1412">
            <v>0</v>
          </cell>
          <cell r="L1412">
            <v>0</v>
          </cell>
          <cell r="M1412">
            <v>0</v>
          </cell>
        </row>
        <row r="1413">
          <cell r="A1413">
            <v>0</v>
          </cell>
          <cell r="C1413">
            <v>0</v>
          </cell>
          <cell r="D1413">
            <v>0</v>
          </cell>
          <cell r="G1413">
            <v>0</v>
          </cell>
          <cell r="H1413">
            <v>0</v>
          </cell>
          <cell r="L1413">
            <v>0</v>
          </cell>
          <cell r="M1413">
            <v>0</v>
          </cell>
        </row>
        <row r="1414">
          <cell r="A1414" t="str">
            <v>12-01-274</v>
          </cell>
          <cell r="B1414" t="str">
            <v>12-01-274</v>
          </cell>
          <cell r="C1414" t="str">
            <v>VENTANA V-13 (6.44x3.50). PERFILERIA EN ALUMINIO ANODIZADO NATURAL + VIDRIOS CRUDOS LAMINADOS 3+3 mm. INCOLOROS. CUERPOS FIJOS Y BATIENTES</v>
          </cell>
          <cell r="D1414" t="str">
            <v>U</v>
          </cell>
          <cell r="E1414">
            <v>1</v>
          </cell>
          <cell r="G1414">
            <v>0</v>
          </cell>
          <cell r="H1414">
            <v>10240242</v>
          </cell>
          <cell r="L1414">
            <v>0</v>
          </cell>
          <cell r="M1414">
            <v>0</v>
          </cell>
        </row>
        <row r="1415">
          <cell r="A1415" t="str">
            <v>12-01-274</v>
          </cell>
          <cell r="B1415" t="str">
            <v>3P131</v>
          </cell>
          <cell r="C1415" t="str">
            <v xml:space="preserve">ventana v-13 (6.44x3.50). perfileria en aluminio anodizado natural + vidrios templados laminados 3+3 mm. opalizados. cuerpos fijos y basculantes </v>
          </cell>
          <cell r="D1415" t="str">
            <v>u</v>
          </cell>
          <cell r="E1415">
            <v>1</v>
          </cell>
          <cell r="G1415">
            <v>10231880.810666667</v>
          </cell>
          <cell r="H1415">
            <v>10231881</v>
          </cell>
          <cell r="L1415" t="str">
            <v>3</v>
          </cell>
          <cell r="M1415">
            <v>1</v>
          </cell>
        </row>
        <row r="1416">
          <cell r="A1416" t="str">
            <v>12-01-274</v>
          </cell>
          <cell r="B1416" t="str">
            <v>2C111</v>
          </cell>
          <cell r="C1416" t="str">
            <v>mo cuadrilla albañileria (1 of + 1 ay) - en actividades no incluidas</v>
          </cell>
          <cell r="D1416" t="str">
            <v>hc</v>
          </cell>
          <cell r="E1416">
            <v>0.5</v>
          </cell>
          <cell r="G1416">
            <v>16040.700924999999</v>
          </cell>
          <cell r="H1416">
            <v>8020</v>
          </cell>
          <cell r="L1416" t="str">
            <v>2</v>
          </cell>
          <cell r="M1416">
            <v>0.5</v>
          </cell>
        </row>
        <row r="1417">
          <cell r="A1417" t="str">
            <v>12-01-274</v>
          </cell>
          <cell r="B1417" t="str">
            <v>47111</v>
          </cell>
          <cell r="C1417" t="str">
            <v xml:space="preserve">elementos de consumo y proteccion </v>
          </cell>
          <cell r="D1417" t="str">
            <v>%</v>
          </cell>
          <cell r="E1417">
            <v>8020</v>
          </cell>
          <cell r="G1417">
            <v>1.2455000000000001E-2</v>
          </cell>
          <cell r="H1417">
            <v>100</v>
          </cell>
          <cell r="L1417" t="str">
            <v>4</v>
          </cell>
          <cell r="M1417">
            <v>8020</v>
          </cell>
        </row>
        <row r="1418">
          <cell r="A1418" t="str">
            <v>12-01-274</v>
          </cell>
          <cell r="B1418" t="str">
            <v>46111</v>
          </cell>
          <cell r="C1418" t="str">
            <v xml:space="preserve">herramienta y equipo menor </v>
          </cell>
          <cell r="D1418" t="str">
            <v>%</v>
          </cell>
          <cell r="E1418">
            <v>8020</v>
          </cell>
          <cell r="G1418">
            <v>0.03</v>
          </cell>
          <cell r="H1418">
            <v>241</v>
          </cell>
          <cell r="L1418" t="str">
            <v>4</v>
          </cell>
          <cell r="M1418">
            <v>8020</v>
          </cell>
        </row>
        <row r="1419">
          <cell r="A1419">
            <v>0</v>
          </cell>
          <cell r="C1419" t="str">
            <v>DIRECTO:  10,240,242 / U</v>
          </cell>
          <cell r="D1419">
            <v>0</v>
          </cell>
          <cell r="G1419">
            <v>0</v>
          </cell>
          <cell r="H1419">
            <v>0</v>
          </cell>
          <cell r="L1419">
            <v>0</v>
          </cell>
          <cell r="M1419">
            <v>0</v>
          </cell>
        </row>
        <row r="1420">
          <cell r="A1420">
            <v>0</v>
          </cell>
          <cell r="C1420">
            <v>0</v>
          </cell>
          <cell r="D1420">
            <v>0</v>
          </cell>
          <cell r="G1420">
            <v>0</v>
          </cell>
          <cell r="H1420">
            <v>0</v>
          </cell>
          <cell r="L1420">
            <v>0</v>
          </cell>
          <cell r="M1420">
            <v>0</v>
          </cell>
        </row>
        <row r="1421">
          <cell r="A1421" t="str">
            <v>12-01-275</v>
          </cell>
          <cell r="B1421" t="str">
            <v>12-01-275</v>
          </cell>
          <cell r="C1421" t="str">
            <v>VENTANA V-14 (2.30x3.50). PERFILERIA EN ALUMINIO ANODIZADO NATURAL + VIDRIOS CRUDOS LAMINADOS 3+3 mm. OPALIZADOS. CUERPOS FIJOS Y BASCULANTES</v>
          </cell>
          <cell r="D1421" t="str">
            <v>U</v>
          </cell>
          <cell r="E1421">
            <v>1</v>
          </cell>
          <cell r="G1421">
            <v>0</v>
          </cell>
          <cell r="H1421">
            <v>4010264</v>
          </cell>
          <cell r="L1421">
            <v>0</v>
          </cell>
          <cell r="M1421">
            <v>0</v>
          </cell>
        </row>
        <row r="1422">
          <cell r="A1422" t="str">
            <v>12-01-275</v>
          </cell>
          <cell r="B1422" t="str">
            <v>3P012</v>
          </cell>
          <cell r="C1422" t="str">
            <v xml:space="preserve">ventana v-14 (2.30x3.50). perfileria en aluminio anodizado natural + vidrios templados laminados 3+3 mm. opalizados. cuerpos fijos y basculantes </v>
          </cell>
          <cell r="D1422" t="str">
            <v>u</v>
          </cell>
          <cell r="E1422">
            <v>1</v>
          </cell>
          <cell r="G1422">
            <v>4001902.8160000001</v>
          </cell>
          <cell r="H1422">
            <v>4001903</v>
          </cell>
          <cell r="L1422" t="str">
            <v>3</v>
          </cell>
          <cell r="M1422">
            <v>1</v>
          </cell>
        </row>
        <row r="1423">
          <cell r="A1423" t="str">
            <v>12-01-275</v>
          </cell>
          <cell r="B1423" t="str">
            <v>2C111</v>
          </cell>
          <cell r="C1423" t="str">
            <v>mo cuadrilla albañileria (1 of + 1 ay) - en actividades no incluidas</v>
          </cell>
          <cell r="D1423" t="str">
            <v>hc</v>
          </cell>
          <cell r="E1423">
            <v>0.5</v>
          </cell>
          <cell r="G1423">
            <v>16040.700924999999</v>
          </cell>
          <cell r="H1423">
            <v>8020</v>
          </cell>
          <cell r="L1423" t="str">
            <v>2</v>
          </cell>
          <cell r="M1423">
            <v>0.5</v>
          </cell>
        </row>
        <row r="1424">
          <cell r="A1424" t="str">
            <v>12-01-275</v>
          </cell>
          <cell r="B1424" t="str">
            <v>47111</v>
          </cell>
          <cell r="C1424" t="str">
            <v xml:space="preserve">elementos de consumo y proteccion </v>
          </cell>
          <cell r="D1424" t="str">
            <v>%</v>
          </cell>
          <cell r="E1424">
            <v>8020</v>
          </cell>
          <cell r="G1424">
            <v>1.2455000000000001E-2</v>
          </cell>
          <cell r="H1424">
            <v>100</v>
          </cell>
          <cell r="L1424" t="str">
            <v>4</v>
          </cell>
          <cell r="M1424">
            <v>8020</v>
          </cell>
        </row>
        <row r="1425">
          <cell r="A1425" t="str">
            <v>12-01-275</v>
          </cell>
          <cell r="B1425" t="str">
            <v>46111</v>
          </cell>
          <cell r="C1425" t="str">
            <v xml:space="preserve">herramienta y equipo menor </v>
          </cell>
          <cell r="D1425" t="str">
            <v>%</v>
          </cell>
          <cell r="E1425">
            <v>8020</v>
          </cell>
          <cell r="G1425">
            <v>0.03</v>
          </cell>
          <cell r="H1425">
            <v>241</v>
          </cell>
          <cell r="L1425" t="str">
            <v>4</v>
          </cell>
          <cell r="M1425">
            <v>8020</v>
          </cell>
        </row>
        <row r="1426">
          <cell r="A1426">
            <v>0</v>
          </cell>
          <cell r="C1426" t="str">
            <v>DIRECTO:  4,010,264 / U</v>
          </cell>
          <cell r="D1426">
            <v>0</v>
          </cell>
          <cell r="G1426">
            <v>0</v>
          </cell>
          <cell r="H1426">
            <v>0</v>
          </cell>
          <cell r="L1426">
            <v>0</v>
          </cell>
          <cell r="M1426">
            <v>0</v>
          </cell>
        </row>
        <row r="1427">
          <cell r="A1427">
            <v>0</v>
          </cell>
          <cell r="C1427">
            <v>0</v>
          </cell>
          <cell r="D1427">
            <v>0</v>
          </cell>
          <cell r="G1427">
            <v>0</v>
          </cell>
          <cell r="H1427">
            <v>0</v>
          </cell>
          <cell r="L1427">
            <v>0</v>
          </cell>
          <cell r="M1427">
            <v>0</v>
          </cell>
        </row>
        <row r="1428">
          <cell r="A1428" t="str">
            <v>12-01-277</v>
          </cell>
          <cell r="B1428" t="str">
            <v>12-01-277</v>
          </cell>
          <cell r="C1428" t="str">
            <v>VENTANA V-15 (4.17x3.50). PERFILERIA EN ALUMINIO ANODIZADO NATURAL + VIDRIOS CRUDOS LAMINADOS 3+3 mm. INCOLOROS Y OPALIZADOS. CUERPOS FIJOS Y BASCULANTES</v>
          </cell>
          <cell r="D1428" t="str">
            <v>U</v>
          </cell>
          <cell r="E1428">
            <v>1</v>
          </cell>
          <cell r="G1428">
            <v>0</v>
          </cell>
          <cell r="H1428">
            <v>6224205</v>
          </cell>
          <cell r="L1428">
            <v>0</v>
          </cell>
          <cell r="M1428">
            <v>0</v>
          </cell>
        </row>
        <row r="1429">
          <cell r="A1429" t="str">
            <v>12-01-277</v>
          </cell>
          <cell r="B1429" t="str">
            <v>3P013</v>
          </cell>
          <cell r="C1429" t="str">
            <v xml:space="preserve">ventana v-15 (4.17x3.50). perfileria en aluminio anodizado natural + vidrios templados laminados 3+3 mm. incoloros y opalizados. cuerpos fijos y basculantes </v>
          </cell>
          <cell r="D1429" t="str">
            <v>u</v>
          </cell>
          <cell r="E1429">
            <v>1</v>
          </cell>
          <cell r="G1429">
            <v>6215843.6160000004</v>
          </cell>
          <cell r="H1429">
            <v>6215844</v>
          </cell>
          <cell r="L1429" t="str">
            <v>3</v>
          </cell>
          <cell r="M1429">
            <v>1</v>
          </cell>
        </row>
        <row r="1430">
          <cell r="A1430" t="str">
            <v>12-01-277</v>
          </cell>
          <cell r="B1430" t="str">
            <v>2C111</v>
          </cell>
          <cell r="C1430" t="str">
            <v>mo cuadrilla albañileria (1 of + 1 ay) - en actividades no incluidas</v>
          </cell>
          <cell r="D1430" t="str">
            <v>hc</v>
          </cell>
          <cell r="E1430">
            <v>0.5</v>
          </cell>
          <cell r="G1430">
            <v>16040.700924999999</v>
          </cell>
          <cell r="H1430">
            <v>8020</v>
          </cell>
          <cell r="L1430" t="str">
            <v>2</v>
          </cell>
          <cell r="M1430">
            <v>0.5</v>
          </cell>
        </row>
        <row r="1431">
          <cell r="A1431" t="str">
            <v>12-01-277</v>
          </cell>
          <cell r="B1431" t="str">
            <v>47111</v>
          </cell>
          <cell r="C1431" t="str">
            <v xml:space="preserve">elementos de consumo y proteccion </v>
          </cell>
          <cell r="D1431" t="str">
            <v>%</v>
          </cell>
          <cell r="E1431">
            <v>8020</v>
          </cell>
          <cell r="G1431">
            <v>1.2455000000000001E-2</v>
          </cell>
          <cell r="H1431">
            <v>100</v>
          </cell>
          <cell r="L1431" t="str">
            <v>4</v>
          </cell>
          <cell r="M1431">
            <v>8020</v>
          </cell>
        </row>
        <row r="1432">
          <cell r="A1432" t="str">
            <v>12-01-277</v>
          </cell>
          <cell r="B1432" t="str">
            <v>46111</v>
          </cell>
          <cell r="C1432" t="str">
            <v xml:space="preserve">herramienta y equipo menor </v>
          </cell>
          <cell r="D1432" t="str">
            <v>%</v>
          </cell>
          <cell r="E1432">
            <v>8020</v>
          </cell>
          <cell r="G1432">
            <v>0.03</v>
          </cell>
          <cell r="H1432">
            <v>241</v>
          </cell>
          <cell r="L1432" t="str">
            <v>4</v>
          </cell>
          <cell r="M1432">
            <v>8020</v>
          </cell>
        </row>
        <row r="1433">
          <cell r="A1433">
            <v>0</v>
          </cell>
          <cell r="C1433" t="str">
            <v>DIRECTO:  6,224,205 / U</v>
          </cell>
          <cell r="D1433">
            <v>0</v>
          </cell>
          <cell r="G1433">
            <v>0</v>
          </cell>
          <cell r="H1433">
            <v>0</v>
          </cell>
          <cell r="L1433">
            <v>0</v>
          </cell>
          <cell r="M1433">
            <v>0</v>
          </cell>
        </row>
        <row r="1434">
          <cell r="A1434">
            <v>0</v>
          </cell>
          <cell r="C1434">
            <v>0</v>
          </cell>
          <cell r="D1434">
            <v>0</v>
          </cell>
          <cell r="G1434">
            <v>0</v>
          </cell>
          <cell r="H1434">
            <v>0</v>
          </cell>
          <cell r="L1434">
            <v>0</v>
          </cell>
          <cell r="M1434">
            <v>0</v>
          </cell>
        </row>
        <row r="1435">
          <cell r="A1435" t="str">
            <v>12-01-279</v>
          </cell>
          <cell r="B1435" t="str">
            <v>12-01-279</v>
          </cell>
          <cell r="C1435" t="str">
            <v>VENTANA V-16 (1.87x3.50). PERFILERIA EN ALUMINIO ANODIZADO NATURAL + VIDRIOS CRUDOS LAMINADOS 3+3 mm. OPALIZADOS. CUERPOS FIJOS Y BASCULANTES</v>
          </cell>
          <cell r="D1435" t="str">
            <v>U</v>
          </cell>
          <cell r="E1435">
            <v>1</v>
          </cell>
          <cell r="G1435">
            <v>0</v>
          </cell>
          <cell r="H1435">
            <v>3270386</v>
          </cell>
          <cell r="L1435">
            <v>0</v>
          </cell>
          <cell r="M1435">
            <v>0</v>
          </cell>
        </row>
        <row r="1436">
          <cell r="A1436" t="str">
            <v>12-01-279</v>
          </cell>
          <cell r="B1436" t="str">
            <v>3P014</v>
          </cell>
          <cell r="C1436" t="str">
            <v xml:space="preserve">ventana v-16 (1.87x3.50). perfileria en aluminio anodizado natural + vidrios templados laminados 3+3 mm. opalizados. cuerpos fijos y basculantes </v>
          </cell>
          <cell r="D1436" t="str">
            <v>u</v>
          </cell>
          <cell r="E1436">
            <v>1</v>
          </cell>
          <cell r="G1436">
            <v>3262024.8158532111</v>
          </cell>
          <cell r="H1436">
            <v>3262025</v>
          </cell>
          <cell r="L1436" t="str">
            <v>3</v>
          </cell>
          <cell r="M1436">
            <v>1</v>
          </cell>
        </row>
        <row r="1437">
          <cell r="A1437" t="str">
            <v>12-01-279</v>
          </cell>
          <cell r="B1437" t="str">
            <v>2C111</v>
          </cell>
          <cell r="C1437" t="str">
            <v>mo cuadrilla albañileria (1 of + 1 ay) - en actividades no incluidas</v>
          </cell>
          <cell r="D1437" t="str">
            <v>hc</v>
          </cell>
          <cell r="E1437">
            <v>0.5</v>
          </cell>
          <cell r="G1437">
            <v>16040.700924999999</v>
          </cell>
          <cell r="H1437">
            <v>8020</v>
          </cell>
          <cell r="L1437" t="str">
            <v>2</v>
          </cell>
          <cell r="M1437">
            <v>0.5</v>
          </cell>
        </row>
        <row r="1438">
          <cell r="A1438" t="str">
            <v>12-01-279</v>
          </cell>
          <cell r="B1438" t="str">
            <v>47111</v>
          </cell>
          <cell r="C1438" t="str">
            <v xml:space="preserve">elementos de consumo y proteccion </v>
          </cell>
          <cell r="D1438" t="str">
            <v>%</v>
          </cell>
          <cell r="E1438">
            <v>8020</v>
          </cell>
          <cell r="G1438">
            <v>1.2455000000000001E-2</v>
          </cell>
          <cell r="H1438">
            <v>100</v>
          </cell>
          <cell r="L1438" t="str">
            <v>4</v>
          </cell>
          <cell r="M1438">
            <v>8020</v>
          </cell>
        </row>
        <row r="1439">
          <cell r="A1439" t="str">
            <v>12-01-279</v>
          </cell>
          <cell r="B1439" t="str">
            <v>46111</v>
          </cell>
          <cell r="C1439" t="str">
            <v xml:space="preserve">herramienta y equipo menor </v>
          </cell>
          <cell r="D1439" t="str">
            <v>%</v>
          </cell>
          <cell r="E1439">
            <v>8020</v>
          </cell>
          <cell r="G1439">
            <v>0.03</v>
          </cell>
          <cell r="H1439">
            <v>241</v>
          </cell>
          <cell r="L1439" t="str">
            <v>4</v>
          </cell>
          <cell r="M1439">
            <v>8020</v>
          </cell>
        </row>
        <row r="1440">
          <cell r="A1440">
            <v>0</v>
          </cell>
          <cell r="C1440" t="str">
            <v>DIRECTO:  3,270,386 / U</v>
          </cell>
          <cell r="D1440">
            <v>0</v>
          </cell>
          <cell r="G1440">
            <v>0</v>
          </cell>
          <cell r="H1440">
            <v>0</v>
          </cell>
          <cell r="L1440">
            <v>0</v>
          </cell>
          <cell r="M1440">
            <v>0</v>
          </cell>
        </row>
        <row r="1441">
          <cell r="A1441">
            <v>0</v>
          </cell>
          <cell r="C1441">
            <v>0</v>
          </cell>
          <cell r="D1441">
            <v>0</v>
          </cell>
          <cell r="G1441">
            <v>0</v>
          </cell>
          <cell r="H1441">
            <v>0</v>
          </cell>
          <cell r="L1441">
            <v>0</v>
          </cell>
          <cell r="M1441">
            <v>0</v>
          </cell>
        </row>
        <row r="1442">
          <cell r="A1442" t="str">
            <v>12-01-281</v>
          </cell>
          <cell r="B1442" t="str">
            <v>12-01-281</v>
          </cell>
          <cell r="C1442" t="str">
            <v>VENTANA V-17 (5.67x3.50). PERFILERIA EN ALUMINIO ANODIZADO NATURAL + VIDRIOS CRUDOS LAMINADOS 3+3 mm. OPALIZADOS. CUERPOS FIJOS Y BASCULANTES</v>
          </cell>
          <cell r="D1442" t="str">
            <v>U</v>
          </cell>
          <cell r="E1442">
            <v>1</v>
          </cell>
          <cell r="G1442">
            <v>0</v>
          </cell>
          <cell r="H1442">
            <v>9052951</v>
          </cell>
          <cell r="L1442">
            <v>0</v>
          </cell>
          <cell r="M1442">
            <v>0</v>
          </cell>
        </row>
        <row r="1443">
          <cell r="A1443" t="str">
            <v>12-01-281</v>
          </cell>
          <cell r="B1443" t="str">
            <v>3P015</v>
          </cell>
          <cell r="C1443" t="str">
            <v xml:space="preserve">ventana v-17 (5.67x3.50). perfileria en aluminio anodizado natural + vidrios templados laminados 3+3 mm. opalizados. cuerpos fijos y basculantes </v>
          </cell>
          <cell r="D1443" t="str">
            <v>u</v>
          </cell>
          <cell r="E1443">
            <v>1</v>
          </cell>
          <cell r="G1443">
            <v>9044589.7600000016</v>
          </cell>
          <cell r="H1443">
            <v>9044590</v>
          </cell>
          <cell r="L1443" t="str">
            <v>3</v>
          </cell>
          <cell r="M1443">
            <v>1</v>
          </cell>
        </row>
        <row r="1444">
          <cell r="A1444" t="str">
            <v>12-01-281</v>
          </cell>
          <cell r="B1444" t="str">
            <v>2C111</v>
          </cell>
          <cell r="C1444" t="str">
            <v>mo cuadrilla albañileria (1 of + 1 ay) - en actividades no incluidas</v>
          </cell>
          <cell r="D1444" t="str">
            <v>hc</v>
          </cell>
          <cell r="E1444">
            <v>0.5</v>
          </cell>
          <cell r="G1444">
            <v>16040.700924999999</v>
          </cell>
          <cell r="H1444">
            <v>8020</v>
          </cell>
          <cell r="L1444" t="str">
            <v>2</v>
          </cell>
          <cell r="M1444">
            <v>0.5</v>
          </cell>
        </row>
        <row r="1445">
          <cell r="A1445" t="str">
            <v>12-01-281</v>
          </cell>
          <cell r="B1445" t="str">
            <v>47111</v>
          </cell>
          <cell r="C1445" t="str">
            <v xml:space="preserve">elementos de consumo y proteccion </v>
          </cell>
          <cell r="D1445" t="str">
            <v>%</v>
          </cell>
          <cell r="E1445">
            <v>8020</v>
          </cell>
          <cell r="G1445">
            <v>1.2455000000000001E-2</v>
          </cell>
          <cell r="H1445">
            <v>100</v>
          </cell>
          <cell r="L1445" t="str">
            <v>4</v>
          </cell>
          <cell r="M1445">
            <v>8020</v>
          </cell>
        </row>
        <row r="1446">
          <cell r="A1446" t="str">
            <v>12-01-281</v>
          </cell>
          <cell r="B1446" t="str">
            <v>46111</v>
          </cell>
          <cell r="C1446" t="str">
            <v xml:space="preserve">herramienta y equipo menor </v>
          </cell>
          <cell r="D1446" t="str">
            <v>%</v>
          </cell>
          <cell r="E1446">
            <v>8020</v>
          </cell>
          <cell r="G1446">
            <v>0.03</v>
          </cell>
          <cell r="H1446">
            <v>241</v>
          </cell>
          <cell r="L1446" t="str">
            <v>4</v>
          </cell>
          <cell r="M1446">
            <v>8020</v>
          </cell>
        </row>
        <row r="1447">
          <cell r="A1447">
            <v>0</v>
          </cell>
          <cell r="C1447" t="str">
            <v>DIRECTO:  9,052,951 / U</v>
          </cell>
          <cell r="D1447">
            <v>0</v>
          </cell>
          <cell r="G1447">
            <v>0</v>
          </cell>
          <cell r="H1447">
            <v>0</v>
          </cell>
          <cell r="L1447">
            <v>0</v>
          </cell>
          <cell r="M1447">
            <v>0</v>
          </cell>
        </row>
        <row r="1448">
          <cell r="A1448">
            <v>0</v>
          </cell>
          <cell r="C1448">
            <v>0</v>
          </cell>
          <cell r="D1448">
            <v>0</v>
          </cell>
          <cell r="G1448">
            <v>0</v>
          </cell>
          <cell r="H1448">
            <v>0</v>
          </cell>
          <cell r="L1448">
            <v>0</v>
          </cell>
          <cell r="M1448">
            <v>0</v>
          </cell>
        </row>
        <row r="1449">
          <cell r="A1449" t="str">
            <v>12-01-283</v>
          </cell>
          <cell r="B1449" t="str">
            <v>12-01-283</v>
          </cell>
          <cell r="C1449" t="str">
            <v>VENTANA V-18 (6.90x3.50). PERFILERIA EN ALUMINIO ANODIZADO NATURAL + VIDRIOS CRUDOS LAMINADOS 3+3 mm. OPALIZADOS. CUERPOS FIJOS Y BASCULANTES</v>
          </cell>
          <cell r="D1449" t="str">
            <v>U</v>
          </cell>
          <cell r="E1449">
            <v>1</v>
          </cell>
          <cell r="G1449">
            <v>0</v>
          </cell>
          <cell r="H1449">
            <v>10971090</v>
          </cell>
          <cell r="L1449">
            <v>0</v>
          </cell>
          <cell r="M1449">
            <v>0</v>
          </cell>
        </row>
        <row r="1450">
          <cell r="A1450" t="str">
            <v>12-01-283</v>
          </cell>
          <cell r="B1450" t="str">
            <v>3P016</v>
          </cell>
          <cell r="C1450" t="str">
            <v xml:space="preserve">ventana v-18 (6.90x3.50). perfileria en aluminio anodizado natural + vidrios templados laminados 3+3 mm. opalizados. cuerpos fijos y basculantes </v>
          </cell>
          <cell r="D1450" t="str">
            <v>u</v>
          </cell>
          <cell r="E1450">
            <v>1</v>
          </cell>
          <cell r="G1450">
            <v>10962729.440000001</v>
          </cell>
          <cell r="H1450">
            <v>10962729</v>
          </cell>
          <cell r="L1450" t="str">
            <v>3</v>
          </cell>
          <cell r="M1450">
            <v>1</v>
          </cell>
        </row>
        <row r="1451">
          <cell r="A1451" t="str">
            <v>12-01-283</v>
          </cell>
          <cell r="B1451" t="str">
            <v>2C111</v>
          </cell>
          <cell r="C1451" t="str">
            <v>mo cuadrilla albañileria (1 of + 1 ay) - en actividades no incluidas</v>
          </cell>
          <cell r="D1451" t="str">
            <v>hc</v>
          </cell>
          <cell r="E1451">
            <v>0.5</v>
          </cell>
          <cell r="G1451">
            <v>16040.700924999999</v>
          </cell>
          <cell r="H1451">
            <v>8020</v>
          </cell>
          <cell r="L1451" t="str">
            <v>2</v>
          </cell>
          <cell r="M1451">
            <v>0.5</v>
          </cell>
        </row>
        <row r="1452">
          <cell r="A1452" t="str">
            <v>12-01-283</v>
          </cell>
          <cell r="B1452" t="str">
            <v>47111</v>
          </cell>
          <cell r="C1452" t="str">
            <v xml:space="preserve">elementos de consumo y proteccion </v>
          </cell>
          <cell r="D1452" t="str">
            <v>%</v>
          </cell>
          <cell r="E1452">
            <v>8020</v>
          </cell>
          <cell r="G1452">
            <v>1.2455000000000001E-2</v>
          </cell>
          <cell r="H1452">
            <v>100</v>
          </cell>
          <cell r="L1452" t="str">
            <v>4</v>
          </cell>
          <cell r="M1452">
            <v>8020</v>
          </cell>
        </row>
        <row r="1453">
          <cell r="A1453" t="str">
            <v>12-01-283</v>
          </cell>
          <cell r="B1453" t="str">
            <v>46111</v>
          </cell>
          <cell r="C1453" t="str">
            <v xml:space="preserve">herramienta y equipo menor </v>
          </cell>
          <cell r="D1453" t="str">
            <v>%</v>
          </cell>
          <cell r="E1453">
            <v>8020</v>
          </cell>
          <cell r="G1453">
            <v>0.03</v>
          </cell>
          <cell r="H1453">
            <v>241</v>
          </cell>
          <cell r="L1453" t="str">
            <v>4</v>
          </cell>
          <cell r="M1453">
            <v>8020</v>
          </cell>
        </row>
        <row r="1454">
          <cell r="A1454">
            <v>0</v>
          </cell>
          <cell r="C1454" t="str">
            <v>DIRECTO:  10,971,090 / U</v>
          </cell>
          <cell r="D1454">
            <v>0</v>
          </cell>
          <cell r="G1454">
            <v>0</v>
          </cell>
          <cell r="H1454">
            <v>0</v>
          </cell>
          <cell r="L1454">
            <v>0</v>
          </cell>
          <cell r="M1454">
            <v>0</v>
          </cell>
        </row>
        <row r="1455">
          <cell r="A1455">
            <v>0</v>
          </cell>
          <cell r="C1455">
            <v>0</v>
          </cell>
          <cell r="D1455">
            <v>0</v>
          </cell>
          <cell r="G1455">
            <v>0</v>
          </cell>
          <cell r="H1455">
            <v>0</v>
          </cell>
          <cell r="L1455">
            <v>0</v>
          </cell>
          <cell r="M1455">
            <v>0</v>
          </cell>
        </row>
        <row r="1456">
          <cell r="A1456" t="str">
            <v>12-01-285</v>
          </cell>
          <cell r="B1456" t="str">
            <v>12-01-285</v>
          </cell>
          <cell r="C1456" t="str">
            <v>VENTANA V-19 (7.80x3.00). PERFILERIA EN ALUMINIO ANODIZADO NATURAL + VIDRIOS TEMPLADOS LAMINADOS 3+3 mm. INCOLOROS Y OPALIZADOS. CUERPOS FIJOS Y BASCULANTES</v>
          </cell>
          <cell r="D1456" t="str">
            <v>U</v>
          </cell>
          <cell r="E1456">
            <v>1</v>
          </cell>
          <cell r="G1456">
            <v>0</v>
          </cell>
          <cell r="H1456">
            <v>17377435</v>
          </cell>
          <cell r="L1456">
            <v>0</v>
          </cell>
          <cell r="M1456">
            <v>0</v>
          </cell>
        </row>
        <row r="1457">
          <cell r="A1457" t="str">
            <v>12-01-285</v>
          </cell>
          <cell r="B1457" t="str">
            <v>3P017</v>
          </cell>
          <cell r="C1457" t="str">
            <v xml:space="preserve">ventana v-19 (7.80x3.00). perfileria en aluminio anodizado natural + vidrios templados laminados 3+3 mm. incoloros y opalizados. cuerpos fijos y basculantes </v>
          </cell>
          <cell r="D1457" t="str">
            <v>u</v>
          </cell>
          <cell r="E1457">
            <v>1</v>
          </cell>
          <cell r="G1457">
            <v>17369073.874285713</v>
          </cell>
          <cell r="H1457">
            <v>17369074</v>
          </cell>
          <cell r="L1457" t="str">
            <v>3</v>
          </cell>
          <cell r="M1457">
            <v>1</v>
          </cell>
        </row>
        <row r="1458">
          <cell r="A1458" t="str">
            <v>12-01-285</v>
          </cell>
          <cell r="B1458" t="str">
            <v>2C111</v>
          </cell>
          <cell r="C1458" t="str">
            <v>mo cuadrilla albañileria (1 of + 1 ay) - en actividades no incluidas</v>
          </cell>
          <cell r="D1458" t="str">
            <v>hc</v>
          </cell>
          <cell r="E1458">
            <v>0.5</v>
          </cell>
          <cell r="G1458">
            <v>16040.700924999999</v>
          </cell>
          <cell r="H1458">
            <v>8020</v>
          </cell>
          <cell r="L1458" t="str">
            <v>2</v>
          </cell>
          <cell r="M1458">
            <v>0.5</v>
          </cell>
        </row>
        <row r="1459">
          <cell r="A1459" t="str">
            <v>12-01-285</v>
          </cell>
          <cell r="B1459" t="str">
            <v>47111</v>
          </cell>
          <cell r="C1459" t="str">
            <v xml:space="preserve">elementos de consumo y proteccion </v>
          </cell>
          <cell r="D1459" t="str">
            <v>%</v>
          </cell>
          <cell r="E1459">
            <v>8020</v>
          </cell>
          <cell r="G1459">
            <v>1.2455000000000001E-2</v>
          </cell>
          <cell r="H1459">
            <v>100</v>
          </cell>
          <cell r="L1459" t="str">
            <v>4</v>
          </cell>
          <cell r="M1459">
            <v>8020</v>
          </cell>
        </row>
        <row r="1460">
          <cell r="A1460" t="str">
            <v>12-01-285</v>
          </cell>
          <cell r="B1460" t="str">
            <v>46111</v>
          </cell>
          <cell r="C1460" t="str">
            <v xml:space="preserve">herramienta y equipo menor </v>
          </cell>
          <cell r="D1460" t="str">
            <v>%</v>
          </cell>
          <cell r="E1460">
            <v>8020</v>
          </cell>
          <cell r="G1460">
            <v>0.03</v>
          </cell>
          <cell r="H1460">
            <v>241</v>
          </cell>
          <cell r="L1460" t="str">
            <v>4</v>
          </cell>
          <cell r="M1460">
            <v>8020</v>
          </cell>
        </row>
        <row r="1461">
          <cell r="A1461">
            <v>0</v>
          </cell>
          <cell r="C1461" t="str">
            <v>DIRECTO:  17,377,435 / U</v>
          </cell>
          <cell r="D1461">
            <v>0</v>
          </cell>
          <cell r="G1461">
            <v>0</v>
          </cell>
          <cell r="H1461">
            <v>0</v>
          </cell>
          <cell r="L1461">
            <v>0</v>
          </cell>
          <cell r="M1461">
            <v>0</v>
          </cell>
        </row>
        <row r="1462">
          <cell r="A1462">
            <v>0</v>
          </cell>
          <cell r="C1462">
            <v>0</v>
          </cell>
          <cell r="D1462">
            <v>0</v>
          </cell>
          <cell r="G1462">
            <v>0</v>
          </cell>
          <cell r="H1462">
            <v>0</v>
          </cell>
          <cell r="L1462">
            <v>0</v>
          </cell>
          <cell r="M1462">
            <v>0</v>
          </cell>
        </row>
        <row r="1463">
          <cell r="A1463" t="str">
            <v>12-01-287</v>
          </cell>
          <cell r="B1463" t="str">
            <v>12-01-287</v>
          </cell>
          <cell r="C1463" t="str">
            <v>VENTANA V-20 (8.00x3.00). PERFILERIA EN ALUMINIO ANODIZADO NATURAL + VIDRIOS TEMPLADOS LAMINADOS 3+3 mm. INCOLOROS Y OPALIZADOS. CUERPOS FIJOS Y BASCULANTES</v>
          </cell>
          <cell r="D1463" t="str">
            <v>U</v>
          </cell>
          <cell r="E1463">
            <v>1</v>
          </cell>
          <cell r="G1463">
            <v>0</v>
          </cell>
          <cell r="H1463">
            <v>10125949</v>
          </cell>
          <cell r="L1463">
            <v>0</v>
          </cell>
          <cell r="M1463">
            <v>0</v>
          </cell>
        </row>
        <row r="1464">
          <cell r="A1464" t="str">
            <v>12-01-287</v>
          </cell>
          <cell r="B1464" t="str">
            <v>3P018</v>
          </cell>
          <cell r="C1464" t="str">
            <v xml:space="preserve">ventana v-20 (8.00x3.00). perfileria en aluminio anodizado natural + vidrios templados laminados 3+3 mm. incoloros y opalizados. cuerpos fijos y basculantes </v>
          </cell>
          <cell r="D1464" t="str">
            <v>u</v>
          </cell>
          <cell r="E1464">
            <v>1</v>
          </cell>
          <cell r="G1464">
            <v>10117587.812571429</v>
          </cell>
          <cell r="H1464">
            <v>10117588</v>
          </cell>
          <cell r="L1464" t="str">
            <v>3</v>
          </cell>
          <cell r="M1464">
            <v>1</v>
          </cell>
        </row>
        <row r="1465">
          <cell r="A1465" t="str">
            <v>12-01-287</v>
          </cell>
          <cell r="B1465" t="str">
            <v>2C111</v>
          </cell>
          <cell r="C1465" t="str">
            <v>mo cuadrilla albañileria (1 of + 1 ay) - en actividades no incluidas</v>
          </cell>
          <cell r="D1465" t="str">
            <v>hc</v>
          </cell>
          <cell r="E1465">
            <v>0.5</v>
          </cell>
          <cell r="G1465">
            <v>16040.700924999999</v>
          </cell>
          <cell r="H1465">
            <v>8020</v>
          </cell>
          <cell r="L1465" t="str">
            <v>2</v>
          </cell>
          <cell r="M1465">
            <v>0.5</v>
          </cell>
        </row>
        <row r="1466">
          <cell r="A1466" t="str">
            <v>12-01-287</v>
          </cell>
          <cell r="B1466" t="str">
            <v>47111</v>
          </cell>
          <cell r="C1466" t="str">
            <v xml:space="preserve">elementos de consumo y proteccion </v>
          </cell>
          <cell r="D1466" t="str">
            <v>%</v>
          </cell>
          <cell r="E1466">
            <v>8020</v>
          </cell>
          <cell r="G1466">
            <v>1.2455000000000001E-2</v>
          </cell>
          <cell r="H1466">
            <v>100</v>
          </cell>
          <cell r="L1466" t="str">
            <v>4</v>
          </cell>
          <cell r="M1466">
            <v>8020</v>
          </cell>
        </row>
        <row r="1467">
          <cell r="A1467" t="str">
            <v>12-01-287</v>
          </cell>
          <cell r="B1467" t="str">
            <v>46111</v>
          </cell>
          <cell r="C1467" t="str">
            <v xml:space="preserve">herramienta y equipo menor </v>
          </cell>
          <cell r="D1467" t="str">
            <v>%</v>
          </cell>
          <cell r="E1467">
            <v>8020</v>
          </cell>
          <cell r="G1467">
            <v>0.03</v>
          </cell>
          <cell r="H1467">
            <v>241</v>
          </cell>
          <cell r="L1467" t="str">
            <v>4</v>
          </cell>
          <cell r="M1467">
            <v>8020</v>
          </cell>
        </row>
        <row r="1468">
          <cell r="A1468">
            <v>0</v>
          </cell>
          <cell r="C1468" t="str">
            <v>DIRECTO:  10,125,949 / U</v>
          </cell>
          <cell r="D1468">
            <v>0</v>
          </cell>
          <cell r="G1468">
            <v>0</v>
          </cell>
          <cell r="H1468">
            <v>0</v>
          </cell>
          <cell r="L1468">
            <v>0</v>
          </cell>
          <cell r="M1468">
            <v>0</v>
          </cell>
        </row>
        <row r="1469">
          <cell r="A1469">
            <v>0</v>
          </cell>
          <cell r="C1469">
            <v>0</v>
          </cell>
          <cell r="D1469">
            <v>0</v>
          </cell>
          <cell r="G1469">
            <v>0</v>
          </cell>
          <cell r="H1469">
            <v>0</v>
          </cell>
          <cell r="L1469">
            <v>0</v>
          </cell>
          <cell r="M1469">
            <v>0</v>
          </cell>
        </row>
        <row r="1470">
          <cell r="A1470" t="str">
            <v>12-01-289</v>
          </cell>
          <cell r="B1470" t="str">
            <v>12-01-289</v>
          </cell>
          <cell r="C1470" t="str">
            <v>VENTANA V-21 (7.35x3.00). PERFILERIA EN ALUMINIO ANODIZADO NATURAL + VIDRIOS TEMPLADOS LAMINADOS 3+3 mm. INCOLOROS Y OPALIZADOS. CUERPOS FIJOS Y BATIENTES</v>
          </cell>
          <cell r="D1470" t="str">
            <v>U</v>
          </cell>
          <cell r="E1470">
            <v>1</v>
          </cell>
          <cell r="G1470">
            <v>0</v>
          </cell>
          <cell r="H1470">
            <v>9328892</v>
          </cell>
          <cell r="L1470">
            <v>0</v>
          </cell>
          <cell r="M1470">
            <v>0</v>
          </cell>
        </row>
        <row r="1471">
          <cell r="A1471" t="str">
            <v>12-01-289</v>
          </cell>
          <cell r="B1471" t="str">
            <v>3P019</v>
          </cell>
          <cell r="C1471" t="str">
            <v xml:space="preserve">ventana v-21 (7.35x3.00). perfileria en aluminio anodizado natural + vidrios templados laminados 3+3 mm. incoloros y opalizados. cuerpos fijos y batientes </v>
          </cell>
          <cell r="D1471" t="str">
            <v>u</v>
          </cell>
          <cell r="E1471">
            <v>1</v>
          </cell>
          <cell r="G1471">
            <v>9320531.472000001</v>
          </cell>
          <cell r="H1471">
            <v>9320531</v>
          </cell>
          <cell r="L1471" t="str">
            <v>3</v>
          </cell>
          <cell r="M1471">
            <v>1</v>
          </cell>
        </row>
        <row r="1472">
          <cell r="A1472" t="str">
            <v>12-01-289</v>
          </cell>
          <cell r="B1472" t="str">
            <v>2C111</v>
          </cell>
          <cell r="C1472" t="str">
            <v>mo cuadrilla albañileria (1 of + 1 ay) - en actividades no incluidas</v>
          </cell>
          <cell r="D1472" t="str">
            <v>hc</v>
          </cell>
          <cell r="E1472">
            <v>0.5</v>
          </cell>
          <cell r="G1472">
            <v>16040.700924999999</v>
          </cell>
          <cell r="H1472">
            <v>8020</v>
          </cell>
          <cell r="L1472" t="str">
            <v>2</v>
          </cell>
          <cell r="M1472">
            <v>0.5</v>
          </cell>
        </row>
        <row r="1473">
          <cell r="A1473" t="str">
            <v>12-01-289</v>
          </cell>
          <cell r="B1473" t="str">
            <v>47111</v>
          </cell>
          <cell r="C1473" t="str">
            <v xml:space="preserve">elementos de consumo y proteccion </v>
          </cell>
          <cell r="D1473" t="str">
            <v>%</v>
          </cell>
          <cell r="E1473">
            <v>8020</v>
          </cell>
          <cell r="G1473">
            <v>1.2455000000000001E-2</v>
          </cell>
          <cell r="H1473">
            <v>100</v>
          </cell>
          <cell r="L1473" t="str">
            <v>4</v>
          </cell>
          <cell r="M1473">
            <v>8020</v>
          </cell>
        </row>
        <row r="1474">
          <cell r="A1474" t="str">
            <v>12-01-289</v>
          </cell>
          <cell r="B1474" t="str">
            <v>46111</v>
          </cell>
          <cell r="C1474" t="str">
            <v xml:space="preserve">herramienta y equipo menor </v>
          </cell>
          <cell r="D1474" t="str">
            <v>%</v>
          </cell>
          <cell r="E1474">
            <v>8020</v>
          </cell>
          <cell r="G1474">
            <v>0.03</v>
          </cell>
          <cell r="H1474">
            <v>241</v>
          </cell>
          <cell r="L1474" t="str">
            <v>4</v>
          </cell>
          <cell r="M1474">
            <v>8020</v>
          </cell>
        </row>
        <row r="1475">
          <cell r="A1475">
            <v>0</v>
          </cell>
          <cell r="C1475" t="str">
            <v>DIRECTO:  9,328,892 / U</v>
          </cell>
          <cell r="D1475">
            <v>0</v>
          </cell>
          <cell r="G1475">
            <v>0</v>
          </cell>
          <cell r="H1475">
            <v>0</v>
          </cell>
          <cell r="L1475">
            <v>0</v>
          </cell>
          <cell r="M1475">
            <v>0</v>
          </cell>
        </row>
        <row r="1476">
          <cell r="A1476">
            <v>0</v>
          </cell>
          <cell r="C1476">
            <v>0</v>
          </cell>
          <cell r="D1476">
            <v>0</v>
          </cell>
          <cell r="G1476">
            <v>0</v>
          </cell>
          <cell r="H1476">
            <v>0</v>
          </cell>
          <cell r="L1476">
            <v>0</v>
          </cell>
          <cell r="M1476">
            <v>0</v>
          </cell>
        </row>
        <row r="1477">
          <cell r="A1477" t="str">
            <v>12-01-291</v>
          </cell>
          <cell r="B1477" t="str">
            <v>12-01-291</v>
          </cell>
          <cell r="C1477" t="str">
            <v xml:space="preserve">VENTANA V-22 (2.00x3.50). PERFILERIA EN ALUMINIO ANODIZADO NATURAL + VIDRIOS TEMPLADOS LAMINADOS 3+3 mm. INCOLOROS. CUERPOS FIJOS. INCLUYE ESTRUCTURA SUPERIOR </v>
          </cell>
          <cell r="D1477" t="str">
            <v>U</v>
          </cell>
          <cell r="E1477">
            <v>1</v>
          </cell>
          <cell r="G1477">
            <v>0</v>
          </cell>
          <cell r="H1477">
            <v>1653355</v>
          </cell>
          <cell r="L1477">
            <v>0</v>
          </cell>
          <cell r="M1477">
            <v>0</v>
          </cell>
        </row>
        <row r="1478">
          <cell r="A1478" t="str">
            <v>12-01-291</v>
          </cell>
          <cell r="B1478" t="str">
            <v>3P020</v>
          </cell>
          <cell r="C1478" t="str">
            <v xml:space="preserve">ventana v-22 (2.00x3.00). perfileria en aluminio anodizado natural + vidrios templados laminados 3+3 mm. incoloros. cuerpos fijos </v>
          </cell>
          <cell r="D1478" t="str">
            <v>u</v>
          </cell>
          <cell r="E1478">
            <v>1</v>
          </cell>
          <cell r="G1478">
            <v>1606134.7520000001</v>
          </cell>
          <cell r="H1478">
            <v>1606135</v>
          </cell>
          <cell r="L1478" t="str">
            <v>3</v>
          </cell>
          <cell r="M1478">
            <v>1</v>
          </cell>
        </row>
        <row r="1479">
          <cell r="A1479" t="str">
            <v>12-01-291</v>
          </cell>
          <cell r="B1479" t="str">
            <v>14411</v>
          </cell>
          <cell r="C1479" t="str">
            <v xml:space="preserve">perfil vertical paral 89 aleta 40mm </v>
          </cell>
          <cell r="D1479" t="str">
            <v>u</v>
          </cell>
          <cell r="E1479">
            <v>1.3114754098360657</v>
          </cell>
          <cell r="F1479">
            <v>0.1</v>
          </cell>
          <cell r="G1479">
            <v>14731.999999999998</v>
          </cell>
          <cell r="H1479">
            <v>21253</v>
          </cell>
          <cell r="L1479" t="str">
            <v>1</v>
          </cell>
          <cell r="M1479">
            <v>1.4426229508196724</v>
          </cell>
        </row>
        <row r="1480">
          <cell r="A1480" t="str">
            <v>12-01-291</v>
          </cell>
          <cell r="B1480" t="str">
            <v>14451</v>
          </cell>
          <cell r="C1480" t="str">
            <v xml:space="preserve">perfil horizontal canal 90 </v>
          </cell>
          <cell r="D1480" t="str">
            <v>u</v>
          </cell>
          <cell r="E1480">
            <v>1.639344262295082</v>
          </cell>
          <cell r="F1480">
            <v>0.1</v>
          </cell>
          <cell r="G1480">
            <v>9164</v>
          </cell>
          <cell r="H1480">
            <v>16525</v>
          </cell>
          <cell r="L1480" t="str">
            <v>1</v>
          </cell>
          <cell r="M1480">
            <v>1.8032786885245904</v>
          </cell>
        </row>
        <row r="1481">
          <cell r="A1481" t="str">
            <v>12-01-291</v>
          </cell>
          <cell r="B1481" t="str">
            <v>15521</v>
          </cell>
          <cell r="C1481" t="str">
            <v xml:space="preserve">tornillo con chazo </v>
          </cell>
          <cell r="D1481" t="str">
            <v>u</v>
          </cell>
          <cell r="E1481">
            <v>6</v>
          </cell>
          <cell r="G1481">
            <v>28.999999999999996</v>
          </cell>
          <cell r="H1481">
            <v>174</v>
          </cell>
          <cell r="L1481" t="str">
            <v>1</v>
          </cell>
          <cell r="M1481">
            <v>6</v>
          </cell>
        </row>
        <row r="1482">
          <cell r="A1482" t="str">
            <v>12-01-291</v>
          </cell>
          <cell r="B1482" t="str">
            <v>1H11H</v>
          </cell>
          <cell r="C1482" t="str">
            <v xml:space="preserve">tornillo estandar no. 6 x 1" </v>
          </cell>
          <cell r="D1482" t="str">
            <v>u</v>
          </cell>
          <cell r="E1482">
            <v>23</v>
          </cell>
          <cell r="G1482">
            <v>39.44</v>
          </cell>
          <cell r="H1482">
            <v>907</v>
          </cell>
          <cell r="L1482" t="str">
            <v>1</v>
          </cell>
          <cell r="M1482">
            <v>23</v>
          </cell>
        </row>
        <row r="1483">
          <cell r="A1483" t="str">
            <v>12-01-291</v>
          </cell>
          <cell r="B1483" t="str">
            <v>2C111</v>
          </cell>
          <cell r="C1483" t="str">
            <v>mo cuadrilla albañileria (1 of + 1 ay) - en actividades no incluidas</v>
          </cell>
          <cell r="D1483" t="str">
            <v>hc</v>
          </cell>
          <cell r="E1483">
            <v>0.5</v>
          </cell>
          <cell r="G1483">
            <v>16040.700924999999</v>
          </cell>
          <cell r="H1483">
            <v>8020</v>
          </cell>
          <cell r="L1483" t="str">
            <v>2</v>
          </cell>
          <cell r="M1483">
            <v>0.5</v>
          </cell>
        </row>
        <row r="1484">
          <cell r="A1484" t="str">
            <v>12-01-291</v>
          </cell>
          <cell r="B1484" t="str">
            <v>47111</v>
          </cell>
          <cell r="C1484" t="str">
            <v xml:space="preserve">elementos de consumo y proteccion </v>
          </cell>
          <cell r="D1484" t="str">
            <v>%</v>
          </cell>
          <cell r="E1484">
            <v>8020</v>
          </cell>
          <cell r="G1484">
            <v>1.2455000000000001E-2</v>
          </cell>
          <cell r="H1484">
            <v>100</v>
          </cell>
          <cell r="L1484" t="str">
            <v>4</v>
          </cell>
          <cell r="M1484">
            <v>8020</v>
          </cell>
        </row>
        <row r="1485">
          <cell r="A1485" t="str">
            <v>12-01-291</v>
          </cell>
          <cell r="B1485" t="str">
            <v>46111</v>
          </cell>
          <cell r="C1485" t="str">
            <v xml:space="preserve">herramienta y equipo menor </v>
          </cell>
          <cell r="D1485" t="str">
            <v>%</v>
          </cell>
          <cell r="E1485">
            <v>8020</v>
          </cell>
          <cell r="G1485">
            <v>0.03</v>
          </cell>
          <cell r="H1485">
            <v>241</v>
          </cell>
          <cell r="L1485" t="str">
            <v>4</v>
          </cell>
          <cell r="M1485">
            <v>8020</v>
          </cell>
        </row>
        <row r="1486">
          <cell r="A1486">
            <v>0</v>
          </cell>
          <cell r="C1486" t="str">
            <v>DIRECTO:  1,653,355 / U</v>
          </cell>
          <cell r="D1486">
            <v>0</v>
          </cell>
          <cell r="G1486">
            <v>0</v>
          </cell>
          <cell r="H1486">
            <v>0</v>
          </cell>
          <cell r="L1486">
            <v>0</v>
          </cell>
          <cell r="M1486">
            <v>0</v>
          </cell>
        </row>
        <row r="1487">
          <cell r="A1487">
            <v>0</v>
          </cell>
          <cell r="C1487">
            <v>0</v>
          </cell>
          <cell r="D1487">
            <v>0</v>
          </cell>
          <cell r="G1487">
            <v>0</v>
          </cell>
          <cell r="H1487">
            <v>0</v>
          </cell>
          <cell r="L1487">
            <v>0</v>
          </cell>
          <cell r="M1487">
            <v>0</v>
          </cell>
        </row>
        <row r="1488">
          <cell r="A1488" t="str">
            <v>12-01-293</v>
          </cell>
          <cell r="B1488" t="str">
            <v>12-01-293</v>
          </cell>
          <cell r="C1488" t="str">
            <v xml:space="preserve">VENTANA V-23 (1.57x3.50). PERFILERIA EN ALUMINIO ANODIZADO NATURAL + VIDRIOS TEMPLADOS LAMINADOS 3+3 mm. INCOLOROS. CUERPOS FIJOS. INCLUYE ESTRUCTURA SUPERIOR </v>
          </cell>
          <cell r="D1488" t="str">
            <v>U</v>
          </cell>
          <cell r="E1488">
            <v>1</v>
          </cell>
          <cell r="G1488">
            <v>0</v>
          </cell>
          <cell r="H1488">
            <v>4978405</v>
          </cell>
          <cell r="L1488">
            <v>0</v>
          </cell>
          <cell r="M1488">
            <v>0</v>
          </cell>
        </row>
        <row r="1489">
          <cell r="A1489" t="str">
            <v>12-01-293</v>
          </cell>
          <cell r="B1489" t="str">
            <v>3P021</v>
          </cell>
          <cell r="C1489" t="str">
            <v xml:space="preserve">ventana v-23 (1.57x3.00). perfileria en aluminio anodizado natural + vidrios templados laminados 3+3 mm. incoloros. cuerpos fijos </v>
          </cell>
          <cell r="D1489" t="str">
            <v>u</v>
          </cell>
          <cell r="E1489">
            <v>1</v>
          </cell>
          <cell r="G1489">
            <v>4939494.7519999994</v>
          </cell>
          <cell r="H1489">
            <v>4939495</v>
          </cell>
          <cell r="L1489" t="str">
            <v>3</v>
          </cell>
          <cell r="M1489">
            <v>1</v>
          </cell>
        </row>
        <row r="1490">
          <cell r="A1490" t="str">
            <v>12-01-293</v>
          </cell>
          <cell r="B1490" t="str">
            <v>14411</v>
          </cell>
          <cell r="C1490" t="str">
            <v xml:space="preserve">perfil vertical paral 89 aleta 40mm </v>
          </cell>
          <cell r="D1490" t="str">
            <v>u</v>
          </cell>
          <cell r="E1490">
            <v>1.0295081967213116</v>
          </cell>
          <cell r="F1490">
            <v>0.1</v>
          </cell>
          <cell r="G1490">
            <v>14731.999999999998</v>
          </cell>
          <cell r="H1490">
            <v>16683</v>
          </cell>
          <cell r="L1490" t="str">
            <v>1</v>
          </cell>
          <cell r="M1490">
            <v>1.1324590163934427</v>
          </cell>
        </row>
        <row r="1491">
          <cell r="A1491" t="str">
            <v>12-01-293</v>
          </cell>
          <cell r="B1491" t="str">
            <v>14451</v>
          </cell>
          <cell r="C1491" t="str">
            <v xml:space="preserve">perfil horizontal canal 90 </v>
          </cell>
          <cell r="D1491" t="str">
            <v>u</v>
          </cell>
          <cell r="E1491">
            <v>1.2868852459016393</v>
          </cell>
          <cell r="F1491">
            <v>0.1</v>
          </cell>
          <cell r="G1491">
            <v>9164</v>
          </cell>
          <cell r="H1491">
            <v>12972</v>
          </cell>
          <cell r="L1491" t="str">
            <v>1</v>
          </cell>
          <cell r="M1491">
            <v>1.4155737704918034</v>
          </cell>
        </row>
        <row r="1492">
          <cell r="A1492" t="str">
            <v>12-01-293</v>
          </cell>
          <cell r="B1492" t="str">
            <v>15521</v>
          </cell>
          <cell r="C1492" t="str">
            <v xml:space="preserve">tornillo con chazo </v>
          </cell>
          <cell r="D1492" t="str">
            <v>u</v>
          </cell>
          <cell r="E1492">
            <v>5</v>
          </cell>
          <cell r="G1492">
            <v>28.999999999999996</v>
          </cell>
          <cell r="H1492">
            <v>145</v>
          </cell>
          <cell r="L1492" t="str">
            <v>1</v>
          </cell>
          <cell r="M1492">
            <v>5</v>
          </cell>
        </row>
        <row r="1493">
          <cell r="A1493" t="str">
            <v>12-01-293</v>
          </cell>
          <cell r="B1493" t="str">
            <v>1H11H</v>
          </cell>
          <cell r="C1493" t="str">
            <v xml:space="preserve">tornillo estandar no. 6 x 1" </v>
          </cell>
          <cell r="D1493" t="str">
            <v>u</v>
          </cell>
          <cell r="E1493">
            <v>19</v>
          </cell>
          <cell r="G1493">
            <v>39.44</v>
          </cell>
          <cell r="H1493">
            <v>749</v>
          </cell>
          <cell r="L1493" t="str">
            <v>1</v>
          </cell>
          <cell r="M1493">
            <v>19</v>
          </cell>
        </row>
        <row r="1494">
          <cell r="A1494" t="str">
            <v>12-01-293</v>
          </cell>
          <cell r="B1494" t="str">
            <v>2C111</v>
          </cell>
          <cell r="C1494" t="str">
            <v>mo cuadrilla albañileria (1 of + 1 ay) - en actividades no incluidas</v>
          </cell>
          <cell r="D1494" t="str">
            <v>hc</v>
          </cell>
          <cell r="E1494">
            <v>0.5</v>
          </cell>
          <cell r="G1494">
            <v>16040.700924999999</v>
          </cell>
          <cell r="H1494">
            <v>8020</v>
          </cell>
          <cell r="L1494" t="str">
            <v>2</v>
          </cell>
          <cell r="M1494">
            <v>0.5</v>
          </cell>
        </row>
        <row r="1495">
          <cell r="A1495" t="str">
            <v>12-01-293</v>
          </cell>
          <cell r="B1495" t="str">
            <v>47111</v>
          </cell>
          <cell r="C1495" t="str">
            <v xml:space="preserve">elementos de consumo y proteccion </v>
          </cell>
          <cell r="D1495" t="str">
            <v>%</v>
          </cell>
          <cell r="E1495">
            <v>8020</v>
          </cell>
          <cell r="G1495">
            <v>1.2455000000000001E-2</v>
          </cell>
          <cell r="H1495">
            <v>100</v>
          </cell>
          <cell r="L1495" t="str">
            <v>4</v>
          </cell>
          <cell r="M1495">
            <v>8020</v>
          </cell>
        </row>
        <row r="1496">
          <cell r="A1496" t="str">
            <v>12-01-293</v>
          </cell>
          <cell r="B1496" t="str">
            <v>46111</v>
          </cell>
          <cell r="C1496" t="str">
            <v xml:space="preserve">herramienta y equipo menor </v>
          </cell>
          <cell r="D1496" t="str">
            <v>%</v>
          </cell>
          <cell r="E1496">
            <v>8020</v>
          </cell>
          <cell r="G1496">
            <v>0.03</v>
          </cell>
          <cell r="H1496">
            <v>241</v>
          </cell>
          <cell r="L1496" t="str">
            <v>4</v>
          </cell>
          <cell r="M1496">
            <v>8020</v>
          </cell>
        </row>
        <row r="1497">
          <cell r="A1497">
            <v>0</v>
          </cell>
          <cell r="C1497" t="str">
            <v>DIRECTO:  4,978,405 / U</v>
          </cell>
          <cell r="D1497">
            <v>0</v>
          </cell>
          <cell r="G1497">
            <v>0</v>
          </cell>
          <cell r="H1497">
            <v>0</v>
          </cell>
          <cell r="L1497">
            <v>0</v>
          </cell>
          <cell r="M1497">
            <v>0</v>
          </cell>
        </row>
        <row r="1498">
          <cell r="A1498">
            <v>0</v>
          </cell>
          <cell r="C1498">
            <v>0</v>
          </cell>
          <cell r="D1498">
            <v>0</v>
          </cell>
          <cell r="G1498">
            <v>0</v>
          </cell>
          <cell r="H1498">
            <v>0</v>
          </cell>
          <cell r="L1498">
            <v>0</v>
          </cell>
          <cell r="M1498">
            <v>0</v>
          </cell>
        </row>
        <row r="1499">
          <cell r="A1499" t="str">
            <v>12-01-295</v>
          </cell>
          <cell r="B1499" t="str">
            <v>12-01-295</v>
          </cell>
          <cell r="C1499" t="str">
            <v xml:space="preserve">VENTANA V-24 (5.08x3.50). PERFILERIA EN ALUMINIO ANODIZADO NATURAL + VIDRIOS TEMPLADOS LAMINADOS 3+3 mm. INCOLOROS. CUERPOS FIJOS. INCLUYE ESTRUCTURA SUPERIOR </v>
          </cell>
          <cell r="D1499" t="str">
            <v>U</v>
          </cell>
          <cell r="E1499">
            <v>1</v>
          </cell>
          <cell r="G1499">
            <v>0</v>
          </cell>
          <cell r="H1499">
            <v>4214892</v>
          </cell>
          <cell r="L1499">
            <v>0</v>
          </cell>
          <cell r="M1499">
            <v>0</v>
          </cell>
        </row>
        <row r="1500">
          <cell r="A1500" t="str">
            <v>12-01-295</v>
          </cell>
          <cell r="B1500" t="str">
            <v>3P022</v>
          </cell>
          <cell r="C1500" t="str">
            <v xml:space="preserve">ventana v-24 (5.08x3.00). perfileria en aluminio anodizado natural + vidrios templados laminados 3+3 mm. incoloros. cuerpos fijos </v>
          </cell>
          <cell r="D1500" t="str">
            <v>u</v>
          </cell>
          <cell r="E1500">
            <v>1</v>
          </cell>
          <cell r="G1500">
            <v>4107812.7680000002</v>
          </cell>
          <cell r="H1500">
            <v>4107813</v>
          </cell>
          <cell r="L1500" t="str">
            <v>3</v>
          </cell>
          <cell r="M1500">
            <v>1</v>
          </cell>
        </row>
        <row r="1501">
          <cell r="A1501" t="str">
            <v>12-01-295</v>
          </cell>
          <cell r="B1501" t="str">
            <v>14411</v>
          </cell>
          <cell r="C1501" t="str">
            <v xml:space="preserve">perfil vertical paral 89 aleta 40mm </v>
          </cell>
          <cell r="D1501" t="str">
            <v>u</v>
          </cell>
          <cell r="E1501">
            <v>3.3311475409836064</v>
          </cell>
          <cell r="F1501">
            <v>0.1</v>
          </cell>
          <cell r="G1501">
            <v>14731.999999999998</v>
          </cell>
          <cell r="H1501">
            <v>53982</v>
          </cell>
          <cell r="L1501" t="str">
            <v>1</v>
          </cell>
          <cell r="M1501">
            <v>3.6642622950819672</v>
          </cell>
        </row>
        <row r="1502">
          <cell r="A1502" t="str">
            <v>12-01-295</v>
          </cell>
          <cell r="B1502" t="str">
            <v>14451</v>
          </cell>
          <cell r="C1502" t="str">
            <v xml:space="preserve">perfil horizontal canal 90 </v>
          </cell>
          <cell r="D1502" t="str">
            <v>u</v>
          </cell>
          <cell r="E1502">
            <v>4.1639344262295079</v>
          </cell>
          <cell r="F1502">
            <v>0.1</v>
          </cell>
          <cell r="G1502">
            <v>9164</v>
          </cell>
          <cell r="H1502">
            <v>41974</v>
          </cell>
          <cell r="L1502" t="str">
            <v>1</v>
          </cell>
          <cell r="M1502">
            <v>4.5803278688524589</v>
          </cell>
        </row>
        <row r="1503">
          <cell r="A1503" t="str">
            <v>12-01-295</v>
          </cell>
          <cell r="B1503" t="str">
            <v>15521</v>
          </cell>
          <cell r="C1503" t="str">
            <v xml:space="preserve">tornillo con chazo </v>
          </cell>
          <cell r="D1503" t="str">
            <v>u</v>
          </cell>
          <cell r="E1503">
            <v>15</v>
          </cell>
          <cell r="G1503">
            <v>28.999999999999996</v>
          </cell>
          <cell r="H1503">
            <v>435</v>
          </cell>
          <cell r="L1503" t="str">
            <v>1</v>
          </cell>
          <cell r="M1503">
            <v>15</v>
          </cell>
        </row>
        <row r="1504">
          <cell r="A1504" t="str">
            <v>12-01-295</v>
          </cell>
          <cell r="B1504" t="str">
            <v>1H11H</v>
          </cell>
          <cell r="C1504" t="str">
            <v xml:space="preserve">tornillo estandar no. 6 x 1" </v>
          </cell>
          <cell r="D1504" t="str">
            <v>u</v>
          </cell>
          <cell r="E1504">
            <v>59</v>
          </cell>
          <cell r="G1504">
            <v>39.44</v>
          </cell>
          <cell r="H1504">
            <v>2327</v>
          </cell>
          <cell r="L1504" t="str">
            <v>1</v>
          </cell>
          <cell r="M1504">
            <v>59</v>
          </cell>
        </row>
        <row r="1505">
          <cell r="A1505" t="str">
            <v>12-01-295</v>
          </cell>
          <cell r="B1505" t="str">
            <v>2C111</v>
          </cell>
          <cell r="C1505" t="str">
            <v>mo cuadrilla albañileria (1 of + 1 ay) - en actividades no incluidas</v>
          </cell>
          <cell r="D1505" t="str">
            <v>hc</v>
          </cell>
          <cell r="E1505">
            <v>0.5</v>
          </cell>
          <cell r="G1505">
            <v>16040.700924999999</v>
          </cell>
          <cell r="H1505">
            <v>8020</v>
          </cell>
          <cell r="L1505" t="str">
            <v>2</v>
          </cell>
          <cell r="M1505">
            <v>0.5</v>
          </cell>
        </row>
        <row r="1506">
          <cell r="A1506" t="str">
            <v>12-01-295</v>
          </cell>
          <cell r="B1506" t="str">
            <v>47111</v>
          </cell>
          <cell r="C1506" t="str">
            <v xml:space="preserve">elementos de consumo y proteccion </v>
          </cell>
          <cell r="D1506" t="str">
            <v>%</v>
          </cell>
          <cell r="E1506">
            <v>8020</v>
          </cell>
          <cell r="G1506">
            <v>1.2455000000000001E-2</v>
          </cell>
          <cell r="H1506">
            <v>100</v>
          </cell>
          <cell r="L1506" t="str">
            <v>4</v>
          </cell>
          <cell r="M1506">
            <v>8020</v>
          </cell>
        </row>
        <row r="1507">
          <cell r="A1507" t="str">
            <v>12-01-295</v>
          </cell>
          <cell r="B1507" t="str">
            <v>46111</v>
          </cell>
          <cell r="C1507" t="str">
            <v xml:space="preserve">herramienta y equipo menor </v>
          </cell>
          <cell r="D1507" t="str">
            <v>%</v>
          </cell>
          <cell r="E1507">
            <v>8020</v>
          </cell>
          <cell r="G1507">
            <v>0.03</v>
          </cell>
          <cell r="H1507">
            <v>241</v>
          </cell>
          <cell r="L1507" t="str">
            <v>4</v>
          </cell>
          <cell r="M1507">
            <v>8020</v>
          </cell>
        </row>
        <row r="1508">
          <cell r="A1508">
            <v>0</v>
          </cell>
          <cell r="C1508" t="str">
            <v>DIRECTO:  4,214,892 / U</v>
          </cell>
          <cell r="D1508">
            <v>0</v>
          </cell>
          <cell r="G1508">
            <v>0</v>
          </cell>
          <cell r="H1508">
            <v>0</v>
          </cell>
          <cell r="L1508">
            <v>0</v>
          </cell>
          <cell r="M1508">
            <v>0</v>
          </cell>
        </row>
        <row r="1509">
          <cell r="A1509">
            <v>0</v>
          </cell>
          <cell r="C1509">
            <v>0</v>
          </cell>
          <cell r="D1509">
            <v>0</v>
          </cell>
          <cell r="G1509">
            <v>0</v>
          </cell>
          <cell r="H1509">
            <v>0</v>
          </cell>
          <cell r="L1509">
            <v>0</v>
          </cell>
          <cell r="M1509">
            <v>0</v>
          </cell>
        </row>
        <row r="1510">
          <cell r="A1510" t="str">
            <v>12-01-297</v>
          </cell>
          <cell r="B1510" t="str">
            <v>12-01-297</v>
          </cell>
          <cell r="C1510" t="str">
            <v xml:space="preserve">VENTANA V-25 (2.43x3.50). PERFILERIA EN ALUMINIO ANODIZADO NATURAL + VIDRIOS TEMPLADOS LAMINADOS 3+3 mm. INCOLOROS. CUERPOS FIJOS. INCLUYE ESTRUCTURA SUPERIOR </v>
          </cell>
          <cell r="D1510" t="str">
            <v>U</v>
          </cell>
          <cell r="E1510">
            <v>1</v>
          </cell>
          <cell r="G1510">
            <v>0</v>
          </cell>
          <cell r="H1510">
            <v>2020525</v>
          </cell>
          <cell r="L1510">
            <v>0</v>
          </cell>
          <cell r="M1510">
            <v>0</v>
          </cell>
        </row>
        <row r="1511">
          <cell r="A1511" t="str">
            <v>12-01-297</v>
          </cell>
          <cell r="B1511" t="str">
            <v>3P023</v>
          </cell>
          <cell r="C1511" t="str">
            <v xml:space="preserve">ventana v-25 (2.43x3.00). perfileria en aluminio anodizado natural + vidrios templados laminados 3+3 mm. incoloros. cuerpos fijos </v>
          </cell>
          <cell r="D1511" t="str">
            <v>u</v>
          </cell>
          <cell r="E1511">
            <v>1</v>
          </cell>
          <cell r="G1511">
            <v>1964956.8960000002</v>
          </cell>
          <cell r="H1511">
            <v>1964957</v>
          </cell>
          <cell r="L1511" t="str">
            <v>3</v>
          </cell>
          <cell r="M1511">
            <v>1</v>
          </cell>
        </row>
        <row r="1512">
          <cell r="A1512" t="str">
            <v>12-01-297</v>
          </cell>
          <cell r="B1512" t="str">
            <v>14411</v>
          </cell>
          <cell r="C1512" t="str">
            <v xml:space="preserve">perfil vertical paral 89 aleta 40mm </v>
          </cell>
          <cell r="D1512" t="str">
            <v>u</v>
          </cell>
          <cell r="E1512">
            <v>1.5934426229508198</v>
          </cell>
          <cell r="F1512">
            <v>0.1</v>
          </cell>
          <cell r="G1512">
            <v>14731.999999999998</v>
          </cell>
          <cell r="H1512">
            <v>25822</v>
          </cell>
          <cell r="L1512" t="str">
            <v>1</v>
          </cell>
          <cell r="M1512">
            <v>1.7527868852459019</v>
          </cell>
        </row>
        <row r="1513">
          <cell r="A1513" t="str">
            <v>12-01-297</v>
          </cell>
          <cell r="B1513" t="str">
            <v>14451</v>
          </cell>
          <cell r="C1513" t="str">
            <v xml:space="preserve">perfil horizontal canal 90 </v>
          </cell>
          <cell r="D1513" t="str">
            <v>u</v>
          </cell>
          <cell r="E1513">
            <v>1.9918032786885247</v>
          </cell>
          <cell r="F1513">
            <v>0.1</v>
          </cell>
          <cell r="G1513">
            <v>9164</v>
          </cell>
          <cell r="H1513">
            <v>20078</v>
          </cell>
          <cell r="L1513" t="str">
            <v>1</v>
          </cell>
          <cell r="M1513">
            <v>2.1909836065573773</v>
          </cell>
        </row>
        <row r="1514">
          <cell r="A1514" t="str">
            <v>12-01-297</v>
          </cell>
          <cell r="B1514" t="str">
            <v>15521</v>
          </cell>
          <cell r="C1514" t="str">
            <v xml:space="preserve">tornillo con chazo </v>
          </cell>
          <cell r="D1514" t="str">
            <v>u</v>
          </cell>
          <cell r="E1514">
            <v>7</v>
          </cell>
          <cell r="G1514">
            <v>28.999999999999996</v>
          </cell>
          <cell r="H1514">
            <v>203</v>
          </cell>
          <cell r="L1514" t="str">
            <v>1</v>
          </cell>
          <cell r="M1514">
            <v>7</v>
          </cell>
        </row>
        <row r="1515">
          <cell r="A1515" t="str">
            <v>12-01-297</v>
          </cell>
          <cell r="B1515" t="str">
            <v>1H11H</v>
          </cell>
          <cell r="C1515" t="str">
            <v xml:space="preserve">tornillo estandar no. 6 x 1" </v>
          </cell>
          <cell r="D1515" t="str">
            <v>u</v>
          </cell>
          <cell r="E1515">
            <v>28</v>
          </cell>
          <cell r="G1515">
            <v>39.44</v>
          </cell>
          <cell r="H1515">
            <v>1104</v>
          </cell>
          <cell r="L1515" t="str">
            <v>1</v>
          </cell>
          <cell r="M1515">
            <v>28</v>
          </cell>
        </row>
        <row r="1516">
          <cell r="A1516" t="str">
            <v>12-01-297</v>
          </cell>
          <cell r="B1516" t="str">
            <v>2C111</v>
          </cell>
          <cell r="C1516" t="str">
            <v>mo cuadrilla albañileria (1 of + 1 ay) - en actividades no incluidas</v>
          </cell>
          <cell r="D1516" t="str">
            <v>hc</v>
          </cell>
          <cell r="E1516">
            <v>0.5</v>
          </cell>
          <cell r="G1516">
            <v>16040.700924999999</v>
          </cell>
          <cell r="H1516">
            <v>8020</v>
          </cell>
          <cell r="L1516" t="str">
            <v>2</v>
          </cell>
          <cell r="M1516">
            <v>0.5</v>
          </cell>
        </row>
        <row r="1517">
          <cell r="A1517" t="str">
            <v>12-01-297</v>
          </cell>
          <cell r="B1517" t="str">
            <v>47111</v>
          </cell>
          <cell r="C1517" t="str">
            <v xml:space="preserve">elementos de consumo y proteccion </v>
          </cell>
          <cell r="D1517" t="str">
            <v>%</v>
          </cell>
          <cell r="E1517">
            <v>8020</v>
          </cell>
          <cell r="G1517">
            <v>1.2455000000000001E-2</v>
          </cell>
          <cell r="H1517">
            <v>100</v>
          </cell>
          <cell r="L1517" t="str">
            <v>4</v>
          </cell>
          <cell r="M1517">
            <v>8020</v>
          </cell>
        </row>
        <row r="1518">
          <cell r="A1518" t="str">
            <v>12-01-297</v>
          </cell>
          <cell r="B1518" t="str">
            <v>46111</v>
          </cell>
          <cell r="C1518" t="str">
            <v xml:space="preserve">herramienta y equipo menor </v>
          </cell>
          <cell r="D1518" t="str">
            <v>%</v>
          </cell>
          <cell r="E1518">
            <v>8020</v>
          </cell>
          <cell r="G1518">
            <v>0.03</v>
          </cell>
          <cell r="H1518">
            <v>241</v>
          </cell>
          <cell r="L1518" t="str">
            <v>4</v>
          </cell>
          <cell r="M1518">
            <v>8020</v>
          </cell>
        </row>
        <row r="1519">
          <cell r="A1519">
            <v>0</v>
          </cell>
          <cell r="C1519" t="str">
            <v>DIRECTO:  2,020,525 / U</v>
          </cell>
          <cell r="D1519">
            <v>0</v>
          </cell>
          <cell r="G1519">
            <v>0</v>
          </cell>
          <cell r="H1519">
            <v>0</v>
          </cell>
          <cell r="L1519">
            <v>0</v>
          </cell>
          <cell r="M1519">
            <v>0</v>
          </cell>
        </row>
        <row r="1520">
          <cell r="A1520">
            <v>0</v>
          </cell>
          <cell r="C1520">
            <v>0</v>
          </cell>
          <cell r="D1520">
            <v>0</v>
          </cell>
          <cell r="G1520">
            <v>0</v>
          </cell>
          <cell r="H1520">
            <v>0</v>
          </cell>
          <cell r="L1520">
            <v>0</v>
          </cell>
          <cell r="M1520">
            <v>0</v>
          </cell>
        </row>
        <row r="1521">
          <cell r="A1521" t="str">
            <v>12-01-299</v>
          </cell>
          <cell r="B1521" t="str">
            <v>12-01-299</v>
          </cell>
          <cell r="C1521" t="str">
            <v xml:space="preserve">VENTANA V-26 (6.27x3.50). PERFILERIA EN ALUMINIO ANODIZADO NATURAL + VIDRIOS TEMPLADOS LAMINADOS 3+3 mm. INCOLOROS. CUERPOS FIJOS. INCLUYE ESTRUCTURA SUPERIOR </v>
          </cell>
          <cell r="D1521" t="str">
            <v>U</v>
          </cell>
          <cell r="E1521">
            <v>1</v>
          </cell>
          <cell r="G1521">
            <v>0</v>
          </cell>
          <cell r="H1521">
            <v>5200271</v>
          </cell>
          <cell r="L1521">
            <v>0</v>
          </cell>
          <cell r="M1521">
            <v>0</v>
          </cell>
        </row>
        <row r="1522">
          <cell r="A1522" t="str">
            <v>12-01-299</v>
          </cell>
          <cell r="B1522" t="str">
            <v>3P024</v>
          </cell>
          <cell r="C1522" t="str">
            <v xml:space="preserve">ventana v-26 (6.27x3.00). perfileria en aluminio anodizado natural + vidrios templados laminados 3+3 mm. incoloros. cuerpos fijos </v>
          </cell>
          <cell r="D1522" t="str">
            <v>u</v>
          </cell>
          <cell r="E1522">
            <v>1</v>
          </cell>
          <cell r="G1522">
            <v>5070074.5987584004</v>
          </cell>
          <cell r="H1522">
            <v>5070075</v>
          </cell>
          <cell r="L1522" t="str">
            <v>3</v>
          </cell>
          <cell r="M1522">
            <v>1</v>
          </cell>
        </row>
        <row r="1523">
          <cell r="A1523" t="str">
            <v>12-01-299</v>
          </cell>
          <cell r="B1523" t="str">
            <v>14411</v>
          </cell>
          <cell r="C1523" t="str">
            <v xml:space="preserve">perfil vertical paral 89 aleta 40mm </v>
          </cell>
          <cell r="D1523" t="str">
            <v>u</v>
          </cell>
          <cell r="E1523">
            <v>4.111475409836066</v>
          </cell>
          <cell r="F1523">
            <v>0.1</v>
          </cell>
          <cell r="G1523">
            <v>14731.999999999998</v>
          </cell>
          <cell r="H1523">
            <v>66627</v>
          </cell>
          <cell r="L1523" t="str">
            <v>1</v>
          </cell>
          <cell r="M1523">
            <v>4.5226229508196729</v>
          </cell>
        </row>
        <row r="1524">
          <cell r="A1524" t="str">
            <v>12-01-299</v>
          </cell>
          <cell r="B1524" t="str">
            <v>14451</v>
          </cell>
          <cell r="C1524" t="str">
            <v xml:space="preserve">perfil horizontal canal 90 </v>
          </cell>
          <cell r="D1524" t="str">
            <v>u</v>
          </cell>
          <cell r="E1524">
            <v>5.139344262295082</v>
          </cell>
          <cell r="F1524">
            <v>0.1</v>
          </cell>
          <cell r="G1524">
            <v>9164</v>
          </cell>
          <cell r="H1524">
            <v>51807</v>
          </cell>
          <cell r="L1524" t="str">
            <v>1</v>
          </cell>
          <cell r="M1524">
            <v>5.6532786885245905</v>
          </cell>
        </row>
        <row r="1525">
          <cell r="A1525" t="str">
            <v>12-01-299</v>
          </cell>
          <cell r="B1525" t="str">
            <v>15521</v>
          </cell>
          <cell r="C1525" t="str">
            <v xml:space="preserve">tornillo con chazo </v>
          </cell>
          <cell r="D1525" t="str">
            <v>u</v>
          </cell>
          <cell r="E1525">
            <v>18</v>
          </cell>
          <cell r="G1525">
            <v>28.999999999999996</v>
          </cell>
          <cell r="H1525">
            <v>522</v>
          </cell>
          <cell r="L1525" t="str">
            <v>1</v>
          </cell>
          <cell r="M1525">
            <v>18</v>
          </cell>
        </row>
        <row r="1526">
          <cell r="A1526" t="str">
            <v>12-01-299</v>
          </cell>
          <cell r="B1526" t="str">
            <v>1H11H</v>
          </cell>
          <cell r="C1526" t="str">
            <v xml:space="preserve">tornillo estandar no. 6 x 1" </v>
          </cell>
          <cell r="D1526" t="str">
            <v>u</v>
          </cell>
          <cell r="E1526">
            <v>73</v>
          </cell>
          <cell r="G1526">
            <v>39.44</v>
          </cell>
          <cell r="H1526">
            <v>2879</v>
          </cell>
          <cell r="L1526" t="str">
            <v>1</v>
          </cell>
          <cell r="M1526">
            <v>73</v>
          </cell>
        </row>
        <row r="1527">
          <cell r="A1527" t="str">
            <v>12-01-299</v>
          </cell>
          <cell r="B1527" t="str">
            <v>2C111</v>
          </cell>
          <cell r="C1527" t="str">
            <v>mo cuadrilla albañileria (1 of + 1 ay) - en actividades no incluidas</v>
          </cell>
          <cell r="D1527" t="str">
            <v>hc</v>
          </cell>
          <cell r="E1527">
            <v>0.5</v>
          </cell>
          <cell r="G1527">
            <v>16040.700924999999</v>
          </cell>
          <cell r="H1527">
            <v>8020</v>
          </cell>
          <cell r="L1527" t="str">
            <v>2</v>
          </cell>
          <cell r="M1527">
            <v>0.5</v>
          </cell>
        </row>
        <row r="1528">
          <cell r="A1528" t="str">
            <v>12-01-299</v>
          </cell>
          <cell r="B1528" t="str">
            <v>47111</v>
          </cell>
          <cell r="C1528" t="str">
            <v xml:space="preserve">elementos de consumo y proteccion </v>
          </cell>
          <cell r="D1528" t="str">
            <v>%</v>
          </cell>
          <cell r="E1528">
            <v>8020</v>
          </cell>
          <cell r="G1528">
            <v>1.2455000000000001E-2</v>
          </cell>
          <cell r="H1528">
            <v>100</v>
          </cell>
          <cell r="L1528" t="str">
            <v>4</v>
          </cell>
          <cell r="M1528">
            <v>8020</v>
          </cell>
        </row>
        <row r="1529">
          <cell r="A1529" t="str">
            <v>12-01-299</v>
          </cell>
          <cell r="B1529" t="str">
            <v>46111</v>
          </cell>
          <cell r="C1529" t="str">
            <v xml:space="preserve">herramienta y equipo menor </v>
          </cell>
          <cell r="D1529" t="str">
            <v>%</v>
          </cell>
          <cell r="E1529">
            <v>8020</v>
          </cell>
          <cell r="G1529">
            <v>0.03</v>
          </cell>
          <cell r="H1529">
            <v>241</v>
          </cell>
          <cell r="L1529" t="str">
            <v>4</v>
          </cell>
          <cell r="M1529">
            <v>8020</v>
          </cell>
        </row>
        <row r="1530">
          <cell r="A1530">
            <v>0</v>
          </cell>
          <cell r="C1530" t="str">
            <v>DIRECTO:  5,200,271 / U</v>
          </cell>
          <cell r="D1530">
            <v>0</v>
          </cell>
          <cell r="G1530">
            <v>0</v>
          </cell>
          <cell r="H1530">
            <v>0</v>
          </cell>
          <cell r="L1530">
            <v>0</v>
          </cell>
          <cell r="M1530">
            <v>0</v>
          </cell>
        </row>
        <row r="1531">
          <cell r="A1531">
            <v>0</v>
          </cell>
          <cell r="C1531">
            <v>0</v>
          </cell>
          <cell r="D1531">
            <v>0</v>
          </cell>
          <cell r="G1531">
            <v>0</v>
          </cell>
          <cell r="H1531">
            <v>0</v>
          </cell>
          <cell r="L1531">
            <v>0</v>
          </cell>
          <cell r="M1531">
            <v>0</v>
          </cell>
        </row>
        <row r="1532">
          <cell r="A1532" t="str">
            <v>12-01-301</v>
          </cell>
          <cell r="B1532" t="str">
            <v>12-01-301</v>
          </cell>
          <cell r="C1532" t="str">
            <v xml:space="preserve">VENTANA V-27 (2.12x3.50). PERFILERIA EN ALUMINIO ANODIZADO NATURAL + VIDRIOS TEMPLADOS LAMINADOS 3+3 mm. INCOLOROS. CUERPOS FIJOS. INCLUYE ESTRUCTURA SUPERIOR </v>
          </cell>
          <cell r="D1532" t="str">
            <v>U</v>
          </cell>
          <cell r="E1532">
            <v>3</v>
          </cell>
          <cell r="G1532">
            <v>0</v>
          </cell>
          <cell r="H1532">
            <v>1763850</v>
          </cell>
          <cell r="L1532">
            <v>0</v>
          </cell>
          <cell r="M1532">
            <v>0</v>
          </cell>
        </row>
        <row r="1533">
          <cell r="A1533" t="str">
            <v>12-01-301</v>
          </cell>
          <cell r="B1533" t="str">
            <v>3P025</v>
          </cell>
          <cell r="C1533" t="str">
            <v xml:space="preserve">ventana v-27 (2.12x3.00). perfileria en aluminio anodizado natural + vidrios templados laminados 3+3 mm. incoloros. cuerpos fijos </v>
          </cell>
          <cell r="D1533" t="str">
            <v>u</v>
          </cell>
          <cell r="E1533">
            <v>1</v>
          </cell>
          <cell r="G1533">
            <v>1714283.9680000001</v>
          </cell>
          <cell r="H1533">
            <v>1714284</v>
          </cell>
          <cell r="L1533" t="str">
            <v>3</v>
          </cell>
          <cell r="M1533">
            <v>3</v>
          </cell>
        </row>
        <row r="1534">
          <cell r="A1534" t="str">
            <v>12-01-301</v>
          </cell>
          <cell r="B1534" t="str">
            <v>14411</v>
          </cell>
          <cell r="C1534" t="str">
            <v xml:space="preserve">perfil vertical paral 89 aleta 40mm </v>
          </cell>
          <cell r="D1534" t="str">
            <v>u</v>
          </cell>
          <cell r="E1534">
            <v>1.3901639344262298</v>
          </cell>
          <cell r="F1534">
            <v>0.1</v>
          </cell>
          <cell r="G1534">
            <v>14731.999999999998</v>
          </cell>
          <cell r="H1534">
            <v>22528</v>
          </cell>
          <cell r="L1534" t="str">
            <v>1</v>
          </cell>
          <cell r="M1534">
            <v>4.5875409836065586</v>
          </cell>
        </row>
        <row r="1535">
          <cell r="A1535" t="str">
            <v>12-01-301</v>
          </cell>
          <cell r="B1535" t="str">
            <v>14451</v>
          </cell>
          <cell r="C1535" t="str">
            <v xml:space="preserve">perfil horizontal canal 90 </v>
          </cell>
          <cell r="D1535" t="str">
            <v>u</v>
          </cell>
          <cell r="E1535">
            <v>1.737704918032787</v>
          </cell>
          <cell r="F1535">
            <v>0.1</v>
          </cell>
          <cell r="G1535">
            <v>9164</v>
          </cell>
          <cell r="H1535">
            <v>17517</v>
          </cell>
          <cell r="L1535" t="str">
            <v>1</v>
          </cell>
          <cell r="M1535">
            <v>5.7344262295081974</v>
          </cell>
        </row>
        <row r="1536">
          <cell r="A1536" t="str">
            <v>12-01-301</v>
          </cell>
          <cell r="B1536" t="str">
            <v>15521</v>
          </cell>
          <cell r="C1536" t="str">
            <v xml:space="preserve">tornillo con chazo </v>
          </cell>
          <cell r="D1536" t="str">
            <v>u</v>
          </cell>
          <cell r="E1536">
            <v>6</v>
          </cell>
          <cell r="G1536">
            <v>28.999999999999996</v>
          </cell>
          <cell r="H1536">
            <v>174</v>
          </cell>
          <cell r="L1536" t="str">
            <v>1</v>
          </cell>
          <cell r="M1536">
            <v>18</v>
          </cell>
        </row>
        <row r="1537">
          <cell r="A1537" t="str">
            <v>12-01-301</v>
          </cell>
          <cell r="B1537" t="str">
            <v>1H11H</v>
          </cell>
          <cell r="C1537" t="str">
            <v xml:space="preserve">tornillo estandar no. 6 x 1" </v>
          </cell>
          <cell r="D1537" t="str">
            <v>u</v>
          </cell>
          <cell r="E1537">
            <v>25</v>
          </cell>
          <cell r="G1537">
            <v>39.44</v>
          </cell>
          <cell r="H1537">
            <v>986</v>
          </cell>
          <cell r="L1537" t="str">
            <v>1</v>
          </cell>
          <cell r="M1537">
            <v>75</v>
          </cell>
        </row>
        <row r="1538">
          <cell r="A1538" t="str">
            <v>12-01-301</v>
          </cell>
          <cell r="B1538" t="str">
            <v>2C111</v>
          </cell>
          <cell r="C1538" t="str">
            <v>mo cuadrilla albañileria (1 of + 1 ay) - en actividades no incluidas</v>
          </cell>
          <cell r="D1538" t="str">
            <v>hc</v>
          </cell>
          <cell r="E1538">
            <v>0.5</v>
          </cell>
          <cell r="G1538">
            <v>16040.700924999999</v>
          </cell>
          <cell r="H1538">
            <v>8020</v>
          </cell>
          <cell r="L1538" t="str">
            <v>2</v>
          </cell>
          <cell r="M1538">
            <v>1.5</v>
          </cell>
        </row>
        <row r="1539">
          <cell r="A1539" t="str">
            <v>12-01-301</v>
          </cell>
          <cell r="B1539" t="str">
            <v>47111</v>
          </cell>
          <cell r="C1539" t="str">
            <v xml:space="preserve">elementos de consumo y proteccion </v>
          </cell>
          <cell r="D1539" t="str">
            <v>%</v>
          </cell>
          <cell r="E1539">
            <v>8020</v>
          </cell>
          <cell r="G1539">
            <v>1.2455000000000001E-2</v>
          </cell>
          <cell r="H1539">
            <v>100</v>
          </cell>
          <cell r="L1539" t="str">
            <v>4</v>
          </cell>
          <cell r="M1539">
            <v>24060</v>
          </cell>
        </row>
        <row r="1540">
          <cell r="A1540" t="str">
            <v>12-01-301</v>
          </cell>
          <cell r="B1540" t="str">
            <v>46111</v>
          </cell>
          <cell r="C1540" t="str">
            <v xml:space="preserve">herramienta y equipo menor </v>
          </cell>
          <cell r="D1540" t="str">
            <v>%</v>
          </cell>
          <cell r="E1540">
            <v>8020</v>
          </cell>
          <cell r="G1540">
            <v>0.03</v>
          </cell>
          <cell r="H1540">
            <v>241</v>
          </cell>
          <cell r="L1540" t="str">
            <v>4</v>
          </cell>
          <cell r="M1540">
            <v>24060</v>
          </cell>
        </row>
        <row r="1541">
          <cell r="A1541">
            <v>0</v>
          </cell>
          <cell r="C1541" t="str">
            <v>DIRECTO:  1,763,850 / U</v>
          </cell>
          <cell r="D1541">
            <v>0</v>
          </cell>
          <cell r="G1541">
            <v>0</v>
          </cell>
          <cell r="H1541">
            <v>0</v>
          </cell>
          <cell r="L1541">
            <v>0</v>
          </cell>
          <cell r="M1541">
            <v>0</v>
          </cell>
        </row>
        <row r="1542">
          <cell r="A1542">
            <v>0</v>
          </cell>
          <cell r="C1542">
            <v>0</v>
          </cell>
          <cell r="D1542">
            <v>0</v>
          </cell>
          <cell r="G1542">
            <v>0</v>
          </cell>
          <cell r="H1542">
            <v>0</v>
          </cell>
          <cell r="L1542">
            <v>0</v>
          </cell>
          <cell r="M1542">
            <v>0</v>
          </cell>
        </row>
        <row r="1543">
          <cell r="A1543" t="str">
            <v>12-01-303</v>
          </cell>
          <cell r="B1543" t="str">
            <v>12-01-303</v>
          </cell>
          <cell r="C1543" t="str">
            <v>VENTANA V-30 (1.47x2.80). PERFILERIA EN ALUMINIO ANODIZADO NATURAL + VIDRIOS CRUDOS LAMINADOS 3+3 mm. INCOLOROS Y OPALIZADOS. CUERPOS FIJOS Y BASCULANTES</v>
          </cell>
          <cell r="D1543" t="str">
            <v>U</v>
          </cell>
          <cell r="E1543">
            <v>2</v>
          </cell>
          <cell r="G1543">
            <v>0</v>
          </cell>
          <cell r="H1543">
            <v>2056348</v>
          </cell>
          <cell r="L1543">
            <v>0</v>
          </cell>
          <cell r="M1543">
            <v>0</v>
          </cell>
        </row>
        <row r="1544">
          <cell r="A1544" t="str">
            <v>12-01-303</v>
          </cell>
          <cell r="B1544" t="str">
            <v>3P026</v>
          </cell>
          <cell r="C1544" t="str">
            <v xml:space="preserve">ventana v-30 (1.47x2.80). perfileria en aluminio anodizado natural + vidrios templados laminados 3+3 mm. incoloros y opalizados. cuerpos fijos y basculantes </v>
          </cell>
          <cell r="D1544" t="str">
            <v>u</v>
          </cell>
          <cell r="E1544">
            <v>1</v>
          </cell>
          <cell r="G1544">
            <v>2047986.5920000002</v>
          </cell>
          <cell r="H1544">
            <v>2047987</v>
          </cell>
          <cell r="L1544" t="str">
            <v>3</v>
          </cell>
          <cell r="M1544">
            <v>2</v>
          </cell>
        </row>
        <row r="1545">
          <cell r="A1545" t="str">
            <v>12-01-303</v>
          </cell>
          <cell r="B1545" t="str">
            <v>2C111</v>
          </cell>
          <cell r="C1545" t="str">
            <v>mo cuadrilla albañileria (1 of + 1 ay) - en actividades no incluidas</v>
          </cell>
          <cell r="D1545" t="str">
            <v>hc</v>
          </cell>
          <cell r="E1545">
            <v>0.5</v>
          </cell>
          <cell r="G1545">
            <v>16040.700924999999</v>
          </cell>
          <cell r="H1545">
            <v>8020</v>
          </cell>
          <cell r="L1545" t="str">
            <v>2</v>
          </cell>
          <cell r="M1545">
            <v>1</v>
          </cell>
        </row>
        <row r="1546">
          <cell r="A1546" t="str">
            <v>12-01-303</v>
          </cell>
          <cell r="B1546" t="str">
            <v>47111</v>
          </cell>
          <cell r="C1546" t="str">
            <v xml:space="preserve">elementos de consumo y proteccion </v>
          </cell>
          <cell r="D1546" t="str">
            <v>%</v>
          </cell>
          <cell r="E1546">
            <v>8020</v>
          </cell>
          <cell r="G1546">
            <v>1.2455000000000001E-2</v>
          </cell>
          <cell r="H1546">
            <v>100</v>
          </cell>
          <cell r="L1546" t="str">
            <v>4</v>
          </cell>
          <cell r="M1546">
            <v>16040</v>
          </cell>
        </row>
        <row r="1547">
          <cell r="A1547" t="str">
            <v>12-01-303</v>
          </cell>
          <cell r="B1547" t="str">
            <v>46111</v>
          </cell>
          <cell r="C1547" t="str">
            <v xml:space="preserve">herramienta y equipo menor </v>
          </cell>
          <cell r="D1547" t="str">
            <v>%</v>
          </cell>
          <cell r="E1547">
            <v>8020</v>
          </cell>
          <cell r="G1547">
            <v>0.03</v>
          </cell>
          <cell r="H1547">
            <v>241</v>
          </cell>
          <cell r="L1547" t="str">
            <v>4</v>
          </cell>
          <cell r="M1547">
            <v>16040</v>
          </cell>
        </row>
        <row r="1548">
          <cell r="A1548">
            <v>0</v>
          </cell>
          <cell r="C1548" t="str">
            <v>DIRECTO:  2,056,348 / U</v>
          </cell>
          <cell r="D1548">
            <v>0</v>
          </cell>
          <cell r="G1548">
            <v>0</v>
          </cell>
          <cell r="H1548">
            <v>0</v>
          </cell>
          <cell r="L1548">
            <v>0</v>
          </cell>
          <cell r="M1548">
            <v>0</v>
          </cell>
        </row>
        <row r="1549">
          <cell r="A1549">
            <v>0</v>
          </cell>
          <cell r="C1549">
            <v>0</v>
          </cell>
          <cell r="D1549">
            <v>0</v>
          </cell>
          <cell r="G1549">
            <v>0</v>
          </cell>
          <cell r="H1549">
            <v>0</v>
          </cell>
          <cell r="L1549">
            <v>0</v>
          </cell>
          <cell r="M1549">
            <v>0</v>
          </cell>
        </row>
        <row r="1550">
          <cell r="A1550" t="str">
            <v>12-01-305</v>
          </cell>
          <cell r="B1550" t="str">
            <v>12-01-305</v>
          </cell>
          <cell r="C1550" t="str">
            <v>VENTANA V-31 (7.25x2.80). PERFILERIA EN ALUMINIO ANODIZADO NATURAL + VIDRIOS CRUDOS LAMINADOS 3+3 mm. OPALIZADOS. CUERPOS FIJOS Y BATIENTES</v>
          </cell>
          <cell r="D1550" t="str">
            <v>U</v>
          </cell>
          <cell r="E1550">
            <v>6</v>
          </cell>
          <cell r="G1550">
            <v>0</v>
          </cell>
          <cell r="H1550">
            <v>9566271</v>
          </cell>
          <cell r="L1550">
            <v>0</v>
          </cell>
          <cell r="M1550">
            <v>0</v>
          </cell>
        </row>
        <row r="1551">
          <cell r="A1551" t="str">
            <v>12-01-305</v>
          </cell>
          <cell r="B1551" t="str">
            <v>3P027</v>
          </cell>
          <cell r="C1551" t="str">
            <v xml:space="preserve">ventana v-31 (7.25x2.80). perfileria en aluminio anodizado natural + vidrios templados laminados 3+3 mm. opalizados. cuerpos fijos y batientes </v>
          </cell>
          <cell r="D1551" t="str">
            <v>u</v>
          </cell>
          <cell r="E1551">
            <v>1</v>
          </cell>
          <cell r="G1551">
            <v>9557909.568</v>
          </cell>
          <cell r="H1551">
            <v>9557910</v>
          </cell>
          <cell r="L1551" t="str">
            <v>3</v>
          </cell>
          <cell r="M1551">
            <v>6</v>
          </cell>
        </row>
        <row r="1552">
          <cell r="A1552" t="str">
            <v>12-01-305</v>
          </cell>
          <cell r="B1552" t="str">
            <v>2C111</v>
          </cell>
          <cell r="C1552" t="str">
            <v>mo cuadrilla albañileria (1 of + 1 ay) - en actividades no incluidas</v>
          </cell>
          <cell r="D1552" t="str">
            <v>hc</v>
          </cell>
          <cell r="E1552">
            <v>0.5</v>
          </cell>
          <cell r="G1552">
            <v>16040.700924999999</v>
          </cell>
          <cell r="H1552">
            <v>8020</v>
          </cell>
          <cell r="L1552" t="str">
            <v>2</v>
          </cell>
          <cell r="M1552">
            <v>3</v>
          </cell>
        </row>
        <row r="1553">
          <cell r="A1553" t="str">
            <v>12-01-305</v>
          </cell>
          <cell r="B1553" t="str">
            <v>47111</v>
          </cell>
          <cell r="C1553" t="str">
            <v xml:space="preserve">elementos de consumo y proteccion </v>
          </cell>
          <cell r="D1553" t="str">
            <v>%</v>
          </cell>
          <cell r="E1553">
            <v>8020</v>
          </cell>
          <cell r="G1553">
            <v>1.2455000000000001E-2</v>
          </cell>
          <cell r="H1553">
            <v>100</v>
          </cell>
          <cell r="L1553" t="str">
            <v>4</v>
          </cell>
          <cell r="M1553">
            <v>48120</v>
          </cell>
        </row>
        <row r="1554">
          <cell r="A1554" t="str">
            <v>12-01-305</v>
          </cell>
          <cell r="B1554" t="str">
            <v>46111</v>
          </cell>
          <cell r="C1554" t="str">
            <v xml:space="preserve">herramienta y equipo menor </v>
          </cell>
          <cell r="D1554" t="str">
            <v>%</v>
          </cell>
          <cell r="E1554">
            <v>8020</v>
          </cell>
          <cell r="G1554">
            <v>0.03</v>
          </cell>
          <cell r="H1554">
            <v>241</v>
          </cell>
          <cell r="L1554" t="str">
            <v>4</v>
          </cell>
          <cell r="M1554">
            <v>48120</v>
          </cell>
        </row>
        <row r="1555">
          <cell r="A1555">
            <v>0</v>
          </cell>
          <cell r="C1555" t="str">
            <v>DIRECTO:  9,566,271 / U</v>
          </cell>
          <cell r="D1555">
            <v>0</v>
          </cell>
          <cell r="G1555">
            <v>0</v>
          </cell>
          <cell r="H1555">
            <v>0</v>
          </cell>
          <cell r="L1555">
            <v>0</v>
          </cell>
          <cell r="M1555">
            <v>0</v>
          </cell>
        </row>
        <row r="1556">
          <cell r="A1556">
            <v>0</v>
          </cell>
          <cell r="C1556">
            <v>0</v>
          </cell>
          <cell r="D1556">
            <v>0</v>
          </cell>
          <cell r="G1556">
            <v>0</v>
          </cell>
          <cell r="H1556">
            <v>0</v>
          </cell>
          <cell r="L1556">
            <v>0</v>
          </cell>
          <cell r="M1556">
            <v>0</v>
          </cell>
        </row>
        <row r="1557">
          <cell r="A1557" t="str">
            <v>12-01-307</v>
          </cell>
          <cell r="B1557" t="str">
            <v>12-01-307</v>
          </cell>
          <cell r="C1557" t="str">
            <v>VENTANA V-32 (5.54x2.80). PERFILERIA EN ALUMINIO ANODIZADO NATURAL + VIDRIOS CRUDOS LAMINADOS 3+3 mm. INCOLOROS Y OPALIZADOS. CUERPOS FIJOS Y BATIENTES</v>
          </cell>
          <cell r="D1557" t="str">
            <v>U</v>
          </cell>
          <cell r="E1557">
            <v>2</v>
          </cell>
          <cell r="G1557">
            <v>0</v>
          </cell>
          <cell r="H1557">
            <v>6615740</v>
          </cell>
          <cell r="L1557">
            <v>0</v>
          </cell>
          <cell r="M1557">
            <v>0</v>
          </cell>
        </row>
        <row r="1558">
          <cell r="A1558" t="str">
            <v>12-01-307</v>
          </cell>
          <cell r="B1558" t="str">
            <v>3P028</v>
          </cell>
          <cell r="C1558" t="str">
            <v xml:space="preserve">ventana v-32 (5.54x2.80). perfileria en aluminio anodizado natural + vidrios templados laminados 3+3 mm. incoloros y opalizados. cuerpos fijos y batientes </v>
          </cell>
          <cell r="D1558" t="str">
            <v>u</v>
          </cell>
          <cell r="E1558">
            <v>1</v>
          </cell>
          <cell r="G1558">
            <v>6607378.5920000002</v>
          </cell>
          <cell r="H1558">
            <v>6607379</v>
          </cell>
          <cell r="L1558" t="str">
            <v>3</v>
          </cell>
          <cell r="M1558">
            <v>2</v>
          </cell>
        </row>
        <row r="1559">
          <cell r="A1559" t="str">
            <v>12-01-307</v>
          </cell>
          <cell r="B1559" t="str">
            <v>2C111</v>
          </cell>
          <cell r="C1559" t="str">
            <v>mo cuadrilla albañileria (1 of + 1 ay) - en actividades no incluidas</v>
          </cell>
          <cell r="D1559" t="str">
            <v>hc</v>
          </cell>
          <cell r="E1559">
            <v>0.5</v>
          </cell>
          <cell r="G1559">
            <v>16040.700924999999</v>
          </cell>
          <cell r="H1559">
            <v>8020</v>
          </cell>
          <cell r="L1559" t="str">
            <v>2</v>
          </cell>
          <cell r="M1559">
            <v>1</v>
          </cell>
        </row>
        <row r="1560">
          <cell r="A1560" t="str">
            <v>12-01-307</v>
          </cell>
          <cell r="B1560" t="str">
            <v>47111</v>
          </cell>
          <cell r="C1560" t="str">
            <v xml:space="preserve">elementos de consumo y proteccion </v>
          </cell>
          <cell r="D1560" t="str">
            <v>%</v>
          </cell>
          <cell r="E1560">
            <v>8020</v>
          </cell>
          <cell r="G1560">
            <v>1.2455000000000001E-2</v>
          </cell>
          <cell r="H1560">
            <v>100</v>
          </cell>
          <cell r="L1560" t="str">
            <v>4</v>
          </cell>
          <cell r="M1560">
            <v>16040</v>
          </cell>
        </row>
        <row r="1561">
          <cell r="A1561" t="str">
            <v>12-01-307</v>
          </cell>
          <cell r="B1561" t="str">
            <v>46111</v>
          </cell>
          <cell r="C1561" t="str">
            <v xml:space="preserve">herramienta y equipo menor </v>
          </cell>
          <cell r="D1561" t="str">
            <v>%</v>
          </cell>
          <cell r="E1561">
            <v>8020</v>
          </cell>
          <cell r="G1561">
            <v>0.03</v>
          </cell>
          <cell r="H1561">
            <v>241</v>
          </cell>
          <cell r="L1561" t="str">
            <v>4</v>
          </cell>
          <cell r="M1561">
            <v>16040</v>
          </cell>
        </row>
        <row r="1562">
          <cell r="A1562">
            <v>0</v>
          </cell>
          <cell r="C1562" t="str">
            <v>DIRECTO:  6,615,740 / U</v>
          </cell>
          <cell r="D1562">
            <v>0</v>
          </cell>
          <cell r="G1562">
            <v>0</v>
          </cell>
          <cell r="H1562">
            <v>0</v>
          </cell>
          <cell r="L1562">
            <v>0</v>
          </cell>
          <cell r="M1562">
            <v>0</v>
          </cell>
        </row>
        <row r="1563">
          <cell r="A1563">
            <v>0</v>
          </cell>
          <cell r="C1563">
            <v>0</v>
          </cell>
          <cell r="D1563">
            <v>0</v>
          </cell>
          <cell r="G1563">
            <v>0</v>
          </cell>
          <cell r="H1563">
            <v>0</v>
          </cell>
          <cell r="L1563">
            <v>0</v>
          </cell>
          <cell r="M1563">
            <v>0</v>
          </cell>
        </row>
        <row r="1564">
          <cell r="A1564" t="str">
            <v>12-01-309</v>
          </cell>
          <cell r="B1564" t="str">
            <v>12-01-309</v>
          </cell>
          <cell r="C1564" t="str">
            <v>VENTANA V-33 (5.53x2.80). PERFILERIA EN ALUMINIO ANODIZADO NATURAL + VIDRIOS CRUDOS LAMINADOS 3+3 mm. OPALIZADOS. CUERPOS FIJOS</v>
          </cell>
          <cell r="D1564" t="str">
            <v>U</v>
          </cell>
          <cell r="E1564">
            <v>2</v>
          </cell>
          <cell r="G1564">
            <v>0</v>
          </cell>
          <cell r="H1564">
            <v>6067994</v>
          </cell>
          <cell r="L1564">
            <v>0</v>
          </cell>
          <cell r="M1564">
            <v>0</v>
          </cell>
        </row>
        <row r="1565">
          <cell r="A1565" t="str">
            <v>12-01-309</v>
          </cell>
          <cell r="B1565" t="str">
            <v>3P029</v>
          </cell>
          <cell r="C1565" t="str">
            <v xml:space="preserve">ventana v-33 (5.53x2.80). perfileria en aluminio anodizado natural + vidrios templados laminados 3+3 mm. opalizados. cuerpos fijos </v>
          </cell>
          <cell r="D1565" t="str">
            <v>u</v>
          </cell>
          <cell r="E1565">
            <v>1</v>
          </cell>
          <cell r="G1565">
            <v>6059633.2160000009</v>
          </cell>
          <cell r="H1565">
            <v>6059633</v>
          </cell>
          <cell r="L1565" t="str">
            <v>3</v>
          </cell>
          <cell r="M1565">
            <v>2</v>
          </cell>
        </row>
        <row r="1566">
          <cell r="A1566" t="str">
            <v>12-01-309</v>
          </cell>
          <cell r="B1566" t="str">
            <v>2C111</v>
          </cell>
          <cell r="C1566" t="str">
            <v>mo cuadrilla albañileria (1 of + 1 ay) - en actividades no incluidas</v>
          </cell>
          <cell r="D1566" t="str">
            <v>hc</v>
          </cell>
          <cell r="E1566">
            <v>0.5</v>
          </cell>
          <cell r="G1566">
            <v>16040.700924999999</v>
          </cell>
          <cell r="H1566">
            <v>8020</v>
          </cell>
          <cell r="L1566" t="str">
            <v>2</v>
          </cell>
          <cell r="M1566">
            <v>1</v>
          </cell>
        </row>
        <row r="1567">
          <cell r="A1567" t="str">
            <v>12-01-309</v>
          </cell>
          <cell r="B1567" t="str">
            <v>47111</v>
          </cell>
          <cell r="C1567" t="str">
            <v xml:space="preserve">elementos de consumo y proteccion </v>
          </cell>
          <cell r="D1567" t="str">
            <v>%</v>
          </cell>
          <cell r="E1567">
            <v>8020</v>
          </cell>
          <cell r="G1567">
            <v>1.2455000000000001E-2</v>
          </cell>
          <cell r="H1567">
            <v>100</v>
          </cell>
          <cell r="L1567" t="str">
            <v>4</v>
          </cell>
          <cell r="M1567">
            <v>16040</v>
          </cell>
        </row>
        <row r="1568">
          <cell r="A1568" t="str">
            <v>12-01-309</v>
          </cell>
          <cell r="B1568" t="str">
            <v>46111</v>
          </cell>
          <cell r="C1568" t="str">
            <v xml:space="preserve">herramienta y equipo menor </v>
          </cell>
          <cell r="D1568" t="str">
            <v>%</v>
          </cell>
          <cell r="E1568">
            <v>8020</v>
          </cell>
          <cell r="G1568">
            <v>0.03</v>
          </cell>
          <cell r="H1568">
            <v>241</v>
          </cell>
          <cell r="L1568" t="str">
            <v>4</v>
          </cell>
          <cell r="M1568">
            <v>16040</v>
          </cell>
        </row>
        <row r="1569">
          <cell r="A1569">
            <v>0</v>
          </cell>
          <cell r="C1569" t="str">
            <v>DIRECTO:  6,067,994 / U</v>
          </cell>
          <cell r="D1569">
            <v>0</v>
          </cell>
          <cell r="G1569">
            <v>0</v>
          </cell>
          <cell r="H1569">
            <v>0</v>
          </cell>
          <cell r="L1569">
            <v>0</v>
          </cell>
          <cell r="M1569">
            <v>0</v>
          </cell>
        </row>
        <row r="1570">
          <cell r="A1570">
            <v>0</v>
          </cell>
          <cell r="C1570">
            <v>0</v>
          </cell>
          <cell r="D1570">
            <v>0</v>
          </cell>
          <cell r="G1570">
            <v>0</v>
          </cell>
          <cell r="H1570">
            <v>0</v>
          </cell>
          <cell r="L1570">
            <v>0</v>
          </cell>
          <cell r="M1570">
            <v>0</v>
          </cell>
        </row>
        <row r="1571">
          <cell r="A1571" t="str">
            <v>12-01-311</v>
          </cell>
          <cell r="B1571" t="str">
            <v>12-01-311</v>
          </cell>
          <cell r="C1571" t="str">
            <v>VENTANA V-34 (2.52x2.80). PERFILERIA EN ALUMINIO ANODIZADO NATURAL + VIDRIOS CRUDOS LAMINADOS 3+3 mm. INCOLOROS Y OPALIZADOS. CUERPOS FIJOS Y BASCULANTES</v>
          </cell>
          <cell r="D1571" t="str">
            <v>U</v>
          </cell>
          <cell r="E1571">
            <v>1</v>
          </cell>
          <cell r="G1571">
            <v>0</v>
          </cell>
          <cell r="H1571">
            <v>3186094</v>
          </cell>
          <cell r="L1571">
            <v>0</v>
          </cell>
          <cell r="M1571">
            <v>0</v>
          </cell>
        </row>
        <row r="1572">
          <cell r="A1572" t="str">
            <v>12-01-311</v>
          </cell>
          <cell r="B1572" t="str">
            <v>3P030</v>
          </cell>
          <cell r="C1572" t="str">
            <v xml:space="preserve">ventana v-34 (2.52x2.80). perfileria en aluminio anodizado natural + vidrios templados laminados 3+3 mm. incoloros y opalizados. cuerpos fijos y basculantes </v>
          </cell>
          <cell r="D1572" t="str">
            <v>u</v>
          </cell>
          <cell r="E1572">
            <v>1</v>
          </cell>
          <cell r="G1572">
            <v>3177733.2800000003</v>
          </cell>
          <cell r="H1572">
            <v>3177733</v>
          </cell>
          <cell r="L1572" t="str">
            <v>3</v>
          </cell>
          <cell r="M1572">
            <v>1</v>
          </cell>
        </row>
        <row r="1573">
          <cell r="A1573" t="str">
            <v>12-01-311</v>
          </cell>
          <cell r="B1573" t="str">
            <v>2C111</v>
          </cell>
          <cell r="C1573" t="str">
            <v>mo cuadrilla albañileria (1 of + 1 ay) - en actividades no incluidas</v>
          </cell>
          <cell r="D1573" t="str">
            <v>hc</v>
          </cell>
          <cell r="E1573">
            <v>0.5</v>
          </cell>
          <cell r="G1573">
            <v>16040.700924999999</v>
          </cell>
          <cell r="H1573">
            <v>8020</v>
          </cell>
          <cell r="L1573" t="str">
            <v>2</v>
          </cell>
          <cell r="M1573">
            <v>0.5</v>
          </cell>
        </row>
        <row r="1574">
          <cell r="A1574" t="str">
            <v>12-01-311</v>
          </cell>
          <cell r="B1574" t="str">
            <v>47111</v>
          </cell>
          <cell r="C1574" t="str">
            <v xml:space="preserve">elementos de consumo y proteccion </v>
          </cell>
          <cell r="D1574" t="str">
            <v>%</v>
          </cell>
          <cell r="E1574">
            <v>8020</v>
          </cell>
          <cell r="G1574">
            <v>1.2455000000000001E-2</v>
          </cell>
          <cell r="H1574">
            <v>100</v>
          </cell>
          <cell r="L1574" t="str">
            <v>4</v>
          </cell>
          <cell r="M1574">
            <v>8020</v>
          </cell>
        </row>
        <row r="1575">
          <cell r="A1575" t="str">
            <v>12-01-311</v>
          </cell>
          <cell r="B1575" t="str">
            <v>46111</v>
          </cell>
          <cell r="C1575" t="str">
            <v xml:space="preserve">herramienta y equipo menor </v>
          </cell>
          <cell r="D1575" t="str">
            <v>%</v>
          </cell>
          <cell r="E1575">
            <v>8020</v>
          </cell>
          <cell r="G1575">
            <v>0.03</v>
          </cell>
          <cell r="H1575">
            <v>241</v>
          </cell>
          <cell r="L1575" t="str">
            <v>4</v>
          </cell>
          <cell r="M1575">
            <v>8020</v>
          </cell>
        </row>
        <row r="1576">
          <cell r="A1576">
            <v>0</v>
          </cell>
          <cell r="C1576" t="str">
            <v>DIRECTO:  3,186,094 / U</v>
          </cell>
          <cell r="D1576">
            <v>0</v>
          </cell>
          <cell r="G1576">
            <v>0</v>
          </cell>
          <cell r="H1576">
            <v>0</v>
          </cell>
          <cell r="L1576">
            <v>0</v>
          </cell>
          <cell r="M1576">
            <v>0</v>
          </cell>
        </row>
        <row r="1577">
          <cell r="A1577">
            <v>0</v>
          </cell>
          <cell r="C1577">
            <v>0</v>
          </cell>
          <cell r="D1577">
            <v>0</v>
          </cell>
          <cell r="G1577">
            <v>0</v>
          </cell>
          <cell r="H1577">
            <v>0</v>
          </cell>
          <cell r="L1577">
            <v>0</v>
          </cell>
          <cell r="M1577">
            <v>0</v>
          </cell>
        </row>
        <row r="1578">
          <cell r="A1578" t="str">
            <v>12-01-313</v>
          </cell>
          <cell r="B1578" t="str">
            <v>12-01-313</v>
          </cell>
          <cell r="C1578" t="str">
            <v>VENTANA V-35 (2.98x2.80). PERFILERIA EN ALUMINIO ANODIZADO NATURAL + VIDRIOS CRUDOS LAMINADOS 3+3 mm. INCOLOROS Y OPALIZADOS. CUERPOS FIJOS</v>
          </cell>
          <cell r="D1578" t="str">
            <v>U</v>
          </cell>
          <cell r="E1578">
            <v>1</v>
          </cell>
          <cell r="G1578">
            <v>0</v>
          </cell>
          <cell r="H1578">
            <v>3163582</v>
          </cell>
          <cell r="L1578">
            <v>0</v>
          </cell>
          <cell r="M1578">
            <v>0</v>
          </cell>
        </row>
        <row r="1579">
          <cell r="A1579" t="str">
            <v>12-01-313</v>
          </cell>
          <cell r="B1579" t="str">
            <v>3P031</v>
          </cell>
          <cell r="C1579" t="str">
            <v xml:space="preserve">ventana v-35 (2.98x2.80). perfileria en aluminio anodizado natural + vidrios templados laminados 3+3 mm. incoloros y opalizados. cuerpos fijos </v>
          </cell>
          <cell r="D1579" t="str">
            <v>u</v>
          </cell>
          <cell r="E1579">
            <v>1</v>
          </cell>
          <cell r="G1579">
            <v>3155220.8105945946</v>
          </cell>
          <cell r="H1579">
            <v>3155221</v>
          </cell>
          <cell r="L1579" t="str">
            <v>3</v>
          </cell>
          <cell r="M1579">
            <v>1</v>
          </cell>
        </row>
        <row r="1580">
          <cell r="A1580" t="str">
            <v>12-01-313</v>
          </cell>
          <cell r="B1580" t="str">
            <v>2C111</v>
          </cell>
          <cell r="C1580" t="str">
            <v>mo cuadrilla albañileria (1 of + 1 ay) - en actividades no incluidas</v>
          </cell>
          <cell r="D1580" t="str">
            <v>hc</v>
          </cell>
          <cell r="E1580">
            <v>0.5</v>
          </cell>
          <cell r="G1580">
            <v>16040.700924999999</v>
          </cell>
          <cell r="H1580">
            <v>8020</v>
          </cell>
          <cell r="L1580" t="str">
            <v>2</v>
          </cell>
          <cell r="M1580">
            <v>0.5</v>
          </cell>
        </row>
        <row r="1581">
          <cell r="A1581" t="str">
            <v>12-01-313</v>
          </cell>
          <cell r="B1581" t="str">
            <v>47111</v>
          </cell>
          <cell r="C1581" t="str">
            <v xml:space="preserve">elementos de consumo y proteccion </v>
          </cell>
          <cell r="D1581" t="str">
            <v>%</v>
          </cell>
          <cell r="E1581">
            <v>8020</v>
          </cell>
          <cell r="G1581">
            <v>1.2455000000000001E-2</v>
          </cell>
          <cell r="H1581">
            <v>100</v>
          </cell>
          <cell r="L1581" t="str">
            <v>4</v>
          </cell>
          <cell r="M1581">
            <v>8020</v>
          </cell>
        </row>
        <row r="1582">
          <cell r="A1582" t="str">
            <v>12-01-313</v>
          </cell>
          <cell r="B1582" t="str">
            <v>46111</v>
          </cell>
          <cell r="C1582" t="str">
            <v xml:space="preserve">herramienta y equipo menor </v>
          </cell>
          <cell r="D1582" t="str">
            <v>%</v>
          </cell>
          <cell r="E1582">
            <v>8020</v>
          </cell>
          <cell r="G1582">
            <v>0.03</v>
          </cell>
          <cell r="H1582">
            <v>241</v>
          </cell>
          <cell r="L1582" t="str">
            <v>4</v>
          </cell>
          <cell r="M1582">
            <v>8020</v>
          </cell>
        </row>
        <row r="1583">
          <cell r="A1583">
            <v>0</v>
          </cell>
          <cell r="C1583" t="str">
            <v>DIRECTO:  3,163,582 / U</v>
          </cell>
          <cell r="D1583">
            <v>0</v>
          </cell>
          <cell r="G1583">
            <v>0</v>
          </cell>
          <cell r="H1583">
            <v>0</v>
          </cell>
          <cell r="L1583">
            <v>0</v>
          </cell>
          <cell r="M1583">
            <v>0</v>
          </cell>
        </row>
        <row r="1584">
          <cell r="A1584">
            <v>0</v>
          </cell>
          <cell r="C1584">
            <v>0</v>
          </cell>
          <cell r="D1584">
            <v>0</v>
          </cell>
          <cell r="G1584">
            <v>0</v>
          </cell>
          <cell r="H1584">
            <v>0</v>
          </cell>
          <cell r="L1584">
            <v>0</v>
          </cell>
          <cell r="M1584">
            <v>0</v>
          </cell>
        </row>
        <row r="1585">
          <cell r="A1585" t="str">
            <v>12-01-315</v>
          </cell>
          <cell r="B1585" t="str">
            <v>12-01-315</v>
          </cell>
          <cell r="C1585" t="str">
            <v>VENTANA V-36 (2.07x2.80). PERFILERIA EN ALUMINIO ANODIZADO NATURAL + VIDRIOS CRUDOS LAMINADOS 3+3 mm. INCOLOROS Y OPALIZADOS. CUERPOS FIJOS Y BASCULANTES</v>
          </cell>
          <cell r="D1585" t="str">
            <v>U</v>
          </cell>
          <cell r="E1585">
            <v>1</v>
          </cell>
          <cell r="G1585">
            <v>0</v>
          </cell>
          <cell r="H1585">
            <v>2646521</v>
          </cell>
          <cell r="L1585">
            <v>0</v>
          </cell>
          <cell r="M1585">
            <v>0</v>
          </cell>
        </row>
        <row r="1586">
          <cell r="A1586" t="str">
            <v>12-01-315</v>
          </cell>
          <cell r="B1586" t="str">
            <v>3P032</v>
          </cell>
          <cell r="C1586" t="str">
            <v xml:space="preserve">ventana v-36 (2.07x2.80). perfileria en aluminio anodizado natural + vidrios templados laminados 3+3 mm. incoloros y opalizados. cuerpos fijos y basculantes </v>
          </cell>
          <cell r="D1586" t="str">
            <v>u</v>
          </cell>
          <cell r="E1586">
            <v>1</v>
          </cell>
          <cell r="G1586">
            <v>2638159.7197090909</v>
          </cell>
          <cell r="H1586">
            <v>2638160</v>
          </cell>
          <cell r="L1586" t="str">
            <v>3</v>
          </cell>
          <cell r="M1586">
            <v>1</v>
          </cell>
        </row>
        <row r="1587">
          <cell r="A1587" t="str">
            <v>12-01-315</v>
          </cell>
          <cell r="B1587" t="str">
            <v>2C111</v>
          </cell>
          <cell r="C1587" t="str">
            <v>mo cuadrilla albañileria (1 of + 1 ay) - en actividades no incluidas</v>
          </cell>
          <cell r="D1587" t="str">
            <v>hc</v>
          </cell>
          <cell r="E1587">
            <v>0.5</v>
          </cell>
          <cell r="G1587">
            <v>16040.700924999999</v>
          </cell>
          <cell r="H1587">
            <v>8020</v>
          </cell>
          <cell r="L1587" t="str">
            <v>2</v>
          </cell>
          <cell r="M1587">
            <v>0.5</v>
          </cell>
        </row>
        <row r="1588">
          <cell r="A1588" t="str">
            <v>12-01-315</v>
          </cell>
          <cell r="B1588" t="str">
            <v>47111</v>
          </cell>
          <cell r="C1588" t="str">
            <v xml:space="preserve">elementos de consumo y proteccion </v>
          </cell>
          <cell r="D1588" t="str">
            <v>%</v>
          </cell>
          <cell r="E1588">
            <v>8020</v>
          </cell>
          <cell r="G1588">
            <v>1.2455000000000001E-2</v>
          </cell>
          <cell r="H1588">
            <v>100</v>
          </cell>
          <cell r="L1588" t="str">
            <v>4</v>
          </cell>
          <cell r="M1588">
            <v>8020</v>
          </cell>
        </row>
        <row r="1589">
          <cell r="A1589" t="str">
            <v>12-01-315</v>
          </cell>
          <cell r="B1589" t="str">
            <v>46111</v>
          </cell>
          <cell r="C1589" t="str">
            <v xml:space="preserve">herramienta y equipo menor </v>
          </cell>
          <cell r="D1589" t="str">
            <v>%</v>
          </cell>
          <cell r="E1589">
            <v>8020</v>
          </cell>
          <cell r="G1589">
            <v>0.03</v>
          </cell>
          <cell r="H1589">
            <v>241</v>
          </cell>
          <cell r="L1589" t="str">
            <v>4</v>
          </cell>
          <cell r="M1589">
            <v>8020</v>
          </cell>
        </row>
        <row r="1590">
          <cell r="A1590">
            <v>0</v>
          </cell>
          <cell r="C1590" t="str">
            <v>DIRECTO:  2,646,521 / U</v>
          </cell>
          <cell r="D1590">
            <v>0</v>
          </cell>
          <cell r="G1590">
            <v>0</v>
          </cell>
          <cell r="H1590">
            <v>0</v>
          </cell>
          <cell r="L1590">
            <v>0</v>
          </cell>
          <cell r="M1590">
            <v>0</v>
          </cell>
        </row>
        <row r="1591">
          <cell r="A1591">
            <v>0</v>
          </cell>
          <cell r="C1591">
            <v>0</v>
          </cell>
          <cell r="D1591">
            <v>0</v>
          </cell>
          <cell r="G1591">
            <v>0</v>
          </cell>
          <cell r="H1591">
            <v>0</v>
          </cell>
          <cell r="L1591">
            <v>0</v>
          </cell>
          <cell r="M1591">
            <v>0</v>
          </cell>
        </row>
        <row r="1592">
          <cell r="A1592" t="str">
            <v>12-01-317</v>
          </cell>
          <cell r="B1592" t="str">
            <v>12-01-317</v>
          </cell>
          <cell r="C1592" t="str">
            <v>VENTANA V-37 (1.90x2.80). PERFILERIA EN ALUMINIO ANODIZADO NATURAL + VIDRIOS CRUDOS LAMINADOS 3+3 mm. INCOLOROS Y OPALIZADOS. CUERPOS FIJOS Y BASCULANTES</v>
          </cell>
          <cell r="D1592" t="str">
            <v>U</v>
          </cell>
          <cell r="E1592">
            <v>1</v>
          </cell>
          <cell r="G1592">
            <v>0</v>
          </cell>
          <cell r="H1592">
            <v>2614322</v>
          </cell>
          <cell r="L1592">
            <v>0</v>
          </cell>
          <cell r="M1592">
            <v>0</v>
          </cell>
        </row>
        <row r="1593">
          <cell r="A1593" t="str">
            <v>12-01-317</v>
          </cell>
          <cell r="B1593" t="str">
            <v>3P033</v>
          </cell>
          <cell r="C1593" t="str">
            <v xml:space="preserve">ventana v-37 (1.90x2.80). perfileria en aluminio anodizado natural + vidrios templados laminados 3+3 mm. incoloros y opalizados. cuerpos fijos y basculantes </v>
          </cell>
          <cell r="D1593" t="str">
            <v>u</v>
          </cell>
          <cell r="E1593">
            <v>1</v>
          </cell>
          <cell r="G1593">
            <v>2605961.2800000003</v>
          </cell>
          <cell r="H1593">
            <v>2605961</v>
          </cell>
          <cell r="L1593" t="str">
            <v>3</v>
          </cell>
          <cell r="M1593">
            <v>1</v>
          </cell>
        </row>
        <row r="1594">
          <cell r="A1594" t="str">
            <v>12-01-317</v>
          </cell>
          <cell r="B1594" t="str">
            <v>2C111</v>
          </cell>
          <cell r="C1594" t="str">
            <v>mo cuadrilla albañileria (1 of + 1 ay) - en actividades no incluidas</v>
          </cell>
          <cell r="D1594" t="str">
            <v>hc</v>
          </cell>
          <cell r="E1594">
            <v>0.5</v>
          </cell>
          <cell r="G1594">
            <v>16040.700924999999</v>
          </cell>
          <cell r="H1594">
            <v>8020</v>
          </cell>
          <cell r="L1594" t="str">
            <v>2</v>
          </cell>
          <cell r="M1594">
            <v>0.5</v>
          </cell>
        </row>
        <row r="1595">
          <cell r="A1595" t="str">
            <v>12-01-317</v>
          </cell>
          <cell r="B1595" t="str">
            <v>47111</v>
          </cell>
          <cell r="C1595" t="str">
            <v xml:space="preserve">elementos de consumo y proteccion </v>
          </cell>
          <cell r="D1595" t="str">
            <v>%</v>
          </cell>
          <cell r="E1595">
            <v>8020</v>
          </cell>
          <cell r="G1595">
            <v>1.2455000000000001E-2</v>
          </cell>
          <cell r="H1595">
            <v>100</v>
          </cell>
          <cell r="L1595" t="str">
            <v>4</v>
          </cell>
          <cell r="M1595">
            <v>8020</v>
          </cell>
        </row>
        <row r="1596">
          <cell r="A1596" t="str">
            <v>12-01-317</v>
          </cell>
          <cell r="B1596" t="str">
            <v>46111</v>
          </cell>
          <cell r="C1596" t="str">
            <v xml:space="preserve">herramienta y equipo menor </v>
          </cell>
          <cell r="D1596" t="str">
            <v>%</v>
          </cell>
          <cell r="E1596">
            <v>8020</v>
          </cell>
          <cell r="G1596">
            <v>0.03</v>
          </cell>
          <cell r="H1596">
            <v>241</v>
          </cell>
          <cell r="L1596" t="str">
            <v>4</v>
          </cell>
          <cell r="M1596">
            <v>8020</v>
          </cell>
        </row>
        <row r="1597">
          <cell r="A1597">
            <v>0</v>
          </cell>
          <cell r="C1597" t="str">
            <v>DIRECTO:  2,614,322 / U</v>
          </cell>
          <cell r="D1597">
            <v>0</v>
          </cell>
          <cell r="G1597">
            <v>0</v>
          </cell>
          <cell r="H1597">
            <v>0</v>
          </cell>
          <cell r="L1597">
            <v>0</v>
          </cell>
          <cell r="M1597">
            <v>0</v>
          </cell>
        </row>
        <row r="1598">
          <cell r="A1598">
            <v>0</v>
          </cell>
          <cell r="C1598">
            <v>0</v>
          </cell>
          <cell r="D1598">
            <v>0</v>
          </cell>
          <cell r="G1598">
            <v>0</v>
          </cell>
          <cell r="H1598">
            <v>0</v>
          </cell>
          <cell r="L1598">
            <v>0</v>
          </cell>
          <cell r="M1598">
            <v>0</v>
          </cell>
        </row>
        <row r="1599">
          <cell r="A1599" t="str">
            <v>12-01-319</v>
          </cell>
          <cell r="B1599" t="str">
            <v>12-01-319</v>
          </cell>
          <cell r="C1599" t="str">
            <v>VENTANA V-38 (3.17x2.80). PERFILERIA EN ALUMINIO ANODIZADO NATURAL + VIDRIOS CRUDOS LAMINADOS 3+3 mm. INCOLOROS Y OPALIZADOS. CUERPOS FIJOS</v>
          </cell>
          <cell r="D1599" t="str">
            <v>U</v>
          </cell>
          <cell r="E1599">
            <v>1</v>
          </cell>
          <cell r="G1599">
            <v>0</v>
          </cell>
          <cell r="H1599">
            <v>3364754</v>
          </cell>
          <cell r="L1599">
            <v>0</v>
          </cell>
          <cell r="M1599">
            <v>0</v>
          </cell>
        </row>
        <row r="1600">
          <cell r="A1600" t="str">
            <v>12-01-319</v>
          </cell>
          <cell r="B1600" t="str">
            <v>3P034</v>
          </cell>
          <cell r="C1600" t="str">
            <v xml:space="preserve">ventana v-38 (3.17x2.80). perfileria en aluminio anodizado natural + vidrios templados laminados 3+3 mm. incoloros y opalizados. cuerpos fijos </v>
          </cell>
          <cell r="D1600" t="str">
            <v>u</v>
          </cell>
          <cell r="E1600">
            <v>1</v>
          </cell>
          <cell r="G1600">
            <v>3356393.4720000001</v>
          </cell>
          <cell r="H1600">
            <v>3356393</v>
          </cell>
          <cell r="L1600" t="str">
            <v>3</v>
          </cell>
          <cell r="M1600">
            <v>1</v>
          </cell>
        </row>
        <row r="1601">
          <cell r="A1601" t="str">
            <v>12-01-319</v>
          </cell>
          <cell r="B1601" t="str">
            <v>2C111</v>
          </cell>
          <cell r="C1601" t="str">
            <v>mo cuadrilla albañileria (1 of + 1 ay) - en actividades no incluidas</v>
          </cell>
          <cell r="D1601" t="str">
            <v>hc</v>
          </cell>
          <cell r="E1601">
            <v>0.5</v>
          </cell>
          <cell r="G1601">
            <v>16040.700924999999</v>
          </cell>
          <cell r="H1601">
            <v>8020</v>
          </cell>
          <cell r="L1601" t="str">
            <v>2</v>
          </cell>
          <cell r="M1601">
            <v>0.5</v>
          </cell>
        </row>
        <row r="1602">
          <cell r="A1602" t="str">
            <v>12-01-319</v>
          </cell>
          <cell r="B1602" t="str">
            <v>47111</v>
          </cell>
          <cell r="C1602" t="str">
            <v xml:space="preserve">elementos de consumo y proteccion </v>
          </cell>
          <cell r="D1602" t="str">
            <v>%</v>
          </cell>
          <cell r="E1602">
            <v>8020</v>
          </cell>
          <cell r="G1602">
            <v>1.2455000000000001E-2</v>
          </cell>
          <cell r="H1602">
            <v>100</v>
          </cell>
          <cell r="L1602" t="str">
            <v>4</v>
          </cell>
          <cell r="M1602">
            <v>8020</v>
          </cell>
        </row>
        <row r="1603">
          <cell r="A1603" t="str">
            <v>12-01-319</v>
          </cell>
          <cell r="B1603" t="str">
            <v>46111</v>
          </cell>
          <cell r="C1603" t="str">
            <v xml:space="preserve">herramienta y equipo menor </v>
          </cell>
          <cell r="D1603" t="str">
            <v>%</v>
          </cell>
          <cell r="E1603">
            <v>8020</v>
          </cell>
          <cell r="G1603">
            <v>0.03</v>
          </cell>
          <cell r="H1603">
            <v>241</v>
          </cell>
          <cell r="L1603" t="str">
            <v>4</v>
          </cell>
          <cell r="M1603">
            <v>8020</v>
          </cell>
        </row>
        <row r="1604">
          <cell r="A1604">
            <v>0</v>
          </cell>
          <cell r="C1604" t="str">
            <v>DIRECTO:  3,364,754 / U</v>
          </cell>
          <cell r="D1604">
            <v>0</v>
          </cell>
          <cell r="G1604">
            <v>0</v>
          </cell>
          <cell r="H1604">
            <v>0</v>
          </cell>
          <cell r="L1604">
            <v>0</v>
          </cell>
          <cell r="M1604">
            <v>0</v>
          </cell>
        </row>
        <row r="1605">
          <cell r="A1605">
            <v>0</v>
          </cell>
          <cell r="C1605">
            <v>0</v>
          </cell>
          <cell r="D1605">
            <v>0</v>
          </cell>
          <cell r="G1605">
            <v>0</v>
          </cell>
          <cell r="H1605">
            <v>0</v>
          </cell>
          <cell r="L1605">
            <v>0</v>
          </cell>
          <cell r="M1605">
            <v>0</v>
          </cell>
        </row>
        <row r="1606">
          <cell r="A1606" t="str">
            <v>12-01-321</v>
          </cell>
          <cell r="B1606" t="str">
            <v>12-01-321</v>
          </cell>
          <cell r="C1606" t="str">
            <v>VENTANA V-39 (1.19x2.80). PERFILERIA EN ALUMINIO ANODIZADO NATURAL + VIDRIOS CRUDOS LAMINADOS 3+3 mm. INCOLOROS Y OPALIZADOS. CUERPOS FIJOS Y BASCULANTES</v>
          </cell>
          <cell r="D1606" t="str">
            <v>U</v>
          </cell>
          <cell r="E1606">
            <v>1</v>
          </cell>
          <cell r="G1606">
            <v>0</v>
          </cell>
          <cell r="H1606">
            <v>1678037</v>
          </cell>
          <cell r="L1606">
            <v>0</v>
          </cell>
          <cell r="M1606">
            <v>0</v>
          </cell>
        </row>
        <row r="1607">
          <cell r="A1607" t="str">
            <v>12-01-321</v>
          </cell>
          <cell r="B1607" t="str">
            <v>3P035</v>
          </cell>
          <cell r="C1607" t="str">
            <v xml:space="preserve">ventana v-39 (1.19x2.80). perfileria en aluminio anodizado natural + vidrios templados laminados 3+3 mm. incoloros y opalizados. cuerpos fijos y basculantes </v>
          </cell>
          <cell r="D1607" t="str">
            <v>u</v>
          </cell>
          <cell r="E1607">
            <v>1</v>
          </cell>
          <cell r="G1607">
            <v>1669676.2240000002</v>
          </cell>
          <cell r="H1607">
            <v>1669676</v>
          </cell>
          <cell r="L1607" t="str">
            <v>3</v>
          </cell>
          <cell r="M1607">
            <v>1</v>
          </cell>
        </row>
        <row r="1608">
          <cell r="A1608" t="str">
            <v>12-01-321</v>
          </cell>
          <cell r="B1608" t="str">
            <v>2C111</v>
          </cell>
          <cell r="C1608" t="str">
            <v>mo cuadrilla albañileria (1 of + 1 ay) - en actividades no incluidas</v>
          </cell>
          <cell r="D1608" t="str">
            <v>hc</v>
          </cell>
          <cell r="E1608">
            <v>0.5</v>
          </cell>
          <cell r="G1608">
            <v>16040.700924999999</v>
          </cell>
          <cell r="H1608">
            <v>8020</v>
          </cell>
          <cell r="L1608" t="str">
            <v>2</v>
          </cell>
          <cell r="M1608">
            <v>0.5</v>
          </cell>
        </row>
        <row r="1609">
          <cell r="A1609" t="str">
            <v>12-01-321</v>
          </cell>
          <cell r="B1609" t="str">
            <v>47111</v>
          </cell>
          <cell r="C1609" t="str">
            <v xml:space="preserve">elementos de consumo y proteccion </v>
          </cell>
          <cell r="D1609" t="str">
            <v>%</v>
          </cell>
          <cell r="E1609">
            <v>8020</v>
          </cell>
          <cell r="G1609">
            <v>1.2455000000000001E-2</v>
          </cell>
          <cell r="H1609">
            <v>100</v>
          </cell>
          <cell r="L1609" t="str">
            <v>4</v>
          </cell>
          <cell r="M1609">
            <v>8020</v>
          </cell>
        </row>
        <row r="1610">
          <cell r="A1610" t="str">
            <v>12-01-321</v>
          </cell>
          <cell r="B1610" t="str">
            <v>46111</v>
          </cell>
          <cell r="C1610" t="str">
            <v xml:space="preserve">herramienta y equipo menor </v>
          </cell>
          <cell r="D1610" t="str">
            <v>%</v>
          </cell>
          <cell r="E1610">
            <v>8020</v>
          </cell>
          <cell r="G1610">
            <v>0.03</v>
          </cell>
          <cell r="H1610">
            <v>241</v>
          </cell>
          <cell r="L1610" t="str">
            <v>4</v>
          </cell>
          <cell r="M1610">
            <v>8020</v>
          </cell>
        </row>
        <row r="1611">
          <cell r="A1611">
            <v>0</v>
          </cell>
          <cell r="C1611" t="str">
            <v>DIRECTO:  1,678,037 / U</v>
          </cell>
          <cell r="D1611">
            <v>0</v>
          </cell>
          <cell r="G1611">
            <v>0</v>
          </cell>
          <cell r="H1611">
            <v>0</v>
          </cell>
          <cell r="L1611">
            <v>0</v>
          </cell>
          <cell r="M1611">
            <v>0</v>
          </cell>
        </row>
        <row r="1612">
          <cell r="A1612">
            <v>0</v>
          </cell>
          <cell r="C1612">
            <v>0</v>
          </cell>
          <cell r="D1612">
            <v>0</v>
          </cell>
          <cell r="G1612">
            <v>0</v>
          </cell>
          <cell r="H1612">
            <v>0</v>
          </cell>
          <cell r="L1612">
            <v>0</v>
          </cell>
          <cell r="M1612">
            <v>0</v>
          </cell>
        </row>
        <row r="1613">
          <cell r="A1613" t="str">
            <v>12-01-323</v>
          </cell>
          <cell r="B1613" t="str">
            <v>12-01-323</v>
          </cell>
          <cell r="C1613" t="str">
            <v>VENTANA V-40 (8.00x2.80). PERFILERIA EN ALUMINIO ANODIZADO NATURAL + VIDRIOS CRUDOS LAMINADOS 3+3 mm. INCOLOROS Y OPALIZADOS. CUERPOS FIJOS Y BATIENTES</v>
          </cell>
          <cell r="D1613" t="str">
            <v>U</v>
          </cell>
          <cell r="E1613">
            <v>3</v>
          </cell>
          <cell r="G1613">
            <v>0</v>
          </cell>
          <cell r="H1613">
            <v>10140058</v>
          </cell>
          <cell r="L1613">
            <v>0</v>
          </cell>
          <cell r="M1613">
            <v>0</v>
          </cell>
        </row>
        <row r="1614">
          <cell r="A1614" t="str">
            <v>12-01-323</v>
          </cell>
          <cell r="B1614" t="str">
            <v>3P036</v>
          </cell>
          <cell r="C1614" t="str">
            <v xml:space="preserve">ventana v-40 (8.00x2.80). perfileria en aluminio anodizado natural + vidrios templados laminados 3+3 mm. incoloros y opalizados. cuerpos fijos y batientes </v>
          </cell>
          <cell r="D1614" t="str">
            <v>u</v>
          </cell>
          <cell r="E1614">
            <v>1</v>
          </cell>
          <cell r="G1614">
            <v>10131696.976061776</v>
          </cell>
          <cell r="H1614">
            <v>10131697</v>
          </cell>
          <cell r="L1614" t="str">
            <v>3</v>
          </cell>
          <cell r="M1614">
            <v>3</v>
          </cell>
        </row>
        <row r="1615">
          <cell r="A1615" t="str">
            <v>12-01-323</v>
          </cell>
          <cell r="B1615" t="str">
            <v>2C111</v>
          </cell>
          <cell r="C1615" t="str">
            <v>mo cuadrilla albañileria (1 of + 1 ay) - en actividades no incluidas</v>
          </cell>
          <cell r="D1615" t="str">
            <v>hc</v>
          </cell>
          <cell r="E1615">
            <v>0.5</v>
          </cell>
          <cell r="G1615">
            <v>16040.700924999999</v>
          </cell>
          <cell r="H1615">
            <v>8020</v>
          </cell>
          <cell r="L1615" t="str">
            <v>2</v>
          </cell>
          <cell r="M1615">
            <v>1.5</v>
          </cell>
        </row>
        <row r="1616">
          <cell r="A1616" t="str">
            <v>12-01-323</v>
          </cell>
          <cell r="B1616" t="str">
            <v>47111</v>
          </cell>
          <cell r="C1616" t="str">
            <v xml:space="preserve">elementos de consumo y proteccion </v>
          </cell>
          <cell r="D1616" t="str">
            <v>%</v>
          </cell>
          <cell r="E1616">
            <v>8020</v>
          </cell>
          <cell r="G1616">
            <v>1.2455000000000001E-2</v>
          </cell>
          <cell r="H1616">
            <v>100</v>
          </cell>
          <cell r="L1616" t="str">
            <v>4</v>
          </cell>
          <cell r="M1616">
            <v>24060</v>
          </cell>
        </row>
        <row r="1617">
          <cell r="A1617" t="str">
            <v>12-01-323</v>
          </cell>
          <cell r="B1617" t="str">
            <v>46111</v>
          </cell>
          <cell r="C1617" t="str">
            <v xml:space="preserve">herramienta y equipo menor </v>
          </cell>
          <cell r="D1617" t="str">
            <v>%</v>
          </cell>
          <cell r="E1617">
            <v>8020</v>
          </cell>
          <cell r="G1617">
            <v>0.03</v>
          </cell>
          <cell r="H1617">
            <v>241</v>
          </cell>
          <cell r="L1617" t="str">
            <v>4</v>
          </cell>
          <cell r="M1617">
            <v>24060</v>
          </cell>
        </row>
        <row r="1618">
          <cell r="A1618">
            <v>0</v>
          </cell>
          <cell r="C1618" t="str">
            <v>DIRECTO:  10,140,058 / U</v>
          </cell>
          <cell r="D1618">
            <v>0</v>
          </cell>
          <cell r="G1618">
            <v>0</v>
          </cell>
          <cell r="H1618">
            <v>0</v>
          </cell>
          <cell r="L1618">
            <v>0</v>
          </cell>
          <cell r="M1618">
            <v>0</v>
          </cell>
        </row>
        <row r="1619">
          <cell r="A1619">
            <v>0</v>
          </cell>
          <cell r="C1619">
            <v>0</v>
          </cell>
          <cell r="D1619">
            <v>0</v>
          </cell>
          <cell r="G1619">
            <v>0</v>
          </cell>
          <cell r="H1619">
            <v>0</v>
          </cell>
          <cell r="L1619">
            <v>0</v>
          </cell>
          <cell r="M1619">
            <v>0</v>
          </cell>
        </row>
        <row r="1620">
          <cell r="A1620" t="str">
            <v>12-01-325</v>
          </cell>
          <cell r="B1620" t="str">
            <v>12-01-325</v>
          </cell>
          <cell r="C1620" t="str">
            <v>VENTANA V-41 (1.80x6.80). PERFILERIA EN ALUMINIO ANODIZADO NATURAL + VIDRIOS CRUDOS LAMINADOS 3+3 mm. INCOLOROS. CUERPOS FIJOS Y BASCULANTES</v>
          </cell>
          <cell r="D1620" t="str">
            <v>U</v>
          </cell>
          <cell r="E1620">
            <v>2</v>
          </cell>
          <cell r="G1620">
            <v>0</v>
          </cell>
          <cell r="H1620">
            <v>5683425</v>
          </cell>
          <cell r="L1620">
            <v>0</v>
          </cell>
          <cell r="M1620">
            <v>0</v>
          </cell>
        </row>
        <row r="1621">
          <cell r="A1621" t="str">
            <v>12-01-325</v>
          </cell>
          <cell r="B1621" t="str">
            <v>3P037</v>
          </cell>
          <cell r="C1621" t="str">
            <v xml:space="preserve">ventana v-41 (1.80x6.80). perfileria en aluminio anodizado natural + vidrios templados laminados 3+3 mm. incoloros. cuerpos fijos y basculantes </v>
          </cell>
          <cell r="D1621" t="str">
            <v>u</v>
          </cell>
          <cell r="E1621">
            <v>1</v>
          </cell>
          <cell r="G1621">
            <v>5675064.0960000008</v>
          </cell>
          <cell r="H1621">
            <v>5675064</v>
          </cell>
          <cell r="L1621" t="str">
            <v>3</v>
          </cell>
          <cell r="M1621">
            <v>2</v>
          </cell>
        </row>
        <row r="1622">
          <cell r="A1622" t="str">
            <v>12-01-325</v>
          </cell>
          <cell r="B1622" t="str">
            <v>2C111</v>
          </cell>
          <cell r="C1622" t="str">
            <v>mo cuadrilla albañileria (1 of + 1 ay) - en actividades no incluidas</v>
          </cell>
          <cell r="D1622" t="str">
            <v>hc</v>
          </cell>
          <cell r="E1622">
            <v>0.5</v>
          </cell>
          <cell r="G1622">
            <v>16040.700924999999</v>
          </cell>
          <cell r="H1622">
            <v>8020</v>
          </cell>
          <cell r="L1622" t="str">
            <v>2</v>
          </cell>
          <cell r="M1622">
            <v>1</v>
          </cell>
        </row>
        <row r="1623">
          <cell r="A1623" t="str">
            <v>12-01-325</v>
          </cell>
          <cell r="B1623" t="str">
            <v>47111</v>
          </cell>
          <cell r="C1623" t="str">
            <v xml:space="preserve">elementos de consumo y proteccion </v>
          </cell>
          <cell r="D1623" t="str">
            <v>%</v>
          </cell>
          <cell r="E1623">
            <v>8020</v>
          </cell>
          <cell r="G1623">
            <v>1.2455000000000001E-2</v>
          </cell>
          <cell r="H1623">
            <v>100</v>
          </cell>
          <cell r="L1623" t="str">
            <v>4</v>
          </cell>
          <cell r="M1623">
            <v>16040</v>
          </cell>
        </row>
        <row r="1624">
          <cell r="A1624" t="str">
            <v>12-01-325</v>
          </cell>
          <cell r="B1624" t="str">
            <v>46111</v>
          </cell>
          <cell r="C1624" t="str">
            <v xml:space="preserve">herramienta y equipo menor </v>
          </cell>
          <cell r="D1624" t="str">
            <v>%</v>
          </cell>
          <cell r="E1624">
            <v>8020</v>
          </cell>
          <cell r="G1624">
            <v>0.03</v>
          </cell>
          <cell r="H1624">
            <v>241</v>
          </cell>
          <cell r="L1624" t="str">
            <v>4</v>
          </cell>
          <cell r="M1624">
            <v>16040</v>
          </cell>
        </row>
        <row r="1625">
          <cell r="A1625">
            <v>0</v>
          </cell>
          <cell r="C1625" t="str">
            <v>DIRECTO:  5,683,425 / U</v>
          </cell>
          <cell r="D1625">
            <v>0</v>
          </cell>
          <cell r="G1625">
            <v>0</v>
          </cell>
          <cell r="H1625">
            <v>0</v>
          </cell>
          <cell r="L1625">
            <v>0</v>
          </cell>
          <cell r="M1625">
            <v>0</v>
          </cell>
        </row>
        <row r="1626">
          <cell r="A1626">
            <v>0</v>
          </cell>
          <cell r="C1626">
            <v>0</v>
          </cell>
          <cell r="D1626">
            <v>0</v>
          </cell>
          <cell r="G1626">
            <v>0</v>
          </cell>
          <cell r="H1626">
            <v>0</v>
          </cell>
          <cell r="L1626">
            <v>0</v>
          </cell>
          <cell r="M1626">
            <v>0</v>
          </cell>
        </row>
        <row r="1627">
          <cell r="A1627" t="str">
            <v>12-01-327</v>
          </cell>
          <cell r="B1627" t="str">
            <v>12-01-327</v>
          </cell>
          <cell r="C1627" t="str">
            <v>VENTANA V-42 (8.70x2.80). PERFILERIA EN ALUMINIO ANODIZADO NATURAL + VIDRIOS CRUDOS LAMINADOS 3+3 mm. INCOLOROS Y OPALIZADOS. CUERPOS FIJOS Y BATIENTES</v>
          </cell>
          <cell r="D1627" t="str">
            <v>U</v>
          </cell>
          <cell r="E1627">
            <v>2</v>
          </cell>
          <cell r="G1627">
            <v>0</v>
          </cell>
          <cell r="H1627">
            <v>10871420</v>
          </cell>
          <cell r="L1627">
            <v>0</v>
          </cell>
          <cell r="M1627">
            <v>0</v>
          </cell>
        </row>
        <row r="1628">
          <cell r="A1628" t="str">
            <v>12-01-327</v>
          </cell>
          <cell r="B1628" t="str">
            <v>3P038</v>
          </cell>
          <cell r="C1628" t="str">
            <v xml:space="preserve">ventana v-42 (8.70x2.80). perfileria en aluminio anodizado natural + vidrios templados laminados 3+3 mm. incoloros y opalizados. cuerpos fijos y batientes </v>
          </cell>
          <cell r="D1628" t="str">
            <v>u</v>
          </cell>
          <cell r="E1628">
            <v>1</v>
          </cell>
          <cell r="G1628">
            <v>10863059.227482352</v>
          </cell>
          <cell r="H1628">
            <v>10863059</v>
          </cell>
          <cell r="L1628" t="str">
            <v>3</v>
          </cell>
          <cell r="M1628">
            <v>2</v>
          </cell>
        </row>
        <row r="1629">
          <cell r="A1629" t="str">
            <v>12-01-327</v>
          </cell>
          <cell r="B1629" t="str">
            <v>2C111</v>
          </cell>
          <cell r="C1629" t="str">
            <v>mo cuadrilla albañileria (1 of + 1 ay) - en actividades no incluidas</v>
          </cell>
          <cell r="D1629" t="str">
            <v>hc</v>
          </cell>
          <cell r="E1629">
            <v>0.5</v>
          </cell>
          <cell r="G1629">
            <v>16040.700924999999</v>
          </cell>
          <cell r="H1629">
            <v>8020</v>
          </cell>
          <cell r="L1629" t="str">
            <v>2</v>
          </cell>
          <cell r="M1629">
            <v>1</v>
          </cell>
        </row>
        <row r="1630">
          <cell r="A1630" t="str">
            <v>12-01-327</v>
          </cell>
          <cell r="B1630" t="str">
            <v>47111</v>
          </cell>
          <cell r="C1630" t="str">
            <v xml:space="preserve">elementos de consumo y proteccion </v>
          </cell>
          <cell r="D1630" t="str">
            <v>%</v>
          </cell>
          <cell r="E1630">
            <v>8020</v>
          </cell>
          <cell r="G1630">
            <v>1.2455000000000001E-2</v>
          </cell>
          <cell r="H1630">
            <v>100</v>
          </cell>
          <cell r="L1630" t="str">
            <v>4</v>
          </cell>
          <cell r="M1630">
            <v>16040</v>
          </cell>
        </row>
        <row r="1631">
          <cell r="A1631" t="str">
            <v>12-01-327</v>
          </cell>
          <cell r="B1631" t="str">
            <v>46111</v>
          </cell>
          <cell r="C1631" t="str">
            <v xml:space="preserve">herramienta y equipo menor </v>
          </cell>
          <cell r="D1631" t="str">
            <v>%</v>
          </cell>
          <cell r="E1631">
            <v>8020</v>
          </cell>
          <cell r="G1631">
            <v>0.03</v>
          </cell>
          <cell r="H1631">
            <v>241</v>
          </cell>
          <cell r="L1631" t="str">
            <v>4</v>
          </cell>
          <cell r="M1631">
            <v>16040</v>
          </cell>
        </row>
        <row r="1632">
          <cell r="A1632">
            <v>0</v>
          </cell>
          <cell r="C1632" t="str">
            <v>DIRECTO:  10,871,420 / U</v>
          </cell>
          <cell r="D1632">
            <v>0</v>
          </cell>
          <cell r="G1632">
            <v>0</v>
          </cell>
          <cell r="H1632">
            <v>0</v>
          </cell>
          <cell r="L1632">
            <v>0</v>
          </cell>
          <cell r="M1632">
            <v>0</v>
          </cell>
        </row>
        <row r="1633">
          <cell r="A1633">
            <v>0</v>
          </cell>
          <cell r="C1633">
            <v>0</v>
          </cell>
          <cell r="D1633">
            <v>0</v>
          </cell>
          <cell r="G1633">
            <v>0</v>
          </cell>
          <cell r="H1633">
            <v>0</v>
          </cell>
          <cell r="L1633">
            <v>0</v>
          </cell>
          <cell r="M1633">
            <v>0</v>
          </cell>
        </row>
        <row r="1634">
          <cell r="A1634" t="str">
            <v>12-01-329</v>
          </cell>
          <cell r="B1634" t="str">
            <v>12-01-329</v>
          </cell>
          <cell r="C1634" t="str">
            <v>VENTANA V-43 (7.02x2.80). PERFILERIA EN ALUMINIO ANODIZADO NATURAL + VIDRIOS CRUDOS LAMINADOS 3+3 mm. INCOLOROS Y OPALIZADOS. CUERPOS FIJOS Y BATIENTES</v>
          </cell>
          <cell r="D1634" t="str">
            <v>U</v>
          </cell>
          <cell r="E1634">
            <v>2</v>
          </cell>
          <cell r="G1634">
            <v>0</v>
          </cell>
          <cell r="H1634">
            <v>9035769</v>
          </cell>
          <cell r="L1634">
            <v>0</v>
          </cell>
          <cell r="M1634">
            <v>0</v>
          </cell>
        </row>
        <row r="1635">
          <cell r="A1635" t="str">
            <v>12-01-329</v>
          </cell>
          <cell r="B1635" t="str">
            <v>3P039</v>
          </cell>
          <cell r="C1635" t="str">
            <v xml:space="preserve">ventana v-43 (7.02x2.80). perfileria en aluminio anodizado natural + vidrios templados laminados 3+3 mm. incoloros y opalizados. cuerpos fijos y batientes </v>
          </cell>
          <cell r="D1635" t="str">
            <v>u</v>
          </cell>
          <cell r="E1635">
            <v>1</v>
          </cell>
          <cell r="G1635">
            <v>9027407.6800000016</v>
          </cell>
          <cell r="H1635">
            <v>9027408</v>
          </cell>
          <cell r="L1635" t="str">
            <v>3</v>
          </cell>
          <cell r="M1635">
            <v>2</v>
          </cell>
        </row>
        <row r="1636">
          <cell r="A1636" t="str">
            <v>12-01-329</v>
          </cell>
          <cell r="B1636" t="str">
            <v>2C111</v>
          </cell>
          <cell r="C1636" t="str">
            <v>mo cuadrilla albañileria (1 of + 1 ay) - en actividades no incluidas</v>
          </cell>
          <cell r="D1636" t="str">
            <v>hc</v>
          </cell>
          <cell r="E1636">
            <v>0.5</v>
          </cell>
          <cell r="G1636">
            <v>16040.700924999999</v>
          </cell>
          <cell r="H1636">
            <v>8020</v>
          </cell>
          <cell r="L1636" t="str">
            <v>2</v>
          </cell>
          <cell r="M1636">
            <v>1</v>
          </cell>
        </row>
        <row r="1637">
          <cell r="A1637" t="str">
            <v>12-01-329</v>
          </cell>
          <cell r="B1637" t="str">
            <v>47111</v>
          </cell>
          <cell r="C1637" t="str">
            <v xml:space="preserve">elementos de consumo y proteccion </v>
          </cell>
          <cell r="D1637" t="str">
            <v>%</v>
          </cell>
          <cell r="E1637">
            <v>8020</v>
          </cell>
          <cell r="G1637">
            <v>1.2455000000000001E-2</v>
          </cell>
          <cell r="H1637">
            <v>100</v>
          </cell>
          <cell r="L1637" t="str">
            <v>4</v>
          </cell>
          <cell r="M1637">
            <v>16040</v>
          </cell>
        </row>
        <row r="1638">
          <cell r="A1638" t="str">
            <v>12-01-329</v>
          </cell>
          <cell r="B1638" t="str">
            <v>46111</v>
          </cell>
          <cell r="C1638" t="str">
            <v xml:space="preserve">herramienta y equipo menor </v>
          </cell>
          <cell r="D1638" t="str">
            <v>%</v>
          </cell>
          <cell r="E1638">
            <v>8020</v>
          </cell>
          <cell r="G1638">
            <v>0.03</v>
          </cell>
          <cell r="H1638">
            <v>241</v>
          </cell>
          <cell r="L1638" t="str">
            <v>4</v>
          </cell>
          <cell r="M1638">
            <v>16040</v>
          </cell>
        </row>
        <row r="1639">
          <cell r="A1639">
            <v>0</v>
          </cell>
          <cell r="C1639" t="str">
            <v>DIRECTO:  9,035,769 / U</v>
          </cell>
          <cell r="D1639">
            <v>0</v>
          </cell>
          <cell r="G1639">
            <v>0</v>
          </cell>
          <cell r="H1639">
            <v>0</v>
          </cell>
          <cell r="L1639">
            <v>0</v>
          </cell>
          <cell r="M1639">
            <v>0</v>
          </cell>
        </row>
        <row r="1640">
          <cell r="A1640">
            <v>0</v>
          </cell>
          <cell r="C1640">
            <v>0</v>
          </cell>
          <cell r="D1640">
            <v>0</v>
          </cell>
          <cell r="G1640">
            <v>0</v>
          </cell>
          <cell r="H1640">
            <v>0</v>
          </cell>
          <cell r="L1640">
            <v>0</v>
          </cell>
          <cell r="M1640">
            <v>0</v>
          </cell>
        </row>
        <row r="1641">
          <cell r="A1641" t="str">
            <v>12-01-331</v>
          </cell>
          <cell r="B1641" t="str">
            <v>12-01-331</v>
          </cell>
          <cell r="C1641" t="str">
            <v>VENTANA V-44 (6.82x2.80). PERFILERIA EN ALUMINIO ANODIZADO NATURAL + VIDRIOS CRUDOS LAMINADOS 3+3 mm. INCOLOROS Y OPALIZADOS. CUERPOS FIJOS Y BATIENTES</v>
          </cell>
          <cell r="D1641" t="str">
            <v>U</v>
          </cell>
          <cell r="E1641">
            <v>2</v>
          </cell>
          <cell r="G1641">
            <v>0</v>
          </cell>
          <cell r="H1641">
            <v>8842914</v>
          </cell>
          <cell r="L1641">
            <v>0</v>
          </cell>
          <cell r="M1641">
            <v>0</v>
          </cell>
        </row>
        <row r="1642">
          <cell r="A1642" t="str">
            <v>12-01-331</v>
          </cell>
          <cell r="B1642" t="str">
            <v>3P040</v>
          </cell>
          <cell r="C1642" t="str">
            <v xml:space="preserve">ventana v-44 (6.82x2.80). perfileria en aluminio anodizado natural + vidrios templados laminados 3+3 mm. incoloros y opalizados. cuerpos fijos y batientes </v>
          </cell>
          <cell r="D1642" t="str">
            <v>u</v>
          </cell>
          <cell r="E1642">
            <v>1</v>
          </cell>
          <cell r="G1642">
            <v>8834552.512000002</v>
          </cell>
          <cell r="H1642">
            <v>8834553</v>
          </cell>
          <cell r="L1642" t="str">
            <v>3</v>
          </cell>
          <cell r="M1642">
            <v>2</v>
          </cell>
        </row>
        <row r="1643">
          <cell r="A1643" t="str">
            <v>12-01-331</v>
          </cell>
          <cell r="B1643" t="str">
            <v>2C111</v>
          </cell>
          <cell r="C1643" t="str">
            <v>mo cuadrilla albañileria (1 of + 1 ay) - en actividades no incluidas</v>
          </cell>
          <cell r="D1643" t="str">
            <v>hc</v>
          </cell>
          <cell r="E1643">
            <v>0.5</v>
          </cell>
          <cell r="G1643">
            <v>16040.700924999999</v>
          </cell>
          <cell r="H1643">
            <v>8020</v>
          </cell>
          <cell r="L1643" t="str">
            <v>2</v>
          </cell>
          <cell r="M1643">
            <v>1</v>
          </cell>
        </row>
        <row r="1644">
          <cell r="A1644" t="str">
            <v>12-01-331</v>
          </cell>
          <cell r="B1644" t="str">
            <v>47111</v>
          </cell>
          <cell r="C1644" t="str">
            <v xml:space="preserve">elementos de consumo y proteccion </v>
          </cell>
          <cell r="D1644" t="str">
            <v>%</v>
          </cell>
          <cell r="E1644">
            <v>8020</v>
          </cell>
          <cell r="G1644">
            <v>1.2455000000000001E-2</v>
          </cell>
          <cell r="H1644">
            <v>100</v>
          </cell>
          <cell r="L1644" t="str">
            <v>4</v>
          </cell>
          <cell r="M1644">
            <v>16040</v>
          </cell>
        </row>
        <row r="1645">
          <cell r="A1645" t="str">
            <v>12-01-331</v>
          </cell>
          <cell r="B1645" t="str">
            <v>46111</v>
          </cell>
          <cell r="C1645" t="str">
            <v xml:space="preserve">herramienta y equipo menor </v>
          </cell>
          <cell r="D1645" t="str">
            <v>%</v>
          </cell>
          <cell r="E1645">
            <v>8020</v>
          </cell>
          <cell r="G1645">
            <v>0.03</v>
          </cell>
          <cell r="H1645">
            <v>241</v>
          </cell>
          <cell r="L1645" t="str">
            <v>4</v>
          </cell>
          <cell r="M1645">
            <v>16040</v>
          </cell>
        </row>
        <row r="1646">
          <cell r="A1646">
            <v>0</v>
          </cell>
          <cell r="C1646" t="str">
            <v>DIRECTO:  8,842,914 / U</v>
          </cell>
          <cell r="D1646">
            <v>0</v>
          </cell>
          <cell r="G1646">
            <v>0</v>
          </cell>
          <cell r="H1646">
            <v>0</v>
          </cell>
          <cell r="L1646">
            <v>0</v>
          </cell>
          <cell r="M1646">
            <v>0</v>
          </cell>
        </row>
        <row r="1647">
          <cell r="A1647">
            <v>0</v>
          </cell>
          <cell r="C1647">
            <v>0</v>
          </cell>
          <cell r="D1647">
            <v>0</v>
          </cell>
          <cell r="G1647">
            <v>0</v>
          </cell>
          <cell r="H1647">
            <v>0</v>
          </cell>
          <cell r="L1647">
            <v>0</v>
          </cell>
          <cell r="M1647">
            <v>0</v>
          </cell>
        </row>
        <row r="1648">
          <cell r="A1648" t="str">
            <v>12-01-333</v>
          </cell>
          <cell r="B1648" t="str">
            <v>12-01-333</v>
          </cell>
          <cell r="C1648" t="str">
            <v>VENTANA V-45 (8.30x2.80). PERFILERIA EN ALUMINIO ANODIZADO NATURAL + VIDRIOS CRUDOS LAMINADOS 3+3 mm. INCOLOROS Y OPALIZADOS. CUERPOS FIJOS Y BATIENTES</v>
          </cell>
          <cell r="D1648" t="str">
            <v>U</v>
          </cell>
          <cell r="E1648">
            <v>2</v>
          </cell>
          <cell r="G1648">
            <v>0</v>
          </cell>
          <cell r="H1648">
            <v>10409935</v>
          </cell>
          <cell r="L1648">
            <v>0</v>
          </cell>
          <cell r="M1648">
            <v>0</v>
          </cell>
        </row>
        <row r="1649">
          <cell r="A1649" t="str">
            <v>12-01-333</v>
          </cell>
          <cell r="B1649" t="str">
            <v>3P041</v>
          </cell>
          <cell r="C1649" t="str">
            <v xml:space="preserve">ventana v-45 (8.30x2.80). perfileria en aluminio anodizado natural + vidrios templados laminados 3+3 mm. incoloros y opalizados. cuerpos fijos y batientes </v>
          </cell>
          <cell r="D1649" t="str">
            <v>u</v>
          </cell>
          <cell r="E1649">
            <v>1</v>
          </cell>
          <cell r="G1649">
            <v>10401574.016000001</v>
          </cell>
          <cell r="H1649">
            <v>10401574</v>
          </cell>
          <cell r="L1649" t="str">
            <v>3</v>
          </cell>
          <cell r="M1649">
            <v>2</v>
          </cell>
        </row>
        <row r="1650">
          <cell r="A1650" t="str">
            <v>12-01-333</v>
          </cell>
          <cell r="B1650" t="str">
            <v>2C111</v>
          </cell>
          <cell r="C1650" t="str">
            <v>mo cuadrilla albañileria (1 of + 1 ay) - en actividades no incluidas</v>
          </cell>
          <cell r="D1650" t="str">
            <v>hc</v>
          </cell>
          <cell r="E1650">
            <v>0.5</v>
          </cell>
          <cell r="G1650">
            <v>16040.700924999999</v>
          </cell>
          <cell r="H1650">
            <v>8020</v>
          </cell>
          <cell r="L1650" t="str">
            <v>2</v>
          </cell>
          <cell r="M1650">
            <v>1</v>
          </cell>
        </row>
        <row r="1651">
          <cell r="A1651" t="str">
            <v>12-01-333</v>
          </cell>
          <cell r="B1651" t="str">
            <v>47111</v>
          </cell>
          <cell r="C1651" t="str">
            <v xml:space="preserve">elementos de consumo y proteccion </v>
          </cell>
          <cell r="D1651" t="str">
            <v>%</v>
          </cell>
          <cell r="E1651">
            <v>8020</v>
          </cell>
          <cell r="G1651">
            <v>1.2455000000000001E-2</v>
          </cell>
          <cell r="H1651">
            <v>100</v>
          </cell>
          <cell r="L1651" t="str">
            <v>4</v>
          </cell>
          <cell r="M1651">
            <v>16040</v>
          </cell>
        </row>
        <row r="1652">
          <cell r="A1652" t="str">
            <v>12-01-333</v>
          </cell>
          <cell r="B1652" t="str">
            <v>46111</v>
          </cell>
          <cell r="C1652" t="str">
            <v xml:space="preserve">herramienta y equipo menor </v>
          </cell>
          <cell r="D1652" t="str">
            <v>%</v>
          </cell>
          <cell r="E1652">
            <v>8020</v>
          </cell>
          <cell r="G1652">
            <v>0.03</v>
          </cell>
          <cell r="H1652">
            <v>241</v>
          </cell>
          <cell r="L1652" t="str">
            <v>4</v>
          </cell>
          <cell r="M1652">
            <v>16040</v>
          </cell>
        </row>
        <row r="1653">
          <cell r="A1653">
            <v>0</v>
          </cell>
          <cell r="C1653" t="str">
            <v>DIRECTO:  10,409,935 / U</v>
          </cell>
          <cell r="D1653">
            <v>0</v>
          </cell>
          <cell r="G1653">
            <v>0</v>
          </cell>
          <cell r="H1653">
            <v>0</v>
          </cell>
          <cell r="L1653">
            <v>0</v>
          </cell>
          <cell r="M1653">
            <v>0</v>
          </cell>
        </row>
        <row r="1654">
          <cell r="A1654">
            <v>0</v>
          </cell>
          <cell r="C1654">
            <v>0</v>
          </cell>
          <cell r="D1654">
            <v>0</v>
          </cell>
          <cell r="G1654">
            <v>0</v>
          </cell>
          <cell r="H1654">
            <v>0</v>
          </cell>
          <cell r="L1654">
            <v>0</v>
          </cell>
          <cell r="M1654">
            <v>0</v>
          </cell>
        </row>
        <row r="1655">
          <cell r="A1655" t="str">
            <v>12-01-335</v>
          </cell>
          <cell r="B1655" t="str">
            <v>12-01-335</v>
          </cell>
          <cell r="C1655" t="str">
            <v>VENTANA V-46 (1.61x2.80). PERFILERIA EN ALUMINIO ANODIZADO NATURAL + VIDRIOS CRUDOS LAMINADOS 3+3 mm. INCOLOROS Y OPALIZADOS. CUERPOS FIJOS Y BASCULANTES</v>
          </cell>
          <cell r="D1655" t="str">
            <v>U</v>
          </cell>
          <cell r="E1655">
            <v>2</v>
          </cell>
          <cell r="G1655">
            <v>0</v>
          </cell>
          <cell r="H1655">
            <v>2245503</v>
          </cell>
          <cell r="L1655">
            <v>0</v>
          </cell>
          <cell r="M1655">
            <v>0</v>
          </cell>
        </row>
        <row r="1656">
          <cell r="A1656" t="str">
            <v>12-01-335</v>
          </cell>
          <cell r="B1656" t="str">
            <v>3P042</v>
          </cell>
          <cell r="C1656" t="str">
            <v xml:space="preserve">ventana v-46 (1.61x2.80). perfileria en aluminio anodizado natural + vidrios templados laminados 3+3 mm. incoloros y opalizados. cuerpos fijos y basculantes </v>
          </cell>
          <cell r="D1656" t="str">
            <v>u</v>
          </cell>
          <cell r="E1656">
            <v>1</v>
          </cell>
          <cell r="G1656">
            <v>2237142.08</v>
          </cell>
          <cell r="H1656">
            <v>2237142</v>
          </cell>
          <cell r="L1656" t="str">
            <v>3</v>
          </cell>
          <cell r="M1656">
            <v>2</v>
          </cell>
        </row>
        <row r="1657">
          <cell r="A1657" t="str">
            <v>12-01-335</v>
          </cell>
          <cell r="B1657" t="str">
            <v>2C111</v>
          </cell>
          <cell r="C1657" t="str">
            <v>mo cuadrilla albañileria (1 of + 1 ay) - en actividades no incluidas</v>
          </cell>
          <cell r="D1657" t="str">
            <v>hc</v>
          </cell>
          <cell r="E1657">
            <v>0.5</v>
          </cell>
          <cell r="G1657">
            <v>16040.700924999999</v>
          </cell>
          <cell r="H1657">
            <v>8020</v>
          </cell>
          <cell r="L1657" t="str">
            <v>2</v>
          </cell>
          <cell r="M1657">
            <v>1</v>
          </cell>
        </row>
        <row r="1658">
          <cell r="A1658" t="str">
            <v>12-01-335</v>
          </cell>
          <cell r="B1658" t="str">
            <v>47111</v>
          </cell>
          <cell r="C1658" t="str">
            <v xml:space="preserve">elementos de consumo y proteccion </v>
          </cell>
          <cell r="D1658" t="str">
            <v>%</v>
          </cell>
          <cell r="E1658">
            <v>8020</v>
          </cell>
          <cell r="G1658">
            <v>1.2455000000000001E-2</v>
          </cell>
          <cell r="H1658">
            <v>100</v>
          </cell>
          <cell r="L1658" t="str">
            <v>4</v>
          </cell>
          <cell r="M1658">
            <v>16040</v>
          </cell>
        </row>
        <row r="1659">
          <cell r="A1659" t="str">
            <v>12-01-335</v>
          </cell>
          <cell r="B1659" t="str">
            <v>46111</v>
          </cell>
          <cell r="C1659" t="str">
            <v xml:space="preserve">herramienta y equipo menor </v>
          </cell>
          <cell r="D1659" t="str">
            <v>%</v>
          </cell>
          <cell r="E1659">
            <v>8020</v>
          </cell>
          <cell r="G1659">
            <v>0.03</v>
          </cell>
          <cell r="H1659">
            <v>241</v>
          </cell>
          <cell r="L1659" t="str">
            <v>4</v>
          </cell>
          <cell r="M1659">
            <v>16040</v>
          </cell>
        </row>
        <row r="1660">
          <cell r="A1660">
            <v>0</v>
          </cell>
          <cell r="C1660" t="str">
            <v>DIRECTO:  2,245,503 / U</v>
          </cell>
          <cell r="D1660">
            <v>0</v>
          </cell>
          <cell r="G1660">
            <v>0</v>
          </cell>
          <cell r="H1660">
            <v>0</v>
          </cell>
          <cell r="L1660">
            <v>0</v>
          </cell>
          <cell r="M1660">
            <v>0</v>
          </cell>
        </row>
        <row r="1661">
          <cell r="A1661">
            <v>0</v>
          </cell>
          <cell r="C1661">
            <v>0</v>
          </cell>
          <cell r="D1661">
            <v>0</v>
          </cell>
          <cell r="G1661">
            <v>0</v>
          </cell>
          <cell r="H1661">
            <v>0</v>
          </cell>
          <cell r="L1661">
            <v>0</v>
          </cell>
          <cell r="M1661">
            <v>0</v>
          </cell>
        </row>
        <row r="1662">
          <cell r="A1662" t="str">
            <v>12-01-337</v>
          </cell>
          <cell r="B1662" t="str">
            <v>12-01-337</v>
          </cell>
          <cell r="C1662" t="str">
            <v>VENTANA V-47 (7.85x2.80). PERFILERIA EN ALUMINIO ANODIZADO NATURAL + VIDRIOS CRUDOS LAMINADOS 3+3 mm. INCOLOROS Y OPALIZADOS. CUERPOS FIJOS Y BATIENTES</v>
          </cell>
          <cell r="D1662" t="str">
            <v>U</v>
          </cell>
          <cell r="E1662">
            <v>2</v>
          </cell>
          <cell r="G1662">
            <v>0</v>
          </cell>
          <cell r="H1662">
            <v>9933476</v>
          </cell>
          <cell r="L1662">
            <v>0</v>
          </cell>
          <cell r="M1662">
            <v>0</v>
          </cell>
        </row>
        <row r="1663">
          <cell r="A1663" t="str">
            <v>12-01-337</v>
          </cell>
          <cell r="B1663" t="str">
            <v>3P043</v>
          </cell>
          <cell r="C1663" t="str">
            <v xml:space="preserve">ventana v-47 (7.85x2.80). perfileria en aluminio anodizado natural + vidrios templados laminados 3+3 mm. incoloros y opalizados. cuerpos fijos y batientes </v>
          </cell>
          <cell r="D1663" t="str">
            <v>u</v>
          </cell>
          <cell r="E1663">
            <v>1</v>
          </cell>
          <cell r="G1663">
            <v>9925114.8159999996</v>
          </cell>
          <cell r="H1663">
            <v>9925115</v>
          </cell>
          <cell r="L1663" t="str">
            <v>3</v>
          </cell>
          <cell r="M1663">
            <v>2</v>
          </cell>
        </row>
        <row r="1664">
          <cell r="A1664" t="str">
            <v>12-01-337</v>
          </cell>
          <cell r="B1664" t="str">
            <v>2C111</v>
          </cell>
          <cell r="C1664" t="str">
            <v>mo cuadrilla albañileria (1 of + 1 ay) - en actividades no incluidas</v>
          </cell>
          <cell r="D1664" t="str">
            <v>hc</v>
          </cell>
          <cell r="E1664">
            <v>0.5</v>
          </cell>
          <cell r="G1664">
            <v>16040.700924999999</v>
          </cell>
          <cell r="H1664">
            <v>8020</v>
          </cell>
          <cell r="L1664" t="str">
            <v>2</v>
          </cell>
          <cell r="M1664">
            <v>1</v>
          </cell>
        </row>
        <row r="1665">
          <cell r="A1665" t="str">
            <v>12-01-337</v>
          </cell>
          <cell r="B1665" t="str">
            <v>47111</v>
          </cell>
          <cell r="C1665" t="str">
            <v xml:space="preserve">elementos de consumo y proteccion </v>
          </cell>
          <cell r="D1665" t="str">
            <v>%</v>
          </cell>
          <cell r="E1665">
            <v>8020</v>
          </cell>
          <cell r="G1665">
            <v>1.2455000000000001E-2</v>
          </cell>
          <cell r="H1665">
            <v>100</v>
          </cell>
          <cell r="L1665" t="str">
            <v>4</v>
          </cell>
          <cell r="M1665">
            <v>16040</v>
          </cell>
        </row>
        <row r="1666">
          <cell r="A1666" t="str">
            <v>12-01-337</v>
          </cell>
          <cell r="B1666" t="str">
            <v>46111</v>
          </cell>
          <cell r="C1666" t="str">
            <v xml:space="preserve">herramienta y equipo menor </v>
          </cell>
          <cell r="D1666" t="str">
            <v>%</v>
          </cell>
          <cell r="E1666">
            <v>8020</v>
          </cell>
          <cell r="G1666">
            <v>0.03</v>
          </cell>
          <cell r="H1666">
            <v>241</v>
          </cell>
          <cell r="L1666" t="str">
            <v>4</v>
          </cell>
          <cell r="M1666">
            <v>16040</v>
          </cell>
        </row>
        <row r="1667">
          <cell r="A1667">
            <v>0</v>
          </cell>
          <cell r="C1667" t="str">
            <v>DIRECTO:  9,933,476 / U</v>
          </cell>
          <cell r="D1667">
            <v>0</v>
          </cell>
          <cell r="G1667">
            <v>0</v>
          </cell>
          <cell r="H1667">
            <v>0</v>
          </cell>
          <cell r="L1667">
            <v>0</v>
          </cell>
          <cell r="M1667">
            <v>0</v>
          </cell>
        </row>
        <row r="1668">
          <cell r="A1668">
            <v>0</v>
          </cell>
          <cell r="C1668">
            <v>0</v>
          </cell>
          <cell r="D1668">
            <v>0</v>
          </cell>
          <cell r="G1668">
            <v>0</v>
          </cell>
          <cell r="H1668">
            <v>0</v>
          </cell>
          <cell r="L1668">
            <v>0</v>
          </cell>
          <cell r="M1668">
            <v>0</v>
          </cell>
        </row>
        <row r="1669">
          <cell r="A1669" t="str">
            <v>12-01-339</v>
          </cell>
          <cell r="B1669" t="str">
            <v>12-01-339</v>
          </cell>
          <cell r="C1669" t="str">
            <v>VENTANA V-48 (3.46x2.80). PERFILERIA EN ALUMINIO ANODIZADO NATURAL + VIDRIOS CRUDOS LAMINADOS 3+3 mm. INCOLOROS Y OPALIZADOS. CUERPOS FIJOS Y BATIENTES</v>
          </cell>
          <cell r="D1669" t="str">
            <v>U</v>
          </cell>
          <cell r="E1669">
            <v>1</v>
          </cell>
          <cell r="G1669">
            <v>0</v>
          </cell>
          <cell r="H1669">
            <v>4490406</v>
          </cell>
          <cell r="L1669">
            <v>0</v>
          </cell>
          <cell r="M1669">
            <v>0</v>
          </cell>
        </row>
        <row r="1670">
          <cell r="A1670" t="str">
            <v>12-01-339</v>
          </cell>
          <cell r="B1670" t="str">
            <v>3P044</v>
          </cell>
          <cell r="C1670" t="str">
            <v xml:space="preserve">ventana v-48 (3.46x2.80). perfileria en aluminio anodizado natural + vidrios templados laminados 3+3 mm. incoloros y opalizados. cuerpos fijos y batientes </v>
          </cell>
          <cell r="D1670" t="str">
            <v>u</v>
          </cell>
          <cell r="E1670">
            <v>1</v>
          </cell>
          <cell r="G1670">
            <v>4482045.0856539588</v>
          </cell>
          <cell r="H1670">
            <v>4482045</v>
          </cell>
          <cell r="L1670" t="str">
            <v>3</v>
          </cell>
          <cell r="M1670">
            <v>1</v>
          </cell>
        </row>
        <row r="1671">
          <cell r="A1671" t="str">
            <v>12-01-339</v>
          </cell>
          <cell r="B1671" t="str">
            <v>2C111</v>
          </cell>
          <cell r="C1671" t="str">
            <v>mo cuadrilla albañileria (1 of + 1 ay) - en actividades no incluidas</v>
          </cell>
          <cell r="D1671" t="str">
            <v>hc</v>
          </cell>
          <cell r="E1671">
            <v>0.5</v>
          </cell>
          <cell r="G1671">
            <v>16040.700924999999</v>
          </cell>
          <cell r="H1671">
            <v>8020</v>
          </cell>
          <cell r="L1671" t="str">
            <v>2</v>
          </cell>
          <cell r="M1671">
            <v>0.5</v>
          </cell>
        </row>
        <row r="1672">
          <cell r="A1672" t="str">
            <v>12-01-339</v>
          </cell>
          <cell r="B1672" t="str">
            <v>47111</v>
          </cell>
          <cell r="C1672" t="str">
            <v xml:space="preserve">elementos de consumo y proteccion </v>
          </cell>
          <cell r="D1672" t="str">
            <v>%</v>
          </cell>
          <cell r="E1672">
            <v>8020</v>
          </cell>
          <cell r="G1672">
            <v>1.2455000000000001E-2</v>
          </cell>
          <cell r="H1672">
            <v>100</v>
          </cell>
          <cell r="L1672" t="str">
            <v>4</v>
          </cell>
          <cell r="M1672">
            <v>8020</v>
          </cell>
        </row>
        <row r="1673">
          <cell r="A1673" t="str">
            <v>12-01-339</v>
          </cell>
          <cell r="B1673" t="str">
            <v>46111</v>
          </cell>
          <cell r="C1673" t="str">
            <v xml:space="preserve">herramienta y equipo menor </v>
          </cell>
          <cell r="D1673" t="str">
            <v>%</v>
          </cell>
          <cell r="E1673">
            <v>8020</v>
          </cell>
          <cell r="G1673">
            <v>0.03</v>
          </cell>
          <cell r="H1673">
            <v>241</v>
          </cell>
          <cell r="L1673" t="str">
            <v>4</v>
          </cell>
          <cell r="M1673">
            <v>8020</v>
          </cell>
        </row>
        <row r="1674">
          <cell r="A1674">
            <v>0</v>
          </cell>
          <cell r="C1674" t="str">
            <v>DIRECTO:  4,490,406 / U</v>
          </cell>
          <cell r="D1674">
            <v>0</v>
          </cell>
          <cell r="G1674">
            <v>0</v>
          </cell>
          <cell r="H1674">
            <v>0</v>
          </cell>
          <cell r="L1674">
            <v>0</v>
          </cell>
          <cell r="M1674">
            <v>0</v>
          </cell>
        </row>
        <row r="1675">
          <cell r="A1675">
            <v>0</v>
          </cell>
          <cell r="C1675">
            <v>0</v>
          </cell>
          <cell r="D1675">
            <v>0</v>
          </cell>
          <cell r="G1675">
            <v>0</v>
          </cell>
          <cell r="H1675">
            <v>0</v>
          </cell>
          <cell r="L1675">
            <v>0</v>
          </cell>
          <cell r="M1675">
            <v>0</v>
          </cell>
        </row>
        <row r="1676">
          <cell r="A1676" t="str">
            <v>12-01-341</v>
          </cell>
          <cell r="B1676" t="str">
            <v>12-01-341</v>
          </cell>
          <cell r="C1676" t="str">
            <v>VENTANA V-49 (7.75x2.80). PERFILERIA EN ALUMINIO ANODIZADO NATURAL + VIDRIOS CRUDOS LAMINADOS 3+3 mm. INCOLOROS Y OPALIZADOS. CUERPOS FIJOS Y BATIENTES</v>
          </cell>
          <cell r="D1676" t="str">
            <v>U</v>
          </cell>
          <cell r="E1676">
            <v>3</v>
          </cell>
          <cell r="G1676">
            <v>0</v>
          </cell>
          <cell r="H1676">
            <v>9817252</v>
          </cell>
          <cell r="L1676">
            <v>0</v>
          </cell>
          <cell r="M1676">
            <v>0</v>
          </cell>
        </row>
        <row r="1677">
          <cell r="A1677" t="str">
            <v>12-01-341</v>
          </cell>
          <cell r="B1677" t="str">
            <v>3P045</v>
          </cell>
          <cell r="C1677" t="str">
            <v xml:space="preserve">ventana v-49 (7.75x2.80). perfileria en aluminio anodizado natural + vidrios templados laminados 3+3 mm. incoloros y opalizados. cuerpos fijos y batientes </v>
          </cell>
          <cell r="D1677" t="str">
            <v>u</v>
          </cell>
          <cell r="E1677">
            <v>1</v>
          </cell>
          <cell r="G1677">
            <v>9808891.2625641041</v>
          </cell>
          <cell r="H1677">
            <v>9808891</v>
          </cell>
          <cell r="L1677" t="str">
            <v>3</v>
          </cell>
          <cell r="M1677">
            <v>3</v>
          </cell>
        </row>
        <row r="1678">
          <cell r="A1678" t="str">
            <v>12-01-341</v>
          </cell>
          <cell r="B1678" t="str">
            <v>2C111</v>
          </cell>
          <cell r="C1678" t="str">
            <v>mo cuadrilla albañileria (1 of + 1 ay) - en actividades no incluidas</v>
          </cell>
          <cell r="D1678" t="str">
            <v>hc</v>
          </cell>
          <cell r="E1678">
            <v>0.5</v>
          </cell>
          <cell r="G1678">
            <v>16040.700924999999</v>
          </cell>
          <cell r="H1678">
            <v>8020</v>
          </cell>
          <cell r="L1678" t="str">
            <v>2</v>
          </cell>
          <cell r="M1678">
            <v>1.5</v>
          </cell>
        </row>
        <row r="1679">
          <cell r="A1679" t="str">
            <v>12-01-341</v>
          </cell>
          <cell r="B1679" t="str">
            <v>47111</v>
          </cell>
          <cell r="C1679" t="str">
            <v xml:space="preserve">elementos de consumo y proteccion </v>
          </cell>
          <cell r="D1679" t="str">
            <v>%</v>
          </cell>
          <cell r="E1679">
            <v>8020</v>
          </cell>
          <cell r="G1679">
            <v>1.2455000000000001E-2</v>
          </cell>
          <cell r="H1679">
            <v>100</v>
          </cell>
          <cell r="L1679" t="str">
            <v>4</v>
          </cell>
          <cell r="M1679">
            <v>24060</v>
          </cell>
        </row>
        <row r="1680">
          <cell r="A1680" t="str">
            <v>12-01-341</v>
          </cell>
          <cell r="B1680" t="str">
            <v>46111</v>
          </cell>
          <cell r="C1680" t="str">
            <v xml:space="preserve">herramienta y equipo menor </v>
          </cell>
          <cell r="D1680" t="str">
            <v>%</v>
          </cell>
          <cell r="E1680">
            <v>8020</v>
          </cell>
          <cell r="G1680">
            <v>0.03</v>
          </cell>
          <cell r="H1680">
            <v>241</v>
          </cell>
          <cell r="L1680" t="str">
            <v>4</v>
          </cell>
          <cell r="M1680">
            <v>24060</v>
          </cell>
        </row>
        <row r="1681">
          <cell r="A1681">
            <v>0</v>
          </cell>
          <cell r="C1681" t="str">
            <v>DIRECTO:  9,817,252 / U</v>
          </cell>
          <cell r="D1681">
            <v>0</v>
          </cell>
          <cell r="G1681">
            <v>0</v>
          </cell>
          <cell r="H1681">
            <v>0</v>
          </cell>
          <cell r="L1681">
            <v>0</v>
          </cell>
          <cell r="M1681">
            <v>0</v>
          </cell>
        </row>
        <row r="1682">
          <cell r="A1682">
            <v>0</v>
          </cell>
          <cell r="C1682">
            <v>0</v>
          </cell>
          <cell r="D1682">
            <v>0</v>
          </cell>
          <cell r="G1682">
            <v>0</v>
          </cell>
          <cell r="H1682">
            <v>0</v>
          </cell>
          <cell r="L1682">
            <v>0</v>
          </cell>
          <cell r="M1682">
            <v>0</v>
          </cell>
        </row>
        <row r="1683">
          <cell r="A1683" t="str">
            <v>12-01-343</v>
          </cell>
          <cell r="B1683" t="str">
            <v>12-01-343</v>
          </cell>
          <cell r="C1683" t="str">
            <v>VENTANA V-50 (2.70x2.80). PERFILERIA EN ALUMINIO ANODIZADO NATURAL + VIDRIOS CRUDOS LAMINADOS 3+3 mm. INCOLOROS Y OPALIZADOS. CUERPOS FIJOS Y BATIENTES</v>
          </cell>
          <cell r="D1683" t="str">
            <v>U</v>
          </cell>
          <cell r="E1683">
            <v>1</v>
          </cell>
          <cell r="G1683">
            <v>0</v>
          </cell>
          <cell r="H1683">
            <v>4302500</v>
          </cell>
          <cell r="L1683">
            <v>0</v>
          </cell>
          <cell r="M1683">
            <v>0</v>
          </cell>
        </row>
        <row r="1684">
          <cell r="A1684" t="str">
            <v>12-01-343</v>
          </cell>
          <cell r="B1684" t="str">
            <v>3P046</v>
          </cell>
          <cell r="C1684" t="str">
            <v xml:space="preserve">ventana v-50 (2.70x2.80). perfileria en aluminio anodizado natural + vidrios templados laminados 3+3 mm. incoloros y opalizados. cuerpos fijos y batientes </v>
          </cell>
          <cell r="D1684" t="str">
            <v>u</v>
          </cell>
          <cell r="E1684">
            <v>1</v>
          </cell>
          <cell r="G1684">
            <v>4294138.8041481487</v>
          </cell>
          <cell r="H1684">
            <v>4294139</v>
          </cell>
          <cell r="L1684" t="str">
            <v>3</v>
          </cell>
          <cell r="M1684">
            <v>1</v>
          </cell>
        </row>
        <row r="1685">
          <cell r="A1685" t="str">
            <v>12-01-343</v>
          </cell>
          <cell r="B1685" t="str">
            <v>2C111</v>
          </cell>
          <cell r="C1685" t="str">
            <v>mo cuadrilla albañileria (1 of + 1 ay) - en actividades no incluidas</v>
          </cell>
          <cell r="D1685" t="str">
            <v>hc</v>
          </cell>
          <cell r="E1685">
            <v>0.5</v>
          </cell>
          <cell r="G1685">
            <v>16040.700924999999</v>
          </cell>
          <cell r="H1685">
            <v>8020</v>
          </cell>
          <cell r="L1685" t="str">
            <v>2</v>
          </cell>
          <cell r="M1685">
            <v>0.5</v>
          </cell>
        </row>
        <row r="1686">
          <cell r="A1686" t="str">
            <v>12-01-343</v>
          </cell>
          <cell r="B1686" t="str">
            <v>47111</v>
          </cell>
          <cell r="C1686" t="str">
            <v xml:space="preserve">elementos de consumo y proteccion </v>
          </cell>
          <cell r="D1686" t="str">
            <v>%</v>
          </cell>
          <cell r="E1686">
            <v>8020</v>
          </cell>
          <cell r="G1686">
            <v>1.2455000000000001E-2</v>
          </cell>
          <cell r="H1686">
            <v>100</v>
          </cell>
          <cell r="L1686" t="str">
            <v>4</v>
          </cell>
          <cell r="M1686">
            <v>8020</v>
          </cell>
        </row>
        <row r="1687">
          <cell r="A1687" t="str">
            <v>12-01-343</v>
          </cell>
          <cell r="B1687" t="str">
            <v>46111</v>
          </cell>
          <cell r="C1687" t="str">
            <v xml:space="preserve">herramienta y equipo menor </v>
          </cell>
          <cell r="D1687" t="str">
            <v>%</v>
          </cell>
          <cell r="E1687">
            <v>8020</v>
          </cell>
          <cell r="G1687">
            <v>0.03</v>
          </cell>
          <cell r="H1687">
            <v>241</v>
          </cell>
          <cell r="L1687" t="str">
            <v>4</v>
          </cell>
          <cell r="M1687">
            <v>8020</v>
          </cell>
        </row>
        <row r="1688">
          <cell r="A1688">
            <v>0</v>
          </cell>
          <cell r="C1688" t="str">
            <v>DIRECTO:  4,302,500 / U</v>
          </cell>
          <cell r="D1688">
            <v>0</v>
          </cell>
          <cell r="G1688">
            <v>0</v>
          </cell>
          <cell r="H1688">
            <v>0</v>
          </cell>
          <cell r="L1688">
            <v>0</v>
          </cell>
          <cell r="M1688">
            <v>0</v>
          </cell>
        </row>
        <row r="1689">
          <cell r="A1689">
            <v>0</v>
          </cell>
          <cell r="C1689">
            <v>0</v>
          </cell>
          <cell r="D1689">
            <v>0</v>
          </cell>
          <cell r="G1689">
            <v>0</v>
          </cell>
          <cell r="H1689">
            <v>0</v>
          </cell>
          <cell r="L1689">
            <v>0</v>
          </cell>
          <cell r="M1689">
            <v>0</v>
          </cell>
        </row>
        <row r="1690">
          <cell r="A1690" t="str">
            <v>12-01-345</v>
          </cell>
          <cell r="B1690" t="str">
            <v>12-01-345</v>
          </cell>
          <cell r="C1690" t="str">
            <v>VENTANA V-51 (12.35x6.80). PERFILERIA EN ALUMINIO ANODIZADO NATURAL + VIDRIOS CRUDOS LAMINADOS 3+3 mm. INCOLOROS Y OPALIZADOS. CUERPOS FIJOS Y BASCULANTES</v>
          </cell>
          <cell r="D1690" t="str">
            <v>U</v>
          </cell>
          <cell r="E1690">
            <v>1</v>
          </cell>
          <cell r="G1690">
            <v>0</v>
          </cell>
          <cell r="H1690">
            <v>39417999</v>
          </cell>
          <cell r="L1690">
            <v>0</v>
          </cell>
          <cell r="M1690">
            <v>0</v>
          </cell>
        </row>
        <row r="1691">
          <cell r="A1691" t="str">
            <v>12-01-345</v>
          </cell>
          <cell r="B1691" t="str">
            <v>3P047</v>
          </cell>
          <cell r="C1691" t="str">
            <v xml:space="preserve">ventana v-51 (12.35x6.80). perfileria en aluminio anodizado natural + vidrios templados laminados 3+3 mm. incoloros y opalizados. cuerpos fijos y basculantes </v>
          </cell>
          <cell r="D1691" t="str">
            <v>u</v>
          </cell>
          <cell r="E1691">
            <v>1</v>
          </cell>
          <cell r="G1691">
            <v>39409637.540630557</v>
          </cell>
          <cell r="H1691">
            <v>39409638</v>
          </cell>
          <cell r="L1691" t="str">
            <v>3</v>
          </cell>
          <cell r="M1691">
            <v>1</v>
          </cell>
        </row>
        <row r="1692">
          <cell r="A1692" t="str">
            <v>12-01-345</v>
          </cell>
          <cell r="B1692" t="str">
            <v>2C111</v>
          </cell>
          <cell r="C1692" t="str">
            <v>mo cuadrilla albañileria (1 of + 1 ay) - en actividades no incluidas</v>
          </cell>
          <cell r="D1692" t="str">
            <v>hc</v>
          </cell>
          <cell r="E1692">
            <v>0.5</v>
          </cell>
          <cell r="G1692">
            <v>16040.700924999999</v>
          </cell>
          <cell r="H1692">
            <v>8020</v>
          </cell>
          <cell r="L1692" t="str">
            <v>2</v>
          </cell>
          <cell r="M1692">
            <v>0.5</v>
          </cell>
        </row>
        <row r="1693">
          <cell r="A1693" t="str">
            <v>12-01-345</v>
          </cell>
          <cell r="B1693" t="str">
            <v>47111</v>
          </cell>
          <cell r="C1693" t="str">
            <v xml:space="preserve">elementos de consumo y proteccion </v>
          </cell>
          <cell r="D1693" t="str">
            <v>%</v>
          </cell>
          <cell r="E1693">
            <v>8020</v>
          </cell>
          <cell r="G1693">
            <v>1.2455000000000001E-2</v>
          </cell>
          <cell r="H1693">
            <v>100</v>
          </cell>
          <cell r="L1693" t="str">
            <v>4</v>
          </cell>
          <cell r="M1693">
            <v>8020</v>
          </cell>
        </row>
        <row r="1694">
          <cell r="A1694" t="str">
            <v>12-01-345</v>
          </cell>
          <cell r="B1694" t="str">
            <v>46111</v>
          </cell>
          <cell r="C1694" t="str">
            <v xml:space="preserve">herramienta y equipo menor </v>
          </cell>
          <cell r="D1694" t="str">
            <v>%</v>
          </cell>
          <cell r="E1694">
            <v>8020</v>
          </cell>
          <cell r="G1694">
            <v>0.03</v>
          </cell>
          <cell r="H1694">
            <v>241</v>
          </cell>
          <cell r="L1694" t="str">
            <v>4</v>
          </cell>
          <cell r="M1694">
            <v>8020</v>
          </cell>
        </row>
        <row r="1695">
          <cell r="A1695">
            <v>0</v>
          </cell>
          <cell r="C1695" t="str">
            <v>DIRECTO:  39,417,999 / U</v>
          </cell>
          <cell r="D1695">
            <v>0</v>
          </cell>
          <cell r="G1695">
            <v>0</v>
          </cell>
          <cell r="H1695">
            <v>0</v>
          </cell>
          <cell r="L1695">
            <v>0</v>
          </cell>
          <cell r="M1695">
            <v>0</v>
          </cell>
        </row>
        <row r="1696">
          <cell r="A1696">
            <v>0</v>
          </cell>
          <cell r="C1696">
            <v>0</v>
          </cell>
          <cell r="D1696">
            <v>0</v>
          </cell>
          <cell r="G1696">
            <v>0</v>
          </cell>
          <cell r="H1696">
            <v>0</v>
          </cell>
          <cell r="L1696">
            <v>0</v>
          </cell>
          <cell r="M1696">
            <v>0</v>
          </cell>
        </row>
        <row r="1697">
          <cell r="A1697" t="str">
            <v>12-01-347</v>
          </cell>
          <cell r="B1697" t="str">
            <v>12-01-347</v>
          </cell>
          <cell r="C1697" t="str">
            <v>VENTANA V-52 (7.87x2.80). PERFILERIA EN ALUMINIO ANODIZADO NATURAL + VIDRIOS CRUDOS LAMINADOS 3+3 mm. INCOLOROS Y OPALIZADOS. CUERPOS FIJOS</v>
          </cell>
          <cell r="D1697" t="str">
            <v>U</v>
          </cell>
          <cell r="E1697">
            <v>1</v>
          </cell>
          <cell r="G1697">
            <v>0</v>
          </cell>
          <cell r="H1697">
            <v>8341109</v>
          </cell>
          <cell r="L1697">
            <v>0</v>
          </cell>
          <cell r="M1697">
            <v>0</v>
          </cell>
        </row>
        <row r="1698">
          <cell r="A1698" t="str">
            <v>12-01-347</v>
          </cell>
          <cell r="B1698" t="str">
            <v>3P048</v>
          </cell>
          <cell r="C1698" t="str">
            <v xml:space="preserve">ventana v-52 (7.87x2.80). perfileria en aluminio anodizado natural + vidrios templados laminados 3+3 mm. incoloros y opalizados. cuerpos fijos </v>
          </cell>
          <cell r="D1698" t="str">
            <v>u</v>
          </cell>
          <cell r="E1698">
            <v>1</v>
          </cell>
          <cell r="G1698">
            <v>8332747.6160000004</v>
          </cell>
          <cell r="H1698">
            <v>8332748</v>
          </cell>
          <cell r="L1698" t="str">
            <v>3</v>
          </cell>
          <cell r="M1698">
            <v>1</v>
          </cell>
        </row>
        <row r="1699">
          <cell r="A1699" t="str">
            <v>12-01-347</v>
          </cell>
          <cell r="B1699" t="str">
            <v>2C111</v>
          </cell>
          <cell r="C1699" t="str">
            <v>mo cuadrilla albañileria (1 of + 1 ay) - en actividades no incluidas</v>
          </cell>
          <cell r="D1699" t="str">
            <v>hc</v>
          </cell>
          <cell r="E1699">
            <v>0.5</v>
          </cell>
          <cell r="G1699">
            <v>16040.700924999999</v>
          </cell>
          <cell r="H1699">
            <v>8020</v>
          </cell>
          <cell r="L1699" t="str">
            <v>2</v>
          </cell>
          <cell r="M1699">
            <v>0.5</v>
          </cell>
        </row>
        <row r="1700">
          <cell r="A1700" t="str">
            <v>12-01-347</v>
          </cell>
          <cell r="B1700" t="str">
            <v>47111</v>
          </cell>
          <cell r="C1700" t="str">
            <v xml:space="preserve">elementos de consumo y proteccion </v>
          </cell>
          <cell r="D1700" t="str">
            <v>%</v>
          </cell>
          <cell r="E1700">
            <v>8020</v>
          </cell>
          <cell r="G1700">
            <v>1.2455000000000001E-2</v>
          </cell>
          <cell r="H1700">
            <v>100</v>
          </cell>
          <cell r="L1700" t="str">
            <v>4</v>
          </cell>
          <cell r="M1700">
            <v>8020</v>
          </cell>
        </row>
        <row r="1701">
          <cell r="A1701" t="str">
            <v>12-01-347</v>
          </cell>
          <cell r="B1701" t="str">
            <v>46111</v>
          </cell>
          <cell r="C1701" t="str">
            <v xml:space="preserve">herramienta y equipo menor </v>
          </cell>
          <cell r="D1701" t="str">
            <v>%</v>
          </cell>
          <cell r="E1701">
            <v>8020</v>
          </cell>
          <cell r="G1701">
            <v>0.03</v>
          </cell>
          <cell r="H1701">
            <v>241</v>
          </cell>
          <cell r="L1701" t="str">
            <v>4</v>
          </cell>
          <cell r="M1701">
            <v>8020</v>
          </cell>
        </row>
        <row r="1702">
          <cell r="A1702">
            <v>0</v>
          </cell>
          <cell r="C1702" t="str">
            <v>DIRECTO:  8,341,109 / U</v>
          </cell>
          <cell r="D1702">
            <v>0</v>
          </cell>
          <cell r="G1702">
            <v>0</v>
          </cell>
          <cell r="H1702">
            <v>0</v>
          </cell>
          <cell r="L1702">
            <v>0</v>
          </cell>
          <cell r="M1702">
            <v>0</v>
          </cell>
        </row>
        <row r="1703">
          <cell r="A1703">
            <v>0</v>
          </cell>
          <cell r="C1703">
            <v>0</v>
          </cell>
          <cell r="D1703">
            <v>0</v>
          </cell>
          <cell r="G1703">
            <v>0</v>
          </cell>
          <cell r="H1703">
            <v>0</v>
          </cell>
          <cell r="L1703">
            <v>0</v>
          </cell>
          <cell r="M1703">
            <v>0</v>
          </cell>
        </row>
        <row r="1704">
          <cell r="A1704" t="str">
            <v>12-01-349</v>
          </cell>
          <cell r="B1704" t="str">
            <v>12-01-349</v>
          </cell>
          <cell r="C1704" t="str">
            <v>VENTANA V-53 (2.29x2.80). PERFILERIA EN ALUMINIO ANODIZADO NATURAL + VIDRIOS CRUDOS LAMINADOS 3+3 mm. OPALIZADOS. CUERPOS FIJOS Y BASCULANTES</v>
          </cell>
          <cell r="D1704" t="str">
            <v>U</v>
          </cell>
          <cell r="E1704">
            <v>1</v>
          </cell>
          <cell r="G1704">
            <v>0</v>
          </cell>
          <cell r="H1704">
            <v>2964879</v>
          </cell>
          <cell r="L1704">
            <v>0</v>
          </cell>
          <cell r="M1704">
            <v>0</v>
          </cell>
        </row>
        <row r="1705">
          <cell r="A1705" t="str">
            <v>12-01-349</v>
          </cell>
          <cell r="B1705" t="str">
            <v>3P049</v>
          </cell>
          <cell r="C1705" t="str">
            <v xml:space="preserve">ventana v-53 (2.29x2.80). perfileria en aluminio anodizado natural + vidrios templados laminados 3+3 mm. opalizados. cuerpos fijos y basculantes </v>
          </cell>
          <cell r="D1705" t="str">
            <v>u</v>
          </cell>
          <cell r="E1705">
            <v>1</v>
          </cell>
          <cell r="G1705">
            <v>2956517.9862164506</v>
          </cell>
          <cell r="H1705">
            <v>2956518</v>
          </cell>
          <cell r="L1705" t="str">
            <v>3</v>
          </cell>
          <cell r="M1705">
            <v>1</v>
          </cell>
        </row>
        <row r="1706">
          <cell r="A1706" t="str">
            <v>12-01-349</v>
          </cell>
          <cell r="B1706" t="str">
            <v>2C111</v>
          </cell>
          <cell r="C1706" t="str">
            <v>mo cuadrilla albañileria (1 of + 1 ay) - en actividades no incluidas</v>
          </cell>
          <cell r="D1706" t="str">
            <v>hc</v>
          </cell>
          <cell r="E1706">
            <v>0.5</v>
          </cell>
          <cell r="G1706">
            <v>16040.700924999999</v>
          </cell>
          <cell r="H1706">
            <v>8020</v>
          </cell>
          <cell r="L1706" t="str">
            <v>2</v>
          </cell>
          <cell r="M1706">
            <v>0.5</v>
          </cell>
        </row>
        <row r="1707">
          <cell r="A1707" t="str">
            <v>12-01-349</v>
          </cell>
          <cell r="B1707" t="str">
            <v>47111</v>
          </cell>
          <cell r="C1707" t="str">
            <v xml:space="preserve">elementos de consumo y proteccion </v>
          </cell>
          <cell r="D1707" t="str">
            <v>%</v>
          </cell>
          <cell r="E1707">
            <v>8020</v>
          </cell>
          <cell r="G1707">
            <v>1.2455000000000001E-2</v>
          </cell>
          <cell r="H1707">
            <v>100</v>
          </cell>
          <cell r="L1707" t="str">
            <v>4</v>
          </cell>
          <cell r="M1707">
            <v>8020</v>
          </cell>
        </row>
        <row r="1708">
          <cell r="A1708" t="str">
            <v>12-01-349</v>
          </cell>
          <cell r="B1708" t="str">
            <v>46111</v>
          </cell>
          <cell r="C1708" t="str">
            <v xml:space="preserve">herramienta y equipo menor </v>
          </cell>
          <cell r="D1708" t="str">
            <v>%</v>
          </cell>
          <cell r="E1708">
            <v>8020</v>
          </cell>
          <cell r="G1708">
            <v>0.03</v>
          </cell>
          <cell r="H1708">
            <v>241</v>
          </cell>
          <cell r="L1708" t="str">
            <v>4</v>
          </cell>
          <cell r="M1708">
            <v>8020</v>
          </cell>
        </row>
        <row r="1709">
          <cell r="A1709">
            <v>0</v>
          </cell>
          <cell r="C1709" t="str">
            <v>DIRECTO:  2,964,879 / U</v>
          </cell>
          <cell r="D1709">
            <v>0</v>
          </cell>
          <cell r="G1709">
            <v>0</v>
          </cell>
          <cell r="H1709">
            <v>0</v>
          </cell>
          <cell r="L1709">
            <v>0</v>
          </cell>
          <cell r="M1709">
            <v>0</v>
          </cell>
        </row>
        <row r="1710">
          <cell r="A1710">
            <v>0</v>
          </cell>
          <cell r="C1710">
            <v>0</v>
          </cell>
          <cell r="D1710">
            <v>0</v>
          </cell>
          <cell r="G1710">
            <v>0</v>
          </cell>
          <cell r="H1710">
            <v>0</v>
          </cell>
          <cell r="L1710">
            <v>0</v>
          </cell>
          <cell r="M1710">
            <v>0</v>
          </cell>
        </row>
        <row r="1711">
          <cell r="A1711" t="str">
            <v>12-01-351</v>
          </cell>
          <cell r="B1711" t="str">
            <v>12-01-351</v>
          </cell>
          <cell r="C1711" t="str">
            <v>VENTANA V-54 (2.79x2.80). PERFILERIA EN ALUMINIO ANODIZADO NATURAL + VIDRIOS CRUDOS LAMINADOS 3+3 mm. OPALIZADOS. CUERPOS FIJOS Y BASCULANTES</v>
          </cell>
          <cell r="D1711" t="str">
            <v>U</v>
          </cell>
          <cell r="E1711">
            <v>1</v>
          </cell>
          <cell r="G1711">
            <v>0</v>
          </cell>
          <cell r="H1711">
            <v>3658575</v>
          </cell>
          <cell r="L1711">
            <v>0</v>
          </cell>
          <cell r="M1711">
            <v>0</v>
          </cell>
        </row>
        <row r="1712">
          <cell r="A1712" t="str">
            <v>12-01-351</v>
          </cell>
          <cell r="B1712" t="str">
            <v>3P050</v>
          </cell>
          <cell r="C1712" t="str">
            <v xml:space="preserve">ventana v-54 (2.79x2.80). perfileria en aluminio anodizado natural + vidrios templados laminados 3+3 mm. opalizados. cuerpos fijos y basculantes </v>
          </cell>
          <cell r="D1712" t="str">
            <v>u</v>
          </cell>
          <cell r="E1712">
            <v>1</v>
          </cell>
          <cell r="G1712">
            <v>3650214.4203843419</v>
          </cell>
          <cell r="H1712">
            <v>3650214</v>
          </cell>
          <cell r="L1712" t="str">
            <v>3</v>
          </cell>
          <cell r="M1712">
            <v>1</v>
          </cell>
        </row>
        <row r="1713">
          <cell r="A1713" t="str">
            <v>12-01-351</v>
          </cell>
          <cell r="B1713" t="str">
            <v>2C111</v>
          </cell>
          <cell r="C1713" t="str">
            <v>mo cuadrilla albañileria (1 of + 1 ay) - en actividades no incluidas</v>
          </cell>
          <cell r="D1713" t="str">
            <v>hc</v>
          </cell>
          <cell r="E1713">
            <v>0.5</v>
          </cell>
          <cell r="G1713">
            <v>16040.700924999999</v>
          </cell>
          <cell r="H1713">
            <v>8020</v>
          </cell>
          <cell r="L1713" t="str">
            <v>2</v>
          </cell>
          <cell r="M1713">
            <v>0.5</v>
          </cell>
        </row>
        <row r="1714">
          <cell r="A1714" t="str">
            <v>12-01-351</v>
          </cell>
          <cell r="B1714" t="str">
            <v>47111</v>
          </cell>
          <cell r="C1714" t="str">
            <v xml:space="preserve">elementos de consumo y proteccion </v>
          </cell>
          <cell r="D1714" t="str">
            <v>%</v>
          </cell>
          <cell r="E1714">
            <v>8020</v>
          </cell>
          <cell r="G1714">
            <v>1.2455000000000001E-2</v>
          </cell>
          <cell r="H1714">
            <v>100</v>
          </cell>
          <cell r="L1714" t="str">
            <v>4</v>
          </cell>
          <cell r="M1714">
            <v>8020</v>
          </cell>
        </row>
        <row r="1715">
          <cell r="A1715" t="str">
            <v>12-01-351</v>
          </cell>
          <cell r="B1715" t="str">
            <v>46111</v>
          </cell>
          <cell r="C1715" t="str">
            <v xml:space="preserve">herramienta y equipo menor </v>
          </cell>
          <cell r="D1715" t="str">
            <v>%</v>
          </cell>
          <cell r="E1715">
            <v>8020</v>
          </cell>
          <cell r="G1715">
            <v>0.03</v>
          </cell>
          <cell r="H1715">
            <v>241</v>
          </cell>
          <cell r="L1715" t="str">
            <v>4</v>
          </cell>
          <cell r="M1715">
            <v>8020</v>
          </cell>
        </row>
        <row r="1716">
          <cell r="A1716">
            <v>0</v>
          </cell>
          <cell r="C1716" t="str">
            <v>DIRECTO:  3,658,575 / U</v>
          </cell>
          <cell r="D1716">
            <v>0</v>
          </cell>
          <cell r="G1716">
            <v>0</v>
          </cell>
          <cell r="H1716">
            <v>0</v>
          </cell>
          <cell r="L1716">
            <v>0</v>
          </cell>
          <cell r="M1716">
            <v>0</v>
          </cell>
        </row>
        <row r="1717">
          <cell r="A1717">
            <v>0</v>
          </cell>
          <cell r="C1717">
            <v>0</v>
          </cell>
          <cell r="D1717">
            <v>0</v>
          </cell>
          <cell r="G1717">
            <v>0</v>
          </cell>
          <cell r="H1717">
            <v>0</v>
          </cell>
          <cell r="L1717">
            <v>0</v>
          </cell>
          <cell r="M1717">
            <v>0</v>
          </cell>
        </row>
        <row r="1718">
          <cell r="A1718" t="str">
            <v>12-01-353</v>
          </cell>
          <cell r="B1718" t="str">
            <v>12-01-353</v>
          </cell>
          <cell r="C1718" t="str">
            <v>VENTANA V-55 (1.14x2.80). PERFILERIA EN ALUMINIO ANODIZADO NATURAL + VIDRIOS CRUDOS LAMINADOS 3+3 mm. OPALIZADOS. CUERPOS FIJOS Y BASCULANTES</v>
          </cell>
          <cell r="D1718" t="str">
            <v>U</v>
          </cell>
          <cell r="E1718">
            <v>1</v>
          </cell>
          <cell r="G1718">
            <v>0</v>
          </cell>
          <cell r="H1718">
            <v>1652096</v>
          </cell>
          <cell r="L1718">
            <v>0</v>
          </cell>
          <cell r="M1718">
            <v>0</v>
          </cell>
        </row>
        <row r="1719">
          <cell r="A1719" t="str">
            <v>12-01-353</v>
          </cell>
          <cell r="B1719" t="str">
            <v>3P051</v>
          </cell>
          <cell r="C1719" t="str">
            <v xml:space="preserve">ventana v-55 (1.14x2.80). perfileria en aluminio anodizado natural + vidrios templados laminados 3+3 mm. opalizados. cuerpos fijos y basculantes </v>
          </cell>
          <cell r="D1719" t="str">
            <v>u</v>
          </cell>
          <cell r="E1719">
            <v>1</v>
          </cell>
          <cell r="G1719">
            <v>1643735.285426087</v>
          </cell>
          <cell r="H1719">
            <v>1643735</v>
          </cell>
          <cell r="L1719" t="str">
            <v>3</v>
          </cell>
          <cell r="M1719">
            <v>1</v>
          </cell>
        </row>
        <row r="1720">
          <cell r="A1720" t="str">
            <v>12-01-353</v>
          </cell>
          <cell r="B1720" t="str">
            <v>2C111</v>
          </cell>
          <cell r="C1720" t="str">
            <v>mo cuadrilla albañileria (1 of + 1 ay) - en actividades no incluidas</v>
          </cell>
          <cell r="D1720" t="str">
            <v>hc</v>
          </cell>
          <cell r="E1720">
            <v>0.5</v>
          </cell>
          <cell r="G1720">
            <v>16040.700924999999</v>
          </cell>
          <cell r="H1720">
            <v>8020</v>
          </cell>
          <cell r="L1720" t="str">
            <v>2</v>
          </cell>
          <cell r="M1720">
            <v>0.5</v>
          </cell>
        </row>
        <row r="1721">
          <cell r="A1721" t="str">
            <v>12-01-353</v>
          </cell>
          <cell r="B1721" t="str">
            <v>47111</v>
          </cell>
          <cell r="C1721" t="str">
            <v xml:space="preserve">elementos de consumo y proteccion </v>
          </cell>
          <cell r="D1721" t="str">
            <v>%</v>
          </cell>
          <cell r="E1721">
            <v>8020</v>
          </cell>
          <cell r="G1721">
            <v>1.2455000000000001E-2</v>
          </cell>
          <cell r="H1721">
            <v>100</v>
          </cell>
          <cell r="L1721" t="str">
            <v>4</v>
          </cell>
          <cell r="M1721">
            <v>8020</v>
          </cell>
        </row>
        <row r="1722">
          <cell r="A1722" t="str">
            <v>12-01-353</v>
          </cell>
          <cell r="B1722" t="str">
            <v>46111</v>
          </cell>
          <cell r="C1722" t="str">
            <v xml:space="preserve">herramienta y equipo menor </v>
          </cell>
          <cell r="D1722" t="str">
            <v>%</v>
          </cell>
          <cell r="E1722">
            <v>8020</v>
          </cell>
          <cell r="G1722">
            <v>0.03</v>
          </cell>
          <cell r="H1722">
            <v>241</v>
          </cell>
          <cell r="L1722" t="str">
            <v>4</v>
          </cell>
          <cell r="M1722">
            <v>8020</v>
          </cell>
        </row>
        <row r="1723">
          <cell r="A1723">
            <v>0</v>
          </cell>
          <cell r="C1723" t="str">
            <v>DIRECTO:  1,652,096 / U</v>
          </cell>
          <cell r="D1723">
            <v>0</v>
          </cell>
          <cell r="G1723">
            <v>0</v>
          </cell>
          <cell r="H1723">
            <v>0</v>
          </cell>
          <cell r="L1723">
            <v>0</v>
          </cell>
          <cell r="M1723">
            <v>0</v>
          </cell>
        </row>
        <row r="1724">
          <cell r="A1724">
            <v>0</v>
          </cell>
          <cell r="C1724">
            <v>0</v>
          </cell>
          <cell r="D1724">
            <v>0</v>
          </cell>
          <cell r="G1724">
            <v>0</v>
          </cell>
          <cell r="H1724">
            <v>0</v>
          </cell>
          <cell r="L1724">
            <v>0</v>
          </cell>
          <cell r="M1724">
            <v>0</v>
          </cell>
        </row>
        <row r="1725">
          <cell r="A1725" t="str">
            <v>12-01-355</v>
          </cell>
          <cell r="B1725" t="str">
            <v>12-01-355</v>
          </cell>
          <cell r="C1725" t="str">
            <v>VENTANA V-56 (4.03x2.80). PERFILERIA EN ALUMINIO ANODIZADO NATURAL + VIDRIOS TEMPLADOS LAMINADOS 3+3 mm. INCOLOROS. CUERPOS FIJOS</v>
          </cell>
          <cell r="D1725" t="str">
            <v>U</v>
          </cell>
          <cell r="E1725">
            <v>2</v>
          </cell>
          <cell r="G1725">
            <v>0</v>
          </cell>
          <cell r="H1725">
            <v>3049867</v>
          </cell>
          <cell r="L1725">
            <v>0</v>
          </cell>
          <cell r="M1725">
            <v>0</v>
          </cell>
        </row>
        <row r="1726">
          <cell r="A1726" t="str">
            <v>12-01-355</v>
          </cell>
          <cell r="B1726" t="str">
            <v>3P052</v>
          </cell>
          <cell r="C1726" t="str">
            <v xml:space="preserve">ventana v-56 (4.03x2.80). perfileria en aluminio anodizado natural + vidrios templados laminados 3+3 mm. incoloros. cuerpos fijos </v>
          </cell>
          <cell r="D1726" t="str">
            <v>u</v>
          </cell>
          <cell r="E1726">
            <v>1</v>
          </cell>
          <cell r="G1726">
            <v>3041506.0159999998</v>
          </cell>
          <cell r="H1726">
            <v>3041506</v>
          </cell>
          <cell r="L1726" t="str">
            <v>3</v>
          </cell>
          <cell r="M1726">
            <v>2</v>
          </cell>
        </row>
        <row r="1727">
          <cell r="A1727" t="str">
            <v>12-01-355</v>
          </cell>
          <cell r="B1727" t="str">
            <v>2C111</v>
          </cell>
          <cell r="C1727" t="str">
            <v>mo cuadrilla albañileria (1 of + 1 ay) - en actividades no incluidas</v>
          </cell>
          <cell r="D1727" t="str">
            <v>hc</v>
          </cell>
          <cell r="E1727">
            <v>0.5</v>
          </cell>
          <cell r="G1727">
            <v>16040.700924999999</v>
          </cell>
          <cell r="H1727">
            <v>8020</v>
          </cell>
          <cell r="L1727" t="str">
            <v>2</v>
          </cell>
          <cell r="M1727">
            <v>1</v>
          </cell>
        </row>
        <row r="1728">
          <cell r="A1728" t="str">
            <v>12-01-355</v>
          </cell>
          <cell r="B1728" t="str">
            <v>47111</v>
          </cell>
          <cell r="C1728" t="str">
            <v xml:space="preserve">elementos de consumo y proteccion </v>
          </cell>
          <cell r="D1728" t="str">
            <v>%</v>
          </cell>
          <cell r="E1728">
            <v>8020</v>
          </cell>
          <cell r="G1728">
            <v>1.2455000000000001E-2</v>
          </cell>
          <cell r="H1728">
            <v>100</v>
          </cell>
          <cell r="L1728" t="str">
            <v>4</v>
          </cell>
          <cell r="M1728">
            <v>16040</v>
          </cell>
        </row>
        <row r="1729">
          <cell r="A1729" t="str">
            <v>12-01-355</v>
          </cell>
          <cell r="B1729" t="str">
            <v>46111</v>
          </cell>
          <cell r="C1729" t="str">
            <v xml:space="preserve">herramienta y equipo menor </v>
          </cell>
          <cell r="D1729" t="str">
            <v>%</v>
          </cell>
          <cell r="E1729">
            <v>8020</v>
          </cell>
          <cell r="G1729">
            <v>0.03</v>
          </cell>
          <cell r="H1729">
            <v>241</v>
          </cell>
          <cell r="L1729" t="str">
            <v>4</v>
          </cell>
          <cell r="M1729">
            <v>16040</v>
          </cell>
        </row>
        <row r="1730">
          <cell r="A1730">
            <v>0</v>
          </cell>
          <cell r="C1730" t="str">
            <v>DIRECTO:  3,049,867 / U</v>
          </cell>
          <cell r="D1730">
            <v>0</v>
          </cell>
          <cell r="G1730">
            <v>0</v>
          </cell>
          <cell r="H1730">
            <v>0</v>
          </cell>
          <cell r="L1730">
            <v>0</v>
          </cell>
          <cell r="M1730">
            <v>0</v>
          </cell>
        </row>
        <row r="1731">
          <cell r="A1731">
            <v>0</v>
          </cell>
          <cell r="C1731">
            <v>0</v>
          </cell>
          <cell r="D1731">
            <v>0</v>
          </cell>
          <cell r="G1731">
            <v>0</v>
          </cell>
          <cell r="H1731">
            <v>0</v>
          </cell>
          <cell r="L1731">
            <v>0</v>
          </cell>
          <cell r="M1731">
            <v>0</v>
          </cell>
        </row>
        <row r="1732">
          <cell r="A1732" t="str">
            <v>12-01-357</v>
          </cell>
          <cell r="B1732" t="str">
            <v>12-01-357</v>
          </cell>
          <cell r="C1732" t="str">
            <v>VENTANA V-57 (4.58x2.80). PERFILERIA EN ALUMINIO ANODIZADO NATURAL + VIDRIOS TEMPLADOS LAMINADOS 3+3 mm. INCOLOROS. CUERPOS FIJOS</v>
          </cell>
          <cell r="D1732" t="str">
            <v>U</v>
          </cell>
          <cell r="E1732">
            <v>1</v>
          </cell>
          <cell r="G1732">
            <v>0</v>
          </cell>
          <cell r="H1732">
            <v>3464961</v>
          </cell>
          <cell r="L1732">
            <v>0</v>
          </cell>
          <cell r="M1732">
            <v>0</v>
          </cell>
        </row>
        <row r="1733">
          <cell r="A1733" t="str">
            <v>12-01-357</v>
          </cell>
          <cell r="B1733" t="str">
            <v>3P053</v>
          </cell>
          <cell r="C1733" t="str">
            <v xml:space="preserve">ventana v-57 (4.58x2.80). perfileria en aluminio anodizado natural + vidrios templados laminados 3+3 mm. incoloros. cuerpos fijos </v>
          </cell>
          <cell r="D1733" t="str">
            <v>u</v>
          </cell>
          <cell r="E1733">
            <v>1</v>
          </cell>
          <cell r="G1733">
            <v>3456599.7760000001</v>
          </cell>
          <cell r="H1733">
            <v>3456600</v>
          </cell>
          <cell r="L1733" t="str">
            <v>3</v>
          </cell>
          <cell r="M1733">
            <v>1</v>
          </cell>
        </row>
        <row r="1734">
          <cell r="A1734" t="str">
            <v>12-01-357</v>
          </cell>
          <cell r="B1734" t="str">
            <v>2C111</v>
          </cell>
          <cell r="C1734" t="str">
            <v>mo cuadrilla albañileria (1 of + 1 ay) - en actividades no incluidas</v>
          </cell>
          <cell r="D1734" t="str">
            <v>hc</v>
          </cell>
          <cell r="E1734">
            <v>0.5</v>
          </cell>
          <cell r="G1734">
            <v>16040.700924999999</v>
          </cell>
          <cell r="H1734">
            <v>8020</v>
          </cell>
          <cell r="L1734" t="str">
            <v>2</v>
          </cell>
          <cell r="M1734">
            <v>0.5</v>
          </cell>
        </row>
        <row r="1735">
          <cell r="A1735" t="str">
            <v>12-01-357</v>
          </cell>
          <cell r="B1735" t="str">
            <v>47111</v>
          </cell>
          <cell r="C1735" t="str">
            <v xml:space="preserve">elementos de consumo y proteccion </v>
          </cell>
          <cell r="D1735" t="str">
            <v>%</v>
          </cell>
          <cell r="E1735">
            <v>8020</v>
          </cell>
          <cell r="G1735">
            <v>1.2455000000000001E-2</v>
          </cell>
          <cell r="H1735">
            <v>100</v>
          </cell>
          <cell r="L1735" t="str">
            <v>4</v>
          </cell>
          <cell r="M1735">
            <v>8020</v>
          </cell>
        </row>
        <row r="1736">
          <cell r="A1736" t="str">
            <v>12-01-357</v>
          </cell>
          <cell r="B1736" t="str">
            <v>46111</v>
          </cell>
          <cell r="C1736" t="str">
            <v xml:space="preserve">herramienta y equipo menor </v>
          </cell>
          <cell r="D1736" t="str">
            <v>%</v>
          </cell>
          <cell r="E1736">
            <v>8020</v>
          </cell>
          <cell r="G1736">
            <v>0.03</v>
          </cell>
          <cell r="H1736">
            <v>241</v>
          </cell>
          <cell r="L1736" t="str">
            <v>4</v>
          </cell>
          <cell r="M1736">
            <v>8020</v>
          </cell>
        </row>
        <row r="1737">
          <cell r="A1737">
            <v>0</v>
          </cell>
          <cell r="C1737" t="str">
            <v>DIRECTO:  3,464,961 / U</v>
          </cell>
          <cell r="D1737">
            <v>0</v>
          </cell>
          <cell r="G1737">
            <v>0</v>
          </cell>
          <cell r="H1737">
            <v>0</v>
          </cell>
          <cell r="L1737">
            <v>0</v>
          </cell>
          <cell r="M1737">
            <v>0</v>
          </cell>
        </row>
        <row r="1738">
          <cell r="A1738">
            <v>0</v>
          </cell>
          <cell r="C1738">
            <v>0</v>
          </cell>
          <cell r="D1738">
            <v>0</v>
          </cell>
          <cell r="G1738">
            <v>0</v>
          </cell>
          <cell r="H1738">
            <v>0</v>
          </cell>
          <cell r="L1738">
            <v>0</v>
          </cell>
          <cell r="M1738">
            <v>0</v>
          </cell>
        </row>
        <row r="1739">
          <cell r="A1739" t="str">
            <v>12-01-359</v>
          </cell>
          <cell r="B1739" t="str">
            <v>12-01-359</v>
          </cell>
          <cell r="C1739" t="str">
            <v>VENTANA V-58 (2.10x2.10). PERFILERIA EN ALUMINIO ANODIZADO NATURAL + VIDRIOS CRUDOS LAMINADOS 3+3 mm. INCOLOROS. CUERPOS FIJOS</v>
          </cell>
          <cell r="D1739" t="str">
            <v>U</v>
          </cell>
          <cell r="E1739">
            <v>1</v>
          </cell>
          <cell r="G1739">
            <v>0</v>
          </cell>
          <cell r="H1739">
            <v>1197039</v>
          </cell>
          <cell r="L1739">
            <v>0</v>
          </cell>
          <cell r="M1739">
            <v>0</v>
          </cell>
        </row>
        <row r="1740">
          <cell r="A1740" t="str">
            <v>12-01-359</v>
          </cell>
          <cell r="B1740" t="str">
            <v>3P054</v>
          </cell>
          <cell r="C1740" t="str">
            <v xml:space="preserve">ventana v-58 (2.10x2.10). perfileria en aluminio anodizado natural + vidrios templados laminados 3+3 mm. incoloros. cuerpos fijos </v>
          </cell>
          <cell r="D1740" t="str">
            <v>u</v>
          </cell>
          <cell r="E1740">
            <v>1</v>
          </cell>
          <cell r="G1740">
            <v>1188677.696</v>
          </cell>
          <cell r="H1740">
            <v>1188678</v>
          </cell>
          <cell r="L1740" t="str">
            <v>3</v>
          </cell>
          <cell r="M1740">
            <v>1</v>
          </cell>
        </row>
        <row r="1741">
          <cell r="A1741" t="str">
            <v>12-01-359</v>
          </cell>
          <cell r="B1741" t="str">
            <v>2C111</v>
          </cell>
          <cell r="C1741" t="str">
            <v>mo cuadrilla albañileria (1 of + 1 ay) - en actividades no incluidas</v>
          </cell>
          <cell r="D1741" t="str">
            <v>hc</v>
          </cell>
          <cell r="E1741">
            <v>0.5</v>
          </cell>
          <cell r="G1741">
            <v>16040.700924999999</v>
          </cell>
          <cell r="H1741">
            <v>8020</v>
          </cell>
          <cell r="L1741" t="str">
            <v>2</v>
          </cell>
          <cell r="M1741">
            <v>0.5</v>
          </cell>
        </row>
        <row r="1742">
          <cell r="A1742" t="str">
            <v>12-01-359</v>
          </cell>
          <cell r="B1742" t="str">
            <v>47111</v>
          </cell>
          <cell r="C1742" t="str">
            <v xml:space="preserve">elementos de consumo y proteccion </v>
          </cell>
          <cell r="D1742" t="str">
            <v>%</v>
          </cell>
          <cell r="E1742">
            <v>8020</v>
          </cell>
          <cell r="G1742">
            <v>1.2455000000000001E-2</v>
          </cell>
          <cell r="H1742">
            <v>100</v>
          </cell>
          <cell r="L1742" t="str">
            <v>4</v>
          </cell>
          <cell r="M1742">
            <v>8020</v>
          </cell>
        </row>
        <row r="1743">
          <cell r="A1743" t="str">
            <v>12-01-359</v>
          </cell>
          <cell r="B1743" t="str">
            <v>46111</v>
          </cell>
          <cell r="C1743" t="str">
            <v xml:space="preserve">herramienta y equipo menor </v>
          </cell>
          <cell r="D1743" t="str">
            <v>%</v>
          </cell>
          <cell r="E1743">
            <v>8020</v>
          </cell>
          <cell r="G1743">
            <v>0.03</v>
          </cell>
          <cell r="H1743">
            <v>241</v>
          </cell>
          <cell r="L1743" t="str">
            <v>4</v>
          </cell>
          <cell r="M1743">
            <v>8020</v>
          </cell>
        </row>
        <row r="1744">
          <cell r="A1744">
            <v>0</v>
          </cell>
          <cell r="C1744" t="str">
            <v>DIRECTO:  1,197,039 / U</v>
          </cell>
          <cell r="D1744">
            <v>0</v>
          </cell>
          <cell r="G1744">
            <v>0</v>
          </cell>
          <cell r="H1744">
            <v>0</v>
          </cell>
          <cell r="L1744">
            <v>0</v>
          </cell>
          <cell r="M1744">
            <v>0</v>
          </cell>
        </row>
        <row r="1745">
          <cell r="A1745">
            <v>0</v>
          </cell>
          <cell r="C1745">
            <v>0</v>
          </cell>
          <cell r="D1745">
            <v>0</v>
          </cell>
          <cell r="G1745">
            <v>0</v>
          </cell>
          <cell r="H1745">
            <v>0</v>
          </cell>
          <cell r="L1745">
            <v>0</v>
          </cell>
          <cell r="M1745">
            <v>0</v>
          </cell>
        </row>
        <row r="1746">
          <cell r="A1746" t="str">
            <v>12-01-361</v>
          </cell>
          <cell r="B1746" t="str">
            <v>12-01-361</v>
          </cell>
          <cell r="C1746" t="str">
            <v>VENTANA V-59 (5.98x3.50). PERFILERIA EN ALUMINIO ANODIZADO NATURAL + VIDRIOS TEMPLADOS LAMINADOS 3+3 mm. INCOLOROS. CUERPOS FIJOS</v>
          </cell>
          <cell r="D1746" t="str">
            <v>U</v>
          </cell>
          <cell r="E1746">
            <v>1</v>
          </cell>
          <cell r="G1746">
            <v>0</v>
          </cell>
          <cell r="H1746">
            <v>9214281</v>
          </cell>
          <cell r="L1746">
            <v>0</v>
          </cell>
          <cell r="M1746">
            <v>0</v>
          </cell>
        </row>
        <row r="1747">
          <cell r="A1747" t="str">
            <v>12-01-361</v>
          </cell>
          <cell r="B1747" t="str">
            <v>3P055</v>
          </cell>
          <cell r="C1747" t="str">
            <v xml:space="preserve">ventana v-59 (5.98x3.50). perfileria en aluminio anodizado natural + vidrios templados laminados 3+3 mm. incoloros. cuerpos fijos </v>
          </cell>
          <cell r="D1747" t="str">
            <v>u</v>
          </cell>
          <cell r="E1747">
            <v>1</v>
          </cell>
          <cell r="G1747">
            <v>9205919.5200000014</v>
          </cell>
          <cell r="H1747">
            <v>9205920</v>
          </cell>
          <cell r="L1747" t="str">
            <v>3</v>
          </cell>
          <cell r="M1747">
            <v>1</v>
          </cell>
        </row>
        <row r="1748">
          <cell r="A1748" t="str">
            <v>12-01-361</v>
          </cell>
          <cell r="B1748" t="str">
            <v>2C111</v>
          </cell>
          <cell r="C1748" t="str">
            <v>mo cuadrilla albañileria (1 of + 1 ay) - en actividades no incluidas</v>
          </cell>
          <cell r="D1748" t="str">
            <v>hc</v>
          </cell>
          <cell r="E1748">
            <v>0.5</v>
          </cell>
          <cell r="G1748">
            <v>16040.700924999999</v>
          </cell>
          <cell r="H1748">
            <v>8020</v>
          </cell>
          <cell r="L1748" t="str">
            <v>2</v>
          </cell>
          <cell r="M1748">
            <v>0.5</v>
          </cell>
        </row>
        <row r="1749">
          <cell r="A1749" t="str">
            <v>12-01-361</v>
          </cell>
          <cell r="B1749" t="str">
            <v>47111</v>
          </cell>
          <cell r="C1749" t="str">
            <v xml:space="preserve">elementos de consumo y proteccion </v>
          </cell>
          <cell r="D1749" t="str">
            <v>%</v>
          </cell>
          <cell r="E1749">
            <v>8020</v>
          </cell>
          <cell r="G1749">
            <v>1.2455000000000001E-2</v>
          </cell>
          <cell r="H1749">
            <v>100</v>
          </cell>
          <cell r="L1749" t="str">
            <v>4</v>
          </cell>
          <cell r="M1749">
            <v>8020</v>
          </cell>
        </row>
        <row r="1750">
          <cell r="A1750" t="str">
            <v>12-01-361</v>
          </cell>
          <cell r="B1750" t="str">
            <v>46111</v>
          </cell>
          <cell r="C1750" t="str">
            <v xml:space="preserve">herramienta y equipo menor </v>
          </cell>
          <cell r="D1750" t="str">
            <v>%</v>
          </cell>
          <cell r="E1750">
            <v>8020</v>
          </cell>
          <cell r="G1750">
            <v>0.03</v>
          </cell>
          <cell r="H1750">
            <v>241</v>
          </cell>
          <cell r="L1750" t="str">
            <v>4</v>
          </cell>
          <cell r="M1750">
            <v>8020</v>
          </cell>
        </row>
        <row r="1751">
          <cell r="A1751">
            <v>0</v>
          </cell>
          <cell r="C1751" t="str">
            <v>DIRECTO:  9,214,281 / U</v>
          </cell>
          <cell r="D1751">
            <v>0</v>
          </cell>
          <cell r="G1751">
            <v>0</v>
          </cell>
          <cell r="H1751">
            <v>0</v>
          </cell>
          <cell r="L1751">
            <v>0</v>
          </cell>
          <cell r="M1751">
            <v>0</v>
          </cell>
        </row>
        <row r="1752">
          <cell r="A1752">
            <v>0</v>
          </cell>
          <cell r="C1752">
            <v>0</v>
          </cell>
          <cell r="D1752">
            <v>0</v>
          </cell>
          <cell r="G1752">
            <v>0</v>
          </cell>
          <cell r="H1752">
            <v>0</v>
          </cell>
          <cell r="L1752">
            <v>0</v>
          </cell>
          <cell r="M1752">
            <v>0</v>
          </cell>
        </row>
        <row r="1753">
          <cell r="A1753" t="str">
            <v>12-01-363</v>
          </cell>
          <cell r="B1753" t="str">
            <v>12-01-363</v>
          </cell>
          <cell r="C1753" t="str">
            <v>VENTANA V-60 (7.60x2.80). PERFILERIA EN ALUMINIO ANODIZADO NATURAL + VIDRIOS CRUDOS LAMINADOS 3+3 mm. OPALIZADOS. CUERPOS FIJOS Y BATIENTES</v>
          </cell>
          <cell r="D1753" t="str">
            <v>U</v>
          </cell>
          <cell r="E1753">
            <v>2</v>
          </cell>
          <cell r="G1753">
            <v>0</v>
          </cell>
          <cell r="H1753">
            <v>9949791</v>
          </cell>
          <cell r="L1753">
            <v>0</v>
          </cell>
          <cell r="M1753">
            <v>0</v>
          </cell>
        </row>
        <row r="1754">
          <cell r="A1754" t="str">
            <v>12-01-363</v>
          </cell>
          <cell r="B1754" t="str">
            <v>3P056</v>
          </cell>
          <cell r="C1754" t="str">
            <v xml:space="preserve">ventana v-60 (7.60x2.80). perfileria en aluminio anodizado natural + vidrios templados laminados 3+3 mm. opalizados. cuerpos fijos y batientes </v>
          </cell>
          <cell r="D1754" t="str">
            <v>u</v>
          </cell>
          <cell r="E1754">
            <v>1</v>
          </cell>
          <cell r="G1754">
            <v>9941429.8880000003</v>
          </cell>
          <cell r="H1754">
            <v>9941430</v>
          </cell>
          <cell r="L1754" t="str">
            <v>3</v>
          </cell>
          <cell r="M1754">
            <v>2</v>
          </cell>
        </row>
        <row r="1755">
          <cell r="A1755" t="str">
            <v>12-01-363</v>
          </cell>
          <cell r="B1755" t="str">
            <v>2C111</v>
          </cell>
          <cell r="C1755" t="str">
            <v>mo cuadrilla albañileria (1 of + 1 ay) - en actividades no incluidas</v>
          </cell>
          <cell r="D1755" t="str">
            <v>hc</v>
          </cell>
          <cell r="E1755">
            <v>0.5</v>
          </cell>
          <cell r="G1755">
            <v>16040.700924999999</v>
          </cell>
          <cell r="H1755">
            <v>8020</v>
          </cell>
          <cell r="L1755" t="str">
            <v>2</v>
          </cell>
          <cell r="M1755">
            <v>1</v>
          </cell>
        </row>
        <row r="1756">
          <cell r="A1756" t="str">
            <v>12-01-363</v>
          </cell>
          <cell r="B1756" t="str">
            <v>47111</v>
          </cell>
          <cell r="C1756" t="str">
            <v xml:space="preserve">elementos de consumo y proteccion </v>
          </cell>
          <cell r="D1756" t="str">
            <v>%</v>
          </cell>
          <cell r="E1756">
            <v>8020</v>
          </cell>
          <cell r="G1756">
            <v>1.2455000000000001E-2</v>
          </cell>
          <cell r="H1756">
            <v>100</v>
          </cell>
          <cell r="L1756" t="str">
            <v>4</v>
          </cell>
          <cell r="M1756">
            <v>16040</v>
          </cell>
        </row>
        <row r="1757">
          <cell r="A1757" t="str">
            <v>12-01-363</v>
          </cell>
          <cell r="B1757" t="str">
            <v>46111</v>
          </cell>
          <cell r="C1757" t="str">
            <v xml:space="preserve">herramienta y equipo menor </v>
          </cell>
          <cell r="D1757" t="str">
            <v>%</v>
          </cell>
          <cell r="E1757">
            <v>8020</v>
          </cell>
          <cell r="G1757">
            <v>0.03</v>
          </cell>
          <cell r="H1757">
            <v>241</v>
          </cell>
          <cell r="L1757" t="str">
            <v>4</v>
          </cell>
          <cell r="M1757">
            <v>16040</v>
          </cell>
        </row>
        <row r="1758">
          <cell r="A1758">
            <v>0</v>
          </cell>
          <cell r="C1758" t="str">
            <v>DIRECTO:  9,949,791 / U</v>
          </cell>
          <cell r="D1758">
            <v>0</v>
          </cell>
          <cell r="G1758">
            <v>0</v>
          </cell>
          <cell r="H1758">
            <v>0</v>
          </cell>
          <cell r="L1758">
            <v>0</v>
          </cell>
          <cell r="M1758">
            <v>0</v>
          </cell>
        </row>
        <row r="1759">
          <cell r="A1759">
            <v>0</v>
          </cell>
          <cell r="C1759">
            <v>0</v>
          </cell>
          <cell r="D1759">
            <v>0</v>
          </cell>
          <cell r="G1759">
            <v>0</v>
          </cell>
          <cell r="H1759">
            <v>0</v>
          </cell>
          <cell r="L1759">
            <v>0</v>
          </cell>
          <cell r="M1759">
            <v>0</v>
          </cell>
        </row>
        <row r="1760">
          <cell r="A1760" t="str">
            <v>12-01-365</v>
          </cell>
          <cell r="B1760" t="str">
            <v>12-01-365</v>
          </cell>
          <cell r="C1760" t="str">
            <v>VENTANA V-61 (2.00x6.80). PERFILERIA EN ALUMINIO ANODIZADO NATURAL + VIDRIOS CRUDOS LAMINADOS 3+3 mm. INCOLOROS. CUERPOS FIJOS Y BASCULANTES</v>
          </cell>
          <cell r="D1760" t="str">
            <v>U</v>
          </cell>
          <cell r="E1760">
            <v>1</v>
          </cell>
          <cell r="G1760">
            <v>0</v>
          </cell>
          <cell r="H1760">
            <v>6227757</v>
          </cell>
          <cell r="L1760">
            <v>0</v>
          </cell>
          <cell r="M1760">
            <v>0</v>
          </cell>
        </row>
        <row r="1761">
          <cell r="A1761" t="str">
            <v>12-01-365</v>
          </cell>
          <cell r="B1761" t="str">
            <v>3P057</v>
          </cell>
          <cell r="C1761" t="str">
            <v xml:space="preserve">ventana v-61 (2.00x6.80). perfileria en aluminio anodizado natural + vidrios templados laminados 3+3 mm. incoloros. cuerpos fijos y basculantes </v>
          </cell>
          <cell r="D1761" t="str">
            <v>u</v>
          </cell>
          <cell r="E1761">
            <v>1</v>
          </cell>
          <cell r="G1761">
            <v>6219396.1600000001</v>
          </cell>
          <cell r="H1761">
            <v>6219396</v>
          </cell>
          <cell r="L1761" t="str">
            <v>3</v>
          </cell>
          <cell r="M1761">
            <v>1</v>
          </cell>
        </row>
        <row r="1762">
          <cell r="A1762" t="str">
            <v>12-01-365</v>
          </cell>
          <cell r="B1762" t="str">
            <v>2C111</v>
          </cell>
          <cell r="C1762" t="str">
            <v>mo cuadrilla albañileria (1 of + 1 ay) - en actividades no incluidas</v>
          </cell>
          <cell r="D1762" t="str">
            <v>hc</v>
          </cell>
          <cell r="E1762">
            <v>0.5</v>
          </cell>
          <cell r="G1762">
            <v>16040.700924999999</v>
          </cell>
          <cell r="H1762">
            <v>8020</v>
          </cell>
          <cell r="L1762" t="str">
            <v>2</v>
          </cell>
          <cell r="M1762">
            <v>0.5</v>
          </cell>
        </row>
        <row r="1763">
          <cell r="A1763" t="str">
            <v>12-01-365</v>
          </cell>
          <cell r="B1763" t="str">
            <v>47111</v>
          </cell>
          <cell r="C1763" t="str">
            <v xml:space="preserve">elementos de consumo y proteccion </v>
          </cell>
          <cell r="D1763" t="str">
            <v>%</v>
          </cell>
          <cell r="E1763">
            <v>8020</v>
          </cell>
          <cell r="G1763">
            <v>1.2455000000000001E-2</v>
          </cell>
          <cell r="H1763">
            <v>100</v>
          </cell>
          <cell r="L1763" t="str">
            <v>4</v>
          </cell>
          <cell r="M1763">
            <v>8020</v>
          </cell>
        </row>
        <row r="1764">
          <cell r="A1764" t="str">
            <v>12-01-365</v>
          </cell>
          <cell r="B1764" t="str">
            <v>46111</v>
          </cell>
          <cell r="C1764" t="str">
            <v xml:space="preserve">herramienta y equipo menor </v>
          </cell>
          <cell r="D1764" t="str">
            <v>%</v>
          </cell>
          <cell r="E1764">
            <v>8020</v>
          </cell>
          <cell r="G1764">
            <v>0.03</v>
          </cell>
          <cell r="H1764">
            <v>241</v>
          </cell>
          <cell r="L1764" t="str">
            <v>4</v>
          </cell>
          <cell r="M1764">
            <v>8020</v>
          </cell>
        </row>
        <row r="1765">
          <cell r="A1765">
            <v>0</v>
          </cell>
          <cell r="C1765" t="str">
            <v>DIRECTO:  6,227,757 / U</v>
          </cell>
          <cell r="D1765">
            <v>0</v>
          </cell>
          <cell r="G1765">
            <v>0</v>
          </cell>
          <cell r="H1765">
            <v>0</v>
          </cell>
          <cell r="L1765">
            <v>0</v>
          </cell>
          <cell r="M1765">
            <v>0</v>
          </cell>
        </row>
        <row r="1766">
          <cell r="A1766">
            <v>0</v>
          </cell>
          <cell r="C1766">
            <v>0</v>
          </cell>
          <cell r="D1766">
            <v>0</v>
          </cell>
          <cell r="G1766">
            <v>0</v>
          </cell>
          <cell r="H1766">
            <v>0</v>
          </cell>
          <cell r="L1766">
            <v>0</v>
          </cell>
          <cell r="M1766">
            <v>0</v>
          </cell>
        </row>
        <row r="1767">
          <cell r="A1767" t="str">
            <v>12-01-367</v>
          </cell>
          <cell r="B1767" t="str">
            <v>12-01-367</v>
          </cell>
          <cell r="C1767" t="str">
            <v>VENTANA V-62 (4.18x2.80). PERFILERIA EN ALUMINIO ANODIZADO NATURAL + VIDRIOS TEMPLADOS LAMINADOS 3+3 mm. INCOLOROS. CUERPOS FIJOS</v>
          </cell>
          <cell r="D1767" t="str">
            <v>U</v>
          </cell>
          <cell r="E1767">
            <v>4</v>
          </cell>
          <cell r="G1767">
            <v>0</v>
          </cell>
          <cell r="H1767">
            <v>3163075</v>
          </cell>
          <cell r="L1767">
            <v>0</v>
          </cell>
          <cell r="M1767">
            <v>0</v>
          </cell>
        </row>
        <row r="1768">
          <cell r="A1768" t="str">
            <v>12-01-367</v>
          </cell>
          <cell r="B1768" t="str">
            <v>3P058</v>
          </cell>
          <cell r="C1768" t="str">
            <v xml:space="preserve">ventana v-62 (4.18x2.80). perfileria en aluminio anodizado natural + vidrios templados laminados 3+3 mm. incoloros. cuerpos fijos </v>
          </cell>
          <cell r="D1768" t="str">
            <v>u</v>
          </cell>
          <cell r="E1768">
            <v>1</v>
          </cell>
          <cell r="G1768">
            <v>3154713.7920000004</v>
          </cell>
          <cell r="H1768">
            <v>3154714</v>
          </cell>
          <cell r="L1768" t="str">
            <v>3</v>
          </cell>
          <cell r="M1768">
            <v>4</v>
          </cell>
        </row>
        <row r="1769">
          <cell r="A1769" t="str">
            <v>12-01-367</v>
          </cell>
          <cell r="B1769" t="str">
            <v>2C111</v>
          </cell>
          <cell r="C1769" t="str">
            <v>mo cuadrilla albañileria (1 of + 1 ay) - en actividades no incluidas</v>
          </cell>
          <cell r="D1769" t="str">
            <v>hc</v>
          </cell>
          <cell r="E1769">
            <v>0.5</v>
          </cell>
          <cell r="G1769">
            <v>16040.700924999999</v>
          </cell>
          <cell r="H1769">
            <v>8020</v>
          </cell>
          <cell r="L1769" t="str">
            <v>2</v>
          </cell>
          <cell r="M1769">
            <v>2</v>
          </cell>
        </row>
        <row r="1770">
          <cell r="A1770" t="str">
            <v>12-01-367</v>
          </cell>
          <cell r="B1770" t="str">
            <v>47111</v>
          </cell>
          <cell r="C1770" t="str">
            <v xml:space="preserve">elementos de consumo y proteccion </v>
          </cell>
          <cell r="D1770" t="str">
            <v>%</v>
          </cell>
          <cell r="E1770">
            <v>8020</v>
          </cell>
          <cell r="G1770">
            <v>1.2455000000000001E-2</v>
          </cell>
          <cell r="H1770">
            <v>100</v>
          </cell>
          <cell r="L1770" t="str">
            <v>4</v>
          </cell>
          <cell r="M1770">
            <v>32080</v>
          </cell>
        </row>
        <row r="1771">
          <cell r="A1771" t="str">
            <v>12-01-367</v>
          </cell>
          <cell r="B1771" t="str">
            <v>46111</v>
          </cell>
          <cell r="C1771" t="str">
            <v xml:space="preserve">herramienta y equipo menor </v>
          </cell>
          <cell r="D1771" t="str">
            <v>%</v>
          </cell>
          <cell r="E1771">
            <v>8020</v>
          </cell>
          <cell r="G1771">
            <v>0.03</v>
          </cell>
          <cell r="H1771">
            <v>241</v>
          </cell>
          <cell r="L1771" t="str">
            <v>4</v>
          </cell>
          <cell r="M1771">
            <v>32080</v>
          </cell>
        </row>
        <row r="1772">
          <cell r="A1772">
            <v>0</v>
          </cell>
          <cell r="C1772" t="str">
            <v>DIRECTO:  3,163,075 / U</v>
          </cell>
          <cell r="D1772">
            <v>0</v>
          </cell>
          <cell r="G1772">
            <v>0</v>
          </cell>
          <cell r="H1772">
            <v>0</v>
          </cell>
          <cell r="L1772">
            <v>0</v>
          </cell>
          <cell r="M1772">
            <v>0</v>
          </cell>
        </row>
        <row r="1773">
          <cell r="A1773">
            <v>0</v>
          </cell>
          <cell r="C1773">
            <v>0</v>
          </cell>
          <cell r="D1773">
            <v>0</v>
          </cell>
          <cell r="G1773">
            <v>0</v>
          </cell>
          <cell r="H1773">
            <v>0</v>
          </cell>
          <cell r="L1773">
            <v>0</v>
          </cell>
          <cell r="M1773">
            <v>0</v>
          </cell>
        </row>
        <row r="1774">
          <cell r="A1774" t="str">
            <v>12-01-369</v>
          </cell>
          <cell r="B1774" t="str">
            <v>12-01-369</v>
          </cell>
          <cell r="C1774" t="str">
            <v>VENTANA V-63 (4.05x2.80). PERFILERIA EN ALUMINIO ANODIZADO NATURAL + VIDRIOS TEMPLADOS LAMINADOS 3+3 mm. INCOLOROS. CUERPOS FIJOS</v>
          </cell>
          <cell r="D1774" t="str">
            <v>U</v>
          </cell>
          <cell r="E1774">
            <v>2</v>
          </cell>
          <cell r="G1774">
            <v>0</v>
          </cell>
          <cell r="H1774">
            <v>3021086</v>
          </cell>
          <cell r="L1774">
            <v>0</v>
          </cell>
          <cell r="M1774">
            <v>0</v>
          </cell>
        </row>
        <row r="1775">
          <cell r="A1775" t="str">
            <v>12-01-369</v>
          </cell>
          <cell r="B1775" t="str">
            <v>3P059</v>
          </cell>
          <cell r="C1775" t="str">
            <v xml:space="preserve">ventana v-63 (4.05x2.80). perfileria en aluminio anodizado natural + vidrios templados laminados 3+3 mm. incoloros. cuerpos fijos </v>
          </cell>
          <cell r="D1775" t="str">
            <v>u</v>
          </cell>
          <cell r="E1775">
            <v>1</v>
          </cell>
          <cell r="G1775">
            <v>3012725.1927272729</v>
          </cell>
          <cell r="H1775">
            <v>3012725</v>
          </cell>
          <cell r="L1775" t="str">
            <v>3</v>
          </cell>
          <cell r="M1775">
            <v>2</v>
          </cell>
        </row>
        <row r="1776">
          <cell r="A1776" t="str">
            <v>12-01-369</v>
          </cell>
          <cell r="B1776" t="str">
            <v>2C111</v>
          </cell>
          <cell r="C1776" t="str">
            <v>mo cuadrilla albañileria (1 of + 1 ay) - en actividades no incluidas</v>
          </cell>
          <cell r="D1776" t="str">
            <v>hc</v>
          </cell>
          <cell r="E1776">
            <v>0.5</v>
          </cell>
          <cell r="G1776">
            <v>16040.700924999999</v>
          </cell>
          <cell r="H1776">
            <v>8020</v>
          </cell>
          <cell r="L1776" t="str">
            <v>2</v>
          </cell>
          <cell r="M1776">
            <v>1</v>
          </cell>
        </row>
        <row r="1777">
          <cell r="A1777" t="str">
            <v>12-01-369</v>
          </cell>
          <cell r="B1777" t="str">
            <v>47111</v>
          </cell>
          <cell r="C1777" t="str">
            <v xml:space="preserve">elementos de consumo y proteccion </v>
          </cell>
          <cell r="D1777" t="str">
            <v>%</v>
          </cell>
          <cell r="E1777">
            <v>8020</v>
          </cell>
          <cell r="G1777">
            <v>1.2455000000000001E-2</v>
          </cell>
          <cell r="H1777">
            <v>100</v>
          </cell>
          <cell r="L1777" t="str">
            <v>4</v>
          </cell>
          <cell r="M1777">
            <v>16040</v>
          </cell>
        </row>
        <row r="1778">
          <cell r="A1778" t="str">
            <v>12-01-369</v>
          </cell>
          <cell r="B1778" t="str">
            <v>46111</v>
          </cell>
          <cell r="C1778" t="str">
            <v xml:space="preserve">herramienta y equipo menor </v>
          </cell>
          <cell r="D1778" t="str">
            <v>%</v>
          </cell>
          <cell r="E1778">
            <v>8020</v>
          </cell>
          <cell r="G1778">
            <v>0.03</v>
          </cell>
          <cell r="H1778">
            <v>241</v>
          </cell>
          <cell r="L1778" t="str">
            <v>4</v>
          </cell>
          <cell r="M1778">
            <v>16040</v>
          </cell>
        </row>
        <row r="1779">
          <cell r="A1779">
            <v>0</v>
          </cell>
          <cell r="C1779" t="str">
            <v>DIRECTO:  3,021,086 / U</v>
          </cell>
          <cell r="D1779">
            <v>0</v>
          </cell>
          <cell r="G1779">
            <v>0</v>
          </cell>
          <cell r="H1779">
            <v>0</v>
          </cell>
          <cell r="L1779">
            <v>0</v>
          </cell>
          <cell r="M1779">
            <v>0</v>
          </cell>
        </row>
        <row r="1780">
          <cell r="A1780">
            <v>0</v>
          </cell>
          <cell r="C1780">
            <v>0</v>
          </cell>
          <cell r="D1780">
            <v>0</v>
          </cell>
          <cell r="G1780">
            <v>0</v>
          </cell>
          <cell r="H1780">
            <v>0</v>
          </cell>
          <cell r="L1780">
            <v>0</v>
          </cell>
          <cell r="M1780">
            <v>0</v>
          </cell>
        </row>
        <row r="1781">
          <cell r="A1781" t="str">
            <v>12-01-371</v>
          </cell>
          <cell r="B1781" t="str">
            <v>12-01-371</v>
          </cell>
          <cell r="C1781" t="str">
            <v>VENTANA V-64 (2.00x6.50). PERFILERIA EN ALUMINIO ANODIZADO NATURAL + VIDRIOS TEMPLADOS LAMINADOS 3+3 mm. INCOLOROS. CUERPOS FIJOS Y BATIENTES. INCLUYE BARRAS ANTIPANICO</v>
          </cell>
          <cell r="D1781" t="str">
            <v>U</v>
          </cell>
          <cell r="E1781">
            <v>1</v>
          </cell>
          <cell r="G1781">
            <v>0</v>
          </cell>
          <cell r="H1781">
            <v>11225123</v>
          </cell>
          <cell r="L1781">
            <v>0</v>
          </cell>
          <cell r="M1781">
            <v>0</v>
          </cell>
        </row>
        <row r="1782">
          <cell r="A1782" t="str">
            <v>12-01-371</v>
          </cell>
          <cell r="B1782" t="str">
            <v>3P060</v>
          </cell>
          <cell r="C1782" t="str">
            <v xml:space="preserve">ventana v-64 (2.00x6.50). perfileria en aluminio anodizado natural + vidrios templados laminados 3+3 mm. incoloros. cuerpos fijos y batientes. incluye barras antipanico </v>
          </cell>
          <cell r="D1782" t="str">
            <v>u</v>
          </cell>
          <cell r="E1782">
            <v>1</v>
          </cell>
          <cell r="G1782">
            <v>10056994.272000002</v>
          </cell>
          <cell r="H1782">
            <v>10056994</v>
          </cell>
          <cell r="L1782" t="str">
            <v>3</v>
          </cell>
          <cell r="M1782">
            <v>1</v>
          </cell>
        </row>
        <row r="1783">
          <cell r="A1783" t="str">
            <v>12-01-371</v>
          </cell>
          <cell r="B1783" t="str">
            <v>19131</v>
          </cell>
          <cell r="C1783" t="str">
            <v>barra antipanico - en actividades no incluidas</v>
          </cell>
          <cell r="D1783" t="str">
            <v>u</v>
          </cell>
          <cell r="E1783">
            <v>2</v>
          </cell>
          <cell r="G1783">
            <v>579884</v>
          </cell>
          <cell r="H1783">
            <v>1159768</v>
          </cell>
          <cell r="L1783" t="str">
            <v>1</v>
          </cell>
          <cell r="M1783">
            <v>2</v>
          </cell>
        </row>
        <row r="1784">
          <cell r="A1784" t="str">
            <v>12-01-371</v>
          </cell>
          <cell r="B1784" t="str">
            <v>2C111</v>
          </cell>
          <cell r="C1784" t="str">
            <v>mo cuadrilla albañileria (1 of + 1 ay) - en actividades no incluidas</v>
          </cell>
          <cell r="D1784" t="str">
            <v>hc</v>
          </cell>
          <cell r="E1784">
            <v>0.5</v>
          </cell>
          <cell r="G1784">
            <v>16040.700924999999</v>
          </cell>
          <cell r="H1784">
            <v>8020</v>
          </cell>
          <cell r="L1784" t="str">
            <v>2</v>
          </cell>
          <cell r="M1784">
            <v>0.5</v>
          </cell>
        </row>
        <row r="1785">
          <cell r="A1785" t="str">
            <v>12-01-371</v>
          </cell>
          <cell r="B1785" t="str">
            <v>47111</v>
          </cell>
          <cell r="C1785" t="str">
            <v xml:space="preserve">elementos de consumo y proteccion </v>
          </cell>
          <cell r="D1785" t="str">
            <v>%</v>
          </cell>
          <cell r="E1785">
            <v>8020</v>
          </cell>
          <cell r="G1785">
            <v>1.2455000000000001E-2</v>
          </cell>
          <cell r="H1785">
            <v>100</v>
          </cell>
          <cell r="L1785" t="str">
            <v>4</v>
          </cell>
          <cell r="M1785">
            <v>8020</v>
          </cell>
        </row>
        <row r="1786">
          <cell r="A1786" t="str">
            <v>12-01-371</v>
          </cell>
          <cell r="B1786" t="str">
            <v>46111</v>
          </cell>
          <cell r="C1786" t="str">
            <v xml:space="preserve">herramienta y equipo menor </v>
          </cell>
          <cell r="D1786" t="str">
            <v>%</v>
          </cell>
          <cell r="E1786">
            <v>8020</v>
          </cell>
          <cell r="G1786">
            <v>0.03</v>
          </cell>
          <cell r="H1786">
            <v>241</v>
          </cell>
          <cell r="L1786" t="str">
            <v>4</v>
          </cell>
          <cell r="M1786">
            <v>8020</v>
          </cell>
        </row>
        <row r="1787">
          <cell r="A1787">
            <v>0</v>
          </cell>
          <cell r="C1787" t="str">
            <v>DIRECTO:  11,225,123 / U</v>
          </cell>
          <cell r="D1787">
            <v>0</v>
          </cell>
          <cell r="G1787">
            <v>0</v>
          </cell>
          <cell r="H1787">
            <v>0</v>
          </cell>
          <cell r="L1787">
            <v>0</v>
          </cell>
          <cell r="M1787">
            <v>0</v>
          </cell>
        </row>
        <row r="1788">
          <cell r="A1788">
            <v>0</v>
          </cell>
          <cell r="C1788">
            <v>0</v>
          </cell>
          <cell r="D1788">
            <v>0</v>
          </cell>
          <cell r="G1788">
            <v>0</v>
          </cell>
          <cell r="H1788">
            <v>0</v>
          </cell>
          <cell r="L1788">
            <v>0</v>
          </cell>
          <cell r="M1788">
            <v>0</v>
          </cell>
        </row>
        <row r="1789">
          <cell r="A1789" t="str">
            <v>12-01-373</v>
          </cell>
          <cell r="B1789" t="str">
            <v>12-01-373</v>
          </cell>
          <cell r="C1789" t="str">
            <v>VENTANA V-65 (7.15x2.80). PERFILERIA EN ALUMINIO ANODIZADO NATURAL + VIDRIOS TEMPLADOS LAMINADOS 3+3 mm. INCOLOROS. CUERPOS FIJOS</v>
          </cell>
          <cell r="D1789" t="str">
            <v>U</v>
          </cell>
          <cell r="E1789">
            <v>1</v>
          </cell>
          <cell r="G1789">
            <v>0</v>
          </cell>
          <cell r="H1789">
            <v>5404580</v>
          </cell>
          <cell r="L1789">
            <v>0</v>
          </cell>
          <cell r="M1789">
            <v>0</v>
          </cell>
        </row>
        <row r="1790">
          <cell r="A1790" t="str">
            <v>12-01-373</v>
          </cell>
          <cell r="B1790" t="str">
            <v>3P061</v>
          </cell>
          <cell r="C1790" t="str">
            <v xml:space="preserve">ventana v-65 (7.15x2.80). perfileria en aluminio anodizado natural + vidrios templados laminados 3+3 mm. incoloros. cuerpos fijos </v>
          </cell>
          <cell r="D1790" t="str">
            <v>u</v>
          </cell>
          <cell r="E1790">
            <v>1</v>
          </cell>
          <cell r="G1790">
            <v>5396219.4879999999</v>
          </cell>
          <cell r="H1790">
            <v>5396219</v>
          </cell>
          <cell r="L1790" t="str">
            <v>3</v>
          </cell>
          <cell r="M1790">
            <v>1</v>
          </cell>
        </row>
        <row r="1791">
          <cell r="A1791" t="str">
            <v>12-01-373</v>
          </cell>
          <cell r="B1791" t="str">
            <v>2C111</v>
          </cell>
          <cell r="C1791" t="str">
            <v>mo cuadrilla albañileria (1 of + 1 ay) - en actividades no incluidas</v>
          </cell>
          <cell r="D1791" t="str">
            <v>hc</v>
          </cell>
          <cell r="E1791">
            <v>0.5</v>
          </cell>
          <cell r="G1791">
            <v>16040.700924999999</v>
          </cell>
          <cell r="H1791">
            <v>8020</v>
          </cell>
          <cell r="L1791" t="str">
            <v>2</v>
          </cell>
          <cell r="M1791">
            <v>0.5</v>
          </cell>
        </row>
        <row r="1792">
          <cell r="A1792" t="str">
            <v>12-01-373</v>
          </cell>
          <cell r="B1792" t="str">
            <v>47111</v>
          </cell>
          <cell r="C1792" t="str">
            <v xml:space="preserve">elementos de consumo y proteccion </v>
          </cell>
          <cell r="D1792" t="str">
            <v>%</v>
          </cell>
          <cell r="E1792">
            <v>8020</v>
          </cell>
          <cell r="G1792">
            <v>1.2455000000000001E-2</v>
          </cell>
          <cell r="H1792">
            <v>100</v>
          </cell>
          <cell r="L1792" t="str">
            <v>4</v>
          </cell>
          <cell r="M1792">
            <v>8020</v>
          </cell>
        </row>
        <row r="1793">
          <cell r="A1793" t="str">
            <v>12-01-373</v>
          </cell>
          <cell r="B1793" t="str">
            <v>46111</v>
          </cell>
          <cell r="C1793" t="str">
            <v xml:space="preserve">herramienta y equipo menor </v>
          </cell>
          <cell r="D1793" t="str">
            <v>%</v>
          </cell>
          <cell r="E1793">
            <v>8020</v>
          </cell>
          <cell r="G1793">
            <v>0.03</v>
          </cell>
          <cell r="H1793">
            <v>241</v>
          </cell>
          <cell r="L1793" t="str">
            <v>4</v>
          </cell>
          <cell r="M1793">
            <v>8020</v>
          </cell>
        </row>
        <row r="1794">
          <cell r="A1794">
            <v>0</v>
          </cell>
          <cell r="C1794" t="str">
            <v>DIRECTO:  5,404,580 / U</v>
          </cell>
          <cell r="D1794">
            <v>0</v>
          </cell>
          <cell r="G1794">
            <v>0</v>
          </cell>
          <cell r="H1794">
            <v>0</v>
          </cell>
          <cell r="L1794">
            <v>0</v>
          </cell>
          <cell r="M1794">
            <v>0</v>
          </cell>
        </row>
        <row r="1795">
          <cell r="A1795">
            <v>0</v>
          </cell>
          <cell r="C1795">
            <v>0</v>
          </cell>
          <cell r="D1795">
            <v>0</v>
          </cell>
          <cell r="G1795">
            <v>0</v>
          </cell>
          <cell r="H1795">
            <v>0</v>
          </cell>
          <cell r="L1795">
            <v>0</v>
          </cell>
          <cell r="M1795">
            <v>0</v>
          </cell>
        </row>
        <row r="1796">
          <cell r="A1796" t="str">
            <v>12-01-375</v>
          </cell>
          <cell r="B1796" t="str">
            <v>12-01-375</v>
          </cell>
          <cell r="C1796" t="str">
            <v>VENTANA V-66 (1.23x2.50). PERFILERIA EN ALUMINIO ANODIZADO NATURAL + VIDRIOS CRUDOS LAMINADOS 3+3 mm. INCOLOROS. CUERPOS FIJOS</v>
          </cell>
          <cell r="D1796" t="str">
            <v>U</v>
          </cell>
          <cell r="E1796">
            <v>1</v>
          </cell>
          <cell r="G1796">
            <v>0</v>
          </cell>
          <cell r="H1796">
            <v>2229382</v>
          </cell>
          <cell r="L1796">
            <v>0</v>
          </cell>
          <cell r="M1796">
            <v>0</v>
          </cell>
        </row>
        <row r="1797">
          <cell r="A1797" t="str">
            <v>12-01-375</v>
          </cell>
          <cell r="B1797" t="str">
            <v>3P062</v>
          </cell>
          <cell r="C1797" t="str">
            <v xml:space="preserve">ventana v-66 (1.23x2.50). perfileria en aluminio anodizado natural + vidrios templados laminados 3+3 mm. incoloros. cuerpos fijos </v>
          </cell>
          <cell r="D1797" t="str">
            <v>u</v>
          </cell>
          <cell r="E1797">
            <v>1</v>
          </cell>
          <cell r="G1797">
            <v>2221021.3942857143</v>
          </cell>
          <cell r="H1797">
            <v>2221021</v>
          </cell>
          <cell r="L1797" t="str">
            <v>3</v>
          </cell>
          <cell r="M1797">
            <v>1</v>
          </cell>
        </row>
        <row r="1798">
          <cell r="A1798" t="str">
            <v>12-01-375</v>
          </cell>
          <cell r="B1798" t="str">
            <v>2C111</v>
          </cell>
          <cell r="C1798" t="str">
            <v>mo cuadrilla albañileria (1 of + 1 ay) - en actividades no incluidas</v>
          </cell>
          <cell r="D1798" t="str">
            <v>hc</v>
          </cell>
          <cell r="E1798">
            <v>0.5</v>
          </cell>
          <cell r="G1798">
            <v>16040.700924999999</v>
          </cell>
          <cell r="H1798">
            <v>8020</v>
          </cell>
          <cell r="L1798" t="str">
            <v>2</v>
          </cell>
          <cell r="M1798">
            <v>0.5</v>
          </cell>
        </row>
        <row r="1799">
          <cell r="A1799" t="str">
            <v>12-01-375</v>
          </cell>
          <cell r="B1799" t="str">
            <v>47111</v>
          </cell>
          <cell r="C1799" t="str">
            <v xml:space="preserve">elementos de consumo y proteccion </v>
          </cell>
          <cell r="D1799" t="str">
            <v>%</v>
          </cell>
          <cell r="E1799">
            <v>8020</v>
          </cell>
          <cell r="G1799">
            <v>1.2455000000000001E-2</v>
          </cell>
          <cell r="H1799">
            <v>100</v>
          </cell>
          <cell r="L1799" t="str">
            <v>4</v>
          </cell>
          <cell r="M1799">
            <v>8020</v>
          </cell>
        </row>
        <row r="1800">
          <cell r="A1800" t="str">
            <v>12-01-375</v>
          </cell>
          <cell r="B1800" t="str">
            <v>46111</v>
          </cell>
          <cell r="C1800" t="str">
            <v xml:space="preserve">herramienta y equipo menor </v>
          </cell>
          <cell r="D1800" t="str">
            <v>%</v>
          </cell>
          <cell r="E1800">
            <v>8020</v>
          </cell>
          <cell r="G1800">
            <v>0.03</v>
          </cell>
          <cell r="H1800">
            <v>241</v>
          </cell>
          <cell r="L1800" t="str">
            <v>4</v>
          </cell>
          <cell r="M1800">
            <v>8020</v>
          </cell>
        </row>
        <row r="1801">
          <cell r="A1801">
            <v>0</v>
          </cell>
          <cell r="C1801" t="str">
            <v>DIRECTO:  2,229,382 / U</v>
          </cell>
          <cell r="D1801">
            <v>0</v>
          </cell>
          <cell r="G1801">
            <v>0</v>
          </cell>
          <cell r="H1801">
            <v>0</v>
          </cell>
          <cell r="L1801">
            <v>0</v>
          </cell>
          <cell r="M1801">
            <v>0</v>
          </cell>
        </row>
        <row r="1802">
          <cell r="A1802">
            <v>0</v>
          </cell>
          <cell r="C1802">
            <v>0</v>
          </cell>
          <cell r="D1802">
            <v>0</v>
          </cell>
          <cell r="G1802">
            <v>0</v>
          </cell>
          <cell r="H1802">
            <v>0</v>
          </cell>
          <cell r="L1802">
            <v>0</v>
          </cell>
          <cell r="M1802">
            <v>0</v>
          </cell>
        </row>
        <row r="1803">
          <cell r="A1803" t="str">
            <v>12-01-377</v>
          </cell>
          <cell r="B1803" t="str">
            <v>12-01-377</v>
          </cell>
          <cell r="C1803" t="str">
            <v>VENTANA V-67 (3.24x3.50). PERFILERIA EN ALUMINIO ANODIZADO NATURAL + VIDRIOS TEMPLADOS LAMINADOS 3+3 mm. INCOLOROS Y OPALIZADOS. CUERPOS FIJOS Y BATIENTES</v>
          </cell>
          <cell r="D1803" t="str">
            <v>U</v>
          </cell>
          <cell r="E1803">
            <v>1</v>
          </cell>
          <cell r="G1803">
            <v>0</v>
          </cell>
          <cell r="H1803">
            <v>6563485</v>
          </cell>
          <cell r="L1803">
            <v>0</v>
          </cell>
          <cell r="M1803">
            <v>0</v>
          </cell>
        </row>
        <row r="1804">
          <cell r="A1804" t="str">
            <v>12-01-377</v>
          </cell>
          <cell r="B1804" t="str">
            <v>3P063</v>
          </cell>
          <cell r="C1804" t="str">
            <v xml:space="preserve">ventana v-67 (3.24x3.50). perfileria en aluminio anodizado natural + vidrios templados laminados 3+3 mm. incoloros y opalizados. cuerpos fijos y batientes </v>
          </cell>
          <cell r="D1804" t="str">
            <v>u</v>
          </cell>
          <cell r="E1804">
            <v>1</v>
          </cell>
          <cell r="G1804">
            <v>6555124.0319999997</v>
          </cell>
          <cell r="H1804">
            <v>6555124</v>
          </cell>
          <cell r="L1804" t="str">
            <v>3</v>
          </cell>
          <cell r="M1804">
            <v>1</v>
          </cell>
        </row>
        <row r="1805">
          <cell r="A1805" t="str">
            <v>12-01-377</v>
          </cell>
          <cell r="B1805" t="str">
            <v>2C111</v>
          </cell>
          <cell r="C1805" t="str">
            <v>mo cuadrilla albañileria (1 of + 1 ay) - en actividades no incluidas</v>
          </cell>
          <cell r="D1805" t="str">
            <v>hc</v>
          </cell>
          <cell r="E1805">
            <v>0.5</v>
          </cell>
          <cell r="G1805">
            <v>16040.700924999999</v>
          </cell>
          <cell r="H1805">
            <v>8020</v>
          </cell>
          <cell r="L1805" t="str">
            <v>2</v>
          </cell>
          <cell r="M1805">
            <v>0.5</v>
          </cell>
        </row>
        <row r="1806">
          <cell r="A1806" t="str">
            <v>12-01-377</v>
          </cell>
          <cell r="B1806" t="str">
            <v>47111</v>
          </cell>
          <cell r="C1806" t="str">
            <v xml:space="preserve">elementos de consumo y proteccion </v>
          </cell>
          <cell r="D1806" t="str">
            <v>%</v>
          </cell>
          <cell r="E1806">
            <v>8020</v>
          </cell>
          <cell r="G1806">
            <v>1.2455000000000001E-2</v>
          </cell>
          <cell r="H1806">
            <v>100</v>
          </cell>
          <cell r="L1806" t="str">
            <v>4</v>
          </cell>
          <cell r="M1806">
            <v>8020</v>
          </cell>
        </row>
        <row r="1807">
          <cell r="A1807" t="str">
            <v>12-01-377</v>
          </cell>
          <cell r="B1807" t="str">
            <v>46111</v>
          </cell>
          <cell r="C1807" t="str">
            <v xml:space="preserve">herramienta y equipo menor </v>
          </cell>
          <cell r="D1807" t="str">
            <v>%</v>
          </cell>
          <cell r="E1807">
            <v>8020</v>
          </cell>
          <cell r="G1807">
            <v>0.03</v>
          </cell>
          <cell r="H1807">
            <v>241</v>
          </cell>
          <cell r="L1807" t="str">
            <v>4</v>
          </cell>
          <cell r="M1807">
            <v>8020</v>
          </cell>
        </row>
        <row r="1808">
          <cell r="A1808">
            <v>0</v>
          </cell>
          <cell r="C1808" t="str">
            <v>DIRECTO:  6,563,485 / U</v>
          </cell>
          <cell r="D1808">
            <v>0</v>
          </cell>
          <cell r="G1808">
            <v>0</v>
          </cell>
          <cell r="H1808">
            <v>0</v>
          </cell>
          <cell r="L1808">
            <v>0</v>
          </cell>
          <cell r="M1808">
            <v>0</v>
          </cell>
        </row>
        <row r="1809">
          <cell r="A1809">
            <v>0</v>
          </cell>
          <cell r="C1809">
            <v>0</v>
          </cell>
          <cell r="D1809">
            <v>0</v>
          </cell>
          <cell r="G1809">
            <v>0</v>
          </cell>
          <cell r="H1809">
            <v>0</v>
          </cell>
          <cell r="L1809">
            <v>0</v>
          </cell>
          <cell r="M1809">
            <v>0</v>
          </cell>
        </row>
        <row r="1810">
          <cell r="A1810" t="str">
            <v>12-01-379</v>
          </cell>
          <cell r="B1810" t="str">
            <v>12-01-379</v>
          </cell>
          <cell r="C1810" t="str">
            <v>PUERTA VIDRIERA PV-01 (2.80x3.35). PERFILERIA EN ALUMINIO ANODIZADO NATURAL + VIDRIOS TEMPLADOS LAMINADOS 3+3 mm. OPALIZADOS. CUERPOS FIJOS Y BATIENTES.</v>
          </cell>
          <cell r="D1810" t="str">
            <v>U</v>
          </cell>
          <cell r="E1810">
            <v>1</v>
          </cell>
          <cell r="G1810">
            <v>0</v>
          </cell>
          <cell r="H1810">
            <v>6943496</v>
          </cell>
          <cell r="L1810">
            <v>0</v>
          </cell>
          <cell r="M1810">
            <v>0</v>
          </cell>
        </row>
        <row r="1811">
          <cell r="A1811" t="str">
            <v>12-01-379</v>
          </cell>
          <cell r="B1811" t="str">
            <v>3P064</v>
          </cell>
          <cell r="C1811" t="str">
            <v xml:space="preserve">puerta vidriera pv-01 (2.80x3.35). perfileria en aluminio anodizado natural + vidrios templados laminados 3+3 mm. opalizados. cuerpos fijos y batientes. </v>
          </cell>
          <cell r="D1811" t="str">
            <v>u</v>
          </cell>
          <cell r="E1811">
            <v>1</v>
          </cell>
          <cell r="G1811">
            <v>6935134.6546285721</v>
          </cell>
          <cell r="H1811">
            <v>6935135</v>
          </cell>
          <cell r="L1811" t="str">
            <v>3</v>
          </cell>
          <cell r="M1811">
            <v>1</v>
          </cell>
        </row>
        <row r="1812">
          <cell r="A1812" t="str">
            <v>12-01-379</v>
          </cell>
          <cell r="B1812" t="str">
            <v>2C111</v>
          </cell>
          <cell r="C1812" t="str">
            <v>mo cuadrilla albañileria (1 of + 1 ay) - en actividades no incluidas</v>
          </cell>
          <cell r="D1812" t="str">
            <v>hc</v>
          </cell>
          <cell r="E1812">
            <v>0.5</v>
          </cell>
          <cell r="G1812">
            <v>16040.700924999999</v>
          </cell>
          <cell r="H1812">
            <v>8020</v>
          </cell>
          <cell r="L1812" t="str">
            <v>2</v>
          </cell>
          <cell r="M1812">
            <v>0.5</v>
          </cell>
        </row>
        <row r="1813">
          <cell r="A1813" t="str">
            <v>12-01-379</v>
          </cell>
          <cell r="B1813" t="str">
            <v>47111</v>
          </cell>
          <cell r="C1813" t="str">
            <v xml:space="preserve">elementos de consumo y proteccion </v>
          </cell>
          <cell r="D1813" t="str">
            <v>%</v>
          </cell>
          <cell r="E1813">
            <v>8020</v>
          </cell>
          <cell r="G1813">
            <v>1.2455000000000001E-2</v>
          </cell>
          <cell r="H1813">
            <v>100</v>
          </cell>
          <cell r="L1813" t="str">
            <v>4</v>
          </cell>
          <cell r="M1813">
            <v>8020</v>
          </cell>
        </row>
        <row r="1814">
          <cell r="A1814" t="str">
            <v>12-01-379</v>
          </cell>
          <cell r="B1814" t="str">
            <v>46111</v>
          </cell>
          <cell r="C1814" t="str">
            <v xml:space="preserve">herramienta y equipo menor </v>
          </cell>
          <cell r="D1814" t="str">
            <v>%</v>
          </cell>
          <cell r="E1814">
            <v>8020</v>
          </cell>
          <cell r="G1814">
            <v>0.03</v>
          </cell>
          <cell r="H1814">
            <v>241</v>
          </cell>
          <cell r="L1814" t="str">
            <v>4</v>
          </cell>
          <cell r="M1814">
            <v>8020</v>
          </cell>
        </row>
        <row r="1815">
          <cell r="A1815">
            <v>0</v>
          </cell>
          <cell r="C1815" t="str">
            <v>DIRECTO:  6,943,496 / U</v>
          </cell>
          <cell r="D1815">
            <v>0</v>
          </cell>
          <cell r="G1815">
            <v>0</v>
          </cell>
          <cell r="H1815">
            <v>0</v>
          </cell>
          <cell r="L1815">
            <v>0</v>
          </cell>
          <cell r="M1815">
            <v>0</v>
          </cell>
        </row>
        <row r="1816">
          <cell r="A1816">
            <v>0</v>
          </cell>
          <cell r="C1816">
            <v>0</v>
          </cell>
          <cell r="D1816">
            <v>0</v>
          </cell>
          <cell r="G1816">
            <v>0</v>
          </cell>
          <cell r="H1816">
            <v>0</v>
          </cell>
          <cell r="L1816">
            <v>0</v>
          </cell>
          <cell r="M1816">
            <v>0</v>
          </cell>
        </row>
        <row r="1817">
          <cell r="A1817" t="str">
            <v>12-01-381</v>
          </cell>
          <cell r="B1817" t="str">
            <v>12-01-381</v>
          </cell>
          <cell r="C1817" t="str">
            <v>PUERTA VIDRIERA PV-02 (6.62x3.35). PERFILERIA EN ALUMINIO ANODIZADO NATURAL + VIDRIOS TEMPLADOS LAMINADOS 3+3 mm. INCOLOROS Y OPALIZADOS. CUERPOS FIJOS Y BATIENTES. INCLUYE BARRA ANTIPANICO</v>
          </cell>
          <cell r="D1817" t="str">
            <v>U</v>
          </cell>
          <cell r="E1817">
            <v>1</v>
          </cell>
          <cell r="G1817">
            <v>0</v>
          </cell>
          <cell r="H1817">
            <v>18630360</v>
          </cell>
          <cell r="L1817">
            <v>0</v>
          </cell>
          <cell r="M1817">
            <v>0</v>
          </cell>
        </row>
        <row r="1818">
          <cell r="A1818" t="str">
            <v>12-01-381</v>
          </cell>
          <cell r="B1818" t="str">
            <v>3P065</v>
          </cell>
          <cell r="C1818" t="str">
            <v xml:space="preserve">puerta vidriera pv-02 (6.62x3.35). perfileria en aluminio anodizado natural + vidrios templados laminados 3+3 mm. incoloros y opalizados. cuerpos fijos y batientes </v>
          </cell>
          <cell r="D1818" t="str">
            <v>u</v>
          </cell>
          <cell r="E1818">
            <v>1</v>
          </cell>
          <cell r="G1818">
            <v>17462230.704914287</v>
          </cell>
          <cell r="H1818">
            <v>17462231</v>
          </cell>
          <cell r="L1818" t="str">
            <v>3</v>
          </cell>
          <cell r="M1818">
            <v>1</v>
          </cell>
        </row>
        <row r="1819">
          <cell r="A1819" t="str">
            <v>12-01-381</v>
          </cell>
          <cell r="B1819" t="str">
            <v>19131</v>
          </cell>
          <cell r="C1819" t="str">
            <v>barra antipanico - en actividades no incluidas</v>
          </cell>
          <cell r="D1819" t="str">
            <v>u</v>
          </cell>
          <cell r="E1819">
            <v>2</v>
          </cell>
          <cell r="G1819">
            <v>579884</v>
          </cell>
          <cell r="H1819">
            <v>1159768</v>
          </cell>
          <cell r="L1819" t="str">
            <v>1</v>
          </cell>
          <cell r="M1819">
            <v>2</v>
          </cell>
        </row>
        <row r="1820">
          <cell r="A1820" t="str">
            <v>12-01-381</v>
          </cell>
          <cell r="B1820" t="str">
            <v>2C111</v>
          </cell>
          <cell r="C1820" t="str">
            <v>mo cuadrilla albañileria (1 of + 1 ay) - en actividades no incluidas</v>
          </cell>
          <cell r="D1820" t="str">
            <v>hc</v>
          </cell>
          <cell r="E1820">
            <v>0.5</v>
          </cell>
          <cell r="G1820">
            <v>16040.700924999999</v>
          </cell>
          <cell r="H1820">
            <v>8020</v>
          </cell>
          <cell r="L1820" t="str">
            <v>2</v>
          </cell>
          <cell r="M1820">
            <v>0.5</v>
          </cell>
        </row>
        <row r="1821">
          <cell r="A1821" t="str">
            <v>12-01-381</v>
          </cell>
          <cell r="B1821" t="str">
            <v>47111</v>
          </cell>
          <cell r="C1821" t="str">
            <v xml:space="preserve">elementos de consumo y proteccion </v>
          </cell>
          <cell r="D1821" t="str">
            <v>%</v>
          </cell>
          <cell r="E1821">
            <v>8020</v>
          </cell>
          <cell r="G1821">
            <v>1.2455000000000001E-2</v>
          </cell>
          <cell r="H1821">
            <v>100</v>
          </cell>
          <cell r="L1821" t="str">
            <v>4</v>
          </cell>
          <cell r="M1821">
            <v>8020</v>
          </cell>
        </row>
        <row r="1822">
          <cell r="A1822" t="str">
            <v>12-01-381</v>
          </cell>
          <cell r="B1822" t="str">
            <v>46111</v>
          </cell>
          <cell r="C1822" t="str">
            <v xml:space="preserve">herramienta y equipo menor </v>
          </cell>
          <cell r="D1822" t="str">
            <v>%</v>
          </cell>
          <cell r="E1822">
            <v>8020</v>
          </cell>
          <cell r="G1822">
            <v>0.03</v>
          </cell>
          <cell r="H1822">
            <v>241</v>
          </cell>
          <cell r="L1822" t="str">
            <v>4</v>
          </cell>
          <cell r="M1822">
            <v>8020</v>
          </cell>
        </row>
        <row r="1823">
          <cell r="A1823">
            <v>0</v>
          </cell>
          <cell r="C1823" t="str">
            <v>DIRECTO:  18,630,360 / U</v>
          </cell>
          <cell r="D1823">
            <v>0</v>
          </cell>
          <cell r="G1823">
            <v>0</v>
          </cell>
          <cell r="H1823">
            <v>0</v>
          </cell>
          <cell r="L1823">
            <v>0</v>
          </cell>
          <cell r="M1823">
            <v>0</v>
          </cell>
        </row>
        <row r="1824">
          <cell r="A1824">
            <v>0</v>
          </cell>
          <cell r="C1824">
            <v>0</v>
          </cell>
          <cell r="D1824">
            <v>0</v>
          </cell>
          <cell r="G1824">
            <v>0</v>
          </cell>
          <cell r="H1824">
            <v>0</v>
          </cell>
          <cell r="L1824">
            <v>0</v>
          </cell>
          <cell r="M1824">
            <v>0</v>
          </cell>
        </row>
        <row r="1825">
          <cell r="A1825" t="str">
            <v>12-01-383</v>
          </cell>
          <cell r="B1825" t="str">
            <v>12-01-383</v>
          </cell>
          <cell r="C1825" t="str">
            <v>PUERTA VIDRIERA PV-03 (1.88x3.50). PERFILERIA EN ALUMINIO ANODIZADO NATURAL + VIDRIOS TEMPLADOS LAMINADOS 3+3 mm. INCOLOROS Y OPALIZADOS. CUERPOS FIJOS Y CORREDIZOS</v>
          </cell>
          <cell r="D1825" t="str">
            <v>U</v>
          </cell>
          <cell r="E1825">
            <v>2</v>
          </cell>
          <cell r="G1825">
            <v>0</v>
          </cell>
          <cell r="H1825">
            <v>2300708</v>
          </cell>
          <cell r="L1825">
            <v>0</v>
          </cell>
          <cell r="M1825">
            <v>0</v>
          </cell>
        </row>
        <row r="1826">
          <cell r="A1826" t="str">
            <v>12-01-383</v>
          </cell>
          <cell r="B1826" t="str">
            <v>3P066</v>
          </cell>
          <cell r="C1826" t="str">
            <v xml:space="preserve">puerta vidriera pv-03 (1.88x3.50). perfileria en aluminio anodizado natural + vidrios templados laminados 3+3 mm. incoloros y opalizados. cuerpos fijos y corredizos </v>
          </cell>
          <cell r="D1826" t="str">
            <v>u</v>
          </cell>
          <cell r="E1826">
            <v>1</v>
          </cell>
          <cell r="G1826">
            <v>2292347.264</v>
          </cell>
          <cell r="H1826">
            <v>2292347</v>
          </cell>
          <cell r="L1826" t="str">
            <v>3</v>
          </cell>
          <cell r="M1826">
            <v>2</v>
          </cell>
        </row>
        <row r="1827">
          <cell r="A1827" t="str">
            <v>12-01-383</v>
          </cell>
          <cell r="B1827" t="str">
            <v>2C111</v>
          </cell>
          <cell r="C1827" t="str">
            <v>mo cuadrilla albañileria (1 of + 1 ay) - en actividades no incluidas</v>
          </cell>
          <cell r="D1827" t="str">
            <v>hc</v>
          </cell>
          <cell r="E1827">
            <v>0.5</v>
          </cell>
          <cell r="G1827">
            <v>16040.700924999999</v>
          </cell>
          <cell r="H1827">
            <v>8020</v>
          </cell>
          <cell r="L1827" t="str">
            <v>2</v>
          </cell>
          <cell r="M1827">
            <v>1</v>
          </cell>
        </row>
        <row r="1828">
          <cell r="A1828" t="str">
            <v>12-01-383</v>
          </cell>
          <cell r="B1828" t="str">
            <v>47111</v>
          </cell>
          <cell r="C1828" t="str">
            <v xml:space="preserve">elementos de consumo y proteccion </v>
          </cell>
          <cell r="D1828" t="str">
            <v>%</v>
          </cell>
          <cell r="E1828">
            <v>8020</v>
          </cell>
          <cell r="G1828">
            <v>1.2455000000000001E-2</v>
          </cell>
          <cell r="H1828">
            <v>100</v>
          </cell>
          <cell r="L1828" t="str">
            <v>4</v>
          </cell>
          <cell r="M1828">
            <v>16040</v>
          </cell>
        </row>
        <row r="1829">
          <cell r="A1829" t="str">
            <v>12-01-383</v>
          </cell>
          <cell r="B1829" t="str">
            <v>46111</v>
          </cell>
          <cell r="C1829" t="str">
            <v xml:space="preserve">herramienta y equipo menor </v>
          </cell>
          <cell r="D1829" t="str">
            <v>%</v>
          </cell>
          <cell r="E1829">
            <v>8020</v>
          </cell>
          <cell r="G1829">
            <v>0.03</v>
          </cell>
          <cell r="H1829">
            <v>241</v>
          </cell>
          <cell r="L1829" t="str">
            <v>4</v>
          </cell>
          <cell r="M1829">
            <v>16040</v>
          </cell>
        </row>
        <row r="1830">
          <cell r="A1830">
            <v>0</v>
          </cell>
          <cell r="C1830" t="str">
            <v>DIRECTO:  2,300,708 / U</v>
          </cell>
          <cell r="D1830">
            <v>0</v>
          </cell>
          <cell r="G1830">
            <v>0</v>
          </cell>
          <cell r="H1830">
            <v>0</v>
          </cell>
          <cell r="L1830">
            <v>0</v>
          </cell>
          <cell r="M1830">
            <v>0</v>
          </cell>
        </row>
        <row r="1831">
          <cell r="A1831">
            <v>0</v>
          </cell>
          <cell r="C1831">
            <v>0</v>
          </cell>
          <cell r="D1831">
            <v>0</v>
          </cell>
          <cell r="G1831">
            <v>0</v>
          </cell>
          <cell r="H1831">
            <v>0</v>
          </cell>
          <cell r="L1831">
            <v>0</v>
          </cell>
          <cell r="M1831">
            <v>0</v>
          </cell>
        </row>
        <row r="1832">
          <cell r="A1832" t="str">
            <v>12-01-385</v>
          </cell>
          <cell r="B1832" t="str">
            <v>12-01-385</v>
          </cell>
          <cell r="C1832" t="str">
            <v>PUERTA VIDRIERA PV-04 (2.37x3.50). PERFILERIA EN ALUMINIO ANODIZADO NATURAL + VIDRIOS TEMPLADOS LAMINADOS 3+3 mm. INCOLOROS Y OPALIZADOS. CUERPOS FIJOS Y CORREDIZOS</v>
          </cell>
          <cell r="D1832" t="str">
            <v>U</v>
          </cell>
          <cell r="E1832">
            <v>1</v>
          </cell>
          <cell r="G1832">
            <v>0</v>
          </cell>
          <cell r="H1832">
            <v>2753191</v>
          </cell>
          <cell r="L1832">
            <v>0</v>
          </cell>
          <cell r="M1832">
            <v>0</v>
          </cell>
        </row>
        <row r="1833">
          <cell r="A1833" t="str">
            <v>12-01-385</v>
          </cell>
          <cell r="B1833" t="str">
            <v>3P067</v>
          </cell>
          <cell r="C1833" t="str">
            <v xml:space="preserve">puerta vidriera pv-04 (2.37x3.50). perfileria en aluminio anodizado natural + vidrios templados laminados 3+3 mm. incoloros y opalizados. cuerpos fijos y corredizos </v>
          </cell>
          <cell r="D1833" t="str">
            <v>u</v>
          </cell>
          <cell r="E1833">
            <v>1</v>
          </cell>
          <cell r="G1833">
            <v>2744829.9840000002</v>
          </cell>
          <cell r="H1833">
            <v>2744830</v>
          </cell>
          <cell r="L1833" t="str">
            <v>3</v>
          </cell>
          <cell r="M1833">
            <v>1</v>
          </cell>
        </row>
        <row r="1834">
          <cell r="A1834" t="str">
            <v>12-01-385</v>
          </cell>
          <cell r="B1834" t="str">
            <v>2C111</v>
          </cell>
          <cell r="C1834" t="str">
            <v>mo cuadrilla albañileria (1 of + 1 ay) - en actividades no incluidas</v>
          </cell>
          <cell r="D1834" t="str">
            <v>hc</v>
          </cell>
          <cell r="E1834">
            <v>0.5</v>
          </cell>
          <cell r="G1834">
            <v>16040.700924999999</v>
          </cell>
          <cell r="H1834">
            <v>8020</v>
          </cell>
          <cell r="L1834" t="str">
            <v>2</v>
          </cell>
          <cell r="M1834">
            <v>0.5</v>
          </cell>
        </row>
        <row r="1835">
          <cell r="A1835" t="str">
            <v>12-01-385</v>
          </cell>
          <cell r="B1835" t="str">
            <v>47111</v>
          </cell>
          <cell r="C1835" t="str">
            <v xml:space="preserve">elementos de consumo y proteccion </v>
          </cell>
          <cell r="D1835" t="str">
            <v>%</v>
          </cell>
          <cell r="E1835">
            <v>8020</v>
          </cell>
          <cell r="G1835">
            <v>1.2455000000000001E-2</v>
          </cell>
          <cell r="H1835">
            <v>100</v>
          </cell>
          <cell r="L1835" t="str">
            <v>4</v>
          </cell>
          <cell r="M1835">
            <v>8020</v>
          </cell>
        </row>
        <row r="1836">
          <cell r="A1836" t="str">
            <v>12-01-385</v>
          </cell>
          <cell r="B1836" t="str">
            <v>46111</v>
          </cell>
          <cell r="C1836" t="str">
            <v xml:space="preserve">herramienta y equipo menor </v>
          </cell>
          <cell r="D1836" t="str">
            <v>%</v>
          </cell>
          <cell r="E1836">
            <v>8020</v>
          </cell>
          <cell r="G1836">
            <v>0.03</v>
          </cell>
          <cell r="H1836">
            <v>241</v>
          </cell>
          <cell r="L1836" t="str">
            <v>4</v>
          </cell>
          <cell r="M1836">
            <v>8020</v>
          </cell>
        </row>
        <row r="1837">
          <cell r="A1837">
            <v>0</v>
          </cell>
          <cell r="C1837" t="str">
            <v>DIRECTO:  2,753,191 / U</v>
          </cell>
          <cell r="D1837">
            <v>0</v>
          </cell>
          <cell r="G1837">
            <v>0</v>
          </cell>
          <cell r="H1837">
            <v>0</v>
          </cell>
          <cell r="L1837">
            <v>0</v>
          </cell>
          <cell r="M1837">
            <v>0</v>
          </cell>
        </row>
        <row r="1838">
          <cell r="A1838">
            <v>0</v>
          </cell>
          <cell r="C1838">
            <v>0</v>
          </cell>
          <cell r="D1838">
            <v>0</v>
          </cell>
          <cell r="G1838">
            <v>0</v>
          </cell>
          <cell r="H1838">
            <v>0</v>
          </cell>
          <cell r="L1838">
            <v>0</v>
          </cell>
          <cell r="M1838">
            <v>0</v>
          </cell>
        </row>
        <row r="1839">
          <cell r="A1839" t="str">
            <v>12-01-387</v>
          </cell>
          <cell r="B1839" t="str">
            <v>12-01-387</v>
          </cell>
          <cell r="C1839" t="str">
            <v>PUERTA VIDRIERA PV-05 (1.92x3.50). PERFILERIA EN ALUMINIO ANODIZADO NATURAL + VIDRIOS TEMPLADOS LAMINADOS 3+3 mm. INCOLOROS Y OPALIZADOS. CUERPOS FIJOS Y CORREDIZOS</v>
          </cell>
          <cell r="D1839" t="str">
            <v>U</v>
          </cell>
          <cell r="E1839">
            <v>1</v>
          </cell>
          <cell r="G1839">
            <v>0</v>
          </cell>
          <cell r="H1839">
            <v>2371317</v>
          </cell>
          <cell r="L1839">
            <v>0</v>
          </cell>
          <cell r="M1839">
            <v>0</v>
          </cell>
        </row>
        <row r="1840">
          <cell r="A1840" t="str">
            <v>12-01-387</v>
          </cell>
          <cell r="B1840" t="str">
            <v>3P068</v>
          </cell>
          <cell r="C1840" t="str">
            <v xml:space="preserve">puerta vidriera pv-05 (1.92x3.50). perfileria en aluminio anodizado natural + vidrios templados laminados 3+3 mm. incoloros y opalizados. cuerpos fijos y corredizos </v>
          </cell>
          <cell r="D1840" t="str">
            <v>u</v>
          </cell>
          <cell r="E1840">
            <v>1</v>
          </cell>
          <cell r="G1840">
            <v>2362955.52</v>
          </cell>
          <cell r="H1840">
            <v>2362956</v>
          </cell>
          <cell r="L1840" t="str">
            <v>3</v>
          </cell>
          <cell r="M1840">
            <v>1</v>
          </cell>
        </row>
        <row r="1841">
          <cell r="A1841" t="str">
            <v>12-01-387</v>
          </cell>
          <cell r="B1841" t="str">
            <v>2C111</v>
          </cell>
          <cell r="C1841" t="str">
            <v>mo cuadrilla albañileria (1 of + 1 ay) - en actividades no incluidas</v>
          </cell>
          <cell r="D1841" t="str">
            <v>hc</v>
          </cell>
          <cell r="E1841">
            <v>0.5</v>
          </cell>
          <cell r="G1841">
            <v>16040.700924999999</v>
          </cell>
          <cell r="H1841">
            <v>8020</v>
          </cell>
          <cell r="L1841" t="str">
            <v>2</v>
          </cell>
          <cell r="M1841">
            <v>0.5</v>
          </cell>
        </row>
        <row r="1842">
          <cell r="A1842" t="str">
            <v>12-01-387</v>
          </cell>
          <cell r="B1842" t="str">
            <v>47111</v>
          </cell>
          <cell r="C1842" t="str">
            <v xml:space="preserve">elementos de consumo y proteccion </v>
          </cell>
          <cell r="D1842" t="str">
            <v>%</v>
          </cell>
          <cell r="E1842">
            <v>8020</v>
          </cell>
          <cell r="G1842">
            <v>1.2455000000000001E-2</v>
          </cell>
          <cell r="H1842">
            <v>100</v>
          </cell>
          <cell r="L1842" t="str">
            <v>4</v>
          </cell>
          <cell r="M1842">
            <v>8020</v>
          </cell>
        </row>
        <row r="1843">
          <cell r="A1843" t="str">
            <v>12-01-387</v>
          </cell>
          <cell r="B1843" t="str">
            <v>46111</v>
          </cell>
          <cell r="C1843" t="str">
            <v xml:space="preserve">herramienta y equipo menor </v>
          </cell>
          <cell r="D1843" t="str">
            <v>%</v>
          </cell>
          <cell r="E1843">
            <v>8020</v>
          </cell>
          <cell r="G1843">
            <v>0.03</v>
          </cell>
          <cell r="H1843">
            <v>241</v>
          </cell>
          <cell r="L1843" t="str">
            <v>4</v>
          </cell>
          <cell r="M1843">
            <v>8020</v>
          </cell>
        </row>
        <row r="1844">
          <cell r="A1844">
            <v>0</v>
          </cell>
          <cell r="C1844" t="str">
            <v>DIRECTO:  2,371,317 / U</v>
          </cell>
          <cell r="D1844">
            <v>0</v>
          </cell>
          <cell r="G1844">
            <v>0</v>
          </cell>
          <cell r="H1844">
            <v>0</v>
          </cell>
          <cell r="L1844">
            <v>0</v>
          </cell>
          <cell r="M1844">
            <v>0</v>
          </cell>
        </row>
        <row r="1845">
          <cell r="A1845">
            <v>0</v>
          </cell>
          <cell r="C1845">
            <v>0</v>
          </cell>
          <cell r="D1845">
            <v>0</v>
          </cell>
          <cell r="G1845">
            <v>0</v>
          </cell>
          <cell r="H1845">
            <v>0</v>
          </cell>
          <cell r="L1845">
            <v>0</v>
          </cell>
          <cell r="M1845">
            <v>0</v>
          </cell>
        </row>
        <row r="1846">
          <cell r="A1846" t="str">
            <v>12-01-389</v>
          </cell>
          <cell r="B1846" t="str">
            <v>12-01-389</v>
          </cell>
          <cell r="C1846" t="str">
            <v>PUERTA VIDRIERA PV-07 (4.33x3.50). PERFILERIA EN ALUMINIO ANODIZADO NATURAL + VIDRIOS TEMPLADOS LAMINADOS 3+3 mm. INCOLOROS Y OPALIZADOS. CUERPOS FIJOS Y BATIENTES.</v>
          </cell>
          <cell r="D1846" t="str">
            <v>U</v>
          </cell>
          <cell r="E1846">
            <v>1</v>
          </cell>
          <cell r="G1846">
            <v>0</v>
          </cell>
          <cell r="H1846">
            <v>13953367</v>
          </cell>
          <cell r="L1846">
            <v>0</v>
          </cell>
          <cell r="M1846">
            <v>0</v>
          </cell>
        </row>
        <row r="1847">
          <cell r="A1847" t="str">
            <v>12-01-389</v>
          </cell>
          <cell r="B1847" t="str">
            <v>3P069</v>
          </cell>
          <cell r="C1847" t="str">
            <v xml:space="preserve">puerta vidriera pv-07 (4.33x3.50). perfileria en aluminio anodizado natural + vidrios templados laminados 3+3 mm. incoloros y opalizados. cuerpos fijos y batientes. </v>
          </cell>
          <cell r="D1847" t="str">
            <v>u</v>
          </cell>
          <cell r="E1847">
            <v>1</v>
          </cell>
          <cell r="G1847">
            <v>13945005.920000002</v>
          </cell>
          <cell r="H1847">
            <v>13945006</v>
          </cell>
          <cell r="L1847" t="str">
            <v>3</v>
          </cell>
          <cell r="M1847">
            <v>1</v>
          </cell>
        </row>
        <row r="1848">
          <cell r="A1848" t="str">
            <v>12-01-389</v>
          </cell>
          <cell r="B1848" t="str">
            <v>2C111</v>
          </cell>
          <cell r="C1848" t="str">
            <v>mo cuadrilla albañileria (1 of + 1 ay) - en actividades no incluidas</v>
          </cell>
          <cell r="D1848" t="str">
            <v>hc</v>
          </cell>
          <cell r="E1848">
            <v>0.5</v>
          </cell>
          <cell r="G1848">
            <v>16040.700924999999</v>
          </cell>
          <cell r="H1848">
            <v>8020</v>
          </cell>
          <cell r="L1848" t="str">
            <v>2</v>
          </cell>
          <cell r="M1848">
            <v>0.5</v>
          </cell>
        </row>
        <row r="1849">
          <cell r="A1849" t="str">
            <v>12-01-389</v>
          </cell>
          <cell r="B1849" t="str">
            <v>47111</v>
          </cell>
          <cell r="C1849" t="str">
            <v xml:space="preserve">elementos de consumo y proteccion </v>
          </cell>
          <cell r="D1849" t="str">
            <v>%</v>
          </cell>
          <cell r="E1849">
            <v>8020</v>
          </cell>
          <cell r="G1849">
            <v>1.2455000000000001E-2</v>
          </cell>
          <cell r="H1849">
            <v>100</v>
          </cell>
          <cell r="L1849" t="str">
            <v>4</v>
          </cell>
          <cell r="M1849">
            <v>8020</v>
          </cell>
        </row>
        <row r="1850">
          <cell r="A1850" t="str">
            <v>12-01-389</v>
          </cell>
          <cell r="B1850" t="str">
            <v>46111</v>
          </cell>
          <cell r="C1850" t="str">
            <v xml:space="preserve">herramienta y equipo menor </v>
          </cell>
          <cell r="D1850" t="str">
            <v>%</v>
          </cell>
          <cell r="E1850">
            <v>8020</v>
          </cell>
          <cell r="G1850">
            <v>0.03</v>
          </cell>
          <cell r="H1850">
            <v>241</v>
          </cell>
          <cell r="L1850" t="str">
            <v>4</v>
          </cell>
          <cell r="M1850">
            <v>8020</v>
          </cell>
        </row>
        <row r="1851">
          <cell r="A1851">
            <v>0</v>
          </cell>
          <cell r="C1851" t="str">
            <v>DIRECTO:  13,953,367 / U</v>
          </cell>
          <cell r="D1851">
            <v>0</v>
          </cell>
          <cell r="G1851">
            <v>0</v>
          </cell>
          <cell r="H1851">
            <v>0</v>
          </cell>
          <cell r="L1851">
            <v>0</v>
          </cell>
          <cell r="M1851">
            <v>0</v>
          </cell>
        </row>
        <row r="1852">
          <cell r="A1852">
            <v>0</v>
          </cell>
          <cell r="C1852">
            <v>0</v>
          </cell>
          <cell r="D1852">
            <v>0</v>
          </cell>
          <cell r="G1852">
            <v>0</v>
          </cell>
          <cell r="H1852">
            <v>0</v>
          </cell>
          <cell r="L1852">
            <v>0</v>
          </cell>
          <cell r="M1852">
            <v>0</v>
          </cell>
        </row>
        <row r="1853">
          <cell r="A1853" t="str">
            <v>12-01-391</v>
          </cell>
          <cell r="B1853" t="str">
            <v>12-01-391</v>
          </cell>
          <cell r="C1853" t="str">
            <v xml:space="preserve">PUERTA VIDRIERA PV-08 (4.16x3.50). PERFILERIA EN ALUMINIO ANODIZADO NATURAL + VIDRIOS TEMPLADOS LAMINADOS 3+3 mm. INCOLOROS. CUERPOS FIJOS Y BATIENTES. INCLUYE ESTRUCTURA SUPERIOR </v>
          </cell>
          <cell r="D1853" t="str">
            <v>U</v>
          </cell>
          <cell r="E1853">
            <v>1</v>
          </cell>
          <cell r="G1853">
            <v>0</v>
          </cell>
          <cell r="H1853">
            <v>7965738</v>
          </cell>
          <cell r="L1853">
            <v>0</v>
          </cell>
          <cell r="M1853">
            <v>0</v>
          </cell>
        </row>
        <row r="1854">
          <cell r="A1854" t="str">
            <v>12-01-391</v>
          </cell>
          <cell r="B1854" t="str">
            <v>3P070</v>
          </cell>
          <cell r="C1854" t="str">
            <v xml:space="preserve">puerta vidriera pv-08 (4.16x3.00). perfileria en aluminio anodizado natural + vidrios templados laminados 3+3 mm. incoloros. cuerpos fijos y batientes. </v>
          </cell>
          <cell r="D1854" t="str">
            <v>u</v>
          </cell>
          <cell r="E1854">
            <v>1</v>
          </cell>
          <cell r="G1854">
            <v>7876557.1064788736</v>
          </cell>
          <cell r="H1854">
            <v>7876557</v>
          </cell>
          <cell r="L1854" t="str">
            <v>3</v>
          </cell>
          <cell r="M1854">
            <v>1</v>
          </cell>
        </row>
        <row r="1855">
          <cell r="A1855" t="str">
            <v>12-01-391</v>
          </cell>
          <cell r="B1855" t="str">
            <v>14411</v>
          </cell>
          <cell r="C1855" t="str">
            <v xml:space="preserve">perfil vertical paral 89 aleta 40mm </v>
          </cell>
          <cell r="D1855" t="str">
            <v>u</v>
          </cell>
          <cell r="E1855">
            <v>2.7278688524590167</v>
          </cell>
          <cell r="F1855">
            <v>0.1</v>
          </cell>
          <cell r="G1855">
            <v>14731.999999999998</v>
          </cell>
          <cell r="H1855">
            <v>44206</v>
          </cell>
          <cell r="L1855" t="str">
            <v>1</v>
          </cell>
          <cell r="M1855">
            <v>3.0006557377049186</v>
          </cell>
        </row>
        <row r="1856">
          <cell r="A1856" t="str">
            <v>12-01-391</v>
          </cell>
          <cell r="B1856" t="str">
            <v>14451</v>
          </cell>
          <cell r="C1856" t="str">
            <v xml:space="preserve">perfil horizontal canal 90 </v>
          </cell>
          <cell r="D1856" t="str">
            <v>u</v>
          </cell>
          <cell r="E1856">
            <v>3.4098360655737707</v>
          </cell>
          <cell r="F1856">
            <v>0.1</v>
          </cell>
          <cell r="G1856">
            <v>9164</v>
          </cell>
          <cell r="H1856">
            <v>34373</v>
          </cell>
          <cell r="L1856" t="str">
            <v>1</v>
          </cell>
          <cell r="M1856">
            <v>3.750819672131148</v>
          </cell>
        </row>
        <row r="1857">
          <cell r="A1857" t="str">
            <v>12-01-391</v>
          </cell>
          <cell r="B1857" t="str">
            <v>15521</v>
          </cell>
          <cell r="C1857" t="str">
            <v xml:space="preserve">tornillo con chazo </v>
          </cell>
          <cell r="D1857" t="str">
            <v>u</v>
          </cell>
          <cell r="E1857">
            <v>12</v>
          </cell>
          <cell r="G1857">
            <v>28.999999999999996</v>
          </cell>
          <cell r="H1857">
            <v>348</v>
          </cell>
          <cell r="L1857" t="str">
            <v>1</v>
          </cell>
          <cell r="M1857">
            <v>12</v>
          </cell>
        </row>
        <row r="1858">
          <cell r="A1858" t="str">
            <v>12-01-391</v>
          </cell>
          <cell r="B1858" t="str">
            <v>1H11H</v>
          </cell>
          <cell r="C1858" t="str">
            <v xml:space="preserve">tornillo estandar no. 6 x 1" </v>
          </cell>
          <cell r="D1858" t="str">
            <v>u</v>
          </cell>
          <cell r="E1858">
            <v>48</v>
          </cell>
          <cell r="G1858">
            <v>39.44</v>
          </cell>
          <cell r="H1858">
            <v>1893</v>
          </cell>
          <cell r="L1858" t="str">
            <v>1</v>
          </cell>
          <cell r="M1858">
            <v>48</v>
          </cell>
        </row>
        <row r="1859">
          <cell r="A1859" t="str">
            <v>12-01-391</v>
          </cell>
          <cell r="B1859" t="str">
            <v>2C111</v>
          </cell>
          <cell r="C1859" t="str">
            <v>mo cuadrilla albañileria (1 of + 1 ay) - en actividades no incluidas</v>
          </cell>
          <cell r="D1859" t="str">
            <v>hc</v>
          </cell>
          <cell r="E1859">
            <v>0.5</v>
          </cell>
          <cell r="G1859">
            <v>16040.700924999999</v>
          </cell>
          <cell r="H1859">
            <v>8020</v>
          </cell>
          <cell r="L1859" t="str">
            <v>2</v>
          </cell>
          <cell r="M1859">
            <v>0.5</v>
          </cell>
        </row>
        <row r="1860">
          <cell r="A1860" t="str">
            <v>12-01-391</v>
          </cell>
          <cell r="B1860" t="str">
            <v>47111</v>
          </cell>
          <cell r="C1860" t="str">
            <v xml:space="preserve">elementos de consumo y proteccion </v>
          </cell>
          <cell r="D1860" t="str">
            <v>%</v>
          </cell>
          <cell r="E1860">
            <v>8020</v>
          </cell>
          <cell r="G1860">
            <v>1.2455000000000001E-2</v>
          </cell>
          <cell r="H1860">
            <v>100</v>
          </cell>
          <cell r="L1860" t="str">
            <v>4</v>
          </cell>
          <cell r="M1860">
            <v>8020</v>
          </cell>
        </row>
        <row r="1861">
          <cell r="A1861" t="str">
            <v>12-01-391</v>
          </cell>
          <cell r="B1861" t="str">
            <v>46111</v>
          </cell>
          <cell r="C1861" t="str">
            <v xml:space="preserve">herramienta y equipo menor </v>
          </cell>
          <cell r="D1861" t="str">
            <v>%</v>
          </cell>
          <cell r="E1861">
            <v>8020</v>
          </cell>
          <cell r="G1861">
            <v>0.03</v>
          </cell>
          <cell r="H1861">
            <v>241</v>
          </cell>
          <cell r="L1861" t="str">
            <v>4</v>
          </cell>
          <cell r="M1861">
            <v>8020</v>
          </cell>
        </row>
        <row r="1862">
          <cell r="A1862">
            <v>0</v>
          </cell>
          <cell r="C1862" t="str">
            <v>DIRECTO:  7,965,738 / U</v>
          </cell>
          <cell r="D1862">
            <v>0</v>
          </cell>
          <cell r="G1862">
            <v>0</v>
          </cell>
          <cell r="H1862">
            <v>0</v>
          </cell>
          <cell r="L1862">
            <v>0</v>
          </cell>
          <cell r="M1862">
            <v>0</v>
          </cell>
        </row>
        <row r="1863">
          <cell r="A1863">
            <v>0</v>
          </cell>
          <cell r="C1863">
            <v>0</v>
          </cell>
          <cell r="D1863">
            <v>0</v>
          </cell>
          <cell r="G1863">
            <v>0</v>
          </cell>
          <cell r="H1863">
            <v>0</v>
          </cell>
          <cell r="L1863">
            <v>0</v>
          </cell>
          <cell r="M1863">
            <v>0</v>
          </cell>
        </row>
        <row r="1864">
          <cell r="A1864" t="str">
            <v>12-01-393</v>
          </cell>
          <cell r="B1864" t="str">
            <v>12-01-393</v>
          </cell>
          <cell r="C1864" t="str">
            <v xml:space="preserve">PUERTA VIDRIERA PV-09 (2.80x3.50). PERFILERIA EN ALUMINIO ANODIZADO NATURAL + VIDRIOS TEMPLADOS LAMINADOS 3+3 mm. INCOLOROS. CUERPOS FIJOS Y BATIENTES. INCLUYE ESTRUCTURA SUPERIOR </v>
          </cell>
          <cell r="D1864" t="str">
            <v>U</v>
          </cell>
          <cell r="E1864">
            <v>1</v>
          </cell>
          <cell r="G1864">
            <v>0</v>
          </cell>
          <cell r="H1864">
            <v>6811579</v>
          </cell>
          <cell r="L1864">
            <v>0</v>
          </cell>
          <cell r="M1864">
            <v>0</v>
          </cell>
        </row>
        <row r="1865">
          <cell r="A1865" t="str">
            <v>12-01-393</v>
          </cell>
          <cell r="B1865" t="str">
            <v>3P071</v>
          </cell>
          <cell r="C1865" t="str">
            <v xml:space="preserve">puerta vidriera pv-09 (2.80x3.00). perfileria en aluminio anodizado natural + vidrios templados laminados 3+3 mm. incoloros. cuerpos fijos y batientes. </v>
          </cell>
          <cell r="D1865" t="str">
            <v>u</v>
          </cell>
          <cell r="E1865">
            <v>1</v>
          </cell>
          <cell r="G1865">
            <v>6748794.8619718319</v>
          </cell>
          <cell r="H1865">
            <v>6748795</v>
          </cell>
          <cell r="L1865" t="str">
            <v>3</v>
          </cell>
          <cell r="M1865">
            <v>1</v>
          </cell>
        </row>
        <row r="1866">
          <cell r="A1866" t="str">
            <v>12-01-393</v>
          </cell>
          <cell r="B1866" t="str">
            <v>14411</v>
          </cell>
          <cell r="C1866" t="str">
            <v xml:space="preserve">perfil vertical paral 89 aleta 40mm </v>
          </cell>
          <cell r="D1866" t="str">
            <v>u</v>
          </cell>
          <cell r="E1866">
            <v>1.8360655737704918</v>
          </cell>
          <cell r="F1866">
            <v>0.1</v>
          </cell>
          <cell r="G1866">
            <v>14731.999999999998</v>
          </cell>
          <cell r="H1866">
            <v>29754</v>
          </cell>
          <cell r="L1866" t="str">
            <v>1</v>
          </cell>
          <cell r="M1866">
            <v>2.0196721311475412</v>
          </cell>
        </row>
        <row r="1867">
          <cell r="A1867" t="str">
            <v>12-01-393</v>
          </cell>
          <cell r="B1867" t="str">
            <v>14451</v>
          </cell>
          <cell r="C1867" t="str">
            <v xml:space="preserve">perfil horizontal canal 90 </v>
          </cell>
          <cell r="D1867" t="str">
            <v>u</v>
          </cell>
          <cell r="E1867">
            <v>2.2950819672131146</v>
          </cell>
          <cell r="F1867">
            <v>0.1</v>
          </cell>
          <cell r="G1867">
            <v>9164</v>
          </cell>
          <cell r="H1867">
            <v>23135</v>
          </cell>
          <cell r="L1867" t="str">
            <v>1</v>
          </cell>
          <cell r="M1867">
            <v>2.5245901639344264</v>
          </cell>
        </row>
        <row r="1868">
          <cell r="A1868" t="str">
            <v>12-01-393</v>
          </cell>
          <cell r="B1868" t="str">
            <v>15521</v>
          </cell>
          <cell r="C1868" t="str">
            <v xml:space="preserve">tornillo con chazo </v>
          </cell>
          <cell r="D1868" t="str">
            <v>u</v>
          </cell>
          <cell r="E1868">
            <v>8</v>
          </cell>
          <cell r="G1868">
            <v>28.999999999999996</v>
          </cell>
          <cell r="H1868">
            <v>232</v>
          </cell>
          <cell r="L1868" t="str">
            <v>1</v>
          </cell>
          <cell r="M1868">
            <v>8</v>
          </cell>
        </row>
        <row r="1869">
          <cell r="A1869" t="str">
            <v>12-01-393</v>
          </cell>
          <cell r="B1869" t="str">
            <v>1H11H</v>
          </cell>
          <cell r="C1869" t="str">
            <v xml:space="preserve">tornillo estandar no. 6 x 1" </v>
          </cell>
          <cell r="D1869" t="str">
            <v>u</v>
          </cell>
          <cell r="E1869">
            <v>33</v>
          </cell>
          <cell r="G1869">
            <v>39.44</v>
          </cell>
          <cell r="H1869">
            <v>1302</v>
          </cell>
          <cell r="L1869" t="str">
            <v>1</v>
          </cell>
          <cell r="M1869">
            <v>33</v>
          </cell>
        </row>
        <row r="1870">
          <cell r="A1870" t="str">
            <v>12-01-393</v>
          </cell>
          <cell r="B1870" t="str">
            <v>2C111</v>
          </cell>
          <cell r="C1870" t="str">
            <v>mo cuadrilla albañileria (1 of + 1 ay) - en actividades no incluidas</v>
          </cell>
          <cell r="D1870" t="str">
            <v>hc</v>
          </cell>
          <cell r="E1870">
            <v>0.5</v>
          </cell>
          <cell r="G1870">
            <v>16040.700924999999</v>
          </cell>
          <cell r="H1870">
            <v>8020</v>
          </cell>
          <cell r="L1870" t="str">
            <v>2</v>
          </cell>
          <cell r="M1870">
            <v>0.5</v>
          </cell>
        </row>
        <row r="1871">
          <cell r="A1871" t="str">
            <v>12-01-393</v>
          </cell>
          <cell r="B1871" t="str">
            <v>47111</v>
          </cell>
          <cell r="C1871" t="str">
            <v xml:space="preserve">elementos de consumo y proteccion </v>
          </cell>
          <cell r="D1871" t="str">
            <v>%</v>
          </cell>
          <cell r="E1871">
            <v>8020</v>
          </cell>
          <cell r="G1871">
            <v>1.2455000000000001E-2</v>
          </cell>
          <cell r="H1871">
            <v>100</v>
          </cell>
          <cell r="L1871" t="str">
            <v>4</v>
          </cell>
          <cell r="M1871">
            <v>8020</v>
          </cell>
        </row>
        <row r="1872">
          <cell r="A1872" t="str">
            <v>12-01-393</v>
          </cell>
          <cell r="B1872" t="str">
            <v>46111</v>
          </cell>
          <cell r="C1872" t="str">
            <v xml:space="preserve">herramienta y equipo menor </v>
          </cell>
          <cell r="D1872" t="str">
            <v>%</v>
          </cell>
          <cell r="E1872">
            <v>8020</v>
          </cell>
          <cell r="G1872">
            <v>0.03</v>
          </cell>
          <cell r="H1872">
            <v>241</v>
          </cell>
          <cell r="L1872" t="str">
            <v>4</v>
          </cell>
          <cell r="M1872">
            <v>8020</v>
          </cell>
        </row>
        <row r="1873">
          <cell r="A1873">
            <v>0</v>
          </cell>
          <cell r="C1873" t="str">
            <v>DIRECTO:  6,811,579 / U</v>
          </cell>
          <cell r="D1873">
            <v>0</v>
          </cell>
          <cell r="G1873">
            <v>0</v>
          </cell>
          <cell r="H1873">
            <v>0</v>
          </cell>
          <cell r="L1873">
            <v>0</v>
          </cell>
          <cell r="M1873">
            <v>0</v>
          </cell>
        </row>
        <row r="1874">
          <cell r="A1874">
            <v>0</v>
          </cell>
          <cell r="C1874">
            <v>0</v>
          </cell>
          <cell r="D1874">
            <v>0</v>
          </cell>
          <cell r="G1874">
            <v>0</v>
          </cell>
          <cell r="H1874">
            <v>0</v>
          </cell>
          <cell r="L1874">
            <v>0</v>
          </cell>
          <cell r="M1874">
            <v>0</v>
          </cell>
        </row>
        <row r="1875">
          <cell r="A1875" t="str">
            <v>12-01-395</v>
          </cell>
          <cell r="B1875" t="str">
            <v>12-01-395</v>
          </cell>
          <cell r="C1875" t="str">
            <v xml:space="preserve">PUERTA VIDRIERA PV-10 (1.37x3.50). PERFILERIA EN ALUMINIO ANODIZADO NATURAL + VIDRIOS TEMPLADOS LAMINADOS 3+3 mm. INCOLOROS. CUERPOS FIJOS Y BATIENTES. INCLUYE ESTRUCTURA SUPERIOR </v>
          </cell>
          <cell r="D1875" t="str">
            <v>U</v>
          </cell>
          <cell r="E1875">
            <v>1</v>
          </cell>
          <cell r="G1875">
            <v>0</v>
          </cell>
          <cell r="H1875">
            <v>5598089</v>
          </cell>
          <cell r="L1875">
            <v>0</v>
          </cell>
          <cell r="M1875">
            <v>0</v>
          </cell>
        </row>
        <row r="1876">
          <cell r="A1876" t="str">
            <v>12-01-395</v>
          </cell>
          <cell r="B1876" t="str">
            <v>3P072</v>
          </cell>
          <cell r="C1876" t="str">
            <v xml:space="preserve">puerta vidriera pv-10 (1.37x3.00). perfileria en aluminio anodizado natural + vidrios templados laminados 3+3 mm. incoloros. cuerpos fijos y batientes. </v>
          </cell>
          <cell r="D1876" t="str">
            <v>u</v>
          </cell>
          <cell r="E1876">
            <v>1</v>
          </cell>
          <cell r="G1876">
            <v>5563103.4050704231</v>
          </cell>
          <cell r="H1876">
            <v>5563103</v>
          </cell>
          <cell r="L1876" t="str">
            <v>3</v>
          </cell>
          <cell r="M1876">
            <v>1</v>
          </cell>
        </row>
        <row r="1877">
          <cell r="A1877" t="str">
            <v>12-01-395</v>
          </cell>
          <cell r="B1877" t="str">
            <v>14411</v>
          </cell>
          <cell r="C1877" t="str">
            <v xml:space="preserve">perfil vertical paral 89 aleta 40mm </v>
          </cell>
          <cell r="D1877" t="str">
            <v>u</v>
          </cell>
          <cell r="E1877">
            <v>0.89836065573770496</v>
          </cell>
          <cell r="F1877">
            <v>0.1</v>
          </cell>
          <cell r="G1877">
            <v>14731.999999999998</v>
          </cell>
          <cell r="H1877">
            <v>14558</v>
          </cell>
          <cell r="L1877" t="str">
            <v>1</v>
          </cell>
          <cell r="M1877">
            <v>0.98819672131147551</v>
          </cell>
        </row>
        <row r="1878">
          <cell r="A1878" t="str">
            <v>12-01-395</v>
          </cell>
          <cell r="B1878" t="str">
            <v>14451</v>
          </cell>
          <cell r="C1878" t="str">
            <v xml:space="preserve">perfil horizontal canal 90 </v>
          </cell>
          <cell r="D1878" t="str">
            <v>u</v>
          </cell>
          <cell r="E1878">
            <v>1.1229508196721312</v>
          </cell>
          <cell r="F1878">
            <v>0.1</v>
          </cell>
          <cell r="G1878">
            <v>9164</v>
          </cell>
          <cell r="H1878">
            <v>11320</v>
          </cell>
          <cell r="L1878" t="str">
            <v>1</v>
          </cell>
          <cell r="M1878">
            <v>1.2352459016393444</v>
          </cell>
        </row>
        <row r="1879">
          <cell r="A1879" t="str">
            <v>12-01-395</v>
          </cell>
          <cell r="B1879" t="str">
            <v>15521</v>
          </cell>
          <cell r="C1879" t="str">
            <v xml:space="preserve">tornillo con chazo </v>
          </cell>
          <cell r="D1879" t="str">
            <v>u</v>
          </cell>
          <cell r="E1879">
            <v>4</v>
          </cell>
          <cell r="G1879">
            <v>28.999999999999996</v>
          </cell>
          <cell r="H1879">
            <v>116</v>
          </cell>
          <cell r="L1879" t="str">
            <v>1</v>
          </cell>
          <cell r="M1879">
            <v>4</v>
          </cell>
        </row>
        <row r="1880">
          <cell r="A1880" t="str">
            <v>12-01-395</v>
          </cell>
          <cell r="B1880" t="str">
            <v>1H11H</v>
          </cell>
          <cell r="C1880" t="str">
            <v xml:space="preserve">tornillo estandar no. 6 x 1" </v>
          </cell>
          <cell r="D1880" t="str">
            <v>u</v>
          </cell>
          <cell r="E1880">
            <v>16</v>
          </cell>
          <cell r="G1880">
            <v>39.44</v>
          </cell>
          <cell r="H1880">
            <v>631</v>
          </cell>
          <cell r="L1880" t="str">
            <v>1</v>
          </cell>
          <cell r="M1880">
            <v>16</v>
          </cell>
        </row>
        <row r="1881">
          <cell r="A1881" t="str">
            <v>12-01-395</v>
          </cell>
          <cell r="B1881" t="str">
            <v>2C111</v>
          </cell>
          <cell r="C1881" t="str">
            <v>mo cuadrilla albañileria (1 of + 1 ay) - en actividades no incluidas</v>
          </cell>
          <cell r="D1881" t="str">
            <v>hc</v>
          </cell>
          <cell r="E1881">
            <v>0.5</v>
          </cell>
          <cell r="G1881">
            <v>16040.700924999999</v>
          </cell>
          <cell r="H1881">
            <v>8020</v>
          </cell>
          <cell r="L1881" t="str">
            <v>2</v>
          </cell>
          <cell r="M1881">
            <v>0.5</v>
          </cell>
        </row>
        <row r="1882">
          <cell r="A1882" t="str">
            <v>12-01-395</v>
          </cell>
          <cell r="B1882" t="str">
            <v>47111</v>
          </cell>
          <cell r="C1882" t="str">
            <v xml:space="preserve">elementos de consumo y proteccion </v>
          </cell>
          <cell r="D1882" t="str">
            <v>%</v>
          </cell>
          <cell r="E1882">
            <v>8020</v>
          </cell>
          <cell r="G1882">
            <v>1.2455000000000001E-2</v>
          </cell>
          <cell r="H1882">
            <v>100</v>
          </cell>
          <cell r="L1882" t="str">
            <v>4</v>
          </cell>
          <cell r="M1882">
            <v>8020</v>
          </cell>
        </row>
        <row r="1883">
          <cell r="A1883" t="str">
            <v>12-01-395</v>
          </cell>
          <cell r="B1883" t="str">
            <v>46111</v>
          </cell>
          <cell r="C1883" t="str">
            <v xml:space="preserve">herramienta y equipo menor </v>
          </cell>
          <cell r="D1883" t="str">
            <v>%</v>
          </cell>
          <cell r="E1883">
            <v>8020</v>
          </cell>
          <cell r="G1883">
            <v>0.03</v>
          </cell>
          <cell r="H1883">
            <v>241</v>
          </cell>
          <cell r="L1883" t="str">
            <v>4</v>
          </cell>
          <cell r="M1883">
            <v>8020</v>
          </cell>
        </row>
        <row r="1884">
          <cell r="A1884">
            <v>0</v>
          </cell>
          <cell r="C1884" t="str">
            <v>DIRECTO:  5,598,089 / U</v>
          </cell>
          <cell r="D1884">
            <v>0</v>
          </cell>
          <cell r="G1884">
            <v>0</v>
          </cell>
          <cell r="H1884">
            <v>0</v>
          </cell>
          <cell r="L1884">
            <v>0</v>
          </cell>
          <cell r="M1884">
            <v>0</v>
          </cell>
        </row>
        <row r="1885">
          <cell r="A1885">
            <v>0</v>
          </cell>
          <cell r="C1885">
            <v>0</v>
          </cell>
          <cell r="D1885">
            <v>0</v>
          </cell>
          <cell r="G1885">
            <v>0</v>
          </cell>
          <cell r="H1885">
            <v>0</v>
          </cell>
          <cell r="L1885">
            <v>0</v>
          </cell>
          <cell r="M1885">
            <v>0</v>
          </cell>
        </row>
        <row r="1886">
          <cell r="A1886" t="str">
            <v>12-01-397</v>
          </cell>
          <cell r="B1886" t="str">
            <v>12-01-397</v>
          </cell>
          <cell r="C1886" t="str">
            <v xml:space="preserve">PUERTA VIDRIERA PV-11 (3.02x3.50). PERFILERIA EN ALUMINIO ANODIZADO NATURAL + VIDRIOS TEMPLADOS LAMINADOS 3+3 mm. INCOLOROS. CUERPOS FIJOS Y BATIENTES. INCLUYE ESTRUCTURA SUPERIOR </v>
          </cell>
          <cell r="D1886" t="str">
            <v>U</v>
          </cell>
          <cell r="E1886">
            <v>1</v>
          </cell>
          <cell r="G1886">
            <v>0</v>
          </cell>
          <cell r="H1886">
            <v>6998275</v>
          </cell>
          <cell r="L1886">
            <v>0</v>
          </cell>
          <cell r="M1886">
            <v>0</v>
          </cell>
        </row>
        <row r="1887">
          <cell r="A1887" t="str">
            <v>12-01-397</v>
          </cell>
          <cell r="B1887" t="str">
            <v>3P073</v>
          </cell>
          <cell r="C1887" t="str">
            <v xml:space="preserve">puerta vidriera pv-11 (3.02x3.00). perfileria en aluminio anodizado natural + vidrios templados laminados 3+3 mm. incoloros. cuerpos fijos y batientes. </v>
          </cell>
          <cell r="D1887" t="str">
            <v>u</v>
          </cell>
          <cell r="E1887">
            <v>1</v>
          </cell>
          <cell r="G1887">
            <v>6931228.2591549307</v>
          </cell>
          <cell r="H1887">
            <v>6931228</v>
          </cell>
          <cell r="L1887" t="str">
            <v>3</v>
          </cell>
          <cell r="M1887">
            <v>1</v>
          </cell>
        </row>
        <row r="1888">
          <cell r="A1888" t="str">
            <v>12-01-397</v>
          </cell>
          <cell r="B1888" t="str">
            <v>14411</v>
          </cell>
          <cell r="C1888" t="str">
            <v xml:space="preserve">perfil vertical paral 89 aleta 40mm </v>
          </cell>
          <cell r="D1888" t="str">
            <v>u</v>
          </cell>
          <cell r="E1888">
            <v>1.980327868852459</v>
          </cell>
          <cell r="F1888">
            <v>0.1</v>
          </cell>
          <cell r="G1888">
            <v>14731.999999999998</v>
          </cell>
          <cell r="H1888">
            <v>32092</v>
          </cell>
          <cell r="L1888" t="str">
            <v>1</v>
          </cell>
          <cell r="M1888">
            <v>2.1783606557377051</v>
          </cell>
        </row>
        <row r="1889">
          <cell r="A1889" t="str">
            <v>12-01-397</v>
          </cell>
          <cell r="B1889" t="str">
            <v>14451</v>
          </cell>
          <cell r="C1889" t="str">
            <v xml:space="preserve">perfil horizontal canal 90 </v>
          </cell>
          <cell r="D1889" t="str">
            <v>u</v>
          </cell>
          <cell r="E1889">
            <v>2.4754098360655736</v>
          </cell>
          <cell r="F1889">
            <v>0.1</v>
          </cell>
          <cell r="G1889">
            <v>9164</v>
          </cell>
          <cell r="H1889">
            <v>24953</v>
          </cell>
          <cell r="L1889" t="str">
            <v>1</v>
          </cell>
          <cell r="M1889">
            <v>2.722950819672131</v>
          </cell>
        </row>
        <row r="1890">
          <cell r="A1890" t="str">
            <v>12-01-397</v>
          </cell>
          <cell r="B1890" t="str">
            <v>15521</v>
          </cell>
          <cell r="C1890" t="str">
            <v xml:space="preserve">tornillo con chazo </v>
          </cell>
          <cell r="D1890" t="str">
            <v>u</v>
          </cell>
          <cell r="E1890">
            <v>9</v>
          </cell>
          <cell r="G1890">
            <v>28.999999999999996</v>
          </cell>
          <cell r="H1890">
            <v>261</v>
          </cell>
          <cell r="L1890" t="str">
            <v>1</v>
          </cell>
          <cell r="M1890">
            <v>9</v>
          </cell>
        </row>
        <row r="1891">
          <cell r="A1891" t="str">
            <v>12-01-397</v>
          </cell>
          <cell r="B1891" t="str">
            <v>1H11H</v>
          </cell>
          <cell r="C1891" t="str">
            <v xml:space="preserve">tornillo estandar no. 6 x 1" </v>
          </cell>
          <cell r="D1891" t="str">
            <v>u</v>
          </cell>
          <cell r="E1891">
            <v>35</v>
          </cell>
          <cell r="G1891">
            <v>39.44</v>
          </cell>
          <cell r="H1891">
            <v>1380</v>
          </cell>
          <cell r="L1891" t="str">
            <v>1</v>
          </cell>
          <cell r="M1891">
            <v>35</v>
          </cell>
        </row>
        <row r="1892">
          <cell r="A1892" t="str">
            <v>12-01-397</v>
          </cell>
          <cell r="B1892" t="str">
            <v>2C111</v>
          </cell>
          <cell r="C1892" t="str">
            <v>mo cuadrilla albañileria (1 of + 1 ay) - en actividades no incluidas</v>
          </cell>
          <cell r="D1892" t="str">
            <v>hc</v>
          </cell>
          <cell r="E1892">
            <v>0.5</v>
          </cell>
          <cell r="G1892">
            <v>16040.700924999999</v>
          </cell>
          <cell r="H1892">
            <v>8020</v>
          </cell>
          <cell r="L1892" t="str">
            <v>2</v>
          </cell>
          <cell r="M1892">
            <v>0.5</v>
          </cell>
        </row>
        <row r="1893">
          <cell r="A1893" t="str">
            <v>12-01-397</v>
          </cell>
          <cell r="B1893" t="str">
            <v>47111</v>
          </cell>
          <cell r="C1893" t="str">
            <v xml:space="preserve">elementos de consumo y proteccion </v>
          </cell>
          <cell r="D1893" t="str">
            <v>%</v>
          </cell>
          <cell r="E1893">
            <v>8020</v>
          </cell>
          <cell r="G1893">
            <v>1.2455000000000001E-2</v>
          </cell>
          <cell r="H1893">
            <v>100</v>
          </cell>
          <cell r="L1893" t="str">
            <v>4</v>
          </cell>
          <cell r="M1893">
            <v>8020</v>
          </cell>
        </row>
        <row r="1894">
          <cell r="A1894" t="str">
            <v>12-01-397</v>
          </cell>
          <cell r="B1894" t="str">
            <v>46111</v>
          </cell>
          <cell r="C1894" t="str">
            <v xml:space="preserve">herramienta y equipo menor </v>
          </cell>
          <cell r="D1894" t="str">
            <v>%</v>
          </cell>
          <cell r="E1894">
            <v>8020</v>
          </cell>
          <cell r="G1894">
            <v>0.03</v>
          </cell>
          <cell r="H1894">
            <v>241</v>
          </cell>
          <cell r="L1894" t="str">
            <v>4</v>
          </cell>
          <cell r="M1894">
            <v>8020</v>
          </cell>
        </row>
        <row r="1895">
          <cell r="A1895">
            <v>0</v>
          </cell>
          <cell r="C1895" t="str">
            <v>DIRECTO:  6,998,275 / U</v>
          </cell>
          <cell r="D1895">
            <v>0</v>
          </cell>
          <cell r="G1895">
            <v>0</v>
          </cell>
          <cell r="H1895">
            <v>0</v>
          </cell>
          <cell r="L1895">
            <v>0</v>
          </cell>
          <cell r="M1895">
            <v>0</v>
          </cell>
        </row>
        <row r="1896">
          <cell r="A1896">
            <v>0</v>
          </cell>
          <cell r="C1896">
            <v>0</v>
          </cell>
          <cell r="D1896">
            <v>0</v>
          </cell>
          <cell r="G1896">
            <v>0</v>
          </cell>
          <cell r="H1896">
            <v>0</v>
          </cell>
          <cell r="L1896">
            <v>0</v>
          </cell>
          <cell r="M1896">
            <v>0</v>
          </cell>
        </row>
        <row r="1897">
          <cell r="A1897" t="str">
            <v>12-01-399</v>
          </cell>
          <cell r="B1897" t="str">
            <v>12-01-399</v>
          </cell>
          <cell r="C1897" t="str">
            <v xml:space="preserve">PUERTA VIDRIERA PV-12 (2.40x3.50). PERFILERIA EN ALUMINIO ANODIZADO NATURAL + VIDRIOS TEMPLADOS LAMINADOS 3+3 mm. INCOLOROS. CUERPOS FIJOS Y BATIENTES. INCLUYE ESTRUCTURA SUPERIOR </v>
          </cell>
          <cell r="D1897" t="str">
            <v>U</v>
          </cell>
          <cell r="E1897">
            <v>1</v>
          </cell>
          <cell r="G1897">
            <v>0</v>
          </cell>
          <cell r="H1897">
            <v>3923506</v>
          </cell>
          <cell r="L1897">
            <v>0</v>
          </cell>
          <cell r="M1897">
            <v>0</v>
          </cell>
        </row>
        <row r="1898">
          <cell r="A1898" t="str">
            <v>12-01-399</v>
          </cell>
          <cell r="B1898" t="str">
            <v>3P074</v>
          </cell>
          <cell r="C1898" t="str">
            <v xml:space="preserve">puerta vidriera pv-12 (2.40x3.00). perfileria en aluminio anodizado natural + vidrios templados laminados 3+3 mm. incoloros. cuerpos fijos y batientes. </v>
          </cell>
          <cell r="D1898" t="str">
            <v>u</v>
          </cell>
          <cell r="E1898">
            <v>1</v>
          </cell>
          <cell r="G1898">
            <v>3868505.3340259739</v>
          </cell>
          <cell r="H1898">
            <v>3868505</v>
          </cell>
          <cell r="L1898" t="str">
            <v>3</v>
          </cell>
          <cell r="M1898">
            <v>1</v>
          </cell>
        </row>
        <row r="1899">
          <cell r="A1899" t="str">
            <v>12-01-399</v>
          </cell>
          <cell r="B1899" t="str">
            <v>14411</v>
          </cell>
          <cell r="C1899" t="str">
            <v xml:space="preserve">perfil vertical paral 89 aleta 40mm </v>
          </cell>
          <cell r="D1899" t="str">
            <v>u</v>
          </cell>
          <cell r="E1899">
            <v>1.5737704918032787</v>
          </cell>
          <cell r="F1899">
            <v>0.1</v>
          </cell>
          <cell r="G1899">
            <v>14731.999999999998</v>
          </cell>
          <cell r="H1899">
            <v>25503</v>
          </cell>
          <cell r="L1899" t="str">
            <v>1</v>
          </cell>
          <cell r="M1899">
            <v>1.7311475409836066</v>
          </cell>
        </row>
        <row r="1900">
          <cell r="A1900" t="str">
            <v>12-01-399</v>
          </cell>
          <cell r="B1900" t="str">
            <v>14451</v>
          </cell>
          <cell r="C1900" t="str">
            <v xml:space="preserve">perfil horizontal canal 90 </v>
          </cell>
          <cell r="D1900" t="str">
            <v>u</v>
          </cell>
          <cell r="E1900">
            <v>1.9672131147540983</v>
          </cell>
          <cell r="F1900">
            <v>0.1</v>
          </cell>
          <cell r="G1900">
            <v>9164</v>
          </cell>
          <cell r="H1900">
            <v>19830</v>
          </cell>
          <cell r="L1900" t="str">
            <v>1</v>
          </cell>
          <cell r="M1900">
            <v>2.1639344262295084</v>
          </cell>
        </row>
        <row r="1901">
          <cell r="A1901" t="str">
            <v>12-01-399</v>
          </cell>
          <cell r="B1901" t="str">
            <v>15521</v>
          </cell>
          <cell r="C1901" t="str">
            <v xml:space="preserve">tornillo con chazo </v>
          </cell>
          <cell r="D1901" t="str">
            <v>u</v>
          </cell>
          <cell r="E1901">
            <v>7</v>
          </cell>
          <cell r="G1901">
            <v>28.999999999999996</v>
          </cell>
          <cell r="H1901">
            <v>203</v>
          </cell>
          <cell r="L1901" t="str">
            <v>1</v>
          </cell>
          <cell r="M1901">
            <v>7</v>
          </cell>
        </row>
        <row r="1902">
          <cell r="A1902" t="str">
            <v>12-01-399</v>
          </cell>
          <cell r="B1902" t="str">
            <v>1H11H</v>
          </cell>
          <cell r="C1902" t="str">
            <v xml:space="preserve">tornillo estandar no. 6 x 1" </v>
          </cell>
          <cell r="D1902" t="str">
            <v>u</v>
          </cell>
          <cell r="E1902">
            <v>28</v>
          </cell>
          <cell r="G1902">
            <v>39.44</v>
          </cell>
          <cell r="H1902">
            <v>1104</v>
          </cell>
          <cell r="L1902" t="str">
            <v>1</v>
          </cell>
          <cell r="M1902">
            <v>28</v>
          </cell>
        </row>
        <row r="1903">
          <cell r="A1903" t="str">
            <v>12-01-399</v>
          </cell>
          <cell r="B1903" t="str">
            <v>2C111</v>
          </cell>
          <cell r="C1903" t="str">
            <v>mo cuadrilla albañileria (1 of + 1 ay) - en actividades no incluidas</v>
          </cell>
          <cell r="D1903" t="str">
            <v>hc</v>
          </cell>
          <cell r="E1903">
            <v>0.5</v>
          </cell>
          <cell r="G1903">
            <v>16040.700924999999</v>
          </cell>
          <cell r="H1903">
            <v>8020</v>
          </cell>
          <cell r="L1903" t="str">
            <v>2</v>
          </cell>
          <cell r="M1903">
            <v>0.5</v>
          </cell>
        </row>
        <row r="1904">
          <cell r="A1904" t="str">
            <v>12-01-399</v>
          </cell>
          <cell r="B1904" t="str">
            <v>47111</v>
          </cell>
          <cell r="C1904" t="str">
            <v xml:space="preserve">elementos de consumo y proteccion </v>
          </cell>
          <cell r="D1904" t="str">
            <v>%</v>
          </cell>
          <cell r="E1904">
            <v>8020</v>
          </cell>
          <cell r="G1904">
            <v>1.2455000000000001E-2</v>
          </cell>
          <cell r="H1904">
            <v>100</v>
          </cell>
          <cell r="L1904" t="str">
            <v>4</v>
          </cell>
          <cell r="M1904">
            <v>8020</v>
          </cell>
        </row>
        <row r="1905">
          <cell r="A1905" t="str">
            <v>12-01-399</v>
          </cell>
          <cell r="B1905" t="str">
            <v>46111</v>
          </cell>
          <cell r="C1905" t="str">
            <v xml:space="preserve">herramienta y equipo menor </v>
          </cell>
          <cell r="D1905" t="str">
            <v>%</v>
          </cell>
          <cell r="E1905">
            <v>8020</v>
          </cell>
          <cell r="G1905">
            <v>0.03</v>
          </cell>
          <cell r="H1905">
            <v>241</v>
          </cell>
          <cell r="L1905" t="str">
            <v>4</v>
          </cell>
          <cell r="M1905">
            <v>8020</v>
          </cell>
        </row>
        <row r="1906">
          <cell r="A1906">
            <v>0</v>
          </cell>
          <cell r="C1906" t="str">
            <v>DIRECTO:  3,923,506 / U</v>
          </cell>
          <cell r="D1906">
            <v>0</v>
          </cell>
          <cell r="G1906">
            <v>0</v>
          </cell>
          <cell r="H1906">
            <v>0</v>
          </cell>
          <cell r="L1906">
            <v>0</v>
          </cell>
          <cell r="M1906">
            <v>0</v>
          </cell>
        </row>
        <row r="1907">
          <cell r="A1907">
            <v>0</v>
          </cell>
          <cell r="C1907">
            <v>0</v>
          </cell>
          <cell r="D1907">
            <v>0</v>
          </cell>
          <cell r="G1907">
            <v>0</v>
          </cell>
          <cell r="H1907">
            <v>0</v>
          </cell>
          <cell r="L1907">
            <v>0</v>
          </cell>
          <cell r="M1907">
            <v>0</v>
          </cell>
        </row>
        <row r="1908">
          <cell r="A1908" t="str">
            <v>12-01-401</v>
          </cell>
          <cell r="B1908" t="str">
            <v>12-01-401</v>
          </cell>
          <cell r="C1908" t="str">
            <v xml:space="preserve">PUERTA VIDRIERA PV-13 (2.54x3.50). PERFILERIA EN ALUMINIO ANODIZADO NATURAL + VIDRIOS TEMPLADOS LAMINADOS 3+3 mm. INCOLOROS. CUERPOS FIJOS Y BATIENTES. INCLUYE ESTRUCTURA SUPERIOR </v>
          </cell>
          <cell r="D1908" t="str">
            <v>U</v>
          </cell>
          <cell r="E1908">
            <v>1</v>
          </cell>
          <cell r="G1908">
            <v>0</v>
          </cell>
          <cell r="H1908">
            <v>3831735</v>
          </cell>
          <cell r="L1908">
            <v>0</v>
          </cell>
          <cell r="M1908">
            <v>0</v>
          </cell>
        </row>
        <row r="1909">
          <cell r="A1909" t="str">
            <v>12-01-401</v>
          </cell>
          <cell r="B1909" t="str">
            <v>3P075</v>
          </cell>
          <cell r="C1909" t="str">
            <v xml:space="preserve">puerta vidriera pv-13 (2.54x3.00). perfileria en aluminio anodizado natural + vidrios templados laminados 3+3 mm. incoloros. cuerpos fijos y batientes. </v>
          </cell>
          <cell r="D1909" t="str">
            <v>u</v>
          </cell>
          <cell r="E1909">
            <v>1</v>
          </cell>
          <cell r="G1909">
            <v>3773981.0349781015</v>
          </cell>
          <cell r="H1909">
            <v>3773981</v>
          </cell>
          <cell r="L1909" t="str">
            <v>3</v>
          </cell>
          <cell r="M1909">
            <v>1</v>
          </cell>
        </row>
        <row r="1910">
          <cell r="A1910" t="str">
            <v>12-01-401</v>
          </cell>
          <cell r="B1910" t="str">
            <v>14411</v>
          </cell>
          <cell r="C1910" t="str">
            <v xml:space="preserve">perfil vertical paral 89 aleta 40mm </v>
          </cell>
          <cell r="D1910" t="str">
            <v>u</v>
          </cell>
          <cell r="E1910">
            <v>1.6655737704918032</v>
          </cell>
          <cell r="F1910">
            <v>0.1</v>
          </cell>
          <cell r="G1910">
            <v>14731.999999999998</v>
          </cell>
          <cell r="H1910">
            <v>26991</v>
          </cell>
          <cell r="L1910" t="str">
            <v>1</v>
          </cell>
          <cell r="M1910">
            <v>1.8321311475409836</v>
          </cell>
        </row>
        <row r="1911">
          <cell r="A1911" t="str">
            <v>12-01-401</v>
          </cell>
          <cell r="B1911" t="str">
            <v>14451</v>
          </cell>
          <cell r="C1911" t="str">
            <v xml:space="preserve">perfil horizontal canal 90 </v>
          </cell>
          <cell r="D1911" t="str">
            <v>u</v>
          </cell>
          <cell r="E1911">
            <v>2.081967213114754</v>
          </cell>
          <cell r="F1911">
            <v>0.1</v>
          </cell>
          <cell r="G1911">
            <v>9164</v>
          </cell>
          <cell r="H1911">
            <v>20987</v>
          </cell>
          <cell r="L1911" t="str">
            <v>1</v>
          </cell>
          <cell r="M1911">
            <v>2.2901639344262295</v>
          </cell>
        </row>
        <row r="1912">
          <cell r="A1912" t="str">
            <v>12-01-401</v>
          </cell>
          <cell r="B1912" t="str">
            <v>15521</v>
          </cell>
          <cell r="C1912" t="str">
            <v xml:space="preserve">tornillo con chazo </v>
          </cell>
          <cell r="D1912" t="str">
            <v>u</v>
          </cell>
          <cell r="E1912">
            <v>8</v>
          </cell>
          <cell r="G1912">
            <v>28.999999999999996</v>
          </cell>
          <cell r="H1912">
            <v>232</v>
          </cell>
          <cell r="L1912" t="str">
            <v>1</v>
          </cell>
          <cell r="M1912">
            <v>8</v>
          </cell>
        </row>
        <row r="1913">
          <cell r="A1913" t="str">
            <v>12-01-401</v>
          </cell>
          <cell r="B1913" t="str">
            <v>1H11H</v>
          </cell>
          <cell r="C1913" t="str">
            <v xml:space="preserve">tornillo estandar no. 6 x 1" </v>
          </cell>
          <cell r="D1913" t="str">
            <v>u</v>
          </cell>
          <cell r="E1913">
            <v>30</v>
          </cell>
          <cell r="G1913">
            <v>39.44</v>
          </cell>
          <cell r="H1913">
            <v>1183</v>
          </cell>
          <cell r="L1913" t="str">
            <v>1</v>
          </cell>
          <cell r="M1913">
            <v>30</v>
          </cell>
        </row>
        <row r="1914">
          <cell r="A1914" t="str">
            <v>12-01-401</v>
          </cell>
          <cell r="B1914" t="str">
            <v>2C111</v>
          </cell>
          <cell r="C1914" t="str">
            <v>mo cuadrilla albañileria (1 of + 1 ay) - en actividades no incluidas</v>
          </cell>
          <cell r="D1914" t="str">
            <v>hc</v>
          </cell>
          <cell r="E1914">
            <v>0.5</v>
          </cell>
          <cell r="G1914">
            <v>16040.700924999999</v>
          </cell>
          <cell r="H1914">
            <v>8020</v>
          </cell>
          <cell r="L1914" t="str">
            <v>2</v>
          </cell>
          <cell r="M1914">
            <v>0.5</v>
          </cell>
        </row>
        <row r="1915">
          <cell r="A1915" t="str">
            <v>12-01-401</v>
          </cell>
          <cell r="B1915" t="str">
            <v>47111</v>
          </cell>
          <cell r="C1915" t="str">
            <v xml:space="preserve">elementos de consumo y proteccion </v>
          </cell>
          <cell r="D1915" t="str">
            <v>%</v>
          </cell>
          <cell r="E1915">
            <v>8020</v>
          </cell>
          <cell r="G1915">
            <v>1.2455000000000001E-2</v>
          </cell>
          <cell r="H1915">
            <v>100</v>
          </cell>
          <cell r="L1915" t="str">
            <v>4</v>
          </cell>
          <cell r="M1915">
            <v>8020</v>
          </cell>
        </row>
        <row r="1916">
          <cell r="A1916" t="str">
            <v>12-01-401</v>
          </cell>
          <cell r="B1916" t="str">
            <v>46111</v>
          </cell>
          <cell r="C1916" t="str">
            <v xml:space="preserve">herramienta y equipo menor </v>
          </cell>
          <cell r="D1916" t="str">
            <v>%</v>
          </cell>
          <cell r="E1916">
            <v>8020</v>
          </cell>
          <cell r="G1916">
            <v>0.03</v>
          </cell>
          <cell r="H1916">
            <v>241</v>
          </cell>
          <cell r="L1916" t="str">
            <v>4</v>
          </cell>
          <cell r="M1916">
            <v>8020</v>
          </cell>
        </row>
        <row r="1917">
          <cell r="A1917">
            <v>0</v>
          </cell>
          <cell r="C1917" t="str">
            <v>DIRECTO:  3,831,735 / U</v>
          </cell>
          <cell r="D1917">
            <v>0</v>
          </cell>
          <cell r="G1917">
            <v>0</v>
          </cell>
          <cell r="H1917">
            <v>0</v>
          </cell>
          <cell r="L1917">
            <v>0</v>
          </cell>
          <cell r="M1917">
            <v>0</v>
          </cell>
        </row>
        <row r="1918">
          <cell r="A1918">
            <v>0</v>
          </cell>
          <cell r="C1918">
            <v>0</v>
          </cell>
          <cell r="D1918">
            <v>0</v>
          </cell>
          <cell r="G1918">
            <v>0</v>
          </cell>
          <cell r="H1918">
            <v>0</v>
          </cell>
          <cell r="L1918">
            <v>0</v>
          </cell>
          <cell r="M1918">
            <v>0</v>
          </cell>
        </row>
        <row r="1919">
          <cell r="A1919" t="str">
            <v>12-01-403</v>
          </cell>
          <cell r="B1919" t="str">
            <v>12-01-403</v>
          </cell>
          <cell r="C1919" t="str">
            <v xml:space="preserve">PUERTA VIDRIERA PV-14 (1.54x3.50). PERFILERIA EN ALUMINIO ANODIZADO NATURAL + VIDRIOS TEMPLADOS LAMINADOS 3+3 mm. INCOLOROS. CUERPOS FIJOS Y BATIENTES. INCLUYE ESTRUCTURA SUPERIOR </v>
          </cell>
          <cell r="D1919" t="str">
            <v>U</v>
          </cell>
          <cell r="E1919">
            <v>1</v>
          </cell>
          <cell r="G1919">
            <v>0</v>
          </cell>
          <cell r="H1919">
            <v>3188581</v>
          </cell>
          <cell r="L1919">
            <v>0</v>
          </cell>
          <cell r="M1919">
            <v>0</v>
          </cell>
        </row>
        <row r="1920">
          <cell r="A1920" t="str">
            <v>12-01-403</v>
          </cell>
          <cell r="B1920" t="str">
            <v>3P076</v>
          </cell>
          <cell r="C1920" t="str">
            <v xml:space="preserve">puerta vidriera pv-14 (1.54x3.00). perfileria en aluminio anodizado natural + vidrios templados laminados 3+3 mm. incoloros. cuerpos fijos y batientes. </v>
          </cell>
          <cell r="D1920" t="str">
            <v>u</v>
          </cell>
          <cell r="E1920">
            <v>1</v>
          </cell>
          <cell r="G1920">
            <v>3150276.1053866674</v>
          </cell>
          <cell r="H1920">
            <v>3150276</v>
          </cell>
          <cell r="L1920" t="str">
            <v>3</v>
          </cell>
          <cell r="M1920">
            <v>1</v>
          </cell>
        </row>
        <row r="1921">
          <cell r="A1921" t="str">
            <v>12-01-403</v>
          </cell>
          <cell r="B1921" t="str">
            <v>14411</v>
          </cell>
          <cell r="C1921" t="str">
            <v xml:space="preserve">perfil vertical paral 89 aleta 40mm </v>
          </cell>
          <cell r="D1921" t="str">
            <v>u</v>
          </cell>
          <cell r="E1921">
            <v>1.0098360655737706</v>
          </cell>
          <cell r="F1921">
            <v>0.1</v>
          </cell>
          <cell r="G1921">
            <v>14731.999999999998</v>
          </cell>
          <cell r="H1921">
            <v>16365</v>
          </cell>
          <cell r="L1921" t="str">
            <v>1</v>
          </cell>
          <cell r="M1921">
            <v>1.1108196721311479</v>
          </cell>
        </row>
        <row r="1922">
          <cell r="A1922" t="str">
            <v>12-01-403</v>
          </cell>
          <cell r="B1922" t="str">
            <v>14451</v>
          </cell>
          <cell r="C1922" t="str">
            <v xml:space="preserve">perfil horizontal canal 90 </v>
          </cell>
          <cell r="D1922" t="str">
            <v>u</v>
          </cell>
          <cell r="E1922">
            <v>1.2622950819672132</v>
          </cell>
          <cell r="F1922">
            <v>0.1</v>
          </cell>
          <cell r="G1922">
            <v>9164</v>
          </cell>
          <cell r="H1922">
            <v>12724</v>
          </cell>
          <cell r="L1922" t="str">
            <v>1</v>
          </cell>
          <cell r="M1922">
            <v>1.3885245901639347</v>
          </cell>
        </row>
        <row r="1923">
          <cell r="A1923" t="str">
            <v>12-01-403</v>
          </cell>
          <cell r="B1923" t="str">
            <v>15521</v>
          </cell>
          <cell r="C1923" t="str">
            <v xml:space="preserve">tornillo con chazo </v>
          </cell>
          <cell r="D1923" t="str">
            <v>u</v>
          </cell>
          <cell r="E1923">
            <v>5</v>
          </cell>
          <cell r="G1923">
            <v>28.999999999999996</v>
          </cell>
          <cell r="H1923">
            <v>145</v>
          </cell>
          <cell r="L1923" t="str">
            <v>1</v>
          </cell>
          <cell r="M1923">
            <v>5</v>
          </cell>
        </row>
        <row r="1924">
          <cell r="A1924" t="str">
            <v>12-01-403</v>
          </cell>
          <cell r="B1924" t="str">
            <v>1H11H</v>
          </cell>
          <cell r="C1924" t="str">
            <v xml:space="preserve">tornillo estandar no. 6 x 1" </v>
          </cell>
          <cell r="D1924" t="str">
            <v>u</v>
          </cell>
          <cell r="E1924">
            <v>18</v>
          </cell>
          <cell r="G1924">
            <v>39.44</v>
          </cell>
          <cell r="H1924">
            <v>710</v>
          </cell>
          <cell r="L1924" t="str">
            <v>1</v>
          </cell>
          <cell r="M1924">
            <v>18</v>
          </cell>
        </row>
        <row r="1925">
          <cell r="A1925" t="str">
            <v>12-01-403</v>
          </cell>
          <cell r="B1925" t="str">
            <v>2C111</v>
          </cell>
          <cell r="C1925" t="str">
            <v>mo cuadrilla albañileria (1 of + 1 ay) - en actividades no incluidas</v>
          </cell>
          <cell r="D1925" t="str">
            <v>hc</v>
          </cell>
          <cell r="E1925">
            <v>0.5</v>
          </cell>
          <cell r="G1925">
            <v>16040.700924999999</v>
          </cell>
          <cell r="H1925">
            <v>8020</v>
          </cell>
          <cell r="L1925" t="str">
            <v>2</v>
          </cell>
          <cell r="M1925">
            <v>0.5</v>
          </cell>
        </row>
        <row r="1926">
          <cell r="A1926" t="str">
            <v>12-01-403</v>
          </cell>
          <cell r="B1926" t="str">
            <v>47111</v>
          </cell>
          <cell r="C1926" t="str">
            <v xml:space="preserve">elementos de consumo y proteccion </v>
          </cell>
          <cell r="D1926" t="str">
            <v>%</v>
          </cell>
          <cell r="E1926">
            <v>8020</v>
          </cell>
          <cell r="G1926">
            <v>1.2455000000000001E-2</v>
          </cell>
          <cell r="H1926">
            <v>100</v>
          </cell>
          <cell r="L1926" t="str">
            <v>4</v>
          </cell>
          <cell r="M1926">
            <v>8020</v>
          </cell>
        </row>
        <row r="1927">
          <cell r="A1927" t="str">
            <v>12-01-403</v>
          </cell>
          <cell r="B1927" t="str">
            <v>46111</v>
          </cell>
          <cell r="C1927" t="str">
            <v xml:space="preserve">herramienta y equipo menor </v>
          </cell>
          <cell r="D1927" t="str">
            <v>%</v>
          </cell>
          <cell r="E1927">
            <v>8020</v>
          </cell>
          <cell r="G1927">
            <v>0.03</v>
          </cell>
          <cell r="H1927">
            <v>241</v>
          </cell>
          <cell r="L1927" t="str">
            <v>4</v>
          </cell>
          <cell r="M1927">
            <v>8020</v>
          </cell>
        </row>
        <row r="1928">
          <cell r="A1928">
            <v>0</v>
          </cell>
          <cell r="C1928" t="str">
            <v>DIRECTO:  3,188,581 / U</v>
          </cell>
          <cell r="D1928">
            <v>0</v>
          </cell>
          <cell r="G1928">
            <v>0</v>
          </cell>
          <cell r="H1928">
            <v>0</v>
          </cell>
          <cell r="L1928">
            <v>0</v>
          </cell>
          <cell r="M1928">
            <v>0</v>
          </cell>
        </row>
        <row r="1929">
          <cell r="A1929">
            <v>0</v>
          </cell>
          <cell r="C1929">
            <v>0</v>
          </cell>
          <cell r="D1929">
            <v>0</v>
          </cell>
          <cell r="G1929">
            <v>0</v>
          </cell>
          <cell r="H1929">
            <v>0</v>
          </cell>
          <cell r="L1929">
            <v>0</v>
          </cell>
          <cell r="M1929">
            <v>0</v>
          </cell>
        </row>
        <row r="1930">
          <cell r="A1930" t="str">
            <v>12-01-405</v>
          </cell>
          <cell r="B1930" t="str">
            <v>12-01-405</v>
          </cell>
          <cell r="C1930" t="str">
            <v xml:space="preserve">PUERTA VIDRIERA PV-15 (2.43x3.50). PERFILERIA EN ALUMINIO ANODIZADO NATURAL + VIDRIOS TEMPLADOS LAMINADOS 3+3 mm. INCOLOROS. CUERPOS FIJOS Y BATIENTES. INCLUYE ESTRUCTURA SUPERIOR </v>
          </cell>
          <cell r="D1930" t="str">
            <v>U</v>
          </cell>
          <cell r="E1930">
            <v>1</v>
          </cell>
          <cell r="G1930">
            <v>0</v>
          </cell>
          <cell r="H1930">
            <v>6497663</v>
          </cell>
          <cell r="L1930">
            <v>0</v>
          </cell>
          <cell r="M1930">
            <v>0</v>
          </cell>
        </row>
        <row r="1931">
          <cell r="A1931" t="str">
            <v>12-01-405</v>
          </cell>
          <cell r="B1931" t="str">
            <v>3P077</v>
          </cell>
          <cell r="C1931" t="str">
            <v xml:space="preserve">puerta vidriera pv-15 (2.43x3.00). perfileria en aluminio anodizado natural + vidrios templados laminados 3+3 mm. incoloros. cuerpos fijos y batientes. </v>
          </cell>
          <cell r="D1931" t="str">
            <v>u</v>
          </cell>
          <cell r="E1931">
            <v>1</v>
          </cell>
          <cell r="G1931">
            <v>6442094.6569014098</v>
          </cell>
          <cell r="H1931">
            <v>6442095</v>
          </cell>
          <cell r="L1931" t="str">
            <v>3</v>
          </cell>
          <cell r="M1931">
            <v>1</v>
          </cell>
        </row>
        <row r="1932">
          <cell r="A1932" t="str">
            <v>12-01-405</v>
          </cell>
          <cell r="B1932" t="str">
            <v>14411</v>
          </cell>
          <cell r="C1932" t="str">
            <v xml:space="preserve">perfil vertical paral 89 aleta 40mm </v>
          </cell>
          <cell r="D1932" t="str">
            <v>u</v>
          </cell>
          <cell r="E1932">
            <v>1.5934426229508198</v>
          </cell>
          <cell r="F1932">
            <v>0.1</v>
          </cell>
          <cell r="G1932">
            <v>14731.999999999998</v>
          </cell>
          <cell r="H1932">
            <v>25822</v>
          </cell>
          <cell r="L1932" t="str">
            <v>1</v>
          </cell>
          <cell r="M1932">
            <v>1.7527868852459019</v>
          </cell>
        </row>
        <row r="1933">
          <cell r="A1933" t="str">
            <v>12-01-405</v>
          </cell>
          <cell r="B1933" t="str">
            <v>14451</v>
          </cell>
          <cell r="C1933" t="str">
            <v xml:space="preserve">perfil horizontal canal 90 </v>
          </cell>
          <cell r="D1933" t="str">
            <v>u</v>
          </cell>
          <cell r="E1933">
            <v>1.9918032786885247</v>
          </cell>
          <cell r="F1933">
            <v>0.1</v>
          </cell>
          <cell r="G1933">
            <v>9164</v>
          </cell>
          <cell r="H1933">
            <v>20078</v>
          </cell>
          <cell r="L1933" t="str">
            <v>1</v>
          </cell>
          <cell r="M1933">
            <v>2.1909836065573773</v>
          </cell>
        </row>
        <row r="1934">
          <cell r="A1934" t="str">
            <v>12-01-405</v>
          </cell>
          <cell r="B1934" t="str">
            <v>15521</v>
          </cell>
          <cell r="C1934" t="str">
            <v xml:space="preserve">tornillo con chazo </v>
          </cell>
          <cell r="D1934" t="str">
            <v>u</v>
          </cell>
          <cell r="E1934">
            <v>7</v>
          </cell>
          <cell r="G1934">
            <v>28.999999999999996</v>
          </cell>
          <cell r="H1934">
            <v>203</v>
          </cell>
          <cell r="L1934" t="str">
            <v>1</v>
          </cell>
          <cell r="M1934">
            <v>7</v>
          </cell>
        </row>
        <row r="1935">
          <cell r="A1935" t="str">
            <v>12-01-405</v>
          </cell>
          <cell r="B1935" t="str">
            <v>1H11H</v>
          </cell>
          <cell r="C1935" t="str">
            <v xml:space="preserve">tornillo estandar no. 6 x 1" </v>
          </cell>
          <cell r="D1935" t="str">
            <v>u</v>
          </cell>
          <cell r="E1935">
            <v>28</v>
          </cell>
          <cell r="G1935">
            <v>39.44</v>
          </cell>
          <cell r="H1935">
            <v>1104</v>
          </cell>
          <cell r="L1935" t="str">
            <v>1</v>
          </cell>
          <cell r="M1935">
            <v>28</v>
          </cell>
        </row>
        <row r="1936">
          <cell r="A1936" t="str">
            <v>12-01-405</v>
          </cell>
          <cell r="B1936" t="str">
            <v>2C111</v>
          </cell>
          <cell r="C1936" t="str">
            <v>mo cuadrilla albañileria (1 of + 1 ay) - en actividades no incluidas</v>
          </cell>
          <cell r="D1936" t="str">
            <v>hc</v>
          </cell>
          <cell r="E1936">
            <v>0.5</v>
          </cell>
          <cell r="G1936">
            <v>16040.700924999999</v>
          </cell>
          <cell r="H1936">
            <v>8020</v>
          </cell>
          <cell r="L1936" t="str">
            <v>2</v>
          </cell>
          <cell r="M1936">
            <v>0.5</v>
          </cell>
        </row>
        <row r="1937">
          <cell r="A1937" t="str">
            <v>12-01-405</v>
          </cell>
          <cell r="B1937" t="str">
            <v>47111</v>
          </cell>
          <cell r="C1937" t="str">
            <v xml:space="preserve">elementos de consumo y proteccion </v>
          </cell>
          <cell r="D1937" t="str">
            <v>%</v>
          </cell>
          <cell r="E1937">
            <v>8020</v>
          </cell>
          <cell r="G1937">
            <v>1.2455000000000001E-2</v>
          </cell>
          <cell r="H1937">
            <v>100</v>
          </cell>
          <cell r="L1937" t="str">
            <v>4</v>
          </cell>
          <cell r="M1937">
            <v>8020</v>
          </cell>
        </row>
        <row r="1938">
          <cell r="A1938" t="str">
            <v>12-01-405</v>
          </cell>
          <cell r="B1938" t="str">
            <v>46111</v>
          </cell>
          <cell r="C1938" t="str">
            <v xml:space="preserve">herramienta y equipo menor </v>
          </cell>
          <cell r="D1938" t="str">
            <v>%</v>
          </cell>
          <cell r="E1938">
            <v>8020</v>
          </cell>
          <cell r="G1938">
            <v>0.03</v>
          </cell>
          <cell r="H1938">
            <v>241</v>
          </cell>
          <cell r="L1938" t="str">
            <v>4</v>
          </cell>
          <cell r="M1938">
            <v>8020</v>
          </cell>
        </row>
        <row r="1939">
          <cell r="A1939">
            <v>0</v>
          </cell>
          <cell r="C1939" t="str">
            <v>DIRECTO:  6,497,663 / U</v>
          </cell>
          <cell r="D1939">
            <v>0</v>
          </cell>
          <cell r="G1939">
            <v>0</v>
          </cell>
          <cell r="H1939">
            <v>0</v>
          </cell>
          <cell r="L1939">
            <v>0</v>
          </cell>
          <cell r="M1939">
            <v>0</v>
          </cell>
        </row>
        <row r="1940">
          <cell r="A1940">
            <v>0</v>
          </cell>
          <cell r="C1940">
            <v>0</v>
          </cell>
          <cell r="D1940">
            <v>0</v>
          </cell>
          <cell r="G1940">
            <v>0</v>
          </cell>
          <cell r="H1940">
            <v>0</v>
          </cell>
          <cell r="L1940">
            <v>0</v>
          </cell>
          <cell r="M1940">
            <v>0</v>
          </cell>
        </row>
        <row r="1941">
          <cell r="A1941" t="str">
            <v>12-01-407</v>
          </cell>
          <cell r="B1941" t="str">
            <v>12-01-407</v>
          </cell>
          <cell r="C1941" t="str">
            <v xml:space="preserve">PUERTA VIDRIERA PV-16 (2.60x3.50). PERFILERIA EN ALUMINIO ANODIZADO NATURAL + VIDRIOS TEMPLADOS LAMINADOS 3+3 mm. INCOLOROS. CUERPOS FIJOS Y BATIENTES. INCLUYE ESTRUCTURA SUPERIOR </v>
          </cell>
          <cell r="D1941" t="str">
            <v>U</v>
          </cell>
          <cell r="E1941">
            <v>2</v>
          </cell>
          <cell r="G1941">
            <v>0</v>
          </cell>
          <cell r="H1941">
            <v>6818913</v>
          </cell>
          <cell r="L1941">
            <v>0</v>
          </cell>
          <cell r="M1941">
            <v>0</v>
          </cell>
        </row>
        <row r="1942">
          <cell r="A1942" t="str">
            <v>12-01-407</v>
          </cell>
          <cell r="B1942" t="str">
            <v>3P078</v>
          </cell>
          <cell r="C1942" t="str">
            <v xml:space="preserve">puerta vidriera pv-16 (2.60x3.00). perfileria en aluminio anodizado natural + vidrios templados laminados 3+3 mm. incoloros. cuerpos fijos y batientes. </v>
          </cell>
          <cell r="D1942" t="str">
            <v>u</v>
          </cell>
          <cell r="E1942">
            <v>1</v>
          </cell>
          <cell r="G1942">
            <v>6760024.8240676057</v>
          </cell>
          <cell r="H1942">
            <v>6760025</v>
          </cell>
          <cell r="L1942" t="str">
            <v>3</v>
          </cell>
          <cell r="M1942">
            <v>2</v>
          </cell>
        </row>
        <row r="1943">
          <cell r="A1943" t="str">
            <v>12-01-407</v>
          </cell>
          <cell r="B1943" t="str">
            <v>14411</v>
          </cell>
          <cell r="C1943" t="str">
            <v xml:space="preserve">perfil vertical paral 89 aleta 40mm </v>
          </cell>
          <cell r="D1943" t="str">
            <v>u</v>
          </cell>
          <cell r="E1943">
            <v>1.7049180327868854</v>
          </cell>
          <cell r="F1943">
            <v>0.1</v>
          </cell>
          <cell r="G1943">
            <v>14731.999999999998</v>
          </cell>
          <cell r="H1943">
            <v>27629</v>
          </cell>
          <cell r="L1943" t="str">
            <v>1</v>
          </cell>
          <cell r="M1943">
            <v>3.750819672131148</v>
          </cell>
        </row>
        <row r="1944">
          <cell r="A1944" t="str">
            <v>12-01-407</v>
          </cell>
          <cell r="B1944" t="str">
            <v>14451</v>
          </cell>
          <cell r="C1944" t="str">
            <v xml:space="preserve">perfil horizontal canal 90 </v>
          </cell>
          <cell r="D1944" t="str">
            <v>u</v>
          </cell>
          <cell r="E1944">
            <v>2.1311475409836067</v>
          </cell>
          <cell r="F1944">
            <v>0.1</v>
          </cell>
          <cell r="G1944">
            <v>9164</v>
          </cell>
          <cell r="H1944">
            <v>21483</v>
          </cell>
          <cell r="L1944" t="str">
            <v>1</v>
          </cell>
          <cell r="M1944">
            <v>4.6885245901639347</v>
          </cell>
        </row>
        <row r="1945">
          <cell r="A1945" t="str">
            <v>12-01-407</v>
          </cell>
          <cell r="B1945" t="str">
            <v>15521</v>
          </cell>
          <cell r="C1945" t="str">
            <v xml:space="preserve">tornillo con chazo </v>
          </cell>
          <cell r="D1945" t="str">
            <v>u</v>
          </cell>
          <cell r="E1945">
            <v>8</v>
          </cell>
          <cell r="G1945">
            <v>28.999999999999996</v>
          </cell>
          <cell r="H1945">
            <v>232</v>
          </cell>
          <cell r="L1945" t="str">
            <v>1</v>
          </cell>
          <cell r="M1945">
            <v>16</v>
          </cell>
        </row>
        <row r="1946">
          <cell r="A1946" t="str">
            <v>12-01-407</v>
          </cell>
          <cell r="B1946" t="str">
            <v>1H11H</v>
          </cell>
          <cell r="C1946" t="str">
            <v xml:space="preserve">tornillo estandar no. 6 x 1" </v>
          </cell>
          <cell r="D1946" t="str">
            <v>u</v>
          </cell>
          <cell r="E1946">
            <v>30</v>
          </cell>
          <cell r="G1946">
            <v>39.44</v>
          </cell>
          <cell r="H1946">
            <v>1183</v>
          </cell>
          <cell r="L1946" t="str">
            <v>1</v>
          </cell>
          <cell r="M1946">
            <v>60</v>
          </cell>
        </row>
        <row r="1947">
          <cell r="A1947" t="str">
            <v>12-01-407</v>
          </cell>
          <cell r="B1947" t="str">
            <v>2C111</v>
          </cell>
          <cell r="C1947" t="str">
            <v>mo cuadrilla albañileria (1 of + 1 ay) - en actividades no incluidas</v>
          </cell>
          <cell r="D1947" t="str">
            <v>hc</v>
          </cell>
          <cell r="E1947">
            <v>0.5</v>
          </cell>
          <cell r="G1947">
            <v>16040.700924999999</v>
          </cell>
          <cell r="H1947">
            <v>8020</v>
          </cell>
          <cell r="L1947" t="str">
            <v>2</v>
          </cell>
          <cell r="M1947">
            <v>1</v>
          </cell>
        </row>
        <row r="1948">
          <cell r="A1948" t="str">
            <v>12-01-407</v>
          </cell>
          <cell r="B1948" t="str">
            <v>47111</v>
          </cell>
          <cell r="C1948" t="str">
            <v xml:space="preserve">elementos de consumo y proteccion </v>
          </cell>
          <cell r="D1948" t="str">
            <v>%</v>
          </cell>
          <cell r="E1948">
            <v>8020</v>
          </cell>
          <cell r="G1948">
            <v>1.2455000000000001E-2</v>
          </cell>
          <cell r="H1948">
            <v>100</v>
          </cell>
          <cell r="L1948" t="str">
            <v>4</v>
          </cell>
          <cell r="M1948">
            <v>16040</v>
          </cell>
        </row>
        <row r="1949">
          <cell r="A1949" t="str">
            <v>12-01-407</v>
          </cell>
          <cell r="B1949" t="str">
            <v>46111</v>
          </cell>
          <cell r="C1949" t="str">
            <v xml:space="preserve">herramienta y equipo menor </v>
          </cell>
          <cell r="D1949" t="str">
            <v>%</v>
          </cell>
          <cell r="E1949">
            <v>8020</v>
          </cell>
          <cell r="G1949">
            <v>0.03</v>
          </cell>
          <cell r="H1949">
            <v>241</v>
          </cell>
          <cell r="L1949" t="str">
            <v>4</v>
          </cell>
          <cell r="M1949">
            <v>16040</v>
          </cell>
        </row>
        <row r="1950">
          <cell r="A1950">
            <v>0</v>
          </cell>
          <cell r="C1950" t="str">
            <v>DIRECTO:  6,818,913 / U</v>
          </cell>
          <cell r="D1950">
            <v>0</v>
          </cell>
          <cell r="G1950">
            <v>0</v>
          </cell>
          <cell r="H1950">
            <v>0</v>
          </cell>
          <cell r="L1950">
            <v>0</v>
          </cell>
          <cell r="M1950">
            <v>0</v>
          </cell>
        </row>
        <row r="1951">
          <cell r="A1951">
            <v>0</v>
          </cell>
          <cell r="C1951">
            <v>0</v>
          </cell>
          <cell r="D1951">
            <v>0</v>
          </cell>
          <cell r="G1951">
            <v>0</v>
          </cell>
          <cell r="H1951">
            <v>0</v>
          </cell>
          <cell r="L1951">
            <v>0</v>
          </cell>
          <cell r="M1951">
            <v>0</v>
          </cell>
        </row>
        <row r="1952">
          <cell r="A1952" t="str">
            <v>12-01-409</v>
          </cell>
          <cell r="B1952" t="str">
            <v>12-01-409</v>
          </cell>
          <cell r="C1952" t="str">
            <v>PUERTA VIDRIERA PV-17 (2.45x2.80). PERFILERIA EN ALUMINIO ANODIZADO NATURAL + VIDRIOS TEMPLADOS LAMINADOS 3+3 mm. INCOLOROS. CUERPOS FIJOS Y BATIENTES.</v>
          </cell>
          <cell r="D1952" t="str">
            <v>U</v>
          </cell>
          <cell r="E1952">
            <v>2</v>
          </cell>
          <cell r="G1952">
            <v>0</v>
          </cell>
          <cell r="H1952">
            <v>3697884</v>
          </cell>
          <cell r="L1952">
            <v>0</v>
          </cell>
          <cell r="M1952">
            <v>0</v>
          </cell>
        </row>
        <row r="1953">
          <cell r="A1953" t="str">
            <v>12-01-409</v>
          </cell>
          <cell r="B1953" t="str">
            <v>3P079</v>
          </cell>
          <cell r="C1953" t="str">
            <v xml:space="preserve">puerta vidriera pv-17 (2.45x2.80). perfileria en aluminio anodizado natural + vidrios templados laminados 3+3 mm. incoloros. cuerpos fijos y batientes. </v>
          </cell>
          <cell r="D1953" t="str">
            <v>u</v>
          </cell>
          <cell r="E1953">
            <v>1</v>
          </cell>
          <cell r="G1953">
            <v>3689522.8095473251</v>
          </cell>
          <cell r="H1953">
            <v>3689523</v>
          </cell>
          <cell r="L1953" t="str">
            <v>3</v>
          </cell>
          <cell r="M1953">
            <v>2</v>
          </cell>
        </row>
        <row r="1954">
          <cell r="A1954" t="str">
            <v>12-01-409</v>
          </cell>
          <cell r="B1954" t="str">
            <v>2C111</v>
          </cell>
          <cell r="C1954" t="str">
            <v>mo cuadrilla albañileria (1 of + 1 ay) - en actividades no incluidas</v>
          </cell>
          <cell r="D1954" t="str">
            <v>hc</v>
          </cell>
          <cell r="E1954">
            <v>0.5</v>
          </cell>
          <cell r="G1954">
            <v>16040.700924999999</v>
          </cell>
          <cell r="H1954">
            <v>8020</v>
          </cell>
          <cell r="L1954" t="str">
            <v>2</v>
          </cell>
          <cell r="M1954">
            <v>1</v>
          </cell>
        </row>
        <row r="1955">
          <cell r="A1955" t="str">
            <v>12-01-409</v>
          </cell>
          <cell r="B1955" t="str">
            <v>47111</v>
          </cell>
          <cell r="C1955" t="str">
            <v xml:space="preserve">elementos de consumo y proteccion </v>
          </cell>
          <cell r="D1955" t="str">
            <v>%</v>
          </cell>
          <cell r="E1955">
            <v>8020</v>
          </cell>
          <cell r="G1955">
            <v>1.2455000000000001E-2</v>
          </cell>
          <cell r="H1955">
            <v>100</v>
          </cell>
          <cell r="L1955" t="str">
            <v>4</v>
          </cell>
          <cell r="M1955">
            <v>16040</v>
          </cell>
        </row>
        <row r="1956">
          <cell r="A1956" t="str">
            <v>12-01-409</v>
          </cell>
          <cell r="B1956" t="str">
            <v>46111</v>
          </cell>
          <cell r="C1956" t="str">
            <v xml:space="preserve">herramienta y equipo menor </v>
          </cell>
          <cell r="D1956" t="str">
            <v>%</v>
          </cell>
          <cell r="E1956">
            <v>8020</v>
          </cell>
          <cell r="G1956">
            <v>0.03</v>
          </cell>
          <cell r="H1956">
            <v>241</v>
          </cell>
          <cell r="L1956" t="str">
            <v>4</v>
          </cell>
          <cell r="M1956">
            <v>16040</v>
          </cell>
        </row>
        <row r="1957">
          <cell r="A1957">
            <v>0</v>
          </cell>
          <cell r="C1957" t="str">
            <v>DIRECTO:  3,697,884 / U</v>
          </cell>
          <cell r="D1957">
            <v>0</v>
          </cell>
          <cell r="G1957">
            <v>0</v>
          </cell>
          <cell r="H1957">
            <v>0</v>
          </cell>
          <cell r="L1957">
            <v>0</v>
          </cell>
          <cell r="M1957">
            <v>0</v>
          </cell>
        </row>
        <row r="1958">
          <cell r="A1958">
            <v>0</v>
          </cell>
          <cell r="C1958">
            <v>0</v>
          </cell>
          <cell r="D1958">
            <v>0</v>
          </cell>
          <cell r="G1958">
            <v>0</v>
          </cell>
          <cell r="H1958">
            <v>0</v>
          </cell>
          <cell r="L1958">
            <v>0</v>
          </cell>
          <cell r="M1958">
            <v>0</v>
          </cell>
        </row>
        <row r="1959">
          <cell r="A1959" t="str">
            <v>12-01-411</v>
          </cell>
          <cell r="B1959" t="str">
            <v>12-01-411</v>
          </cell>
          <cell r="C1959" t="str">
            <v>PUERTA VIDRIERA PV-18 (3.08x2.80). PERFILERIA EN ALUMINIO ANODIZADO NATURAL + VIDRIOS TEMPLADOS LAMINADOS 3+3 mm. INCOLOROS. CUERPOS FIJOS Y BATIENTES.</v>
          </cell>
          <cell r="D1959" t="str">
            <v>U</v>
          </cell>
          <cell r="E1959">
            <v>1</v>
          </cell>
          <cell r="G1959">
            <v>0</v>
          </cell>
          <cell r="H1959">
            <v>4129171</v>
          </cell>
          <cell r="L1959">
            <v>0</v>
          </cell>
          <cell r="M1959">
            <v>0</v>
          </cell>
        </row>
        <row r="1960">
          <cell r="A1960" t="str">
            <v>12-01-411</v>
          </cell>
          <cell r="B1960" t="str">
            <v>3P080</v>
          </cell>
          <cell r="C1960" t="str">
            <v xml:space="preserve">puerta vidriera pv-18 (3.08x2.80). perfileria en aluminio anodizado natural + vidrios templados laminados 3+3 mm. incoloros. cuerpos fijos y batientes. </v>
          </cell>
          <cell r="D1960" t="str">
            <v>u</v>
          </cell>
          <cell r="E1960">
            <v>1</v>
          </cell>
          <cell r="G1960">
            <v>4120810.1316293934</v>
          </cell>
          <cell r="H1960">
            <v>4120810</v>
          </cell>
          <cell r="L1960" t="str">
            <v>3</v>
          </cell>
          <cell r="M1960">
            <v>1</v>
          </cell>
        </row>
        <row r="1961">
          <cell r="A1961" t="str">
            <v>12-01-411</v>
          </cell>
          <cell r="B1961" t="str">
            <v>2C111</v>
          </cell>
          <cell r="C1961" t="str">
            <v>mo cuadrilla albañileria (1 of + 1 ay) - en actividades no incluidas</v>
          </cell>
          <cell r="D1961" t="str">
            <v>hc</v>
          </cell>
          <cell r="E1961">
            <v>0.5</v>
          </cell>
          <cell r="G1961">
            <v>16040.700924999999</v>
          </cell>
          <cell r="H1961">
            <v>8020</v>
          </cell>
          <cell r="L1961" t="str">
            <v>2</v>
          </cell>
          <cell r="M1961">
            <v>0.5</v>
          </cell>
        </row>
        <row r="1962">
          <cell r="A1962" t="str">
            <v>12-01-411</v>
          </cell>
          <cell r="B1962" t="str">
            <v>47111</v>
          </cell>
          <cell r="C1962" t="str">
            <v xml:space="preserve">elementos de consumo y proteccion </v>
          </cell>
          <cell r="D1962" t="str">
            <v>%</v>
          </cell>
          <cell r="E1962">
            <v>8020</v>
          </cell>
          <cell r="G1962">
            <v>1.2455000000000001E-2</v>
          </cell>
          <cell r="H1962">
            <v>100</v>
          </cell>
          <cell r="L1962" t="str">
            <v>4</v>
          </cell>
          <cell r="M1962">
            <v>8020</v>
          </cell>
        </row>
        <row r="1963">
          <cell r="A1963" t="str">
            <v>12-01-411</v>
          </cell>
          <cell r="B1963" t="str">
            <v>46111</v>
          </cell>
          <cell r="C1963" t="str">
            <v xml:space="preserve">herramienta y equipo menor </v>
          </cell>
          <cell r="D1963" t="str">
            <v>%</v>
          </cell>
          <cell r="E1963">
            <v>8020</v>
          </cell>
          <cell r="G1963">
            <v>0.03</v>
          </cell>
          <cell r="H1963">
            <v>241</v>
          </cell>
          <cell r="L1963" t="str">
            <v>4</v>
          </cell>
          <cell r="M1963">
            <v>8020</v>
          </cell>
        </row>
        <row r="1964">
          <cell r="A1964">
            <v>0</v>
          </cell>
          <cell r="C1964" t="str">
            <v>DIRECTO:  4,129,171 / U</v>
          </cell>
          <cell r="D1964">
            <v>0</v>
          </cell>
          <cell r="G1964">
            <v>0</v>
          </cell>
          <cell r="H1964">
            <v>0</v>
          </cell>
          <cell r="L1964">
            <v>0</v>
          </cell>
          <cell r="M1964">
            <v>0</v>
          </cell>
        </row>
        <row r="1965">
          <cell r="A1965">
            <v>0</v>
          </cell>
          <cell r="C1965">
            <v>0</v>
          </cell>
          <cell r="D1965">
            <v>0</v>
          </cell>
          <cell r="G1965">
            <v>0</v>
          </cell>
          <cell r="H1965">
            <v>0</v>
          </cell>
          <cell r="L1965">
            <v>0</v>
          </cell>
          <cell r="M1965">
            <v>0</v>
          </cell>
        </row>
        <row r="1966">
          <cell r="A1966" t="str">
            <v>12-01-413</v>
          </cell>
          <cell r="B1966" t="str">
            <v>12-01-413</v>
          </cell>
          <cell r="C1966" t="str">
            <v>PUERTA VIDRIERA PV-19 (3.67x2.80). PERFILERIA EN ALUMINIO ANODIZADO NATURAL + VIDRIOS TEMPLADOS LAMINADOS 3+3 mm. INCOLOROS. CUERPOS FIJOS Y BATIENTES.</v>
          </cell>
          <cell r="D1966" t="str">
            <v>U</v>
          </cell>
          <cell r="E1966">
            <v>1</v>
          </cell>
          <cell r="G1966">
            <v>0</v>
          </cell>
          <cell r="H1966">
            <v>4603613</v>
          </cell>
          <cell r="L1966">
            <v>0</v>
          </cell>
          <cell r="M1966">
            <v>0</v>
          </cell>
        </row>
        <row r="1967">
          <cell r="A1967" t="str">
            <v>12-01-413</v>
          </cell>
          <cell r="B1967" t="str">
            <v>3P081</v>
          </cell>
          <cell r="C1967" t="str">
            <v xml:space="preserve">puerta vidriera pv-19 (3.67x2.80). perfileria en aluminio anodizado natural + vidrios templados laminados 3+3 mm. incoloros. cuerpos fijos y batientes. </v>
          </cell>
          <cell r="D1967" t="str">
            <v>u</v>
          </cell>
          <cell r="E1967">
            <v>1</v>
          </cell>
          <cell r="G1967">
            <v>4595252.4479999999</v>
          </cell>
          <cell r="H1967">
            <v>4595252</v>
          </cell>
          <cell r="L1967" t="str">
            <v>3</v>
          </cell>
          <cell r="M1967">
            <v>1</v>
          </cell>
        </row>
        <row r="1968">
          <cell r="A1968" t="str">
            <v>12-01-413</v>
          </cell>
          <cell r="B1968" t="str">
            <v>2C111</v>
          </cell>
          <cell r="C1968" t="str">
            <v>mo cuadrilla albañileria (1 of + 1 ay) - en actividades no incluidas</v>
          </cell>
          <cell r="D1968" t="str">
            <v>hc</v>
          </cell>
          <cell r="E1968">
            <v>0.5</v>
          </cell>
          <cell r="G1968">
            <v>16040.700924999999</v>
          </cell>
          <cell r="H1968">
            <v>8020</v>
          </cell>
          <cell r="L1968" t="str">
            <v>2</v>
          </cell>
          <cell r="M1968">
            <v>0.5</v>
          </cell>
        </row>
        <row r="1969">
          <cell r="A1969" t="str">
            <v>12-01-413</v>
          </cell>
          <cell r="B1969" t="str">
            <v>47111</v>
          </cell>
          <cell r="C1969" t="str">
            <v xml:space="preserve">elementos de consumo y proteccion </v>
          </cell>
          <cell r="D1969" t="str">
            <v>%</v>
          </cell>
          <cell r="E1969">
            <v>8020</v>
          </cell>
          <cell r="G1969">
            <v>1.2455000000000001E-2</v>
          </cell>
          <cell r="H1969">
            <v>100</v>
          </cell>
          <cell r="L1969" t="str">
            <v>4</v>
          </cell>
          <cell r="M1969">
            <v>8020</v>
          </cell>
        </row>
        <row r="1970">
          <cell r="A1970" t="str">
            <v>12-01-413</v>
          </cell>
          <cell r="B1970" t="str">
            <v>46111</v>
          </cell>
          <cell r="C1970" t="str">
            <v xml:space="preserve">herramienta y equipo menor </v>
          </cell>
          <cell r="D1970" t="str">
            <v>%</v>
          </cell>
          <cell r="E1970">
            <v>8020</v>
          </cell>
          <cell r="G1970">
            <v>0.03</v>
          </cell>
          <cell r="H1970">
            <v>241</v>
          </cell>
          <cell r="L1970" t="str">
            <v>4</v>
          </cell>
          <cell r="M1970">
            <v>8020</v>
          </cell>
        </row>
        <row r="1971">
          <cell r="A1971">
            <v>0</v>
          </cell>
          <cell r="C1971" t="str">
            <v>DIRECTO:  4,603,613 / U</v>
          </cell>
          <cell r="D1971">
            <v>0</v>
          </cell>
          <cell r="G1971">
            <v>0</v>
          </cell>
          <cell r="H1971">
            <v>0</v>
          </cell>
          <cell r="L1971">
            <v>0</v>
          </cell>
          <cell r="M1971">
            <v>0</v>
          </cell>
        </row>
        <row r="1972">
          <cell r="A1972">
            <v>0</v>
          </cell>
          <cell r="C1972">
            <v>0</v>
          </cell>
          <cell r="D1972">
            <v>0</v>
          </cell>
          <cell r="G1972">
            <v>0</v>
          </cell>
          <cell r="H1972">
            <v>0</v>
          </cell>
          <cell r="L1972">
            <v>0</v>
          </cell>
          <cell r="M1972">
            <v>0</v>
          </cell>
        </row>
        <row r="1973">
          <cell r="A1973" t="str">
            <v>12-01-415</v>
          </cell>
          <cell r="B1973" t="str">
            <v>12-01-415</v>
          </cell>
          <cell r="C1973" t="str">
            <v>PUERTA VIDRIERA PV-20 (2.52x2.80). PERFILERIA EN ALUMINIO ANODIZADO NATURAL + VIDRIOS TEMPLADOS LAMINADOS 3+3 mm. INCOLOROS. CUERPOS FIJOS Y BATIENTES.</v>
          </cell>
          <cell r="D1973" t="str">
            <v>U</v>
          </cell>
          <cell r="E1973">
            <v>1</v>
          </cell>
          <cell r="G1973">
            <v>0</v>
          </cell>
          <cell r="H1973">
            <v>3735689</v>
          </cell>
          <cell r="L1973">
            <v>0</v>
          </cell>
          <cell r="M1973">
            <v>0</v>
          </cell>
        </row>
        <row r="1974">
          <cell r="A1974" t="str">
            <v>12-01-415</v>
          </cell>
          <cell r="B1974" t="str">
            <v>3P082</v>
          </cell>
          <cell r="C1974" t="str">
            <v xml:space="preserve">puerta vidriera pv-20 (2.52x2.80). perfileria en aluminio anodizado natural + vidrios templados laminados 3+3 mm. incoloros. cuerpos fijos y batientes. </v>
          </cell>
          <cell r="D1974" t="str">
            <v>u</v>
          </cell>
          <cell r="E1974">
            <v>1</v>
          </cell>
          <cell r="G1974">
            <v>3727328.1920000003</v>
          </cell>
          <cell r="H1974">
            <v>3727328</v>
          </cell>
          <cell r="L1974" t="str">
            <v>3</v>
          </cell>
          <cell r="M1974">
            <v>1</v>
          </cell>
        </row>
        <row r="1975">
          <cell r="A1975" t="str">
            <v>12-01-415</v>
          </cell>
          <cell r="B1975" t="str">
            <v>2C111</v>
          </cell>
          <cell r="C1975" t="str">
            <v>mo cuadrilla albañileria (1 of + 1 ay) - en actividades no incluidas</v>
          </cell>
          <cell r="D1975" t="str">
            <v>hc</v>
          </cell>
          <cell r="E1975">
            <v>0.5</v>
          </cell>
          <cell r="G1975">
            <v>16040.700924999999</v>
          </cell>
          <cell r="H1975">
            <v>8020</v>
          </cell>
          <cell r="L1975" t="str">
            <v>2</v>
          </cell>
          <cell r="M1975">
            <v>0.5</v>
          </cell>
        </row>
        <row r="1976">
          <cell r="A1976" t="str">
            <v>12-01-415</v>
          </cell>
          <cell r="B1976" t="str">
            <v>47111</v>
          </cell>
          <cell r="C1976" t="str">
            <v xml:space="preserve">elementos de consumo y proteccion </v>
          </cell>
          <cell r="D1976" t="str">
            <v>%</v>
          </cell>
          <cell r="E1976">
            <v>8020</v>
          </cell>
          <cell r="G1976">
            <v>1.2455000000000001E-2</v>
          </cell>
          <cell r="H1976">
            <v>100</v>
          </cell>
          <cell r="L1976" t="str">
            <v>4</v>
          </cell>
          <cell r="M1976">
            <v>8020</v>
          </cell>
        </row>
        <row r="1977">
          <cell r="A1977" t="str">
            <v>12-01-415</v>
          </cell>
          <cell r="B1977" t="str">
            <v>46111</v>
          </cell>
          <cell r="C1977" t="str">
            <v xml:space="preserve">herramienta y equipo menor </v>
          </cell>
          <cell r="D1977" t="str">
            <v>%</v>
          </cell>
          <cell r="E1977">
            <v>8020</v>
          </cell>
          <cell r="G1977">
            <v>0.03</v>
          </cell>
          <cell r="H1977">
            <v>241</v>
          </cell>
          <cell r="L1977" t="str">
            <v>4</v>
          </cell>
          <cell r="M1977">
            <v>8020</v>
          </cell>
        </row>
        <row r="1978">
          <cell r="A1978">
            <v>0</v>
          </cell>
          <cell r="C1978" t="str">
            <v>DIRECTO:  3,735,689 / U</v>
          </cell>
          <cell r="D1978">
            <v>0</v>
          </cell>
          <cell r="G1978">
            <v>0</v>
          </cell>
          <cell r="H1978">
            <v>0</v>
          </cell>
          <cell r="L1978">
            <v>0</v>
          </cell>
          <cell r="M1978">
            <v>0</v>
          </cell>
        </row>
        <row r="1979">
          <cell r="A1979">
            <v>0</v>
          </cell>
          <cell r="C1979">
            <v>0</v>
          </cell>
          <cell r="D1979">
            <v>0</v>
          </cell>
          <cell r="G1979">
            <v>0</v>
          </cell>
          <cell r="H1979">
            <v>0</v>
          </cell>
          <cell r="L1979">
            <v>0</v>
          </cell>
          <cell r="M1979">
            <v>0</v>
          </cell>
        </row>
        <row r="1980">
          <cell r="A1980" t="str">
            <v>12-01-417</v>
          </cell>
          <cell r="B1980" t="str">
            <v>12-01-417</v>
          </cell>
          <cell r="C1980" t="str">
            <v>PUERTA VIDRIERA PV-21 (2.40x2.80). PERFILERIA EN ALUMINIO ANODIZADO NATURAL + VIDRIOS TEMPLADOS LAMINADOS 3+3 mm. INCOLOROS. CUERPOS FIJOS Y BATIENTES.</v>
          </cell>
          <cell r="D1980" t="str">
            <v>U</v>
          </cell>
          <cell r="E1980">
            <v>1</v>
          </cell>
          <cell r="G1980">
            <v>0</v>
          </cell>
          <cell r="H1980">
            <v>3607871</v>
          </cell>
          <cell r="L1980">
            <v>0</v>
          </cell>
          <cell r="M1980">
            <v>0</v>
          </cell>
        </row>
        <row r="1981">
          <cell r="A1981" t="str">
            <v>12-01-417</v>
          </cell>
          <cell r="B1981" t="str">
            <v>3P083</v>
          </cell>
          <cell r="C1981" t="str">
            <v xml:space="preserve">puerta vidriera pv-21 (2.40x2.80). perfileria en aluminio anodizado natural + vidrios templados laminados 3+3 mm. incoloros. cuerpos fijos y batientes. </v>
          </cell>
          <cell r="D1981" t="str">
            <v>u</v>
          </cell>
          <cell r="E1981">
            <v>1</v>
          </cell>
          <cell r="G1981">
            <v>3599509.8906122446</v>
          </cell>
          <cell r="H1981">
            <v>3599510</v>
          </cell>
          <cell r="L1981" t="str">
            <v>3</v>
          </cell>
          <cell r="M1981">
            <v>1</v>
          </cell>
        </row>
        <row r="1982">
          <cell r="A1982" t="str">
            <v>12-01-417</v>
          </cell>
          <cell r="B1982" t="str">
            <v>2C111</v>
          </cell>
          <cell r="C1982" t="str">
            <v>mo cuadrilla albañileria (1 of + 1 ay) - en actividades no incluidas</v>
          </cell>
          <cell r="D1982" t="str">
            <v>hc</v>
          </cell>
          <cell r="E1982">
            <v>0.5</v>
          </cell>
          <cell r="G1982">
            <v>16040.700924999999</v>
          </cell>
          <cell r="H1982">
            <v>8020</v>
          </cell>
          <cell r="L1982" t="str">
            <v>2</v>
          </cell>
          <cell r="M1982">
            <v>0.5</v>
          </cell>
        </row>
        <row r="1983">
          <cell r="A1983" t="str">
            <v>12-01-417</v>
          </cell>
          <cell r="B1983" t="str">
            <v>47111</v>
          </cell>
          <cell r="C1983" t="str">
            <v xml:space="preserve">elementos de consumo y proteccion </v>
          </cell>
          <cell r="D1983" t="str">
            <v>%</v>
          </cell>
          <cell r="E1983">
            <v>8020</v>
          </cell>
          <cell r="G1983">
            <v>1.2455000000000001E-2</v>
          </cell>
          <cell r="H1983">
            <v>100</v>
          </cell>
          <cell r="L1983" t="str">
            <v>4</v>
          </cell>
          <cell r="M1983">
            <v>8020</v>
          </cell>
        </row>
        <row r="1984">
          <cell r="A1984" t="str">
            <v>12-01-417</v>
          </cell>
          <cell r="B1984" t="str">
            <v>46111</v>
          </cell>
          <cell r="C1984" t="str">
            <v xml:space="preserve">herramienta y equipo menor </v>
          </cell>
          <cell r="D1984" t="str">
            <v>%</v>
          </cell>
          <cell r="E1984">
            <v>8020</v>
          </cell>
          <cell r="G1984">
            <v>0.03</v>
          </cell>
          <cell r="H1984">
            <v>241</v>
          </cell>
          <cell r="L1984" t="str">
            <v>4</v>
          </cell>
          <cell r="M1984">
            <v>8020</v>
          </cell>
        </row>
        <row r="1985">
          <cell r="A1985">
            <v>0</v>
          </cell>
          <cell r="C1985" t="str">
            <v>DIRECTO:  3,607,871 / U</v>
          </cell>
          <cell r="D1985">
            <v>0</v>
          </cell>
          <cell r="G1985">
            <v>0</v>
          </cell>
          <cell r="H1985">
            <v>0</v>
          </cell>
          <cell r="L1985">
            <v>0</v>
          </cell>
          <cell r="M1985">
            <v>0</v>
          </cell>
        </row>
        <row r="1986">
          <cell r="A1986">
            <v>0</v>
          </cell>
          <cell r="C1986">
            <v>0</v>
          </cell>
          <cell r="D1986">
            <v>0</v>
          </cell>
          <cell r="G1986">
            <v>0</v>
          </cell>
          <cell r="H1986">
            <v>0</v>
          </cell>
          <cell r="L1986">
            <v>0</v>
          </cell>
          <cell r="M1986">
            <v>0</v>
          </cell>
        </row>
        <row r="1987">
          <cell r="A1987" t="str">
            <v>12-01-419</v>
          </cell>
          <cell r="B1987" t="str">
            <v>12-01-419</v>
          </cell>
          <cell r="C1987" t="str">
            <v>PUERTA VIDRIERA PV-22 (3.17x2.80). PERFILERIA EN ALUMINIO ANODIZADO NATURAL + VIDRIOS TEMPLADOS LAMINADOS 3+3 mm. INCOLOROS. CUERPOS FIJOS Y BATIENTES.</v>
          </cell>
          <cell r="D1987" t="str">
            <v>U</v>
          </cell>
          <cell r="E1987">
            <v>1</v>
          </cell>
          <cell r="G1987">
            <v>0</v>
          </cell>
          <cell r="H1987">
            <v>4226256</v>
          </cell>
          <cell r="L1987">
            <v>0</v>
          </cell>
          <cell r="M1987">
            <v>0</v>
          </cell>
        </row>
        <row r="1988">
          <cell r="A1988" t="str">
            <v>12-01-419</v>
          </cell>
          <cell r="B1988" t="str">
            <v>3P084</v>
          </cell>
          <cell r="C1988" t="str">
            <v xml:space="preserve">puerta vidriera pv-22 (3.17x2.80). perfileria en aluminio anodizado natural + vidrios templados laminados 3+3 mm. incoloros. cuerpos fijos y batientes. </v>
          </cell>
          <cell r="D1988" t="str">
            <v>u</v>
          </cell>
          <cell r="E1988">
            <v>1</v>
          </cell>
          <cell r="G1988">
            <v>4217894.8159999996</v>
          </cell>
          <cell r="H1988">
            <v>4217895</v>
          </cell>
          <cell r="L1988" t="str">
            <v>3</v>
          </cell>
          <cell r="M1988">
            <v>1</v>
          </cell>
        </row>
        <row r="1989">
          <cell r="A1989" t="str">
            <v>12-01-419</v>
          </cell>
          <cell r="B1989" t="str">
            <v>2C111</v>
          </cell>
          <cell r="C1989" t="str">
            <v>mo cuadrilla albañileria (1 of + 1 ay) - en actividades no incluidas</v>
          </cell>
          <cell r="D1989" t="str">
            <v>hc</v>
          </cell>
          <cell r="E1989">
            <v>0.5</v>
          </cell>
          <cell r="G1989">
            <v>16040.700924999999</v>
          </cell>
          <cell r="H1989">
            <v>8020</v>
          </cell>
          <cell r="L1989" t="str">
            <v>2</v>
          </cell>
          <cell r="M1989">
            <v>0.5</v>
          </cell>
        </row>
        <row r="1990">
          <cell r="A1990" t="str">
            <v>12-01-419</v>
          </cell>
          <cell r="B1990" t="str">
            <v>47111</v>
          </cell>
          <cell r="C1990" t="str">
            <v xml:space="preserve">elementos de consumo y proteccion </v>
          </cell>
          <cell r="D1990" t="str">
            <v>%</v>
          </cell>
          <cell r="E1990">
            <v>8020</v>
          </cell>
          <cell r="G1990">
            <v>1.2455000000000001E-2</v>
          </cell>
          <cell r="H1990">
            <v>100</v>
          </cell>
          <cell r="L1990" t="str">
            <v>4</v>
          </cell>
          <cell r="M1990">
            <v>8020</v>
          </cell>
        </row>
        <row r="1991">
          <cell r="A1991" t="str">
            <v>12-01-419</v>
          </cell>
          <cell r="B1991" t="str">
            <v>46111</v>
          </cell>
          <cell r="C1991" t="str">
            <v xml:space="preserve">herramienta y equipo menor </v>
          </cell>
          <cell r="D1991" t="str">
            <v>%</v>
          </cell>
          <cell r="E1991">
            <v>8020</v>
          </cell>
          <cell r="G1991">
            <v>0.03</v>
          </cell>
          <cell r="H1991">
            <v>241</v>
          </cell>
          <cell r="L1991" t="str">
            <v>4</v>
          </cell>
          <cell r="M1991">
            <v>8020</v>
          </cell>
        </row>
        <row r="1992">
          <cell r="A1992">
            <v>0</v>
          </cell>
          <cell r="C1992" t="str">
            <v>DIRECTO:  4,226,256 / U</v>
          </cell>
          <cell r="D1992">
            <v>0</v>
          </cell>
          <cell r="G1992">
            <v>0</v>
          </cell>
          <cell r="H1992">
            <v>0</v>
          </cell>
          <cell r="L1992">
            <v>0</v>
          </cell>
          <cell r="M1992">
            <v>0</v>
          </cell>
        </row>
        <row r="1993">
          <cell r="A1993">
            <v>0</v>
          </cell>
          <cell r="C1993">
            <v>0</v>
          </cell>
          <cell r="D1993">
            <v>0</v>
          </cell>
          <cell r="G1993">
            <v>0</v>
          </cell>
          <cell r="H1993">
            <v>0</v>
          </cell>
          <cell r="L1993">
            <v>0</v>
          </cell>
          <cell r="M1993">
            <v>0</v>
          </cell>
        </row>
        <row r="1994">
          <cell r="A1994" t="str">
            <v>12-01-421</v>
          </cell>
          <cell r="B1994" t="str">
            <v>12-01-421</v>
          </cell>
          <cell r="C1994" t="str">
            <v>PUERTA VIDRIERA PV-23 (2.52x2.80). PERFILERIA EN ALUMINIO ANODIZADO NATURAL + VIDRIOS TEMPLADOS LAMINADOS 3+3 mm. INCOLOROS. CUERPOS FIJOS Y BATIENTES.</v>
          </cell>
          <cell r="D1994" t="str">
            <v>U</v>
          </cell>
          <cell r="E1994">
            <v>1</v>
          </cell>
          <cell r="G1994">
            <v>0</v>
          </cell>
          <cell r="H1994">
            <v>3735689</v>
          </cell>
          <cell r="L1994">
            <v>0</v>
          </cell>
          <cell r="M1994">
            <v>0</v>
          </cell>
        </row>
        <row r="1995">
          <cell r="A1995" t="str">
            <v>12-01-421</v>
          </cell>
          <cell r="B1995" t="str">
            <v>3P085</v>
          </cell>
          <cell r="C1995" t="str">
            <v xml:space="preserve">puerta vidriera pv-23 (2.52x2.80). perfileria en aluminio anodizado natural + vidrios templados laminados 3+3 mm. incoloros. cuerpos fijos y batientes. </v>
          </cell>
          <cell r="D1995" t="str">
            <v>u</v>
          </cell>
          <cell r="E1995">
            <v>1</v>
          </cell>
          <cell r="G1995">
            <v>3727328.1920000003</v>
          </cell>
          <cell r="H1995">
            <v>3727328</v>
          </cell>
          <cell r="L1995" t="str">
            <v>3</v>
          </cell>
          <cell r="M1995">
            <v>1</v>
          </cell>
        </row>
        <row r="1996">
          <cell r="A1996" t="str">
            <v>12-01-421</v>
          </cell>
          <cell r="B1996" t="str">
            <v>2C111</v>
          </cell>
          <cell r="C1996" t="str">
            <v>mo cuadrilla albañileria (1 of + 1 ay) - en actividades no incluidas</v>
          </cell>
          <cell r="D1996" t="str">
            <v>hc</v>
          </cell>
          <cell r="E1996">
            <v>0.5</v>
          </cell>
          <cell r="G1996">
            <v>16040.700924999999</v>
          </cell>
          <cell r="H1996">
            <v>8020</v>
          </cell>
          <cell r="L1996" t="str">
            <v>2</v>
          </cell>
          <cell r="M1996">
            <v>0.5</v>
          </cell>
        </row>
        <row r="1997">
          <cell r="A1997" t="str">
            <v>12-01-421</v>
          </cell>
          <cell r="B1997" t="str">
            <v>47111</v>
          </cell>
          <cell r="C1997" t="str">
            <v xml:space="preserve">elementos de consumo y proteccion </v>
          </cell>
          <cell r="D1997" t="str">
            <v>%</v>
          </cell>
          <cell r="E1997">
            <v>8020</v>
          </cell>
          <cell r="G1997">
            <v>1.2455000000000001E-2</v>
          </cell>
          <cell r="H1997">
            <v>100</v>
          </cell>
          <cell r="L1997" t="str">
            <v>4</v>
          </cell>
          <cell r="M1997">
            <v>8020</v>
          </cell>
        </row>
        <row r="1998">
          <cell r="A1998" t="str">
            <v>12-01-421</v>
          </cell>
          <cell r="B1998" t="str">
            <v>46111</v>
          </cell>
          <cell r="C1998" t="str">
            <v xml:space="preserve">herramienta y equipo menor </v>
          </cell>
          <cell r="D1998" t="str">
            <v>%</v>
          </cell>
          <cell r="E1998">
            <v>8020</v>
          </cell>
          <cell r="G1998">
            <v>0.03</v>
          </cell>
          <cell r="H1998">
            <v>241</v>
          </cell>
          <cell r="L1998" t="str">
            <v>4</v>
          </cell>
          <cell r="M1998">
            <v>8020</v>
          </cell>
        </row>
        <row r="1999">
          <cell r="A1999">
            <v>0</v>
          </cell>
          <cell r="C1999" t="str">
            <v>DIRECTO:  3,735,689 / U</v>
          </cell>
          <cell r="D1999">
            <v>0</v>
          </cell>
          <cell r="G1999">
            <v>0</v>
          </cell>
          <cell r="H1999">
            <v>0</v>
          </cell>
          <cell r="L1999">
            <v>0</v>
          </cell>
          <cell r="M1999">
            <v>0</v>
          </cell>
        </row>
        <row r="2000">
          <cell r="A2000">
            <v>0</v>
          </cell>
          <cell r="C2000">
            <v>0</v>
          </cell>
          <cell r="D2000">
            <v>0</v>
          </cell>
          <cell r="G2000">
            <v>0</v>
          </cell>
          <cell r="H2000">
            <v>0</v>
          </cell>
          <cell r="L2000">
            <v>0</v>
          </cell>
          <cell r="M2000">
            <v>0</v>
          </cell>
        </row>
        <row r="2001">
          <cell r="A2001" t="str">
            <v>12-01-423</v>
          </cell>
          <cell r="B2001" t="str">
            <v>12-01-423</v>
          </cell>
          <cell r="C2001" t="str">
            <v>PUERTA VIDRIERA PV-24 (2.30x2.80). PERFILERIA EN ALUMINIO ANODIZADO NATURAL + VIDRIOS TEMPLADOS LAMINADOS 3+3 mm. INCOLOROS. CUERPOS FIJOS Y BATIENTES.</v>
          </cell>
          <cell r="D2001" t="str">
            <v>U</v>
          </cell>
          <cell r="E2001">
            <v>1</v>
          </cell>
          <cell r="G2001">
            <v>0</v>
          </cell>
          <cell r="H2001">
            <v>3530813</v>
          </cell>
          <cell r="L2001">
            <v>0</v>
          </cell>
          <cell r="M2001">
            <v>0</v>
          </cell>
        </row>
        <row r="2002">
          <cell r="A2002" t="str">
            <v>12-01-423</v>
          </cell>
          <cell r="B2002" t="str">
            <v>3P086</v>
          </cell>
          <cell r="C2002" t="str">
            <v xml:space="preserve">puerta vidriera pv-24 (2.30x2.80). perfileria en aluminio anodizado natural + vidrios templados laminados 3+3 mm. incoloros. cuerpos fijos y batientes. </v>
          </cell>
          <cell r="D2002" t="str">
            <v>u</v>
          </cell>
          <cell r="E2002">
            <v>1</v>
          </cell>
          <cell r="G2002">
            <v>3522452.372425532</v>
          </cell>
          <cell r="H2002">
            <v>3522452</v>
          </cell>
          <cell r="L2002" t="str">
            <v>3</v>
          </cell>
          <cell r="M2002">
            <v>1</v>
          </cell>
        </row>
        <row r="2003">
          <cell r="A2003" t="str">
            <v>12-01-423</v>
          </cell>
          <cell r="B2003" t="str">
            <v>2C111</v>
          </cell>
          <cell r="C2003" t="str">
            <v>mo cuadrilla albañileria (1 of + 1 ay) - en actividades no incluidas</v>
          </cell>
          <cell r="D2003" t="str">
            <v>hc</v>
          </cell>
          <cell r="E2003">
            <v>0.5</v>
          </cell>
          <cell r="G2003">
            <v>16040.700924999999</v>
          </cell>
          <cell r="H2003">
            <v>8020</v>
          </cell>
          <cell r="L2003" t="str">
            <v>2</v>
          </cell>
          <cell r="M2003">
            <v>0.5</v>
          </cell>
        </row>
        <row r="2004">
          <cell r="A2004" t="str">
            <v>12-01-423</v>
          </cell>
          <cell r="B2004" t="str">
            <v>47111</v>
          </cell>
          <cell r="C2004" t="str">
            <v xml:space="preserve">elementos de consumo y proteccion </v>
          </cell>
          <cell r="D2004" t="str">
            <v>%</v>
          </cell>
          <cell r="E2004">
            <v>8020</v>
          </cell>
          <cell r="G2004">
            <v>1.2455000000000001E-2</v>
          </cell>
          <cell r="H2004">
            <v>100</v>
          </cell>
          <cell r="L2004" t="str">
            <v>4</v>
          </cell>
          <cell r="M2004">
            <v>8020</v>
          </cell>
        </row>
        <row r="2005">
          <cell r="A2005" t="str">
            <v>12-01-423</v>
          </cell>
          <cell r="B2005" t="str">
            <v>46111</v>
          </cell>
          <cell r="C2005" t="str">
            <v xml:space="preserve">herramienta y equipo menor </v>
          </cell>
          <cell r="D2005" t="str">
            <v>%</v>
          </cell>
          <cell r="E2005">
            <v>8020</v>
          </cell>
          <cell r="G2005">
            <v>0.03</v>
          </cell>
          <cell r="H2005">
            <v>241</v>
          </cell>
          <cell r="L2005" t="str">
            <v>4</v>
          </cell>
          <cell r="M2005">
            <v>8020</v>
          </cell>
        </row>
        <row r="2006">
          <cell r="A2006">
            <v>0</v>
          </cell>
          <cell r="C2006" t="str">
            <v>DIRECTO:  3,530,813 / U</v>
          </cell>
          <cell r="D2006">
            <v>0</v>
          </cell>
          <cell r="G2006">
            <v>0</v>
          </cell>
          <cell r="H2006">
            <v>0</v>
          </cell>
          <cell r="L2006">
            <v>0</v>
          </cell>
          <cell r="M2006">
            <v>0</v>
          </cell>
        </row>
        <row r="2007">
          <cell r="A2007">
            <v>0</v>
          </cell>
          <cell r="C2007">
            <v>0</v>
          </cell>
          <cell r="D2007">
            <v>0</v>
          </cell>
          <cell r="G2007">
            <v>0</v>
          </cell>
          <cell r="H2007">
            <v>0</v>
          </cell>
          <cell r="L2007">
            <v>0</v>
          </cell>
          <cell r="M2007">
            <v>0</v>
          </cell>
        </row>
        <row r="2008">
          <cell r="A2008" t="str">
            <v>12-01-425</v>
          </cell>
          <cell r="B2008" t="str">
            <v>12-01-425</v>
          </cell>
          <cell r="C2008" t="str">
            <v>PUERTA VIDRIERA PV-25 (3.03x2.80). PERFILERIA EN ALUMINIO ANODIZADO NATURAL + VIDRIOS TEMPLADOS LAMINADOS 3+3 mm. INCOLOROS. CUERPOS FIJOS Y BATIENTES.</v>
          </cell>
          <cell r="D2008" t="str">
            <v>U</v>
          </cell>
          <cell r="E2008">
            <v>1</v>
          </cell>
          <cell r="G2008">
            <v>0</v>
          </cell>
          <cell r="H2008">
            <v>4120596</v>
          </cell>
          <cell r="L2008">
            <v>0</v>
          </cell>
          <cell r="M2008">
            <v>0</v>
          </cell>
        </row>
        <row r="2009">
          <cell r="A2009" t="str">
            <v>12-01-425</v>
          </cell>
          <cell r="B2009" t="str">
            <v>3P087</v>
          </cell>
          <cell r="C2009" t="str">
            <v xml:space="preserve">puerta vidriera pv-25 (3.03x2.80). perfileria en aluminio anodizado natural + vidrios templados laminados 3+3 mm. incoloros. cuerpos fijos y batientes. </v>
          </cell>
          <cell r="D2009" t="str">
            <v>u</v>
          </cell>
          <cell r="E2009">
            <v>1</v>
          </cell>
          <cell r="G2009">
            <v>4112234.7520000003</v>
          </cell>
          <cell r="H2009">
            <v>4112235</v>
          </cell>
          <cell r="L2009" t="str">
            <v>3</v>
          </cell>
          <cell r="M2009">
            <v>1</v>
          </cell>
        </row>
        <row r="2010">
          <cell r="A2010" t="str">
            <v>12-01-425</v>
          </cell>
          <cell r="B2010" t="str">
            <v>2C111</v>
          </cell>
          <cell r="C2010" t="str">
            <v>mo cuadrilla albañileria (1 of + 1 ay) - en actividades no incluidas</v>
          </cell>
          <cell r="D2010" t="str">
            <v>hc</v>
          </cell>
          <cell r="E2010">
            <v>0.5</v>
          </cell>
          <cell r="G2010">
            <v>16040.700924999999</v>
          </cell>
          <cell r="H2010">
            <v>8020</v>
          </cell>
          <cell r="L2010" t="str">
            <v>2</v>
          </cell>
          <cell r="M2010">
            <v>0.5</v>
          </cell>
        </row>
        <row r="2011">
          <cell r="A2011" t="str">
            <v>12-01-425</v>
          </cell>
          <cell r="B2011" t="str">
            <v>47111</v>
          </cell>
          <cell r="C2011" t="str">
            <v xml:space="preserve">elementos de consumo y proteccion </v>
          </cell>
          <cell r="D2011" t="str">
            <v>%</v>
          </cell>
          <cell r="E2011">
            <v>8020</v>
          </cell>
          <cell r="G2011">
            <v>1.2455000000000001E-2</v>
          </cell>
          <cell r="H2011">
            <v>100</v>
          </cell>
          <cell r="L2011" t="str">
            <v>4</v>
          </cell>
          <cell r="M2011">
            <v>8020</v>
          </cell>
        </row>
        <row r="2012">
          <cell r="A2012" t="str">
            <v>12-01-425</v>
          </cell>
          <cell r="B2012" t="str">
            <v>46111</v>
          </cell>
          <cell r="C2012" t="str">
            <v xml:space="preserve">herramienta y equipo menor </v>
          </cell>
          <cell r="D2012" t="str">
            <v>%</v>
          </cell>
          <cell r="E2012">
            <v>8020</v>
          </cell>
          <cell r="G2012">
            <v>0.03</v>
          </cell>
          <cell r="H2012">
            <v>241</v>
          </cell>
          <cell r="L2012" t="str">
            <v>4</v>
          </cell>
          <cell r="M2012">
            <v>8020</v>
          </cell>
        </row>
        <row r="2013">
          <cell r="A2013">
            <v>0</v>
          </cell>
          <cell r="C2013" t="str">
            <v>DIRECTO:  4,120,596 / U</v>
          </cell>
          <cell r="D2013">
            <v>0</v>
          </cell>
          <cell r="G2013">
            <v>0</v>
          </cell>
          <cell r="H2013">
            <v>0</v>
          </cell>
          <cell r="L2013">
            <v>0</v>
          </cell>
          <cell r="M2013">
            <v>0</v>
          </cell>
        </row>
        <row r="2014">
          <cell r="A2014">
            <v>0</v>
          </cell>
          <cell r="C2014">
            <v>0</v>
          </cell>
          <cell r="D2014">
            <v>0</v>
          </cell>
          <cell r="G2014">
            <v>0</v>
          </cell>
          <cell r="H2014">
            <v>0</v>
          </cell>
          <cell r="L2014">
            <v>0</v>
          </cell>
          <cell r="M2014">
            <v>0</v>
          </cell>
        </row>
        <row r="2015">
          <cell r="A2015" t="str">
            <v>12-01-427</v>
          </cell>
          <cell r="B2015" t="str">
            <v>12-01-427</v>
          </cell>
          <cell r="C2015" t="str">
            <v>PUERTA VIDRIERA PV-26 (2.77x2.80). PERFILERIA EN ALUMINIO ANODIZADO NATURAL + VIDRIOS TEMPLADOS LAMINADOS 3+3 mm. INCOLOROS. CUERPOS FIJOS Y BATIENTES.</v>
          </cell>
          <cell r="D2015" t="str">
            <v>U</v>
          </cell>
          <cell r="E2015">
            <v>2</v>
          </cell>
          <cell r="G2015">
            <v>0</v>
          </cell>
          <cell r="H2015">
            <v>3957925</v>
          </cell>
          <cell r="L2015">
            <v>0</v>
          </cell>
          <cell r="M2015">
            <v>0</v>
          </cell>
        </row>
        <row r="2016">
          <cell r="A2016" t="str">
            <v>12-01-427</v>
          </cell>
          <cell r="B2016" t="str">
            <v>3P088</v>
          </cell>
          <cell r="C2016" t="str">
            <v xml:space="preserve">puerta vidriera pv-26 (2.77x2.80). perfileria en aluminio anodizado natural + vidrios templados laminados 3+3 mm. incoloros. cuerpos fijos y batientes. </v>
          </cell>
          <cell r="D2016" t="str">
            <v>u</v>
          </cell>
          <cell r="E2016">
            <v>1</v>
          </cell>
          <cell r="G2016">
            <v>3949564.4816470593</v>
          </cell>
          <cell r="H2016">
            <v>3949564</v>
          </cell>
          <cell r="L2016" t="str">
            <v>3</v>
          </cell>
          <cell r="M2016">
            <v>2</v>
          </cell>
        </row>
        <row r="2017">
          <cell r="A2017" t="str">
            <v>12-01-427</v>
          </cell>
          <cell r="B2017" t="str">
            <v>2C111</v>
          </cell>
          <cell r="C2017" t="str">
            <v>mo cuadrilla albañileria (1 of + 1 ay) - en actividades no incluidas</v>
          </cell>
          <cell r="D2017" t="str">
            <v>hc</v>
          </cell>
          <cell r="E2017">
            <v>0.5</v>
          </cell>
          <cell r="G2017">
            <v>16040.700924999999</v>
          </cell>
          <cell r="H2017">
            <v>8020</v>
          </cell>
          <cell r="L2017" t="str">
            <v>2</v>
          </cell>
          <cell r="M2017">
            <v>1</v>
          </cell>
        </row>
        <row r="2018">
          <cell r="A2018" t="str">
            <v>12-01-427</v>
          </cell>
          <cell r="B2018" t="str">
            <v>47111</v>
          </cell>
          <cell r="C2018" t="str">
            <v xml:space="preserve">elementos de consumo y proteccion </v>
          </cell>
          <cell r="D2018" t="str">
            <v>%</v>
          </cell>
          <cell r="E2018">
            <v>8020</v>
          </cell>
          <cell r="G2018">
            <v>1.2455000000000001E-2</v>
          </cell>
          <cell r="H2018">
            <v>100</v>
          </cell>
          <cell r="L2018" t="str">
            <v>4</v>
          </cell>
          <cell r="M2018">
            <v>16040</v>
          </cell>
        </row>
        <row r="2019">
          <cell r="A2019" t="str">
            <v>12-01-427</v>
          </cell>
          <cell r="B2019" t="str">
            <v>46111</v>
          </cell>
          <cell r="C2019" t="str">
            <v xml:space="preserve">herramienta y equipo menor </v>
          </cell>
          <cell r="D2019" t="str">
            <v>%</v>
          </cell>
          <cell r="E2019">
            <v>8020</v>
          </cell>
          <cell r="G2019">
            <v>0.03</v>
          </cell>
          <cell r="H2019">
            <v>241</v>
          </cell>
          <cell r="L2019" t="str">
            <v>4</v>
          </cell>
          <cell r="M2019">
            <v>16040</v>
          </cell>
        </row>
        <row r="2020">
          <cell r="A2020">
            <v>0</v>
          </cell>
          <cell r="C2020" t="str">
            <v>DIRECTO:  3,957,925 / U</v>
          </cell>
          <cell r="D2020">
            <v>0</v>
          </cell>
          <cell r="G2020">
            <v>0</v>
          </cell>
          <cell r="H2020">
            <v>0</v>
          </cell>
          <cell r="L2020">
            <v>0</v>
          </cell>
          <cell r="M2020">
            <v>0</v>
          </cell>
        </row>
        <row r="2021">
          <cell r="A2021">
            <v>0</v>
          </cell>
          <cell r="C2021">
            <v>0</v>
          </cell>
          <cell r="D2021">
            <v>0</v>
          </cell>
          <cell r="G2021">
            <v>0</v>
          </cell>
          <cell r="H2021">
            <v>0</v>
          </cell>
          <cell r="L2021">
            <v>0</v>
          </cell>
          <cell r="M2021">
            <v>0</v>
          </cell>
        </row>
        <row r="2022">
          <cell r="A2022" t="str">
            <v>12-01-429</v>
          </cell>
          <cell r="B2022" t="str">
            <v>12-01-429</v>
          </cell>
          <cell r="C2022" t="str">
            <v>PUERTA VIDRIERA PV-27 (2.84x3.50). PERFILERIA EN ALUMINIO ANODIZADO NATURAL + VIDRIOS TEMPLADOS LAMINADOS 3+3 mm. INCOLOROS. CUERPOS FIJOS Y BATIENTES.</v>
          </cell>
          <cell r="D2022" t="str">
            <v>U</v>
          </cell>
          <cell r="E2022">
            <v>1</v>
          </cell>
          <cell r="G2022">
            <v>0</v>
          </cell>
          <cell r="H2022">
            <v>7920653</v>
          </cell>
          <cell r="L2022">
            <v>0</v>
          </cell>
          <cell r="M2022">
            <v>0</v>
          </cell>
        </row>
        <row r="2023">
          <cell r="A2023" t="str">
            <v>12-01-429</v>
          </cell>
          <cell r="B2023" t="str">
            <v>3P089</v>
          </cell>
          <cell r="C2023" t="str">
            <v xml:space="preserve">puerta vidriera pv-27 (2.84x3.50). perfileria en aluminio anodizado natural + vidrios templados laminados 3+3 mm. incoloros. cuerpos fijos y batientes. </v>
          </cell>
          <cell r="D2023" t="str">
            <v>u</v>
          </cell>
          <cell r="E2023">
            <v>1</v>
          </cell>
          <cell r="G2023">
            <v>7912291.8354929592</v>
          </cell>
          <cell r="H2023">
            <v>7912292</v>
          </cell>
          <cell r="L2023" t="str">
            <v>3</v>
          </cell>
          <cell r="M2023">
            <v>1</v>
          </cell>
        </row>
        <row r="2024">
          <cell r="A2024" t="str">
            <v>12-01-429</v>
          </cell>
          <cell r="B2024" t="str">
            <v>2C111</v>
          </cell>
          <cell r="C2024" t="str">
            <v>mo cuadrilla albañileria (1 of + 1 ay) - en actividades no incluidas</v>
          </cell>
          <cell r="D2024" t="str">
            <v>hc</v>
          </cell>
          <cell r="E2024">
            <v>0.5</v>
          </cell>
          <cell r="G2024">
            <v>16040.700924999999</v>
          </cell>
          <cell r="H2024">
            <v>8020</v>
          </cell>
          <cell r="L2024" t="str">
            <v>2</v>
          </cell>
          <cell r="M2024">
            <v>0.5</v>
          </cell>
        </row>
        <row r="2025">
          <cell r="A2025" t="str">
            <v>12-01-429</v>
          </cell>
          <cell r="B2025" t="str">
            <v>47111</v>
          </cell>
          <cell r="C2025" t="str">
            <v xml:space="preserve">elementos de consumo y proteccion </v>
          </cell>
          <cell r="D2025" t="str">
            <v>%</v>
          </cell>
          <cell r="E2025">
            <v>8020</v>
          </cell>
          <cell r="G2025">
            <v>1.2455000000000001E-2</v>
          </cell>
          <cell r="H2025">
            <v>100</v>
          </cell>
          <cell r="L2025" t="str">
            <v>4</v>
          </cell>
          <cell r="M2025">
            <v>8020</v>
          </cell>
        </row>
        <row r="2026">
          <cell r="A2026" t="str">
            <v>12-01-429</v>
          </cell>
          <cell r="B2026" t="str">
            <v>46111</v>
          </cell>
          <cell r="C2026" t="str">
            <v xml:space="preserve">herramienta y equipo menor </v>
          </cell>
          <cell r="D2026" t="str">
            <v>%</v>
          </cell>
          <cell r="E2026">
            <v>8020</v>
          </cell>
          <cell r="G2026">
            <v>0.03</v>
          </cell>
          <cell r="H2026">
            <v>241</v>
          </cell>
          <cell r="L2026" t="str">
            <v>4</v>
          </cell>
          <cell r="M2026">
            <v>8020</v>
          </cell>
        </row>
        <row r="2027">
          <cell r="A2027">
            <v>0</v>
          </cell>
          <cell r="C2027" t="str">
            <v>DIRECTO:  7,920,653 / U</v>
          </cell>
          <cell r="D2027">
            <v>0</v>
          </cell>
          <cell r="G2027">
            <v>0</v>
          </cell>
          <cell r="H2027">
            <v>0</v>
          </cell>
          <cell r="L2027">
            <v>0</v>
          </cell>
          <cell r="M2027">
            <v>0</v>
          </cell>
        </row>
        <row r="2028">
          <cell r="A2028">
            <v>0</v>
          </cell>
          <cell r="C2028">
            <v>0</v>
          </cell>
          <cell r="D2028">
            <v>0</v>
          </cell>
          <cell r="G2028">
            <v>0</v>
          </cell>
          <cell r="H2028">
            <v>0</v>
          </cell>
          <cell r="L2028">
            <v>0</v>
          </cell>
          <cell r="M2028">
            <v>0</v>
          </cell>
        </row>
        <row r="2029">
          <cell r="A2029" t="str">
            <v>12-01-431</v>
          </cell>
          <cell r="B2029" t="str">
            <v>12-01-431</v>
          </cell>
          <cell r="C2029" t="str">
            <v>PUERTA P-08 (2.00x3.50). PERFILERIA EN ALUMINIO ANODIZADO NATURAL + VIDRIOS TEMPLADOS LAMINADOS 3+3 mm. INCOLOROS. CUERPOS BATIENTES.</v>
          </cell>
          <cell r="D2029" t="str">
            <v>U</v>
          </cell>
          <cell r="E2029">
            <v>1</v>
          </cell>
          <cell r="G2029">
            <v>0</v>
          </cell>
          <cell r="H2029">
            <v>3328041</v>
          </cell>
          <cell r="L2029">
            <v>0</v>
          </cell>
          <cell r="M2029">
            <v>0</v>
          </cell>
        </row>
        <row r="2030">
          <cell r="A2030" t="str">
            <v>12-01-431</v>
          </cell>
          <cell r="B2030" t="str">
            <v>3P090</v>
          </cell>
          <cell r="C2030" t="str">
            <v xml:space="preserve">puerta p-08 (2.00x3.50). perfileria en aluminio anodizado natural + vidrios templados laminados 3+3 mm. incoloros. cuerpos batientes. </v>
          </cell>
          <cell r="D2030" t="str">
            <v>u</v>
          </cell>
          <cell r="E2030">
            <v>1</v>
          </cell>
          <cell r="G2030">
            <v>3319680.0000000005</v>
          </cell>
          <cell r="H2030">
            <v>3319680</v>
          </cell>
          <cell r="L2030" t="str">
            <v>3</v>
          </cell>
          <cell r="M2030">
            <v>1</v>
          </cell>
        </row>
        <row r="2031">
          <cell r="A2031" t="str">
            <v>12-01-431</v>
          </cell>
          <cell r="B2031" t="str">
            <v>2C111</v>
          </cell>
          <cell r="C2031" t="str">
            <v>mo cuadrilla albañileria (1 of + 1 ay) - en actividades no incluidas</v>
          </cell>
          <cell r="D2031" t="str">
            <v>hc</v>
          </cell>
          <cell r="E2031">
            <v>0.5</v>
          </cell>
          <cell r="G2031">
            <v>16040.700924999999</v>
          </cell>
          <cell r="H2031">
            <v>8020</v>
          </cell>
          <cell r="L2031" t="str">
            <v>2</v>
          </cell>
          <cell r="M2031">
            <v>0.5</v>
          </cell>
        </row>
        <row r="2032">
          <cell r="A2032" t="str">
            <v>12-01-431</v>
          </cell>
          <cell r="B2032" t="str">
            <v>47111</v>
          </cell>
          <cell r="C2032" t="str">
            <v xml:space="preserve">elementos de consumo y proteccion </v>
          </cell>
          <cell r="D2032" t="str">
            <v>%</v>
          </cell>
          <cell r="E2032">
            <v>8020</v>
          </cell>
          <cell r="G2032">
            <v>1.2455000000000001E-2</v>
          </cell>
          <cell r="H2032">
            <v>100</v>
          </cell>
          <cell r="L2032" t="str">
            <v>4</v>
          </cell>
          <cell r="M2032">
            <v>8020</v>
          </cell>
        </row>
        <row r="2033">
          <cell r="A2033" t="str">
            <v>12-01-431</v>
          </cell>
          <cell r="B2033" t="str">
            <v>46111</v>
          </cell>
          <cell r="C2033" t="str">
            <v xml:space="preserve">herramienta y equipo menor </v>
          </cell>
          <cell r="D2033" t="str">
            <v>%</v>
          </cell>
          <cell r="E2033">
            <v>8020</v>
          </cell>
          <cell r="G2033">
            <v>0.03</v>
          </cell>
          <cell r="H2033">
            <v>241</v>
          </cell>
          <cell r="L2033" t="str">
            <v>4</v>
          </cell>
          <cell r="M2033">
            <v>8020</v>
          </cell>
        </row>
        <row r="2034">
          <cell r="A2034">
            <v>0</v>
          </cell>
          <cell r="C2034" t="str">
            <v>DIRECTO:  3,328,041 / U</v>
          </cell>
          <cell r="D2034">
            <v>0</v>
          </cell>
          <cell r="G2034">
            <v>0</v>
          </cell>
          <cell r="H2034">
            <v>0</v>
          </cell>
          <cell r="L2034">
            <v>0</v>
          </cell>
          <cell r="M2034">
            <v>0</v>
          </cell>
        </row>
        <row r="2035">
          <cell r="A2035">
            <v>0</v>
          </cell>
          <cell r="C2035">
            <v>0</v>
          </cell>
          <cell r="D2035">
            <v>0</v>
          </cell>
          <cell r="G2035">
            <v>0</v>
          </cell>
          <cell r="H2035">
            <v>0</v>
          </cell>
          <cell r="L2035">
            <v>0</v>
          </cell>
          <cell r="M2035">
            <v>0</v>
          </cell>
        </row>
        <row r="2036">
          <cell r="A2036" t="str">
            <v>12-01-433</v>
          </cell>
          <cell r="B2036" t="str">
            <v>12-01-433</v>
          </cell>
          <cell r="C2036" t="str">
            <v>PUERTA P-15 (3.20x3.35). PERFILERIA EN ALUMINIO ANODIZADO NATURAL + VIDRIOS TEMPLADOS LAMINADOS 3+3 mm. INCOLOROS Y OPALIZADOS. CUERPOS FIJOS Y BATIENTES.</v>
          </cell>
          <cell r="D2036" t="str">
            <v>U</v>
          </cell>
          <cell r="E2036">
            <v>2</v>
          </cell>
          <cell r="G2036">
            <v>0</v>
          </cell>
          <cell r="H2036">
            <v>5092214</v>
          </cell>
          <cell r="L2036">
            <v>0</v>
          </cell>
          <cell r="M2036">
            <v>0</v>
          </cell>
        </row>
        <row r="2037">
          <cell r="A2037" t="str">
            <v>12-01-433</v>
          </cell>
          <cell r="B2037" t="str">
            <v>3P091</v>
          </cell>
          <cell r="C2037" t="str">
            <v xml:space="preserve">puerta p-15 (3.20x3.35). perfileria en aluminio anodizado natural + vidrios templados laminados 3+3 mm. incoloros y opalizados. cuerpos fijos y batientes. </v>
          </cell>
          <cell r="D2037" t="str">
            <v>u</v>
          </cell>
          <cell r="E2037">
            <v>1</v>
          </cell>
          <cell r="G2037">
            <v>5083852.8000000007</v>
          </cell>
          <cell r="H2037">
            <v>5083853</v>
          </cell>
          <cell r="L2037" t="str">
            <v>3</v>
          </cell>
          <cell r="M2037">
            <v>2</v>
          </cell>
        </row>
        <row r="2038">
          <cell r="A2038" t="str">
            <v>12-01-433</v>
          </cell>
          <cell r="B2038" t="str">
            <v>2C111</v>
          </cell>
          <cell r="C2038" t="str">
            <v>mo cuadrilla albañileria (1 of + 1 ay) - en actividades no incluidas</v>
          </cell>
          <cell r="D2038" t="str">
            <v>hc</v>
          </cell>
          <cell r="E2038">
            <v>0.5</v>
          </cell>
          <cell r="G2038">
            <v>16040.700924999999</v>
          </cell>
          <cell r="H2038">
            <v>8020</v>
          </cell>
          <cell r="L2038" t="str">
            <v>2</v>
          </cell>
          <cell r="M2038">
            <v>1</v>
          </cell>
        </row>
        <row r="2039">
          <cell r="A2039" t="str">
            <v>12-01-433</v>
          </cell>
          <cell r="B2039" t="str">
            <v>47111</v>
          </cell>
          <cell r="C2039" t="str">
            <v xml:space="preserve">elementos de consumo y proteccion </v>
          </cell>
          <cell r="D2039" t="str">
            <v>%</v>
          </cell>
          <cell r="E2039">
            <v>8020</v>
          </cell>
          <cell r="G2039">
            <v>1.2455000000000001E-2</v>
          </cell>
          <cell r="H2039">
            <v>100</v>
          </cell>
          <cell r="L2039" t="str">
            <v>4</v>
          </cell>
          <cell r="M2039">
            <v>16040</v>
          </cell>
        </row>
        <row r="2040">
          <cell r="A2040" t="str">
            <v>12-01-433</v>
          </cell>
          <cell r="B2040" t="str">
            <v>46111</v>
          </cell>
          <cell r="C2040" t="str">
            <v xml:space="preserve">herramienta y equipo menor </v>
          </cell>
          <cell r="D2040" t="str">
            <v>%</v>
          </cell>
          <cell r="E2040">
            <v>8020</v>
          </cell>
          <cell r="G2040">
            <v>0.03</v>
          </cell>
          <cell r="H2040">
            <v>241</v>
          </cell>
          <cell r="L2040" t="str">
            <v>4</v>
          </cell>
          <cell r="M2040">
            <v>16040</v>
          </cell>
        </row>
        <row r="2041">
          <cell r="A2041">
            <v>0</v>
          </cell>
          <cell r="C2041" t="str">
            <v>DIRECTO:  5,092,214 / U</v>
          </cell>
          <cell r="D2041">
            <v>0</v>
          </cell>
          <cell r="G2041">
            <v>0</v>
          </cell>
          <cell r="H2041">
            <v>0</v>
          </cell>
          <cell r="L2041">
            <v>0</v>
          </cell>
          <cell r="M2041">
            <v>0</v>
          </cell>
        </row>
        <row r="2042">
          <cell r="A2042">
            <v>0</v>
          </cell>
          <cell r="C2042">
            <v>0</v>
          </cell>
          <cell r="D2042">
            <v>0</v>
          </cell>
          <cell r="G2042">
            <v>0</v>
          </cell>
          <cell r="H2042">
            <v>0</v>
          </cell>
          <cell r="L2042">
            <v>0</v>
          </cell>
          <cell r="M2042">
            <v>0</v>
          </cell>
        </row>
        <row r="2043">
          <cell r="A2043" t="str">
            <v>12-01-435</v>
          </cell>
          <cell r="B2043" t="str">
            <v>12-01-435</v>
          </cell>
          <cell r="C2043" t="str">
            <v>PUERTA P-17 (1.80x3.50). PERFILERIA EN ALUMINIO ANODIZADO NATURAL + VIDRIOS TEMPLADOS LAMINADOS 3+3 mm. INCOLOROS Y OPALIZADOS. CUERPOS FIJOS Y BATIENTES. INCLUYE BARRAS ANTIPANICO</v>
          </cell>
          <cell r="D2043" t="str">
            <v>U</v>
          </cell>
          <cell r="E2043">
            <v>3</v>
          </cell>
          <cell r="G2043">
            <v>0</v>
          </cell>
          <cell r="H2043">
            <v>4155841</v>
          </cell>
          <cell r="L2043">
            <v>0</v>
          </cell>
          <cell r="M2043">
            <v>0</v>
          </cell>
        </row>
        <row r="2044">
          <cell r="A2044" t="str">
            <v>12-01-435</v>
          </cell>
          <cell r="B2044" t="str">
            <v>3P092</v>
          </cell>
          <cell r="C2044" t="str">
            <v xml:space="preserve">puerta p-17 (1.80x3.50). perfileria en aluminio anodizado natural + vidrios templados laminados 3+3 mm. incoloros y opalizados. cuerpos fijos y batientes. </v>
          </cell>
          <cell r="D2044" t="str">
            <v>u</v>
          </cell>
          <cell r="E2044">
            <v>1</v>
          </cell>
          <cell r="G2044">
            <v>2987712.0000000005</v>
          </cell>
          <cell r="H2044">
            <v>2987712</v>
          </cell>
          <cell r="L2044" t="str">
            <v>3</v>
          </cell>
          <cell r="M2044">
            <v>3</v>
          </cell>
        </row>
        <row r="2045">
          <cell r="A2045" t="str">
            <v>12-01-435</v>
          </cell>
          <cell r="B2045" t="str">
            <v>19131</v>
          </cell>
          <cell r="C2045" t="str">
            <v>barra antipanico - en actividades no incluidas</v>
          </cell>
          <cell r="D2045" t="str">
            <v>u</v>
          </cell>
          <cell r="E2045">
            <v>2</v>
          </cell>
          <cell r="G2045">
            <v>579884</v>
          </cell>
          <cell r="H2045">
            <v>1159768</v>
          </cell>
          <cell r="L2045" t="str">
            <v>1</v>
          </cell>
          <cell r="M2045">
            <v>6</v>
          </cell>
        </row>
        <row r="2046">
          <cell r="A2046" t="str">
            <v>12-01-435</v>
          </cell>
          <cell r="B2046" t="str">
            <v>2C111</v>
          </cell>
          <cell r="C2046" t="str">
            <v>mo cuadrilla albañileria (1 of + 1 ay) - en actividades no incluidas</v>
          </cell>
          <cell r="D2046" t="str">
            <v>hc</v>
          </cell>
          <cell r="E2046">
            <v>0.5</v>
          </cell>
          <cell r="G2046">
            <v>16040.700924999999</v>
          </cell>
          <cell r="H2046">
            <v>8020</v>
          </cell>
          <cell r="L2046" t="str">
            <v>2</v>
          </cell>
          <cell r="M2046">
            <v>1.5</v>
          </cell>
        </row>
        <row r="2047">
          <cell r="A2047" t="str">
            <v>12-01-435</v>
          </cell>
          <cell r="B2047" t="str">
            <v>47111</v>
          </cell>
          <cell r="C2047" t="str">
            <v xml:space="preserve">elementos de consumo y proteccion </v>
          </cell>
          <cell r="D2047" t="str">
            <v>%</v>
          </cell>
          <cell r="E2047">
            <v>8020</v>
          </cell>
          <cell r="G2047">
            <v>1.2455000000000001E-2</v>
          </cell>
          <cell r="H2047">
            <v>100</v>
          </cell>
          <cell r="L2047" t="str">
            <v>4</v>
          </cell>
          <cell r="M2047">
            <v>24060</v>
          </cell>
        </row>
        <row r="2048">
          <cell r="A2048" t="str">
            <v>12-01-435</v>
          </cell>
          <cell r="B2048" t="str">
            <v>46111</v>
          </cell>
          <cell r="C2048" t="str">
            <v xml:space="preserve">herramienta y equipo menor </v>
          </cell>
          <cell r="D2048" t="str">
            <v>%</v>
          </cell>
          <cell r="E2048">
            <v>8020</v>
          </cell>
          <cell r="G2048">
            <v>0.03</v>
          </cell>
          <cell r="H2048">
            <v>241</v>
          </cell>
          <cell r="L2048" t="str">
            <v>4</v>
          </cell>
          <cell r="M2048">
            <v>24060</v>
          </cell>
        </row>
        <row r="2049">
          <cell r="A2049">
            <v>0</v>
          </cell>
          <cell r="C2049" t="str">
            <v>DIRECTO:  4,155,841 / U</v>
          </cell>
          <cell r="D2049">
            <v>0</v>
          </cell>
          <cell r="G2049">
            <v>0</v>
          </cell>
          <cell r="H2049">
            <v>0</v>
          </cell>
          <cell r="L2049">
            <v>0</v>
          </cell>
          <cell r="M2049">
            <v>0</v>
          </cell>
        </row>
        <row r="2050">
          <cell r="A2050">
            <v>0</v>
          </cell>
          <cell r="C2050">
            <v>0</v>
          </cell>
          <cell r="D2050">
            <v>0</v>
          </cell>
          <cell r="G2050">
            <v>0</v>
          </cell>
          <cell r="H2050">
            <v>0</v>
          </cell>
          <cell r="L2050">
            <v>0</v>
          </cell>
          <cell r="M2050">
            <v>0</v>
          </cell>
        </row>
        <row r="2051">
          <cell r="A2051" t="str">
            <v>12-01-437</v>
          </cell>
          <cell r="B2051" t="str">
            <v>12-01-437</v>
          </cell>
          <cell r="C2051" t="str">
            <v>PUERTA P-33 (1.80x2.80). PERFILERIA EN ALUMINIO ANODIZADO NATURAL + VIDRIOS TEMPLADOS LAMINADOS 3+3 mm. INCOLOROS Y OPALIZADOS. CUERPOS FIJOS Y BATIENTES. INCLUYE BARRAS ANTIPANICO</v>
          </cell>
          <cell r="D2051" t="str">
            <v>U</v>
          </cell>
          <cell r="E2051">
            <v>4</v>
          </cell>
          <cell r="G2051">
            <v>0</v>
          </cell>
          <cell r="H2051">
            <v>3558299</v>
          </cell>
          <cell r="L2051">
            <v>0</v>
          </cell>
          <cell r="M2051">
            <v>0</v>
          </cell>
        </row>
        <row r="2052">
          <cell r="A2052" t="str">
            <v>12-01-437</v>
          </cell>
          <cell r="B2052" t="str">
            <v>3P093</v>
          </cell>
          <cell r="C2052" t="str">
            <v xml:space="preserve">puerta p-33 (1.80x2.80). perfileria en aluminio anodizado natural + vidrios templados laminados 3+3 mm. incoloros y opalizados. cuerpos fijos y batientes. </v>
          </cell>
          <cell r="D2052" t="str">
            <v>u</v>
          </cell>
          <cell r="E2052">
            <v>1</v>
          </cell>
          <cell r="G2052">
            <v>2390169.5999999996</v>
          </cell>
          <cell r="H2052">
            <v>2390170</v>
          </cell>
          <cell r="L2052" t="str">
            <v>3</v>
          </cell>
          <cell r="M2052">
            <v>4</v>
          </cell>
        </row>
        <row r="2053">
          <cell r="A2053" t="str">
            <v>12-01-437</v>
          </cell>
          <cell r="B2053" t="str">
            <v>19131</v>
          </cell>
          <cell r="C2053" t="str">
            <v>barra antipanico - en actividades no incluidas</v>
          </cell>
          <cell r="D2053" t="str">
            <v>u</v>
          </cell>
          <cell r="E2053">
            <v>2</v>
          </cell>
          <cell r="G2053">
            <v>579884</v>
          </cell>
          <cell r="H2053">
            <v>1159768</v>
          </cell>
          <cell r="L2053" t="str">
            <v>1</v>
          </cell>
          <cell r="M2053">
            <v>8</v>
          </cell>
        </row>
        <row r="2054">
          <cell r="A2054" t="str">
            <v>12-01-437</v>
          </cell>
          <cell r="B2054" t="str">
            <v>2C111</v>
          </cell>
          <cell r="C2054" t="str">
            <v>mo cuadrilla albañileria (1 of + 1 ay) - en actividades no incluidas</v>
          </cell>
          <cell r="D2054" t="str">
            <v>hc</v>
          </cell>
          <cell r="E2054">
            <v>0.5</v>
          </cell>
          <cell r="G2054">
            <v>16040.700924999999</v>
          </cell>
          <cell r="H2054">
            <v>8020</v>
          </cell>
          <cell r="L2054" t="str">
            <v>2</v>
          </cell>
          <cell r="M2054">
            <v>2</v>
          </cell>
        </row>
        <row r="2055">
          <cell r="A2055" t="str">
            <v>12-01-437</v>
          </cell>
          <cell r="B2055" t="str">
            <v>47111</v>
          </cell>
          <cell r="C2055" t="str">
            <v xml:space="preserve">elementos de consumo y proteccion </v>
          </cell>
          <cell r="D2055" t="str">
            <v>%</v>
          </cell>
          <cell r="E2055">
            <v>8020</v>
          </cell>
          <cell r="G2055">
            <v>1.2455000000000001E-2</v>
          </cell>
          <cell r="H2055">
            <v>100</v>
          </cell>
          <cell r="L2055" t="str">
            <v>4</v>
          </cell>
          <cell r="M2055">
            <v>32080</v>
          </cell>
        </row>
        <row r="2056">
          <cell r="A2056" t="str">
            <v>12-01-437</v>
          </cell>
          <cell r="B2056" t="str">
            <v>46111</v>
          </cell>
          <cell r="C2056" t="str">
            <v xml:space="preserve">herramienta y equipo menor </v>
          </cell>
          <cell r="D2056" t="str">
            <v>%</v>
          </cell>
          <cell r="E2056">
            <v>8020</v>
          </cell>
          <cell r="G2056">
            <v>0.03</v>
          </cell>
          <cell r="H2056">
            <v>241</v>
          </cell>
          <cell r="L2056" t="str">
            <v>4</v>
          </cell>
          <cell r="M2056">
            <v>32080</v>
          </cell>
        </row>
        <row r="2057">
          <cell r="A2057">
            <v>0</v>
          </cell>
          <cell r="C2057" t="str">
            <v>DIRECTO:  3,558,299 / U</v>
          </cell>
          <cell r="D2057">
            <v>0</v>
          </cell>
          <cell r="G2057">
            <v>0</v>
          </cell>
          <cell r="H2057">
            <v>0</v>
          </cell>
          <cell r="L2057">
            <v>0</v>
          </cell>
          <cell r="M2057">
            <v>0</v>
          </cell>
        </row>
        <row r="2058">
          <cell r="A2058">
            <v>0</v>
          </cell>
          <cell r="C2058">
            <v>0</v>
          </cell>
          <cell r="D2058">
            <v>0</v>
          </cell>
          <cell r="G2058">
            <v>0</v>
          </cell>
          <cell r="H2058">
            <v>0</v>
          </cell>
          <cell r="L2058">
            <v>0</v>
          </cell>
          <cell r="M2058">
            <v>0</v>
          </cell>
        </row>
        <row r="2059">
          <cell r="A2059" t="str">
            <v>12-02-111</v>
          </cell>
          <cell r="B2059" t="str">
            <v>12-02-111</v>
          </cell>
          <cell r="C2059" t="str">
            <v>PUERTA P-01 (1.55x2.70). MARCO EN LAMINA CR CAL 18 + ALA Y MONTANTE EN LAMINA CR CAL 20. INCLUYE ANTICORROSIVO + ACABADO EN PINTURA ELECTROSTATICA BLANCA Y CERRADURA MANIJA USO INSTITUCIONAL. CUERPOS BATIENTES</v>
          </cell>
          <cell r="D2059" t="str">
            <v>U</v>
          </cell>
          <cell r="E2059">
            <v>1</v>
          </cell>
          <cell r="G2059">
            <v>0</v>
          </cell>
          <cell r="H2059">
            <v>1419940</v>
          </cell>
          <cell r="L2059">
            <v>0</v>
          </cell>
          <cell r="M2059">
            <v>0</v>
          </cell>
        </row>
        <row r="2060">
          <cell r="A2060" t="str">
            <v>12-02-111</v>
          </cell>
          <cell r="B2060" t="str">
            <v>3P094</v>
          </cell>
          <cell r="C2060" t="str">
            <v xml:space="preserve">puerta p-01 (1.55x2.70). marco en lamina cr cal 18 + ala y montante en lamina cr cal 20. cuerpos batientes </v>
          </cell>
          <cell r="D2060" t="str">
            <v>u</v>
          </cell>
          <cell r="E2060">
            <v>1</v>
          </cell>
          <cell r="G2060">
            <v>1272240</v>
          </cell>
          <cell r="H2060">
            <v>1272240</v>
          </cell>
          <cell r="L2060" t="str">
            <v>3</v>
          </cell>
          <cell r="M2060">
            <v>1</v>
          </cell>
        </row>
        <row r="2061">
          <cell r="A2061" t="str">
            <v>12-02-111</v>
          </cell>
          <cell r="B2061" t="str">
            <v>19117</v>
          </cell>
          <cell r="C2061" t="str">
            <v xml:space="preserve">cerrojo doble </v>
          </cell>
          <cell r="D2061" t="str">
            <v>u</v>
          </cell>
          <cell r="E2061">
            <v>1</v>
          </cell>
          <cell r="G2061">
            <v>57883.999999999993</v>
          </cell>
          <cell r="H2061">
            <v>57884</v>
          </cell>
          <cell r="L2061" t="str">
            <v>1</v>
          </cell>
          <cell r="M2061">
            <v>1</v>
          </cell>
        </row>
        <row r="2062">
          <cell r="A2062" t="str">
            <v>12-02-111</v>
          </cell>
          <cell r="B2062" t="str">
            <v>19118</v>
          </cell>
          <cell r="C2062" t="str">
            <v xml:space="preserve">manija en tubular de acero inoxidable </v>
          </cell>
          <cell r="D2062" t="str">
            <v>u</v>
          </cell>
          <cell r="E2062">
            <v>1</v>
          </cell>
          <cell r="G2062">
            <v>14963.999999999998</v>
          </cell>
          <cell r="H2062">
            <v>14964</v>
          </cell>
          <cell r="L2062" t="str">
            <v>1</v>
          </cell>
          <cell r="M2062">
            <v>1</v>
          </cell>
        </row>
        <row r="2063">
          <cell r="A2063" t="str">
            <v>12-02-111</v>
          </cell>
          <cell r="B2063" t="str">
            <v>12371</v>
          </cell>
          <cell r="C2063" t="str">
            <v xml:space="preserve">anticorrosivo pintuco rojo x 1 galon </v>
          </cell>
          <cell r="D2063" t="str">
            <v>gal</v>
          </cell>
          <cell r="E2063">
            <v>0.41850000000000004</v>
          </cell>
          <cell r="G2063">
            <v>42804</v>
          </cell>
          <cell r="H2063">
            <v>17913</v>
          </cell>
          <cell r="L2063" t="str">
            <v>1</v>
          </cell>
          <cell r="M2063">
            <v>0.41850000000000004</v>
          </cell>
        </row>
        <row r="2064">
          <cell r="A2064" t="str">
            <v>12-02-111</v>
          </cell>
          <cell r="B2064" t="str">
            <v>123A2</v>
          </cell>
          <cell r="C2064" t="str">
            <v xml:space="preserve">pintura blanca epoxica tipo 1 poliamida pintuco </v>
          </cell>
          <cell r="D2064" t="str">
            <v>gal</v>
          </cell>
          <cell r="E2064">
            <v>0.38045454545454549</v>
          </cell>
          <cell r="G2064">
            <v>119363.99999999999</v>
          </cell>
          <cell r="H2064">
            <v>45413</v>
          </cell>
          <cell r="L2064" t="str">
            <v>1</v>
          </cell>
          <cell r="M2064">
            <v>0.38045454545454549</v>
          </cell>
        </row>
        <row r="2065">
          <cell r="A2065" t="str">
            <v>12-02-111</v>
          </cell>
          <cell r="B2065" t="str">
            <v>2C112</v>
          </cell>
          <cell r="C2065" t="str">
            <v>mo cuadrilla albañileria (1 of + 2 ay) - en actividades no incluidas</v>
          </cell>
          <cell r="D2065" t="str">
            <v>hc</v>
          </cell>
          <cell r="E2065">
            <v>0.5</v>
          </cell>
          <cell r="G2065">
            <v>22112.147724999999</v>
          </cell>
          <cell r="H2065">
            <v>11056</v>
          </cell>
          <cell r="L2065" t="str">
            <v>2</v>
          </cell>
          <cell r="M2065">
            <v>0.5</v>
          </cell>
        </row>
        <row r="2066">
          <cell r="A2066" t="str">
            <v>12-02-111</v>
          </cell>
          <cell r="B2066" t="str">
            <v>47111</v>
          </cell>
          <cell r="C2066" t="str">
            <v xml:space="preserve">elementos de consumo y proteccion </v>
          </cell>
          <cell r="D2066" t="str">
            <v>%</v>
          </cell>
          <cell r="E2066">
            <v>11056</v>
          </cell>
          <cell r="G2066">
            <v>1.2455000000000001E-2</v>
          </cell>
          <cell r="H2066">
            <v>138</v>
          </cell>
          <cell r="L2066" t="str">
            <v>4</v>
          </cell>
          <cell r="M2066">
            <v>11056</v>
          </cell>
        </row>
        <row r="2067">
          <cell r="A2067" t="str">
            <v>12-02-111</v>
          </cell>
          <cell r="B2067" t="str">
            <v>46111</v>
          </cell>
          <cell r="C2067" t="str">
            <v xml:space="preserve">herramienta y equipo menor </v>
          </cell>
          <cell r="D2067" t="str">
            <v>%</v>
          </cell>
          <cell r="E2067">
            <v>11056</v>
          </cell>
          <cell r="G2067">
            <v>0.03</v>
          </cell>
          <cell r="H2067">
            <v>332</v>
          </cell>
          <cell r="L2067" t="str">
            <v>4</v>
          </cell>
          <cell r="M2067">
            <v>11056</v>
          </cell>
        </row>
        <row r="2068">
          <cell r="A2068">
            <v>0</v>
          </cell>
          <cell r="C2068" t="str">
            <v>DIRECTO:  1,419,940 / U</v>
          </cell>
          <cell r="D2068">
            <v>0</v>
          </cell>
          <cell r="G2068">
            <v>0</v>
          </cell>
          <cell r="H2068">
            <v>0</v>
          </cell>
          <cell r="L2068">
            <v>0</v>
          </cell>
          <cell r="M2068">
            <v>0</v>
          </cell>
        </row>
        <row r="2069">
          <cell r="A2069">
            <v>0</v>
          </cell>
          <cell r="C2069">
            <v>0</v>
          </cell>
          <cell r="D2069">
            <v>0</v>
          </cell>
          <cell r="G2069">
            <v>0</v>
          </cell>
          <cell r="H2069">
            <v>0</v>
          </cell>
          <cell r="L2069">
            <v>0</v>
          </cell>
          <cell r="M2069">
            <v>0</v>
          </cell>
        </row>
        <row r="2070">
          <cell r="A2070" t="str">
            <v>12-02-113</v>
          </cell>
          <cell r="B2070" t="str">
            <v>12-02-113</v>
          </cell>
          <cell r="C2070" t="str">
            <v>PUERTA P-02 (0.80x2.70). MARCO EN LAMINA CR CAL 18 + ALA Y MONTANTE EN LAMINA CR CAL 20. INCLUYE ANTICORROSIVO + ACABADO EN PINTURA ELECTROSTATICA BLANCA Y CERRADURA MANIJA USO INSTITUCIONAL. CUERPO BATIENTE</v>
          </cell>
          <cell r="D2070" t="str">
            <v>U</v>
          </cell>
          <cell r="E2070">
            <v>3</v>
          </cell>
          <cell r="G2070">
            <v>0</v>
          </cell>
          <cell r="H2070">
            <v>773699</v>
          </cell>
          <cell r="L2070">
            <v>0</v>
          </cell>
          <cell r="M2070">
            <v>0</v>
          </cell>
        </row>
        <row r="2071">
          <cell r="A2071" t="str">
            <v>12-02-113</v>
          </cell>
          <cell r="B2071" t="str">
            <v>3P095</v>
          </cell>
          <cell r="C2071" t="str">
            <v xml:space="preserve">puerta p-02 (0.80x2.70). marco en lamina cr cal 18 + ala y montante en lamina cr cal 20. cuerpo batiente </v>
          </cell>
          <cell r="D2071" t="str">
            <v>u</v>
          </cell>
          <cell r="E2071">
            <v>1</v>
          </cell>
          <cell r="G2071">
            <v>656640</v>
          </cell>
          <cell r="H2071">
            <v>656640</v>
          </cell>
          <cell r="L2071" t="str">
            <v>3</v>
          </cell>
          <cell r="M2071">
            <v>3</v>
          </cell>
        </row>
        <row r="2072">
          <cell r="A2072" t="str">
            <v>12-02-113</v>
          </cell>
          <cell r="B2072" t="str">
            <v>19117</v>
          </cell>
          <cell r="C2072" t="str">
            <v xml:space="preserve">cerrojo doble </v>
          </cell>
          <cell r="D2072" t="str">
            <v>u</v>
          </cell>
          <cell r="E2072">
            <v>1</v>
          </cell>
          <cell r="G2072">
            <v>57883.999999999993</v>
          </cell>
          <cell r="H2072">
            <v>57884</v>
          </cell>
          <cell r="L2072" t="str">
            <v>1</v>
          </cell>
          <cell r="M2072">
            <v>3</v>
          </cell>
        </row>
        <row r="2073">
          <cell r="A2073" t="str">
            <v>12-02-113</v>
          </cell>
          <cell r="B2073" t="str">
            <v>19118</v>
          </cell>
          <cell r="C2073" t="str">
            <v xml:space="preserve">manija en tubular de acero inoxidable </v>
          </cell>
          <cell r="D2073" t="str">
            <v>u</v>
          </cell>
          <cell r="E2073">
            <v>1</v>
          </cell>
          <cell r="G2073">
            <v>14963.999999999998</v>
          </cell>
          <cell r="H2073">
            <v>14964</v>
          </cell>
          <cell r="L2073" t="str">
            <v>1</v>
          </cell>
          <cell r="M2073">
            <v>3</v>
          </cell>
        </row>
        <row r="2074">
          <cell r="A2074" t="str">
            <v>12-02-113</v>
          </cell>
          <cell r="B2074" t="str">
            <v>12371</v>
          </cell>
          <cell r="C2074" t="str">
            <v xml:space="preserve">anticorrosivo pintuco rojo x 1 galon </v>
          </cell>
          <cell r="D2074" t="str">
            <v>gal</v>
          </cell>
          <cell r="E2074">
            <v>0.21600000000000003</v>
          </cell>
          <cell r="G2074">
            <v>42804</v>
          </cell>
          <cell r="H2074">
            <v>9246</v>
          </cell>
          <cell r="L2074" t="str">
            <v>1</v>
          </cell>
          <cell r="M2074">
            <v>0.64800000000000013</v>
          </cell>
        </row>
        <row r="2075">
          <cell r="A2075" t="str">
            <v>12-02-113</v>
          </cell>
          <cell r="B2075" t="str">
            <v>123A2</v>
          </cell>
          <cell r="C2075" t="str">
            <v xml:space="preserve">pintura blanca epoxica tipo 1 poliamida pintuco </v>
          </cell>
          <cell r="D2075" t="str">
            <v>gal</v>
          </cell>
          <cell r="E2075">
            <v>0.19636363636363638</v>
          </cell>
          <cell r="G2075">
            <v>119363.99999999999</v>
          </cell>
          <cell r="H2075">
            <v>23439</v>
          </cell>
          <cell r="L2075" t="str">
            <v>1</v>
          </cell>
          <cell r="M2075">
            <v>0.58909090909090911</v>
          </cell>
        </row>
        <row r="2076">
          <cell r="A2076" t="str">
            <v>12-02-113</v>
          </cell>
          <cell r="B2076" t="str">
            <v>2C112</v>
          </cell>
          <cell r="C2076" t="str">
            <v>mo cuadrilla albañileria (1 of + 2 ay) - en actividades no incluidas</v>
          </cell>
          <cell r="D2076" t="str">
            <v>hc</v>
          </cell>
          <cell r="E2076">
            <v>0.5</v>
          </cell>
          <cell r="G2076">
            <v>22112.147724999999</v>
          </cell>
          <cell r="H2076">
            <v>11056</v>
          </cell>
          <cell r="L2076" t="str">
            <v>2</v>
          </cell>
          <cell r="M2076">
            <v>1.5</v>
          </cell>
        </row>
        <row r="2077">
          <cell r="A2077" t="str">
            <v>12-02-113</v>
          </cell>
          <cell r="B2077" t="str">
            <v>47111</v>
          </cell>
          <cell r="C2077" t="str">
            <v xml:space="preserve">elementos de consumo y proteccion </v>
          </cell>
          <cell r="D2077" t="str">
            <v>%</v>
          </cell>
          <cell r="E2077">
            <v>11056</v>
          </cell>
          <cell r="G2077">
            <v>1.2455000000000001E-2</v>
          </cell>
          <cell r="H2077">
            <v>138</v>
          </cell>
          <cell r="L2077" t="str">
            <v>4</v>
          </cell>
          <cell r="M2077">
            <v>33168</v>
          </cell>
        </row>
        <row r="2078">
          <cell r="A2078" t="str">
            <v>12-02-113</v>
          </cell>
          <cell r="B2078" t="str">
            <v>46111</v>
          </cell>
          <cell r="C2078" t="str">
            <v xml:space="preserve">herramienta y equipo menor </v>
          </cell>
          <cell r="D2078" t="str">
            <v>%</v>
          </cell>
          <cell r="E2078">
            <v>11056</v>
          </cell>
          <cell r="G2078">
            <v>0.03</v>
          </cell>
          <cell r="H2078">
            <v>332</v>
          </cell>
          <cell r="L2078" t="str">
            <v>4</v>
          </cell>
          <cell r="M2078">
            <v>33168</v>
          </cell>
        </row>
        <row r="2079">
          <cell r="A2079">
            <v>0</v>
          </cell>
          <cell r="C2079" t="str">
            <v>DIRECTO:  773,699 / U</v>
          </cell>
          <cell r="D2079">
            <v>0</v>
          </cell>
          <cell r="G2079">
            <v>0</v>
          </cell>
          <cell r="H2079">
            <v>0</v>
          </cell>
          <cell r="L2079">
            <v>0</v>
          </cell>
          <cell r="M2079">
            <v>0</v>
          </cell>
        </row>
        <row r="2080">
          <cell r="A2080">
            <v>0</v>
          </cell>
          <cell r="C2080">
            <v>0</v>
          </cell>
          <cell r="D2080">
            <v>0</v>
          </cell>
          <cell r="G2080">
            <v>0</v>
          </cell>
          <cell r="H2080">
            <v>0</v>
          </cell>
          <cell r="L2080">
            <v>0</v>
          </cell>
          <cell r="M2080">
            <v>0</v>
          </cell>
        </row>
        <row r="2081">
          <cell r="A2081" t="str">
            <v>12-02-115</v>
          </cell>
          <cell r="B2081" t="str">
            <v>12-02-115</v>
          </cell>
          <cell r="C2081" t="str">
            <v>PUERTA P-03 (1.26x2.70). MARCO EN LAMINA CR CAL 18 + ALA Y MONTANTE EN LAMINA CR CAL 20. INCLUYE ANTICORROSIVO + ACABADO EN PINTURA ELECTROSTATICA BLANCA Y CERRADURA MANIJA USO INSTITUCIONAL. CUERPOS BATIENTES</v>
          </cell>
          <cell r="D2081" t="str">
            <v>U</v>
          </cell>
          <cell r="E2081">
            <v>1</v>
          </cell>
          <cell r="G2081">
            <v>0</v>
          </cell>
          <cell r="H2081">
            <v>1170060</v>
          </cell>
          <cell r="L2081">
            <v>0</v>
          </cell>
          <cell r="M2081">
            <v>0</v>
          </cell>
        </row>
        <row r="2082">
          <cell r="A2082" t="str">
            <v>12-02-115</v>
          </cell>
          <cell r="B2082" t="str">
            <v>3P096</v>
          </cell>
          <cell r="C2082" t="str">
            <v xml:space="preserve">puerta p-03 (1.26x2.70). marco en lamina cr cal 18 + ala y montante en lamina cr cal 20. cuerpos batientes </v>
          </cell>
          <cell r="D2082" t="str">
            <v>u</v>
          </cell>
          <cell r="E2082">
            <v>1</v>
          </cell>
          <cell r="G2082">
            <v>1034208.0000000002</v>
          </cell>
          <cell r="H2082">
            <v>1034208</v>
          </cell>
          <cell r="L2082" t="str">
            <v>3</v>
          </cell>
          <cell r="M2082">
            <v>1</v>
          </cell>
        </row>
        <row r="2083">
          <cell r="A2083" t="str">
            <v>12-02-115</v>
          </cell>
          <cell r="B2083" t="str">
            <v>19117</v>
          </cell>
          <cell r="C2083" t="str">
            <v xml:space="preserve">cerrojo doble </v>
          </cell>
          <cell r="D2083" t="str">
            <v>u</v>
          </cell>
          <cell r="E2083">
            <v>1</v>
          </cell>
          <cell r="G2083">
            <v>57883.999999999993</v>
          </cell>
          <cell r="H2083">
            <v>57884</v>
          </cell>
          <cell r="L2083" t="str">
            <v>1</v>
          </cell>
          <cell r="M2083">
            <v>1</v>
          </cell>
        </row>
        <row r="2084">
          <cell r="A2084" t="str">
            <v>12-02-115</v>
          </cell>
          <cell r="B2084" t="str">
            <v>19118</v>
          </cell>
          <cell r="C2084" t="str">
            <v xml:space="preserve">manija en tubular de acero inoxidable </v>
          </cell>
          <cell r="D2084" t="str">
            <v>u</v>
          </cell>
          <cell r="E2084">
            <v>1</v>
          </cell>
          <cell r="G2084">
            <v>14963.999999999998</v>
          </cell>
          <cell r="H2084">
            <v>14964</v>
          </cell>
          <cell r="L2084" t="str">
            <v>1</v>
          </cell>
          <cell r="M2084">
            <v>1</v>
          </cell>
        </row>
        <row r="2085">
          <cell r="A2085" t="str">
            <v>12-02-115</v>
          </cell>
          <cell r="B2085" t="str">
            <v>12371</v>
          </cell>
          <cell r="C2085" t="str">
            <v xml:space="preserve">anticorrosivo pintuco rojo x 1 galon </v>
          </cell>
          <cell r="D2085" t="str">
            <v>gal</v>
          </cell>
          <cell r="E2085">
            <v>0.3402</v>
          </cell>
          <cell r="G2085">
            <v>42804</v>
          </cell>
          <cell r="H2085">
            <v>14562</v>
          </cell>
          <cell r="L2085" t="str">
            <v>1</v>
          </cell>
          <cell r="M2085">
            <v>0.3402</v>
          </cell>
        </row>
        <row r="2086">
          <cell r="A2086" t="str">
            <v>12-02-115</v>
          </cell>
          <cell r="B2086" t="str">
            <v>123A2</v>
          </cell>
          <cell r="C2086" t="str">
            <v xml:space="preserve">pintura blanca epoxica tipo 1 poliamida pintuco </v>
          </cell>
          <cell r="D2086" t="str">
            <v>gal</v>
          </cell>
          <cell r="E2086">
            <v>0.30927272727272731</v>
          </cell>
          <cell r="G2086">
            <v>119363.99999999999</v>
          </cell>
          <cell r="H2086">
            <v>36916</v>
          </cell>
          <cell r="L2086" t="str">
            <v>1</v>
          </cell>
          <cell r="M2086">
            <v>0.30927272727272731</v>
          </cell>
        </row>
        <row r="2087">
          <cell r="A2087" t="str">
            <v>12-02-115</v>
          </cell>
          <cell r="B2087" t="str">
            <v>2C112</v>
          </cell>
          <cell r="C2087" t="str">
            <v>mo cuadrilla albañileria (1 of + 2 ay) - en actividades no incluidas</v>
          </cell>
          <cell r="D2087" t="str">
            <v>hc</v>
          </cell>
          <cell r="E2087">
            <v>0.5</v>
          </cell>
          <cell r="G2087">
            <v>22112.147724999999</v>
          </cell>
          <cell r="H2087">
            <v>11056</v>
          </cell>
          <cell r="L2087" t="str">
            <v>2</v>
          </cell>
          <cell r="M2087">
            <v>0.5</v>
          </cell>
        </row>
        <row r="2088">
          <cell r="A2088" t="str">
            <v>12-02-115</v>
          </cell>
          <cell r="B2088" t="str">
            <v>47111</v>
          </cell>
          <cell r="C2088" t="str">
            <v xml:space="preserve">elementos de consumo y proteccion </v>
          </cell>
          <cell r="D2088" t="str">
            <v>%</v>
          </cell>
          <cell r="E2088">
            <v>11056</v>
          </cell>
          <cell r="G2088">
            <v>1.2455000000000001E-2</v>
          </cell>
          <cell r="H2088">
            <v>138</v>
          </cell>
          <cell r="L2088" t="str">
            <v>4</v>
          </cell>
          <cell r="M2088">
            <v>11056</v>
          </cell>
        </row>
        <row r="2089">
          <cell r="A2089" t="str">
            <v>12-02-115</v>
          </cell>
          <cell r="B2089" t="str">
            <v>46111</v>
          </cell>
          <cell r="C2089" t="str">
            <v xml:space="preserve">herramienta y equipo menor </v>
          </cell>
          <cell r="D2089" t="str">
            <v>%</v>
          </cell>
          <cell r="E2089">
            <v>11056</v>
          </cell>
          <cell r="G2089">
            <v>0.03</v>
          </cell>
          <cell r="H2089">
            <v>332</v>
          </cell>
          <cell r="L2089" t="str">
            <v>4</v>
          </cell>
          <cell r="M2089">
            <v>11056</v>
          </cell>
        </row>
        <row r="2090">
          <cell r="A2090">
            <v>0</v>
          </cell>
          <cell r="C2090" t="str">
            <v>DIRECTO:  1,170,060 / U</v>
          </cell>
          <cell r="D2090">
            <v>0</v>
          </cell>
          <cell r="G2090">
            <v>0</v>
          </cell>
          <cell r="H2090">
            <v>0</v>
          </cell>
          <cell r="L2090">
            <v>0</v>
          </cell>
          <cell r="M2090">
            <v>0</v>
          </cell>
        </row>
        <row r="2091">
          <cell r="A2091">
            <v>0</v>
          </cell>
          <cell r="C2091">
            <v>0</v>
          </cell>
          <cell r="D2091">
            <v>0</v>
          </cell>
          <cell r="G2091">
            <v>0</v>
          </cell>
          <cell r="H2091">
            <v>0</v>
          </cell>
          <cell r="L2091">
            <v>0</v>
          </cell>
          <cell r="M2091">
            <v>0</v>
          </cell>
        </row>
        <row r="2092">
          <cell r="A2092" t="str">
            <v>12-02-117</v>
          </cell>
          <cell r="B2092" t="str">
            <v>12-02-117</v>
          </cell>
          <cell r="C2092" t="str">
            <v>PUERTA P-04 (2.00x3.50). MARCO EN LAMINA CR CAL 18 + ALA Y MONTANTE EN LAMINA CR CAL 20. INCLUYE ANTICORROSIVO + ACABADO EN PINTURA ELECTROSTATICA BLANCA Y CERRADURA MANIJA USO INSTITUCIONAL. CUERPOS BATIENTES</v>
          </cell>
          <cell r="D2092" t="str">
            <v>U</v>
          </cell>
          <cell r="E2092">
            <v>2</v>
          </cell>
          <cell r="G2092">
            <v>0</v>
          </cell>
          <cell r="H2092">
            <v>2318296</v>
          </cell>
          <cell r="L2092">
            <v>0</v>
          </cell>
          <cell r="M2092">
            <v>0</v>
          </cell>
        </row>
        <row r="2093">
          <cell r="A2093" t="str">
            <v>12-02-117</v>
          </cell>
          <cell r="B2093" t="str">
            <v>3P097</v>
          </cell>
          <cell r="C2093" t="str">
            <v xml:space="preserve">puerta p-04 (2.00x3.50). marco en lamina cr cal 18 + ala y montante en lamina cr cal 20. cuerpos batientes </v>
          </cell>
          <cell r="D2093" t="str">
            <v>u</v>
          </cell>
          <cell r="E2093">
            <v>1</v>
          </cell>
          <cell r="G2093">
            <v>2128000</v>
          </cell>
          <cell r="H2093">
            <v>2128000</v>
          </cell>
          <cell r="L2093" t="str">
            <v>3</v>
          </cell>
          <cell r="M2093">
            <v>2</v>
          </cell>
        </row>
        <row r="2094">
          <cell r="A2094" t="str">
            <v>12-02-117</v>
          </cell>
          <cell r="B2094" t="str">
            <v>19117</v>
          </cell>
          <cell r="C2094" t="str">
            <v xml:space="preserve">cerrojo doble </v>
          </cell>
          <cell r="D2094" t="str">
            <v>u</v>
          </cell>
          <cell r="E2094">
            <v>1</v>
          </cell>
          <cell r="G2094">
            <v>57883.999999999993</v>
          </cell>
          <cell r="H2094">
            <v>57884</v>
          </cell>
          <cell r="L2094" t="str">
            <v>1</v>
          </cell>
          <cell r="M2094">
            <v>2</v>
          </cell>
        </row>
        <row r="2095">
          <cell r="A2095" t="str">
            <v>12-02-117</v>
          </cell>
          <cell r="B2095" t="str">
            <v>19118</v>
          </cell>
          <cell r="C2095" t="str">
            <v xml:space="preserve">manija en tubular de acero inoxidable </v>
          </cell>
          <cell r="D2095" t="str">
            <v>u</v>
          </cell>
          <cell r="E2095">
            <v>1</v>
          </cell>
          <cell r="G2095">
            <v>14963.999999999998</v>
          </cell>
          <cell r="H2095">
            <v>14964</v>
          </cell>
          <cell r="L2095" t="str">
            <v>1</v>
          </cell>
          <cell r="M2095">
            <v>2</v>
          </cell>
        </row>
        <row r="2096">
          <cell r="A2096" t="str">
            <v>12-02-117</v>
          </cell>
          <cell r="B2096" t="str">
            <v>12371</v>
          </cell>
          <cell r="C2096" t="str">
            <v xml:space="preserve">anticorrosivo pintuco rojo x 1 galon </v>
          </cell>
          <cell r="D2096" t="str">
            <v>gal</v>
          </cell>
          <cell r="E2096">
            <v>0.7</v>
          </cell>
          <cell r="G2096">
            <v>42804</v>
          </cell>
          <cell r="H2096">
            <v>29963</v>
          </cell>
          <cell r="L2096" t="str">
            <v>1</v>
          </cell>
          <cell r="M2096">
            <v>1.4</v>
          </cell>
        </row>
        <row r="2097">
          <cell r="A2097" t="str">
            <v>12-02-117</v>
          </cell>
          <cell r="B2097" t="str">
            <v>123A2</v>
          </cell>
          <cell r="C2097" t="str">
            <v xml:space="preserve">pintura blanca epoxica tipo 1 poliamida pintuco </v>
          </cell>
          <cell r="D2097" t="str">
            <v>gal</v>
          </cell>
          <cell r="E2097">
            <v>0.63636363636363635</v>
          </cell>
          <cell r="G2097">
            <v>119363.99999999999</v>
          </cell>
          <cell r="H2097">
            <v>75959</v>
          </cell>
          <cell r="L2097" t="str">
            <v>1</v>
          </cell>
          <cell r="M2097">
            <v>1.2727272727272727</v>
          </cell>
        </row>
        <row r="2098">
          <cell r="A2098" t="str">
            <v>12-02-117</v>
          </cell>
          <cell r="B2098" t="str">
            <v>2C112</v>
          </cell>
          <cell r="C2098" t="str">
            <v>mo cuadrilla albañileria (1 of + 2 ay) - en actividades no incluidas</v>
          </cell>
          <cell r="D2098" t="str">
            <v>hc</v>
          </cell>
          <cell r="E2098">
            <v>0.5</v>
          </cell>
          <cell r="G2098">
            <v>22112.147724999999</v>
          </cell>
          <cell r="H2098">
            <v>11056</v>
          </cell>
          <cell r="L2098" t="str">
            <v>2</v>
          </cell>
          <cell r="M2098">
            <v>1</v>
          </cell>
        </row>
        <row r="2099">
          <cell r="A2099" t="str">
            <v>12-02-117</v>
          </cell>
          <cell r="B2099" t="str">
            <v>47111</v>
          </cell>
          <cell r="C2099" t="str">
            <v xml:space="preserve">elementos de consumo y proteccion </v>
          </cell>
          <cell r="D2099" t="str">
            <v>%</v>
          </cell>
          <cell r="E2099">
            <v>11056</v>
          </cell>
          <cell r="G2099">
            <v>1.2455000000000001E-2</v>
          </cell>
          <cell r="H2099">
            <v>138</v>
          </cell>
          <cell r="L2099" t="str">
            <v>4</v>
          </cell>
          <cell r="M2099">
            <v>22112</v>
          </cell>
        </row>
        <row r="2100">
          <cell r="A2100" t="str">
            <v>12-02-117</v>
          </cell>
          <cell r="B2100" t="str">
            <v>46111</v>
          </cell>
          <cell r="C2100" t="str">
            <v xml:space="preserve">herramienta y equipo menor </v>
          </cell>
          <cell r="D2100" t="str">
            <v>%</v>
          </cell>
          <cell r="E2100">
            <v>11056</v>
          </cell>
          <cell r="G2100">
            <v>0.03</v>
          </cell>
          <cell r="H2100">
            <v>332</v>
          </cell>
          <cell r="L2100" t="str">
            <v>4</v>
          </cell>
          <cell r="M2100">
            <v>22112</v>
          </cell>
        </row>
        <row r="2101">
          <cell r="A2101">
            <v>0</v>
          </cell>
          <cell r="C2101" t="str">
            <v>DIRECTO:  2,318,296 / U</v>
          </cell>
          <cell r="D2101">
            <v>0</v>
          </cell>
          <cell r="G2101">
            <v>0</v>
          </cell>
          <cell r="H2101">
            <v>0</v>
          </cell>
          <cell r="L2101">
            <v>0</v>
          </cell>
          <cell r="M2101">
            <v>0</v>
          </cell>
        </row>
        <row r="2102">
          <cell r="A2102">
            <v>0</v>
          </cell>
          <cell r="C2102">
            <v>0</v>
          </cell>
          <cell r="D2102">
            <v>0</v>
          </cell>
          <cell r="G2102">
            <v>0</v>
          </cell>
          <cell r="H2102">
            <v>0</v>
          </cell>
          <cell r="L2102">
            <v>0</v>
          </cell>
          <cell r="M2102">
            <v>0</v>
          </cell>
        </row>
        <row r="2103">
          <cell r="A2103" t="str">
            <v>12-02-119</v>
          </cell>
          <cell r="B2103" t="str">
            <v>12-02-119</v>
          </cell>
          <cell r="C2103" t="str">
            <v>PUERTA P-05 (2.00x2.00). MARCO EN LAMINA CR CAL 18 + ALA, MONTANTE Y CUERPOS FIJOS EN LAMINA CR CAL 20. INCLUYE ANTICORROSIVO + ACABADO EN PINTURA ELECTROSTATICA BLANCA Y CERRADURA MANIJA USO INSTITUCIONAL. CUERPOS FIJOS Y BATIENTES</v>
          </cell>
          <cell r="D2103" t="str">
            <v>U</v>
          </cell>
          <cell r="E2103">
            <v>3</v>
          </cell>
          <cell r="G2103">
            <v>0</v>
          </cell>
          <cell r="H2103">
            <v>1360901</v>
          </cell>
          <cell r="L2103">
            <v>0</v>
          </cell>
          <cell r="M2103">
            <v>0</v>
          </cell>
        </row>
        <row r="2104">
          <cell r="A2104" t="str">
            <v>12-02-119</v>
          </cell>
          <cell r="B2104" t="str">
            <v>3P098</v>
          </cell>
          <cell r="C2104" t="str">
            <v xml:space="preserve">puerta p-05 (2.00x2.00). marco en lamina cr cal 18 + ala, montante y cuerpos fijos en lamina cr cal 20. cuerpos fijos y batientes </v>
          </cell>
          <cell r="D2104" t="str">
            <v>u</v>
          </cell>
          <cell r="E2104">
            <v>1</v>
          </cell>
          <cell r="G2104">
            <v>1216000</v>
          </cell>
          <cell r="H2104">
            <v>1216000</v>
          </cell>
          <cell r="L2104" t="str">
            <v>3</v>
          </cell>
          <cell r="M2104">
            <v>3</v>
          </cell>
        </row>
        <row r="2105">
          <cell r="A2105" t="str">
            <v>12-02-119</v>
          </cell>
          <cell r="B2105" t="str">
            <v>19117</v>
          </cell>
          <cell r="C2105" t="str">
            <v xml:space="preserve">cerrojo doble </v>
          </cell>
          <cell r="D2105" t="str">
            <v>u</v>
          </cell>
          <cell r="E2105">
            <v>1</v>
          </cell>
          <cell r="G2105">
            <v>57883.999999999993</v>
          </cell>
          <cell r="H2105">
            <v>57884</v>
          </cell>
          <cell r="L2105" t="str">
            <v>1</v>
          </cell>
          <cell r="M2105">
            <v>3</v>
          </cell>
        </row>
        <row r="2106">
          <cell r="A2106" t="str">
            <v>12-02-119</v>
          </cell>
          <cell r="B2106" t="str">
            <v>19118</v>
          </cell>
          <cell r="C2106" t="str">
            <v xml:space="preserve">manija en tubular de acero inoxidable </v>
          </cell>
          <cell r="D2106" t="str">
            <v>u</v>
          </cell>
          <cell r="E2106">
            <v>1</v>
          </cell>
          <cell r="G2106">
            <v>14963.999999999998</v>
          </cell>
          <cell r="H2106">
            <v>14964</v>
          </cell>
          <cell r="L2106" t="str">
            <v>1</v>
          </cell>
          <cell r="M2106">
            <v>3</v>
          </cell>
        </row>
        <row r="2107">
          <cell r="A2107" t="str">
            <v>12-02-119</v>
          </cell>
          <cell r="B2107" t="str">
            <v>12371</v>
          </cell>
          <cell r="C2107" t="str">
            <v xml:space="preserve">anticorrosivo pintuco rojo x 1 galon </v>
          </cell>
          <cell r="D2107" t="str">
            <v>gal</v>
          </cell>
          <cell r="E2107">
            <v>0.4</v>
          </cell>
          <cell r="G2107">
            <v>42804</v>
          </cell>
          <cell r="H2107">
            <v>17122</v>
          </cell>
          <cell r="L2107" t="str">
            <v>1</v>
          </cell>
          <cell r="M2107">
            <v>1.2000000000000002</v>
          </cell>
        </row>
        <row r="2108">
          <cell r="A2108" t="str">
            <v>12-02-119</v>
          </cell>
          <cell r="B2108" t="str">
            <v>123A2</v>
          </cell>
          <cell r="C2108" t="str">
            <v xml:space="preserve">pintura blanca epoxica tipo 1 poliamida pintuco </v>
          </cell>
          <cell r="D2108" t="str">
            <v>gal</v>
          </cell>
          <cell r="E2108">
            <v>0.36363636363636365</v>
          </cell>
          <cell r="G2108">
            <v>119363.99999999999</v>
          </cell>
          <cell r="H2108">
            <v>43405</v>
          </cell>
          <cell r="L2108" t="str">
            <v>1</v>
          </cell>
          <cell r="M2108">
            <v>1.0909090909090908</v>
          </cell>
        </row>
        <row r="2109">
          <cell r="A2109" t="str">
            <v>12-02-119</v>
          </cell>
          <cell r="B2109" t="str">
            <v>2C112</v>
          </cell>
          <cell r="C2109" t="str">
            <v>mo cuadrilla albañileria (1 of + 2 ay) - en actividades no incluidas</v>
          </cell>
          <cell r="D2109" t="str">
            <v>hc</v>
          </cell>
          <cell r="E2109">
            <v>0.5</v>
          </cell>
          <cell r="G2109">
            <v>22112.147724999999</v>
          </cell>
          <cell r="H2109">
            <v>11056</v>
          </cell>
          <cell r="L2109" t="str">
            <v>2</v>
          </cell>
          <cell r="M2109">
            <v>1.5</v>
          </cell>
        </row>
        <row r="2110">
          <cell r="A2110" t="str">
            <v>12-02-119</v>
          </cell>
          <cell r="B2110" t="str">
            <v>47111</v>
          </cell>
          <cell r="C2110" t="str">
            <v xml:space="preserve">elementos de consumo y proteccion </v>
          </cell>
          <cell r="D2110" t="str">
            <v>%</v>
          </cell>
          <cell r="E2110">
            <v>11056</v>
          </cell>
          <cell r="G2110">
            <v>1.2455000000000001E-2</v>
          </cell>
          <cell r="H2110">
            <v>138</v>
          </cell>
          <cell r="L2110" t="str">
            <v>4</v>
          </cell>
          <cell r="M2110">
            <v>33168</v>
          </cell>
        </row>
        <row r="2111">
          <cell r="A2111" t="str">
            <v>12-02-119</v>
          </cell>
          <cell r="B2111" t="str">
            <v>46111</v>
          </cell>
          <cell r="C2111" t="str">
            <v xml:space="preserve">herramienta y equipo menor </v>
          </cell>
          <cell r="D2111" t="str">
            <v>%</v>
          </cell>
          <cell r="E2111">
            <v>11056</v>
          </cell>
          <cell r="G2111">
            <v>0.03</v>
          </cell>
          <cell r="H2111">
            <v>332</v>
          </cell>
          <cell r="L2111" t="str">
            <v>4</v>
          </cell>
          <cell r="M2111">
            <v>33168</v>
          </cell>
        </row>
        <row r="2112">
          <cell r="A2112">
            <v>0</v>
          </cell>
          <cell r="C2112" t="str">
            <v>DIRECTO:  1,360,901 / U</v>
          </cell>
          <cell r="D2112">
            <v>0</v>
          </cell>
          <cell r="G2112">
            <v>0</v>
          </cell>
          <cell r="H2112">
            <v>0</v>
          </cell>
          <cell r="L2112">
            <v>0</v>
          </cell>
          <cell r="M2112">
            <v>0</v>
          </cell>
        </row>
        <row r="2113">
          <cell r="A2113">
            <v>0</v>
          </cell>
          <cell r="C2113">
            <v>0</v>
          </cell>
          <cell r="D2113">
            <v>0</v>
          </cell>
          <cell r="G2113">
            <v>0</v>
          </cell>
          <cell r="H2113">
            <v>0</v>
          </cell>
          <cell r="L2113">
            <v>0</v>
          </cell>
          <cell r="M2113">
            <v>0</v>
          </cell>
        </row>
        <row r="2114">
          <cell r="A2114" t="str">
            <v>12-02-121</v>
          </cell>
          <cell r="B2114" t="str">
            <v>12-02-121</v>
          </cell>
          <cell r="C2114" t="str">
            <v>PUERTA P-06 (1.20x3.50). MARCO EN LAMINA CR CAL 18 + ALA Y MONTANTE EN LAMINA CR CAL 20. INCLUYE ANTICORROSIVO + ACABADO EN PINTURA ELECTROSTATICA BLANCA, GATO HIDRAULICO Y BARRA ANTIPANICO. CUERPO BATIENTE</v>
          </cell>
          <cell r="D2114" t="str">
            <v>U</v>
          </cell>
          <cell r="E2114">
            <v>1</v>
          </cell>
          <cell r="G2114">
            <v>0</v>
          </cell>
          <cell r="H2114">
            <v>2816263</v>
          </cell>
          <cell r="L2114">
            <v>0</v>
          </cell>
          <cell r="M2114">
            <v>0</v>
          </cell>
        </row>
        <row r="2115">
          <cell r="A2115" t="str">
            <v>12-02-121</v>
          </cell>
          <cell r="B2115" t="str">
            <v>3P099</v>
          </cell>
          <cell r="C2115" t="str">
            <v xml:space="preserve">puerta p-06 (1.20x3.50). marco en lamina cr cal 18 + ala y montante en lamina cr cal 20. cuerpo batiente </v>
          </cell>
          <cell r="D2115" t="str">
            <v>u</v>
          </cell>
          <cell r="E2115">
            <v>1</v>
          </cell>
          <cell r="G2115">
            <v>1276800</v>
          </cell>
          <cell r="H2115">
            <v>1276800</v>
          </cell>
          <cell r="L2115" t="str">
            <v>3</v>
          </cell>
          <cell r="M2115">
            <v>1</v>
          </cell>
        </row>
        <row r="2116">
          <cell r="A2116" t="str">
            <v>12-02-121</v>
          </cell>
          <cell r="B2116" t="str">
            <v>19117</v>
          </cell>
          <cell r="C2116" t="str">
            <v xml:space="preserve">cerrojo doble </v>
          </cell>
          <cell r="D2116" t="str">
            <v>u</v>
          </cell>
          <cell r="E2116">
            <v>1</v>
          </cell>
          <cell r="G2116">
            <v>57883.999999999993</v>
          </cell>
          <cell r="H2116">
            <v>57884</v>
          </cell>
          <cell r="L2116" t="str">
            <v>1</v>
          </cell>
          <cell r="M2116">
            <v>1</v>
          </cell>
        </row>
        <row r="2117">
          <cell r="A2117" t="str">
            <v>12-02-121</v>
          </cell>
          <cell r="B2117" t="str">
            <v>19121</v>
          </cell>
          <cell r="C2117" t="str">
            <v xml:space="preserve">cierrapuerta hidraulico ajustable 80kg - ref. 2234 yale </v>
          </cell>
          <cell r="D2117" t="str">
            <v>m</v>
          </cell>
          <cell r="E2117">
            <v>2</v>
          </cell>
          <cell r="G2117">
            <v>115883.99999999999</v>
          </cell>
          <cell r="H2117">
            <v>231768</v>
          </cell>
          <cell r="L2117" t="str">
            <v>1</v>
          </cell>
          <cell r="M2117">
            <v>2</v>
          </cell>
        </row>
        <row r="2118">
          <cell r="A2118" t="str">
            <v>12-02-121</v>
          </cell>
          <cell r="B2118" t="str">
            <v>19131</v>
          </cell>
          <cell r="C2118" t="str">
            <v xml:space="preserve">barra antipanico </v>
          </cell>
          <cell r="D2118" t="str">
            <v>u</v>
          </cell>
          <cell r="E2118">
            <v>2</v>
          </cell>
          <cell r="G2118">
            <v>579884</v>
          </cell>
          <cell r="H2118">
            <v>1159768</v>
          </cell>
          <cell r="L2118" t="str">
            <v>1</v>
          </cell>
          <cell r="M2118">
            <v>2</v>
          </cell>
        </row>
        <row r="2119">
          <cell r="A2119" t="str">
            <v>12-02-121</v>
          </cell>
          <cell r="B2119" t="str">
            <v>19118</v>
          </cell>
          <cell r="C2119" t="str">
            <v xml:space="preserve">manija en tubular de acero inoxidable </v>
          </cell>
          <cell r="D2119" t="str">
            <v>u</v>
          </cell>
          <cell r="E2119">
            <v>1</v>
          </cell>
          <cell r="G2119">
            <v>14963.999999999998</v>
          </cell>
          <cell r="H2119">
            <v>14964</v>
          </cell>
          <cell r="L2119" t="str">
            <v>1</v>
          </cell>
          <cell r="M2119">
            <v>1</v>
          </cell>
        </row>
        <row r="2120">
          <cell r="A2120" t="str">
            <v>12-02-121</v>
          </cell>
          <cell r="B2120" t="str">
            <v>12371</v>
          </cell>
          <cell r="C2120" t="str">
            <v xml:space="preserve">anticorrosivo pintuco rojo x 1 galon </v>
          </cell>
          <cell r="D2120" t="str">
            <v>gal</v>
          </cell>
          <cell r="E2120">
            <v>0.42000000000000004</v>
          </cell>
          <cell r="G2120">
            <v>42804</v>
          </cell>
          <cell r="H2120">
            <v>17978</v>
          </cell>
          <cell r="L2120" t="str">
            <v>1</v>
          </cell>
          <cell r="M2120">
            <v>0.42000000000000004</v>
          </cell>
        </row>
        <row r="2121">
          <cell r="A2121" t="str">
            <v>12-02-121</v>
          </cell>
          <cell r="B2121" t="str">
            <v>123A2</v>
          </cell>
          <cell r="C2121" t="str">
            <v xml:space="preserve">pintura blanca epoxica tipo 1 poliamida pintuco </v>
          </cell>
          <cell r="D2121" t="str">
            <v>gal</v>
          </cell>
          <cell r="E2121">
            <v>0.38181818181818183</v>
          </cell>
          <cell r="G2121">
            <v>119363.99999999999</v>
          </cell>
          <cell r="H2121">
            <v>45575</v>
          </cell>
          <cell r="L2121" t="str">
            <v>1</v>
          </cell>
          <cell r="M2121">
            <v>0.38181818181818183</v>
          </cell>
        </row>
        <row r="2122">
          <cell r="A2122" t="str">
            <v>12-02-121</v>
          </cell>
          <cell r="B2122" t="str">
            <v>2C112</v>
          </cell>
          <cell r="C2122" t="str">
            <v>mo cuadrilla albañileria (1 of + 2 ay) - en actividades no incluidas</v>
          </cell>
          <cell r="D2122" t="str">
            <v>hc</v>
          </cell>
          <cell r="E2122">
            <v>0.5</v>
          </cell>
          <cell r="G2122">
            <v>22112.147724999999</v>
          </cell>
          <cell r="H2122">
            <v>11056</v>
          </cell>
          <cell r="L2122" t="str">
            <v>2</v>
          </cell>
          <cell r="M2122">
            <v>0.5</v>
          </cell>
        </row>
        <row r="2123">
          <cell r="A2123" t="str">
            <v>12-02-121</v>
          </cell>
          <cell r="B2123" t="str">
            <v>47111</v>
          </cell>
          <cell r="C2123" t="str">
            <v xml:space="preserve">elementos de consumo y proteccion </v>
          </cell>
          <cell r="D2123" t="str">
            <v>%</v>
          </cell>
          <cell r="E2123">
            <v>11056</v>
          </cell>
          <cell r="G2123">
            <v>1.2455000000000001E-2</v>
          </cell>
          <cell r="H2123">
            <v>138</v>
          </cell>
          <cell r="L2123" t="str">
            <v>4</v>
          </cell>
          <cell r="M2123">
            <v>11056</v>
          </cell>
        </row>
        <row r="2124">
          <cell r="A2124" t="str">
            <v>12-02-121</v>
          </cell>
          <cell r="B2124" t="str">
            <v>46111</v>
          </cell>
          <cell r="C2124" t="str">
            <v xml:space="preserve">herramienta y equipo menor </v>
          </cell>
          <cell r="D2124" t="str">
            <v>%</v>
          </cell>
          <cell r="E2124">
            <v>11056</v>
          </cell>
          <cell r="G2124">
            <v>0.03</v>
          </cell>
          <cell r="H2124">
            <v>332</v>
          </cell>
          <cell r="L2124" t="str">
            <v>4</v>
          </cell>
          <cell r="M2124">
            <v>11056</v>
          </cell>
        </row>
        <row r="2125">
          <cell r="A2125">
            <v>0</v>
          </cell>
          <cell r="C2125" t="str">
            <v>DIRECTO:  2,816,263 / U</v>
          </cell>
          <cell r="D2125">
            <v>0</v>
          </cell>
          <cell r="G2125">
            <v>0</v>
          </cell>
          <cell r="H2125">
            <v>0</v>
          </cell>
          <cell r="L2125">
            <v>0</v>
          </cell>
          <cell r="M2125">
            <v>0</v>
          </cell>
        </row>
        <row r="2126">
          <cell r="A2126">
            <v>0</v>
          </cell>
          <cell r="C2126">
            <v>0</v>
          </cell>
          <cell r="D2126">
            <v>0</v>
          </cell>
          <cell r="G2126">
            <v>0</v>
          </cell>
          <cell r="H2126">
            <v>0</v>
          </cell>
          <cell r="L2126">
            <v>0</v>
          </cell>
          <cell r="M2126">
            <v>0</v>
          </cell>
        </row>
        <row r="2127">
          <cell r="A2127" t="str">
            <v>12-02-123</v>
          </cell>
          <cell r="B2127" t="str">
            <v>12-02-123</v>
          </cell>
          <cell r="C2127" t="str">
            <v>PUERTA P-07 (0.90x2.70). MARCO EN LAMINA CR CAL 18 + ALA Y MONTANTE EN LAMINA CR CAL 20. INCLUYE ANTICORROSIVO + ACABADO EN PINTURA ELECTROSTATICA BLANCA Y CERRADURA MANIJA USO INSTITUCIONAL. CUERPO BATIENTE</v>
          </cell>
          <cell r="D2127" t="str">
            <v>U</v>
          </cell>
          <cell r="E2127">
            <v>1</v>
          </cell>
          <cell r="G2127">
            <v>0</v>
          </cell>
          <cell r="H2127">
            <v>859864</v>
          </cell>
          <cell r="L2127">
            <v>0</v>
          </cell>
          <cell r="M2127">
            <v>0</v>
          </cell>
        </row>
        <row r="2128">
          <cell r="A2128" t="str">
            <v>12-02-123</v>
          </cell>
          <cell r="B2128" t="str">
            <v>3P100</v>
          </cell>
          <cell r="C2128" t="str">
            <v xml:space="preserve">puerta p-07 (0.90x2.70). marco en lamina cr cal 18 + ala y montante en lamina cr cal 20. cuerpo batiente </v>
          </cell>
          <cell r="D2128" t="str">
            <v>u</v>
          </cell>
          <cell r="E2128">
            <v>1</v>
          </cell>
          <cell r="G2128">
            <v>738720.00000000012</v>
          </cell>
          <cell r="H2128">
            <v>738720</v>
          </cell>
          <cell r="L2128" t="str">
            <v>3</v>
          </cell>
          <cell r="M2128">
            <v>1</v>
          </cell>
        </row>
        <row r="2129">
          <cell r="A2129" t="str">
            <v>12-02-123</v>
          </cell>
          <cell r="B2129" t="str">
            <v>19117</v>
          </cell>
          <cell r="C2129" t="str">
            <v xml:space="preserve">cerrojo doble </v>
          </cell>
          <cell r="D2129" t="str">
            <v>u</v>
          </cell>
          <cell r="E2129">
            <v>1</v>
          </cell>
          <cell r="G2129">
            <v>57883.999999999993</v>
          </cell>
          <cell r="H2129">
            <v>57884</v>
          </cell>
          <cell r="L2129" t="str">
            <v>1</v>
          </cell>
          <cell r="M2129">
            <v>1</v>
          </cell>
        </row>
        <row r="2130">
          <cell r="A2130" t="str">
            <v>12-02-123</v>
          </cell>
          <cell r="B2130" t="str">
            <v>19118</v>
          </cell>
          <cell r="C2130" t="str">
            <v xml:space="preserve">manija en tubular de acero inoxidable </v>
          </cell>
          <cell r="D2130" t="str">
            <v>u</v>
          </cell>
          <cell r="E2130">
            <v>1</v>
          </cell>
          <cell r="G2130">
            <v>14963.999999999998</v>
          </cell>
          <cell r="H2130">
            <v>14964</v>
          </cell>
          <cell r="L2130" t="str">
            <v>1</v>
          </cell>
          <cell r="M2130">
            <v>1</v>
          </cell>
        </row>
        <row r="2131">
          <cell r="A2131" t="str">
            <v>12-02-123</v>
          </cell>
          <cell r="B2131" t="str">
            <v>12371</v>
          </cell>
          <cell r="C2131" t="str">
            <v xml:space="preserve">anticorrosivo pintuco rojo x 1 galon </v>
          </cell>
          <cell r="D2131" t="str">
            <v>gal</v>
          </cell>
          <cell r="E2131">
            <v>0.24300000000000002</v>
          </cell>
          <cell r="G2131">
            <v>42804</v>
          </cell>
          <cell r="H2131">
            <v>10401</v>
          </cell>
          <cell r="L2131" t="str">
            <v>1</v>
          </cell>
          <cell r="M2131">
            <v>0.24300000000000002</v>
          </cell>
        </row>
        <row r="2132">
          <cell r="A2132" t="str">
            <v>12-02-123</v>
          </cell>
          <cell r="B2132" t="str">
            <v>123A2</v>
          </cell>
          <cell r="C2132" t="str">
            <v xml:space="preserve">pintura blanca epoxica tipo 1 poliamida pintuco </v>
          </cell>
          <cell r="D2132" t="str">
            <v>gal</v>
          </cell>
          <cell r="E2132">
            <v>0.22090909090909092</v>
          </cell>
          <cell r="G2132">
            <v>119363.99999999999</v>
          </cell>
          <cell r="H2132">
            <v>26369</v>
          </cell>
          <cell r="L2132" t="str">
            <v>1</v>
          </cell>
          <cell r="M2132">
            <v>0.22090909090909092</v>
          </cell>
        </row>
        <row r="2133">
          <cell r="A2133" t="str">
            <v>12-02-123</v>
          </cell>
          <cell r="B2133" t="str">
            <v>2C112</v>
          </cell>
          <cell r="C2133" t="str">
            <v>mo cuadrilla albañileria (1 of + 2 ay) - en actividades no incluidas</v>
          </cell>
          <cell r="D2133" t="str">
            <v>hc</v>
          </cell>
          <cell r="E2133">
            <v>0.5</v>
          </cell>
          <cell r="G2133">
            <v>22112.147724999999</v>
          </cell>
          <cell r="H2133">
            <v>11056</v>
          </cell>
          <cell r="L2133" t="str">
            <v>2</v>
          </cell>
          <cell r="M2133">
            <v>0.5</v>
          </cell>
        </row>
        <row r="2134">
          <cell r="A2134" t="str">
            <v>12-02-123</v>
          </cell>
          <cell r="B2134" t="str">
            <v>47111</v>
          </cell>
          <cell r="C2134" t="str">
            <v xml:space="preserve">elementos de consumo y proteccion </v>
          </cell>
          <cell r="D2134" t="str">
            <v>%</v>
          </cell>
          <cell r="E2134">
            <v>11056</v>
          </cell>
          <cell r="G2134">
            <v>1.2455000000000001E-2</v>
          </cell>
          <cell r="H2134">
            <v>138</v>
          </cell>
          <cell r="L2134" t="str">
            <v>4</v>
          </cell>
          <cell r="M2134">
            <v>11056</v>
          </cell>
        </row>
        <row r="2135">
          <cell r="A2135" t="str">
            <v>12-02-123</v>
          </cell>
          <cell r="B2135" t="str">
            <v>46111</v>
          </cell>
          <cell r="C2135" t="str">
            <v xml:space="preserve">herramienta y equipo menor </v>
          </cell>
          <cell r="D2135" t="str">
            <v>%</v>
          </cell>
          <cell r="E2135">
            <v>11056</v>
          </cell>
          <cell r="G2135">
            <v>0.03</v>
          </cell>
          <cell r="H2135">
            <v>332</v>
          </cell>
          <cell r="L2135" t="str">
            <v>4</v>
          </cell>
          <cell r="M2135">
            <v>11056</v>
          </cell>
        </row>
        <row r="2136">
          <cell r="A2136">
            <v>0</v>
          </cell>
          <cell r="C2136" t="str">
            <v>DIRECTO:  859,864 / U</v>
          </cell>
          <cell r="D2136">
            <v>0</v>
          </cell>
          <cell r="G2136">
            <v>0</v>
          </cell>
          <cell r="H2136">
            <v>0</v>
          </cell>
          <cell r="L2136">
            <v>0</v>
          </cell>
          <cell r="M2136">
            <v>0</v>
          </cell>
        </row>
        <row r="2137">
          <cell r="A2137">
            <v>0</v>
          </cell>
          <cell r="C2137">
            <v>0</v>
          </cell>
          <cell r="D2137">
            <v>0</v>
          </cell>
          <cell r="G2137">
            <v>0</v>
          </cell>
          <cell r="H2137">
            <v>0</v>
          </cell>
          <cell r="L2137">
            <v>0</v>
          </cell>
          <cell r="M2137">
            <v>0</v>
          </cell>
        </row>
        <row r="2138">
          <cell r="A2138" t="str">
            <v>12-02-125</v>
          </cell>
          <cell r="B2138" t="str">
            <v>12-02-125</v>
          </cell>
          <cell r="C2138" t="str">
            <v>PUERTA P-09 (0.90x3.50). MARCO EN LAMINA CR CAL 18 + ALA Y MONTANTE EN LAMINA CR CAL 20. INCLUYE ANTICORROSIVO + ACABADO EN PINTURA ELECTROSTATICA BLANCA Y CERRADURA MANIJA USO INSTITUCIONAL. CUERPO BATIENTE</v>
          </cell>
          <cell r="D2138" t="str">
            <v>U</v>
          </cell>
          <cell r="E2138">
            <v>4</v>
          </cell>
          <cell r="G2138">
            <v>0</v>
          </cell>
          <cell r="H2138">
            <v>1089639</v>
          </cell>
          <cell r="L2138">
            <v>0</v>
          </cell>
          <cell r="M2138">
            <v>0</v>
          </cell>
        </row>
        <row r="2139">
          <cell r="A2139" t="str">
            <v>12-02-125</v>
          </cell>
          <cell r="B2139" t="str">
            <v>3P101</v>
          </cell>
          <cell r="C2139" t="str">
            <v xml:space="preserve">puerta p-09 (0.90x3.50). marco en lamina cr cal 18 + ala y montante en lamina cr cal 20. cuerpo batiente </v>
          </cell>
          <cell r="D2139" t="str">
            <v>u</v>
          </cell>
          <cell r="E2139">
            <v>1</v>
          </cell>
          <cell r="G2139">
            <v>957600.00000000012</v>
          </cell>
          <cell r="H2139">
            <v>957600</v>
          </cell>
          <cell r="L2139" t="str">
            <v>3</v>
          </cell>
          <cell r="M2139">
            <v>4</v>
          </cell>
        </row>
        <row r="2140">
          <cell r="A2140" t="str">
            <v>12-02-125</v>
          </cell>
          <cell r="B2140" t="str">
            <v>19117</v>
          </cell>
          <cell r="C2140" t="str">
            <v xml:space="preserve">cerrojo doble </v>
          </cell>
          <cell r="D2140" t="str">
            <v>u</v>
          </cell>
          <cell r="E2140">
            <v>1</v>
          </cell>
          <cell r="G2140">
            <v>57883.999999999993</v>
          </cell>
          <cell r="H2140">
            <v>57884</v>
          </cell>
          <cell r="L2140" t="str">
            <v>1</v>
          </cell>
          <cell r="M2140">
            <v>4</v>
          </cell>
        </row>
        <row r="2141">
          <cell r="A2141" t="str">
            <v>12-02-125</v>
          </cell>
          <cell r="B2141" t="str">
            <v>19118</v>
          </cell>
          <cell r="C2141" t="str">
            <v xml:space="preserve">manija en tubular de acero inoxidable </v>
          </cell>
          <cell r="D2141" t="str">
            <v>u</v>
          </cell>
          <cell r="E2141">
            <v>1</v>
          </cell>
          <cell r="G2141">
            <v>14963.999999999998</v>
          </cell>
          <cell r="H2141">
            <v>14964</v>
          </cell>
          <cell r="L2141" t="str">
            <v>1</v>
          </cell>
          <cell r="M2141">
            <v>4</v>
          </cell>
        </row>
        <row r="2142">
          <cell r="A2142" t="str">
            <v>12-02-125</v>
          </cell>
          <cell r="B2142" t="str">
            <v>12371</v>
          </cell>
          <cell r="C2142" t="str">
            <v xml:space="preserve">anticorrosivo pintuco rojo x 1 galon </v>
          </cell>
          <cell r="D2142" t="str">
            <v>gal</v>
          </cell>
          <cell r="E2142">
            <v>0.315</v>
          </cell>
          <cell r="G2142">
            <v>42804</v>
          </cell>
          <cell r="H2142">
            <v>13483</v>
          </cell>
          <cell r="L2142" t="str">
            <v>1</v>
          </cell>
          <cell r="M2142">
            <v>1.26</v>
          </cell>
        </row>
        <row r="2143">
          <cell r="A2143" t="str">
            <v>12-02-125</v>
          </cell>
          <cell r="B2143" t="str">
            <v>123A2</v>
          </cell>
          <cell r="C2143" t="str">
            <v xml:space="preserve">pintura blanca epoxica tipo 1 poliamida pintuco </v>
          </cell>
          <cell r="D2143" t="str">
            <v>gal</v>
          </cell>
          <cell r="E2143">
            <v>0.28636363636363638</v>
          </cell>
          <cell r="G2143">
            <v>119363.99999999999</v>
          </cell>
          <cell r="H2143">
            <v>34182</v>
          </cell>
          <cell r="L2143" t="str">
            <v>1</v>
          </cell>
          <cell r="M2143">
            <v>1.1454545454545455</v>
          </cell>
        </row>
        <row r="2144">
          <cell r="A2144" t="str">
            <v>12-02-125</v>
          </cell>
          <cell r="B2144" t="str">
            <v>2C112</v>
          </cell>
          <cell r="C2144" t="str">
            <v>mo cuadrilla albañileria (1 of + 2 ay) - en actividades no incluidas</v>
          </cell>
          <cell r="D2144" t="str">
            <v>hc</v>
          </cell>
          <cell r="E2144">
            <v>0.5</v>
          </cell>
          <cell r="G2144">
            <v>22112.147724999999</v>
          </cell>
          <cell r="H2144">
            <v>11056</v>
          </cell>
          <cell r="L2144" t="str">
            <v>2</v>
          </cell>
          <cell r="M2144">
            <v>2</v>
          </cell>
        </row>
        <row r="2145">
          <cell r="A2145" t="str">
            <v>12-02-125</v>
          </cell>
          <cell r="B2145" t="str">
            <v>47111</v>
          </cell>
          <cell r="C2145" t="str">
            <v xml:space="preserve">elementos de consumo y proteccion </v>
          </cell>
          <cell r="D2145" t="str">
            <v>%</v>
          </cell>
          <cell r="E2145">
            <v>11056</v>
          </cell>
          <cell r="G2145">
            <v>1.2455000000000001E-2</v>
          </cell>
          <cell r="H2145">
            <v>138</v>
          </cell>
          <cell r="L2145" t="str">
            <v>4</v>
          </cell>
          <cell r="M2145">
            <v>44224</v>
          </cell>
        </row>
        <row r="2146">
          <cell r="A2146" t="str">
            <v>12-02-125</v>
          </cell>
          <cell r="B2146" t="str">
            <v>46111</v>
          </cell>
          <cell r="C2146" t="str">
            <v xml:space="preserve">herramienta y equipo menor </v>
          </cell>
          <cell r="D2146" t="str">
            <v>%</v>
          </cell>
          <cell r="E2146">
            <v>11056</v>
          </cell>
          <cell r="G2146">
            <v>0.03</v>
          </cell>
          <cell r="H2146">
            <v>332</v>
          </cell>
          <cell r="L2146" t="str">
            <v>4</v>
          </cell>
          <cell r="M2146">
            <v>44224</v>
          </cell>
        </row>
        <row r="2147">
          <cell r="A2147">
            <v>0</v>
          </cell>
          <cell r="C2147" t="str">
            <v>DIRECTO:  1,089,639 / U</v>
          </cell>
          <cell r="D2147">
            <v>0</v>
          </cell>
          <cell r="G2147">
            <v>0</v>
          </cell>
          <cell r="H2147">
            <v>0</v>
          </cell>
          <cell r="L2147">
            <v>0</v>
          </cell>
          <cell r="M2147">
            <v>0</v>
          </cell>
        </row>
        <row r="2148">
          <cell r="A2148">
            <v>0</v>
          </cell>
          <cell r="C2148">
            <v>0</v>
          </cell>
          <cell r="D2148">
            <v>0</v>
          </cell>
          <cell r="G2148">
            <v>0</v>
          </cell>
          <cell r="H2148">
            <v>0</v>
          </cell>
          <cell r="L2148">
            <v>0</v>
          </cell>
          <cell r="M2148">
            <v>0</v>
          </cell>
        </row>
        <row r="2149">
          <cell r="A2149" t="str">
            <v>12-02-127</v>
          </cell>
          <cell r="B2149" t="str">
            <v>12-02-127</v>
          </cell>
          <cell r="C2149" t="str">
            <v>PUERTA P-10 (0.80x3.50). MARCO EN LAMINA CR CAL 18 + ALA Y MONTANTE EN LAMINA CR CAL 20. INCLUYE ANTICORROSIVO + ACABADO EN PINTURA ELECTROSTATICA BLANCA Y CERRADURA MANIJA USO INSTITUCIONAL. CUERPO BATIENTE</v>
          </cell>
          <cell r="D2149" t="str">
            <v>U</v>
          </cell>
          <cell r="E2149">
            <v>11</v>
          </cell>
          <cell r="G2149">
            <v>0</v>
          </cell>
          <cell r="H2149">
            <v>977943</v>
          </cell>
          <cell r="L2149">
            <v>0</v>
          </cell>
          <cell r="M2149">
            <v>0</v>
          </cell>
        </row>
        <row r="2150">
          <cell r="A2150" t="str">
            <v>12-02-127</v>
          </cell>
          <cell r="B2150" t="str">
            <v>3P102</v>
          </cell>
          <cell r="C2150" t="str">
            <v xml:space="preserve">puerta p-10 (0.80x3.50). marco en lamina cr cal 18 + ala y montante en lamina cr cal 20. cuerpo batiente </v>
          </cell>
          <cell r="D2150" t="str">
            <v>u</v>
          </cell>
          <cell r="E2150">
            <v>1</v>
          </cell>
          <cell r="G2150">
            <v>851200.00000000012</v>
          </cell>
          <cell r="H2150">
            <v>851200</v>
          </cell>
          <cell r="L2150" t="str">
            <v>3</v>
          </cell>
          <cell r="M2150">
            <v>11</v>
          </cell>
        </row>
        <row r="2151">
          <cell r="A2151" t="str">
            <v>12-02-127</v>
          </cell>
          <cell r="B2151" t="str">
            <v>19117</v>
          </cell>
          <cell r="C2151" t="str">
            <v xml:space="preserve">cerrojo doble </v>
          </cell>
          <cell r="D2151" t="str">
            <v>u</v>
          </cell>
          <cell r="E2151">
            <v>1</v>
          </cell>
          <cell r="G2151">
            <v>57883.999999999993</v>
          </cell>
          <cell r="H2151">
            <v>57884</v>
          </cell>
          <cell r="L2151" t="str">
            <v>1</v>
          </cell>
          <cell r="M2151">
            <v>11</v>
          </cell>
        </row>
        <row r="2152">
          <cell r="A2152" t="str">
            <v>12-02-127</v>
          </cell>
          <cell r="B2152" t="str">
            <v>19118</v>
          </cell>
          <cell r="C2152" t="str">
            <v xml:space="preserve">manija en tubular de acero inoxidable </v>
          </cell>
          <cell r="D2152" t="str">
            <v>u</v>
          </cell>
          <cell r="E2152">
            <v>1</v>
          </cell>
          <cell r="G2152">
            <v>14963.999999999998</v>
          </cell>
          <cell r="H2152">
            <v>14964</v>
          </cell>
          <cell r="L2152" t="str">
            <v>1</v>
          </cell>
          <cell r="M2152">
            <v>11</v>
          </cell>
        </row>
        <row r="2153">
          <cell r="A2153" t="str">
            <v>12-02-127</v>
          </cell>
          <cell r="B2153" t="str">
            <v>12371</v>
          </cell>
          <cell r="C2153" t="str">
            <v xml:space="preserve">anticorrosivo pintuco rojo x 1 galon </v>
          </cell>
          <cell r="D2153" t="str">
            <v>gal</v>
          </cell>
          <cell r="E2153">
            <v>0.28000000000000003</v>
          </cell>
          <cell r="G2153">
            <v>42804</v>
          </cell>
          <cell r="H2153">
            <v>11985</v>
          </cell>
          <cell r="L2153" t="str">
            <v>1</v>
          </cell>
          <cell r="M2153">
            <v>3.08</v>
          </cell>
        </row>
        <row r="2154">
          <cell r="A2154" t="str">
            <v>12-02-127</v>
          </cell>
          <cell r="B2154" t="str">
            <v>123A2</v>
          </cell>
          <cell r="C2154" t="str">
            <v xml:space="preserve">pintura blanca epoxica tipo 1 poliamida pintuco </v>
          </cell>
          <cell r="D2154" t="str">
            <v>gal</v>
          </cell>
          <cell r="E2154">
            <v>0.25454545454545457</v>
          </cell>
          <cell r="G2154">
            <v>119363.99999999999</v>
          </cell>
          <cell r="H2154">
            <v>30384</v>
          </cell>
          <cell r="L2154" t="str">
            <v>1</v>
          </cell>
          <cell r="M2154">
            <v>2.8000000000000003</v>
          </cell>
        </row>
        <row r="2155">
          <cell r="A2155" t="str">
            <v>12-02-127</v>
          </cell>
          <cell r="B2155" t="str">
            <v>2C112</v>
          </cell>
          <cell r="C2155" t="str">
            <v>mo cuadrilla albañileria (1 of + 2 ay) - en actividades no incluidas</v>
          </cell>
          <cell r="D2155" t="str">
            <v>hc</v>
          </cell>
          <cell r="E2155">
            <v>0.5</v>
          </cell>
          <cell r="G2155">
            <v>22112.147724999999</v>
          </cell>
          <cell r="H2155">
            <v>11056</v>
          </cell>
          <cell r="L2155" t="str">
            <v>2</v>
          </cell>
          <cell r="M2155">
            <v>5.5</v>
          </cell>
        </row>
        <row r="2156">
          <cell r="A2156" t="str">
            <v>12-02-127</v>
          </cell>
          <cell r="B2156" t="str">
            <v>47111</v>
          </cell>
          <cell r="C2156" t="str">
            <v xml:space="preserve">elementos de consumo y proteccion </v>
          </cell>
          <cell r="D2156" t="str">
            <v>%</v>
          </cell>
          <cell r="E2156">
            <v>11056</v>
          </cell>
          <cell r="G2156">
            <v>1.2455000000000001E-2</v>
          </cell>
          <cell r="H2156">
            <v>138</v>
          </cell>
          <cell r="L2156" t="str">
            <v>4</v>
          </cell>
          <cell r="M2156">
            <v>121616</v>
          </cell>
        </row>
        <row r="2157">
          <cell r="A2157" t="str">
            <v>12-02-127</v>
          </cell>
          <cell r="B2157" t="str">
            <v>46111</v>
          </cell>
          <cell r="C2157" t="str">
            <v xml:space="preserve">herramienta y equipo menor </v>
          </cell>
          <cell r="D2157" t="str">
            <v>%</v>
          </cell>
          <cell r="E2157">
            <v>11056</v>
          </cell>
          <cell r="G2157">
            <v>0.03</v>
          </cell>
          <cell r="H2157">
            <v>332</v>
          </cell>
          <cell r="L2157" t="str">
            <v>4</v>
          </cell>
          <cell r="M2157">
            <v>121616</v>
          </cell>
        </row>
        <row r="2158">
          <cell r="A2158">
            <v>0</v>
          </cell>
          <cell r="C2158" t="str">
            <v>DIRECTO:  977,943 / U</v>
          </cell>
          <cell r="D2158">
            <v>0</v>
          </cell>
          <cell r="G2158">
            <v>0</v>
          </cell>
          <cell r="H2158">
            <v>0</v>
          </cell>
          <cell r="L2158">
            <v>0</v>
          </cell>
          <cell r="M2158">
            <v>0</v>
          </cell>
        </row>
        <row r="2159">
          <cell r="A2159">
            <v>0</v>
          </cell>
          <cell r="C2159">
            <v>0</v>
          </cell>
          <cell r="D2159">
            <v>0</v>
          </cell>
          <cell r="G2159">
            <v>0</v>
          </cell>
          <cell r="H2159">
            <v>0</v>
          </cell>
          <cell r="L2159">
            <v>0</v>
          </cell>
          <cell r="M2159">
            <v>0</v>
          </cell>
        </row>
        <row r="2160">
          <cell r="A2160" t="str">
            <v>12-02-129</v>
          </cell>
          <cell r="B2160" t="str">
            <v>12-02-129</v>
          </cell>
          <cell r="C2160" t="str">
            <v>PUERTA P-11 (0.90x3.50). MARCO EN LAMINA CR CAL 18 + ALA EN LAMINA CR CAL 20. INCLUYE ANTICORROSIVO + ACABADO EN PINTURA ELECTROSTATICA BLANCA,  CERRADURA MANIJA USO INSTITUCIONAL Y RIEL SUPERIOR. CUERPO CORREDIZO</v>
          </cell>
          <cell r="D2160" t="str">
            <v>U</v>
          </cell>
          <cell r="E2160">
            <v>3</v>
          </cell>
          <cell r="G2160">
            <v>0</v>
          </cell>
          <cell r="H2160">
            <v>1194039</v>
          </cell>
          <cell r="L2160">
            <v>0</v>
          </cell>
          <cell r="M2160">
            <v>0</v>
          </cell>
        </row>
        <row r="2161">
          <cell r="A2161" t="str">
            <v>12-02-129</v>
          </cell>
          <cell r="B2161" t="str">
            <v>3P103</v>
          </cell>
          <cell r="C2161" t="str">
            <v xml:space="preserve">puerta p-11 (0.90x3.50). marco en lamina cr cal 18 + ala en lamina cr cal 20. cuerpo corredizo </v>
          </cell>
          <cell r="D2161" t="str">
            <v>u</v>
          </cell>
          <cell r="E2161">
            <v>1</v>
          </cell>
          <cell r="G2161">
            <v>957600.00000000012</v>
          </cell>
          <cell r="H2161">
            <v>957600</v>
          </cell>
          <cell r="L2161" t="str">
            <v>3</v>
          </cell>
          <cell r="M2161">
            <v>3</v>
          </cell>
        </row>
        <row r="2162">
          <cell r="A2162" t="str">
            <v>12-02-129</v>
          </cell>
          <cell r="B2162" t="str">
            <v>19120</v>
          </cell>
          <cell r="C2162" t="str">
            <v xml:space="preserve">rieles + rodachinas para puertas y rejas </v>
          </cell>
          <cell r="D2162" t="str">
            <v>m</v>
          </cell>
          <cell r="E2162">
            <v>0.9</v>
          </cell>
          <cell r="G2162">
            <v>115999.99999999999</v>
          </cell>
          <cell r="H2162">
            <v>104400</v>
          </cell>
          <cell r="L2162" t="str">
            <v>1</v>
          </cell>
          <cell r="M2162">
            <v>2.7</v>
          </cell>
        </row>
        <row r="2163">
          <cell r="A2163" t="str">
            <v>12-02-129</v>
          </cell>
          <cell r="B2163" t="str">
            <v>19117</v>
          </cell>
          <cell r="C2163" t="str">
            <v xml:space="preserve">cerrojo doble </v>
          </cell>
          <cell r="D2163" t="str">
            <v>u</v>
          </cell>
          <cell r="E2163">
            <v>1</v>
          </cell>
          <cell r="G2163">
            <v>57883.999999999993</v>
          </cell>
          <cell r="H2163">
            <v>57884</v>
          </cell>
          <cell r="L2163" t="str">
            <v>1</v>
          </cell>
          <cell r="M2163">
            <v>3</v>
          </cell>
        </row>
        <row r="2164">
          <cell r="A2164" t="str">
            <v>12-02-129</v>
          </cell>
          <cell r="B2164" t="str">
            <v>19118</v>
          </cell>
          <cell r="C2164" t="str">
            <v xml:space="preserve">manija en tubular de acero inoxidable </v>
          </cell>
          <cell r="D2164" t="str">
            <v>u</v>
          </cell>
          <cell r="E2164">
            <v>1</v>
          </cell>
          <cell r="G2164">
            <v>14963.999999999998</v>
          </cell>
          <cell r="H2164">
            <v>14964</v>
          </cell>
          <cell r="L2164" t="str">
            <v>1</v>
          </cell>
          <cell r="M2164">
            <v>3</v>
          </cell>
        </row>
        <row r="2165">
          <cell r="A2165" t="str">
            <v>12-02-129</v>
          </cell>
          <cell r="B2165" t="str">
            <v>12371</v>
          </cell>
          <cell r="C2165" t="str">
            <v xml:space="preserve">anticorrosivo pintuco rojo x 1 galon </v>
          </cell>
          <cell r="D2165" t="str">
            <v>gal</v>
          </cell>
          <cell r="E2165">
            <v>0.315</v>
          </cell>
          <cell r="G2165">
            <v>42804</v>
          </cell>
          <cell r="H2165">
            <v>13483</v>
          </cell>
          <cell r="L2165" t="str">
            <v>1</v>
          </cell>
          <cell r="M2165">
            <v>0.94500000000000006</v>
          </cell>
        </row>
        <row r="2166">
          <cell r="A2166" t="str">
            <v>12-02-129</v>
          </cell>
          <cell r="B2166" t="str">
            <v>123A2</v>
          </cell>
          <cell r="C2166" t="str">
            <v xml:space="preserve">pintura blanca epoxica tipo 1 poliamida pintuco </v>
          </cell>
          <cell r="D2166" t="str">
            <v>gal</v>
          </cell>
          <cell r="E2166">
            <v>0.28636363636363638</v>
          </cell>
          <cell r="G2166">
            <v>119363.99999999999</v>
          </cell>
          <cell r="H2166">
            <v>34182</v>
          </cell>
          <cell r="L2166" t="str">
            <v>1</v>
          </cell>
          <cell r="M2166">
            <v>0.85909090909090913</v>
          </cell>
        </row>
        <row r="2167">
          <cell r="A2167" t="str">
            <v>12-02-129</v>
          </cell>
          <cell r="B2167" t="str">
            <v>2C112</v>
          </cell>
          <cell r="C2167" t="str">
            <v>mo cuadrilla albañileria (1 of + 2 ay) - en actividades no incluidas</v>
          </cell>
          <cell r="D2167" t="str">
            <v>hc</v>
          </cell>
          <cell r="E2167">
            <v>0.5</v>
          </cell>
          <cell r="G2167">
            <v>22112.147724999999</v>
          </cell>
          <cell r="H2167">
            <v>11056</v>
          </cell>
          <cell r="L2167" t="str">
            <v>2</v>
          </cell>
          <cell r="M2167">
            <v>1.5</v>
          </cell>
        </row>
        <row r="2168">
          <cell r="A2168" t="str">
            <v>12-02-129</v>
          </cell>
          <cell r="B2168" t="str">
            <v>47111</v>
          </cell>
          <cell r="C2168" t="str">
            <v xml:space="preserve">elementos de consumo y proteccion </v>
          </cell>
          <cell r="D2168" t="str">
            <v>%</v>
          </cell>
          <cell r="E2168">
            <v>11056</v>
          </cell>
          <cell r="G2168">
            <v>1.2455000000000001E-2</v>
          </cell>
          <cell r="H2168">
            <v>138</v>
          </cell>
          <cell r="L2168" t="str">
            <v>4</v>
          </cell>
          <cell r="M2168">
            <v>33168</v>
          </cell>
        </row>
        <row r="2169">
          <cell r="A2169" t="str">
            <v>12-02-129</v>
          </cell>
          <cell r="B2169" t="str">
            <v>46111</v>
          </cell>
          <cell r="C2169" t="str">
            <v xml:space="preserve">herramienta y equipo menor </v>
          </cell>
          <cell r="D2169" t="str">
            <v>%</v>
          </cell>
          <cell r="E2169">
            <v>11056</v>
          </cell>
          <cell r="G2169">
            <v>0.03</v>
          </cell>
          <cell r="H2169">
            <v>332</v>
          </cell>
          <cell r="L2169" t="str">
            <v>4</v>
          </cell>
          <cell r="M2169">
            <v>33168</v>
          </cell>
        </row>
        <row r="2170">
          <cell r="A2170">
            <v>0</v>
          </cell>
          <cell r="C2170" t="str">
            <v>DIRECTO:  1,194,039 / U</v>
          </cell>
          <cell r="D2170">
            <v>0</v>
          </cell>
          <cell r="G2170">
            <v>0</v>
          </cell>
          <cell r="H2170">
            <v>0</v>
          </cell>
          <cell r="L2170">
            <v>0</v>
          </cell>
          <cell r="M2170">
            <v>0</v>
          </cell>
        </row>
        <row r="2171">
          <cell r="A2171">
            <v>0</v>
          </cell>
          <cell r="C2171">
            <v>0</v>
          </cell>
          <cell r="D2171">
            <v>0</v>
          </cell>
          <cell r="G2171">
            <v>0</v>
          </cell>
          <cell r="H2171">
            <v>0</v>
          </cell>
          <cell r="L2171">
            <v>0</v>
          </cell>
          <cell r="M2171">
            <v>0</v>
          </cell>
        </row>
        <row r="2172">
          <cell r="A2172" t="str">
            <v>12-02-131</v>
          </cell>
          <cell r="B2172" t="str">
            <v>12-02-131</v>
          </cell>
          <cell r="C2172" t="str">
            <v>PUERTA P-12 (1.20x3.00). MARCO EN LAMINA CR CAL 18 + ALA Y MONTANTE EN LAMINA CR CAL 20. INCLUYE ANTICORROSIVO + ACABADO EN PINTURA ELECTROSTATICA BLANCA Y CERRADURA MANIJA USO INSTITUCIONAL. CUERPO BATIENTE</v>
          </cell>
          <cell r="D2172" t="str">
            <v>U</v>
          </cell>
          <cell r="E2172">
            <v>1</v>
          </cell>
          <cell r="G2172">
            <v>0</v>
          </cell>
          <cell r="H2172">
            <v>1233248</v>
          </cell>
          <cell r="L2172">
            <v>0</v>
          </cell>
          <cell r="M2172">
            <v>0</v>
          </cell>
        </row>
        <row r="2173">
          <cell r="A2173" t="str">
            <v>12-02-131</v>
          </cell>
          <cell r="B2173" t="str">
            <v>3P104</v>
          </cell>
          <cell r="C2173" t="str">
            <v xml:space="preserve">puerta p-12 (1.20x3.00). marco en lamina cr cal 18 + ala y montante en lamina cr cal 20. cuerpo batiente </v>
          </cell>
          <cell r="D2173" t="str">
            <v>u</v>
          </cell>
          <cell r="E2173">
            <v>1</v>
          </cell>
          <cell r="G2173">
            <v>1094400</v>
          </cell>
          <cell r="H2173">
            <v>1094400</v>
          </cell>
          <cell r="L2173" t="str">
            <v>3</v>
          </cell>
          <cell r="M2173">
            <v>1</v>
          </cell>
        </row>
        <row r="2174">
          <cell r="A2174" t="str">
            <v>12-02-131</v>
          </cell>
          <cell r="B2174" t="str">
            <v>19117</v>
          </cell>
          <cell r="C2174" t="str">
            <v xml:space="preserve">cerrojo doble </v>
          </cell>
          <cell r="D2174" t="str">
            <v>u</v>
          </cell>
          <cell r="E2174">
            <v>1</v>
          </cell>
          <cell r="G2174">
            <v>57883.999999999993</v>
          </cell>
          <cell r="H2174">
            <v>57884</v>
          </cell>
          <cell r="L2174" t="str">
            <v>1</v>
          </cell>
          <cell r="M2174">
            <v>1</v>
          </cell>
        </row>
        <row r="2175">
          <cell r="A2175" t="str">
            <v>12-02-131</v>
          </cell>
          <cell r="B2175" t="str">
            <v>19118</v>
          </cell>
          <cell r="C2175" t="str">
            <v xml:space="preserve">manija en tubular de acero inoxidable </v>
          </cell>
          <cell r="D2175" t="str">
            <v>u</v>
          </cell>
          <cell r="E2175">
            <v>1</v>
          </cell>
          <cell r="G2175">
            <v>14963.999999999998</v>
          </cell>
          <cell r="H2175">
            <v>14964</v>
          </cell>
          <cell r="L2175" t="str">
            <v>1</v>
          </cell>
          <cell r="M2175">
            <v>1</v>
          </cell>
        </row>
        <row r="2176">
          <cell r="A2176" t="str">
            <v>12-02-131</v>
          </cell>
          <cell r="B2176" t="str">
            <v>12371</v>
          </cell>
          <cell r="C2176" t="str">
            <v xml:space="preserve">anticorrosivo pintuco rojo x 1 galon </v>
          </cell>
          <cell r="D2176" t="str">
            <v>gal</v>
          </cell>
          <cell r="E2176">
            <v>0.36</v>
          </cell>
          <cell r="G2176">
            <v>42804</v>
          </cell>
          <cell r="H2176">
            <v>15409</v>
          </cell>
          <cell r="L2176" t="str">
            <v>1</v>
          </cell>
          <cell r="M2176">
            <v>0.36</v>
          </cell>
        </row>
        <row r="2177">
          <cell r="A2177" t="str">
            <v>12-02-131</v>
          </cell>
          <cell r="B2177" t="str">
            <v>123A2</v>
          </cell>
          <cell r="C2177" t="str">
            <v xml:space="preserve">pintura blanca epoxica tipo 1 poliamida pintuco </v>
          </cell>
          <cell r="D2177" t="str">
            <v>gal</v>
          </cell>
          <cell r="E2177">
            <v>0.32727272727272722</v>
          </cell>
          <cell r="G2177">
            <v>119363.99999999999</v>
          </cell>
          <cell r="H2177">
            <v>39065</v>
          </cell>
          <cell r="L2177" t="str">
            <v>1</v>
          </cell>
          <cell r="M2177">
            <v>0.32727272727272722</v>
          </cell>
        </row>
        <row r="2178">
          <cell r="A2178" t="str">
            <v>12-02-131</v>
          </cell>
          <cell r="B2178" t="str">
            <v>2C112</v>
          </cell>
          <cell r="C2178" t="str">
            <v>mo cuadrilla albañileria (1 of + 2 ay) - en actividades no incluidas</v>
          </cell>
          <cell r="D2178" t="str">
            <v>hc</v>
          </cell>
          <cell r="E2178">
            <v>0.5</v>
          </cell>
          <cell r="G2178">
            <v>22112.147724999999</v>
          </cell>
          <cell r="H2178">
            <v>11056</v>
          </cell>
          <cell r="L2178" t="str">
            <v>2</v>
          </cell>
          <cell r="M2178">
            <v>0.5</v>
          </cell>
        </row>
        <row r="2179">
          <cell r="A2179" t="str">
            <v>12-02-131</v>
          </cell>
          <cell r="B2179" t="str">
            <v>47111</v>
          </cell>
          <cell r="C2179" t="str">
            <v xml:space="preserve">elementos de consumo y proteccion </v>
          </cell>
          <cell r="D2179" t="str">
            <v>%</v>
          </cell>
          <cell r="E2179">
            <v>11056</v>
          </cell>
          <cell r="G2179">
            <v>1.2455000000000001E-2</v>
          </cell>
          <cell r="H2179">
            <v>138</v>
          </cell>
          <cell r="L2179" t="str">
            <v>4</v>
          </cell>
          <cell r="M2179">
            <v>11056</v>
          </cell>
        </row>
        <row r="2180">
          <cell r="A2180" t="str">
            <v>12-02-131</v>
          </cell>
          <cell r="B2180" t="str">
            <v>46111</v>
          </cell>
          <cell r="C2180" t="str">
            <v xml:space="preserve">herramienta y equipo menor </v>
          </cell>
          <cell r="D2180" t="str">
            <v>%</v>
          </cell>
          <cell r="E2180">
            <v>11056</v>
          </cell>
          <cell r="G2180">
            <v>0.03</v>
          </cell>
          <cell r="H2180">
            <v>332</v>
          </cell>
          <cell r="L2180" t="str">
            <v>4</v>
          </cell>
          <cell r="M2180">
            <v>11056</v>
          </cell>
        </row>
        <row r="2181">
          <cell r="A2181">
            <v>0</v>
          </cell>
          <cell r="C2181" t="str">
            <v>DIRECTO:  1,233,248 / U</v>
          </cell>
          <cell r="D2181">
            <v>0</v>
          </cell>
          <cell r="G2181">
            <v>0</v>
          </cell>
          <cell r="H2181">
            <v>0</v>
          </cell>
          <cell r="L2181">
            <v>0</v>
          </cell>
          <cell r="M2181">
            <v>0</v>
          </cell>
        </row>
        <row r="2182">
          <cell r="A2182">
            <v>0</v>
          </cell>
          <cell r="C2182">
            <v>0</v>
          </cell>
          <cell r="D2182">
            <v>0</v>
          </cell>
          <cell r="G2182">
            <v>0</v>
          </cell>
          <cell r="H2182">
            <v>0</v>
          </cell>
          <cell r="L2182">
            <v>0</v>
          </cell>
          <cell r="M2182">
            <v>0</v>
          </cell>
        </row>
        <row r="2183">
          <cell r="A2183" t="str">
            <v>12-02-133</v>
          </cell>
          <cell r="B2183" t="str">
            <v>12-02-133</v>
          </cell>
          <cell r="C2183" t="str">
            <v>PUERTA P-13 (0.80x3.00). MARCO EN LAMINA CR CAL 18 + ALA Y MONTANTE EN LAMINA CR CAL 20. INCLUYE ANTICORROSIVO + ACABADO EN PINTURA ELECTROSTATICA BLANCA Y CERRADURA MANIJA USO INSTITUCIONAL. CUERPO BATIENTE</v>
          </cell>
          <cell r="D2183" t="str">
            <v>U</v>
          </cell>
          <cell r="E2183">
            <v>14</v>
          </cell>
          <cell r="G2183">
            <v>0</v>
          </cell>
          <cell r="H2183">
            <v>850290</v>
          </cell>
          <cell r="L2183">
            <v>0</v>
          </cell>
          <cell r="M2183">
            <v>0</v>
          </cell>
        </row>
        <row r="2184">
          <cell r="A2184" t="str">
            <v>12-02-133</v>
          </cell>
          <cell r="B2184" t="str">
            <v>3P105</v>
          </cell>
          <cell r="C2184" t="str">
            <v xml:space="preserve">puerta p-13 (0.80x3.00). marco en lamina cr cal 18 + ala y montante en lamina cr cal 20. cuerpo batiente </v>
          </cell>
          <cell r="D2184" t="str">
            <v>u</v>
          </cell>
          <cell r="E2184">
            <v>1</v>
          </cell>
          <cell r="G2184">
            <v>729600.00000000012</v>
          </cell>
          <cell r="H2184">
            <v>729600</v>
          </cell>
          <cell r="L2184" t="str">
            <v>3</v>
          </cell>
          <cell r="M2184">
            <v>14</v>
          </cell>
        </row>
        <row r="2185">
          <cell r="A2185" t="str">
            <v>12-02-133</v>
          </cell>
          <cell r="B2185" t="str">
            <v>19117</v>
          </cell>
          <cell r="C2185" t="str">
            <v xml:space="preserve">cerrojo doble </v>
          </cell>
          <cell r="D2185" t="str">
            <v>u</v>
          </cell>
          <cell r="E2185">
            <v>1</v>
          </cell>
          <cell r="G2185">
            <v>57883.999999999993</v>
          </cell>
          <cell r="H2185">
            <v>57884</v>
          </cell>
          <cell r="L2185" t="str">
            <v>1</v>
          </cell>
          <cell r="M2185">
            <v>14</v>
          </cell>
        </row>
        <row r="2186">
          <cell r="A2186" t="str">
            <v>12-02-133</v>
          </cell>
          <cell r="B2186" t="str">
            <v>19118</v>
          </cell>
          <cell r="C2186" t="str">
            <v xml:space="preserve">manija en tubular de acero inoxidable </v>
          </cell>
          <cell r="D2186" t="str">
            <v>u</v>
          </cell>
          <cell r="E2186">
            <v>1</v>
          </cell>
          <cell r="G2186">
            <v>14963.999999999998</v>
          </cell>
          <cell r="H2186">
            <v>14964</v>
          </cell>
          <cell r="L2186" t="str">
            <v>1</v>
          </cell>
          <cell r="M2186">
            <v>14</v>
          </cell>
        </row>
        <row r="2187">
          <cell r="A2187" t="str">
            <v>12-02-133</v>
          </cell>
          <cell r="B2187" t="str">
            <v>12371</v>
          </cell>
          <cell r="C2187" t="str">
            <v xml:space="preserve">anticorrosivo pintuco rojo x 1 galon </v>
          </cell>
          <cell r="D2187" t="str">
            <v>gal</v>
          </cell>
          <cell r="E2187">
            <v>0.24000000000000005</v>
          </cell>
          <cell r="G2187">
            <v>42804</v>
          </cell>
          <cell r="H2187">
            <v>10273</v>
          </cell>
          <cell r="L2187" t="str">
            <v>1</v>
          </cell>
          <cell r="M2187">
            <v>3.3600000000000008</v>
          </cell>
        </row>
        <row r="2188">
          <cell r="A2188" t="str">
            <v>12-02-133</v>
          </cell>
          <cell r="B2188" t="str">
            <v>123A2</v>
          </cell>
          <cell r="C2188" t="str">
            <v xml:space="preserve">pintura blanca epoxica tipo 1 poliamida pintuco </v>
          </cell>
          <cell r="D2188" t="str">
            <v>gal</v>
          </cell>
          <cell r="E2188">
            <v>0.21818181818181823</v>
          </cell>
          <cell r="G2188">
            <v>119363.99999999999</v>
          </cell>
          <cell r="H2188">
            <v>26043</v>
          </cell>
          <cell r="L2188" t="str">
            <v>1</v>
          </cell>
          <cell r="M2188">
            <v>3.0545454545454551</v>
          </cell>
        </row>
        <row r="2189">
          <cell r="A2189" t="str">
            <v>12-02-133</v>
          </cell>
          <cell r="B2189" t="str">
            <v>2C112</v>
          </cell>
          <cell r="C2189" t="str">
            <v>mo cuadrilla albañileria (1 of + 2 ay) - en actividades no incluidas</v>
          </cell>
          <cell r="D2189" t="str">
            <v>hc</v>
          </cell>
          <cell r="E2189">
            <v>0.5</v>
          </cell>
          <cell r="G2189">
            <v>22112.147724999999</v>
          </cell>
          <cell r="H2189">
            <v>11056</v>
          </cell>
          <cell r="L2189" t="str">
            <v>2</v>
          </cell>
          <cell r="M2189">
            <v>7</v>
          </cell>
        </row>
        <row r="2190">
          <cell r="A2190" t="str">
            <v>12-02-133</v>
          </cell>
          <cell r="B2190" t="str">
            <v>47111</v>
          </cell>
          <cell r="C2190" t="str">
            <v xml:space="preserve">elementos de consumo y proteccion </v>
          </cell>
          <cell r="D2190" t="str">
            <v>%</v>
          </cell>
          <cell r="E2190">
            <v>11056</v>
          </cell>
          <cell r="G2190">
            <v>1.2455000000000001E-2</v>
          </cell>
          <cell r="H2190">
            <v>138</v>
          </cell>
          <cell r="L2190" t="str">
            <v>4</v>
          </cell>
          <cell r="M2190">
            <v>154784</v>
          </cell>
        </row>
        <row r="2191">
          <cell r="A2191" t="str">
            <v>12-02-133</v>
          </cell>
          <cell r="B2191" t="str">
            <v>46111</v>
          </cell>
          <cell r="C2191" t="str">
            <v xml:space="preserve">herramienta y equipo menor </v>
          </cell>
          <cell r="D2191" t="str">
            <v>%</v>
          </cell>
          <cell r="E2191">
            <v>11056</v>
          </cell>
          <cell r="G2191">
            <v>0.03</v>
          </cell>
          <cell r="H2191">
            <v>332</v>
          </cell>
          <cell r="L2191" t="str">
            <v>4</v>
          </cell>
          <cell r="M2191">
            <v>154784</v>
          </cell>
        </row>
        <row r="2192">
          <cell r="A2192">
            <v>0</v>
          </cell>
          <cell r="C2192" t="str">
            <v>DIRECTO:  850,290 / U</v>
          </cell>
          <cell r="D2192">
            <v>0</v>
          </cell>
          <cell r="G2192">
            <v>0</v>
          </cell>
          <cell r="H2192">
            <v>0</v>
          </cell>
          <cell r="L2192">
            <v>0</v>
          </cell>
          <cell r="M2192">
            <v>0</v>
          </cell>
        </row>
        <row r="2193">
          <cell r="A2193">
            <v>0</v>
          </cell>
          <cell r="C2193">
            <v>0</v>
          </cell>
          <cell r="D2193">
            <v>0</v>
          </cell>
          <cell r="G2193">
            <v>0</v>
          </cell>
          <cell r="H2193">
            <v>0</v>
          </cell>
          <cell r="L2193">
            <v>0</v>
          </cell>
          <cell r="M2193">
            <v>0</v>
          </cell>
        </row>
        <row r="2194">
          <cell r="A2194" t="str">
            <v>12-02-135</v>
          </cell>
          <cell r="B2194" t="str">
            <v>12-02-135</v>
          </cell>
          <cell r="C2194" t="str">
            <v>PUERTA P-14 (0.90x3.00). MARCO EN LAMINA CR CAL 18 + ALA Y MONTANTE EN LAMINA CR CAL 20. INCLUYE ANTICORROSIVO + ACABADO EN PINTURA ELECTROSTATICA BLANCA Y CERRADURA MANIJA USO INSTITUCIONAL. CUERPO BATIENTE</v>
          </cell>
          <cell r="D2194" t="str">
            <v>U</v>
          </cell>
          <cell r="E2194">
            <v>6</v>
          </cell>
          <cell r="G2194">
            <v>0</v>
          </cell>
          <cell r="H2194">
            <v>946029</v>
          </cell>
          <cell r="L2194">
            <v>0</v>
          </cell>
          <cell r="M2194">
            <v>0</v>
          </cell>
        </row>
        <row r="2195">
          <cell r="A2195" t="str">
            <v>12-02-135</v>
          </cell>
          <cell r="B2195" t="str">
            <v>3P106</v>
          </cell>
          <cell r="C2195" t="str">
            <v xml:space="preserve">puerta p-14 (0.90x3.00). marco en lamina cr cal 18 + ala y montante en lamina cr cal 20. cuerpo batiente </v>
          </cell>
          <cell r="D2195" t="str">
            <v>u</v>
          </cell>
          <cell r="E2195">
            <v>1</v>
          </cell>
          <cell r="G2195">
            <v>820800.00000000012</v>
          </cell>
          <cell r="H2195">
            <v>820800</v>
          </cell>
          <cell r="L2195" t="str">
            <v>3</v>
          </cell>
          <cell r="M2195">
            <v>6</v>
          </cell>
        </row>
        <row r="2196">
          <cell r="A2196" t="str">
            <v>12-02-135</v>
          </cell>
          <cell r="B2196" t="str">
            <v>19117</v>
          </cell>
          <cell r="C2196" t="str">
            <v xml:space="preserve">cerrojo doble </v>
          </cell>
          <cell r="D2196" t="str">
            <v>u</v>
          </cell>
          <cell r="E2196">
            <v>1</v>
          </cell>
          <cell r="G2196">
            <v>57883.999999999993</v>
          </cell>
          <cell r="H2196">
            <v>57884</v>
          </cell>
          <cell r="L2196" t="str">
            <v>1</v>
          </cell>
          <cell r="M2196">
            <v>6</v>
          </cell>
        </row>
        <row r="2197">
          <cell r="A2197" t="str">
            <v>12-02-135</v>
          </cell>
          <cell r="B2197" t="str">
            <v>19118</v>
          </cell>
          <cell r="C2197" t="str">
            <v xml:space="preserve">manija en tubular de acero inoxidable </v>
          </cell>
          <cell r="D2197" t="str">
            <v>u</v>
          </cell>
          <cell r="E2197">
            <v>1</v>
          </cell>
          <cell r="G2197">
            <v>14963.999999999998</v>
          </cell>
          <cell r="H2197">
            <v>14964</v>
          </cell>
          <cell r="L2197" t="str">
            <v>1</v>
          </cell>
          <cell r="M2197">
            <v>6</v>
          </cell>
        </row>
        <row r="2198">
          <cell r="A2198" t="str">
            <v>12-02-135</v>
          </cell>
          <cell r="B2198" t="str">
            <v>12371</v>
          </cell>
          <cell r="C2198" t="str">
            <v xml:space="preserve">anticorrosivo pintuco rojo x 1 galon </v>
          </cell>
          <cell r="D2198" t="str">
            <v>gal</v>
          </cell>
          <cell r="E2198">
            <v>0.27</v>
          </cell>
          <cell r="G2198">
            <v>42804</v>
          </cell>
          <cell r="H2198">
            <v>11557</v>
          </cell>
          <cell r="L2198" t="str">
            <v>1</v>
          </cell>
          <cell r="M2198">
            <v>1.62</v>
          </cell>
        </row>
        <row r="2199">
          <cell r="A2199" t="str">
            <v>12-02-135</v>
          </cell>
          <cell r="B2199" t="str">
            <v>123A2</v>
          </cell>
          <cell r="C2199" t="str">
            <v xml:space="preserve">pintura blanca epoxica tipo 1 poliamida pintuco </v>
          </cell>
          <cell r="D2199" t="str">
            <v>gal</v>
          </cell>
          <cell r="E2199">
            <v>0.24545454545454548</v>
          </cell>
          <cell r="G2199">
            <v>119363.99999999999</v>
          </cell>
          <cell r="H2199">
            <v>29298</v>
          </cell>
          <cell r="L2199" t="str">
            <v>1</v>
          </cell>
          <cell r="M2199">
            <v>1.4727272727272729</v>
          </cell>
        </row>
        <row r="2200">
          <cell r="A2200" t="str">
            <v>12-02-135</v>
          </cell>
          <cell r="B2200" t="str">
            <v>2C112</v>
          </cell>
          <cell r="C2200" t="str">
            <v>mo cuadrilla albañileria (1 of + 2 ay) - en actividades no incluidas</v>
          </cell>
          <cell r="D2200" t="str">
            <v>hc</v>
          </cell>
          <cell r="E2200">
            <v>0.5</v>
          </cell>
          <cell r="G2200">
            <v>22112.147724999999</v>
          </cell>
          <cell r="H2200">
            <v>11056</v>
          </cell>
          <cell r="L2200" t="str">
            <v>2</v>
          </cell>
          <cell r="M2200">
            <v>3</v>
          </cell>
        </row>
        <row r="2201">
          <cell r="A2201" t="str">
            <v>12-02-135</v>
          </cell>
          <cell r="B2201" t="str">
            <v>47111</v>
          </cell>
          <cell r="C2201" t="str">
            <v xml:space="preserve">elementos de consumo y proteccion </v>
          </cell>
          <cell r="D2201" t="str">
            <v>%</v>
          </cell>
          <cell r="E2201">
            <v>11056</v>
          </cell>
          <cell r="G2201">
            <v>1.2455000000000001E-2</v>
          </cell>
          <cell r="H2201">
            <v>138</v>
          </cell>
          <cell r="L2201" t="str">
            <v>4</v>
          </cell>
          <cell r="M2201">
            <v>66336</v>
          </cell>
        </row>
        <row r="2202">
          <cell r="A2202" t="str">
            <v>12-02-135</v>
          </cell>
          <cell r="B2202" t="str">
            <v>46111</v>
          </cell>
          <cell r="C2202" t="str">
            <v xml:space="preserve">herramienta y equipo menor </v>
          </cell>
          <cell r="D2202" t="str">
            <v>%</v>
          </cell>
          <cell r="E2202">
            <v>11056</v>
          </cell>
          <cell r="G2202">
            <v>0.03</v>
          </cell>
          <cell r="H2202">
            <v>332</v>
          </cell>
          <cell r="L2202" t="str">
            <v>4</v>
          </cell>
          <cell r="M2202">
            <v>66336</v>
          </cell>
        </row>
        <row r="2203">
          <cell r="A2203">
            <v>0</v>
          </cell>
          <cell r="C2203" t="str">
            <v>DIRECTO:  946,029 / U</v>
          </cell>
          <cell r="D2203">
            <v>0</v>
          </cell>
          <cell r="G2203">
            <v>0</v>
          </cell>
          <cell r="H2203">
            <v>0</v>
          </cell>
          <cell r="L2203">
            <v>0</v>
          </cell>
          <cell r="M2203">
            <v>0</v>
          </cell>
        </row>
        <row r="2204">
          <cell r="A2204">
            <v>0</v>
          </cell>
          <cell r="C2204">
            <v>0</v>
          </cell>
          <cell r="D2204">
            <v>0</v>
          </cell>
          <cell r="G2204">
            <v>0</v>
          </cell>
          <cell r="H2204">
            <v>0</v>
          </cell>
          <cell r="L2204">
            <v>0</v>
          </cell>
          <cell r="M2204">
            <v>0</v>
          </cell>
        </row>
        <row r="2205">
          <cell r="A2205" t="str">
            <v>12-02-137</v>
          </cell>
          <cell r="B2205" t="str">
            <v>12-02-137</v>
          </cell>
          <cell r="C2205" t="str">
            <v>PUERTA P-16 (4.21x3.00). MARCO EN LAMINA CR CAL 18 + BASTIDOR Y ALAS EN TUBULARES METALICOS INCLUYE ANTICORROSIVO + ACABADO EN PINTURA ELECTROSTATICA BLANCA Y BARRA ANTIPANICO. CUERPOS BATIENTES</v>
          </cell>
          <cell r="D2205" t="str">
            <v>U</v>
          </cell>
          <cell r="E2205">
            <v>1</v>
          </cell>
          <cell r="G2205">
            <v>0</v>
          </cell>
          <cell r="H2205">
            <v>4115007</v>
          </cell>
          <cell r="L2205">
            <v>0</v>
          </cell>
          <cell r="M2205">
            <v>0</v>
          </cell>
        </row>
        <row r="2206">
          <cell r="A2206" t="str">
            <v>12-02-137</v>
          </cell>
          <cell r="B2206" t="str">
            <v>3P107</v>
          </cell>
          <cell r="C2206" t="str">
            <v xml:space="preserve">puerta p-16 (4.21x3.00). marco en lamina cr cal 18 + bastidor y alas en tubulares metalicos. cuerpos batientes </v>
          </cell>
          <cell r="D2206" t="str">
            <v>u</v>
          </cell>
          <cell r="E2206">
            <v>1</v>
          </cell>
          <cell r="G2206">
            <v>3839520.0000000005</v>
          </cell>
          <cell r="H2206">
            <v>3839520</v>
          </cell>
          <cell r="L2206" t="str">
            <v>3</v>
          </cell>
          <cell r="M2206">
            <v>1</v>
          </cell>
        </row>
        <row r="2207">
          <cell r="A2207" t="str">
            <v>12-02-137</v>
          </cell>
          <cell r="B2207" t="str">
            <v>19117</v>
          </cell>
          <cell r="C2207" t="str">
            <v xml:space="preserve">cerrojo doble </v>
          </cell>
          <cell r="D2207" t="str">
            <v>u</v>
          </cell>
          <cell r="E2207">
            <v>1</v>
          </cell>
          <cell r="G2207">
            <v>57883.999999999993</v>
          </cell>
          <cell r="H2207">
            <v>57884</v>
          </cell>
          <cell r="L2207" t="str">
            <v>1</v>
          </cell>
          <cell r="M2207">
            <v>1</v>
          </cell>
        </row>
        <row r="2208">
          <cell r="A2208" t="str">
            <v>12-02-137</v>
          </cell>
          <cell r="B2208" t="str">
            <v>19118</v>
          </cell>
          <cell r="C2208" t="str">
            <v xml:space="preserve">manija en tubular de acero inoxidable </v>
          </cell>
          <cell r="D2208" t="str">
            <v>u</v>
          </cell>
          <cell r="E2208">
            <v>1</v>
          </cell>
          <cell r="G2208">
            <v>14963.999999999998</v>
          </cell>
          <cell r="H2208">
            <v>14964</v>
          </cell>
          <cell r="L2208" t="str">
            <v>1</v>
          </cell>
          <cell r="M2208">
            <v>1</v>
          </cell>
        </row>
        <row r="2209">
          <cell r="A2209" t="str">
            <v>12-02-137</v>
          </cell>
          <cell r="B2209" t="str">
            <v>12371</v>
          </cell>
          <cell r="C2209" t="str">
            <v xml:space="preserve">anticorrosivo pintuco rojo x 1 galon </v>
          </cell>
          <cell r="D2209" t="str">
            <v>gal</v>
          </cell>
          <cell r="E2209">
            <v>1.2629999999999999</v>
          </cell>
          <cell r="G2209">
            <v>42804</v>
          </cell>
          <cell r="H2209">
            <v>54061</v>
          </cell>
          <cell r="L2209" t="str">
            <v>1</v>
          </cell>
          <cell r="M2209">
            <v>1.2629999999999999</v>
          </cell>
        </row>
        <row r="2210">
          <cell r="A2210" t="str">
            <v>12-02-137</v>
          </cell>
          <cell r="B2210" t="str">
            <v>123A2</v>
          </cell>
          <cell r="C2210" t="str">
            <v xml:space="preserve">pintura blanca epoxica tipo 1 poliamida pintuco </v>
          </cell>
          <cell r="D2210" t="str">
            <v>gal</v>
          </cell>
          <cell r="E2210">
            <v>1.1481818181818182</v>
          </cell>
          <cell r="G2210">
            <v>119363.99999999999</v>
          </cell>
          <cell r="H2210">
            <v>137052</v>
          </cell>
          <cell r="L2210" t="str">
            <v>1</v>
          </cell>
          <cell r="M2210">
            <v>1.1481818181818182</v>
          </cell>
        </row>
        <row r="2211">
          <cell r="A2211" t="str">
            <v>12-02-137</v>
          </cell>
          <cell r="B2211" t="str">
            <v>2C112</v>
          </cell>
          <cell r="C2211" t="str">
            <v>mo cuadrilla albañileria (1 of + 2 ay) - en actividades no incluidas</v>
          </cell>
          <cell r="D2211" t="str">
            <v>hc</v>
          </cell>
          <cell r="E2211">
            <v>0.5</v>
          </cell>
          <cell r="G2211">
            <v>22112.147724999999</v>
          </cell>
          <cell r="H2211">
            <v>11056</v>
          </cell>
          <cell r="L2211" t="str">
            <v>2</v>
          </cell>
          <cell r="M2211">
            <v>0.5</v>
          </cell>
        </row>
        <row r="2212">
          <cell r="A2212" t="str">
            <v>12-02-137</v>
          </cell>
          <cell r="B2212" t="str">
            <v>47111</v>
          </cell>
          <cell r="C2212" t="str">
            <v xml:space="preserve">elementos de consumo y proteccion </v>
          </cell>
          <cell r="D2212" t="str">
            <v>%</v>
          </cell>
          <cell r="E2212">
            <v>11056</v>
          </cell>
          <cell r="G2212">
            <v>1.2455000000000001E-2</v>
          </cell>
          <cell r="H2212">
            <v>138</v>
          </cell>
          <cell r="L2212" t="str">
            <v>4</v>
          </cell>
          <cell r="M2212">
            <v>11056</v>
          </cell>
        </row>
        <row r="2213">
          <cell r="A2213" t="str">
            <v>12-02-137</v>
          </cell>
          <cell r="B2213" t="str">
            <v>46111</v>
          </cell>
          <cell r="C2213" t="str">
            <v xml:space="preserve">herramienta y equipo menor </v>
          </cell>
          <cell r="D2213" t="str">
            <v>%</v>
          </cell>
          <cell r="E2213">
            <v>11056</v>
          </cell>
          <cell r="G2213">
            <v>0.03</v>
          </cell>
          <cell r="H2213">
            <v>332</v>
          </cell>
          <cell r="L2213" t="str">
            <v>4</v>
          </cell>
          <cell r="M2213">
            <v>11056</v>
          </cell>
        </row>
        <row r="2214">
          <cell r="A2214">
            <v>0</v>
          </cell>
          <cell r="C2214" t="str">
            <v>DIRECTO:  4,115,007 / U</v>
          </cell>
          <cell r="D2214">
            <v>0</v>
          </cell>
          <cell r="G2214">
            <v>0</v>
          </cell>
          <cell r="H2214">
            <v>0</v>
          </cell>
          <cell r="L2214">
            <v>0</v>
          </cell>
          <cell r="M2214">
            <v>0</v>
          </cell>
        </row>
        <row r="2215">
          <cell r="A2215">
            <v>0</v>
          </cell>
          <cell r="C2215">
            <v>0</v>
          </cell>
          <cell r="D2215">
            <v>0</v>
          </cell>
          <cell r="G2215">
            <v>0</v>
          </cell>
          <cell r="H2215">
            <v>0</v>
          </cell>
          <cell r="L2215">
            <v>0</v>
          </cell>
          <cell r="M2215">
            <v>0</v>
          </cell>
        </row>
        <row r="2216">
          <cell r="A2216" t="str">
            <v>12-02-139</v>
          </cell>
          <cell r="B2216" t="str">
            <v>12-02-139</v>
          </cell>
          <cell r="C2216" t="str">
            <v>PUERTA P-24 (0.80x2.80). MARCO EN LAMINA CR CAL 18 + ALA Y MONTANTE EN LAMINA CR CAL 20. INCLUYE ANTICORROSIVO + ACABADO EN PINTURA ELECTROSTATICA BLANCA Y CERRADURA MANIJA USO INSTITUCIONAL. CUERPO BATIENTE</v>
          </cell>
          <cell r="D2216" t="str">
            <v>U</v>
          </cell>
          <cell r="E2216">
            <v>8</v>
          </cell>
          <cell r="G2216">
            <v>0</v>
          </cell>
          <cell r="H2216">
            <v>799229</v>
          </cell>
          <cell r="L2216">
            <v>0</v>
          </cell>
          <cell r="M2216">
            <v>0</v>
          </cell>
        </row>
        <row r="2217">
          <cell r="A2217" t="str">
            <v>12-02-139</v>
          </cell>
          <cell r="B2217" t="str">
            <v>3P108</v>
          </cell>
          <cell r="C2217" t="str">
            <v xml:space="preserve">puerta p-24 (0.80x2.80). marco en lamina cr cal 18 + ala y montante en lamina cr cal 20. cuerpo batiente </v>
          </cell>
          <cell r="D2217" t="str">
            <v>u</v>
          </cell>
          <cell r="E2217">
            <v>1</v>
          </cell>
          <cell r="G2217">
            <v>680960</v>
          </cell>
          <cell r="H2217">
            <v>680960</v>
          </cell>
          <cell r="L2217" t="str">
            <v>3</v>
          </cell>
          <cell r="M2217">
            <v>8</v>
          </cell>
        </row>
        <row r="2218">
          <cell r="A2218" t="str">
            <v>12-02-139</v>
          </cell>
          <cell r="B2218" t="str">
            <v>19117</v>
          </cell>
          <cell r="C2218" t="str">
            <v xml:space="preserve">cerrojo doble </v>
          </cell>
          <cell r="D2218" t="str">
            <v>u</v>
          </cell>
          <cell r="E2218">
            <v>1</v>
          </cell>
          <cell r="G2218">
            <v>57883.999999999993</v>
          </cell>
          <cell r="H2218">
            <v>57884</v>
          </cell>
          <cell r="L2218" t="str">
            <v>1</v>
          </cell>
          <cell r="M2218">
            <v>8</v>
          </cell>
        </row>
        <row r="2219">
          <cell r="A2219" t="str">
            <v>12-02-139</v>
          </cell>
          <cell r="B2219" t="str">
            <v>19118</v>
          </cell>
          <cell r="C2219" t="str">
            <v xml:space="preserve">manija en tubular de acero inoxidable </v>
          </cell>
          <cell r="D2219" t="str">
            <v>u</v>
          </cell>
          <cell r="E2219">
            <v>1</v>
          </cell>
          <cell r="G2219">
            <v>14963.999999999998</v>
          </cell>
          <cell r="H2219">
            <v>14964</v>
          </cell>
          <cell r="L2219" t="str">
            <v>1</v>
          </cell>
          <cell r="M2219">
            <v>8</v>
          </cell>
        </row>
        <row r="2220">
          <cell r="A2220" t="str">
            <v>12-02-139</v>
          </cell>
          <cell r="B2220" t="str">
            <v>12371</v>
          </cell>
          <cell r="C2220" t="str">
            <v xml:space="preserve">anticorrosivo pintuco rojo x 1 galon </v>
          </cell>
          <cell r="D2220" t="str">
            <v>gal</v>
          </cell>
          <cell r="E2220">
            <v>0.22399999999999998</v>
          </cell>
          <cell r="G2220">
            <v>42804</v>
          </cell>
          <cell r="H2220">
            <v>9588</v>
          </cell>
          <cell r="L2220" t="str">
            <v>1</v>
          </cell>
          <cell r="M2220">
            <v>1.7919999999999998</v>
          </cell>
        </row>
        <row r="2221">
          <cell r="A2221" t="str">
            <v>12-02-139</v>
          </cell>
          <cell r="B2221" t="str">
            <v>123A2</v>
          </cell>
          <cell r="C2221" t="str">
            <v xml:space="preserve">pintura blanca epoxica tipo 1 poliamida pintuco </v>
          </cell>
          <cell r="D2221" t="str">
            <v>gal</v>
          </cell>
          <cell r="E2221">
            <v>0.20363636363636362</v>
          </cell>
          <cell r="G2221">
            <v>119363.99999999999</v>
          </cell>
          <cell r="H2221">
            <v>24307</v>
          </cell>
          <cell r="L2221" t="str">
            <v>1</v>
          </cell>
          <cell r="M2221">
            <v>1.6290909090909089</v>
          </cell>
        </row>
        <row r="2222">
          <cell r="A2222" t="str">
            <v>12-02-139</v>
          </cell>
          <cell r="B2222" t="str">
            <v>2C112</v>
          </cell>
          <cell r="C2222" t="str">
            <v>mo cuadrilla albañileria (1 of + 2 ay) - en actividades no incluidas</v>
          </cell>
          <cell r="D2222" t="str">
            <v>hc</v>
          </cell>
          <cell r="E2222">
            <v>0.5</v>
          </cell>
          <cell r="G2222">
            <v>22112.147724999999</v>
          </cell>
          <cell r="H2222">
            <v>11056</v>
          </cell>
          <cell r="L2222" t="str">
            <v>2</v>
          </cell>
          <cell r="M2222">
            <v>4</v>
          </cell>
        </row>
        <row r="2223">
          <cell r="A2223" t="str">
            <v>12-02-139</v>
          </cell>
          <cell r="B2223" t="str">
            <v>47111</v>
          </cell>
          <cell r="C2223" t="str">
            <v xml:space="preserve">elementos de consumo y proteccion </v>
          </cell>
          <cell r="D2223" t="str">
            <v>%</v>
          </cell>
          <cell r="E2223">
            <v>11056</v>
          </cell>
          <cell r="G2223">
            <v>1.2455000000000001E-2</v>
          </cell>
          <cell r="H2223">
            <v>138</v>
          </cell>
          <cell r="L2223" t="str">
            <v>4</v>
          </cell>
          <cell r="M2223">
            <v>88448</v>
          </cell>
        </row>
        <row r="2224">
          <cell r="A2224" t="str">
            <v>12-02-139</v>
          </cell>
          <cell r="B2224" t="str">
            <v>46111</v>
          </cell>
          <cell r="C2224" t="str">
            <v xml:space="preserve">herramienta y equipo menor </v>
          </cell>
          <cell r="D2224" t="str">
            <v>%</v>
          </cell>
          <cell r="E2224">
            <v>11056</v>
          </cell>
          <cell r="G2224">
            <v>0.03</v>
          </cell>
          <cell r="H2224">
            <v>332</v>
          </cell>
          <cell r="L2224" t="str">
            <v>4</v>
          </cell>
          <cell r="M2224">
            <v>88448</v>
          </cell>
        </row>
        <row r="2225">
          <cell r="A2225">
            <v>0</v>
          </cell>
          <cell r="C2225" t="str">
            <v>DIRECTO:  799,229 / U</v>
          </cell>
          <cell r="D2225">
            <v>0</v>
          </cell>
          <cell r="G2225">
            <v>0</v>
          </cell>
          <cell r="H2225">
            <v>0</v>
          </cell>
          <cell r="L2225">
            <v>0</v>
          </cell>
          <cell r="M2225">
            <v>0</v>
          </cell>
        </row>
        <row r="2226">
          <cell r="A2226">
            <v>0</v>
          </cell>
          <cell r="C2226">
            <v>0</v>
          </cell>
          <cell r="D2226">
            <v>0</v>
          </cell>
          <cell r="G2226">
            <v>0</v>
          </cell>
          <cell r="H2226">
            <v>0</v>
          </cell>
          <cell r="L2226">
            <v>0</v>
          </cell>
          <cell r="M2226">
            <v>0</v>
          </cell>
        </row>
        <row r="2227">
          <cell r="A2227" t="str">
            <v>12-02-141</v>
          </cell>
          <cell r="B2227" t="str">
            <v>12-02-141</v>
          </cell>
          <cell r="C2227" t="str">
            <v>PUERTA P-25 (0.90x2.50). MARCO EN LAMINA CR CAL 18 + ALA EN LAMINA CR CAL 20. INCLUYE ANTICORROSIVO + ACABADO EN PINTURA ELECTROSTATICA BLANCA Y CERRADURA MANIJA USO INSTITUCIONAL. CUERPO BATIENTE</v>
          </cell>
          <cell r="D2227" t="str">
            <v>U</v>
          </cell>
          <cell r="E2227">
            <v>2</v>
          </cell>
          <cell r="G2227">
            <v>0</v>
          </cell>
          <cell r="H2227">
            <v>802420</v>
          </cell>
          <cell r="L2227">
            <v>0</v>
          </cell>
          <cell r="M2227">
            <v>0</v>
          </cell>
        </row>
        <row r="2228">
          <cell r="A2228" t="str">
            <v>12-02-141</v>
          </cell>
          <cell r="B2228" t="str">
            <v>3P109</v>
          </cell>
          <cell r="C2228" t="str">
            <v xml:space="preserve">puerta p-25 (0.90x2.50). marco en lamina cr cal 18 + ala en lamina cr cal 20. cuerpo batiente </v>
          </cell>
          <cell r="D2228" t="str">
            <v>u</v>
          </cell>
          <cell r="E2228">
            <v>1</v>
          </cell>
          <cell r="G2228">
            <v>684000</v>
          </cell>
          <cell r="H2228">
            <v>684000</v>
          </cell>
          <cell r="L2228" t="str">
            <v>3</v>
          </cell>
          <cell r="M2228">
            <v>2</v>
          </cell>
        </row>
        <row r="2229">
          <cell r="A2229" t="str">
            <v>12-02-141</v>
          </cell>
          <cell r="B2229" t="str">
            <v>19117</v>
          </cell>
          <cell r="C2229" t="str">
            <v xml:space="preserve">cerrojo doble </v>
          </cell>
          <cell r="D2229" t="str">
            <v>u</v>
          </cell>
          <cell r="E2229">
            <v>1</v>
          </cell>
          <cell r="G2229">
            <v>57883.999999999993</v>
          </cell>
          <cell r="H2229">
            <v>57884</v>
          </cell>
          <cell r="L2229" t="str">
            <v>1</v>
          </cell>
          <cell r="M2229">
            <v>2</v>
          </cell>
        </row>
        <row r="2230">
          <cell r="A2230" t="str">
            <v>12-02-141</v>
          </cell>
          <cell r="B2230" t="str">
            <v>19118</v>
          </cell>
          <cell r="C2230" t="str">
            <v xml:space="preserve">manija en tubular de acero inoxidable </v>
          </cell>
          <cell r="D2230" t="str">
            <v>u</v>
          </cell>
          <cell r="E2230">
            <v>1</v>
          </cell>
          <cell r="G2230">
            <v>14963.999999999998</v>
          </cell>
          <cell r="H2230">
            <v>14964</v>
          </cell>
          <cell r="L2230" t="str">
            <v>1</v>
          </cell>
          <cell r="M2230">
            <v>2</v>
          </cell>
        </row>
        <row r="2231">
          <cell r="A2231" t="str">
            <v>12-02-141</v>
          </cell>
          <cell r="B2231" t="str">
            <v>12371</v>
          </cell>
          <cell r="C2231" t="str">
            <v xml:space="preserve">anticorrosivo pintuco rojo x 1 galon </v>
          </cell>
          <cell r="D2231" t="str">
            <v>gal</v>
          </cell>
          <cell r="E2231">
            <v>0.22500000000000001</v>
          </cell>
          <cell r="G2231">
            <v>42804</v>
          </cell>
          <cell r="H2231">
            <v>9631</v>
          </cell>
          <cell r="L2231" t="str">
            <v>1</v>
          </cell>
          <cell r="M2231">
            <v>0.45</v>
          </cell>
        </row>
        <row r="2232">
          <cell r="A2232" t="str">
            <v>12-02-141</v>
          </cell>
          <cell r="B2232" t="str">
            <v>123A2</v>
          </cell>
          <cell r="C2232" t="str">
            <v xml:space="preserve">pintura blanca epoxica tipo 1 poliamida pintuco </v>
          </cell>
          <cell r="D2232" t="str">
            <v>gal</v>
          </cell>
          <cell r="E2232">
            <v>0.20454545454545456</v>
          </cell>
          <cell r="G2232">
            <v>119363.99999999999</v>
          </cell>
          <cell r="H2232">
            <v>24415</v>
          </cell>
          <cell r="L2232" t="str">
            <v>1</v>
          </cell>
          <cell r="M2232">
            <v>0.40909090909090912</v>
          </cell>
        </row>
        <row r="2233">
          <cell r="A2233" t="str">
            <v>12-02-141</v>
          </cell>
          <cell r="B2233" t="str">
            <v>2C112</v>
          </cell>
          <cell r="C2233" t="str">
            <v>mo cuadrilla albañileria (1 of + 2 ay) - en actividades no incluidas</v>
          </cell>
          <cell r="D2233" t="str">
            <v>hc</v>
          </cell>
          <cell r="E2233">
            <v>0.5</v>
          </cell>
          <cell r="G2233">
            <v>22112.147724999999</v>
          </cell>
          <cell r="H2233">
            <v>11056</v>
          </cell>
          <cell r="L2233" t="str">
            <v>2</v>
          </cell>
          <cell r="M2233">
            <v>1</v>
          </cell>
        </row>
        <row r="2234">
          <cell r="A2234" t="str">
            <v>12-02-141</v>
          </cell>
          <cell r="B2234" t="str">
            <v>47111</v>
          </cell>
          <cell r="C2234" t="str">
            <v xml:space="preserve">elementos de consumo y proteccion </v>
          </cell>
          <cell r="D2234" t="str">
            <v>%</v>
          </cell>
          <cell r="E2234">
            <v>11056</v>
          </cell>
          <cell r="G2234">
            <v>1.2455000000000001E-2</v>
          </cell>
          <cell r="H2234">
            <v>138</v>
          </cell>
          <cell r="L2234" t="str">
            <v>4</v>
          </cell>
          <cell r="M2234">
            <v>22112</v>
          </cell>
        </row>
        <row r="2235">
          <cell r="A2235" t="str">
            <v>12-02-141</v>
          </cell>
          <cell r="B2235" t="str">
            <v>46111</v>
          </cell>
          <cell r="C2235" t="str">
            <v xml:space="preserve">herramienta y equipo menor </v>
          </cell>
          <cell r="D2235" t="str">
            <v>%</v>
          </cell>
          <cell r="E2235">
            <v>11056</v>
          </cell>
          <cell r="G2235">
            <v>0.03</v>
          </cell>
          <cell r="H2235">
            <v>332</v>
          </cell>
          <cell r="L2235" t="str">
            <v>4</v>
          </cell>
          <cell r="M2235">
            <v>22112</v>
          </cell>
        </row>
        <row r="2236">
          <cell r="A2236">
            <v>0</v>
          </cell>
          <cell r="C2236" t="str">
            <v>DIRECTO:  802,420 / U</v>
          </cell>
          <cell r="D2236">
            <v>0</v>
          </cell>
          <cell r="G2236">
            <v>0</v>
          </cell>
          <cell r="H2236">
            <v>0</v>
          </cell>
          <cell r="L2236">
            <v>0</v>
          </cell>
          <cell r="M2236">
            <v>0</v>
          </cell>
        </row>
        <row r="2237">
          <cell r="A2237">
            <v>0</v>
          </cell>
          <cell r="C2237">
            <v>0</v>
          </cell>
          <cell r="D2237">
            <v>0</v>
          </cell>
          <cell r="G2237">
            <v>0</v>
          </cell>
          <cell r="H2237">
            <v>0</v>
          </cell>
          <cell r="L2237">
            <v>0</v>
          </cell>
          <cell r="M2237">
            <v>0</v>
          </cell>
        </row>
        <row r="2238">
          <cell r="A2238" t="str">
            <v>12-02-143</v>
          </cell>
          <cell r="B2238" t="str">
            <v>12-02-143</v>
          </cell>
          <cell r="C2238" t="str">
            <v>PUERTA P-26 (1.20x2.80). MARCO EN LAMINA CR CAL 18 + ALA Y MONTANTE EN LAMINA CR CAL 20. INCLUYE ANTICORROSIVO + ACABADO EN PINTURA ELECTROSTATICA BLANCA, GATO HIDRAULICO Y BARRA ANTIPANICO. CUERPO BATIENTE</v>
          </cell>
          <cell r="D2238" t="str">
            <v>U</v>
          </cell>
          <cell r="E2238">
            <v>5</v>
          </cell>
          <cell r="G2238">
            <v>0</v>
          </cell>
          <cell r="H2238">
            <v>2548192</v>
          </cell>
          <cell r="L2238">
            <v>0</v>
          </cell>
          <cell r="M2238">
            <v>0</v>
          </cell>
        </row>
        <row r="2239">
          <cell r="A2239" t="str">
            <v>12-02-143</v>
          </cell>
          <cell r="B2239" t="str">
            <v>3P110</v>
          </cell>
          <cell r="C2239" t="str">
            <v xml:space="preserve">puerta p-26 (1.20x2.80). marco en lamina cr cal 18 + ala y montante en lamina cr cal 20. cuerpo batiente </v>
          </cell>
          <cell r="D2239" t="str">
            <v>u</v>
          </cell>
          <cell r="E2239">
            <v>1</v>
          </cell>
          <cell r="G2239">
            <v>1021440</v>
          </cell>
          <cell r="H2239">
            <v>1021440</v>
          </cell>
          <cell r="L2239" t="str">
            <v>3</v>
          </cell>
          <cell r="M2239">
            <v>5</v>
          </cell>
        </row>
        <row r="2240">
          <cell r="A2240" t="str">
            <v>12-02-143</v>
          </cell>
          <cell r="B2240" t="str">
            <v>19121</v>
          </cell>
          <cell r="C2240" t="str">
            <v xml:space="preserve">cierrapuerta hidraulico ajustable 80kg - ref. 2234 yale </v>
          </cell>
          <cell r="D2240" t="str">
            <v>m</v>
          </cell>
          <cell r="E2240">
            <v>2</v>
          </cell>
          <cell r="G2240">
            <v>115883.99999999999</v>
          </cell>
          <cell r="H2240">
            <v>231768</v>
          </cell>
          <cell r="L2240" t="str">
            <v>1</v>
          </cell>
          <cell r="M2240">
            <v>10</v>
          </cell>
        </row>
        <row r="2241">
          <cell r="A2241" t="str">
            <v>12-02-143</v>
          </cell>
          <cell r="B2241" t="str">
            <v>19131</v>
          </cell>
          <cell r="C2241" t="str">
            <v xml:space="preserve">barra antipanico </v>
          </cell>
          <cell r="D2241" t="str">
            <v>u</v>
          </cell>
          <cell r="E2241">
            <v>2</v>
          </cell>
          <cell r="G2241">
            <v>579884</v>
          </cell>
          <cell r="H2241">
            <v>1159768</v>
          </cell>
          <cell r="L2241" t="str">
            <v>1</v>
          </cell>
          <cell r="M2241">
            <v>10</v>
          </cell>
        </row>
        <row r="2242">
          <cell r="A2242" t="str">
            <v>12-02-143</v>
          </cell>
          <cell r="B2242" t="str">
            <v>19117</v>
          </cell>
          <cell r="C2242" t="str">
            <v xml:space="preserve">cerrojo doble </v>
          </cell>
          <cell r="D2242" t="str">
            <v>u</v>
          </cell>
          <cell r="E2242">
            <v>1</v>
          </cell>
          <cell r="G2242">
            <v>57883.999999999993</v>
          </cell>
          <cell r="H2242">
            <v>57884</v>
          </cell>
          <cell r="L2242" t="str">
            <v>1</v>
          </cell>
          <cell r="M2242">
            <v>5</v>
          </cell>
        </row>
        <row r="2243">
          <cell r="A2243" t="str">
            <v>12-02-143</v>
          </cell>
          <cell r="B2243" t="str">
            <v>19118</v>
          </cell>
          <cell r="C2243" t="str">
            <v xml:space="preserve">manija en tubular de acero inoxidable </v>
          </cell>
          <cell r="D2243" t="str">
            <v>u</v>
          </cell>
          <cell r="E2243">
            <v>1</v>
          </cell>
          <cell r="G2243">
            <v>14963.999999999998</v>
          </cell>
          <cell r="H2243">
            <v>14964</v>
          </cell>
          <cell r="L2243" t="str">
            <v>1</v>
          </cell>
          <cell r="M2243">
            <v>5</v>
          </cell>
        </row>
        <row r="2244">
          <cell r="A2244" t="str">
            <v>12-02-143</v>
          </cell>
          <cell r="B2244" t="str">
            <v>12371</v>
          </cell>
          <cell r="C2244" t="str">
            <v xml:space="preserve">anticorrosivo pintuco rojo x 1 galon </v>
          </cell>
          <cell r="D2244" t="str">
            <v>gal</v>
          </cell>
          <cell r="E2244">
            <v>0.33599999999999997</v>
          </cell>
          <cell r="G2244">
            <v>42804</v>
          </cell>
          <cell r="H2244">
            <v>14382</v>
          </cell>
          <cell r="L2244" t="str">
            <v>1</v>
          </cell>
          <cell r="M2244">
            <v>1.6799999999999997</v>
          </cell>
        </row>
        <row r="2245">
          <cell r="A2245" t="str">
            <v>12-02-143</v>
          </cell>
          <cell r="B2245" t="str">
            <v>123A2</v>
          </cell>
          <cell r="C2245" t="str">
            <v xml:space="preserve">pintura blanca epoxica tipo 1 poliamida pintuco </v>
          </cell>
          <cell r="D2245" t="str">
            <v>gal</v>
          </cell>
          <cell r="E2245">
            <v>0.30545454545454542</v>
          </cell>
          <cell r="G2245">
            <v>119363.99999999999</v>
          </cell>
          <cell r="H2245">
            <v>36460</v>
          </cell>
          <cell r="L2245" t="str">
            <v>1</v>
          </cell>
          <cell r="M2245">
            <v>1.5272727272727271</v>
          </cell>
        </row>
        <row r="2246">
          <cell r="A2246" t="str">
            <v>12-02-143</v>
          </cell>
          <cell r="B2246" t="str">
            <v>2C112</v>
          </cell>
          <cell r="C2246" t="str">
            <v>mo cuadrilla albañileria (1 of + 2 ay) - en actividades no incluidas</v>
          </cell>
          <cell r="D2246" t="str">
            <v>hc</v>
          </cell>
          <cell r="E2246">
            <v>0.5</v>
          </cell>
          <cell r="G2246">
            <v>22112.147724999999</v>
          </cell>
          <cell r="H2246">
            <v>11056</v>
          </cell>
          <cell r="L2246" t="str">
            <v>2</v>
          </cell>
          <cell r="M2246">
            <v>2.5</v>
          </cell>
        </row>
        <row r="2247">
          <cell r="A2247" t="str">
            <v>12-02-143</v>
          </cell>
          <cell r="B2247" t="str">
            <v>47111</v>
          </cell>
          <cell r="C2247" t="str">
            <v xml:space="preserve">elementos de consumo y proteccion </v>
          </cell>
          <cell r="D2247" t="str">
            <v>%</v>
          </cell>
          <cell r="E2247">
            <v>11056</v>
          </cell>
          <cell r="G2247">
            <v>1.2455000000000001E-2</v>
          </cell>
          <cell r="H2247">
            <v>138</v>
          </cell>
          <cell r="L2247" t="str">
            <v>4</v>
          </cell>
          <cell r="M2247">
            <v>55280</v>
          </cell>
        </row>
        <row r="2248">
          <cell r="A2248" t="str">
            <v>12-02-143</v>
          </cell>
          <cell r="B2248" t="str">
            <v>46111</v>
          </cell>
          <cell r="C2248" t="str">
            <v xml:space="preserve">herramienta y equipo menor </v>
          </cell>
          <cell r="D2248" t="str">
            <v>%</v>
          </cell>
          <cell r="E2248">
            <v>11056</v>
          </cell>
          <cell r="G2248">
            <v>0.03</v>
          </cell>
          <cell r="H2248">
            <v>332</v>
          </cell>
          <cell r="L2248" t="str">
            <v>4</v>
          </cell>
          <cell r="M2248">
            <v>55280</v>
          </cell>
        </row>
        <row r="2249">
          <cell r="A2249">
            <v>0</v>
          </cell>
          <cell r="C2249" t="str">
            <v>DIRECTO:  2,548,192 / U</v>
          </cell>
          <cell r="D2249">
            <v>0</v>
          </cell>
          <cell r="G2249">
            <v>0</v>
          </cell>
          <cell r="H2249">
            <v>0</v>
          </cell>
          <cell r="L2249">
            <v>0</v>
          </cell>
          <cell r="M2249">
            <v>0</v>
          </cell>
        </row>
        <row r="2250">
          <cell r="A2250">
            <v>0</v>
          </cell>
          <cell r="C2250">
            <v>0</v>
          </cell>
          <cell r="D2250">
            <v>0</v>
          </cell>
          <cell r="G2250">
            <v>0</v>
          </cell>
          <cell r="H2250">
            <v>0</v>
          </cell>
          <cell r="L2250">
            <v>0</v>
          </cell>
          <cell r="M2250">
            <v>0</v>
          </cell>
        </row>
        <row r="2251">
          <cell r="A2251" t="str">
            <v>12-02-145</v>
          </cell>
          <cell r="B2251" t="str">
            <v>12-02-145</v>
          </cell>
          <cell r="C2251" t="str">
            <v>PUERTA P-27 (1.47x2.80). MARCO EN LAMINA CR CAL 18 + ALA Y MONTANTE EN LAMINA CR CAL 20. INCLUYE ANTICORROSIVO + ACABADO EN PINTURA ELECTROSTATICA BLANCA Y CERRADURA MANIJA USO INSTITUCIONAL. CUERPO BATIENTE</v>
          </cell>
          <cell r="D2251" t="str">
            <v>U</v>
          </cell>
          <cell r="E2251">
            <v>2</v>
          </cell>
          <cell r="G2251">
            <v>0</v>
          </cell>
          <cell r="H2251">
            <v>1397920</v>
          </cell>
          <cell r="L2251">
            <v>0</v>
          </cell>
          <cell r="M2251">
            <v>0</v>
          </cell>
        </row>
        <row r="2252">
          <cell r="A2252" t="str">
            <v>12-02-145</v>
          </cell>
          <cell r="B2252" t="str">
            <v>3P111</v>
          </cell>
          <cell r="C2252" t="str">
            <v xml:space="preserve">puerta p-27 (1.47x2.80). marco en lamina cr cal 18 + ala y montante en lamina cr cal 20. cuerpo batiente </v>
          </cell>
          <cell r="D2252" t="str">
            <v>u</v>
          </cell>
          <cell r="E2252">
            <v>1</v>
          </cell>
          <cell r="G2252">
            <v>1251264</v>
          </cell>
          <cell r="H2252">
            <v>1251264</v>
          </cell>
          <cell r="L2252" t="str">
            <v>3</v>
          </cell>
          <cell r="M2252">
            <v>2</v>
          </cell>
        </row>
        <row r="2253">
          <cell r="A2253" t="str">
            <v>12-02-145</v>
          </cell>
          <cell r="B2253" t="str">
            <v>19117</v>
          </cell>
          <cell r="C2253" t="str">
            <v xml:space="preserve">cerrojo doble </v>
          </cell>
          <cell r="D2253" t="str">
            <v>u</v>
          </cell>
          <cell r="E2253">
            <v>1</v>
          </cell>
          <cell r="G2253">
            <v>57883.999999999993</v>
          </cell>
          <cell r="H2253">
            <v>57884</v>
          </cell>
          <cell r="L2253" t="str">
            <v>1</v>
          </cell>
          <cell r="M2253">
            <v>2</v>
          </cell>
        </row>
        <row r="2254">
          <cell r="A2254" t="str">
            <v>12-02-145</v>
          </cell>
          <cell r="B2254" t="str">
            <v>19118</v>
          </cell>
          <cell r="C2254" t="str">
            <v xml:space="preserve">manija en tubular de acero inoxidable </v>
          </cell>
          <cell r="D2254" t="str">
            <v>u</v>
          </cell>
          <cell r="E2254">
            <v>1</v>
          </cell>
          <cell r="G2254">
            <v>14963.999999999998</v>
          </cell>
          <cell r="H2254">
            <v>14964</v>
          </cell>
          <cell r="L2254" t="str">
            <v>1</v>
          </cell>
          <cell r="M2254">
            <v>2</v>
          </cell>
        </row>
        <row r="2255">
          <cell r="A2255" t="str">
            <v>12-02-145</v>
          </cell>
          <cell r="B2255" t="str">
            <v>12371</v>
          </cell>
          <cell r="C2255" t="str">
            <v xml:space="preserve">anticorrosivo pintuco rojo x 1 galon </v>
          </cell>
          <cell r="D2255" t="str">
            <v>gal</v>
          </cell>
          <cell r="E2255">
            <v>0.41159999999999997</v>
          </cell>
          <cell r="G2255">
            <v>42804</v>
          </cell>
          <cell r="H2255">
            <v>17618</v>
          </cell>
          <cell r="L2255" t="str">
            <v>1</v>
          </cell>
          <cell r="M2255">
            <v>0.82319999999999993</v>
          </cell>
        </row>
        <row r="2256">
          <cell r="A2256" t="str">
            <v>12-02-145</v>
          </cell>
          <cell r="B2256" t="str">
            <v>123A2</v>
          </cell>
          <cell r="C2256" t="str">
            <v xml:space="preserve">pintura blanca epoxica tipo 1 poliamida pintuco </v>
          </cell>
          <cell r="D2256" t="str">
            <v>gal</v>
          </cell>
          <cell r="E2256">
            <v>0.37418181818181817</v>
          </cell>
          <cell r="G2256">
            <v>119363.99999999999</v>
          </cell>
          <cell r="H2256">
            <v>44664</v>
          </cell>
          <cell r="L2256" t="str">
            <v>1</v>
          </cell>
          <cell r="M2256">
            <v>0.74836363636363634</v>
          </cell>
        </row>
        <row r="2257">
          <cell r="A2257" t="str">
            <v>12-02-145</v>
          </cell>
          <cell r="B2257" t="str">
            <v>2C112</v>
          </cell>
          <cell r="C2257" t="str">
            <v>mo cuadrilla albañileria (1 of + 2 ay) - en actividades no incluidas</v>
          </cell>
          <cell r="D2257" t="str">
            <v>hc</v>
          </cell>
          <cell r="E2257">
            <v>0.5</v>
          </cell>
          <cell r="G2257">
            <v>22112.147724999999</v>
          </cell>
          <cell r="H2257">
            <v>11056</v>
          </cell>
          <cell r="L2257" t="str">
            <v>2</v>
          </cell>
          <cell r="M2257">
            <v>1</v>
          </cell>
        </row>
        <row r="2258">
          <cell r="A2258" t="str">
            <v>12-02-145</v>
          </cell>
          <cell r="B2258" t="str">
            <v>47111</v>
          </cell>
          <cell r="C2258" t="str">
            <v xml:space="preserve">elementos de consumo y proteccion </v>
          </cell>
          <cell r="D2258" t="str">
            <v>%</v>
          </cell>
          <cell r="E2258">
            <v>11056</v>
          </cell>
          <cell r="G2258">
            <v>1.2455000000000001E-2</v>
          </cell>
          <cell r="H2258">
            <v>138</v>
          </cell>
          <cell r="L2258" t="str">
            <v>4</v>
          </cell>
          <cell r="M2258">
            <v>22112</v>
          </cell>
        </row>
        <row r="2259">
          <cell r="A2259" t="str">
            <v>12-02-145</v>
          </cell>
          <cell r="B2259" t="str">
            <v>46111</v>
          </cell>
          <cell r="C2259" t="str">
            <v xml:space="preserve">herramienta y equipo menor </v>
          </cell>
          <cell r="D2259" t="str">
            <v>%</v>
          </cell>
          <cell r="E2259">
            <v>11056</v>
          </cell>
          <cell r="G2259">
            <v>0.03</v>
          </cell>
          <cell r="H2259">
            <v>332</v>
          </cell>
          <cell r="L2259" t="str">
            <v>4</v>
          </cell>
          <cell r="M2259">
            <v>22112</v>
          </cell>
        </row>
        <row r="2260">
          <cell r="A2260">
            <v>0</v>
          </cell>
          <cell r="C2260" t="str">
            <v>DIRECTO:  1,397,920 / U</v>
          </cell>
          <cell r="D2260">
            <v>0</v>
          </cell>
          <cell r="G2260">
            <v>0</v>
          </cell>
          <cell r="H2260">
            <v>0</v>
          </cell>
          <cell r="L2260">
            <v>0</v>
          </cell>
          <cell r="M2260">
            <v>0</v>
          </cell>
        </row>
        <row r="2261">
          <cell r="A2261">
            <v>0</v>
          </cell>
          <cell r="C2261">
            <v>0</v>
          </cell>
          <cell r="D2261">
            <v>0</v>
          </cell>
          <cell r="G2261">
            <v>0</v>
          </cell>
          <cell r="H2261">
            <v>0</v>
          </cell>
          <cell r="L2261">
            <v>0</v>
          </cell>
          <cell r="M2261">
            <v>0</v>
          </cell>
        </row>
        <row r="2262">
          <cell r="A2262" t="str">
            <v>12-02-147</v>
          </cell>
          <cell r="B2262" t="str">
            <v>12-02-147</v>
          </cell>
          <cell r="C2262" t="str">
            <v>PUERTA P-28 (0.80x2.50). MARCO EN LAMINA CR CAL 18 + ALA EN LAMINA CR CAL 20. INCLUYE ANTICORROSIVO + ACABADO EN PINTURA ELECTROSTATICA BLANCA Y CERRADURA MANIJA USO INSTITUCIONAL. CUERPO BATIENTE</v>
          </cell>
          <cell r="D2262" t="str">
            <v>U</v>
          </cell>
          <cell r="E2262">
            <v>2</v>
          </cell>
          <cell r="G2262">
            <v>0</v>
          </cell>
          <cell r="H2262">
            <v>722638</v>
          </cell>
          <cell r="L2262">
            <v>0</v>
          </cell>
          <cell r="M2262">
            <v>0</v>
          </cell>
        </row>
        <row r="2263">
          <cell r="A2263" t="str">
            <v>12-02-147</v>
          </cell>
          <cell r="B2263" t="str">
            <v>3P112</v>
          </cell>
          <cell r="C2263" t="str">
            <v xml:space="preserve">puerta p-28 (0.80x2.50). marco en lamina cr cal 18 + ala en lamina cr cal 20. cuerpo batiente </v>
          </cell>
          <cell r="D2263" t="str">
            <v>u</v>
          </cell>
          <cell r="E2263">
            <v>1</v>
          </cell>
          <cell r="G2263">
            <v>608000</v>
          </cell>
          <cell r="H2263">
            <v>608000</v>
          </cell>
          <cell r="L2263" t="str">
            <v>3</v>
          </cell>
          <cell r="M2263">
            <v>2</v>
          </cell>
        </row>
        <row r="2264">
          <cell r="A2264" t="str">
            <v>12-02-147</v>
          </cell>
          <cell r="B2264" t="str">
            <v>19117</v>
          </cell>
          <cell r="C2264" t="str">
            <v xml:space="preserve">cerrojo doble </v>
          </cell>
          <cell r="D2264" t="str">
            <v>u</v>
          </cell>
          <cell r="E2264">
            <v>1</v>
          </cell>
          <cell r="G2264">
            <v>57883.999999999993</v>
          </cell>
          <cell r="H2264">
            <v>57884</v>
          </cell>
          <cell r="L2264" t="str">
            <v>1</v>
          </cell>
          <cell r="M2264">
            <v>2</v>
          </cell>
        </row>
        <row r="2265">
          <cell r="A2265" t="str">
            <v>12-02-147</v>
          </cell>
          <cell r="B2265" t="str">
            <v>19118</v>
          </cell>
          <cell r="C2265" t="str">
            <v xml:space="preserve">manija en tubular de acero inoxidable </v>
          </cell>
          <cell r="D2265" t="str">
            <v>u</v>
          </cell>
          <cell r="E2265">
            <v>1</v>
          </cell>
          <cell r="G2265">
            <v>14963.999999999998</v>
          </cell>
          <cell r="H2265">
            <v>14964</v>
          </cell>
          <cell r="L2265" t="str">
            <v>1</v>
          </cell>
          <cell r="M2265">
            <v>2</v>
          </cell>
        </row>
        <row r="2266">
          <cell r="A2266" t="str">
            <v>12-02-147</v>
          </cell>
          <cell r="B2266" t="str">
            <v>12371</v>
          </cell>
          <cell r="C2266" t="str">
            <v xml:space="preserve">anticorrosivo pintuco rojo x 1 galon </v>
          </cell>
          <cell r="D2266" t="str">
            <v>gal</v>
          </cell>
          <cell r="E2266">
            <v>0.2</v>
          </cell>
          <cell r="G2266">
            <v>42804</v>
          </cell>
          <cell r="H2266">
            <v>8561</v>
          </cell>
          <cell r="L2266" t="str">
            <v>1</v>
          </cell>
          <cell r="M2266">
            <v>0.4</v>
          </cell>
        </row>
        <row r="2267">
          <cell r="A2267" t="str">
            <v>12-02-147</v>
          </cell>
          <cell r="B2267" t="str">
            <v>123A2</v>
          </cell>
          <cell r="C2267" t="str">
            <v xml:space="preserve">pintura blanca epoxica tipo 1 poliamida pintuco </v>
          </cell>
          <cell r="D2267" t="str">
            <v>gal</v>
          </cell>
          <cell r="E2267">
            <v>0.18181818181818182</v>
          </cell>
          <cell r="G2267">
            <v>119363.99999999999</v>
          </cell>
          <cell r="H2267">
            <v>21703</v>
          </cell>
          <cell r="L2267" t="str">
            <v>1</v>
          </cell>
          <cell r="M2267">
            <v>0.36363636363636365</v>
          </cell>
        </row>
        <row r="2268">
          <cell r="A2268" t="str">
            <v>12-02-147</v>
          </cell>
          <cell r="B2268" t="str">
            <v>2C112</v>
          </cell>
          <cell r="C2268" t="str">
            <v>mo cuadrilla albañileria (1 of + 2 ay) - en actividades no incluidas</v>
          </cell>
          <cell r="D2268" t="str">
            <v>hc</v>
          </cell>
          <cell r="E2268">
            <v>0.5</v>
          </cell>
          <cell r="G2268">
            <v>22112.147724999999</v>
          </cell>
          <cell r="H2268">
            <v>11056</v>
          </cell>
          <cell r="L2268" t="str">
            <v>2</v>
          </cell>
          <cell r="M2268">
            <v>1</v>
          </cell>
        </row>
        <row r="2269">
          <cell r="A2269" t="str">
            <v>12-02-147</v>
          </cell>
          <cell r="B2269" t="str">
            <v>47111</v>
          </cell>
          <cell r="C2269" t="str">
            <v xml:space="preserve">elementos de consumo y proteccion </v>
          </cell>
          <cell r="D2269" t="str">
            <v>%</v>
          </cell>
          <cell r="E2269">
            <v>11056</v>
          </cell>
          <cell r="G2269">
            <v>1.2455000000000001E-2</v>
          </cell>
          <cell r="H2269">
            <v>138</v>
          </cell>
          <cell r="L2269" t="str">
            <v>4</v>
          </cell>
          <cell r="M2269">
            <v>22112</v>
          </cell>
        </row>
        <row r="2270">
          <cell r="A2270" t="str">
            <v>12-02-147</v>
          </cell>
          <cell r="B2270" t="str">
            <v>46111</v>
          </cell>
          <cell r="C2270" t="str">
            <v xml:space="preserve">herramienta y equipo menor </v>
          </cell>
          <cell r="D2270" t="str">
            <v>%</v>
          </cell>
          <cell r="E2270">
            <v>11056</v>
          </cell>
          <cell r="G2270">
            <v>0.03</v>
          </cell>
          <cell r="H2270">
            <v>332</v>
          </cell>
          <cell r="L2270" t="str">
            <v>4</v>
          </cell>
          <cell r="M2270">
            <v>22112</v>
          </cell>
        </row>
        <row r="2271">
          <cell r="A2271">
            <v>0</v>
          </cell>
          <cell r="C2271" t="str">
            <v>DIRECTO:  722,638 / U</v>
          </cell>
          <cell r="D2271">
            <v>0</v>
          </cell>
          <cell r="G2271">
            <v>0</v>
          </cell>
          <cell r="H2271">
            <v>0</v>
          </cell>
          <cell r="L2271">
            <v>0</v>
          </cell>
          <cell r="M2271">
            <v>0</v>
          </cell>
        </row>
        <row r="2272">
          <cell r="A2272">
            <v>0</v>
          </cell>
          <cell r="C2272">
            <v>0</v>
          </cell>
          <cell r="D2272">
            <v>0</v>
          </cell>
          <cell r="G2272">
            <v>0</v>
          </cell>
          <cell r="H2272">
            <v>0</v>
          </cell>
          <cell r="L2272">
            <v>0</v>
          </cell>
          <cell r="M2272">
            <v>0</v>
          </cell>
        </row>
        <row r="2273">
          <cell r="A2273" t="str">
            <v>12-02-149</v>
          </cell>
          <cell r="B2273" t="str">
            <v>12-02-149</v>
          </cell>
          <cell r="C2273" t="str">
            <v>PUERTA P-34 (0.90x2.80). MARCO EN LAMINA CR CAL 18 + ALA Y MONTANTE EN LAMINA CR CAL 20. INCLUYE ANTICORROSIVO + ACABADO EN PINTURA ELECTROSTATICA BLANCA Y CERRADURA MANIJA USO INSTITUCIONAL. CUERPO BATIENTE</v>
          </cell>
          <cell r="D2273" t="str">
            <v>U</v>
          </cell>
          <cell r="E2273">
            <v>10</v>
          </cell>
          <cell r="G2273">
            <v>0</v>
          </cell>
          <cell r="H2273">
            <v>888586</v>
          </cell>
          <cell r="L2273">
            <v>0</v>
          </cell>
          <cell r="M2273">
            <v>0</v>
          </cell>
        </row>
        <row r="2274">
          <cell r="A2274" t="str">
            <v>12-02-149</v>
          </cell>
          <cell r="B2274" t="str">
            <v>3P113</v>
          </cell>
          <cell r="C2274" t="str">
            <v xml:space="preserve">puerta p-34 (0.90x2.80). marco en lamina cr cal 18 + ala y montante en lamina cr cal 20. cuerpo batiente </v>
          </cell>
          <cell r="D2274" t="str">
            <v>u</v>
          </cell>
          <cell r="E2274">
            <v>1</v>
          </cell>
          <cell r="G2274">
            <v>766080.00000000012</v>
          </cell>
          <cell r="H2274">
            <v>766080</v>
          </cell>
          <cell r="L2274" t="str">
            <v>3</v>
          </cell>
          <cell r="M2274">
            <v>10</v>
          </cell>
        </row>
        <row r="2275">
          <cell r="A2275" t="str">
            <v>12-02-149</v>
          </cell>
          <cell r="B2275" t="str">
            <v>19117</v>
          </cell>
          <cell r="C2275" t="str">
            <v xml:space="preserve">cerrojo doble </v>
          </cell>
          <cell r="D2275" t="str">
            <v>u</v>
          </cell>
          <cell r="E2275">
            <v>1</v>
          </cell>
          <cell r="G2275">
            <v>57883.999999999993</v>
          </cell>
          <cell r="H2275">
            <v>57884</v>
          </cell>
          <cell r="L2275" t="str">
            <v>1</v>
          </cell>
          <cell r="M2275">
            <v>10</v>
          </cell>
        </row>
        <row r="2276">
          <cell r="A2276" t="str">
            <v>12-02-149</v>
          </cell>
          <cell r="B2276" t="str">
            <v>19118</v>
          </cell>
          <cell r="C2276" t="str">
            <v xml:space="preserve">manija en tubular de acero inoxidable </v>
          </cell>
          <cell r="D2276" t="str">
            <v>u</v>
          </cell>
          <cell r="E2276">
            <v>1</v>
          </cell>
          <cell r="G2276">
            <v>14963.999999999998</v>
          </cell>
          <cell r="H2276">
            <v>14964</v>
          </cell>
          <cell r="L2276" t="str">
            <v>1</v>
          </cell>
          <cell r="M2276">
            <v>10</v>
          </cell>
        </row>
        <row r="2277">
          <cell r="A2277" t="str">
            <v>12-02-149</v>
          </cell>
          <cell r="B2277" t="str">
            <v>12371</v>
          </cell>
          <cell r="C2277" t="str">
            <v xml:space="preserve">anticorrosivo pintuco rojo x 1 galon </v>
          </cell>
          <cell r="D2277" t="str">
            <v>gal</v>
          </cell>
          <cell r="E2277">
            <v>0.252</v>
          </cell>
          <cell r="G2277">
            <v>42804</v>
          </cell>
          <cell r="H2277">
            <v>10787</v>
          </cell>
          <cell r="L2277" t="str">
            <v>1</v>
          </cell>
          <cell r="M2277">
            <v>2.52</v>
          </cell>
        </row>
        <row r="2278">
          <cell r="A2278" t="str">
            <v>12-02-149</v>
          </cell>
          <cell r="B2278" t="str">
            <v>123A2</v>
          </cell>
          <cell r="C2278" t="str">
            <v xml:space="preserve">pintura blanca epoxica tipo 1 poliamida pintuco </v>
          </cell>
          <cell r="D2278" t="str">
            <v>gal</v>
          </cell>
          <cell r="E2278">
            <v>0.2290909090909091</v>
          </cell>
          <cell r="G2278">
            <v>119363.99999999999</v>
          </cell>
          <cell r="H2278">
            <v>27345</v>
          </cell>
          <cell r="L2278" t="str">
            <v>1</v>
          </cell>
          <cell r="M2278">
            <v>2.290909090909091</v>
          </cell>
        </row>
        <row r="2279">
          <cell r="A2279" t="str">
            <v>12-02-149</v>
          </cell>
          <cell r="B2279" t="str">
            <v>2C112</v>
          </cell>
          <cell r="C2279" t="str">
            <v>mo cuadrilla albañileria (1 of + 2 ay) - en actividades no incluidas</v>
          </cell>
          <cell r="D2279" t="str">
            <v>hc</v>
          </cell>
          <cell r="E2279">
            <v>0.5</v>
          </cell>
          <cell r="G2279">
            <v>22112.147724999999</v>
          </cell>
          <cell r="H2279">
            <v>11056</v>
          </cell>
          <cell r="L2279" t="str">
            <v>2</v>
          </cell>
          <cell r="M2279">
            <v>5</v>
          </cell>
        </row>
        <row r="2280">
          <cell r="A2280" t="str">
            <v>12-02-149</v>
          </cell>
          <cell r="B2280" t="str">
            <v>47111</v>
          </cell>
          <cell r="C2280" t="str">
            <v xml:space="preserve">elementos de consumo y proteccion </v>
          </cell>
          <cell r="D2280" t="str">
            <v>%</v>
          </cell>
          <cell r="E2280">
            <v>11056</v>
          </cell>
          <cell r="G2280">
            <v>1.2455000000000001E-2</v>
          </cell>
          <cell r="H2280">
            <v>138</v>
          </cell>
          <cell r="L2280" t="str">
            <v>4</v>
          </cell>
          <cell r="M2280">
            <v>110560</v>
          </cell>
        </row>
        <row r="2281">
          <cell r="A2281" t="str">
            <v>12-02-149</v>
          </cell>
          <cell r="B2281" t="str">
            <v>46111</v>
          </cell>
          <cell r="C2281" t="str">
            <v xml:space="preserve">herramienta y equipo menor </v>
          </cell>
          <cell r="D2281" t="str">
            <v>%</v>
          </cell>
          <cell r="E2281">
            <v>11056</v>
          </cell>
          <cell r="G2281">
            <v>0.03</v>
          </cell>
          <cell r="H2281">
            <v>332</v>
          </cell>
          <cell r="L2281" t="str">
            <v>4</v>
          </cell>
          <cell r="M2281">
            <v>110560</v>
          </cell>
        </row>
        <row r="2282">
          <cell r="A2282">
            <v>0</v>
          </cell>
          <cell r="C2282" t="str">
            <v>DIRECTO:  888,586 / U</v>
          </cell>
          <cell r="D2282">
            <v>0</v>
          </cell>
          <cell r="G2282">
            <v>0</v>
          </cell>
          <cell r="H2282">
            <v>0</v>
          </cell>
          <cell r="L2282">
            <v>0</v>
          </cell>
          <cell r="M2282">
            <v>0</v>
          </cell>
        </row>
        <row r="2283">
          <cell r="A2283">
            <v>0</v>
          </cell>
          <cell r="C2283">
            <v>0</v>
          </cell>
          <cell r="D2283">
            <v>0</v>
          </cell>
          <cell r="G2283">
            <v>0</v>
          </cell>
          <cell r="H2283">
            <v>0</v>
          </cell>
          <cell r="L2283">
            <v>0</v>
          </cell>
          <cell r="M2283">
            <v>0</v>
          </cell>
        </row>
        <row r="2284">
          <cell r="A2284" t="str">
            <v>12-02-151</v>
          </cell>
          <cell r="B2284" t="str">
            <v>12-02-151</v>
          </cell>
          <cell r="C2284" t="str">
            <v>PUERTA P-35 (1.80x2.80). MARCO EN LAMINA CR CAL 18 + ALAS Y MONTANTE EN LAMINA CR CAL 20. INCLUYE ANTICORROSIVO + ACABADO EN PINTURA ELECTROSTATICA BLANCA Y CERRADURA MANIJA USO INSTITUCIONAL. CUERPOS BATIENTES</v>
          </cell>
          <cell r="D2284" t="str">
            <v>U</v>
          </cell>
          <cell r="E2284">
            <v>3</v>
          </cell>
          <cell r="G2284">
            <v>0</v>
          </cell>
          <cell r="H2284">
            <v>1692797</v>
          </cell>
          <cell r="L2284">
            <v>0</v>
          </cell>
          <cell r="M2284">
            <v>0</v>
          </cell>
        </row>
        <row r="2285">
          <cell r="A2285" t="str">
            <v>12-02-151</v>
          </cell>
          <cell r="B2285" t="str">
            <v>3P114</v>
          </cell>
          <cell r="C2285" t="str">
            <v xml:space="preserve">puerta p-35 (1.80x2.80). marco en lamina cr cal 18 + alas y montante en lamina cr cal 20. cuerpos batientes </v>
          </cell>
          <cell r="D2285" t="str">
            <v>u</v>
          </cell>
          <cell r="E2285">
            <v>1</v>
          </cell>
          <cell r="G2285">
            <v>1532160.0000000002</v>
          </cell>
          <cell r="H2285">
            <v>1532160</v>
          </cell>
          <cell r="L2285" t="str">
            <v>3</v>
          </cell>
          <cell r="M2285">
            <v>3</v>
          </cell>
        </row>
        <row r="2286">
          <cell r="A2286" t="str">
            <v>12-02-151</v>
          </cell>
          <cell r="B2286" t="str">
            <v>19117</v>
          </cell>
          <cell r="C2286" t="str">
            <v xml:space="preserve">cerrojo doble </v>
          </cell>
          <cell r="D2286" t="str">
            <v>u</v>
          </cell>
          <cell r="E2286">
            <v>1</v>
          </cell>
          <cell r="G2286">
            <v>57883.999999999993</v>
          </cell>
          <cell r="H2286">
            <v>57884</v>
          </cell>
          <cell r="L2286" t="str">
            <v>1</v>
          </cell>
          <cell r="M2286">
            <v>3</v>
          </cell>
        </row>
        <row r="2287">
          <cell r="A2287" t="str">
            <v>12-02-151</v>
          </cell>
          <cell r="B2287" t="str">
            <v>19118</v>
          </cell>
          <cell r="C2287" t="str">
            <v xml:space="preserve">manija en tubular de acero inoxidable </v>
          </cell>
          <cell r="D2287" t="str">
            <v>u</v>
          </cell>
          <cell r="E2287">
            <v>1</v>
          </cell>
          <cell r="G2287">
            <v>14963.999999999998</v>
          </cell>
          <cell r="H2287">
            <v>14964</v>
          </cell>
          <cell r="L2287" t="str">
            <v>1</v>
          </cell>
          <cell r="M2287">
            <v>3</v>
          </cell>
        </row>
        <row r="2288">
          <cell r="A2288" t="str">
            <v>12-02-151</v>
          </cell>
          <cell r="B2288" t="str">
            <v>12371</v>
          </cell>
          <cell r="C2288" t="str">
            <v xml:space="preserve">anticorrosivo pintuco rojo x 1 galon </v>
          </cell>
          <cell r="D2288" t="str">
            <v>gal</v>
          </cell>
          <cell r="E2288">
            <v>0.504</v>
          </cell>
          <cell r="G2288">
            <v>42804</v>
          </cell>
          <cell r="H2288">
            <v>21573</v>
          </cell>
          <cell r="L2288" t="str">
            <v>1</v>
          </cell>
          <cell r="M2288">
            <v>1.512</v>
          </cell>
        </row>
        <row r="2289">
          <cell r="A2289" t="str">
            <v>12-02-151</v>
          </cell>
          <cell r="B2289" t="str">
            <v>123A2</v>
          </cell>
          <cell r="C2289" t="str">
            <v xml:space="preserve">pintura blanca epoxica tipo 1 poliamida pintuco </v>
          </cell>
          <cell r="D2289" t="str">
            <v>gal</v>
          </cell>
          <cell r="E2289">
            <v>0.45818181818181819</v>
          </cell>
          <cell r="G2289">
            <v>119363.99999999999</v>
          </cell>
          <cell r="H2289">
            <v>54690</v>
          </cell>
          <cell r="L2289" t="str">
            <v>1</v>
          </cell>
          <cell r="M2289">
            <v>1.3745454545454545</v>
          </cell>
        </row>
        <row r="2290">
          <cell r="A2290" t="str">
            <v>12-02-151</v>
          </cell>
          <cell r="B2290" t="str">
            <v>2C112</v>
          </cell>
          <cell r="C2290" t="str">
            <v>mo cuadrilla albañileria (1 of + 2 ay) - en actividades no incluidas</v>
          </cell>
          <cell r="D2290" t="str">
            <v>hc</v>
          </cell>
          <cell r="E2290">
            <v>0.5</v>
          </cell>
          <cell r="G2290">
            <v>22112.147724999999</v>
          </cell>
          <cell r="H2290">
            <v>11056</v>
          </cell>
          <cell r="L2290" t="str">
            <v>2</v>
          </cell>
          <cell r="M2290">
            <v>1.5</v>
          </cell>
        </row>
        <row r="2291">
          <cell r="A2291" t="str">
            <v>12-02-151</v>
          </cell>
          <cell r="B2291" t="str">
            <v>47111</v>
          </cell>
          <cell r="C2291" t="str">
            <v xml:space="preserve">elementos de consumo y proteccion </v>
          </cell>
          <cell r="D2291" t="str">
            <v>%</v>
          </cell>
          <cell r="E2291">
            <v>11056</v>
          </cell>
          <cell r="G2291">
            <v>1.2455000000000001E-2</v>
          </cell>
          <cell r="H2291">
            <v>138</v>
          </cell>
          <cell r="L2291" t="str">
            <v>4</v>
          </cell>
          <cell r="M2291">
            <v>33168</v>
          </cell>
        </row>
        <row r="2292">
          <cell r="A2292" t="str">
            <v>12-02-151</v>
          </cell>
          <cell r="B2292" t="str">
            <v>46111</v>
          </cell>
          <cell r="C2292" t="str">
            <v xml:space="preserve">herramienta y equipo menor </v>
          </cell>
          <cell r="D2292" t="str">
            <v>%</v>
          </cell>
          <cell r="E2292">
            <v>11056</v>
          </cell>
          <cell r="G2292">
            <v>0.03</v>
          </cell>
          <cell r="H2292">
            <v>332</v>
          </cell>
          <cell r="L2292" t="str">
            <v>4</v>
          </cell>
          <cell r="M2292">
            <v>33168</v>
          </cell>
        </row>
        <row r="2293">
          <cell r="A2293">
            <v>0</v>
          </cell>
          <cell r="C2293" t="str">
            <v>DIRECTO:  1,692,797 / U</v>
          </cell>
          <cell r="D2293">
            <v>0</v>
          </cell>
          <cell r="G2293">
            <v>0</v>
          </cell>
          <cell r="H2293">
            <v>0</v>
          </cell>
          <cell r="L2293">
            <v>0</v>
          </cell>
          <cell r="M2293">
            <v>0</v>
          </cell>
        </row>
        <row r="2294">
          <cell r="A2294">
            <v>0</v>
          </cell>
          <cell r="C2294">
            <v>0</v>
          </cell>
          <cell r="D2294">
            <v>0</v>
          </cell>
          <cell r="G2294">
            <v>0</v>
          </cell>
          <cell r="H2294">
            <v>0</v>
          </cell>
          <cell r="L2294">
            <v>0</v>
          </cell>
          <cell r="M2294">
            <v>0</v>
          </cell>
        </row>
        <row r="2295">
          <cell r="A2295" t="str">
            <v>12-02-153</v>
          </cell>
          <cell r="B2295" t="str">
            <v>12-02-153</v>
          </cell>
          <cell r="C2295" t="str">
            <v>PUERTA P-36 (1.20x2.80). MARCO EN LAMINA CR CAL 18 + ALA Y MONTANTE EN LAMINA CR CAL 20. INCLUYE ANTICORROSIVO + ACABADO EN PINTURA ELECTROSTATICA BLANCA Y CERRADURA MANIJA USO INSTITUCIONAL. CUERPO BATIENTE</v>
          </cell>
          <cell r="D2295" t="str">
            <v>U</v>
          </cell>
          <cell r="E2295">
            <v>1</v>
          </cell>
          <cell r="G2295">
            <v>0</v>
          </cell>
          <cell r="H2295">
            <v>1156656</v>
          </cell>
          <cell r="L2295">
            <v>0</v>
          </cell>
          <cell r="M2295">
            <v>0</v>
          </cell>
        </row>
        <row r="2296">
          <cell r="A2296" t="str">
            <v>12-02-153</v>
          </cell>
          <cell r="B2296" t="str">
            <v>3P115</v>
          </cell>
          <cell r="C2296" t="str">
            <v xml:space="preserve">puerta p-36 (1.20x2.80). marco en lamina cr cal 18 + ala y montante en lamina cr cal 20. cuerpo batiente </v>
          </cell>
          <cell r="D2296" t="str">
            <v>u</v>
          </cell>
          <cell r="E2296">
            <v>1</v>
          </cell>
          <cell r="G2296">
            <v>1021440</v>
          </cell>
          <cell r="H2296">
            <v>1021440</v>
          </cell>
          <cell r="L2296" t="str">
            <v>3</v>
          </cell>
          <cell r="M2296">
            <v>1</v>
          </cell>
        </row>
        <row r="2297">
          <cell r="A2297" t="str">
            <v>12-02-153</v>
          </cell>
          <cell r="B2297" t="str">
            <v>19117</v>
          </cell>
          <cell r="C2297" t="str">
            <v xml:space="preserve">cerrojo doble </v>
          </cell>
          <cell r="D2297" t="str">
            <v>u</v>
          </cell>
          <cell r="E2297">
            <v>1</v>
          </cell>
          <cell r="G2297">
            <v>57883.999999999993</v>
          </cell>
          <cell r="H2297">
            <v>57884</v>
          </cell>
          <cell r="L2297" t="str">
            <v>1</v>
          </cell>
          <cell r="M2297">
            <v>1</v>
          </cell>
        </row>
        <row r="2298">
          <cell r="A2298" t="str">
            <v>12-02-153</v>
          </cell>
          <cell r="B2298" t="str">
            <v>19118</v>
          </cell>
          <cell r="C2298" t="str">
            <v xml:space="preserve">manija en tubular de acero inoxidable </v>
          </cell>
          <cell r="D2298" t="str">
            <v>u</v>
          </cell>
          <cell r="E2298">
            <v>1</v>
          </cell>
          <cell r="G2298">
            <v>14963.999999999998</v>
          </cell>
          <cell r="H2298">
            <v>14964</v>
          </cell>
          <cell r="L2298" t="str">
            <v>1</v>
          </cell>
          <cell r="M2298">
            <v>1</v>
          </cell>
        </row>
        <row r="2299">
          <cell r="A2299" t="str">
            <v>12-02-153</v>
          </cell>
          <cell r="B2299" t="str">
            <v>12371</v>
          </cell>
          <cell r="C2299" t="str">
            <v xml:space="preserve">anticorrosivo pintuco rojo x 1 galon </v>
          </cell>
          <cell r="D2299" t="str">
            <v>gal</v>
          </cell>
          <cell r="E2299">
            <v>0.33599999999999997</v>
          </cell>
          <cell r="G2299">
            <v>42804</v>
          </cell>
          <cell r="H2299">
            <v>14382</v>
          </cell>
          <cell r="L2299" t="str">
            <v>1</v>
          </cell>
          <cell r="M2299">
            <v>0.33599999999999997</v>
          </cell>
        </row>
        <row r="2300">
          <cell r="A2300" t="str">
            <v>12-02-153</v>
          </cell>
          <cell r="B2300" t="str">
            <v>123A2</v>
          </cell>
          <cell r="C2300" t="str">
            <v xml:space="preserve">pintura blanca epoxica tipo 1 poliamida pintuco </v>
          </cell>
          <cell r="D2300" t="str">
            <v>gal</v>
          </cell>
          <cell r="E2300">
            <v>0.30545454545454542</v>
          </cell>
          <cell r="G2300">
            <v>119363.99999999999</v>
          </cell>
          <cell r="H2300">
            <v>36460</v>
          </cell>
          <cell r="L2300" t="str">
            <v>1</v>
          </cell>
          <cell r="M2300">
            <v>0.30545454545454542</v>
          </cell>
        </row>
        <row r="2301">
          <cell r="A2301" t="str">
            <v>12-02-153</v>
          </cell>
          <cell r="B2301" t="str">
            <v>2C112</v>
          </cell>
          <cell r="C2301" t="str">
            <v>mo cuadrilla albañileria (1 of + 2 ay) - en actividades no incluidas</v>
          </cell>
          <cell r="D2301" t="str">
            <v>hc</v>
          </cell>
          <cell r="E2301">
            <v>0.5</v>
          </cell>
          <cell r="G2301">
            <v>22112.147724999999</v>
          </cell>
          <cell r="H2301">
            <v>11056</v>
          </cell>
          <cell r="L2301" t="str">
            <v>2</v>
          </cell>
          <cell r="M2301">
            <v>0.5</v>
          </cell>
        </row>
        <row r="2302">
          <cell r="A2302" t="str">
            <v>12-02-153</v>
          </cell>
          <cell r="B2302" t="str">
            <v>47111</v>
          </cell>
          <cell r="C2302" t="str">
            <v xml:space="preserve">elementos de consumo y proteccion </v>
          </cell>
          <cell r="D2302" t="str">
            <v>%</v>
          </cell>
          <cell r="E2302">
            <v>11056</v>
          </cell>
          <cell r="G2302">
            <v>1.2455000000000001E-2</v>
          </cell>
          <cell r="H2302">
            <v>138</v>
          </cell>
          <cell r="L2302" t="str">
            <v>4</v>
          </cell>
          <cell r="M2302">
            <v>11056</v>
          </cell>
        </row>
        <row r="2303">
          <cell r="A2303" t="str">
            <v>12-02-153</v>
          </cell>
          <cell r="B2303" t="str">
            <v>46111</v>
          </cell>
          <cell r="C2303" t="str">
            <v xml:space="preserve">herramienta y equipo menor </v>
          </cell>
          <cell r="D2303" t="str">
            <v>%</v>
          </cell>
          <cell r="E2303">
            <v>11056</v>
          </cell>
          <cell r="G2303">
            <v>0.03</v>
          </cell>
          <cell r="H2303">
            <v>332</v>
          </cell>
          <cell r="L2303" t="str">
            <v>4</v>
          </cell>
          <cell r="M2303">
            <v>11056</v>
          </cell>
        </row>
        <row r="2304">
          <cell r="A2304">
            <v>0</v>
          </cell>
          <cell r="C2304" t="str">
            <v>DIRECTO:  1,156,656 / U</v>
          </cell>
          <cell r="D2304">
            <v>0</v>
          </cell>
          <cell r="G2304">
            <v>0</v>
          </cell>
          <cell r="H2304">
            <v>0</v>
          </cell>
          <cell r="L2304">
            <v>0</v>
          </cell>
          <cell r="M2304">
            <v>0</v>
          </cell>
        </row>
        <row r="2305">
          <cell r="A2305">
            <v>0</v>
          </cell>
          <cell r="C2305">
            <v>0</v>
          </cell>
          <cell r="D2305">
            <v>0</v>
          </cell>
          <cell r="G2305">
            <v>0</v>
          </cell>
          <cell r="H2305">
            <v>0</v>
          </cell>
          <cell r="L2305">
            <v>0</v>
          </cell>
          <cell r="M2305">
            <v>0</v>
          </cell>
        </row>
        <row r="2306">
          <cell r="A2306" t="str">
            <v>12-02-155</v>
          </cell>
          <cell r="B2306" t="str">
            <v>12-02-155</v>
          </cell>
          <cell r="C2306" t="str">
            <v>PUERTA P-40 (1.20x3.50). MARCO EN LAMINA CR CAL 18 + ALA Y MONTANTE EN LAMINA CR CAL 20. INCLUYE ANTICORROSIVO + ACABADO EN PINTURA ELECTROSTATICA BLANCA Y CERRADURA MANIJA USO INSTITUCIONAL. CUERPO BATIENTE</v>
          </cell>
          <cell r="D2306" t="str">
            <v>U</v>
          </cell>
          <cell r="E2306">
            <v>1</v>
          </cell>
          <cell r="G2306">
            <v>0</v>
          </cell>
          <cell r="H2306">
            <v>1424727</v>
          </cell>
          <cell r="L2306">
            <v>0</v>
          </cell>
          <cell r="M2306">
            <v>0</v>
          </cell>
        </row>
        <row r="2307">
          <cell r="A2307" t="str">
            <v>12-02-155</v>
          </cell>
          <cell r="B2307" t="str">
            <v>3P116</v>
          </cell>
          <cell r="C2307" t="str">
            <v xml:space="preserve">puerta p-40 (1.20x3.50). marco en lamina cr cal 18 + ala y montante en lamina cr cal 20. cuerpo batiente </v>
          </cell>
          <cell r="D2307" t="str">
            <v>u</v>
          </cell>
          <cell r="E2307">
            <v>1</v>
          </cell>
          <cell r="G2307">
            <v>1276800</v>
          </cell>
          <cell r="H2307">
            <v>1276800</v>
          </cell>
          <cell r="L2307" t="str">
            <v>3</v>
          </cell>
          <cell r="M2307">
            <v>1</v>
          </cell>
        </row>
        <row r="2308">
          <cell r="A2308" t="str">
            <v>12-02-155</v>
          </cell>
          <cell r="B2308" t="str">
            <v>19117</v>
          </cell>
          <cell r="C2308" t="str">
            <v xml:space="preserve">cerrojo doble </v>
          </cell>
          <cell r="D2308" t="str">
            <v>u</v>
          </cell>
          <cell r="E2308">
            <v>1</v>
          </cell>
          <cell r="G2308">
            <v>57883.999999999993</v>
          </cell>
          <cell r="H2308">
            <v>57884</v>
          </cell>
          <cell r="L2308" t="str">
            <v>1</v>
          </cell>
          <cell r="M2308">
            <v>1</v>
          </cell>
        </row>
        <row r="2309">
          <cell r="A2309" t="str">
            <v>12-02-155</v>
          </cell>
          <cell r="B2309" t="str">
            <v>19118</v>
          </cell>
          <cell r="C2309" t="str">
            <v xml:space="preserve">manija en tubular de acero inoxidable </v>
          </cell>
          <cell r="D2309" t="str">
            <v>u</v>
          </cell>
          <cell r="E2309">
            <v>1</v>
          </cell>
          <cell r="G2309">
            <v>14963.999999999998</v>
          </cell>
          <cell r="H2309">
            <v>14964</v>
          </cell>
          <cell r="L2309" t="str">
            <v>1</v>
          </cell>
          <cell r="M2309">
            <v>1</v>
          </cell>
        </row>
        <row r="2310">
          <cell r="A2310" t="str">
            <v>12-02-155</v>
          </cell>
          <cell r="B2310" t="str">
            <v>12371</v>
          </cell>
          <cell r="C2310" t="str">
            <v xml:space="preserve">anticorrosivo pintuco rojo x 1 galon </v>
          </cell>
          <cell r="D2310" t="str">
            <v>gal</v>
          </cell>
          <cell r="E2310">
            <v>0.42000000000000004</v>
          </cell>
          <cell r="G2310">
            <v>42804</v>
          </cell>
          <cell r="H2310">
            <v>17978</v>
          </cell>
          <cell r="L2310" t="str">
            <v>1</v>
          </cell>
          <cell r="M2310">
            <v>0.42000000000000004</v>
          </cell>
        </row>
        <row r="2311">
          <cell r="A2311" t="str">
            <v>12-02-155</v>
          </cell>
          <cell r="B2311" t="str">
            <v>123A2</v>
          </cell>
          <cell r="C2311" t="str">
            <v xml:space="preserve">pintura blanca epoxica tipo 1 poliamida pintuco </v>
          </cell>
          <cell r="D2311" t="str">
            <v>gal</v>
          </cell>
          <cell r="E2311">
            <v>0.38181818181818183</v>
          </cell>
          <cell r="G2311">
            <v>119363.99999999999</v>
          </cell>
          <cell r="H2311">
            <v>45575</v>
          </cell>
          <cell r="L2311" t="str">
            <v>1</v>
          </cell>
          <cell r="M2311">
            <v>0.38181818181818183</v>
          </cell>
        </row>
        <row r="2312">
          <cell r="A2312" t="str">
            <v>12-02-155</v>
          </cell>
          <cell r="B2312" t="str">
            <v>2C112</v>
          </cell>
          <cell r="C2312" t="str">
            <v>mo cuadrilla albañileria (1 of + 2 ay) - en actividades no incluidas</v>
          </cell>
          <cell r="D2312" t="str">
            <v>hc</v>
          </cell>
          <cell r="E2312">
            <v>0.5</v>
          </cell>
          <cell r="G2312">
            <v>22112.147724999999</v>
          </cell>
          <cell r="H2312">
            <v>11056</v>
          </cell>
          <cell r="L2312" t="str">
            <v>2</v>
          </cell>
          <cell r="M2312">
            <v>0.5</v>
          </cell>
        </row>
        <row r="2313">
          <cell r="A2313" t="str">
            <v>12-02-155</v>
          </cell>
          <cell r="B2313" t="str">
            <v>47111</v>
          </cell>
          <cell r="C2313" t="str">
            <v xml:space="preserve">elementos de consumo y proteccion </v>
          </cell>
          <cell r="D2313" t="str">
            <v>%</v>
          </cell>
          <cell r="E2313">
            <v>11056</v>
          </cell>
          <cell r="G2313">
            <v>1.2455000000000001E-2</v>
          </cell>
          <cell r="H2313">
            <v>138</v>
          </cell>
          <cell r="L2313" t="str">
            <v>4</v>
          </cell>
          <cell r="M2313">
            <v>11056</v>
          </cell>
        </row>
        <row r="2314">
          <cell r="A2314" t="str">
            <v>12-02-155</v>
          </cell>
          <cell r="B2314" t="str">
            <v>46111</v>
          </cell>
          <cell r="C2314" t="str">
            <v xml:space="preserve">herramienta y equipo menor </v>
          </cell>
          <cell r="D2314" t="str">
            <v>%</v>
          </cell>
          <cell r="E2314">
            <v>11056</v>
          </cell>
          <cell r="G2314">
            <v>0.03</v>
          </cell>
          <cell r="H2314">
            <v>332</v>
          </cell>
          <cell r="L2314" t="str">
            <v>4</v>
          </cell>
          <cell r="M2314">
            <v>11056</v>
          </cell>
        </row>
        <row r="2315">
          <cell r="A2315">
            <v>0</v>
          </cell>
          <cell r="C2315" t="str">
            <v>DIRECTO:  1,424,727 / U</v>
          </cell>
          <cell r="D2315">
            <v>0</v>
          </cell>
          <cell r="G2315">
            <v>0</v>
          </cell>
          <cell r="H2315">
            <v>0</v>
          </cell>
          <cell r="L2315">
            <v>0</v>
          </cell>
          <cell r="M2315">
            <v>0</v>
          </cell>
        </row>
        <row r="2316">
          <cell r="A2316">
            <v>0</v>
          </cell>
          <cell r="C2316">
            <v>0</v>
          </cell>
          <cell r="D2316">
            <v>0</v>
          </cell>
          <cell r="G2316">
            <v>0</v>
          </cell>
          <cell r="H2316">
            <v>0</v>
          </cell>
          <cell r="L2316">
            <v>0</v>
          </cell>
          <cell r="M2316">
            <v>0</v>
          </cell>
        </row>
        <row r="2317">
          <cell r="A2317" t="str">
            <v>12-03-100</v>
          </cell>
          <cell r="B2317" t="str">
            <v>12-03-100</v>
          </cell>
          <cell r="C2317" t="str">
            <v>PASAMANOS ANCLADOS A MUROS EN TUBULARES METALICOS. TUBULAR Ø2" - H: 0.90 M. + PLATINAS DE ANCLAJE SEGÚN DETALLE DE PLANOS. INCLUYE ANCLAJES A ESTRUCTURAS DE SOPORTE</v>
          </cell>
          <cell r="D2317" t="str">
            <v>M</v>
          </cell>
          <cell r="E2317">
            <v>140.17999999999998</v>
          </cell>
          <cell r="G2317">
            <v>0</v>
          </cell>
          <cell r="H2317">
            <v>127397</v>
          </cell>
          <cell r="L2317">
            <v>0</v>
          </cell>
          <cell r="M2317">
            <v>0</v>
          </cell>
        </row>
        <row r="2318">
          <cell r="A2318" t="str">
            <v>12-03-100</v>
          </cell>
          <cell r="B2318" t="str">
            <v>14131</v>
          </cell>
          <cell r="C2318" t="str">
            <v xml:space="preserve">tubo galvanizado 2" esp. 0.075" x 6m </v>
          </cell>
          <cell r="D2318" t="str">
            <v>m</v>
          </cell>
          <cell r="E2318">
            <v>1</v>
          </cell>
          <cell r="F2318">
            <v>0.05</v>
          </cell>
          <cell r="G2318">
            <v>13356.24</v>
          </cell>
          <cell r="H2318">
            <v>14024</v>
          </cell>
          <cell r="L2318" t="str">
            <v>1</v>
          </cell>
          <cell r="M2318">
            <v>147.18899999999999</v>
          </cell>
        </row>
        <row r="2319">
          <cell r="A2319" t="str">
            <v>12-03-100</v>
          </cell>
          <cell r="B2319" t="str">
            <v>14243</v>
          </cell>
          <cell r="C2319" t="str">
            <v xml:space="preserve">pletina metalica 2" x 1/4" </v>
          </cell>
          <cell r="D2319" t="str">
            <v>m</v>
          </cell>
          <cell r="E2319">
            <v>0.75136612021857918</v>
          </cell>
          <cell r="F2319">
            <v>0.1</v>
          </cell>
          <cell r="G2319">
            <v>7441.4</v>
          </cell>
          <cell r="H2319">
            <v>6150</v>
          </cell>
          <cell r="L2319" t="str">
            <v>1</v>
          </cell>
          <cell r="M2319">
            <v>115.85915300546446</v>
          </cell>
        </row>
        <row r="2320">
          <cell r="A2320" t="str">
            <v>12-03-100</v>
          </cell>
          <cell r="B2320" t="str">
            <v>13511</v>
          </cell>
          <cell r="C2320" t="str">
            <v xml:space="preserve">soldadura electrica de 1/8 6013 </v>
          </cell>
          <cell r="D2320" t="str">
            <v>kg</v>
          </cell>
          <cell r="E2320">
            <v>0.45</v>
          </cell>
          <cell r="G2320">
            <v>4756</v>
          </cell>
          <cell r="H2320">
            <v>2140</v>
          </cell>
          <cell r="L2320" t="str">
            <v>1</v>
          </cell>
          <cell r="M2320">
            <v>63.080999999999989</v>
          </cell>
        </row>
        <row r="2321">
          <cell r="A2321" t="str">
            <v>12-03-100</v>
          </cell>
          <cell r="B2321" t="str">
            <v>12371</v>
          </cell>
          <cell r="C2321" t="str">
            <v xml:space="preserve">anticorrosivo pintuco rojo x 1 galon </v>
          </cell>
          <cell r="D2321" t="str">
            <v>gal</v>
          </cell>
          <cell r="E2321">
            <v>2.5000000000000001E-2</v>
          </cell>
          <cell r="G2321">
            <v>42804</v>
          </cell>
          <cell r="H2321">
            <v>1070</v>
          </cell>
          <cell r="L2321" t="str">
            <v>1</v>
          </cell>
          <cell r="M2321">
            <v>3.5044999999999997</v>
          </cell>
        </row>
        <row r="2322">
          <cell r="A2322" t="str">
            <v>12-03-100</v>
          </cell>
          <cell r="B2322" t="str">
            <v>1SKE1</v>
          </cell>
          <cell r="C2322" t="str">
            <v xml:space="preserve">sika esmalte 3133 </v>
          </cell>
          <cell r="D2322" t="str">
            <v>gal</v>
          </cell>
          <cell r="E2322">
            <v>2.5000000000000001E-2</v>
          </cell>
          <cell r="G2322">
            <v>53359.999999999993</v>
          </cell>
          <cell r="H2322">
            <v>1334</v>
          </cell>
          <cell r="L2322" t="str">
            <v>1</v>
          </cell>
          <cell r="M2322">
            <v>3.5044999999999997</v>
          </cell>
        </row>
        <row r="2323">
          <cell r="A2323" t="str">
            <v>12-03-100</v>
          </cell>
          <cell r="B2323" t="str">
            <v>4S111</v>
          </cell>
          <cell r="C2323" t="str">
            <v xml:space="preserve">equipo de soldadura electrica </v>
          </cell>
          <cell r="D2323" t="str">
            <v>d</v>
          </cell>
          <cell r="E2323">
            <v>0.13661202185792348</v>
          </cell>
          <cell r="G2323">
            <v>29603.199999999997</v>
          </cell>
          <cell r="H2323">
            <v>4044</v>
          </cell>
          <cell r="L2323" t="str">
            <v>4</v>
          </cell>
          <cell r="M2323">
            <v>19.150273224043712</v>
          </cell>
        </row>
        <row r="2324">
          <cell r="A2324" t="str">
            <v>12-03-100</v>
          </cell>
          <cell r="B2324" t="str">
            <v>39512</v>
          </cell>
          <cell r="C2324" t="str">
            <v xml:space="preserve">anclajes epoxicos </v>
          </cell>
          <cell r="D2324" t="str">
            <v>u</v>
          </cell>
          <cell r="E2324">
            <v>1.3661202185792349</v>
          </cell>
          <cell r="G2324">
            <v>28999.999999999996</v>
          </cell>
          <cell r="H2324">
            <v>39617</v>
          </cell>
          <cell r="L2324" t="str">
            <v>3</v>
          </cell>
          <cell r="M2324">
            <v>191.50273224043713</v>
          </cell>
        </row>
        <row r="2325">
          <cell r="A2325" t="str">
            <v>12-03-100</v>
          </cell>
          <cell r="B2325" t="str">
            <v>2C119</v>
          </cell>
          <cell r="C2325" t="str">
            <v xml:space="preserve">mo cuadrilla pintura (1 of + 1 ay) </v>
          </cell>
          <cell r="D2325" t="str">
            <v>hc</v>
          </cell>
          <cell r="E2325">
            <v>0.6</v>
          </cell>
          <cell r="G2325">
            <v>19905.361375</v>
          </cell>
          <cell r="H2325">
            <v>11943</v>
          </cell>
          <cell r="L2325" t="str">
            <v>2</v>
          </cell>
          <cell r="M2325">
            <v>84.10799999999999</v>
          </cell>
        </row>
        <row r="2326">
          <cell r="A2326" t="str">
            <v>12-03-100</v>
          </cell>
          <cell r="B2326" t="str">
            <v>2C11A</v>
          </cell>
          <cell r="C2326" t="str">
            <v xml:space="preserve">mo cuadrilla metalisteria (1 of + 1 ay) </v>
          </cell>
          <cell r="D2326" t="str">
            <v>hc</v>
          </cell>
          <cell r="E2326">
            <v>2</v>
          </cell>
          <cell r="G2326">
            <v>22335.855984374997</v>
          </cell>
          <cell r="H2326">
            <v>44672</v>
          </cell>
          <cell r="L2326" t="str">
            <v>2</v>
          </cell>
          <cell r="M2326">
            <v>280.35999999999996</v>
          </cell>
        </row>
        <row r="2327">
          <cell r="A2327" t="str">
            <v>12-03-100</v>
          </cell>
          <cell r="B2327" t="str">
            <v>47111</v>
          </cell>
          <cell r="C2327" t="str">
            <v xml:space="preserve">elementos de consumo y proteccion </v>
          </cell>
          <cell r="D2327" t="str">
            <v>%</v>
          </cell>
          <cell r="E2327">
            <v>56615</v>
          </cell>
          <cell r="G2327">
            <v>1.2455000000000001E-2</v>
          </cell>
          <cell r="H2327">
            <v>705</v>
          </cell>
          <cell r="L2327" t="str">
            <v>4</v>
          </cell>
          <cell r="M2327">
            <v>7936290.6999999983</v>
          </cell>
        </row>
        <row r="2328">
          <cell r="A2328" t="str">
            <v>12-03-100</v>
          </cell>
          <cell r="B2328" t="str">
            <v>46111</v>
          </cell>
          <cell r="C2328" t="str">
            <v xml:space="preserve">herramienta y equipo menor </v>
          </cell>
          <cell r="D2328" t="str">
            <v>%</v>
          </cell>
          <cell r="E2328">
            <v>56615</v>
          </cell>
          <cell r="G2328">
            <v>0.03</v>
          </cell>
          <cell r="H2328">
            <v>1698</v>
          </cell>
          <cell r="L2328" t="str">
            <v>4</v>
          </cell>
          <cell r="M2328">
            <v>7936290.6999999983</v>
          </cell>
        </row>
        <row r="2329">
          <cell r="A2329">
            <v>0</v>
          </cell>
          <cell r="C2329" t="str">
            <v>DIRECTO:  127,397 / M</v>
          </cell>
          <cell r="D2329">
            <v>0</v>
          </cell>
          <cell r="G2329">
            <v>0</v>
          </cell>
          <cell r="H2329">
            <v>0</v>
          </cell>
          <cell r="L2329">
            <v>0</v>
          </cell>
          <cell r="M2329">
            <v>0</v>
          </cell>
        </row>
        <row r="2330">
          <cell r="A2330">
            <v>0</v>
          </cell>
          <cell r="C2330">
            <v>0</v>
          </cell>
          <cell r="D2330">
            <v>0</v>
          </cell>
          <cell r="G2330">
            <v>0</v>
          </cell>
          <cell r="H2330">
            <v>0</v>
          </cell>
          <cell r="L2330">
            <v>0</v>
          </cell>
          <cell r="M2330">
            <v>0</v>
          </cell>
        </row>
        <row r="2331">
          <cell r="A2331" t="str">
            <v>12-03-130</v>
          </cell>
          <cell r="B2331" t="str">
            <v>12-03-130</v>
          </cell>
          <cell r="C2331" t="str">
            <v>PASAMANOS BORDES DE LOSA EN TUBULARES Y PLATINAS METALICOS. TUBULAR SUPERIOR A: 0.05 M. x E: 0.02 M. - H: 1.00 M. + PLATINAS VERTICALES A: 1" SEGÚN DETALLE DE PLANOS. INCLUYE ANCLAJES A ESTRUCTURAS DE SOPORTE</v>
          </cell>
          <cell r="D2331" t="str">
            <v>M</v>
          </cell>
          <cell r="E2331">
            <v>157.52000000000001</v>
          </cell>
          <cell r="G2331">
            <v>0</v>
          </cell>
          <cell r="H2331">
            <v>230286</v>
          </cell>
          <cell r="L2331">
            <v>0</v>
          </cell>
          <cell r="M2331">
            <v>0</v>
          </cell>
        </row>
        <row r="2332">
          <cell r="A2332" t="str">
            <v>12-03-130</v>
          </cell>
          <cell r="B2332" t="str">
            <v>16B12</v>
          </cell>
          <cell r="C2332" t="str">
            <v xml:space="preserve">lamina coldrolled c18 1.22 x 2.44m </v>
          </cell>
          <cell r="D2332" t="str">
            <v>u</v>
          </cell>
          <cell r="E2332">
            <v>4.7030368180596617E-2</v>
          </cell>
          <cell r="F2332">
            <v>0.1</v>
          </cell>
          <cell r="G2332">
            <v>105687.59999999999</v>
          </cell>
          <cell r="H2332">
            <v>5468</v>
          </cell>
          <cell r="L2332" t="str">
            <v>1</v>
          </cell>
          <cell r="M2332">
            <v>8.1490459553883383</v>
          </cell>
        </row>
        <row r="2333">
          <cell r="A2333" t="str">
            <v>12-03-130</v>
          </cell>
          <cell r="B2333" t="str">
            <v>14244</v>
          </cell>
          <cell r="C2333" t="str">
            <v xml:space="preserve">pletina metalica 1" x 1/4" </v>
          </cell>
          <cell r="D2333" t="str">
            <v>m</v>
          </cell>
          <cell r="E2333">
            <v>11</v>
          </cell>
          <cell r="F2333">
            <v>0.03</v>
          </cell>
          <cell r="G2333">
            <v>4094.7999999999997</v>
          </cell>
          <cell r="H2333">
            <v>46394</v>
          </cell>
          <cell r="L2333" t="str">
            <v>1</v>
          </cell>
          <cell r="M2333">
            <v>1784.7016000000001</v>
          </cell>
        </row>
        <row r="2334">
          <cell r="A2334" t="str">
            <v>12-03-130</v>
          </cell>
          <cell r="B2334" t="str">
            <v>13511</v>
          </cell>
          <cell r="C2334" t="str">
            <v xml:space="preserve">soldadura electrica de 1/8 6013 </v>
          </cell>
          <cell r="D2334" t="str">
            <v>kg</v>
          </cell>
          <cell r="E2334">
            <v>2</v>
          </cell>
          <cell r="G2334">
            <v>4756</v>
          </cell>
          <cell r="H2334">
            <v>9512</v>
          </cell>
          <cell r="L2334" t="str">
            <v>1</v>
          </cell>
          <cell r="M2334">
            <v>315.04000000000002</v>
          </cell>
        </row>
        <row r="2335">
          <cell r="A2335" t="str">
            <v>12-03-130</v>
          </cell>
          <cell r="B2335" t="str">
            <v>12371</v>
          </cell>
          <cell r="C2335" t="str">
            <v xml:space="preserve">anticorrosivo pintuco rojo x 1 galon </v>
          </cell>
          <cell r="D2335" t="str">
            <v>gal</v>
          </cell>
          <cell r="E2335">
            <v>0.05</v>
          </cell>
          <cell r="G2335">
            <v>42804</v>
          </cell>
          <cell r="H2335">
            <v>2140</v>
          </cell>
          <cell r="L2335" t="str">
            <v>1</v>
          </cell>
          <cell r="M2335">
            <v>7.8760000000000012</v>
          </cell>
        </row>
        <row r="2336">
          <cell r="A2336" t="str">
            <v>12-03-130</v>
          </cell>
          <cell r="B2336" t="str">
            <v>1SKE1</v>
          </cell>
          <cell r="C2336" t="str">
            <v xml:space="preserve">sika esmalte 3133 </v>
          </cell>
          <cell r="D2336" t="str">
            <v>gal</v>
          </cell>
          <cell r="E2336">
            <v>0.05</v>
          </cell>
          <cell r="G2336">
            <v>53359.999999999993</v>
          </cell>
          <cell r="H2336">
            <v>2668</v>
          </cell>
          <cell r="L2336" t="str">
            <v>1</v>
          </cell>
          <cell r="M2336">
            <v>7.8760000000000012</v>
          </cell>
        </row>
        <row r="2337">
          <cell r="A2337" t="str">
            <v>12-03-130</v>
          </cell>
          <cell r="B2337" t="str">
            <v>4S111</v>
          </cell>
          <cell r="C2337" t="str">
            <v xml:space="preserve">equipo de soldadura electrica </v>
          </cell>
          <cell r="D2337" t="str">
            <v>d</v>
          </cell>
          <cell r="E2337">
            <v>0.25</v>
          </cell>
          <cell r="G2337">
            <v>29603.199999999997</v>
          </cell>
          <cell r="H2337">
            <v>7401</v>
          </cell>
          <cell r="L2337" t="str">
            <v>4</v>
          </cell>
          <cell r="M2337">
            <v>39.380000000000003</v>
          </cell>
        </row>
        <row r="2338">
          <cell r="A2338" t="str">
            <v>12-03-130</v>
          </cell>
          <cell r="B2338" t="str">
            <v>39512</v>
          </cell>
          <cell r="C2338" t="str">
            <v xml:space="preserve">anclajes epoxicos </v>
          </cell>
          <cell r="D2338" t="str">
            <v>u</v>
          </cell>
          <cell r="E2338">
            <v>1.3333333333333333</v>
          </cell>
          <cell r="G2338">
            <v>28999.999999999996</v>
          </cell>
          <cell r="H2338">
            <v>38667</v>
          </cell>
          <cell r="L2338" t="str">
            <v>3</v>
          </cell>
          <cell r="M2338">
            <v>210.02666666666667</v>
          </cell>
        </row>
        <row r="2339">
          <cell r="A2339" t="str">
            <v>12-03-130</v>
          </cell>
          <cell r="B2339" t="str">
            <v>2C119</v>
          </cell>
          <cell r="C2339" t="str">
            <v xml:space="preserve">mo cuadrilla pintura (1 of + 1 ay) </v>
          </cell>
          <cell r="D2339" t="str">
            <v>hc</v>
          </cell>
          <cell r="E2339">
            <v>1.2</v>
          </cell>
          <cell r="G2339">
            <v>19905.361375</v>
          </cell>
          <cell r="H2339">
            <v>23886</v>
          </cell>
          <cell r="L2339" t="str">
            <v>2</v>
          </cell>
          <cell r="M2339">
            <v>189.024</v>
          </cell>
        </row>
        <row r="2340">
          <cell r="A2340" t="str">
            <v>12-03-130</v>
          </cell>
          <cell r="B2340" t="str">
            <v>2C11A</v>
          </cell>
          <cell r="C2340" t="str">
            <v xml:space="preserve">mo cuadrilla metalisteria (1 of + 1 ay) </v>
          </cell>
          <cell r="D2340" t="str">
            <v>hc</v>
          </cell>
          <cell r="E2340">
            <v>4</v>
          </cell>
          <cell r="G2340">
            <v>22335.855984374997</v>
          </cell>
          <cell r="H2340">
            <v>89343</v>
          </cell>
          <cell r="L2340" t="str">
            <v>2</v>
          </cell>
          <cell r="M2340">
            <v>630.08000000000004</v>
          </cell>
        </row>
        <row r="2341">
          <cell r="A2341" t="str">
            <v>12-03-130</v>
          </cell>
          <cell r="B2341" t="str">
            <v>47111</v>
          </cell>
          <cell r="C2341" t="str">
            <v xml:space="preserve">elementos de consumo y proteccion </v>
          </cell>
          <cell r="D2341" t="str">
            <v>%</v>
          </cell>
          <cell r="E2341">
            <v>113229</v>
          </cell>
          <cell r="G2341">
            <v>1.2455000000000001E-2</v>
          </cell>
          <cell r="H2341">
            <v>1410</v>
          </cell>
          <cell r="L2341" t="str">
            <v>4</v>
          </cell>
          <cell r="M2341">
            <v>17835832.080000002</v>
          </cell>
        </row>
        <row r="2342">
          <cell r="A2342" t="str">
            <v>12-03-130</v>
          </cell>
          <cell r="B2342" t="str">
            <v>46111</v>
          </cell>
          <cell r="C2342" t="str">
            <v xml:space="preserve">herramienta y equipo menor </v>
          </cell>
          <cell r="D2342" t="str">
            <v>%</v>
          </cell>
          <cell r="E2342">
            <v>113229</v>
          </cell>
          <cell r="G2342">
            <v>0.03</v>
          </cell>
          <cell r="H2342">
            <v>3397</v>
          </cell>
          <cell r="L2342" t="str">
            <v>4</v>
          </cell>
          <cell r="M2342">
            <v>17835832.080000002</v>
          </cell>
        </row>
        <row r="2343">
          <cell r="A2343">
            <v>0</v>
          </cell>
          <cell r="C2343" t="str">
            <v>DIRECTO:  230,286 / M</v>
          </cell>
          <cell r="D2343">
            <v>0</v>
          </cell>
          <cell r="G2343">
            <v>0</v>
          </cell>
          <cell r="H2343">
            <v>0</v>
          </cell>
          <cell r="L2343">
            <v>0</v>
          </cell>
          <cell r="M2343">
            <v>0</v>
          </cell>
        </row>
        <row r="2344">
          <cell r="A2344">
            <v>0</v>
          </cell>
          <cell r="C2344">
            <v>0</v>
          </cell>
          <cell r="D2344">
            <v>0</v>
          </cell>
          <cell r="G2344">
            <v>0</v>
          </cell>
          <cell r="H2344">
            <v>0</v>
          </cell>
          <cell r="L2344">
            <v>0</v>
          </cell>
          <cell r="M2344">
            <v>0</v>
          </cell>
        </row>
        <row r="2345">
          <cell r="A2345" t="str">
            <v>12-04-200</v>
          </cell>
          <cell r="B2345" t="str">
            <v>12-04-200</v>
          </cell>
          <cell r="C2345" t="str">
            <v>ESCALERAS DE GATO EN PLATINAS Y TUBULARES METALICOS SEGÚN DETALLE. INCLUYE ANCLAJES A ESTRUCTURAS, ANTICORROSIVO Y PINTURA DE ACABADO</v>
          </cell>
          <cell r="D2345" t="str">
            <v>M</v>
          </cell>
          <cell r="E2345">
            <v>8.6</v>
          </cell>
          <cell r="G2345">
            <v>0</v>
          </cell>
          <cell r="H2345">
            <v>659068</v>
          </cell>
          <cell r="L2345">
            <v>0</v>
          </cell>
          <cell r="M2345">
            <v>0</v>
          </cell>
        </row>
        <row r="2346">
          <cell r="A2346" t="str">
            <v>12-04-200</v>
          </cell>
          <cell r="B2346" t="str">
            <v>13313</v>
          </cell>
          <cell r="C2346" t="str">
            <v xml:space="preserve">tubo met estruc ø1-1/8" </v>
          </cell>
          <cell r="D2346" t="str">
            <v>m</v>
          </cell>
          <cell r="E2346">
            <v>1.6666666666666667</v>
          </cell>
          <cell r="G2346">
            <v>92800</v>
          </cell>
          <cell r="H2346">
            <v>154667</v>
          </cell>
          <cell r="L2346" t="str">
            <v>1</v>
          </cell>
          <cell r="M2346">
            <v>14.333333333333334</v>
          </cell>
        </row>
        <row r="2347">
          <cell r="A2347" t="str">
            <v>12-04-200</v>
          </cell>
          <cell r="B2347" t="str">
            <v>13314</v>
          </cell>
          <cell r="C2347" t="str">
            <v xml:space="preserve">tubo met estruc rect 7/8"x4"x1/4" </v>
          </cell>
          <cell r="D2347" t="str">
            <v>u</v>
          </cell>
          <cell r="E2347">
            <v>2</v>
          </cell>
          <cell r="G2347">
            <v>20000.719999999998</v>
          </cell>
          <cell r="H2347">
            <v>40001</v>
          </cell>
          <cell r="L2347" t="str">
            <v>1</v>
          </cell>
          <cell r="M2347">
            <v>17.2</v>
          </cell>
        </row>
        <row r="2348">
          <cell r="A2348" t="str">
            <v>12-04-200</v>
          </cell>
          <cell r="B2348" t="str">
            <v>13315</v>
          </cell>
          <cell r="C2348" t="str">
            <v xml:space="preserve">tubo met estruc ø3/8" </v>
          </cell>
          <cell r="D2348" t="str">
            <v>u</v>
          </cell>
          <cell r="E2348">
            <v>2.4077570093457945</v>
          </cell>
          <cell r="G2348">
            <v>2884.9199999999996</v>
          </cell>
          <cell r="H2348">
            <v>6946</v>
          </cell>
          <cell r="L2348" t="str">
            <v>1</v>
          </cell>
          <cell r="M2348">
            <v>20.706710280373834</v>
          </cell>
        </row>
        <row r="2349">
          <cell r="A2349" t="str">
            <v>12-04-200</v>
          </cell>
          <cell r="B2349" t="str">
            <v>13316</v>
          </cell>
          <cell r="C2349" t="str">
            <v xml:space="preserve">pletina metalica 2" x 1/8" </v>
          </cell>
          <cell r="D2349" t="str">
            <v>u</v>
          </cell>
          <cell r="E2349">
            <v>1.3322803738317757</v>
          </cell>
          <cell r="G2349">
            <v>4408</v>
          </cell>
          <cell r="H2349">
            <v>5873</v>
          </cell>
          <cell r="L2349" t="str">
            <v>1</v>
          </cell>
          <cell r="M2349">
            <v>11.457611214953269</v>
          </cell>
        </row>
        <row r="2350">
          <cell r="A2350" t="str">
            <v>12-04-200</v>
          </cell>
          <cell r="B2350" t="str">
            <v>39512</v>
          </cell>
          <cell r="C2350" t="str">
            <v xml:space="preserve">anclajes epoxicos </v>
          </cell>
          <cell r="D2350" t="str">
            <v>u</v>
          </cell>
          <cell r="E2350">
            <v>2.3364485981308412</v>
          </cell>
          <cell r="G2350">
            <v>28999.999999999996</v>
          </cell>
          <cell r="H2350">
            <v>67757</v>
          </cell>
          <cell r="L2350" t="str">
            <v>3</v>
          </cell>
          <cell r="M2350">
            <v>20.093457943925234</v>
          </cell>
        </row>
        <row r="2351">
          <cell r="A2351" t="str">
            <v>12-04-200</v>
          </cell>
          <cell r="B2351" t="str">
            <v>12371</v>
          </cell>
          <cell r="C2351" t="str">
            <v xml:space="preserve">anticorrosivo pintuco rojo x 1 galon </v>
          </cell>
          <cell r="D2351" t="str">
            <v>gal</v>
          </cell>
          <cell r="E2351">
            <v>0.46728971962616822</v>
          </cell>
          <cell r="G2351">
            <v>42804</v>
          </cell>
          <cell r="H2351">
            <v>20002</v>
          </cell>
          <cell r="L2351" t="str">
            <v>1</v>
          </cell>
          <cell r="M2351">
            <v>4.018691588785047</v>
          </cell>
        </row>
        <row r="2352">
          <cell r="A2352" t="str">
            <v>12-04-200</v>
          </cell>
          <cell r="B2352" t="str">
            <v>1SKE1</v>
          </cell>
          <cell r="C2352" t="str">
            <v xml:space="preserve">sika esmalte 3133 </v>
          </cell>
          <cell r="D2352" t="str">
            <v>gal</v>
          </cell>
          <cell r="E2352">
            <v>0.46728971962616822</v>
          </cell>
          <cell r="G2352">
            <v>53359.999999999993</v>
          </cell>
          <cell r="H2352">
            <v>24935</v>
          </cell>
          <cell r="L2352" t="str">
            <v>1</v>
          </cell>
          <cell r="M2352">
            <v>4.018691588785047</v>
          </cell>
        </row>
        <row r="2353">
          <cell r="A2353" t="str">
            <v>12-04-200</v>
          </cell>
          <cell r="B2353" t="str">
            <v>4S111</v>
          </cell>
          <cell r="C2353" t="str">
            <v xml:space="preserve">equipo de soldadura electrica </v>
          </cell>
          <cell r="D2353" t="str">
            <v>d</v>
          </cell>
          <cell r="E2353">
            <v>1.1682242990654206</v>
          </cell>
          <cell r="G2353">
            <v>29603.199999999997</v>
          </cell>
          <cell r="H2353">
            <v>34583</v>
          </cell>
          <cell r="L2353" t="str">
            <v>4</v>
          </cell>
          <cell r="M2353">
            <v>10.046728971962617</v>
          </cell>
        </row>
        <row r="2354">
          <cell r="A2354" t="str">
            <v>12-04-200</v>
          </cell>
          <cell r="B2354" t="str">
            <v>13511</v>
          </cell>
          <cell r="C2354" t="str">
            <v xml:space="preserve">soldadura electrica de 1/8 6013 </v>
          </cell>
          <cell r="D2354" t="str">
            <v>kg</v>
          </cell>
          <cell r="E2354">
            <v>5</v>
          </cell>
          <cell r="G2354">
            <v>4756</v>
          </cell>
          <cell r="H2354">
            <v>23780</v>
          </cell>
          <cell r="L2354" t="str">
            <v>1</v>
          </cell>
          <cell r="M2354">
            <v>43</v>
          </cell>
        </row>
        <row r="2355">
          <cell r="A2355" t="str">
            <v>12-04-200</v>
          </cell>
          <cell r="B2355" t="str">
            <v>2C119</v>
          </cell>
          <cell r="C2355" t="str">
            <v xml:space="preserve">mo cuadrilla pintura (1 of + 1 ay) </v>
          </cell>
          <cell r="D2355" t="str">
            <v>hc</v>
          </cell>
          <cell r="E2355">
            <v>0.93457943925233644</v>
          </cell>
          <cell r="G2355">
            <v>19905.361375</v>
          </cell>
          <cell r="H2355">
            <v>18603</v>
          </cell>
          <cell r="L2355" t="str">
            <v>2</v>
          </cell>
          <cell r="M2355">
            <v>8.0373831775700939</v>
          </cell>
        </row>
        <row r="2356">
          <cell r="A2356" t="str">
            <v>12-04-200</v>
          </cell>
          <cell r="B2356" t="str">
            <v>2C11A</v>
          </cell>
          <cell r="C2356" t="str">
            <v xml:space="preserve">mo cuadrilla metalisteria (1 of + 1 ay) </v>
          </cell>
          <cell r="D2356" t="str">
            <v>hc</v>
          </cell>
          <cell r="E2356">
            <v>11.214953271028037</v>
          </cell>
          <cell r="G2356">
            <v>22335.855984374997</v>
          </cell>
          <cell r="H2356">
            <v>250496</v>
          </cell>
          <cell r="L2356" t="str">
            <v>2</v>
          </cell>
          <cell r="M2356">
            <v>96.44859813084112</v>
          </cell>
        </row>
        <row r="2357">
          <cell r="A2357" t="str">
            <v>12-04-200</v>
          </cell>
          <cell r="B2357" t="str">
            <v>47111</v>
          </cell>
          <cell r="C2357" t="str">
            <v xml:space="preserve">elementos de consumo y proteccion </v>
          </cell>
          <cell r="D2357" t="str">
            <v>%</v>
          </cell>
          <cell r="E2357">
            <v>269099</v>
          </cell>
          <cell r="G2357">
            <v>1.2455000000000001E-2</v>
          </cell>
          <cell r="H2357">
            <v>3352</v>
          </cell>
          <cell r="L2357" t="str">
            <v>4</v>
          </cell>
          <cell r="M2357">
            <v>2314251.4</v>
          </cell>
        </row>
        <row r="2358">
          <cell r="A2358" t="str">
            <v>12-04-200</v>
          </cell>
          <cell r="B2358" t="str">
            <v>46111</v>
          </cell>
          <cell r="C2358" t="str">
            <v xml:space="preserve">herramienta y equipo menor </v>
          </cell>
          <cell r="D2358" t="str">
            <v>%</v>
          </cell>
          <cell r="E2358">
            <v>269099</v>
          </cell>
          <cell r="G2358">
            <v>0.03</v>
          </cell>
          <cell r="H2358">
            <v>8073</v>
          </cell>
          <cell r="L2358" t="str">
            <v>4</v>
          </cell>
          <cell r="M2358">
            <v>2314251.4</v>
          </cell>
        </row>
        <row r="2359">
          <cell r="A2359">
            <v>0</v>
          </cell>
          <cell r="C2359" t="str">
            <v>DIRECTO:  659,068 / M</v>
          </cell>
          <cell r="D2359">
            <v>0</v>
          </cell>
          <cell r="G2359">
            <v>0</v>
          </cell>
          <cell r="H2359">
            <v>0</v>
          </cell>
          <cell r="L2359">
            <v>0</v>
          </cell>
          <cell r="M2359">
            <v>0</v>
          </cell>
        </row>
        <row r="2360">
          <cell r="A2360">
            <v>0</v>
          </cell>
          <cell r="C2360">
            <v>0</v>
          </cell>
          <cell r="D2360">
            <v>0</v>
          </cell>
          <cell r="G2360">
            <v>0</v>
          </cell>
          <cell r="H2360">
            <v>0</v>
          </cell>
          <cell r="L2360">
            <v>0</v>
          </cell>
          <cell r="M2360">
            <v>0</v>
          </cell>
        </row>
        <row r="2361">
          <cell r="A2361" t="str">
            <v>12-04-300</v>
          </cell>
          <cell r="B2361" t="str">
            <v>12-04-300</v>
          </cell>
          <cell r="C2361" t="str">
            <v>ESCOTILLA METALICA PARA ACCESO A CUBIERTA (1.00x1.00). INCLUYE ANCLAJES A ESTRUCTURA. PROVISION</v>
          </cell>
          <cell r="D2361" t="str">
            <v>U</v>
          </cell>
          <cell r="E2361">
            <v>2</v>
          </cell>
          <cell r="G2361">
            <v>0</v>
          </cell>
          <cell r="H2361">
            <v>487203</v>
          </cell>
          <cell r="L2361">
            <v>0</v>
          </cell>
          <cell r="M2361">
            <v>0</v>
          </cell>
        </row>
        <row r="2362">
          <cell r="A2362" t="str">
            <v>12-04-300</v>
          </cell>
          <cell r="B2362" t="str">
            <v>13311</v>
          </cell>
          <cell r="C2362" t="str">
            <v xml:space="preserve">perfil estructural en acero </v>
          </cell>
          <cell r="D2362" t="str">
            <v>kg</v>
          </cell>
          <cell r="E2362">
            <v>10</v>
          </cell>
          <cell r="G2362">
            <v>4466</v>
          </cell>
          <cell r="H2362">
            <v>44660</v>
          </cell>
          <cell r="L2362" t="str">
            <v>1</v>
          </cell>
          <cell r="M2362">
            <v>20</v>
          </cell>
        </row>
        <row r="2363">
          <cell r="A2363" t="str">
            <v>12-04-300</v>
          </cell>
          <cell r="B2363" t="str">
            <v>16B21</v>
          </cell>
          <cell r="C2363" t="str">
            <v xml:space="preserve">lamina galvanizada c16 1.22 x 2.44m </v>
          </cell>
          <cell r="D2363" t="str">
            <v>u</v>
          </cell>
          <cell r="E2363">
            <v>0.68306010928961747</v>
          </cell>
          <cell r="G2363">
            <v>115187.99999999999</v>
          </cell>
          <cell r="H2363">
            <v>78680</v>
          </cell>
          <cell r="L2363" t="str">
            <v>1</v>
          </cell>
          <cell r="M2363">
            <v>1.3661202185792349</v>
          </cell>
        </row>
        <row r="2364">
          <cell r="A2364" t="str">
            <v>12-04-300</v>
          </cell>
          <cell r="B2364" t="str">
            <v>39512</v>
          </cell>
          <cell r="C2364" t="str">
            <v xml:space="preserve">anclajes epoxicos </v>
          </cell>
          <cell r="D2364" t="str">
            <v>u</v>
          </cell>
          <cell r="E2364">
            <v>4</v>
          </cell>
          <cell r="G2364">
            <v>28999.999999999996</v>
          </cell>
          <cell r="H2364">
            <v>116000</v>
          </cell>
          <cell r="L2364" t="str">
            <v>3</v>
          </cell>
          <cell r="M2364">
            <v>8</v>
          </cell>
        </row>
        <row r="2365">
          <cell r="A2365" t="str">
            <v>12-04-300</v>
          </cell>
          <cell r="B2365" t="str">
            <v>12371</v>
          </cell>
          <cell r="C2365" t="str">
            <v xml:space="preserve">anticorrosivo pintuco rojo x 1 galon </v>
          </cell>
          <cell r="D2365" t="str">
            <v>gal</v>
          </cell>
          <cell r="E2365">
            <v>0.2</v>
          </cell>
          <cell r="G2365">
            <v>42804</v>
          </cell>
          <cell r="H2365">
            <v>8561</v>
          </cell>
          <cell r="L2365" t="str">
            <v>1</v>
          </cell>
          <cell r="M2365">
            <v>0.4</v>
          </cell>
        </row>
        <row r="2366">
          <cell r="A2366" t="str">
            <v>12-04-300</v>
          </cell>
          <cell r="B2366" t="str">
            <v>1SKE1</v>
          </cell>
          <cell r="C2366" t="str">
            <v xml:space="preserve">sika esmalte 3133 </v>
          </cell>
          <cell r="D2366" t="str">
            <v>gal</v>
          </cell>
          <cell r="E2366">
            <v>0.2</v>
          </cell>
          <cell r="G2366">
            <v>53359.999999999993</v>
          </cell>
          <cell r="H2366">
            <v>10672</v>
          </cell>
          <cell r="L2366" t="str">
            <v>1</v>
          </cell>
          <cell r="M2366">
            <v>0.4</v>
          </cell>
        </row>
        <row r="2367">
          <cell r="A2367" t="str">
            <v>12-04-300</v>
          </cell>
          <cell r="B2367" t="str">
            <v>4S111</v>
          </cell>
          <cell r="C2367" t="str">
            <v xml:space="preserve">equipo de soldadura electrica </v>
          </cell>
          <cell r="D2367" t="str">
            <v>d</v>
          </cell>
          <cell r="E2367">
            <v>1</v>
          </cell>
          <cell r="G2367">
            <v>29603.199999999997</v>
          </cell>
          <cell r="H2367">
            <v>29603</v>
          </cell>
          <cell r="L2367" t="str">
            <v>4</v>
          </cell>
          <cell r="M2367">
            <v>2</v>
          </cell>
        </row>
        <row r="2368">
          <cell r="A2368" t="str">
            <v>12-04-300</v>
          </cell>
          <cell r="B2368" t="str">
            <v>13511</v>
          </cell>
          <cell r="C2368" t="str">
            <v xml:space="preserve">soldadura electrica de 1/8 6013 </v>
          </cell>
          <cell r="D2368" t="str">
            <v>kg</v>
          </cell>
          <cell r="E2368">
            <v>0.5</v>
          </cell>
          <cell r="G2368">
            <v>4756</v>
          </cell>
          <cell r="H2368">
            <v>2378</v>
          </cell>
          <cell r="L2368" t="str">
            <v>1</v>
          </cell>
          <cell r="M2368">
            <v>1</v>
          </cell>
        </row>
        <row r="2369">
          <cell r="A2369" t="str">
            <v>12-04-300</v>
          </cell>
          <cell r="B2369" t="str">
            <v>2C119</v>
          </cell>
          <cell r="C2369" t="str">
            <v xml:space="preserve">mo cuadrilla pintura (1 of + 1 ay) </v>
          </cell>
          <cell r="D2369" t="str">
            <v>hc</v>
          </cell>
          <cell r="E2369">
            <v>0.5</v>
          </cell>
          <cell r="G2369">
            <v>19905.361375</v>
          </cell>
          <cell r="H2369">
            <v>9953</v>
          </cell>
          <cell r="L2369" t="str">
            <v>2</v>
          </cell>
          <cell r="M2369">
            <v>1</v>
          </cell>
        </row>
        <row r="2370">
          <cell r="A2370" t="str">
            <v>12-04-300</v>
          </cell>
          <cell r="B2370" t="str">
            <v>2C11A</v>
          </cell>
          <cell r="C2370" t="str">
            <v xml:space="preserve">mo cuadrilla metalisteria (1 of + 1 ay) </v>
          </cell>
          <cell r="D2370" t="str">
            <v>hc</v>
          </cell>
          <cell r="E2370">
            <v>8</v>
          </cell>
          <cell r="G2370">
            <v>22335.855984374997</v>
          </cell>
          <cell r="H2370">
            <v>178687</v>
          </cell>
          <cell r="L2370" t="str">
            <v>2</v>
          </cell>
          <cell r="M2370">
            <v>16</v>
          </cell>
        </row>
        <row r="2371">
          <cell r="A2371" t="str">
            <v>12-04-300</v>
          </cell>
          <cell r="B2371" t="str">
            <v>47111</v>
          </cell>
          <cell r="C2371" t="str">
            <v xml:space="preserve">elementos de consumo y proteccion </v>
          </cell>
          <cell r="D2371" t="str">
            <v>%</v>
          </cell>
          <cell r="E2371">
            <v>188640</v>
          </cell>
          <cell r="G2371">
            <v>1.2455000000000001E-2</v>
          </cell>
          <cell r="H2371">
            <v>2350</v>
          </cell>
          <cell r="L2371" t="str">
            <v>4</v>
          </cell>
          <cell r="M2371">
            <v>377280</v>
          </cell>
        </row>
        <row r="2372">
          <cell r="A2372" t="str">
            <v>12-04-300</v>
          </cell>
          <cell r="B2372" t="str">
            <v>46111</v>
          </cell>
          <cell r="C2372" t="str">
            <v xml:space="preserve">herramienta y equipo menor </v>
          </cell>
          <cell r="D2372" t="str">
            <v>%</v>
          </cell>
          <cell r="E2372">
            <v>188640</v>
          </cell>
          <cell r="G2372">
            <v>0.03</v>
          </cell>
          <cell r="H2372">
            <v>5659</v>
          </cell>
          <cell r="L2372" t="str">
            <v>4</v>
          </cell>
          <cell r="M2372">
            <v>377280</v>
          </cell>
        </row>
        <row r="2373">
          <cell r="A2373">
            <v>0</v>
          </cell>
          <cell r="C2373" t="str">
            <v>DIRECTO:  487,203 / U</v>
          </cell>
          <cell r="D2373">
            <v>0</v>
          </cell>
          <cell r="G2373">
            <v>0</v>
          </cell>
          <cell r="H2373">
            <v>0</v>
          </cell>
          <cell r="L2373">
            <v>0</v>
          </cell>
          <cell r="M2373">
            <v>0</v>
          </cell>
        </row>
        <row r="2374">
          <cell r="A2374">
            <v>0</v>
          </cell>
          <cell r="C2374">
            <v>0</v>
          </cell>
          <cell r="D2374">
            <v>0</v>
          </cell>
          <cell r="G2374">
            <v>0</v>
          </cell>
          <cell r="H2374">
            <v>0</v>
          </cell>
          <cell r="L2374">
            <v>0</v>
          </cell>
          <cell r="M2374">
            <v>0</v>
          </cell>
        </row>
        <row r="2375">
          <cell r="A2375" t="str">
            <v>12-04-310</v>
          </cell>
          <cell r="B2375" t="str">
            <v>12-04-310</v>
          </cell>
          <cell r="C2375" t="str">
            <v>ESCOTILLA METALICA PARA ACCESO A TANQUES (0.90x0.90). INCLUYE ANCLAJES A ESTRUCTURA. PROVISION</v>
          </cell>
          <cell r="D2375" t="str">
            <v>U</v>
          </cell>
          <cell r="E2375">
            <v>3</v>
          </cell>
          <cell r="G2375">
            <v>0</v>
          </cell>
          <cell r="H2375">
            <v>480647</v>
          </cell>
          <cell r="L2375">
            <v>0</v>
          </cell>
          <cell r="M2375">
            <v>0</v>
          </cell>
        </row>
        <row r="2376">
          <cell r="A2376" t="str">
            <v>12-04-310</v>
          </cell>
          <cell r="B2376" t="str">
            <v>13311</v>
          </cell>
          <cell r="C2376" t="str">
            <v xml:space="preserve">perfil estructural en acero </v>
          </cell>
          <cell r="D2376" t="str">
            <v>kg</v>
          </cell>
          <cell r="E2376">
            <v>10</v>
          </cell>
          <cell r="G2376">
            <v>4466</v>
          </cell>
          <cell r="H2376">
            <v>44660</v>
          </cell>
          <cell r="L2376" t="str">
            <v>1</v>
          </cell>
          <cell r="M2376">
            <v>30</v>
          </cell>
        </row>
        <row r="2377">
          <cell r="A2377" t="str">
            <v>12-04-310</v>
          </cell>
          <cell r="B2377" t="str">
            <v>16B21</v>
          </cell>
          <cell r="C2377" t="str">
            <v xml:space="preserve">lamina galvanizada c16 1.22 x 2.44m </v>
          </cell>
          <cell r="D2377" t="str">
            <v>u</v>
          </cell>
          <cell r="E2377">
            <v>0.62613843351548282</v>
          </cell>
          <cell r="G2377">
            <v>115187.99999999999</v>
          </cell>
          <cell r="H2377">
            <v>72124</v>
          </cell>
          <cell r="L2377" t="str">
            <v>1</v>
          </cell>
          <cell r="M2377">
            <v>1.8784153005464486</v>
          </cell>
        </row>
        <row r="2378">
          <cell r="A2378" t="str">
            <v>12-04-310</v>
          </cell>
          <cell r="B2378" t="str">
            <v>39512</v>
          </cell>
          <cell r="C2378" t="str">
            <v xml:space="preserve">anclajes epoxicos </v>
          </cell>
          <cell r="D2378" t="str">
            <v>u</v>
          </cell>
          <cell r="E2378">
            <v>4</v>
          </cell>
          <cell r="G2378">
            <v>28999.999999999996</v>
          </cell>
          <cell r="H2378">
            <v>116000</v>
          </cell>
          <cell r="L2378" t="str">
            <v>3</v>
          </cell>
          <cell r="M2378">
            <v>12</v>
          </cell>
        </row>
        <row r="2379">
          <cell r="A2379" t="str">
            <v>12-04-310</v>
          </cell>
          <cell r="B2379" t="str">
            <v>12371</v>
          </cell>
          <cell r="C2379" t="str">
            <v xml:space="preserve">anticorrosivo pintuco rojo x 1 galon </v>
          </cell>
          <cell r="D2379" t="str">
            <v>gal</v>
          </cell>
          <cell r="E2379">
            <v>0.2</v>
          </cell>
          <cell r="G2379">
            <v>42804</v>
          </cell>
          <cell r="H2379">
            <v>8561</v>
          </cell>
          <cell r="L2379" t="str">
            <v>1</v>
          </cell>
          <cell r="M2379">
            <v>0.60000000000000009</v>
          </cell>
        </row>
        <row r="2380">
          <cell r="A2380" t="str">
            <v>12-04-310</v>
          </cell>
          <cell r="B2380" t="str">
            <v>1SKE1</v>
          </cell>
          <cell r="C2380" t="str">
            <v xml:space="preserve">sika esmalte 3133 </v>
          </cell>
          <cell r="D2380" t="str">
            <v>gal</v>
          </cell>
          <cell r="E2380">
            <v>0.2</v>
          </cell>
          <cell r="G2380">
            <v>53359.999999999993</v>
          </cell>
          <cell r="H2380">
            <v>10672</v>
          </cell>
          <cell r="L2380" t="str">
            <v>1</v>
          </cell>
          <cell r="M2380">
            <v>0.60000000000000009</v>
          </cell>
        </row>
        <row r="2381">
          <cell r="A2381" t="str">
            <v>12-04-310</v>
          </cell>
          <cell r="B2381" t="str">
            <v>4S111</v>
          </cell>
          <cell r="C2381" t="str">
            <v xml:space="preserve">equipo de soldadura electrica </v>
          </cell>
          <cell r="D2381" t="str">
            <v>d</v>
          </cell>
          <cell r="E2381">
            <v>1</v>
          </cell>
          <cell r="G2381">
            <v>29603.199999999997</v>
          </cell>
          <cell r="H2381">
            <v>29603</v>
          </cell>
          <cell r="L2381" t="str">
            <v>4</v>
          </cell>
          <cell r="M2381">
            <v>3</v>
          </cell>
        </row>
        <row r="2382">
          <cell r="A2382" t="str">
            <v>12-04-310</v>
          </cell>
          <cell r="B2382" t="str">
            <v>13511</v>
          </cell>
          <cell r="C2382" t="str">
            <v xml:space="preserve">soldadura electrica de 1/8 6013 </v>
          </cell>
          <cell r="D2382" t="str">
            <v>kg</v>
          </cell>
          <cell r="E2382">
            <v>0.5</v>
          </cell>
          <cell r="G2382">
            <v>4756</v>
          </cell>
          <cell r="H2382">
            <v>2378</v>
          </cell>
          <cell r="L2382" t="str">
            <v>1</v>
          </cell>
          <cell r="M2382">
            <v>1.5</v>
          </cell>
        </row>
        <row r="2383">
          <cell r="A2383" t="str">
            <v>12-04-310</v>
          </cell>
          <cell r="B2383" t="str">
            <v>2C119</v>
          </cell>
          <cell r="C2383" t="str">
            <v xml:space="preserve">mo cuadrilla pintura (1 of + 1 ay) </v>
          </cell>
          <cell r="D2383" t="str">
            <v>hc</v>
          </cell>
          <cell r="E2383">
            <v>0.5</v>
          </cell>
          <cell r="G2383">
            <v>19905.361375</v>
          </cell>
          <cell r="H2383">
            <v>9953</v>
          </cell>
          <cell r="L2383" t="str">
            <v>2</v>
          </cell>
          <cell r="M2383">
            <v>1.5</v>
          </cell>
        </row>
        <row r="2384">
          <cell r="A2384" t="str">
            <v>12-04-310</v>
          </cell>
          <cell r="B2384" t="str">
            <v>2C11A</v>
          </cell>
          <cell r="C2384" t="str">
            <v xml:space="preserve">mo cuadrilla metalisteria (1 of + 1 ay) </v>
          </cell>
          <cell r="D2384" t="str">
            <v>hc</v>
          </cell>
          <cell r="E2384">
            <v>8</v>
          </cell>
          <cell r="G2384">
            <v>22335.855984374997</v>
          </cell>
          <cell r="H2384">
            <v>178687</v>
          </cell>
          <cell r="L2384" t="str">
            <v>2</v>
          </cell>
          <cell r="M2384">
            <v>24</v>
          </cell>
        </row>
        <row r="2385">
          <cell r="A2385" t="str">
            <v>12-04-310</v>
          </cell>
          <cell r="B2385" t="str">
            <v>47111</v>
          </cell>
          <cell r="C2385" t="str">
            <v xml:space="preserve">elementos de consumo y proteccion </v>
          </cell>
          <cell r="D2385" t="str">
            <v>%</v>
          </cell>
          <cell r="E2385">
            <v>188640</v>
          </cell>
          <cell r="G2385">
            <v>1.2455000000000001E-2</v>
          </cell>
          <cell r="H2385">
            <v>2350</v>
          </cell>
          <cell r="L2385" t="str">
            <v>4</v>
          </cell>
          <cell r="M2385">
            <v>565920</v>
          </cell>
        </row>
        <row r="2386">
          <cell r="A2386" t="str">
            <v>12-04-310</v>
          </cell>
          <cell r="B2386" t="str">
            <v>46111</v>
          </cell>
          <cell r="C2386" t="str">
            <v xml:space="preserve">herramienta y equipo menor </v>
          </cell>
          <cell r="D2386" t="str">
            <v>%</v>
          </cell>
          <cell r="E2386">
            <v>188640</v>
          </cell>
          <cell r="G2386">
            <v>0.03</v>
          </cell>
          <cell r="H2386">
            <v>5659</v>
          </cell>
          <cell r="L2386" t="str">
            <v>4</v>
          </cell>
          <cell r="M2386">
            <v>565920</v>
          </cell>
        </row>
        <row r="2387">
          <cell r="A2387">
            <v>0</v>
          </cell>
          <cell r="C2387" t="str">
            <v>DIRECTO:  480,647 / U</v>
          </cell>
          <cell r="D2387">
            <v>0</v>
          </cell>
          <cell r="G2387">
            <v>0</v>
          </cell>
          <cell r="H2387">
            <v>0</v>
          </cell>
          <cell r="L2387">
            <v>0</v>
          </cell>
          <cell r="M2387">
            <v>0</v>
          </cell>
        </row>
        <row r="2388">
          <cell r="A2388">
            <v>0</v>
          </cell>
          <cell r="C2388">
            <v>0</v>
          </cell>
          <cell r="D2388">
            <v>0</v>
          </cell>
          <cell r="G2388">
            <v>0</v>
          </cell>
          <cell r="H2388">
            <v>0</v>
          </cell>
          <cell r="L2388">
            <v>0</v>
          </cell>
          <cell r="M2388">
            <v>0</v>
          </cell>
        </row>
        <row r="2389">
          <cell r="A2389" t="str">
            <v>12-04-420</v>
          </cell>
          <cell r="B2389" t="str">
            <v>12-04-420</v>
          </cell>
          <cell r="C2389" t="str">
            <v>CORTASOLES DE FACHADA EN LAMINA REF. QUADROBRISE XL - 0.30 M. DE HUNTER DOUGLAS O EQUIVALENTE ACABADO NEGRO Y/O MADERABLE. INCLUYE ESTRUCTURA DE SOPORTE</v>
          </cell>
          <cell r="D2389" t="str">
            <v>M</v>
          </cell>
          <cell r="E2389">
            <v>1629.8</v>
          </cell>
          <cell r="G2389">
            <v>0</v>
          </cell>
          <cell r="H2389">
            <v>192077</v>
          </cell>
          <cell r="L2389">
            <v>0</v>
          </cell>
          <cell r="M2389">
            <v>0</v>
          </cell>
        </row>
        <row r="2390">
          <cell r="A2390" t="str">
            <v>12-04-420</v>
          </cell>
          <cell r="B2390" t="str">
            <v>3Q003</v>
          </cell>
          <cell r="C2390" t="str">
            <v xml:space="preserve">cortasol de fachada en lamina tipo quadrobrise xl300 de hunter dougalas o equivalente </v>
          </cell>
          <cell r="D2390" t="str">
            <v>m</v>
          </cell>
          <cell r="E2390">
            <v>1</v>
          </cell>
          <cell r="F2390">
            <v>0.03</v>
          </cell>
          <cell r="G2390">
            <v>178365</v>
          </cell>
          <cell r="H2390">
            <v>183716</v>
          </cell>
          <cell r="L2390" t="str">
            <v>3</v>
          </cell>
          <cell r="M2390">
            <v>1678.694</v>
          </cell>
        </row>
        <row r="2391">
          <cell r="A2391" t="str">
            <v>12-04-420</v>
          </cell>
          <cell r="B2391" t="str">
            <v>2C111</v>
          </cell>
          <cell r="C2391" t="str">
            <v>mo cuadrilla albañileria (1 of + 1 ay) - en actividades no incluidas</v>
          </cell>
          <cell r="D2391" t="str">
            <v>hc</v>
          </cell>
          <cell r="E2391">
            <v>0.5</v>
          </cell>
          <cell r="G2391">
            <v>16040.700924999999</v>
          </cell>
          <cell r="H2391">
            <v>8020</v>
          </cell>
          <cell r="L2391" t="str">
            <v>2</v>
          </cell>
          <cell r="M2391">
            <v>814.9</v>
          </cell>
        </row>
        <row r="2392">
          <cell r="A2392" t="str">
            <v>12-04-420</v>
          </cell>
          <cell r="B2392" t="str">
            <v>47111</v>
          </cell>
          <cell r="C2392" t="str">
            <v xml:space="preserve">elementos de consumo y proteccion </v>
          </cell>
          <cell r="D2392" t="str">
            <v>%</v>
          </cell>
          <cell r="E2392">
            <v>8020</v>
          </cell>
          <cell r="G2392">
            <v>1.2455000000000001E-2</v>
          </cell>
          <cell r="H2392">
            <v>100</v>
          </cell>
          <cell r="L2392" t="str">
            <v>4</v>
          </cell>
          <cell r="M2392">
            <v>13070996</v>
          </cell>
        </row>
        <row r="2393">
          <cell r="A2393" t="str">
            <v>12-04-420</v>
          </cell>
          <cell r="B2393" t="str">
            <v>46111</v>
          </cell>
          <cell r="C2393" t="str">
            <v xml:space="preserve">herramienta y equipo menor </v>
          </cell>
          <cell r="D2393" t="str">
            <v>%</v>
          </cell>
          <cell r="E2393">
            <v>8020</v>
          </cell>
          <cell r="G2393">
            <v>0.03</v>
          </cell>
          <cell r="H2393">
            <v>241</v>
          </cell>
          <cell r="L2393" t="str">
            <v>4</v>
          </cell>
          <cell r="M2393">
            <v>13070996</v>
          </cell>
        </row>
        <row r="2394">
          <cell r="A2394">
            <v>0</v>
          </cell>
          <cell r="C2394" t="str">
            <v>DIRECTO:  192,077 / M</v>
          </cell>
          <cell r="D2394">
            <v>0</v>
          </cell>
          <cell r="G2394">
            <v>0</v>
          </cell>
          <cell r="H2394">
            <v>0</v>
          </cell>
          <cell r="L2394">
            <v>0</v>
          </cell>
          <cell r="M2394">
            <v>0</v>
          </cell>
        </row>
        <row r="2395">
          <cell r="A2395">
            <v>0</v>
          </cell>
          <cell r="B2395" t="str">
            <v>13</v>
          </cell>
          <cell r="C2395" t="str">
            <v>CARPINTERIA DE MADERA</v>
          </cell>
          <cell r="D2395">
            <v>0</v>
          </cell>
          <cell r="G2395">
            <v>0</v>
          </cell>
          <cell r="H2395">
            <v>0</v>
          </cell>
          <cell r="L2395">
            <v>0</v>
          </cell>
          <cell r="M2395">
            <v>0</v>
          </cell>
        </row>
        <row r="2396">
          <cell r="A2396" t="str">
            <v>13-01-035</v>
          </cell>
          <cell r="B2396" t="str">
            <v>13-01-035</v>
          </cell>
          <cell r="C2396" t="str">
            <v>PUERTA P-18 (0.90x3.00). MARCO EN MADERA CON ALA Y MONTANTE ENTAMBORADOS + CHAPILLA EN FORMICA O EQUIVALENTE Y DILATACIONES EN ALUMINIO SEGÚN DETALLE PLANOS ARQUITECTONICOS. INCLUYE CERRADURA DE MANIJA TIPO INSTITUCIONAL. CUERPO BATIENTE</v>
          </cell>
          <cell r="D2396" t="str">
            <v>U</v>
          </cell>
          <cell r="E2396">
            <v>3</v>
          </cell>
          <cell r="G2396">
            <v>0</v>
          </cell>
          <cell r="H2396">
            <v>3478927</v>
          </cell>
          <cell r="L2396">
            <v>0</v>
          </cell>
          <cell r="M2396">
            <v>0</v>
          </cell>
        </row>
        <row r="2397">
          <cell r="A2397" t="str">
            <v>13-01-035</v>
          </cell>
          <cell r="B2397" t="str">
            <v>3P117</v>
          </cell>
          <cell r="C2397" t="str">
            <v xml:space="preserve">puerta p-18 (0.90x3.00). marco en madera con ala y montante entamborados + chapilla en formica y dilataciones en aluminio. cuerpo batiente </v>
          </cell>
          <cell r="D2397" t="str">
            <v>u</v>
          </cell>
          <cell r="E2397">
            <v>1</v>
          </cell>
          <cell r="G2397">
            <v>3283200.0000000005</v>
          </cell>
          <cell r="H2397">
            <v>3283200</v>
          </cell>
          <cell r="L2397" t="str">
            <v>3</v>
          </cell>
          <cell r="M2397">
            <v>3</v>
          </cell>
        </row>
        <row r="2398">
          <cell r="A2398" t="str">
            <v>13-01-035</v>
          </cell>
          <cell r="B2398" t="str">
            <v>19120</v>
          </cell>
          <cell r="C2398" t="str">
            <v xml:space="preserve">rieles + rodachinas para puertas y rejas </v>
          </cell>
          <cell r="D2398" t="str">
            <v>m</v>
          </cell>
          <cell r="E2398">
            <v>0.9</v>
          </cell>
          <cell r="G2398">
            <v>115999.99999999999</v>
          </cell>
          <cell r="H2398">
            <v>104400</v>
          </cell>
          <cell r="L2398" t="str">
            <v>1</v>
          </cell>
          <cell r="M2398">
            <v>2.7</v>
          </cell>
        </row>
        <row r="2399">
          <cell r="A2399" t="str">
            <v>13-01-035</v>
          </cell>
          <cell r="B2399" t="str">
            <v>19117</v>
          </cell>
          <cell r="C2399" t="str">
            <v xml:space="preserve">cerrojo doble </v>
          </cell>
          <cell r="D2399" t="str">
            <v>u</v>
          </cell>
          <cell r="E2399">
            <v>1</v>
          </cell>
          <cell r="G2399">
            <v>57883.999999999993</v>
          </cell>
          <cell r="H2399">
            <v>57884</v>
          </cell>
          <cell r="L2399" t="str">
            <v>1</v>
          </cell>
          <cell r="M2399">
            <v>3</v>
          </cell>
        </row>
        <row r="2400">
          <cell r="A2400" t="str">
            <v>13-01-035</v>
          </cell>
          <cell r="B2400" t="str">
            <v>2C111</v>
          </cell>
          <cell r="C2400" t="str">
            <v xml:space="preserve">mo cuadrilla albañileria (1 of + 1 ay) </v>
          </cell>
          <cell r="D2400" t="str">
            <v>hc</v>
          </cell>
          <cell r="E2400">
            <v>2</v>
          </cell>
          <cell r="G2400">
            <v>16040.700924999999</v>
          </cell>
          <cell r="H2400">
            <v>32081</v>
          </cell>
          <cell r="L2400" t="str">
            <v>2</v>
          </cell>
          <cell r="M2400">
            <v>6</v>
          </cell>
        </row>
        <row r="2401">
          <cell r="A2401" t="str">
            <v>13-01-035</v>
          </cell>
          <cell r="B2401" t="str">
            <v>47111</v>
          </cell>
          <cell r="C2401" t="str">
            <v xml:space="preserve">elementos de consumo y proteccion </v>
          </cell>
          <cell r="D2401" t="str">
            <v>%</v>
          </cell>
          <cell r="E2401">
            <v>32081</v>
          </cell>
          <cell r="G2401">
            <v>1.2455000000000001E-2</v>
          </cell>
          <cell r="H2401">
            <v>400</v>
          </cell>
          <cell r="L2401" t="str">
            <v>4</v>
          </cell>
          <cell r="M2401">
            <v>96243</v>
          </cell>
        </row>
        <row r="2402">
          <cell r="A2402" t="str">
            <v>13-01-035</v>
          </cell>
          <cell r="B2402" t="str">
            <v>46111</v>
          </cell>
          <cell r="C2402" t="str">
            <v xml:space="preserve">herramienta y equipo menor </v>
          </cell>
          <cell r="D2402" t="str">
            <v>%</v>
          </cell>
          <cell r="E2402">
            <v>32081</v>
          </cell>
          <cell r="G2402">
            <v>0.03</v>
          </cell>
          <cell r="H2402">
            <v>962</v>
          </cell>
          <cell r="L2402" t="str">
            <v>4</v>
          </cell>
          <cell r="M2402">
            <v>96243</v>
          </cell>
        </row>
        <row r="2403">
          <cell r="A2403">
            <v>0</v>
          </cell>
          <cell r="C2403" t="str">
            <v>DIRECTO:  3,478,927 / U</v>
          </cell>
          <cell r="D2403">
            <v>0</v>
          </cell>
          <cell r="G2403">
            <v>0</v>
          </cell>
          <cell r="H2403">
            <v>0</v>
          </cell>
          <cell r="L2403">
            <v>0</v>
          </cell>
          <cell r="M2403">
            <v>0</v>
          </cell>
        </row>
        <row r="2404">
          <cell r="A2404">
            <v>0</v>
          </cell>
          <cell r="C2404">
            <v>0</v>
          </cell>
          <cell r="D2404">
            <v>0</v>
          </cell>
          <cell r="G2404">
            <v>0</v>
          </cell>
          <cell r="H2404">
            <v>0</v>
          </cell>
          <cell r="L2404">
            <v>0</v>
          </cell>
          <cell r="M2404">
            <v>0</v>
          </cell>
        </row>
        <row r="2405">
          <cell r="A2405" t="str">
            <v>13-01-037</v>
          </cell>
          <cell r="B2405" t="str">
            <v>13-01-037</v>
          </cell>
          <cell r="C2405" t="str">
            <v>PUERTA P-19 (7.20x3.50). ALAS ENTAMBORADAS + CHAPILLA EN FORMICA O EQUIVALENTE Y DILATACIONES EN ALUMINIO SEGÚN DETALLE PLANOS ARQUITECTONICOS. RIELES SUPERIORES SEGÚN DETALLE. 9 CUERPOS CORREDIZOS. INCLUYE CERRADURA</v>
          </cell>
          <cell r="D2405" t="str">
            <v>U</v>
          </cell>
          <cell r="E2405">
            <v>2</v>
          </cell>
          <cell r="G2405">
            <v>0</v>
          </cell>
          <cell r="H2405">
            <v>16381901</v>
          </cell>
          <cell r="L2405">
            <v>0</v>
          </cell>
          <cell r="M2405">
            <v>0</v>
          </cell>
        </row>
        <row r="2406">
          <cell r="A2406" t="str">
            <v>13-01-037</v>
          </cell>
          <cell r="B2406" t="str">
            <v>3P118</v>
          </cell>
          <cell r="C2406" t="str">
            <v xml:space="preserve">puerta p-19 (7.20x3.50). alas entamboradas + chapilla en formica y dilataciones en aluminio. 9 cuerpos corredizos. </v>
          </cell>
          <cell r="D2406" t="str">
            <v>u</v>
          </cell>
          <cell r="E2406">
            <v>1</v>
          </cell>
          <cell r="G2406">
            <v>15321600.000000002</v>
          </cell>
          <cell r="H2406">
            <v>15321600</v>
          </cell>
          <cell r="L2406" t="str">
            <v>3</v>
          </cell>
          <cell r="M2406">
            <v>2</v>
          </cell>
        </row>
        <row r="2407">
          <cell r="A2407" t="str">
            <v>13-01-037</v>
          </cell>
          <cell r="B2407" t="str">
            <v>19120</v>
          </cell>
          <cell r="C2407" t="str">
            <v xml:space="preserve">rieles + rodachinas para puertas y rejas </v>
          </cell>
          <cell r="D2407" t="str">
            <v>m</v>
          </cell>
          <cell r="E2407">
            <v>7.2</v>
          </cell>
          <cell r="G2407">
            <v>115999.99999999999</v>
          </cell>
          <cell r="H2407">
            <v>835200</v>
          </cell>
          <cell r="L2407" t="str">
            <v>1</v>
          </cell>
          <cell r="M2407">
            <v>14.4</v>
          </cell>
        </row>
        <row r="2408">
          <cell r="A2408" t="str">
            <v>13-01-037</v>
          </cell>
          <cell r="B2408" t="str">
            <v>19117</v>
          </cell>
          <cell r="C2408" t="str">
            <v xml:space="preserve">cerrojo doble </v>
          </cell>
          <cell r="D2408" t="str">
            <v>u</v>
          </cell>
          <cell r="E2408">
            <v>1</v>
          </cell>
          <cell r="G2408">
            <v>57883.999999999993</v>
          </cell>
          <cell r="H2408">
            <v>57884</v>
          </cell>
          <cell r="L2408" t="str">
            <v>1</v>
          </cell>
          <cell r="M2408">
            <v>2</v>
          </cell>
        </row>
        <row r="2409">
          <cell r="A2409" t="str">
            <v>13-01-037</v>
          </cell>
          <cell r="B2409" t="str">
            <v>2C111</v>
          </cell>
          <cell r="C2409" t="str">
            <v xml:space="preserve">mo cuadrilla albañileria (1 of + 1 ay) </v>
          </cell>
          <cell r="D2409" t="str">
            <v>hc</v>
          </cell>
          <cell r="E2409">
            <v>10</v>
          </cell>
          <cell r="G2409">
            <v>16040.700924999999</v>
          </cell>
          <cell r="H2409">
            <v>160407</v>
          </cell>
          <cell r="L2409" t="str">
            <v>2</v>
          </cell>
          <cell r="M2409">
            <v>20</v>
          </cell>
        </row>
        <row r="2410">
          <cell r="A2410" t="str">
            <v>13-01-037</v>
          </cell>
          <cell r="B2410" t="str">
            <v>47111</v>
          </cell>
          <cell r="C2410" t="str">
            <v xml:space="preserve">elementos de consumo y proteccion </v>
          </cell>
          <cell r="D2410" t="str">
            <v>%</v>
          </cell>
          <cell r="E2410">
            <v>160407</v>
          </cell>
          <cell r="G2410">
            <v>1.2455000000000001E-2</v>
          </cell>
          <cell r="H2410">
            <v>1998</v>
          </cell>
          <cell r="L2410" t="str">
            <v>4</v>
          </cell>
          <cell r="M2410">
            <v>320814</v>
          </cell>
        </row>
        <row r="2411">
          <cell r="A2411" t="str">
            <v>13-01-037</v>
          </cell>
          <cell r="B2411" t="str">
            <v>46111</v>
          </cell>
          <cell r="C2411" t="str">
            <v xml:space="preserve">herramienta y equipo menor </v>
          </cell>
          <cell r="D2411" t="str">
            <v>%</v>
          </cell>
          <cell r="E2411">
            <v>160407</v>
          </cell>
          <cell r="G2411">
            <v>0.03</v>
          </cell>
          <cell r="H2411">
            <v>4812</v>
          </cell>
          <cell r="L2411" t="str">
            <v>4</v>
          </cell>
          <cell r="M2411">
            <v>320814</v>
          </cell>
        </row>
        <row r="2412">
          <cell r="A2412">
            <v>0</v>
          </cell>
          <cell r="C2412" t="str">
            <v>DIRECTO:  16,381,901 / U</v>
          </cell>
          <cell r="D2412">
            <v>0</v>
          </cell>
          <cell r="G2412">
            <v>0</v>
          </cell>
          <cell r="H2412">
            <v>0</v>
          </cell>
          <cell r="L2412">
            <v>0</v>
          </cell>
          <cell r="M2412">
            <v>0</v>
          </cell>
        </row>
        <row r="2413">
          <cell r="A2413">
            <v>0</v>
          </cell>
          <cell r="C2413">
            <v>0</v>
          </cell>
          <cell r="D2413">
            <v>0</v>
          </cell>
          <cell r="G2413">
            <v>0</v>
          </cell>
          <cell r="H2413">
            <v>0</v>
          </cell>
          <cell r="L2413">
            <v>0</v>
          </cell>
          <cell r="M2413">
            <v>0</v>
          </cell>
        </row>
        <row r="2414">
          <cell r="A2414" t="str">
            <v>13-01-039</v>
          </cell>
          <cell r="B2414" t="str">
            <v>13-01-039</v>
          </cell>
          <cell r="C2414" t="str">
            <v>PUERTA P-20 (3.12x3.00). ALAS ENTAMBORADAS + CHAPILLA EN FORMICA O EQUIVALENTE Y DILATACIONES EN ALUMINIO SEGÚN DETALLE PLANOS ARQUITECTONICOS. RIELES SUPERIORES SEGÚN DETALLE. 4 CUERPOS CORREDIZOS. INCLUYE CERRADURA</v>
          </cell>
          <cell r="D2414" t="str">
            <v>U</v>
          </cell>
          <cell r="E2414">
            <v>2</v>
          </cell>
          <cell r="G2414">
            <v>0</v>
          </cell>
          <cell r="H2414">
            <v>6211014</v>
          </cell>
          <cell r="L2414">
            <v>0</v>
          </cell>
          <cell r="M2414">
            <v>0</v>
          </cell>
        </row>
        <row r="2415">
          <cell r="A2415" t="str">
            <v>13-01-039</v>
          </cell>
          <cell r="B2415" t="str">
            <v>3P119</v>
          </cell>
          <cell r="C2415" t="str">
            <v xml:space="preserve">puerta p-20 (3.12x3.00). alas entamboradas + chapilla en formica y dilataciones en aluminio. 4 cuerpos corredizos. </v>
          </cell>
          <cell r="D2415" t="str">
            <v>u</v>
          </cell>
          <cell r="E2415">
            <v>1</v>
          </cell>
          <cell r="G2415">
            <v>5690880.0000000009</v>
          </cell>
          <cell r="H2415">
            <v>5690880</v>
          </cell>
          <cell r="L2415" t="str">
            <v>3</v>
          </cell>
          <cell r="M2415">
            <v>2</v>
          </cell>
        </row>
        <row r="2416">
          <cell r="A2416" t="str">
            <v>13-01-039</v>
          </cell>
          <cell r="B2416" t="str">
            <v>19120</v>
          </cell>
          <cell r="C2416" t="str">
            <v xml:space="preserve">rieles + rodachinas para puertas y rejas </v>
          </cell>
          <cell r="D2416" t="str">
            <v>m</v>
          </cell>
          <cell r="E2416">
            <v>3.12</v>
          </cell>
          <cell r="G2416">
            <v>115999.99999999999</v>
          </cell>
          <cell r="H2416">
            <v>361920</v>
          </cell>
          <cell r="L2416" t="str">
            <v>1</v>
          </cell>
          <cell r="M2416">
            <v>6.24</v>
          </cell>
        </row>
        <row r="2417">
          <cell r="A2417" t="str">
            <v>13-01-039</v>
          </cell>
          <cell r="B2417" t="str">
            <v>19117</v>
          </cell>
          <cell r="C2417" t="str">
            <v xml:space="preserve">cerrojo doble </v>
          </cell>
          <cell r="D2417" t="str">
            <v>u</v>
          </cell>
          <cell r="E2417">
            <v>1</v>
          </cell>
          <cell r="G2417">
            <v>57883.999999999993</v>
          </cell>
          <cell r="H2417">
            <v>57884</v>
          </cell>
          <cell r="L2417" t="str">
            <v>1</v>
          </cell>
          <cell r="M2417">
            <v>2</v>
          </cell>
        </row>
        <row r="2418">
          <cell r="A2418" t="str">
            <v>13-01-039</v>
          </cell>
          <cell r="B2418" t="str">
            <v>2C111</v>
          </cell>
          <cell r="C2418" t="str">
            <v xml:space="preserve">mo cuadrilla albañileria (1 of + 1 ay) </v>
          </cell>
          <cell r="D2418" t="str">
            <v>hc</v>
          </cell>
          <cell r="E2418">
            <v>6</v>
          </cell>
          <cell r="G2418">
            <v>16040.700924999999</v>
          </cell>
          <cell r="H2418">
            <v>96244</v>
          </cell>
          <cell r="L2418" t="str">
            <v>2</v>
          </cell>
          <cell r="M2418">
            <v>12</v>
          </cell>
        </row>
        <row r="2419">
          <cell r="A2419" t="str">
            <v>13-01-039</v>
          </cell>
          <cell r="B2419" t="str">
            <v>47111</v>
          </cell>
          <cell r="C2419" t="str">
            <v xml:space="preserve">elementos de consumo y proteccion </v>
          </cell>
          <cell r="D2419" t="str">
            <v>%</v>
          </cell>
          <cell r="E2419">
            <v>96244</v>
          </cell>
          <cell r="G2419">
            <v>1.2455000000000001E-2</v>
          </cell>
          <cell r="H2419">
            <v>1199</v>
          </cell>
          <cell r="L2419" t="str">
            <v>4</v>
          </cell>
          <cell r="M2419">
            <v>192488</v>
          </cell>
        </row>
        <row r="2420">
          <cell r="A2420" t="str">
            <v>13-01-039</v>
          </cell>
          <cell r="B2420" t="str">
            <v>46111</v>
          </cell>
          <cell r="C2420" t="str">
            <v xml:space="preserve">herramienta y equipo menor </v>
          </cell>
          <cell r="D2420" t="str">
            <v>%</v>
          </cell>
          <cell r="E2420">
            <v>96244</v>
          </cell>
          <cell r="G2420">
            <v>0.03</v>
          </cell>
          <cell r="H2420">
            <v>2887</v>
          </cell>
          <cell r="L2420" t="str">
            <v>4</v>
          </cell>
          <cell r="M2420">
            <v>192488</v>
          </cell>
        </row>
        <row r="2421">
          <cell r="A2421">
            <v>0</v>
          </cell>
          <cell r="C2421" t="str">
            <v>DIRECTO:  6,211,014 / U</v>
          </cell>
          <cell r="D2421">
            <v>0</v>
          </cell>
          <cell r="G2421">
            <v>0</v>
          </cell>
          <cell r="H2421">
            <v>0</v>
          </cell>
          <cell r="L2421">
            <v>0</v>
          </cell>
          <cell r="M2421">
            <v>0</v>
          </cell>
        </row>
        <row r="2422">
          <cell r="A2422">
            <v>0</v>
          </cell>
          <cell r="C2422">
            <v>0</v>
          </cell>
          <cell r="D2422">
            <v>0</v>
          </cell>
          <cell r="G2422">
            <v>0</v>
          </cell>
          <cell r="H2422">
            <v>0</v>
          </cell>
          <cell r="L2422">
            <v>0</v>
          </cell>
          <cell r="M2422">
            <v>0</v>
          </cell>
        </row>
        <row r="2423">
          <cell r="A2423" t="str">
            <v>13-01-041</v>
          </cell>
          <cell r="B2423" t="str">
            <v>13-01-041</v>
          </cell>
          <cell r="C2423" t="str">
            <v>PUERTA P-21 (2.28x3.00). ALAS ENTAMBORADAS + CHAPILLA EN FORMICA O EQUIVALENTE Y DILATACIONES EN ALUMINIO SEGÚN DETALLE PLANOS ARQUITECTONICOS. RIELES SUPERIORES SEGÚN DETALLE. 4 CUERPOS CORREDIZOS. INCLUYE CERRADURA</v>
          </cell>
          <cell r="D2423" t="str">
            <v>U</v>
          </cell>
          <cell r="E2423">
            <v>1</v>
          </cell>
          <cell r="G2423">
            <v>0</v>
          </cell>
          <cell r="H2423">
            <v>4564693</v>
          </cell>
          <cell r="L2423">
            <v>0</v>
          </cell>
          <cell r="M2423">
            <v>0</v>
          </cell>
        </row>
        <row r="2424">
          <cell r="A2424" t="str">
            <v>13-01-041</v>
          </cell>
          <cell r="B2424" t="str">
            <v>3P120</v>
          </cell>
          <cell r="C2424" t="str">
            <v xml:space="preserve">puerta p-21 (2.28x3.00). alas entamboradas + chapilla en formica y dilataciones en aluminio. 4 cuerpos corredizos. </v>
          </cell>
          <cell r="D2424" t="str">
            <v>u</v>
          </cell>
          <cell r="E2424">
            <v>1</v>
          </cell>
          <cell r="G2424">
            <v>4158719.9999999995</v>
          </cell>
          <cell r="H2424">
            <v>4158720</v>
          </cell>
          <cell r="L2424" t="str">
            <v>3</v>
          </cell>
          <cell r="M2424">
            <v>1</v>
          </cell>
        </row>
        <row r="2425">
          <cell r="A2425" t="str">
            <v>13-01-041</v>
          </cell>
          <cell r="B2425" t="str">
            <v>19120</v>
          </cell>
          <cell r="C2425" t="str">
            <v xml:space="preserve">rieles + rodachinas para puertas y rejas </v>
          </cell>
          <cell r="D2425" t="str">
            <v>m</v>
          </cell>
          <cell r="E2425">
            <v>2.2799999999999998</v>
          </cell>
          <cell r="G2425">
            <v>115999.99999999999</v>
          </cell>
          <cell r="H2425">
            <v>264480</v>
          </cell>
          <cell r="L2425" t="str">
            <v>1</v>
          </cell>
          <cell r="M2425">
            <v>2.2799999999999998</v>
          </cell>
        </row>
        <row r="2426">
          <cell r="A2426" t="str">
            <v>13-01-041</v>
          </cell>
          <cell r="B2426" t="str">
            <v>19117</v>
          </cell>
          <cell r="C2426" t="str">
            <v xml:space="preserve">cerrojo doble </v>
          </cell>
          <cell r="D2426" t="str">
            <v>u</v>
          </cell>
          <cell r="E2426">
            <v>1</v>
          </cell>
          <cell r="G2426">
            <v>57883.999999999993</v>
          </cell>
          <cell r="H2426">
            <v>57884</v>
          </cell>
          <cell r="L2426" t="str">
            <v>1</v>
          </cell>
          <cell r="M2426">
            <v>1</v>
          </cell>
        </row>
        <row r="2427">
          <cell r="A2427" t="str">
            <v>13-01-041</v>
          </cell>
          <cell r="B2427" t="str">
            <v>2C111</v>
          </cell>
          <cell r="C2427" t="str">
            <v xml:space="preserve">mo cuadrilla albañileria (1 of + 1 ay) </v>
          </cell>
          <cell r="D2427" t="str">
            <v>hc</v>
          </cell>
          <cell r="E2427">
            <v>5</v>
          </cell>
          <cell r="G2427">
            <v>16040.700924999999</v>
          </cell>
          <cell r="H2427">
            <v>80204</v>
          </cell>
          <cell r="L2427" t="str">
            <v>2</v>
          </cell>
          <cell r="M2427">
            <v>5</v>
          </cell>
        </row>
        <row r="2428">
          <cell r="A2428" t="str">
            <v>13-01-041</v>
          </cell>
          <cell r="B2428" t="str">
            <v>47111</v>
          </cell>
          <cell r="C2428" t="str">
            <v xml:space="preserve">elementos de consumo y proteccion </v>
          </cell>
          <cell r="D2428" t="str">
            <v>%</v>
          </cell>
          <cell r="E2428">
            <v>80204</v>
          </cell>
          <cell r="G2428">
            <v>1.2455000000000001E-2</v>
          </cell>
          <cell r="H2428">
            <v>999</v>
          </cell>
          <cell r="L2428" t="str">
            <v>4</v>
          </cell>
          <cell r="M2428">
            <v>80204</v>
          </cell>
        </row>
        <row r="2429">
          <cell r="A2429" t="str">
            <v>13-01-041</v>
          </cell>
          <cell r="B2429" t="str">
            <v>46111</v>
          </cell>
          <cell r="C2429" t="str">
            <v xml:space="preserve">herramienta y equipo menor </v>
          </cell>
          <cell r="D2429" t="str">
            <v>%</v>
          </cell>
          <cell r="E2429">
            <v>80204</v>
          </cell>
          <cell r="G2429">
            <v>0.03</v>
          </cell>
          <cell r="H2429">
            <v>2406</v>
          </cell>
          <cell r="L2429" t="str">
            <v>4</v>
          </cell>
          <cell r="M2429">
            <v>80204</v>
          </cell>
        </row>
        <row r="2430">
          <cell r="A2430">
            <v>0</v>
          </cell>
          <cell r="C2430" t="str">
            <v>DIRECTO:  4,564,693 / U</v>
          </cell>
          <cell r="D2430">
            <v>0</v>
          </cell>
          <cell r="G2430">
            <v>0</v>
          </cell>
          <cell r="H2430">
            <v>0</v>
          </cell>
          <cell r="L2430">
            <v>0</v>
          </cell>
          <cell r="M2430">
            <v>0</v>
          </cell>
        </row>
        <row r="2431">
          <cell r="A2431">
            <v>0</v>
          </cell>
          <cell r="C2431">
            <v>0</v>
          </cell>
          <cell r="D2431">
            <v>0</v>
          </cell>
          <cell r="G2431">
            <v>0</v>
          </cell>
          <cell r="H2431">
            <v>0</v>
          </cell>
          <cell r="L2431">
            <v>0</v>
          </cell>
          <cell r="M2431">
            <v>0</v>
          </cell>
        </row>
        <row r="2432">
          <cell r="A2432" t="str">
            <v>13-01-043</v>
          </cell>
          <cell r="B2432" t="str">
            <v>13-01-043</v>
          </cell>
          <cell r="C2432" t="str">
            <v>PUERTA P-22 (1.12x3.00). ALAS ENTAMBORADAS + CHAPILLA EN FORMICA O EQUIVALENTE Y DILATACIONES EN ALUMINIO SEGÚN DETALLE PLANOS ARQUITECTONICOS. RIELES SUPERIORES SEGÚN DETALLE. 2 CUERPOS CORREDIZOS. INCLUYE CERRADURA</v>
          </cell>
          <cell r="D2432" t="str">
            <v>U</v>
          </cell>
          <cell r="E2432">
            <v>1</v>
          </cell>
          <cell r="G2432">
            <v>0</v>
          </cell>
          <cell r="H2432">
            <v>2264127</v>
          </cell>
          <cell r="L2432">
            <v>0</v>
          </cell>
          <cell r="M2432">
            <v>0</v>
          </cell>
        </row>
        <row r="2433">
          <cell r="A2433" t="str">
            <v>13-01-043</v>
          </cell>
          <cell r="B2433" t="str">
            <v>3P121</v>
          </cell>
          <cell r="C2433" t="str">
            <v xml:space="preserve">puerta p-22 (1.12x3.00). alas entamboradas + chapilla en formica y dilataciones en aluminio. 2 cuerpos corredizos. </v>
          </cell>
          <cell r="D2433" t="str">
            <v>u</v>
          </cell>
          <cell r="E2433">
            <v>1</v>
          </cell>
          <cell r="G2433">
            <v>2042880.0000000007</v>
          </cell>
          <cell r="H2433">
            <v>2042880</v>
          </cell>
          <cell r="L2433" t="str">
            <v>3</v>
          </cell>
          <cell r="M2433">
            <v>1</v>
          </cell>
        </row>
        <row r="2434">
          <cell r="A2434" t="str">
            <v>13-01-043</v>
          </cell>
          <cell r="B2434" t="str">
            <v>19120</v>
          </cell>
          <cell r="C2434" t="str">
            <v xml:space="preserve">rieles + rodachinas para puertas y rejas </v>
          </cell>
          <cell r="D2434" t="str">
            <v>m</v>
          </cell>
          <cell r="E2434">
            <v>1.1200000000000001</v>
          </cell>
          <cell r="G2434">
            <v>115999.99999999999</v>
          </cell>
          <cell r="H2434">
            <v>129920</v>
          </cell>
          <cell r="L2434" t="str">
            <v>1</v>
          </cell>
          <cell r="M2434">
            <v>1.1200000000000001</v>
          </cell>
        </row>
        <row r="2435">
          <cell r="A2435" t="str">
            <v>13-01-043</v>
          </cell>
          <cell r="B2435" t="str">
            <v>19117</v>
          </cell>
          <cell r="C2435" t="str">
            <v xml:space="preserve">cerrojo doble </v>
          </cell>
          <cell r="D2435" t="str">
            <v>u</v>
          </cell>
          <cell r="E2435">
            <v>1</v>
          </cell>
          <cell r="G2435">
            <v>57883.999999999993</v>
          </cell>
          <cell r="H2435">
            <v>57884</v>
          </cell>
          <cell r="L2435" t="str">
            <v>1</v>
          </cell>
          <cell r="M2435">
            <v>1</v>
          </cell>
        </row>
        <row r="2436">
          <cell r="A2436" t="str">
            <v>13-01-043</v>
          </cell>
          <cell r="B2436" t="str">
            <v>2C111</v>
          </cell>
          <cell r="C2436" t="str">
            <v xml:space="preserve">mo cuadrilla albañileria (1 of + 1 ay) </v>
          </cell>
          <cell r="D2436" t="str">
            <v>hc</v>
          </cell>
          <cell r="E2436">
            <v>2</v>
          </cell>
          <cell r="G2436">
            <v>16040.700924999999</v>
          </cell>
          <cell r="H2436">
            <v>32081</v>
          </cell>
          <cell r="L2436" t="str">
            <v>2</v>
          </cell>
          <cell r="M2436">
            <v>2</v>
          </cell>
        </row>
        <row r="2437">
          <cell r="A2437" t="str">
            <v>13-01-043</v>
          </cell>
          <cell r="B2437" t="str">
            <v>47111</v>
          </cell>
          <cell r="C2437" t="str">
            <v xml:space="preserve">elementos de consumo y proteccion </v>
          </cell>
          <cell r="D2437" t="str">
            <v>%</v>
          </cell>
          <cell r="E2437">
            <v>32081</v>
          </cell>
          <cell r="G2437">
            <v>1.2455000000000001E-2</v>
          </cell>
          <cell r="H2437">
            <v>400</v>
          </cell>
          <cell r="L2437" t="str">
            <v>4</v>
          </cell>
          <cell r="M2437">
            <v>32081</v>
          </cell>
        </row>
        <row r="2438">
          <cell r="A2438" t="str">
            <v>13-01-043</v>
          </cell>
          <cell r="B2438" t="str">
            <v>46111</v>
          </cell>
          <cell r="C2438" t="str">
            <v xml:space="preserve">herramienta y equipo menor </v>
          </cell>
          <cell r="D2438" t="str">
            <v>%</v>
          </cell>
          <cell r="E2438">
            <v>32081</v>
          </cell>
          <cell r="G2438">
            <v>0.03</v>
          </cell>
          <cell r="H2438">
            <v>962</v>
          </cell>
          <cell r="L2438" t="str">
            <v>4</v>
          </cell>
          <cell r="M2438">
            <v>32081</v>
          </cell>
        </row>
        <row r="2439">
          <cell r="A2439">
            <v>0</v>
          </cell>
          <cell r="C2439" t="str">
            <v>DIRECTO:  2,264,127 / U</v>
          </cell>
          <cell r="D2439">
            <v>0</v>
          </cell>
          <cell r="G2439">
            <v>0</v>
          </cell>
          <cell r="H2439">
            <v>0</v>
          </cell>
          <cell r="L2439">
            <v>0</v>
          </cell>
          <cell r="M2439">
            <v>0</v>
          </cell>
        </row>
        <row r="2440">
          <cell r="A2440">
            <v>0</v>
          </cell>
          <cell r="C2440">
            <v>0</v>
          </cell>
          <cell r="D2440">
            <v>0</v>
          </cell>
          <cell r="G2440">
            <v>0</v>
          </cell>
          <cell r="H2440">
            <v>0</v>
          </cell>
          <cell r="L2440">
            <v>0</v>
          </cell>
          <cell r="M2440">
            <v>0</v>
          </cell>
        </row>
        <row r="2441">
          <cell r="A2441" t="str">
            <v>13-01-045</v>
          </cell>
          <cell r="B2441" t="str">
            <v>13-01-045</v>
          </cell>
          <cell r="C2441" t="str">
            <v>PUERTA P-23 (7.60x3.50). ALAS ENTAMBORADAS + CHAPILLA EN FORMICA O EQUIVALENTE Y DILATACIONES EN ALUMINIO SEGÚN DETALLE PLANOS ARQUITECTONICOS. RIELES SUPERIORES SEGÚN DETALLE. 6 CUERPOS CORREDIZOS. INCLUYE CERRADURA</v>
          </cell>
          <cell r="D2441" t="str">
            <v>U</v>
          </cell>
          <cell r="E2441">
            <v>1</v>
          </cell>
          <cell r="G2441">
            <v>0</v>
          </cell>
          <cell r="H2441">
            <v>17346388</v>
          </cell>
          <cell r="L2441">
            <v>0</v>
          </cell>
          <cell r="M2441">
            <v>0</v>
          </cell>
        </row>
        <row r="2442">
          <cell r="A2442" t="str">
            <v>13-01-045</v>
          </cell>
          <cell r="B2442" t="str">
            <v>3P122</v>
          </cell>
          <cell r="C2442" t="str">
            <v xml:space="preserve">puerta p-23 (7.60x3.50). alas entamboradas + chapilla en formica y dilataciones en aluminio. 6 cuerpos corredizos. </v>
          </cell>
          <cell r="D2442" t="str">
            <v>u</v>
          </cell>
          <cell r="E2442">
            <v>1</v>
          </cell>
          <cell r="G2442">
            <v>16172800.000000002</v>
          </cell>
          <cell r="H2442">
            <v>16172800</v>
          </cell>
          <cell r="L2442" t="str">
            <v>3</v>
          </cell>
          <cell r="M2442">
            <v>1</v>
          </cell>
        </row>
        <row r="2443">
          <cell r="A2443" t="str">
            <v>13-01-045</v>
          </cell>
          <cell r="B2443" t="str">
            <v>19120</v>
          </cell>
          <cell r="C2443" t="str">
            <v xml:space="preserve">rieles + rodachinas para puertas y rejas </v>
          </cell>
          <cell r="D2443" t="str">
            <v>m</v>
          </cell>
          <cell r="E2443">
            <v>7.6</v>
          </cell>
          <cell r="G2443">
            <v>115999.99999999999</v>
          </cell>
          <cell r="H2443">
            <v>881600</v>
          </cell>
          <cell r="L2443" t="str">
            <v>1</v>
          </cell>
          <cell r="M2443">
            <v>7.6</v>
          </cell>
        </row>
        <row r="2444">
          <cell r="A2444" t="str">
            <v>13-01-045</v>
          </cell>
          <cell r="B2444" t="str">
            <v>19117</v>
          </cell>
          <cell r="C2444" t="str">
            <v xml:space="preserve">cerrojo doble </v>
          </cell>
          <cell r="D2444" t="str">
            <v>u</v>
          </cell>
          <cell r="E2444">
            <v>1</v>
          </cell>
          <cell r="G2444">
            <v>57883.999999999993</v>
          </cell>
          <cell r="H2444">
            <v>57884</v>
          </cell>
          <cell r="L2444" t="str">
            <v>1</v>
          </cell>
          <cell r="M2444">
            <v>1</v>
          </cell>
        </row>
        <row r="2445">
          <cell r="A2445" t="str">
            <v>13-01-045</v>
          </cell>
          <cell r="B2445" t="str">
            <v>2C111</v>
          </cell>
          <cell r="C2445" t="str">
            <v xml:space="preserve">mo cuadrilla albañileria (1 of + 1 ay) </v>
          </cell>
          <cell r="D2445" t="str">
            <v>hc</v>
          </cell>
          <cell r="E2445">
            <v>14</v>
          </cell>
          <cell r="G2445">
            <v>16040.700924999999</v>
          </cell>
          <cell r="H2445">
            <v>224570</v>
          </cell>
          <cell r="L2445" t="str">
            <v>2</v>
          </cell>
          <cell r="M2445">
            <v>14</v>
          </cell>
        </row>
        <row r="2446">
          <cell r="A2446" t="str">
            <v>13-01-045</v>
          </cell>
          <cell r="B2446" t="str">
            <v>47111</v>
          </cell>
          <cell r="C2446" t="str">
            <v xml:space="preserve">elementos de consumo y proteccion </v>
          </cell>
          <cell r="D2446" t="str">
            <v>%</v>
          </cell>
          <cell r="E2446">
            <v>224570</v>
          </cell>
          <cell r="G2446">
            <v>1.2455000000000001E-2</v>
          </cell>
          <cell r="H2446">
            <v>2797</v>
          </cell>
          <cell r="L2446" t="str">
            <v>4</v>
          </cell>
          <cell r="M2446">
            <v>224570</v>
          </cell>
        </row>
        <row r="2447">
          <cell r="A2447" t="str">
            <v>13-01-045</v>
          </cell>
          <cell r="B2447" t="str">
            <v>46111</v>
          </cell>
          <cell r="C2447" t="str">
            <v xml:space="preserve">herramienta y equipo menor </v>
          </cell>
          <cell r="D2447" t="str">
            <v>%</v>
          </cell>
          <cell r="E2447">
            <v>224570</v>
          </cell>
          <cell r="G2447">
            <v>0.03</v>
          </cell>
          <cell r="H2447">
            <v>6737</v>
          </cell>
          <cell r="L2447" t="str">
            <v>4</v>
          </cell>
          <cell r="M2447">
            <v>224570</v>
          </cell>
        </row>
        <row r="2448">
          <cell r="A2448">
            <v>0</v>
          </cell>
          <cell r="C2448" t="str">
            <v>DIRECTO:  17,346,388 / U</v>
          </cell>
          <cell r="D2448">
            <v>0</v>
          </cell>
          <cell r="G2448">
            <v>0</v>
          </cell>
          <cell r="H2448">
            <v>0</v>
          </cell>
          <cell r="L2448">
            <v>0</v>
          </cell>
          <cell r="M2448">
            <v>0</v>
          </cell>
        </row>
        <row r="2449">
          <cell r="A2449">
            <v>0</v>
          </cell>
          <cell r="C2449">
            <v>0</v>
          </cell>
          <cell r="D2449">
            <v>0</v>
          </cell>
          <cell r="G2449">
            <v>0</v>
          </cell>
          <cell r="H2449">
            <v>0</v>
          </cell>
          <cell r="L2449">
            <v>0</v>
          </cell>
          <cell r="M2449">
            <v>0</v>
          </cell>
        </row>
        <row r="2450">
          <cell r="A2450" t="str">
            <v>13-01-047</v>
          </cell>
          <cell r="B2450" t="str">
            <v>13-01-047</v>
          </cell>
          <cell r="C2450" t="str">
            <v>PUERTA P-29 (0.90x2.40). MARCO EN MADERA CON ALA ENTAMBORADA + CHAPILLA EN FORMICA O EQUIVALENTE Y DILATACIONES EN ALUMINIO SEGÚN DETALLE PLANOS ARQUITECTONICOS. INCLUYE CERRADURA DE MANIJA TIPO INSTITUCIONAL. CUERPO BATIENTE</v>
          </cell>
          <cell r="D2450" t="str">
            <v>U</v>
          </cell>
          <cell r="E2450">
            <v>18</v>
          </cell>
          <cell r="G2450">
            <v>0</v>
          </cell>
          <cell r="H2450">
            <v>1404607</v>
          </cell>
          <cell r="L2450">
            <v>0</v>
          </cell>
          <cell r="M2450">
            <v>0</v>
          </cell>
        </row>
        <row r="2451">
          <cell r="A2451" t="str">
            <v>13-01-047</v>
          </cell>
          <cell r="B2451" t="str">
            <v>3P123</v>
          </cell>
          <cell r="C2451" t="str">
            <v xml:space="preserve">puerta p-29 (0.90x2.40). marco en madera con ala entamborada + chapilla en formica y dilataciones en aluminio. cuerpo batiente </v>
          </cell>
          <cell r="D2451" t="str">
            <v>u</v>
          </cell>
          <cell r="E2451">
            <v>1</v>
          </cell>
          <cell r="G2451">
            <v>1313280</v>
          </cell>
          <cell r="H2451">
            <v>1313280</v>
          </cell>
          <cell r="L2451" t="str">
            <v>3</v>
          </cell>
          <cell r="M2451">
            <v>18</v>
          </cell>
        </row>
        <row r="2452">
          <cell r="A2452" t="str">
            <v>13-01-047</v>
          </cell>
          <cell r="B2452" t="str">
            <v>19117</v>
          </cell>
          <cell r="C2452" t="str">
            <v xml:space="preserve">cerrojo doble </v>
          </cell>
          <cell r="D2452" t="str">
            <v>u</v>
          </cell>
          <cell r="E2452">
            <v>1</v>
          </cell>
          <cell r="G2452">
            <v>57883.999999999993</v>
          </cell>
          <cell r="H2452">
            <v>57884</v>
          </cell>
          <cell r="L2452" t="str">
            <v>1</v>
          </cell>
          <cell r="M2452">
            <v>18</v>
          </cell>
        </row>
        <row r="2453">
          <cell r="A2453" t="str">
            <v>13-01-047</v>
          </cell>
          <cell r="B2453" t="str">
            <v>2C111</v>
          </cell>
          <cell r="C2453" t="str">
            <v xml:space="preserve">mo cuadrilla albañileria (1 of + 1 ay) </v>
          </cell>
          <cell r="D2453" t="str">
            <v>hc</v>
          </cell>
          <cell r="E2453">
            <v>2</v>
          </cell>
          <cell r="G2453">
            <v>16040.700924999999</v>
          </cell>
          <cell r="H2453">
            <v>32081</v>
          </cell>
          <cell r="L2453" t="str">
            <v>2</v>
          </cell>
          <cell r="M2453">
            <v>36</v>
          </cell>
        </row>
        <row r="2454">
          <cell r="A2454" t="str">
            <v>13-01-047</v>
          </cell>
          <cell r="B2454" t="str">
            <v>47111</v>
          </cell>
          <cell r="C2454" t="str">
            <v xml:space="preserve">elementos de consumo y proteccion </v>
          </cell>
          <cell r="D2454" t="str">
            <v>%</v>
          </cell>
          <cell r="E2454">
            <v>32081</v>
          </cell>
          <cell r="G2454">
            <v>1.2455000000000001E-2</v>
          </cell>
          <cell r="H2454">
            <v>400</v>
          </cell>
          <cell r="L2454" t="str">
            <v>4</v>
          </cell>
          <cell r="M2454">
            <v>577458</v>
          </cell>
        </row>
        <row r="2455">
          <cell r="A2455" t="str">
            <v>13-01-047</v>
          </cell>
          <cell r="B2455" t="str">
            <v>46111</v>
          </cell>
          <cell r="C2455" t="str">
            <v xml:space="preserve">herramienta y equipo menor </v>
          </cell>
          <cell r="D2455" t="str">
            <v>%</v>
          </cell>
          <cell r="E2455">
            <v>32081</v>
          </cell>
          <cell r="G2455">
            <v>0.03</v>
          </cell>
          <cell r="H2455">
            <v>962</v>
          </cell>
          <cell r="L2455" t="str">
            <v>4</v>
          </cell>
          <cell r="M2455">
            <v>577458</v>
          </cell>
        </row>
        <row r="2456">
          <cell r="A2456">
            <v>0</v>
          </cell>
          <cell r="C2456" t="str">
            <v>DIRECTO:  1,404,607 / U</v>
          </cell>
          <cell r="D2456">
            <v>0</v>
          </cell>
          <cell r="G2456">
            <v>0</v>
          </cell>
          <cell r="H2456">
            <v>0</v>
          </cell>
          <cell r="L2456">
            <v>0</v>
          </cell>
          <cell r="M2456">
            <v>0</v>
          </cell>
        </row>
        <row r="2457">
          <cell r="A2457">
            <v>0</v>
          </cell>
          <cell r="C2457">
            <v>0</v>
          </cell>
          <cell r="D2457">
            <v>0</v>
          </cell>
          <cell r="G2457">
            <v>0</v>
          </cell>
          <cell r="H2457">
            <v>0</v>
          </cell>
          <cell r="L2457">
            <v>0</v>
          </cell>
          <cell r="M2457">
            <v>0</v>
          </cell>
        </row>
        <row r="2458">
          <cell r="A2458" t="str">
            <v>13-01-049</v>
          </cell>
          <cell r="B2458" t="str">
            <v>13-01-049</v>
          </cell>
          <cell r="C2458" t="str">
            <v>PUERTA P-30 (6.55x2.40). ALAS ENTAMBORADAS + CHAPILLA EN FORMICA O EQUIVALENTE Y DILATACIONES EN ALUMINIO SEGÚN DETALLE PLANOS ARQUITECTONICOS. RIELES SUPERIORES SEGÚN DETALLE. 8 CUERPOS CORREDIZOS. INCLUYE CERRADURA</v>
          </cell>
          <cell r="D2458" t="str">
            <v>U</v>
          </cell>
          <cell r="E2458">
            <v>9</v>
          </cell>
          <cell r="G2458">
            <v>0</v>
          </cell>
          <cell r="H2458">
            <v>10609548</v>
          </cell>
          <cell r="L2458">
            <v>0</v>
          </cell>
          <cell r="M2458">
            <v>0</v>
          </cell>
        </row>
        <row r="2459">
          <cell r="A2459" t="str">
            <v>13-01-049</v>
          </cell>
          <cell r="B2459" t="str">
            <v>3P124</v>
          </cell>
          <cell r="C2459" t="str">
            <v xml:space="preserve">puerta p-30 (6.55x2.40). alas entamboradas + chapilla en formica y dilataciones en aluminio. 8 cuerpos corredizos. </v>
          </cell>
          <cell r="D2459" t="str">
            <v>u</v>
          </cell>
          <cell r="E2459">
            <v>1</v>
          </cell>
          <cell r="G2459">
            <v>9557760</v>
          </cell>
          <cell r="H2459">
            <v>9557760</v>
          </cell>
          <cell r="L2459" t="str">
            <v>3</v>
          </cell>
          <cell r="M2459">
            <v>9</v>
          </cell>
        </row>
        <row r="2460">
          <cell r="A2460" t="str">
            <v>13-01-049</v>
          </cell>
          <cell r="B2460" t="str">
            <v>19120</v>
          </cell>
          <cell r="C2460" t="str">
            <v xml:space="preserve">rieles + rodachinas para puertas y rejas </v>
          </cell>
          <cell r="D2460" t="str">
            <v>m</v>
          </cell>
          <cell r="E2460">
            <v>6.55</v>
          </cell>
          <cell r="G2460">
            <v>115999.99999999999</v>
          </cell>
          <cell r="H2460">
            <v>759800</v>
          </cell>
          <cell r="L2460" t="str">
            <v>1</v>
          </cell>
          <cell r="M2460">
            <v>58.949999999999996</v>
          </cell>
        </row>
        <row r="2461">
          <cell r="A2461" t="str">
            <v>13-01-049</v>
          </cell>
          <cell r="B2461" t="str">
            <v>19117</v>
          </cell>
          <cell r="C2461" t="str">
            <v xml:space="preserve">cerrojo doble </v>
          </cell>
          <cell r="D2461" t="str">
            <v>u</v>
          </cell>
          <cell r="E2461">
            <v>1</v>
          </cell>
          <cell r="G2461">
            <v>57883.999999999993</v>
          </cell>
          <cell r="H2461">
            <v>57884</v>
          </cell>
          <cell r="L2461" t="str">
            <v>1</v>
          </cell>
          <cell r="M2461">
            <v>9</v>
          </cell>
        </row>
        <row r="2462">
          <cell r="A2462" t="str">
            <v>13-01-049</v>
          </cell>
          <cell r="B2462" t="str">
            <v>2C111</v>
          </cell>
          <cell r="C2462" t="str">
            <v xml:space="preserve">mo cuadrilla albañileria (1 of + 1 ay) </v>
          </cell>
          <cell r="D2462" t="str">
            <v>hc</v>
          </cell>
          <cell r="E2462">
            <v>14</v>
          </cell>
          <cell r="G2462">
            <v>16040.700924999999</v>
          </cell>
          <cell r="H2462">
            <v>224570</v>
          </cell>
          <cell r="L2462" t="str">
            <v>2</v>
          </cell>
          <cell r="M2462">
            <v>126</v>
          </cell>
        </row>
        <row r="2463">
          <cell r="A2463" t="str">
            <v>13-01-049</v>
          </cell>
          <cell r="B2463" t="str">
            <v>47111</v>
          </cell>
          <cell r="C2463" t="str">
            <v xml:space="preserve">elementos de consumo y proteccion </v>
          </cell>
          <cell r="D2463" t="str">
            <v>%</v>
          </cell>
          <cell r="E2463">
            <v>224570</v>
          </cell>
          <cell r="G2463">
            <v>1.2455000000000001E-2</v>
          </cell>
          <cell r="H2463">
            <v>2797</v>
          </cell>
          <cell r="L2463" t="str">
            <v>4</v>
          </cell>
          <cell r="M2463">
            <v>2021130</v>
          </cell>
        </row>
        <row r="2464">
          <cell r="A2464" t="str">
            <v>13-01-049</v>
          </cell>
          <cell r="B2464" t="str">
            <v>46111</v>
          </cell>
          <cell r="C2464" t="str">
            <v xml:space="preserve">herramienta y equipo menor </v>
          </cell>
          <cell r="D2464" t="str">
            <v>%</v>
          </cell>
          <cell r="E2464">
            <v>224570</v>
          </cell>
          <cell r="G2464">
            <v>0.03</v>
          </cell>
          <cell r="H2464">
            <v>6737</v>
          </cell>
          <cell r="L2464" t="str">
            <v>4</v>
          </cell>
          <cell r="M2464">
            <v>2021130</v>
          </cell>
        </row>
        <row r="2465">
          <cell r="A2465">
            <v>0</v>
          </cell>
          <cell r="C2465" t="str">
            <v>DIRECTO:  10,609,548 / U</v>
          </cell>
          <cell r="D2465">
            <v>0</v>
          </cell>
          <cell r="G2465">
            <v>0</v>
          </cell>
          <cell r="H2465">
            <v>0</v>
          </cell>
          <cell r="L2465">
            <v>0</v>
          </cell>
          <cell r="M2465">
            <v>0</v>
          </cell>
        </row>
        <row r="2466">
          <cell r="A2466">
            <v>0</v>
          </cell>
          <cell r="C2466">
            <v>0</v>
          </cell>
          <cell r="D2466">
            <v>0</v>
          </cell>
          <cell r="G2466">
            <v>0</v>
          </cell>
          <cell r="H2466">
            <v>0</v>
          </cell>
          <cell r="L2466">
            <v>0</v>
          </cell>
          <cell r="M2466">
            <v>0</v>
          </cell>
        </row>
        <row r="2467">
          <cell r="A2467" t="str">
            <v>13-01-051</v>
          </cell>
          <cell r="B2467" t="str">
            <v>13-01-051</v>
          </cell>
          <cell r="C2467" t="str">
            <v>PUERTA P-31 (5.54x2.80). ALAS ENTAMBORADAS + CHAPILLA EN FORMICA O EQUIVALENTE Y DILATACIONES EN ALUMINIO SEGÚN DETALLE PLANOS ARQUITECTONICOS. RIELES SUPERIORES SEGÚN DETALLE. 14 CUERPOS CORREDIZOS. INCLUYE CERRADURA</v>
          </cell>
          <cell r="D2467" t="str">
            <v>U</v>
          </cell>
          <cell r="E2467">
            <v>11</v>
          </cell>
          <cell r="G2467">
            <v>0</v>
          </cell>
          <cell r="H2467">
            <v>10299037</v>
          </cell>
          <cell r="L2467">
            <v>0</v>
          </cell>
          <cell r="M2467">
            <v>0</v>
          </cell>
        </row>
        <row r="2468">
          <cell r="A2468" t="str">
            <v>13-01-051</v>
          </cell>
          <cell r="B2468" t="str">
            <v>3P125</v>
          </cell>
          <cell r="C2468" t="str">
            <v xml:space="preserve">puerta p-31 (5.54x2.80). alas entamboradas + chapilla en formica y dilataciones en aluminio. 14 cuerpos corredizos. </v>
          </cell>
          <cell r="D2468" t="str">
            <v>u</v>
          </cell>
          <cell r="E2468">
            <v>1</v>
          </cell>
          <cell r="G2468">
            <v>9431296</v>
          </cell>
          <cell r="H2468">
            <v>9431296</v>
          </cell>
          <cell r="L2468" t="str">
            <v>3</v>
          </cell>
          <cell r="M2468">
            <v>11</v>
          </cell>
        </row>
        <row r="2469">
          <cell r="A2469" t="str">
            <v>13-01-051</v>
          </cell>
          <cell r="B2469" t="str">
            <v>19120</v>
          </cell>
          <cell r="C2469" t="str">
            <v xml:space="preserve">rieles + rodachinas para puertas y rejas </v>
          </cell>
          <cell r="D2469" t="str">
            <v>m</v>
          </cell>
          <cell r="E2469">
            <v>5.54</v>
          </cell>
          <cell r="G2469">
            <v>115999.99999999999</v>
          </cell>
          <cell r="H2469">
            <v>642640</v>
          </cell>
          <cell r="L2469" t="str">
            <v>1</v>
          </cell>
          <cell r="M2469">
            <v>60.94</v>
          </cell>
        </row>
        <row r="2470">
          <cell r="A2470" t="str">
            <v>13-01-051</v>
          </cell>
          <cell r="B2470" t="str">
            <v>19117</v>
          </cell>
          <cell r="C2470" t="str">
            <v xml:space="preserve">cerrojo doble </v>
          </cell>
          <cell r="D2470" t="str">
            <v>u</v>
          </cell>
          <cell r="E2470">
            <v>1</v>
          </cell>
          <cell r="G2470">
            <v>57883.999999999993</v>
          </cell>
          <cell r="H2470">
            <v>57884</v>
          </cell>
          <cell r="L2470" t="str">
            <v>1</v>
          </cell>
          <cell r="M2470">
            <v>11</v>
          </cell>
        </row>
        <row r="2471">
          <cell r="A2471" t="str">
            <v>13-01-051</v>
          </cell>
          <cell r="B2471" t="str">
            <v>2C111</v>
          </cell>
          <cell r="C2471" t="str">
            <v xml:space="preserve">mo cuadrilla albañileria (1 of + 1 ay) </v>
          </cell>
          <cell r="D2471" t="str">
            <v>hc</v>
          </cell>
          <cell r="E2471">
            <v>10</v>
          </cell>
          <cell r="G2471">
            <v>16040.700924999999</v>
          </cell>
          <cell r="H2471">
            <v>160407</v>
          </cell>
          <cell r="L2471" t="str">
            <v>2</v>
          </cell>
          <cell r="M2471">
            <v>110</v>
          </cell>
        </row>
        <row r="2472">
          <cell r="A2472" t="str">
            <v>13-01-051</v>
          </cell>
          <cell r="B2472" t="str">
            <v>47111</v>
          </cell>
          <cell r="C2472" t="str">
            <v xml:space="preserve">elementos de consumo y proteccion </v>
          </cell>
          <cell r="D2472" t="str">
            <v>%</v>
          </cell>
          <cell r="E2472">
            <v>160407</v>
          </cell>
          <cell r="G2472">
            <v>1.2455000000000001E-2</v>
          </cell>
          <cell r="H2472">
            <v>1998</v>
          </cell>
          <cell r="L2472" t="str">
            <v>4</v>
          </cell>
          <cell r="M2472">
            <v>1764477</v>
          </cell>
        </row>
        <row r="2473">
          <cell r="A2473" t="str">
            <v>13-01-051</v>
          </cell>
          <cell r="B2473" t="str">
            <v>46111</v>
          </cell>
          <cell r="C2473" t="str">
            <v xml:space="preserve">herramienta y equipo menor </v>
          </cell>
          <cell r="D2473" t="str">
            <v>%</v>
          </cell>
          <cell r="E2473">
            <v>160407</v>
          </cell>
          <cell r="G2473">
            <v>0.03</v>
          </cell>
          <cell r="H2473">
            <v>4812</v>
          </cell>
          <cell r="L2473" t="str">
            <v>4</v>
          </cell>
          <cell r="M2473">
            <v>1764477</v>
          </cell>
        </row>
        <row r="2474">
          <cell r="A2474">
            <v>0</v>
          </cell>
          <cell r="C2474" t="str">
            <v>DIRECTO:  10,299,037 / U</v>
          </cell>
          <cell r="D2474">
            <v>0</v>
          </cell>
          <cell r="G2474">
            <v>0</v>
          </cell>
          <cell r="H2474">
            <v>0</v>
          </cell>
          <cell r="L2474">
            <v>0</v>
          </cell>
          <cell r="M2474">
            <v>0</v>
          </cell>
        </row>
        <row r="2475">
          <cell r="A2475">
            <v>0</v>
          </cell>
          <cell r="C2475">
            <v>0</v>
          </cell>
          <cell r="D2475">
            <v>0</v>
          </cell>
          <cell r="G2475">
            <v>0</v>
          </cell>
          <cell r="H2475">
            <v>0</v>
          </cell>
          <cell r="L2475">
            <v>0</v>
          </cell>
          <cell r="M2475">
            <v>0</v>
          </cell>
        </row>
        <row r="2476">
          <cell r="A2476" t="str">
            <v>13-01-053</v>
          </cell>
          <cell r="B2476" t="str">
            <v>13-01-053</v>
          </cell>
          <cell r="C2476" t="str">
            <v>PUERTA P-32 (6.20x2.40). ALAS ENTAMBORADAS + CHAPILLA EN FORMICA O EQUIVALENTE Y DILATACIONES EN ALUMINIO SEGÚN DETALLE PLANOS ARQUITECTONICOS. RIELES SUPERIORES SEGÚN DETALLE. 8 CUERPOS CORREDIZOS. INCLUYE CERRADURA</v>
          </cell>
          <cell r="D2476" t="str">
            <v>U</v>
          </cell>
          <cell r="E2476">
            <v>2</v>
          </cell>
          <cell r="G2476">
            <v>0</v>
          </cell>
          <cell r="H2476">
            <v>10058228</v>
          </cell>
          <cell r="L2476">
            <v>0</v>
          </cell>
          <cell r="M2476">
            <v>0</v>
          </cell>
        </row>
        <row r="2477">
          <cell r="A2477" t="str">
            <v>13-01-053</v>
          </cell>
          <cell r="B2477" t="str">
            <v>3P126</v>
          </cell>
          <cell r="C2477" t="str">
            <v xml:space="preserve">puerta p-32 (6.20x2.40). alas entamboradas + chapilla en formica y dilataciones en aluminio. 8 cuerpos corredizos. </v>
          </cell>
          <cell r="D2477" t="str">
            <v>u</v>
          </cell>
          <cell r="E2477">
            <v>1</v>
          </cell>
          <cell r="G2477">
            <v>9047040</v>
          </cell>
          <cell r="H2477">
            <v>9047040</v>
          </cell>
          <cell r="L2477" t="str">
            <v>3</v>
          </cell>
          <cell r="M2477">
            <v>2</v>
          </cell>
        </row>
        <row r="2478">
          <cell r="A2478" t="str">
            <v>13-01-053</v>
          </cell>
          <cell r="B2478" t="str">
            <v>19120</v>
          </cell>
          <cell r="C2478" t="str">
            <v xml:space="preserve">rieles + rodachinas para puertas y rejas </v>
          </cell>
          <cell r="D2478" t="str">
            <v>m</v>
          </cell>
          <cell r="E2478">
            <v>6.2</v>
          </cell>
          <cell r="G2478">
            <v>115999.99999999999</v>
          </cell>
          <cell r="H2478">
            <v>719200</v>
          </cell>
          <cell r="L2478" t="str">
            <v>1</v>
          </cell>
          <cell r="M2478">
            <v>12.4</v>
          </cell>
        </row>
        <row r="2479">
          <cell r="A2479" t="str">
            <v>13-01-053</v>
          </cell>
          <cell r="B2479" t="str">
            <v>19117</v>
          </cell>
          <cell r="C2479" t="str">
            <v xml:space="preserve">cerrojo doble </v>
          </cell>
          <cell r="D2479" t="str">
            <v>u</v>
          </cell>
          <cell r="E2479">
            <v>1</v>
          </cell>
          <cell r="G2479">
            <v>57883.999999999993</v>
          </cell>
          <cell r="H2479">
            <v>57884</v>
          </cell>
          <cell r="L2479" t="str">
            <v>1</v>
          </cell>
          <cell r="M2479">
            <v>2</v>
          </cell>
        </row>
        <row r="2480">
          <cell r="A2480" t="str">
            <v>13-01-053</v>
          </cell>
          <cell r="B2480" t="str">
            <v>2C111</v>
          </cell>
          <cell r="C2480" t="str">
            <v xml:space="preserve">mo cuadrilla albañileria (1 of + 1 ay) </v>
          </cell>
          <cell r="D2480" t="str">
            <v>hc</v>
          </cell>
          <cell r="E2480">
            <v>14</v>
          </cell>
          <cell r="G2480">
            <v>16040.700924999999</v>
          </cell>
          <cell r="H2480">
            <v>224570</v>
          </cell>
          <cell r="L2480" t="str">
            <v>2</v>
          </cell>
          <cell r="M2480">
            <v>28</v>
          </cell>
        </row>
        <row r="2481">
          <cell r="A2481" t="str">
            <v>13-01-053</v>
          </cell>
          <cell r="B2481" t="str">
            <v>47111</v>
          </cell>
          <cell r="C2481" t="str">
            <v xml:space="preserve">elementos de consumo y proteccion </v>
          </cell>
          <cell r="D2481" t="str">
            <v>%</v>
          </cell>
          <cell r="E2481">
            <v>224570</v>
          </cell>
          <cell r="G2481">
            <v>1.2455000000000001E-2</v>
          </cell>
          <cell r="H2481">
            <v>2797</v>
          </cell>
          <cell r="L2481" t="str">
            <v>4</v>
          </cell>
          <cell r="M2481">
            <v>449140</v>
          </cell>
        </row>
        <row r="2482">
          <cell r="A2482" t="str">
            <v>13-01-053</v>
          </cell>
          <cell r="B2482" t="str">
            <v>46111</v>
          </cell>
          <cell r="C2482" t="str">
            <v xml:space="preserve">herramienta y equipo menor </v>
          </cell>
          <cell r="D2482" t="str">
            <v>%</v>
          </cell>
          <cell r="E2482">
            <v>224570</v>
          </cell>
          <cell r="G2482">
            <v>0.03</v>
          </cell>
          <cell r="H2482">
            <v>6737</v>
          </cell>
          <cell r="L2482" t="str">
            <v>4</v>
          </cell>
          <cell r="M2482">
            <v>449140</v>
          </cell>
        </row>
        <row r="2483">
          <cell r="A2483">
            <v>0</v>
          </cell>
          <cell r="C2483" t="str">
            <v>DIRECTO:  10,058,228 / U</v>
          </cell>
          <cell r="D2483">
            <v>0</v>
          </cell>
          <cell r="G2483">
            <v>0</v>
          </cell>
          <cell r="H2483">
            <v>0</v>
          </cell>
          <cell r="L2483">
            <v>0</v>
          </cell>
          <cell r="M2483">
            <v>0</v>
          </cell>
        </row>
        <row r="2484">
          <cell r="A2484">
            <v>0</v>
          </cell>
          <cell r="C2484">
            <v>0</v>
          </cell>
          <cell r="D2484">
            <v>0</v>
          </cell>
          <cell r="G2484">
            <v>0</v>
          </cell>
          <cell r="H2484">
            <v>0</v>
          </cell>
          <cell r="L2484">
            <v>0</v>
          </cell>
          <cell r="M2484">
            <v>0</v>
          </cell>
        </row>
        <row r="2485">
          <cell r="A2485" t="str">
            <v>13-01-055</v>
          </cell>
          <cell r="B2485" t="str">
            <v>13-01-055</v>
          </cell>
          <cell r="C2485" t="str">
            <v>PUERTA P-37 (6.10x2.40). ALAS ENTAMBORADAS + CHAPILLA EN FORMICA O EQUIVALENTE Y DILATACIONES EN ALUMINIO SEGÚN DETALLE PLANOS ARQUITECTONICOS. RIELES SUPERIORES SEGÚN DETALLE. 8 CUERPOS CORREDIZOS. INCLUYE CERRADURA</v>
          </cell>
          <cell r="D2485" t="str">
            <v>U</v>
          </cell>
          <cell r="E2485">
            <v>1</v>
          </cell>
          <cell r="G2485">
            <v>0</v>
          </cell>
          <cell r="H2485">
            <v>9833821</v>
          </cell>
          <cell r="L2485">
            <v>0</v>
          </cell>
          <cell r="M2485">
            <v>0</v>
          </cell>
        </row>
        <row r="2486">
          <cell r="A2486" t="str">
            <v>13-01-055</v>
          </cell>
          <cell r="B2486" t="str">
            <v>3P127</v>
          </cell>
          <cell r="C2486" t="str">
            <v xml:space="preserve">puerta p-37 (6.10x2.40). alas entamboradas + chapilla en formica y dilataciones en aluminio. 8 cuerpos corredizos. </v>
          </cell>
          <cell r="D2486" t="str">
            <v>u</v>
          </cell>
          <cell r="E2486">
            <v>1</v>
          </cell>
          <cell r="G2486">
            <v>8901120</v>
          </cell>
          <cell r="H2486">
            <v>8901120</v>
          </cell>
          <cell r="L2486" t="str">
            <v>3</v>
          </cell>
          <cell r="M2486">
            <v>1</v>
          </cell>
        </row>
        <row r="2487">
          <cell r="A2487" t="str">
            <v>13-01-055</v>
          </cell>
          <cell r="B2487" t="str">
            <v>19120</v>
          </cell>
          <cell r="C2487" t="str">
            <v xml:space="preserve">rieles + rodachinas para puertas y rejas </v>
          </cell>
          <cell r="D2487" t="str">
            <v>m</v>
          </cell>
          <cell r="E2487">
            <v>6.1</v>
          </cell>
          <cell r="G2487">
            <v>115999.99999999999</v>
          </cell>
          <cell r="H2487">
            <v>707600</v>
          </cell>
          <cell r="L2487" t="str">
            <v>1</v>
          </cell>
          <cell r="M2487">
            <v>6.1</v>
          </cell>
        </row>
        <row r="2488">
          <cell r="A2488" t="str">
            <v>13-01-055</v>
          </cell>
          <cell r="B2488" t="str">
            <v>19117</v>
          </cell>
          <cell r="C2488" t="str">
            <v xml:space="preserve">cerrojo doble </v>
          </cell>
          <cell r="D2488" t="str">
            <v>u</v>
          </cell>
          <cell r="E2488">
            <v>1</v>
          </cell>
          <cell r="G2488">
            <v>57883.999999999993</v>
          </cell>
          <cell r="H2488">
            <v>57884</v>
          </cell>
          <cell r="L2488" t="str">
            <v>1</v>
          </cell>
          <cell r="M2488">
            <v>1</v>
          </cell>
        </row>
        <row r="2489">
          <cell r="A2489" t="str">
            <v>13-01-055</v>
          </cell>
          <cell r="B2489" t="str">
            <v>2C111</v>
          </cell>
          <cell r="C2489" t="str">
            <v xml:space="preserve">mo cuadrilla albañileria (1 of + 1 ay) </v>
          </cell>
          <cell r="D2489" t="str">
            <v>hc</v>
          </cell>
          <cell r="E2489">
            <v>10</v>
          </cell>
          <cell r="G2489">
            <v>16040.700924999999</v>
          </cell>
          <cell r="H2489">
            <v>160407</v>
          </cell>
          <cell r="L2489" t="str">
            <v>2</v>
          </cell>
          <cell r="M2489">
            <v>10</v>
          </cell>
        </row>
        <row r="2490">
          <cell r="A2490" t="str">
            <v>13-01-055</v>
          </cell>
          <cell r="B2490" t="str">
            <v>47111</v>
          </cell>
          <cell r="C2490" t="str">
            <v xml:space="preserve">elementos de consumo y proteccion </v>
          </cell>
          <cell r="D2490" t="str">
            <v>%</v>
          </cell>
          <cell r="E2490">
            <v>160407</v>
          </cell>
          <cell r="G2490">
            <v>1.2455000000000001E-2</v>
          </cell>
          <cell r="H2490">
            <v>1998</v>
          </cell>
          <cell r="L2490" t="str">
            <v>4</v>
          </cell>
          <cell r="M2490">
            <v>160407</v>
          </cell>
        </row>
        <row r="2491">
          <cell r="A2491" t="str">
            <v>13-01-055</v>
          </cell>
          <cell r="B2491" t="str">
            <v>46111</v>
          </cell>
          <cell r="C2491" t="str">
            <v xml:space="preserve">herramienta y equipo menor </v>
          </cell>
          <cell r="D2491" t="str">
            <v>%</v>
          </cell>
          <cell r="E2491">
            <v>160407</v>
          </cell>
          <cell r="G2491">
            <v>0.03</v>
          </cell>
          <cell r="H2491">
            <v>4812</v>
          </cell>
          <cell r="L2491" t="str">
            <v>4</v>
          </cell>
          <cell r="M2491">
            <v>160407</v>
          </cell>
        </row>
        <row r="2492">
          <cell r="A2492">
            <v>0</v>
          </cell>
          <cell r="C2492" t="str">
            <v>DIRECTO:  9,833,821 / U</v>
          </cell>
          <cell r="D2492">
            <v>0</v>
          </cell>
          <cell r="G2492">
            <v>0</v>
          </cell>
          <cell r="H2492">
            <v>0</v>
          </cell>
          <cell r="L2492">
            <v>0</v>
          </cell>
          <cell r="M2492">
            <v>0</v>
          </cell>
        </row>
        <row r="2493">
          <cell r="A2493">
            <v>0</v>
          </cell>
          <cell r="C2493">
            <v>0</v>
          </cell>
          <cell r="D2493">
            <v>0</v>
          </cell>
          <cell r="G2493">
            <v>0</v>
          </cell>
          <cell r="H2493">
            <v>0</v>
          </cell>
          <cell r="L2493">
            <v>0</v>
          </cell>
          <cell r="M2493">
            <v>0</v>
          </cell>
        </row>
        <row r="2494">
          <cell r="A2494" t="str">
            <v>13-01-057</v>
          </cell>
          <cell r="B2494" t="str">
            <v>13-01-057</v>
          </cell>
          <cell r="C2494" t="str">
            <v>PUERTA P-38 (6.90x2.80). ALAS ENTAMBORADAS + CHAPILLA EN FORMICA O EQUIVALENTE Y DILATACIONES EN ALUMINIO SEGÚN DETALLE PLANOS ARQUITECTONICOS. RIELES SUPERIORES SEGÚN DETALLE. 8 CUERPOS CORREDIZOS. INCLUYE CERRADURA</v>
          </cell>
          <cell r="D2494" t="str">
            <v>U</v>
          </cell>
          <cell r="E2494">
            <v>1</v>
          </cell>
          <cell r="G2494">
            <v>0</v>
          </cell>
          <cell r="H2494">
            <v>12838948</v>
          </cell>
          <cell r="L2494">
            <v>0</v>
          </cell>
          <cell r="M2494">
            <v>0</v>
          </cell>
        </row>
        <row r="2495">
          <cell r="A2495" t="str">
            <v>13-01-057</v>
          </cell>
          <cell r="B2495" t="str">
            <v>3P128</v>
          </cell>
          <cell r="C2495" t="str">
            <v xml:space="preserve">puerta p-38 (6.90x2.80). alas entamboradas + chapilla en formica y dilataciones en aluminio. 8 cuerpos corredizos. </v>
          </cell>
          <cell r="D2495" t="str">
            <v>u</v>
          </cell>
          <cell r="E2495">
            <v>1</v>
          </cell>
          <cell r="G2495">
            <v>11746560.000000002</v>
          </cell>
          <cell r="H2495">
            <v>11746560</v>
          </cell>
          <cell r="L2495" t="str">
            <v>3</v>
          </cell>
          <cell r="M2495">
            <v>1</v>
          </cell>
        </row>
        <row r="2496">
          <cell r="A2496" t="str">
            <v>13-01-057</v>
          </cell>
          <cell r="B2496" t="str">
            <v>19120</v>
          </cell>
          <cell r="C2496" t="str">
            <v xml:space="preserve">rieles + rodachinas para puertas y rejas </v>
          </cell>
          <cell r="D2496" t="str">
            <v>m</v>
          </cell>
          <cell r="E2496">
            <v>6.9</v>
          </cell>
          <cell r="G2496">
            <v>115999.99999999999</v>
          </cell>
          <cell r="H2496">
            <v>800400</v>
          </cell>
          <cell r="L2496" t="str">
            <v>1</v>
          </cell>
          <cell r="M2496">
            <v>6.9</v>
          </cell>
        </row>
        <row r="2497">
          <cell r="A2497" t="str">
            <v>13-01-057</v>
          </cell>
          <cell r="B2497" t="str">
            <v>19117</v>
          </cell>
          <cell r="C2497" t="str">
            <v xml:space="preserve">cerrojo doble </v>
          </cell>
          <cell r="D2497" t="str">
            <v>u</v>
          </cell>
          <cell r="E2497">
            <v>1</v>
          </cell>
          <cell r="G2497">
            <v>57883.999999999993</v>
          </cell>
          <cell r="H2497">
            <v>57884</v>
          </cell>
          <cell r="L2497" t="str">
            <v>1</v>
          </cell>
          <cell r="M2497">
            <v>1</v>
          </cell>
        </row>
        <row r="2498">
          <cell r="A2498" t="str">
            <v>13-01-057</v>
          </cell>
          <cell r="B2498" t="str">
            <v>2C111</v>
          </cell>
          <cell r="C2498" t="str">
            <v xml:space="preserve">mo cuadrilla albañileria (1 of + 1 ay) </v>
          </cell>
          <cell r="D2498" t="str">
            <v>hc</v>
          </cell>
          <cell r="E2498">
            <v>14</v>
          </cell>
          <cell r="G2498">
            <v>16040.700924999999</v>
          </cell>
          <cell r="H2498">
            <v>224570</v>
          </cell>
          <cell r="L2498" t="str">
            <v>2</v>
          </cell>
          <cell r="M2498">
            <v>14</v>
          </cell>
        </row>
        <row r="2499">
          <cell r="A2499" t="str">
            <v>13-01-057</v>
          </cell>
          <cell r="B2499" t="str">
            <v>47111</v>
          </cell>
          <cell r="C2499" t="str">
            <v xml:space="preserve">elementos de consumo y proteccion </v>
          </cell>
          <cell r="D2499" t="str">
            <v>%</v>
          </cell>
          <cell r="E2499">
            <v>224570</v>
          </cell>
          <cell r="G2499">
            <v>1.2455000000000001E-2</v>
          </cell>
          <cell r="H2499">
            <v>2797</v>
          </cell>
          <cell r="L2499" t="str">
            <v>4</v>
          </cell>
          <cell r="M2499">
            <v>224570</v>
          </cell>
        </row>
        <row r="2500">
          <cell r="A2500" t="str">
            <v>13-01-057</v>
          </cell>
          <cell r="B2500" t="str">
            <v>46111</v>
          </cell>
          <cell r="C2500" t="str">
            <v xml:space="preserve">herramienta y equipo menor </v>
          </cell>
          <cell r="D2500" t="str">
            <v>%</v>
          </cell>
          <cell r="E2500">
            <v>224570</v>
          </cell>
          <cell r="G2500">
            <v>0.03</v>
          </cell>
          <cell r="H2500">
            <v>6737</v>
          </cell>
          <cell r="L2500" t="str">
            <v>4</v>
          </cell>
          <cell r="M2500">
            <v>224570</v>
          </cell>
        </row>
        <row r="2501">
          <cell r="A2501">
            <v>0</v>
          </cell>
          <cell r="C2501" t="str">
            <v>DIRECTO:  12,838,948 / U</v>
          </cell>
          <cell r="D2501">
            <v>0</v>
          </cell>
          <cell r="G2501">
            <v>0</v>
          </cell>
          <cell r="H2501">
            <v>0</v>
          </cell>
          <cell r="L2501">
            <v>0</v>
          </cell>
          <cell r="M2501">
            <v>0</v>
          </cell>
        </row>
        <row r="2502">
          <cell r="A2502">
            <v>0</v>
          </cell>
          <cell r="C2502">
            <v>0</v>
          </cell>
          <cell r="D2502">
            <v>0</v>
          </cell>
          <cell r="G2502">
            <v>0</v>
          </cell>
          <cell r="H2502">
            <v>0</v>
          </cell>
          <cell r="L2502">
            <v>0</v>
          </cell>
          <cell r="M2502">
            <v>0</v>
          </cell>
        </row>
        <row r="2503">
          <cell r="A2503" t="str">
            <v>13-01-059</v>
          </cell>
          <cell r="B2503" t="str">
            <v>13-01-059</v>
          </cell>
          <cell r="C2503" t="str">
            <v>PUERTA P-39 (8.00x2.80). ALAS ENTAMBORADAS + CHAPILLA EN FORMICA O EQUIVALENTE Y DILATACIONES EN ALUMINIO SEGÚN DETALLE PLANOS ARQUITECTONICOS. RIELES SUPERIORES SEGÚN DETALLE. 10 CUERPOS CORREDIZOS. INCLUYE CERRADURA</v>
          </cell>
          <cell r="D2503" t="str">
            <v>U</v>
          </cell>
          <cell r="E2503">
            <v>1</v>
          </cell>
          <cell r="G2503">
            <v>0</v>
          </cell>
          <cell r="H2503">
            <v>14872632</v>
          </cell>
          <cell r="L2503">
            <v>0</v>
          </cell>
          <cell r="M2503">
            <v>0</v>
          </cell>
        </row>
        <row r="2504">
          <cell r="A2504" t="str">
            <v>13-01-059</v>
          </cell>
          <cell r="B2504" t="str">
            <v>3P129</v>
          </cell>
          <cell r="C2504" t="str">
            <v xml:space="preserve">puerta p-39 (8.00x2.80). alas entamboradas + chapilla en formica y dilataciones en aluminio. 10 cuerpos corredizos. </v>
          </cell>
          <cell r="D2504" t="str">
            <v>u</v>
          </cell>
          <cell r="E2504">
            <v>1</v>
          </cell>
          <cell r="G2504">
            <v>13619200.000000002</v>
          </cell>
          <cell r="H2504">
            <v>13619200</v>
          </cell>
          <cell r="L2504" t="str">
            <v>3</v>
          </cell>
          <cell r="M2504">
            <v>1</v>
          </cell>
        </row>
        <row r="2505">
          <cell r="A2505" t="str">
            <v>13-01-059</v>
          </cell>
          <cell r="B2505" t="str">
            <v>19120</v>
          </cell>
          <cell r="C2505" t="str">
            <v xml:space="preserve">rieles + rodachinas para puertas y rejas </v>
          </cell>
          <cell r="D2505" t="str">
            <v>m</v>
          </cell>
          <cell r="E2505">
            <v>8</v>
          </cell>
          <cell r="G2505">
            <v>115999.99999999999</v>
          </cell>
          <cell r="H2505">
            <v>928000</v>
          </cell>
          <cell r="L2505" t="str">
            <v>1</v>
          </cell>
          <cell r="M2505">
            <v>8</v>
          </cell>
        </row>
        <row r="2506">
          <cell r="A2506" t="str">
            <v>13-01-059</v>
          </cell>
          <cell r="B2506" t="str">
            <v>19117</v>
          </cell>
          <cell r="C2506" t="str">
            <v xml:space="preserve">cerrojo doble </v>
          </cell>
          <cell r="D2506" t="str">
            <v>u</v>
          </cell>
          <cell r="E2506">
            <v>1</v>
          </cell>
          <cell r="G2506">
            <v>57883.999999999993</v>
          </cell>
          <cell r="H2506">
            <v>57884</v>
          </cell>
          <cell r="L2506" t="str">
            <v>1</v>
          </cell>
          <cell r="M2506">
            <v>1</v>
          </cell>
        </row>
        <row r="2507">
          <cell r="A2507" t="str">
            <v>13-01-059</v>
          </cell>
          <cell r="B2507" t="str">
            <v>2C111</v>
          </cell>
          <cell r="C2507" t="str">
            <v xml:space="preserve">mo cuadrilla albañileria (1 of + 1 ay) </v>
          </cell>
          <cell r="D2507" t="str">
            <v>hc</v>
          </cell>
          <cell r="E2507">
            <v>16</v>
          </cell>
          <cell r="G2507">
            <v>16040.700924999999</v>
          </cell>
          <cell r="H2507">
            <v>256651</v>
          </cell>
          <cell r="L2507" t="str">
            <v>2</v>
          </cell>
          <cell r="M2507">
            <v>16</v>
          </cell>
        </row>
        <row r="2508">
          <cell r="A2508" t="str">
            <v>13-01-059</v>
          </cell>
          <cell r="B2508" t="str">
            <v>47111</v>
          </cell>
          <cell r="C2508" t="str">
            <v xml:space="preserve">elementos de consumo y proteccion </v>
          </cell>
          <cell r="D2508" t="str">
            <v>%</v>
          </cell>
          <cell r="E2508">
            <v>256651</v>
          </cell>
          <cell r="G2508">
            <v>1.2455000000000001E-2</v>
          </cell>
          <cell r="H2508">
            <v>3197</v>
          </cell>
          <cell r="L2508" t="str">
            <v>4</v>
          </cell>
          <cell r="M2508">
            <v>256651</v>
          </cell>
        </row>
        <row r="2509">
          <cell r="A2509" t="str">
            <v>13-01-059</v>
          </cell>
          <cell r="B2509" t="str">
            <v>46111</v>
          </cell>
          <cell r="C2509" t="str">
            <v xml:space="preserve">herramienta y equipo menor </v>
          </cell>
          <cell r="D2509" t="str">
            <v>%</v>
          </cell>
          <cell r="E2509">
            <v>256651</v>
          </cell>
          <cell r="G2509">
            <v>0.03</v>
          </cell>
          <cell r="H2509">
            <v>7700</v>
          </cell>
          <cell r="L2509" t="str">
            <v>4</v>
          </cell>
          <cell r="M2509">
            <v>256651</v>
          </cell>
        </row>
        <row r="2510">
          <cell r="A2510">
            <v>0</v>
          </cell>
          <cell r="C2510" t="str">
            <v>DIRECTO:  14,872,632 / U</v>
          </cell>
          <cell r="D2510">
            <v>0</v>
          </cell>
          <cell r="G2510">
            <v>0</v>
          </cell>
          <cell r="H2510">
            <v>0</v>
          </cell>
          <cell r="L2510">
            <v>0</v>
          </cell>
          <cell r="M2510">
            <v>0</v>
          </cell>
        </row>
        <row r="2511">
          <cell r="A2511">
            <v>0</v>
          </cell>
          <cell r="B2511" t="str">
            <v>14</v>
          </cell>
          <cell r="C2511" t="str">
            <v>ENCHAPES</v>
          </cell>
          <cell r="D2511">
            <v>0</v>
          </cell>
          <cell r="G2511">
            <v>0</v>
          </cell>
          <cell r="H2511">
            <v>0</v>
          </cell>
          <cell r="L2511">
            <v>0</v>
          </cell>
          <cell r="M2511">
            <v>0</v>
          </cell>
        </row>
        <row r="2512">
          <cell r="A2512" t="str">
            <v>14-01-020</v>
          </cell>
          <cell r="B2512" t="str">
            <v>14-01-020</v>
          </cell>
          <cell r="C2512" t="str">
            <v>ENCHAPE EN PORCELANATO REF. ALFA MOUNTAIN COLOR FUJI FORMATO 60x60 DE ALFA O EQUIVALENTE. INCLUYE PEGANTE TIPO LATEX Y EMBOQUILLADO</v>
          </cell>
          <cell r="D2512" t="str">
            <v>M2</v>
          </cell>
          <cell r="E2512">
            <v>835.279</v>
          </cell>
          <cell r="G2512">
            <v>0</v>
          </cell>
          <cell r="H2512">
            <v>78277</v>
          </cell>
          <cell r="L2512">
            <v>0</v>
          </cell>
          <cell r="M2512">
            <v>0</v>
          </cell>
        </row>
        <row r="2513">
          <cell r="A2513" t="str">
            <v>14-01-020</v>
          </cell>
          <cell r="B2513" t="str">
            <v>16330</v>
          </cell>
          <cell r="C2513" t="str">
            <v xml:space="preserve">enchape mountain 30x60 ref. 135026068 alfa </v>
          </cell>
          <cell r="D2513" t="str">
            <v>m2</v>
          </cell>
          <cell r="E2513">
            <v>1</v>
          </cell>
          <cell r="F2513">
            <v>0.03</v>
          </cell>
          <cell r="G2513">
            <v>51396.119999999995</v>
          </cell>
          <cell r="H2513">
            <v>52938</v>
          </cell>
          <cell r="L2513" t="str">
            <v>1</v>
          </cell>
          <cell r="M2513">
            <v>860.33736999999996</v>
          </cell>
        </row>
        <row r="2514">
          <cell r="A2514" t="str">
            <v>14-01-020</v>
          </cell>
          <cell r="B2514" t="str">
            <v>1SK92</v>
          </cell>
          <cell r="C2514" t="str">
            <v xml:space="preserve">binda boquilla acrilico con latex en color x 2k </v>
          </cell>
          <cell r="D2514" t="str">
            <v>kg</v>
          </cell>
          <cell r="E2514">
            <v>0.22</v>
          </cell>
          <cell r="G2514">
            <v>4292</v>
          </cell>
          <cell r="H2514">
            <v>944</v>
          </cell>
          <cell r="L2514" t="str">
            <v>1</v>
          </cell>
          <cell r="M2514">
            <v>183.76138</v>
          </cell>
        </row>
        <row r="2515">
          <cell r="A2515" t="str">
            <v>14-01-020</v>
          </cell>
          <cell r="B2515" t="str">
            <v>1SK61</v>
          </cell>
          <cell r="C2515" t="str">
            <v xml:space="preserve">sikaceram b.a gris 25 k </v>
          </cell>
          <cell r="D2515" t="str">
            <v>kg</v>
          </cell>
          <cell r="E2515">
            <v>4</v>
          </cell>
          <cell r="G2515">
            <v>1751.6</v>
          </cell>
          <cell r="H2515">
            <v>7006</v>
          </cell>
          <cell r="L2515" t="str">
            <v>1</v>
          </cell>
          <cell r="M2515">
            <v>3341.116</v>
          </cell>
        </row>
        <row r="2516">
          <cell r="A2516" t="str">
            <v>14-01-020</v>
          </cell>
          <cell r="B2516" t="str">
            <v>4J211</v>
          </cell>
          <cell r="C2516" t="str">
            <v xml:space="preserve">cortadora de baldosin </v>
          </cell>
          <cell r="D2516" t="str">
            <v>d</v>
          </cell>
          <cell r="E2516">
            <v>0.1</v>
          </cell>
          <cell r="G2516">
            <v>6669.9999999999991</v>
          </cell>
          <cell r="H2516">
            <v>667</v>
          </cell>
          <cell r="L2516" t="str">
            <v>4</v>
          </cell>
          <cell r="M2516">
            <v>83.527900000000002</v>
          </cell>
        </row>
        <row r="2517">
          <cell r="A2517" t="str">
            <v>14-01-020</v>
          </cell>
          <cell r="B2517" t="str">
            <v>2C111</v>
          </cell>
          <cell r="C2517" t="str">
            <v xml:space="preserve">mo cuadrilla albañileria (1 of + 1 ay) </v>
          </cell>
          <cell r="D2517" t="str">
            <v>hc</v>
          </cell>
          <cell r="E2517">
            <v>1</v>
          </cell>
          <cell r="G2517">
            <v>16040.700924999999</v>
          </cell>
          <cell r="H2517">
            <v>16041</v>
          </cell>
          <cell r="L2517" t="str">
            <v>2</v>
          </cell>
          <cell r="M2517">
            <v>835.279</v>
          </cell>
        </row>
        <row r="2518">
          <cell r="A2518" t="str">
            <v>14-01-020</v>
          </cell>
          <cell r="B2518" t="str">
            <v>47111</v>
          </cell>
          <cell r="C2518" t="str">
            <v xml:space="preserve">elementos de consumo y proteccion </v>
          </cell>
          <cell r="D2518" t="str">
            <v>%</v>
          </cell>
          <cell r="E2518">
            <v>16041</v>
          </cell>
          <cell r="G2518">
            <v>1.2455000000000001E-2</v>
          </cell>
          <cell r="H2518">
            <v>200</v>
          </cell>
          <cell r="L2518" t="str">
            <v>4</v>
          </cell>
          <cell r="M2518">
            <v>13398710.438999999</v>
          </cell>
        </row>
        <row r="2519">
          <cell r="A2519" t="str">
            <v>14-01-020</v>
          </cell>
          <cell r="B2519" t="str">
            <v>46111</v>
          </cell>
          <cell r="C2519" t="str">
            <v xml:space="preserve">herramienta y equipo menor </v>
          </cell>
          <cell r="D2519" t="str">
            <v>%</v>
          </cell>
          <cell r="E2519">
            <v>16041</v>
          </cell>
          <cell r="G2519">
            <v>0.03</v>
          </cell>
          <cell r="H2519">
            <v>481</v>
          </cell>
          <cell r="L2519" t="str">
            <v>4</v>
          </cell>
          <cell r="M2519">
            <v>13398710.438999999</v>
          </cell>
        </row>
        <row r="2520">
          <cell r="A2520">
            <v>0</v>
          </cell>
          <cell r="C2520" t="str">
            <v>DIRECTO:  78,277 / M2</v>
          </cell>
          <cell r="D2520">
            <v>0</v>
          </cell>
          <cell r="G2520">
            <v>0</v>
          </cell>
          <cell r="H2520">
            <v>0</v>
          </cell>
          <cell r="L2520">
            <v>0</v>
          </cell>
          <cell r="M2520">
            <v>0</v>
          </cell>
        </row>
        <row r="2521">
          <cell r="A2521">
            <v>0</v>
          </cell>
          <cell r="C2521">
            <v>0</v>
          </cell>
          <cell r="D2521">
            <v>0</v>
          </cell>
          <cell r="G2521">
            <v>0</v>
          </cell>
          <cell r="H2521">
            <v>0</v>
          </cell>
          <cell r="L2521">
            <v>0</v>
          </cell>
          <cell r="M2521">
            <v>0</v>
          </cell>
        </row>
        <row r="2522">
          <cell r="A2522" t="str">
            <v>14-02-010</v>
          </cell>
          <cell r="B2522" t="str">
            <v>14-02-010</v>
          </cell>
          <cell r="C2522" t="str">
            <v>IMPERMEABILIZACION DE FACHADAS CON HIDROFUGO CON SIKA TRANSPARENTE 10 DE SIKA O EQUIVALENTE</v>
          </cell>
          <cell r="D2522" t="str">
            <v>M2</v>
          </cell>
          <cell r="E2522">
            <v>358.15</v>
          </cell>
          <cell r="G2522">
            <v>0</v>
          </cell>
          <cell r="H2522">
            <v>6844</v>
          </cell>
          <cell r="L2522">
            <v>0</v>
          </cell>
          <cell r="M2522">
            <v>0</v>
          </cell>
        </row>
        <row r="2523">
          <cell r="A2523" t="str">
            <v>14-02-010</v>
          </cell>
          <cell r="B2523" t="str">
            <v>1SKH4</v>
          </cell>
          <cell r="C2523" t="str">
            <v xml:space="preserve">sika transparente 10 5gal </v>
          </cell>
          <cell r="D2523" t="str">
            <v>gal</v>
          </cell>
          <cell r="E2523">
            <v>0.01</v>
          </cell>
          <cell r="F2523">
            <v>0.05</v>
          </cell>
          <cell r="G2523">
            <v>48604</v>
          </cell>
          <cell r="H2523">
            <v>510</v>
          </cell>
          <cell r="L2523" t="str">
            <v>1</v>
          </cell>
          <cell r="M2523">
            <v>3.7605749999999998</v>
          </cell>
        </row>
        <row r="2524">
          <cell r="A2524" t="str">
            <v>14-02-010</v>
          </cell>
          <cell r="B2524" t="str">
            <v>1SKH1</v>
          </cell>
          <cell r="C2524" t="str">
            <v xml:space="preserve">sika limpiador rinse 1gal </v>
          </cell>
          <cell r="D2524" t="str">
            <v>gal</v>
          </cell>
          <cell r="E2524">
            <v>1.1111111111111112E-2</v>
          </cell>
          <cell r="F2524">
            <v>0.05</v>
          </cell>
          <cell r="G2524">
            <v>53939.999999999993</v>
          </cell>
          <cell r="H2524">
            <v>629</v>
          </cell>
          <cell r="L2524" t="str">
            <v>1</v>
          </cell>
          <cell r="M2524">
            <v>4.1784166666666662</v>
          </cell>
        </row>
        <row r="2525">
          <cell r="A2525" t="str">
            <v>14-02-010</v>
          </cell>
          <cell r="B2525" t="str">
            <v>2P191</v>
          </cell>
          <cell r="C2525" t="str">
            <v xml:space="preserve">mo aplicacion hidrofugo </v>
          </cell>
          <cell r="D2525" t="str">
            <v>m2</v>
          </cell>
          <cell r="E2525">
            <v>1</v>
          </cell>
          <cell r="G2525">
            <v>5000</v>
          </cell>
          <cell r="H2525">
            <v>5000</v>
          </cell>
          <cell r="L2525" t="str">
            <v>2</v>
          </cell>
          <cell r="M2525">
            <v>358.15</v>
          </cell>
        </row>
        <row r="2526">
          <cell r="A2526" t="str">
            <v>14-02-010</v>
          </cell>
          <cell r="B2526" t="str">
            <v>74O33</v>
          </cell>
          <cell r="C2526" t="str">
            <v xml:space="preserve">aux andamios de carga - tramo h=1.50m </v>
          </cell>
          <cell r="D2526" t="str">
            <v>d</v>
          </cell>
          <cell r="E2526">
            <v>0.05</v>
          </cell>
          <cell r="G2526">
            <v>9855.8563517857128</v>
          </cell>
          <cell r="H2526">
            <v>493</v>
          </cell>
          <cell r="L2526" t="str">
            <v>7</v>
          </cell>
          <cell r="M2526">
            <v>17.907499999999999</v>
          </cell>
        </row>
        <row r="2527">
          <cell r="A2527" t="str">
            <v>14-02-010</v>
          </cell>
          <cell r="B2527" t="str">
            <v>47111</v>
          </cell>
          <cell r="C2527" t="str">
            <v xml:space="preserve">elementos de consumo y proteccion </v>
          </cell>
          <cell r="D2527" t="str">
            <v>%</v>
          </cell>
          <cell r="E2527">
            <v>5000</v>
          </cell>
          <cell r="G2527">
            <v>1.2455000000000001E-2</v>
          </cell>
          <cell r="H2527">
            <v>62</v>
          </cell>
          <cell r="L2527" t="str">
            <v>4</v>
          </cell>
          <cell r="M2527">
            <v>1790750</v>
          </cell>
        </row>
        <row r="2528">
          <cell r="A2528" t="str">
            <v>14-02-010</v>
          </cell>
          <cell r="B2528" t="str">
            <v>46111</v>
          </cell>
          <cell r="C2528" t="str">
            <v xml:space="preserve">herramienta y equipo menor </v>
          </cell>
          <cell r="D2528" t="str">
            <v>%</v>
          </cell>
          <cell r="E2528">
            <v>5000</v>
          </cell>
          <cell r="G2528">
            <v>0.03</v>
          </cell>
          <cell r="H2528">
            <v>150</v>
          </cell>
          <cell r="L2528" t="str">
            <v>4</v>
          </cell>
          <cell r="M2528">
            <v>1790750</v>
          </cell>
        </row>
        <row r="2529">
          <cell r="A2529">
            <v>0</v>
          </cell>
          <cell r="C2529" t="str">
            <v>DIRECTO:  6,844 / M2</v>
          </cell>
          <cell r="D2529">
            <v>0</v>
          </cell>
          <cell r="G2529">
            <v>0</v>
          </cell>
          <cell r="H2529">
            <v>0</v>
          </cell>
          <cell r="L2529">
            <v>0</v>
          </cell>
          <cell r="M2529">
            <v>0</v>
          </cell>
        </row>
        <row r="2530">
          <cell r="A2530">
            <v>0</v>
          </cell>
          <cell r="C2530">
            <v>0</v>
          </cell>
          <cell r="D2530">
            <v>0</v>
          </cell>
          <cell r="G2530">
            <v>0</v>
          </cell>
          <cell r="H2530">
            <v>0</v>
          </cell>
          <cell r="L2530">
            <v>0</v>
          </cell>
          <cell r="M2530">
            <v>0</v>
          </cell>
        </row>
        <row r="2531">
          <cell r="A2531" t="str">
            <v>14-02-020</v>
          </cell>
          <cell r="B2531" t="str">
            <v>14-02-020</v>
          </cell>
          <cell r="C2531" t="str">
            <v>LAVADA DE MUROS EN BLOQUE Y/O CONCRETO CON AGUA A PRESION</v>
          </cell>
          <cell r="D2531" t="str">
            <v>M2</v>
          </cell>
          <cell r="E2531">
            <v>716.3</v>
          </cell>
          <cell r="G2531">
            <v>0</v>
          </cell>
          <cell r="H2531">
            <v>3307</v>
          </cell>
          <cell r="L2531">
            <v>0</v>
          </cell>
          <cell r="M2531">
            <v>0</v>
          </cell>
        </row>
        <row r="2532">
          <cell r="A2532" t="str">
            <v>14-02-020</v>
          </cell>
          <cell r="B2532" t="str">
            <v>3S115</v>
          </cell>
          <cell r="C2532" t="str">
            <v xml:space="preserve">lavado con agua a presion </v>
          </cell>
          <cell r="D2532" t="str">
            <v>m2</v>
          </cell>
          <cell r="E2532">
            <v>1</v>
          </cell>
          <cell r="G2532">
            <v>3307.2</v>
          </cell>
          <cell r="H2532">
            <v>3307</v>
          </cell>
          <cell r="L2532" t="str">
            <v>3</v>
          </cell>
          <cell r="M2532">
            <v>716.3</v>
          </cell>
        </row>
        <row r="2533">
          <cell r="A2533">
            <v>0</v>
          </cell>
          <cell r="C2533" t="str">
            <v>DIRECTO:  3,307 / M2</v>
          </cell>
          <cell r="D2533">
            <v>0</v>
          </cell>
          <cell r="G2533">
            <v>0</v>
          </cell>
          <cell r="H2533">
            <v>0</v>
          </cell>
          <cell r="L2533">
            <v>0</v>
          </cell>
          <cell r="M2533">
            <v>0</v>
          </cell>
        </row>
        <row r="2534">
          <cell r="A2534">
            <v>0</v>
          </cell>
          <cell r="C2534">
            <v>0</v>
          </cell>
          <cell r="D2534">
            <v>0</v>
          </cell>
          <cell r="G2534">
            <v>0</v>
          </cell>
          <cell r="H2534">
            <v>0</v>
          </cell>
          <cell r="L2534">
            <v>0</v>
          </cell>
          <cell r="M2534">
            <v>0</v>
          </cell>
        </row>
        <row r="2535">
          <cell r="A2535" t="str">
            <v>14-03-010</v>
          </cell>
          <cell r="B2535" t="str">
            <v>14-03-010</v>
          </cell>
          <cell r="C2535" t="str">
            <v>ENCHAPE EN GRANITO PULIDO MESONES DE LABORATORIO - A: 1.05 M. GRANITO GRIS CON DILATACIONES EN VIDRIO. INCLUYE FORRO CARAS LATERALES MESON</v>
          </cell>
          <cell r="D2535" t="str">
            <v>M</v>
          </cell>
          <cell r="E2535">
            <v>42.97</v>
          </cell>
          <cell r="G2535">
            <v>0</v>
          </cell>
          <cell r="H2535">
            <v>85186</v>
          </cell>
          <cell r="L2535">
            <v>0</v>
          </cell>
          <cell r="M2535">
            <v>0</v>
          </cell>
        </row>
        <row r="2536">
          <cell r="A2536" t="str">
            <v>14-03-010</v>
          </cell>
          <cell r="B2536" t="str">
            <v>71A14</v>
          </cell>
          <cell r="C2536" t="str">
            <v xml:space="preserve">aux mortero de pega 1:4 </v>
          </cell>
          <cell r="D2536" t="str">
            <v>m3</v>
          </cell>
          <cell r="E2536">
            <v>3.7499999999999999E-2</v>
          </cell>
          <cell r="F2536">
            <v>0.05</v>
          </cell>
          <cell r="G2536">
            <v>270085.76437417651</v>
          </cell>
          <cell r="H2536">
            <v>10635</v>
          </cell>
          <cell r="L2536" t="str">
            <v>7</v>
          </cell>
          <cell r="M2536">
            <v>1.6919437499999999</v>
          </cell>
        </row>
        <row r="2537">
          <cell r="A2537" t="str">
            <v>14-03-010</v>
          </cell>
          <cell r="B2537" t="str">
            <v>11212</v>
          </cell>
          <cell r="C2537" t="str">
            <v xml:space="preserve">arena lavada de peña </v>
          </cell>
          <cell r="D2537" t="str">
            <v>m3</v>
          </cell>
          <cell r="E2537">
            <v>3.7499999999999999E-2</v>
          </cell>
          <cell r="F2537">
            <v>0.05</v>
          </cell>
          <cell r="G2537">
            <v>32377.919999999998</v>
          </cell>
          <cell r="H2537">
            <v>1275</v>
          </cell>
          <cell r="L2537" t="str">
            <v>1</v>
          </cell>
          <cell r="M2537">
            <v>1.6919437499999999</v>
          </cell>
        </row>
        <row r="2538">
          <cell r="A2538" t="str">
            <v>14-03-010</v>
          </cell>
          <cell r="B2538" t="str">
            <v>11111</v>
          </cell>
          <cell r="C2538" t="str">
            <v xml:space="preserve">cemento blanco x 40kg </v>
          </cell>
          <cell r="D2538" t="str">
            <v>kg</v>
          </cell>
          <cell r="E2538">
            <v>10.5</v>
          </cell>
          <cell r="F2538">
            <v>0.05</v>
          </cell>
          <cell r="G2538">
            <v>1016.16</v>
          </cell>
          <cell r="H2538">
            <v>11203</v>
          </cell>
          <cell r="L2538" t="str">
            <v>1</v>
          </cell>
          <cell r="M2538">
            <v>473.74425000000002</v>
          </cell>
        </row>
        <row r="2539">
          <cell r="A2539" t="str">
            <v>14-03-010</v>
          </cell>
          <cell r="B2539" t="str">
            <v>11262</v>
          </cell>
          <cell r="C2539" t="str">
            <v xml:space="preserve">granito del 2 a 3 blanco neiva </v>
          </cell>
          <cell r="D2539" t="str">
            <v>bt</v>
          </cell>
          <cell r="E2539">
            <v>0.78750000000000009</v>
          </cell>
          <cell r="F2539">
            <v>0.05</v>
          </cell>
          <cell r="G2539">
            <v>14256.4</v>
          </cell>
          <cell r="H2539">
            <v>11788</v>
          </cell>
          <cell r="L2539" t="str">
            <v>1</v>
          </cell>
          <cell r="M2539">
            <v>35.530818750000002</v>
          </cell>
        </row>
        <row r="2540">
          <cell r="A2540" t="str">
            <v>14-03-010</v>
          </cell>
          <cell r="B2540" t="str">
            <v>11263</v>
          </cell>
          <cell r="C2540" t="str">
            <v xml:space="preserve">marmolina </v>
          </cell>
          <cell r="D2540" t="str">
            <v>kg</v>
          </cell>
          <cell r="E2540">
            <v>5.0750000000000002</v>
          </cell>
          <cell r="G2540">
            <v>278.39999999999998</v>
          </cell>
          <cell r="H2540">
            <v>1413</v>
          </cell>
          <cell r="L2540" t="str">
            <v>1</v>
          </cell>
          <cell r="M2540">
            <v>218.07275000000001</v>
          </cell>
        </row>
        <row r="2541">
          <cell r="A2541" t="str">
            <v>14-03-010</v>
          </cell>
          <cell r="B2541" t="str">
            <v>16126</v>
          </cell>
          <cell r="C2541" t="str">
            <v>vidrio incoloro peldar 5mm - dilatacion</v>
          </cell>
          <cell r="D2541" t="str">
            <v>m2</v>
          </cell>
          <cell r="E2541">
            <v>6.25E-2</v>
          </cell>
          <cell r="G2541">
            <v>33309.399999999994</v>
          </cell>
          <cell r="H2541">
            <v>2082</v>
          </cell>
          <cell r="L2541" t="str">
            <v>1</v>
          </cell>
          <cell r="M2541">
            <v>2.6856249999999999</v>
          </cell>
        </row>
        <row r="2542">
          <cell r="A2542" t="str">
            <v>14-03-010</v>
          </cell>
          <cell r="B2542" t="str">
            <v>41322</v>
          </cell>
          <cell r="C2542" t="str">
            <v xml:space="preserve">pulidora manual electrica </v>
          </cell>
          <cell r="D2542" t="str">
            <v>d</v>
          </cell>
          <cell r="E2542">
            <v>1.05</v>
          </cell>
          <cell r="G2542">
            <v>27839.999999999996</v>
          </cell>
          <cell r="H2542">
            <v>29232</v>
          </cell>
          <cell r="L2542" t="str">
            <v>4</v>
          </cell>
          <cell r="M2542">
            <v>45.118499999999997</v>
          </cell>
        </row>
        <row r="2543">
          <cell r="A2543" t="str">
            <v>14-03-010</v>
          </cell>
          <cell r="B2543" t="str">
            <v>2C111</v>
          </cell>
          <cell r="C2543" t="str">
            <v xml:space="preserve">mo cuadrilla albañileria (1 of + 1 ay) </v>
          </cell>
          <cell r="D2543" t="str">
            <v>hc</v>
          </cell>
          <cell r="E2543">
            <v>1.05</v>
          </cell>
          <cell r="G2543">
            <v>16040.700924999999</v>
          </cell>
          <cell r="H2543">
            <v>16843</v>
          </cell>
          <cell r="L2543" t="str">
            <v>2</v>
          </cell>
          <cell r="M2543">
            <v>45.118499999999997</v>
          </cell>
        </row>
        <row r="2544">
          <cell r="A2544" t="str">
            <v>14-03-010</v>
          </cell>
          <cell r="B2544" t="str">
            <v>47111</v>
          </cell>
          <cell r="C2544" t="str">
            <v xml:space="preserve">elementos de consumo y proteccion </v>
          </cell>
          <cell r="D2544" t="str">
            <v>%</v>
          </cell>
          <cell r="E2544">
            <v>16843</v>
          </cell>
          <cell r="G2544">
            <v>1.2455000000000001E-2</v>
          </cell>
          <cell r="H2544">
            <v>210</v>
          </cell>
          <cell r="L2544" t="str">
            <v>4</v>
          </cell>
          <cell r="M2544">
            <v>723743.71</v>
          </cell>
        </row>
        <row r="2545">
          <cell r="A2545" t="str">
            <v>14-03-010</v>
          </cell>
          <cell r="B2545" t="str">
            <v>46111</v>
          </cell>
          <cell r="C2545" t="str">
            <v xml:space="preserve">herramienta y equipo menor </v>
          </cell>
          <cell r="D2545" t="str">
            <v>%</v>
          </cell>
          <cell r="E2545">
            <v>16843</v>
          </cell>
          <cell r="G2545">
            <v>0.03</v>
          </cell>
          <cell r="H2545">
            <v>505</v>
          </cell>
          <cell r="L2545" t="str">
            <v>4</v>
          </cell>
          <cell r="M2545">
            <v>723743.71</v>
          </cell>
        </row>
        <row r="2546">
          <cell r="A2546">
            <v>0</v>
          </cell>
          <cell r="C2546" t="str">
            <v>DIRECTO:  85,186 / M</v>
          </cell>
          <cell r="D2546">
            <v>0</v>
          </cell>
          <cell r="G2546">
            <v>0</v>
          </cell>
          <cell r="H2546">
            <v>0</v>
          </cell>
          <cell r="L2546">
            <v>0</v>
          </cell>
          <cell r="M2546">
            <v>0</v>
          </cell>
        </row>
        <row r="2547">
          <cell r="A2547">
            <v>0</v>
          </cell>
          <cell r="C2547">
            <v>0</v>
          </cell>
          <cell r="D2547">
            <v>0</v>
          </cell>
          <cell r="G2547">
            <v>0</v>
          </cell>
          <cell r="H2547">
            <v>0</v>
          </cell>
          <cell r="L2547">
            <v>0</v>
          </cell>
          <cell r="M2547">
            <v>0</v>
          </cell>
        </row>
        <row r="2548">
          <cell r="A2548" t="str">
            <v>14-03-020</v>
          </cell>
          <cell r="B2548" t="str">
            <v>14-03-020</v>
          </cell>
          <cell r="C2548" t="str">
            <v>ENCHAPE EN GRANITO PULIDO POZUELO EXTREMOS DE MESON LABORATORIO - A: 0.60 M. - L: 1.05 M. GRANITO GRIS CON DILATACIONES EN VIDRIO. INCLUYE FORRO CARAS LATERALES MESON</v>
          </cell>
          <cell r="D2548" t="str">
            <v>U</v>
          </cell>
          <cell r="E2548">
            <v>18</v>
          </cell>
          <cell r="G2548">
            <v>0</v>
          </cell>
          <cell r="H2548">
            <v>69520</v>
          </cell>
          <cell r="L2548">
            <v>0</v>
          </cell>
          <cell r="M2548">
            <v>0</v>
          </cell>
        </row>
        <row r="2549">
          <cell r="A2549" t="str">
            <v>14-03-020</v>
          </cell>
          <cell r="B2549" t="str">
            <v>71A14</v>
          </cell>
          <cell r="C2549" t="str">
            <v xml:space="preserve">aux mortero de pega 1:4 </v>
          </cell>
          <cell r="D2549" t="str">
            <v>m3</v>
          </cell>
          <cell r="E2549">
            <v>5.1675000000000006E-2</v>
          </cell>
          <cell r="F2549">
            <v>0.05</v>
          </cell>
          <cell r="G2549">
            <v>270085.76437417651</v>
          </cell>
          <cell r="H2549">
            <v>14655</v>
          </cell>
          <cell r="L2549" t="str">
            <v>7</v>
          </cell>
          <cell r="M2549">
            <v>0.97665750000000018</v>
          </cell>
        </row>
        <row r="2550">
          <cell r="A2550" t="str">
            <v>14-03-020</v>
          </cell>
          <cell r="B2550" t="str">
            <v>11212</v>
          </cell>
          <cell r="C2550" t="str">
            <v xml:space="preserve">arena lavada de peña </v>
          </cell>
          <cell r="D2550" t="str">
            <v>m3</v>
          </cell>
          <cell r="E2550">
            <v>5.1675000000000006E-2</v>
          </cell>
          <cell r="F2550">
            <v>0.05</v>
          </cell>
          <cell r="G2550">
            <v>32377.919999999998</v>
          </cell>
          <cell r="H2550">
            <v>1757</v>
          </cell>
          <cell r="L2550" t="str">
            <v>1</v>
          </cell>
          <cell r="M2550">
            <v>0.97665750000000018</v>
          </cell>
        </row>
        <row r="2551">
          <cell r="A2551" t="str">
            <v>14-03-020</v>
          </cell>
          <cell r="B2551" t="str">
            <v>11111</v>
          </cell>
          <cell r="C2551" t="str">
            <v xml:space="preserve">cemento blanco x 40kg </v>
          </cell>
          <cell r="D2551" t="str">
            <v>kg</v>
          </cell>
          <cell r="E2551">
            <v>10.100000000000001</v>
          </cell>
          <cell r="F2551">
            <v>0.05</v>
          </cell>
          <cell r="G2551">
            <v>1016.16</v>
          </cell>
          <cell r="H2551">
            <v>10776</v>
          </cell>
          <cell r="L2551" t="str">
            <v>1</v>
          </cell>
          <cell r="M2551">
            <v>190.89000000000004</v>
          </cell>
        </row>
        <row r="2552">
          <cell r="A2552" t="str">
            <v>14-03-020</v>
          </cell>
          <cell r="B2552" t="str">
            <v>11262</v>
          </cell>
          <cell r="C2552" t="str">
            <v xml:space="preserve">granito del 2 a 3 blanco neiva </v>
          </cell>
          <cell r="D2552" t="str">
            <v>bt</v>
          </cell>
          <cell r="E2552">
            <v>0.73499999999999999</v>
          </cell>
          <cell r="F2552">
            <v>0.05</v>
          </cell>
          <cell r="G2552">
            <v>14256.4</v>
          </cell>
          <cell r="H2552">
            <v>11002</v>
          </cell>
          <cell r="L2552" t="str">
            <v>1</v>
          </cell>
          <cell r="M2552">
            <v>13.891500000000001</v>
          </cell>
        </row>
        <row r="2553">
          <cell r="A2553" t="str">
            <v>14-03-020</v>
          </cell>
          <cell r="B2553" t="str">
            <v>11263</v>
          </cell>
          <cell r="C2553" t="str">
            <v xml:space="preserve">marmolina </v>
          </cell>
          <cell r="D2553" t="str">
            <v>kg</v>
          </cell>
          <cell r="E2553">
            <v>4.7366666666666664</v>
          </cell>
          <cell r="G2553">
            <v>278.39999999999998</v>
          </cell>
          <cell r="H2553">
            <v>1319</v>
          </cell>
          <cell r="L2553" t="str">
            <v>1</v>
          </cell>
          <cell r="M2553">
            <v>85.259999999999991</v>
          </cell>
        </row>
        <row r="2554">
          <cell r="A2554" t="str">
            <v>14-03-020</v>
          </cell>
          <cell r="B2554" t="str">
            <v>16126</v>
          </cell>
          <cell r="C2554" t="str">
            <v>vidrio incoloro peldar 5mm - dilatacion</v>
          </cell>
          <cell r="D2554" t="str">
            <v>m2</v>
          </cell>
          <cell r="E2554">
            <v>3.125E-2</v>
          </cell>
          <cell r="G2554">
            <v>33309.399999999994</v>
          </cell>
          <cell r="H2554">
            <v>1041</v>
          </cell>
          <cell r="L2554" t="str">
            <v>1</v>
          </cell>
          <cell r="M2554">
            <v>0.5625</v>
          </cell>
        </row>
        <row r="2555">
          <cell r="A2555" t="str">
            <v>14-03-020</v>
          </cell>
          <cell r="B2555" t="str">
            <v>41322</v>
          </cell>
          <cell r="C2555" t="str">
            <v xml:space="preserve">pulidora manual electrica </v>
          </cell>
          <cell r="D2555" t="str">
            <v>d</v>
          </cell>
          <cell r="E2555">
            <v>0.5</v>
          </cell>
          <cell r="G2555">
            <v>27839.999999999996</v>
          </cell>
          <cell r="H2555">
            <v>13920</v>
          </cell>
          <cell r="L2555" t="str">
            <v>4</v>
          </cell>
          <cell r="M2555">
            <v>9</v>
          </cell>
        </row>
        <row r="2556">
          <cell r="A2556" t="str">
            <v>14-03-020</v>
          </cell>
          <cell r="B2556" t="str">
            <v>2C111</v>
          </cell>
          <cell r="C2556" t="str">
            <v xml:space="preserve">mo cuadrilla albañileria (1 of + 1 ay) </v>
          </cell>
          <cell r="D2556" t="str">
            <v>hc</v>
          </cell>
          <cell r="E2556">
            <v>0.9</v>
          </cell>
          <cell r="G2556">
            <v>16040.700924999999</v>
          </cell>
          <cell r="H2556">
            <v>14437</v>
          </cell>
          <cell r="L2556" t="str">
            <v>2</v>
          </cell>
          <cell r="M2556">
            <v>16.2</v>
          </cell>
        </row>
        <row r="2557">
          <cell r="A2557" t="str">
            <v>14-03-020</v>
          </cell>
          <cell r="B2557" t="str">
            <v>47111</v>
          </cell>
          <cell r="C2557" t="str">
            <v xml:space="preserve">elementos de consumo y proteccion </v>
          </cell>
          <cell r="D2557" t="str">
            <v>%</v>
          </cell>
          <cell r="E2557">
            <v>14437</v>
          </cell>
          <cell r="G2557">
            <v>1.2455000000000001E-2</v>
          </cell>
          <cell r="H2557">
            <v>180</v>
          </cell>
          <cell r="L2557" t="str">
            <v>4</v>
          </cell>
          <cell r="M2557">
            <v>259866</v>
          </cell>
        </row>
        <row r="2558">
          <cell r="A2558" t="str">
            <v>14-03-020</v>
          </cell>
          <cell r="B2558" t="str">
            <v>46111</v>
          </cell>
          <cell r="C2558" t="str">
            <v xml:space="preserve">herramienta y equipo menor </v>
          </cell>
          <cell r="D2558" t="str">
            <v>%</v>
          </cell>
          <cell r="E2558">
            <v>14437</v>
          </cell>
          <cell r="G2558">
            <v>0.03</v>
          </cell>
          <cell r="H2558">
            <v>433</v>
          </cell>
          <cell r="L2558" t="str">
            <v>4</v>
          </cell>
          <cell r="M2558">
            <v>259866</v>
          </cell>
        </row>
        <row r="2559">
          <cell r="A2559">
            <v>0</v>
          </cell>
          <cell r="C2559" t="str">
            <v>DIRECTO:  69,520 / U</v>
          </cell>
          <cell r="D2559">
            <v>0</v>
          </cell>
          <cell r="G2559">
            <v>0</v>
          </cell>
          <cell r="H2559">
            <v>0</v>
          </cell>
          <cell r="L2559">
            <v>0</v>
          </cell>
          <cell r="M2559">
            <v>0</v>
          </cell>
        </row>
        <row r="2560">
          <cell r="A2560">
            <v>0</v>
          </cell>
          <cell r="B2560" t="str">
            <v>16</v>
          </cell>
          <cell r="C2560" t="str">
            <v>APARATOS SANITARIOS Y ACCESORIOS</v>
          </cell>
          <cell r="D2560">
            <v>0</v>
          </cell>
          <cell r="G2560">
            <v>0</v>
          </cell>
          <cell r="H2560">
            <v>0</v>
          </cell>
          <cell r="L2560">
            <v>0</v>
          </cell>
          <cell r="M2560">
            <v>0</v>
          </cell>
        </row>
        <row r="2561">
          <cell r="A2561" t="str">
            <v>16-01-010</v>
          </cell>
          <cell r="B2561" t="str">
            <v>16-01-010</v>
          </cell>
          <cell r="C2561" t="str">
            <v>SANITARIO INSTITUCIONAL FLUXOMETRO REF. BALTICO EP DE CORONA O EQUIVALENTE COLOR BLANCO. INCLUYE GRIFERIA ANTIVANDALICA DE PUSH Y ASIENTO INSTITUCIONAL</v>
          </cell>
          <cell r="D2561" t="str">
            <v>U</v>
          </cell>
          <cell r="E2561">
            <v>50</v>
          </cell>
          <cell r="G2561">
            <v>0</v>
          </cell>
          <cell r="H2561">
            <v>1576919</v>
          </cell>
          <cell r="L2561">
            <v>0</v>
          </cell>
          <cell r="M2561">
            <v>0</v>
          </cell>
        </row>
        <row r="2562">
          <cell r="A2562" t="str">
            <v>16-01-010</v>
          </cell>
          <cell r="B2562" t="str">
            <v>1N114</v>
          </cell>
          <cell r="C2562" t="str">
            <v xml:space="preserve">taza baltico alongado con entrada posterior ref. 113121001 corona </v>
          </cell>
          <cell r="D2562" t="str">
            <v>u</v>
          </cell>
          <cell r="E2562">
            <v>1</v>
          </cell>
          <cell r="G2562">
            <v>546244</v>
          </cell>
          <cell r="H2562">
            <v>546244</v>
          </cell>
          <cell r="L2562" t="str">
            <v>1</v>
          </cell>
          <cell r="M2562">
            <v>50</v>
          </cell>
        </row>
        <row r="2563">
          <cell r="A2563" t="str">
            <v>16-01-010</v>
          </cell>
          <cell r="B2563" t="str">
            <v>1N115</v>
          </cell>
          <cell r="C2563" t="str">
            <v xml:space="preserve">accesorios de conexion entrada posterior sanitario </v>
          </cell>
          <cell r="D2563" t="str">
            <v>u</v>
          </cell>
          <cell r="E2563">
            <v>1</v>
          </cell>
          <cell r="G2563">
            <v>21181.599999999999</v>
          </cell>
          <cell r="H2563">
            <v>21182</v>
          </cell>
          <cell r="L2563" t="str">
            <v>1</v>
          </cell>
          <cell r="M2563">
            <v>50</v>
          </cell>
        </row>
        <row r="2564">
          <cell r="A2564" t="str">
            <v>16-01-010</v>
          </cell>
          <cell r="B2564" t="str">
            <v>1N373</v>
          </cell>
          <cell r="C2564" t="str">
            <v xml:space="preserve">griferia push antivandalica para sanitario ref. 766620001 </v>
          </cell>
          <cell r="D2564" t="str">
            <v>u</v>
          </cell>
          <cell r="E2564">
            <v>1</v>
          </cell>
          <cell r="G2564">
            <v>847843.99999999988</v>
          </cell>
          <cell r="H2564">
            <v>847844</v>
          </cell>
          <cell r="L2564" t="str">
            <v>1</v>
          </cell>
          <cell r="M2564">
            <v>50</v>
          </cell>
        </row>
        <row r="2565">
          <cell r="A2565" t="str">
            <v>16-01-010</v>
          </cell>
          <cell r="B2565" t="str">
            <v>1N161</v>
          </cell>
          <cell r="C2565" t="str">
            <v xml:space="preserve">asiento sanitario institucional abierto ref. 81A020001 </v>
          </cell>
          <cell r="D2565" t="str">
            <v>u</v>
          </cell>
          <cell r="E2565">
            <v>1</v>
          </cell>
          <cell r="G2565">
            <v>69484</v>
          </cell>
          <cell r="H2565">
            <v>69484</v>
          </cell>
          <cell r="L2565" t="str">
            <v>1</v>
          </cell>
          <cell r="M2565">
            <v>50</v>
          </cell>
        </row>
        <row r="2566">
          <cell r="A2566" t="str">
            <v>16-01-010</v>
          </cell>
          <cell r="B2566" t="str">
            <v>11111</v>
          </cell>
          <cell r="C2566" t="str">
            <v xml:space="preserve">cemento blanco x 40kg </v>
          </cell>
          <cell r="D2566" t="str">
            <v>kg</v>
          </cell>
          <cell r="E2566">
            <v>1</v>
          </cell>
          <cell r="G2566">
            <v>1016.16</v>
          </cell>
          <cell r="H2566">
            <v>1016</v>
          </cell>
          <cell r="L2566" t="str">
            <v>1</v>
          </cell>
          <cell r="M2566">
            <v>50</v>
          </cell>
        </row>
        <row r="2567">
          <cell r="A2567" t="str">
            <v>16-01-010</v>
          </cell>
          <cell r="B2567" t="str">
            <v>17711</v>
          </cell>
          <cell r="C2567" t="str">
            <v xml:space="preserve">estopa blanca 500gr </v>
          </cell>
          <cell r="D2567" t="str">
            <v>lb</v>
          </cell>
          <cell r="E2567">
            <v>1</v>
          </cell>
          <cell r="G2567">
            <v>7539.9999999999991</v>
          </cell>
          <cell r="H2567">
            <v>7540</v>
          </cell>
          <cell r="L2567" t="str">
            <v>1</v>
          </cell>
          <cell r="M2567">
            <v>50</v>
          </cell>
        </row>
        <row r="2568">
          <cell r="A2568" t="str">
            <v>16-01-010</v>
          </cell>
          <cell r="B2568" t="str">
            <v>2C111</v>
          </cell>
          <cell r="C2568" t="str">
            <v xml:space="preserve">mo cuadrilla albañileria (1 of + 1 ay) </v>
          </cell>
          <cell r="D2568" t="str">
            <v>hc</v>
          </cell>
          <cell r="E2568">
            <v>5</v>
          </cell>
          <cell r="G2568">
            <v>16040.700924999999</v>
          </cell>
          <cell r="H2568">
            <v>80204</v>
          </cell>
          <cell r="L2568" t="str">
            <v>2</v>
          </cell>
          <cell r="M2568">
            <v>250</v>
          </cell>
        </row>
        <row r="2569">
          <cell r="A2569" t="str">
            <v>16-01-010</v>
          </cell>
          <cell r="B2569" t="str">
            <v>47111</v>
          </cell>
          <cell r="C2569" t="str">
            <v xml:space="preserve">elementos de consumo y proteccion </v>
          </cell>
          <cell r="D2569" t="str">
            <v>%</v>
          </cell>
          <cell r="E2569">
            <v>80204</v>
          </cell>
          <cell r="G2569">
            <v>1.2455000000000001E-2</v>
          </cell>
          <cell r="H2569">
            <v>999</v>
          </cell>
          <cell r="L2569" t="str">
            <v>4</v>
          </cell>
          <cell r="M2569">
            <v>4010200</v>
          </cell>
        </row>
        <row r="2570">
          <cell r="A2570" t="str">
            <v>16-01-010</v>
          </cell>
          <cell r="B2570" t="str">
            <v>46111</v>
          </cell>
          <cell r="C2570" t="str">
            <v xml:space="preserve">herramienta y equipo menor </v>
          </cell>
          <cell r="D2570" t="str">
            <v>%</v>
          </cell>
          <cell r="E2570">
            <v>80204</v>
          </cell>
          <cell r="G2570">
            <v>0.03</v>
          </cell>
          <cell r="H2570">
            <v>2406</v>
          </cell>
          <cell r="L2570" t="str">
            <v>4</v>
          </cell>
          <cell r="M2570">
            <v>4010200</v>
          </cell>
        </row>
        <row r="2571">
          <cell r="A2571">
            <v>0</v>
          </cell>
          <cell r="C2571" t="str">
            <v>DIRECTO:  1,576,919 / U</v>
          </cell>
          <cell r="D2571">
            <v>0</v>
          </cell>
          <cell r="G2571">
            <v>0</v>
          </cell>
          <cell r="H2571">
            <v>0</v>
          </cell>
          <cell r="L2571">
            <v>0</v>
          </cell>
          <cell r="M2571">
            <v>0</v>
          </cell>
        </row>
        <row r="2572">
          <cell r="A2572">
            <v>0</v>
          </cell>
          <cell r="C2572">
            <v>0</v>
          </cell>
          <cell r="D2572">
            <v>0</v>
          </cell>
          <cell r="G2572">
            <v>0</v>
          </cell>
          <cell r="H2572">
            <v>0</v>
          </cell>
          <cell r="L2572">
            <v>0</v>
          </cell>
          <cell r="M2572">
            <v>0</v>
          </cell>
        </row>
        <row r="2573">
          <cell r="A2573" t="str">
            <v>16-01-030</v>
          </cell>
          <cell r="B2573" t="str">
            <v>16-01-030</v>
          </cell>
          <cell r="C2573" t="str">
            <v>SANITARIO INFANTIL REF. KIDDY DE CORONA O EQUIVALENTE COLOR BLANCO / BICOLOR. INCLUYE GRIFERIA COMPLETA Y ASIENTO INFANTIL.</v>
          </cell>
          <cell r="D2573" t="str">
            <v>U</v>
          </cell>
          <cell r="E2573">
            <v>5</v>
          </cell>
          <cell r="G2573">
            <v>0</v>
          </cell>
          <cell r="H2573">
            <v>500419</v>
          </cell>
          <cell r="L2573">
            <v>0</v>
          </cell>
          <cell r="M2573">
            <v>0</v>
          </cell>
        </row>
        <row r="2574">
          <cell r="A2574" t="str">
            <v>16-01-030</v>
          </cell>
          <cell r="B2574" t="str">
            <v>1N11D</v>
          </cell>
          <cell r="C2574" t="str">
            <v xml:space="preserve">sanitario infantil kiddy blanco ref. 501101001 con griferia y asiento </v>
          </cell>
          <cell r="D2574" t="str">
            <v>u</v>
          </cell>
          <cell r="E2574">
            <v>1</v>
          </cell>
          <cell r="G2574">
            <v>437203.99999999994</v>
          </cell>
          <cell r="H2574">
            <v>437204</v>
          </cell>
          <cell r="L2574" t="str">
            <v>1</v>
          </cell>
          <cell r="M2574">
            <v>5</v>
          </cell>
        </row>
        <row r="2575">
          <cell r="A2575" t="str">
            <v>16-01-030</v>
          </cell>
          <cell r="B2575" t="str">
            <v>1N179</v>
          </cell>
          <cell r="C2575" t="str">
            <v xml:space="preserve">valvula regulacion 1/2 sanitario cromo cromo ref. 967050001 </v>
          </cell>
          <cell r="D2575" t="str">
            <v>u</v>
          </cell>
          <cell r="E2575">
            <v>1</v>
          </cell>
          <cell r="G2575">
            <v>33756</v>
          </cell>
          <cell r="H2575">
            <v>33756</v>
          </cell>
          <cell r="L2575" t="str">
            <v>1</v>
          </cell>
          <cell r="M2575">
            <v>5</v>
          </cell>
        </row>
        <row r="2576">
          <cell r="A2576" t="str">
            <v>16-01-030</v>
          </cell>
          <cell r="B2576" t="str">
            <v>11111</v>
          </cell>
          <cell r="C2576" t="str">
            <v xml:space="preserve">cemento blanco x 40kg </v>
          </cell>
          <cell r="D2576" t="str">
            <v>kg</v>
          </cell>
          <cell r="E2576">
            <v>1</v>
          </cell>
          <cell r="G2576">
            <v>1016.16</v>
          </cell>
          <cell r="H2576">
            <v>1016</v>
          </cell>
          <cell r="L2576" t="str">
            <v>1</v>
          </cell>
          <cell r="M2576">
            <v>5</v>
          </cell>
        </row>
        <row r="2577">
          <cell r="A2577" t="str">
            <v>16-01-030</v>
          </cell>
          <cell r="B2577" t="str">
            <v>17711</v>
          </cell>
          <cell r="C2577" t="str">
            <v xml:space="preserve">estopa blanca 500gr </v>
          </cell>
          <cell r="D2577" t="str">
            <v>lb</v>
          </cell>
          <cell r="E2577">
            <v>1</v>
          </cell>
          <cell r="G2577">
            <v>7539.9999999999991</v>
          </cell>
          <cell r="H2577">
            <v>7540</v>
          </cell>
          <cell r="L2577" t="str">
            <v>1</v>
          </cell>
          <cell r="M2577">
            <v>5</v>
          </cell>
        </row>
        <row r="2578">
          <cell r="A2578" t="str">
            <v>16-01-030</v>
          </cell>
          <cell r="B2578" t="str">
            <v>2C111</v>
          </cell>
          <cell r="C2578" t="str">
            <v xml:space="preserve">mo cuadrilla albañileria (1 of + 1 ay) </v>
          </cell>
          <cell r="D2578" t="str">
            <v>hc</v>
          </cell>
          <cell r="E2578">
            <v>1.25</v>
          </cell>
          <cell r="G2578">
            <v>16040.700924999999</v>
          </cell>
          <cell r="H2578">
            <v>20051</v>
          </cell>
          <cell r="L2578" t="str">
            <v>2</v>
          </cell>
          <cell r="M2578">
            <v>6.25</v>
          </cell>
        </row>
        <row r="2579">
          <cell r="A2579" t="str">
            <v>16-01-030</v>
          </cell>
          <cell r="B2579" t="str">
            <v>47111</v>
          </cell>
          <cell r="C2579" t="str">
            <v xml:space="preserve">elementos de consumo y proteccion </v>
          </cell>
          <cell r="D2579" t="str">
            <v>%</v>
          </cell>
          <cell r="E2579">
            <v>20051</v>
          </cell>
          <cell r="G2579">
            <v>1.2455000000000001E-2</v>
          </cell>
          <cell r="H2579">
            <v>250</v>
          </cell>
          <cell r="L2579" t="str">
            <v>4</v>
          </cell>
          <cell r="M2579">
            <v>100255</v>
          </cell>
        </row>
        <row r="2580">
          <cell r="A2580" t="str">
            <v>16-01-030</v>
          </cell>
          <cell r="B2580" t="str">
            <v>46111</v>
          </cell>
          <cell r="C2580" t="str">
            <v xml:space="preserve">herramienta y equipo menor </v>
          </cell>
          <cell r="D2580" t="str">
            <v>%</v>
          </cell>
          <cell r="E2580">
            <v>20051</v>
          </cell>
          <cell r="G2580">
            <v>0.03</v>
          </cell>
          <cell r="H2580">
            <v>602</v>
          </cell>
          <cell r="L2580" t="str">
            <v>4</v>
          </cell>
          <cell r="M2580">
            <v>100255</v>
          </cell>
        </row>
        <row r="2581">
          <cell r="A2581">
            <v>0</v>
          </cell>
          <cell r="C2581" t="str">
            <v>DIRECTO:  500,419 / U</v>
          </cell>
          <cell r="D2581">
            <v>0</v>
          </cell>
          <cell r="G2581">
            <v>0</v>
          </cell>
          <cell r="H2581">
            <v>0</v>
          </cell>
          <cell r="L2581">
            <v>0</v>
          </cell>
          <cell r="M2581">
            <v>0</v>
          </cell>
        </row>
        <row r="2582">
          <cell r="A2582">
            <v>0</v>
          </cell>
          <cell r="C2582">
            <v>0</v>
          </cell>
          <cell r="D2582">
            <v>0</v>
          </cell>
          <cell r="G2582">
            <v>0</v>
          </cell>
          <cell r="H2582">
            <v>0</v>
          </cell>
          <cell r="L2582">
            <v>0</v>
          </cell>
          <cell r="M2582">
            <v>0</v>
          </cell>
        </row>
        <row r="2583">
          <cell r="A2583" t="str">
            <v>16-01-040</v>
          </cell>
          <cell r="B2583" t="str">
            <v>16-01-040</v>
          </cell>
          <cell r="C2583" t="str">
            <v>SANITARIO INSTITUCIONAL FLUXOMETRO REF. ADRIATICO EP DE CORONA O EQUIVALENTE COLOR BLANCO. INCLUYE GRIFERIA ANTIVANDALICA DE PUSH Y ASIENTO INSTITUCIONAL</v>
          </cell>
          <cell r="D2583" t="str">
            <v>U</v>
          </cell>
          <cell r="E2583">
            <v>4</v>
          </cell>
          <cell r="G2583">
            <v>0</v>
          </cell>
          <cell r="H2583">
            <v>1553653</v>
          </cell>
          <cell r="L2583">
            <v>0</v>
          </cell>
          <cell r="M2583">
            <v>0</v>
          </cell>
        </row>
        <row r="2584">
          <cell r="A2584" t="str">
            <v>16-01-040</v>
          </cell>
          <cell r="B2584" t="str">
            <v>1N118</v>
          </cell>
          <cell r="C2584" t="str">
            <v xml:space="preserve">taza adriatico alongado entrada posterior en caja ref 013191001  </v>
          </cell>
          <cell r="D2584" t="str">
            <v>u</v>
          </cell>
          <cell r="E2584">
            <v>1</v>
          </cell>
          <cell r="G2584">
            <v>585684</v>
          </cell>
          <cell r="H2584">
            <v>585684</v>
          </cell>
          <cell r="L2584" t="str">
            <v>1</v>
          </cell>
          <cell r="M2584">
            <v>4</v>
          </cell>
        </row>
        <row r="2585">
          <cell r="A2585" t="str">
            <v>16-01-040</v>
          </cell>
          <cell r="B2585" t="str">
            <v>1N115</v>
          </cell>
          <cell r="C2585" t="str">
            <v xml:space="preserve">accesorios de conexion entrada posterior sanitario </v>
          </cell>
          <cell r="D2585" t="str">
            <v>u</v>
          </cell>
          <cell r="E2585">
            <v>1</v>
          </cell>
          <cell r="G2585">
            <v>21181.599999999999</v>
          </cell>
          <cell r="H2585">
            <v>21182</v>
          </cell>
          <cell r="L2585" t="str">
            <v>1</v>
          </cell>
          <cell r="M2585">
            <v>4</v>
          </cell>
        </row>
        <row r="2586">
          <cell r="A2586" t="str">
            <v>16-01-040</v>
          </cell>
          <cell r="B2586" t="str">
            <v>1N373</v>
          </cell>
          <cell r="C2586" t="str">
            <v xml:space="preserve">griferia push antivandalica para sanitario ref. 766620001 </v>
          </cell>
          <cell r="D2586" t="str">
            <v>u</v>
          </cell>
          <cell r="E2586">
            <v>1</v>
          </cell>
          <cell r="G2586">
            <v>847843.99999999988</v>
          </cell>
          <cell r="H2586">
            <v>847844</v>
          </cell>
          <cell r="L2586" t="str">
            <v>1</v>
          </cell>
          <cell r="M2586">
            <v>4</v>
          </cell>
        </row>
        <row r="2587">
          <cell r="A2587" t="str">
            <v>16-01-040</v>
          </cell>
          <cell r="B2587" t="str">
            <v>1N161</v>
          </cell>
          <cell r="C2587" t="str">
            <v xml:space="preserve">asiento sanitario institucional abierto ref. 81A020001 </v>
          </cell>
          <cell r="D2587" t="str">
            <v>u</v>
          </cell>
          <cell r="E2587">
            <v>1</v>
          </cell>
          <cell r="G2587">
            <v>69484</v>
          </cell>
          <cell r="H2587">
            <v>69484</v>
          </cell>
          <cell r="L2587" t="str">
            <v>1</v>
          </cell>
          <cell r="M2587">
            <v>4</v>
          </cell>
        </row>
        <row r="2588">
          <cell r="A2588" t="str">
            <v>16-01-040</v>
          </cell>
          <cell r="B2588" t="str">
            <v>11111</v>
          </cell>
          <cell r="C2588" t="str">
            <v xml:space="preserve">cemento blanco x 40kg </v>
          </cell>
          <cell r="D2588" t="str">
            <v>kg</v>
          </cell>
          <cell r="E2588">
            <v>1</v>
          </cell>
          <cell r="G2588">
            <v>1016.16</v>
          </cell>
          <cell r="H2588">
            <v>1016</v>
          </cell>
          <cell r="L2588" t="str">
            <v>1</v>
          </cell>
          <cell r="M2588">
            <v>4</v>
          </cell>
        </row>
        <row r="2589">
          <cell r="A2589" t="str">
            <v>16-01-040</v>
          </cell>
          <cell r="B2589" t="str">
            <v>17711</v>
          </cell>
          <cell r="C2589" t="str">
            <v xml:space="preserve">estopa blanca 500gr </v>
          </cell>
          <cell r="D2589" t="str">
            <v>lb</v>
          </cell>
          <cell r="E2589">
            <v>1</v>
          </cell>
          <cell r="G2589">
            <v>7539.9999999999991</v>
          </cell>
          <cell r="H2589">
            <v>7540</v>
          </cell>
          <cell r="L2589" t="str">
            <v>1</v>
          </cell>
          <cell r="M2589">
            <v>4</v>
          </cell>
        </row>
        <row r="2590">
          <cell r="A2590" t="str">
            <v>16-01-040</v>
          </cell>
          <cell r="B2590" t="str">
            <v>2C111</v>
          </cell>
          <cell r="C2590" t="str">
            <v xml:space="preserve">mo cuadrilla albañileria (1 of + 1 ay) </v>
          </cell>
          <cell r="D2590" t="str">
            <v>hc</v>
          </cell>
          <cell r="E2590">
            <v>1.25</v>
          </cell>
          <cell r="G2590">
            <v>16040.700924999999</v>
          </cell>
          <cell r="H2590">
            <v>20051</v>
          </cell>
          <cell r="L2590" t="str">
            <v>2</v>
          </cell>
          <cell r="M2590">
            <v>5</v>
          </cell>
        </row>
        <row r="2591">
          <cell r="A2591" t="str">
            <v>16-01-040</v>
          </cell>
          <cell r="B2591" t="str">
            <v>47111</v>
          </cell>
          <cell r="C2591" t="str">
            <v xml:space="preserve">elementos de consumo y proteccion </v>
          </cell>
          <cell r="D2591" t="str">
            <v>%</v>
          </cell>
          <cell r="E2591">
            <v>20051</v>
          </cell>
          <cell r="G2591">
            <v>1.2455000000000001E-2</v>
          </cell>
          <cell r="H2591">
            <v>250</v>
          </cell>
          <cell r="L2591" t="str">
            <v>4</v>
          </cell>
          <cell r="M2591">
            <v>80204</v>
          </cell>
        </row>
        <row r="2592">
          <cell r="A2592" t="str">
            <v>16-01-040</v>
          </cell>
          <cell r="B2592" t="str">
            <v>46111</v>
          </cell>
          <cell r="C2592" t="str">
            <v xml:space="preserve">herramienta y equipo menor </v>
          </cell>
          <cell r="D2592" t="str">
            <v>%</v>
          </cell>
          <cell r="E2592">
            <v>20051</v>
          </cell>
          <cell r="G2592">
            <v>0.03</v>
          </cell>
          <cell r="H2592">
            <v>602</v>
          </cell>
          <cell r="L2592" t="str">
            <v>4</v>
          </cell>
          <cell r="M2592">
            <v>80204</v>
          </cell>
        </row>
        <row r="2593">
          <cell r="A2593">
            <v>0</v>
          </cell>
          <cell r="C2593" t="str">
            <v>DIRECTO:  1,553,653 / U</v>
          </cell>
          <cell r="D2593">
            <v>0</v>
          </cell>
          <cell r="G2593">
            <v>0</v>
          </cell>
          <cell r="H2593">
            <v>0</v>
          </cell>
          <cell r="L2593">
            <v>0</v>
          </cell>
          <cell r="M2593">
            <v>0</v>
          </cell>
        </row>
        <row r="2594">
          <cell r="A2594">
            <v>0</v>
          </cell>
          <cell r="C2594">
            <v>0</v>
          </cell>
          <cell r="D2594">
            <v>0</v>
          </cell>
          <cell r="G2594">
            <v>0</v>
          </cell>
          <cell r="H2594">
            <v>0</v>
          </cell>
          <cell r="L2594">
            <v>0</v>
          </cell>
          <cell r="M2594">
            <v>0</v>
          </cell>
        </row>
        <row r="2595">
          <cell r="A2595" t="str">
            <v>16-01-060</v>
          </cell>
          <cell r="B2595" t="str">
            <v>16-01-060</v>
          </cell>
          <cell r="C2595" t="str">
            <v>LAVAMANOS DE COLGAR REF. MILANO DE CORONA O EQUIVALENTE COLOR BLANCO. INCLUYE GRIFERIA ANTIVANDALICA REF. 701310001 DE CORONA O EQUIVALENTE.</v>
          </cell>
          <cell r="D2595" t="str">
            <v>U</v>
          </cell>
          <cell r="E2595">
            <v>4</v>
          </cell>
          <cell r="G2595">
            <v>0</v>
          </cell>
          <cell r="H2595">
            <v>496175</v>
          </cell>
          <cell r="L2595">
            <v>0</v>
          </cell>
          <cell r="M2595">
            <v>0</v>
          </cell>
        </row>
        <row r="2596">
          <cell r="A2596" t="str">
            <v>16-01-060</v>
          </cell>
          <cell r="B2596" t="str">
            <v>1N126</v>
          </cell>
          <cell r="C2596" t="str">
            <v xml:space="preserve">lavamanos milano ref. o14111001 corona </v>
          </cell>
          <cell r="D2596" t="str">
            <v>u</v>
          </cell>
          <cell r="E2596">
            <v>1</v>
          </cell>
          <cell r="G2596">
            <v>59043.999999999993</v>
          </cell>
          <cell r="H2596">
            <v>59044</v>
          </cell>
          <cell r="L2596" t="str">
            <v>1</v>
          </cell>
          <cell r="M2596">
            <v>4</v>
          </cell>
        </row>
        <row r="2597">
          <cell r="A2597" t="str">
            <v>16-01-060</v>
          </cell>
          <cell r="B2597" t="str">
            <v>1N33C</v>
          </cell>
          <cell r="C2597" t="str">
            <v xml:space="preserve">griferia lavamanos de empotrar ref. 701310001 </v>
          </cell>
          <cell r="D2597" t="str">
            <v>u</v>
          </cell>
          <cell r="E2597">
            <v>1</v>
          </cell>
          <cell r="G2597">
            <v>361688</v>
          </cell>
          <cell r="H2597">
            <v>361688</v>
          </cell>
          <cell r="L2597" t="str">
            <v>1</v>
          </cell>
          <cell r="M2597">
            <v>4</v>
          </cell>
        </row>
        <row r="2598">
          <cell r="A2598" t="str">
            <v>16-01-060</v>
          </cell>
          <cell r="B2598" t="str">
            <v>11111</v>
          </cell>
          <cell r="C2598" t="str">
            <v xml:space="preserve">cemento blanco x 40kg </v>
          </cell>
          <cell r="D2598" t="str">
            <v>kg</v>
          </cell>
          <cell r="E2598">
            <v>1</v>
          </cell>
          <cell r="G2598">
            <v>1016.16</v>
          </cell>
          <cell r="H2598">
            <v>1016</v>
          </cell>
          <cell r="L2598" t="str">
            <v>1</v>
          </cell>
          <cell r="M2598">
            <v>4</v>
          </cell>
        </row>
        <row r="2599">
          <cell r="A2599" t="str">
            <v>16-01-060</v>
          </cell>
          <cell r="B2599" t="str">
            <v>17711</v>
          </cell>
          <cell r="C2599" t="str">
            <v xml:space="preserve">estopa blanca 500gr </v>
          </cell>
          <cell r="D2599" t="str">
            <v>lb</v>
          </cell>
          <cell r="E2599">
            <v>1</v>
          </cell>
          <cell r="G2599">
            <v>7539.9999999999991</v>
          </cell>
          <cell r="H2599">
            <v>7540</v>
          </cell>
          <cell r="L2599" t="str">
            <v>1</v>
          </cell>
          <cell r="M2599">
            <v>4</v>
          </cell>
        </row>
        <row r="2600">
          <cell r="A2600" t="str">
            <v>16-01-060</v>
          </cell>
          <cell r="B2600" t="str">
            <v>2C111</v>
          </cell>
          <cell r="C2600" t="str">
            <v xml:space="preserve">mo cuadrilla albañileria (1 of + 1 ay) </v>
          </cell>
          <cell r="D2600" t="str">
            <v>hc</v>
          </cell>
          <cell r="E2600">
            <v>4</v>
          </cell>
          <cell r="G2600">
            <v>16040.700924999999</v>
          </cell>
          <cell r="H2600">
            <v>64163</v>
          </cell>
          <cell r="L2600" t="str">
            <v>2</v>
          </cell>
          <cell r="M2600">
            <v>16</v>
          </cell>
        </row>
        <row r="2601">
          <cell r="A2601" t="str">
            <v>16-01-060</v>
          </cell>
          <cell r="B2601" t="str">
            <v>47111</v>
          </cell>
          <cell r="C2601" t="str">
            <v xml:space="preserve">elementos de consumo y proteccion </v>
          </cell>
          <cell r="D2601" t="str">
            <v>%</v>
          </cell>
          <cell r="E2601">
            <v>64163</v>
          </cell>
          <cell r="G2601">
            <v>1.2455000000000001E-2</v>
          </cell>
          <cell r="H2601">
            <v>799</v>
          </cell>
          <cell r="L2601" t="str">
            <v>4</v>
          </cell>
          <cell r="M2601">
            <v>256652</v>
          </cell>
        </row>
        <row r="2602">
          <cell r="A2602" t="str">
            <v>16-01-060</v>
          </cell>
          <cell r="B2602" t="str">
            <v>46111</v>
          </cell>
          <cell r="C2602" t="str">
            <v xml:space="preserve">herramienta y equipo menor </v>
          </cell>
          <cell r="D2602" t="str">
            <v>%</v>
          </cell>
          <cell r="E2602">
            <v>64163</v>
          </cell>
          <cell r="G2602">
            <v>0.03</v>
          </cell>
          <cell r="H2602">
            <v>1925</v>
          </cell>
          <cell r="L2602" t="str">
            <v>4</v>
          </cell>
          <cell r="M2602">
            <v>256652</v>
          </cell>
        </row>
        <row r="2603">
          <cell r="A2603">
            <v>0</v>
          </cell>
          <cell r="C2603" t="str">
            <v>DIRECTO:  496,175 / U</v>
          </cell>
          <cell r="D2603">
            <v>0</v>
          </cell>
          <cell r="G2603">
            <v>0</v>
          </cell>
          <cell r="H2603">
            <v>0</v>
          </cell>
          <cell r="L2603">
            <v>0</v>
          </cell>
          <cell r="M2603">
            <v>0</v>
          </cell>
        </row>
        <row r="2604">
          <cell r="A2604">
            <v>0</v>
          </cell>
          <cell r="C2604">
            <v>0</v>
          </cell>
          <cell r="D2604">
            <v>0</v>
          </cell>
          <cell r="G2604">
            <v>0</v>
          </cell>
          <cell r="H2604">
            <v>0</v>
          </cell>
          <cell r="L2604">
            <v>0</v>
          </cell>
          <cell r="M2604">
            <v>0</v>
          </cell>
        </row>
        <row r="2605">
          <cell r="A2605" t="str">
            <v>16-01-070</v>
          </cell>
          <cell r="B2605" t="str">
            <v>16-01-070</v>
          </cell>
          <cell r="C2605" t="str">
            <v>LAVAMANOS DE SUBMONTAR REF. SAN LORENZO PETIT DE CORONA O EQUIVALENTE COLOR BLANCO. INCLUYE GRIFERIA ANTIVANDALICA REF. 706000001 DE CORONA O EQUIVALENTE.</v>
          </cell>
          <cell r="D2605" t="str">
            <v>U</v>
          </cell>
          <cell r="E2605">
            <v>61</v>
          </cell>
          <cell r="G2605">
            <v>0</v>
          </cell>
          <cell r="H2605">
            <v>848283</v>
          </cell>
          <cell r="L2605">
            <v>0</v>
          </cell>
          <cell r="M2605">
            <v>0</v>
          </cell>
        </row>
        <row r="2606">
          <cell r="A2606" t="str">
            <v>16-01-070</v>
          </cell>
          <cell r="B2606" t="str">
            <v>1N127</v>
          </cell>
          <cell r="C2606" t="str">
            <v xml:space="preserve">lavamanos san lorenzo petit ref. o19021001 corona </v>
          </cell>
          <cell r="D2606" t="str">
            <v>u</v>
          </cell>
          <cell r="E2606">
            <v>1</v>
          </cell>
          <cell r="G2606">
            <v>231883.99999999997</v>
          </cell>
          <cell r="H2606">
            <v>231884</v>
          </cell>
          <cell r="L2606" t="str">
            <v>1</v>
          </cell>
          <cell r="M2606">
            <v>61</v>
          </cell>
        </row>
        <row r="2607">
          <cell r="A2607" t="str">
            <v>16-01-070</v>
          </cell>
          <cell r="B2607" t="str">
            <v>1N33D</v>
          </cell>
          <cell r="C2607" t="str">
            <v xml:space="preserve">griferia lavamanos sensor electrico ref. 706000001 </v>
          </cell>
          <cell r="D2607" t="str">
            <v>u</v>
          </cell>
          <cell r="E2607">
            <v>1</v>
          </cell>
          <cell r="G2607">
            <v>574400</v>
          </cell>
          <cell r="H2607">
            <v>574400</v>
          </cell>
          <cell r="L2607" t="str">
            <v>1</v>
          </cell>
          <cell r="M2607">
            <v>61</v>
          </cell>
        </row>
        <row r="2608">
          <cell r="A2608" t="str">
            <v>16-01-070</v>
          </cell>
          <cell r="B2608" t="str">
            <v>11111</v>
          </cell>
          <cell r="C2608" t="str">
            <v xml:space="preserve">cemento blanco x 40kg </v>
          </cell>
          <cell r="D2608" t="str">
            <v>kg</v>
          </cell>
          <cell r="E2608">
            <v>1</v>
          </cell>
          <cell r="G2608">
            <v>1016.16</v>
          </cell>
          <cell r="H2608">
            <v>1016</v>
          </cell>
          <cell r="L2608" t="str">
            <v>1</v>
          </cell>
          <cell r="M2608">
            <v>61</v>
          </cell>
        </row>
        <row r="2609">
          <cell r="A2609" t="str">
            <v>16-01-070</v>
          </cell>
          <cell r="B2609" t="str">
            <v>17711</v>
          </cell>
          <cell r="C2609" t="str">
            <v xml:space="preserve">estopa blanca 500gr </v>
          </cell>
          <cell r="D2609" t="str">
            <v>lb</v>
          </cell>
          <cell r="E2609">
            <v>1</v>
          </cell>
          <cell r="G2609">
            <v>7539.9999999999991</v>
          </cell>
          <cell r="H2609">
            <v>7540</v>
          </cell>
          <cell r="L2609" t="str">
            <v>1</v>
          </cell>
          <cell r="M2609">
            <v>61</v>
          </cell>
        </row>
        <row r="2610">
          <cell r="A2610" t="str">
            <v>16-01-070</v>
          </cell>
          <cell r="B2610" t="str">
            <v>2C111</v>
          </cell>
          <cell r="C2610" t="str">
            <v xml:space="preserve">mo cuadrilla albañileria (1 of + 1 ay) </v>
          </cell>
          <cell r="D2610" t="str">
            <v>hc</v>
          </cell>
          <cell r="E2610">
            <v>2</v>
          </cell>
          <cell r="G2610">
            <v>16040.700924999999</v>
          </cell>
          <cell r="H2610">
            <v>32081</v>
          </cell>
          <cell r="L2610" t="str">
            <v>2</v>
          </cell>
          <cell r="M2610">
            <v>122</v>
          </cell>
        </row>
        <row r="2611">
          <cell r="A2611" t="str">
            <v>16-01-070</v>
          </cell>
          <cell r="B2611" t="str">
            <v>47111</v>
          </cell>
          <cell r="C2611" t="str">
            <v xml:space="preserve">elementos de consumo y proteccion </v>
          </cell>
          <cell r="D2611" t="str">
            <v>%</v>
          </cell>
          <cell r="E2611">
            <v>32081</v>
          </cell>
          <cell r="G2611">
            <v>1.2455000000000001E-2</v>
          </cell>
          <cell r="H2611">
            <v>400</v>
          </cell>
          <cell r="L2611" t="str">
            <v>4</v>
          </cell>
          <cell r="M2611">
            <v>1956941</v>
          </cell>
        </row>
        <row r="2612">
          <cell r="A2612" t="str">
            <v>16-01-070</v>
          </cell>
          <cell r="B2612" t="str">
            <v>46111</v>
          </cell>
          <cell r="C2612" t="str">
            <v xml:space="preserve">herramienta y equipo menor </v>
          </cell>
          <cell r="D2612" t="str">
            <v>%</v>
          </cell>
          <cell r="E2612">
            <v>32081</v>
          </cell>
          <cell r="G2612">
            <v>0.03</v>
          </cell>
          <cell r="H2612">
            <v>962</v>
          </cell>
          <cell r="L2612" t="str">
            <v>4</v>
          </cell>
          <cell r="M2612">
            <v>1956941</v>
          </cell>
        </row>
        <row r="2613">
          <cell r="A2613">
            <v>0</v>
          </cell>
          <cell r="C2613" t="str">
            <v>DIRECTO:  848,283 / U</v>
          </cell>
          <cell r="D2613">
            <v>0</v>
          </cell>
          <cell r="G2613">
            <v>0</v>
          </cell>
          <cell r="H2613">
            <v>0</v>
          </cell>
          <cell r="L2613">
            <v>0</v>
          </cell>
          <cell r="M2613">
            <v>0</v>
          </cell>
        </row>
        <row r="2614">
          <cell r="A2614">
            <v>0</v>
          </cell>
          <cell r="C2614">
            <v>0</v>
          </cell>
          <cell r="D2614">
            <v>0</v>
          </cell>
          <cell r="G2614">
            <v>0</v>
          </cell>
          <cell r="H2614">
            <v>0</v>
          </cell>
          <cell r="L2614">
            <v>0</v>
          </cell>
          <cell r="M2614">
            <v>0</v>
          </cell>
        </row>
        <row r="2615">
          <cell r="A2615" t="str">
            <v>16-01-210</v>
          </cell>
          <cell r="B2615" t="str">
            <v>16-01-210</v>
          </cell>
          <cell r="C2615" t="str">
            <v>ORINAL SIN AGUA COLOR BLANCO REF. 105101001 + CARTUCHO REF. 798150001 DE CORONA O EQUIVALENTE. INCLUYE GRAPAS PARA COLGAR Y DESAGUES RECOMENDADOS PARA EL SISTEMA</v>
          </cell>
          <cell r="D2615" t="str">
            <v>U</v>
          </cell>
          <cell r="E2615">
            <v>7</v>
          </cell>
          <cell r="G2615">
            <v>0</v>
          </cell>
          <cell r="H2615">
            <v>1371047</v>
          </cell>
          <cell r="L2615">
            <v>0</v>
          </cell>
          <cell r="M2615">
            <v>0</v>
          </cell>
        </row>
        <row r="2616">
          <cell r="A2616" t="str">
            <v>16-01-210</v>
          </cell>
          <cell r="B2616" t="str">
            <v>1N13B</v>
          </cell>
          <cell r="C2616" t="str">
            <v xml:space="preserve">orinal sin agua con cartucho ref. 105101001 </v>
          </cell>
          <cell r="D2616" t="str">
            <v>u</v>
          </cell>
          <cell r="E2616">
            <v>1</v>
          </cell>
          <cell r="G2616">
            <v>1295604</v>
          </cell>
          <cell r="H2616">
            <v>1295604</v>
          </cell>
          <cell r="L2616" t="str">
            <v>1</v>
          </cell>
          <cell r="M2616">
            <v>7</v>
          </cell>
        </row>
        <row r="2617">
          <cell r="A2617" t="str">
            <v>16-01-210</v>
          </cell>
          <cell r="B2617" t="str">
            <v>11111</v>
          </cell>
          <cell r="C2617" t="str">
            <v xml:space="preserve">cemento blanco x 40kg </v>
          </cell>
          <cell r="D2617" t="str">
            <v>kg</v>
          </cell>
          <cell r="E2617">
            <v>1</v>
          </cell>
          <cell r="G2617">
            <v>1016.16</v>
          </cell>
          <cell r="H2617">
            <v>1016</v>
          </cell>
          <cell r="L2617" t="str">
            <v>1</v>
          </cell>
          <cell r="M2617">
            <v>7</v>
          </cell>
        </row>
        <row r="2618">
          <cell r="A2618" t="str">
            <v>16-01-210</v>
          </cell>
          <cell r="B2618" t="str">
            <v>17711</v>
          </cell>
          <cell r="C2618" t="str">
            <v xml:space="preserve">estopa blanca 500gr </v>
          </cell>
          <cell r="D2618" t="str">
            <v>lb</v>
          </cell>
          <cell r="E2618">
            <v>1</v>
          </cell>
          <cell r="G2618">
            <v>7539.9999999999991</v>
          </cell>
          <cell r="H2618">
            <v>7540</v>
          </cell>
          <cell r="L2618" t="str">
            <v>1</v>
          </cell>
          <cell r="M2618">
            <v>7</v>
          </cell>
        </row>
        <row r="2619">
          <cell r="A2619" t="str">
            <v>16-01-210</v>
          </cell>
          <cell r="B2619" t="str">
            <v>2C111</v>
          </cell>
          <cell r="C2619" t="str">
            <v xml:space="preserve">mo cuadrilla albañileria (1 of + 1 ay) </v>
          </cell>
          <cell r="D2619" t="str">
            <v>hc</v>
          </cell>
          <cell r="E2619">
            <v>4</v>
          </cell>
          <cell r="G2619">
            <v>16040.700924999999</v>
          </cell>
          <cell r="H2619">
            <v>64163</v>
          </cell>
          <cell r="L2619" t="str">
            <v>2</v>
          </cell>
          <cell r="M2619">
            <v>28</v>
          </cell>
        </row>
        <row r="2620">
          <cell r="A2620" t="str">
            <v>16-01-210</v>
          </cell>
          <cell r="B2620" t="str">
            <v>47111</v>
          </cell>
          <cell r="C2620" t="str">
            <v xml:space="preserve">elementos de consumo y proteccion </v>
          </cell>
          <cell r="D2620" t="str">
            <v>%</v>
          </cell>
          <cell r="E2620">
            <v>64163</v>
          </cell>
          <cell r="G2620">
            <v>1.2455000000000001E-2</v>
          </cell>
          <cell r="H2620">
            <v>799</v>
          </cell>
          <cell r="L2620" t="str">
            <v>4</v>
          </cell>
          <cell r="M2620">
            <v>449141</v>
          </cell>
        </row>
        <row r="2621">
          <cell r="A2621" t="str">
            <v>16-01-210</v>
          </cell>
          <cell r="B2621" t="str">
            <v>46111</v>
          </cell>
          <cell r="C2621" t="str">
            <v xml:space="preserve">herramienta y equipo menor </v>
          </cell>
          <cell r="D2621" t="str">
            <v>%</v>
          </cell>
          <cell r="E2621">
            <v>64163</v>
          </cell>
          <cell r="G2621">
            <v>0.03</v>
          </cell>
          <cell r="H2621">
            <v>1925</v>
          </cell>
          <cell r="L2621" t="str">
            <v>4</v>
          </cell>
          <cell r="M2621">
            <v>449141</v>
          </cell>
        </row>
        <row r="2622">
          <cell r="A2622">
            <v>0</v>
          </cell>
          <cell r="C2622" t="str">
            <v>DIRECTO:  1,371,047 / U</v>
          </cell>
          <cell r="D2622">
            <v>0</v>
          </cell>
          <cell r="G2622">
            <v>0</v>
          </cell>
          <cell r="H2622">
            <v>0</v>
          </cell>
          <cell r="L2622">
            <v>0</v>
          </cell>
          <cell r="M2622">
            <v>0</v>
          </cell>
        </row>
        <row r="2623">
          <cell r="A2623">
            <v>0</v>
          </cell>
          <cell r="C2623">
            <v>0</v>
          </cell>
          <cell r="D2623">
            <v>0</v>
          </cell>
          <cell r="G2623">
            <v>0</v>
          </cell>
          <cell r="H2623">
            <v>0</v>
          </cell>
          <cell r="L2623">
            <v>0</v>
          </cell>
          <cell r="M2623">
            <v>0</v>
          </cell>
        </row>
        <row r="2624">
          <cell r="A2624" t="str">
            <v>16-02-010</v>
          </cell>
          <cell r="B2624" t="str">
            <v>16-02-010</v>
          </cell>
          <cell r="C2624" t="str">
            <v>BARRA DE SEGURIDAD PARA BAÑOS PMR EN ACERO INOXIDABLE Ø2" REF. 706550001 DE CORONA O EQUIVALENTE</v>
          </cell>
          <cell r="D2624" t="str">
            <v>U</v>
          </cell>
          <cell r="E2624">
            <v>4</v>
          </cell>
          <cell r="G2624">
            <v>0</v>
          </cell>
          <cell r="H2624">
            <v>140163</v>
          </cell>
          <cell r="L2624">
            <v>0</v>
          </cell>
          <cell r="M2624">
            <v>0</v>
          </cell>
        </row>
        <row r="2625">
          <cell r="A2625" t="str">
            <v>16-02-010</v>
          </cell>
          <cell r="B2625" t="str">
            <v>1N296</v>
          </cell>
          <cell r="C2625" t="str">
            <v xml:space="preserve">barra de seguridad en acero inoxidable 18" ref. 706550001 corona </v>
          </cell>
          <cell r="D2625" t="str">
            <v>u</v>
          </cell>
          <cell r="E2625">
            <v>1</v>
          </cell>
          <cell r="G2625">
            <v>106719.99999999999</v>
          </cell>
          <cell r="H2625">
            <v>106720</v>
          </cell>
          <cell r="L2625" t="str">
            <v>1</v>
          </cell>
          <cell r="M2625">
            <v>4</v>
          </cell>
        </row>
        <row r="2626">
          <cell r="A2626" t="str">
            <v>16-02-010</v>
          </cell>
          <cell r="B2626" t="str">
            <v>2C111</v>
          </cell>
          <cell r="C2626" t="str">
            <v xml:space="preserve">mo cuadrilla albañileria (1 of + 1 ay) </v>
          </cell>
          <cell r="D2626" t="str">
            <v>hc</v>
          </cell>
          <cell r="E2626">
            <v>2</v>
          </cell>
          <cell r="G2626">
            <v>16040.700924999999</v>
          </cell>
          <cell r="H2626">
            <v>32081</v>
          </cell>
          <cell r="L2626" t="str">
            <v>2</v>
          </cell>
          <cell r="M2626">
            <v>8</v>
          </cell>
        </row>
        <row r="2627">
          <cell r="A2627" t="str">
            <v>16-02-010</v>
          </cell>
          <cell r="B2627" t="str">
            <v>47111</v>
          </cell>
          <cell r="C2627" t="str">
            <v xml:space="preserve">elementos de consumo y proteccion </v>
          </cell>
          <cell r="D2627" t="str">
            <v>%</v>
          </cell>
          <cell r="E2627">
            <v>32081</v>
          </cell>
          <cell r="G2627">
            <v>1.2455000000000001E-2</v>
          </cell>
          <cell r="H2627">
            <v>400</v>
          </cell>
          <cell r="L2627" t="str">
            <v>4</v>
          </cell>
          <cell r="M2627">
            <v>128324</v>
          </cell>
        </row>
        <row r="2628">
          <cell r="A2628" t="str">
            <v>16-02-010</v>
          </cell>
          <cell r="B2628" t="str">
            <v>46111</v>
          </cell>
          <cell r="C2628" t="str">
            <v xml:space="preserve">herramienta y equipo menor </v>
          </cell>
          <cell r="D2628" t="str">
            <v>%</v>
          </cell>
          <cell r="E2628">
            <v>32081</v>
          </cell>
          <cell r="G2628">
            <v>0.03</v>
          </cell>
          <cell r="H2628">
            <v>962</v>
          </cell>
          <cell r="L2628" t="str">
            <v>4</v>
          </cell>
          <cell r="M2628">
            <v>128324</v>
          </cell>
        </row>
        <row r="2629">
          <cell r="A2629">
            <v>0</v>
          </cell>
          <cell r="C2629" t="str">
            <v>DIRECTO:  140,163 / U</v>
          </cell>
          <cell r="D2629">
            <v>0</v>
          </cell>
          <cell r="G2629">
            <v>0</v>
          </cell>
          <cell r="H2629">
            <v>0</v>
          </cell>
          <cell r="L2629">
            <v>0</v>
          </cell>
          <cell r="M2629">
            <v>0</v>
          </cell>
        </row>
        <row r="2630">
          <cell r="A2630">
            <v>0</v>
          </cell>
          <cell r="C2630">
            <v>0</v>
          </cell>
          <cell r="D2630">
            <v>0</v>
          </cell>
          <cell r="G2630">
            <v>0</v>
          </cell>
          <cell r="H2630">
            <v>0</v>
          </cell>
          <cell r="L2630">
            <v>0</v>
          </cell>
          <cell r="M2630">
            <v>0</v>
          </cell>
        </row>
        <row r="2631">
          <cell r="A2631" t="str">
            <v>16-02-020</v>
          </cell>
          <cell r="B2631" t="str">
            <v>16-02-020</v>
          </cell>
          <cell r="C2631" t="str">
            <v>DISPENSADOR DE PAPEL HIGIENICO EN ACERO INOXIDABLE REF. 210799 DE SOCODA O EQUIVALENTE</v>
          </cell>
          <cell r="D2631" t="str">
            <v>U</v>
          </cell>
          <cell r="E2631">
            <v>59</v>
          </cell>
          <cell r="G2631">
            <v>0</v>
          </cell>
          <cell r="H2631">
            <v>117091</v>
          </cell>
          <cell r="L2631">
            <v>0</v>
          </cell>
          <cell r="M2631">
            <v>0</v>
          </cell>
        </row>
        <row r="2632">
          <cell r="A2632" t="str">
            <v>16-02-020</v>
          </cell>
          <cell r="B2632" t="str">
            <v>1N275</v>
          </cell>
          <cell r="C2632" t="str">
            <v xml:space="preserve">dispensador de papel higiénico circular acero inoxidable essenza </v>
          </cell>
          <cell r="D2632" t="str">
            <v>u</v>
          </cell>
          <cell r="E2632">
            <v>1</v>
          </cell>
          <cell r="G2632">
            <v>98484</v>
          </cell>
          <cell r="H2632">
            <v>98484</v>
          </cell>
          <cell r="L2632" t="str">
            <v>1</v>
          </cell>
          <cell r="M2632">
            <v>59</v>
          </cell>
        </row>
        <row r="2633">
          <cell r="A2633" t="str">
            <v>16-02-020</v>
          </cell>
          <cell r="B2633" t="str">
            <v>17711</v>
          </cell>
          <cell r="C2633" t="str">
            <v xml:space="preserve">estopa blanca 500gr </v>
          </cell>
          <cell r="D2633" t="str">
            <v>lb</v>
          </cell>
          <cell r="E2633">
            <v>0.25</v>
          </cell>
          <cell r="G2633">
            <v>7539.9999999999991</v>
          </cell>
          <cell r="H2633">
            <v>1885</v>
          </cell>
          <cell r="L2633" t="str">
            <v>1</v>
          </cell>
          <cell r="M2633">
            <v>14.75</v>
          </cell>
        </row>
        <row r="2634">
          <cell r="A2634" t="str">
            <v>16-02-020</v>
          </cell>
          <cell r="B2634" t="str">
            <v>2C111</v>
          </cell>
          <cell r="C2634" t="str">
            <v xml:space="preserve">mo cuadrilla albañileria (1 of + 1 ay) </v>
          </cell>
          <cell r="D2634" t="str">
            <v>hc</v>
          </cell>
          <cell r="E2634">
            <v>1</v>
          </cell>
          <cell r="G2634">
            <v>16040.700924999999</v>
          </cell>
          <cell r="H2634">
            <v>16041</v>
          </cell>
          <cell r="L2634" t="str">
            <v>2</v>
          </cell>
          <cell r="M2634">
            <v>59</v>
          </cell>
        </row>
        <row r="2635">
          <cell r="A2635" t="str">
            <v>16-02-020</v>
          </cell>
          <cell r="B2635" t="str">
            <v>47111</v>
          </cell>
          <cell r="C2635" t="str">
            <v xml:space="preserve">elementos de consumo y proteccion </v>
          </cell>
          <cell r="D2635" t="str">
            <v>%</v>
          </cell>
          <cell r="E2635">
            <v>16041</v>
          </cell>
          <cell r="G2635">
            <v>1.2455000000000001E-2</v>
          </cell>
          <cell r="H2635">
            <v>200</v>
          </cell>
          <cell r="L2635" t="str">
            <v>4</v>
          </cell>
          <cell r="M2635">
            <v>946419</v>
          </cell>
        </row>
        <row r="2636">
          <cell r="A2636" t="str">
            <v>16-02-020</v>
          </cell>
          <cell r="B2636" t="str">
            <v>46111</v>
          </cell>
          <cell r="C2636" t="str">
            <v xml:space="preserve">herramienta y equipo menor </v>
          </cell>
          <cell r="D2636" t="str">
            <v>%</v>
          </cell>
          <cell r="E2636">
            <v>16041</v>
          </cell>
          <cell r="G2636">
            <v>0.03</v>
          </cell>
          <cell r="H2636">
            <v>481</v>
          </cell>
          <cell r="L2636" t="str">
            <v>4</v>
          </cell>
          <cell r="M2636">
            <v>946419</v>
          </cell>
        </row>
        <row r="2637">
          <cell r="A2637">
            <v>0</v>
          </cell>
          <cell r="C2637" t="str">
            <v>DIRECTO:  117,091 / U</v>
          </cell>
          <cell r="D2637">
            <v>0</v>
          </cell>
          <cell r="G2637">
            <v>0</v>
          </cell>
          <cell r="H2637">
            <v>0</v>
          </cell>
          <cell r="L2637">
            <v>0</v>
          </cell>
          <cell r="M2637">
            <v>0</v>
          </cell>
        </row>
        <row r="2638">
          <cell r="A2638">
            <v>0</v>
          </cell>
          <cell r="C2638">
            <v>0</v>
          </cell>
          <cell r="D2638">
            <v>0</v>
          </cell>
          <cell r="G2638">
            <v>0</v>
          </cell>
          <cell r="H2638">
            <v>0</v>
          </cell>
          <cell r="L2638">
            <v>0</v>
          </cell>
          <cell r="M2638">
            <v>0</v>
          </cell>
        </row>
        <row r="2639">
          <cell r="A2639" t="str">
            <v>16-02-030</v>
          </cell>
          <cell r="B2639" t="str">
            <v>16-02-030</v>
          </cell>
          <cell r="C2639" t="str">
            <v>DISPENSADOR DE JABON EN ACERO INOXIDABLE REF. 210797 DE SOCODA O EQUIVALENTE</v>
          </cell>
          <cell r="D2639" t="str">
            <v>U</v>
          </cell>
          <cell r="E2639">
            <v>50</v>
          </cell>
          <cell r="G2639">
            <v>0</v>
          </cell>
          <cell r="H2639">
            <v>117091</v>
          </cell>
          <cell r="L2639">
            <v>0</v>
          </cell>
          <cell r="M2639">
            <v>0</v>
          </cell>
        </row>
        <row r="2640">
          <cell r="A2640" t="str">
            <v>16-02-030</v>
          </cell>
          <cell r="B2640" t="str">
            <v>1N289</v>
          </cell>
          <cell r="C2640" t="str">
            <v xml:space="preserve">dispensador de jabón 1000 ml acero inoxidable essenza </v>
          </cell>
          <cell r="D2640" t="str">
            <v>u</v>
          </cell>
          <cell r="E2640">
            <v>1</v>
          </cell>
          <cell r="G2640">
            <v>98484</v>
          </cell>
          <cell r="H2640">
            <v>98484</v>
          </cell>
          <cell r="L2640" t="str">
            <v>1</v>
          </cell>
          <cell r="M2640">
            <v>50</v>
          </cell>
        </row>
        <row r="2641">
          <cell r="A2641" t="str">
            <v>16-02-030</v>
          </cell>
          <cell r="B2641" t="str">
            <v>17711</v>
          </cell>
          <cell r="C2641" t="str">
            <v xml:space="preserve">estopa blanca 500gr </v>
          </cell>
          <cell r="D2641" t="str">
            <v>lb</v>
          </cell>
          <cell r="E2641">
            <v>0.25</v>
          </cell>
          <cell r="G2641">
            <v>7539.9999999999991</v>
          </cell>
          <cell r="H2641">
            <v>1885</v>
          </cell>
          <cell r="L2641" t="str">
            <v>1</v>
          </cell>
          <cell r="M2641">
            <v>12.5</v>
          </cell>
        </row>
        <row r="2642">
          <cell r="A2642" t="str">
            <v>16-02-030</v>
          </cell>
          <cell r="B2642" t="str">
            <v>2C111</v>
          </cell>
          <cell r="C2642" t="str">
            <v xml:space="preserve">mo cuadrilla albañileria (1 of + 1 ay) </v>
          </cell>
          <cell r="D2642" t="str">
            <v>hc</v>
          </cell>
          <cell r="E2642">
            <v>1</v>
          </cell>
          <cell r="G2642">
            <v>16040.700924999999</v>
          </cell>
          <cell r="H2642">
            <v>16041</v>
          </cell>
          <cell r="L2642" t="str">
            <v>2</v>
          </cell>
          <cell r="M2642">
            <v>50</v>
          </cell>
        </row>
        <row r="2643">
          <cell r="A2643" t="str">
            <v>16-02-030</v>
          </cell>
          <cell r="B2643" t="str">
            <v>47111</v>
          </cell>
          <cell r="C2643" t="str">
            <v xml:space="preserve">elementos de consumo y proteccion </v>
          </cell>
          <cell r="D2643" t="str">
            <v>%</v>
          </cell>
          <cell r="E2643">
            <v>16041</v>
          </cell>
          <cell r="G2643">
            <v>1.2455000000000001E-2</v>
          </cell>
          <cell r="H2643">
            <v>200</v>
          </cell>
          <cell r="L2643" t="str">
            <v>4</v>
          </cell>
          <cell r="M2643">
            <v>802050</v>
          </cell>
        </row>
        <row r="2644">
          <cell r="A2644" t="str">
            <v>16-02-030</v>
          </cell>
          <cell r="B2644" t="str">
            <v>46111</v>
          </cell>
          <cell r="C2644" t="str">
            <v xml:space="preserve">herramienta y equipo menor </v>
          </cell>
          <cell r="D2644" t="str">
            <v>%</v>
          </cell>
          <cell r="E2644">
            <v>16041</v>
          </cell>
          <cell r="G2644">
            <v>0.03</v>
          </cell>
          <cell r="H2644">
            <v>481</v>
          </cell>
          <cell r="L2644" t="str">
            <v>4</v>
          </cell>
          <cell r="M2644">
            <v>802050</v>
          </cell>
        </row>
        <row r="2645">
          <cell r="A2645">
            <v>0</v>
          </cell>
          <cell r="C2645" t="str">
            <v>DIRECTO:  117,091 / U</v>
          </cell>
          <cell r="D2645">
            <v>0</v>
          </cell>
          <cell r="G2645">
            <v>0</v>
          </cell>
          <cell r="H2645">
            <v>0</v>
          </cell>
          <cell r="L2645">
            <v>0</v>
          </cell>
          <cell r="M2645">
            <v>0</v>
          </cell>
        </row>
        <row r="2646">
          <cell r="A2646">
            <v>0</v>
          </cell>
          <cell r="C2646">
            <v>0</v>
          </cell>
          <cell r="D2646">
            <v>0</v>
          </cell>
          <cell r="G2646">
            <v>0</v>
          </cell>
          <cell r="H2646">
            <v>0</v>
          </cell>
          <cell r="L2646">
            <v>0</v>
          </cell>
          <cell r="M2646">
            <v>0</v>
          </cell>
        </row>
        <row r="2647">
          <cell r="A2647" t="str">
            <v>16-02-040</v>
          </cell>
          <cell r="B2647" t="str">
            <v>16-02-040</v>
          </cell>
          <cell r="C2647" t="str">
            <v>SECADOR DE MANOS EN ACERO INOXIDABLE REF. 210806 DE SOCODA O EQUIVALENTE</v>
          </cell>
          <cell r="D2647" t="str">
            <v>U</v>
          </cell>
          <cell r="E2647">
            <v>34</v>
          </cell>
          <cell r="G2647">
            <v>0</v>
          </cell>
          <cell r="H2647">
            <v>408715</v>
          </cell>
          <cell r="L2647">
            <v>0</v>
          </cell>
          <cell r="M2647">
            <v>0</v>
          </cell>
        </row>
        <row r="2648">
          <cell r="A2648" t="str">
            <v>16-02-040</v>
          </cell>
          <cell r="B2648" t="str">
            <v>1N2B1</v>
          </cell>
          <cell r="C2648" t="str">
            <v xml:space="preserve">secador de manos ref. 214989 socoda </v>
          </cell>
          <cell r="D2648" t="str">
            <v>u</v>
          </cell>
          <cell r="E2648">
            <v>1</v>
          </cell>
          <cell r="G2648">
            <v>390108</v>
          </cell>
          <cell r="H2648">
            <v>390108</v>
          </cell>
          <cell r="L2648" t="str">
            <v>1</v>
          </cell>
          <cell r="M2648">
            <v>34</v>
          </cell>
        </row>
        <row r="2649">
          <cell r="A2649" t="str">
            <v>16-02-040</v>
          </cell>
          <cell r="B2649" t="str">
            <v>17711</v>
          </cell>
          <cell r="C2649" t="str">
            <v xml:space="preserve">estopa blanca 500gr </v>
          </cell>
          <cell r="D2649" t="str">
            <v>lb</v>
          </cell>
          <cell r="E2649">
            <v>0.25</v>
          </cell>
          <cell r="G2649">
            <v>7539.9999999999991</v>
          </cell>
          <cell r="H2649">
            <v>1885</v>
          </cell>
          <cell r="L2649" t="str">
            <v>1</v>
          </cell>
          <cell r="M2649">
            <v>8.5</v>
          </cell>
        </row>
        <row r="2650">
          <cell r="A2650" t="str">
            <v>16-02-040</v>
          </cell>
          <cell r="B2650" t="str">
            <v>2C111</v>
          </cell>
          <cell r="C2650" t="str">
            <v xml:space="preserve">mo cuadrilla albañileria (1 of + 1 ay) </v>
          </cell>
          <cell r="D2650" t="str">
            <v>hc</v>
          </cell>
          <cell r="E2650">
            <v>1</v>
          </cell>
          <cell r="G2650">
            <v>16040.700924999999</v>
          </cell>
          <cell r="H2650">
            <v>16041</v>
          </cell>
          <cell r="L2650" t="str">
            <v>2</v>
          </cell>
          <cell r="M2650">
            <v>34</v>
          </cell>
        </row>
        <row r="2651">
          <cell r="A2651" t="str">
            <v>16-02-040</v>
          </cell>
          <cell r="B2651" t="str">
            <v>47111</v>
          </cell>
          <cell r="C2651" t="str">
            <v xml:space="preserve">elementos de consumo y proteccion </v>
          </cell>
          <cell r="D2651" t="str">
            <v>%</v>
          </cell>
          <cell r="E2651">
            <v>16041</v>
          </cell>
          <cell r="G2651">
            <v>1.2455000000000001E-2</v>
          </cell>
          <cell r="H2651">
            <v>200</v>
          </cell>
          <cell r="L2651" t="str">
            <v>4</v>
          </cell>
          <cell r="M2651">
            <v>545394</v>
          </cell>
        </row>
        <row r="2652">
          <cell r="A2652" t="str">
            <v>16-02-040</v>
          </cell>
          <cell r="B2652" t="str">
            <v>46111</v>
          </cell>
          <cell r="C2652" t="str">
            <v xml:space="preserve">herramienta y equipo menor </v>
          </cell>
          <cell r="D2652" t="str">
            <v>%</v>
          </cell>
          <cell r="E2652">
            <v>16041</v>
          </cell>
          <cell r="G2652">
            <v>0.03</v>
          </cell>
          <cell r="H2652">
            <v>481</v>
          </cell>
          <cell r="L2652" t="str">
            <v>4</v>
          </cell>
          <cell r="M2652">
            <v>545394</v>
          </cell>
        </row>
        <row r="2653">
          <cell r="A2653">
            <v>0</v>
          </cell>
          <cell r="C2653" t="str">
            <v>DIRECTO:  408,715 / U</v>
          </cell>
          <cell r="D2653">
            <v>0</v>
          </cell>
          <cell r="G2653">
            <v>0</v>
          </cell>
          <cell r="H2653">
            <v>0</v>
          </cell>
          <cell r="L2653">
            <v>0</v>
          </cell>
          <cell r="M2653">
            <v>0</v>
          </cell>
        </row>
        <row r="2654">
          <cell r="A2654">
            <v>0</v>
          </cell>
          <cell r="C2654">
            <v>0</v>
          </cell>
          <cell r="D2654">
            <v>0</v>
          </cell>
          <cell r="G2654">
            <v>0</v>
          </cell>
          <cell r="H2654">
            <v>0</v>
          </cell>
          <cell r="L2654">
            <v>0</v>
          </cell>
          <cell r="M2654">
            <v>0</v>
          </cell>
        </row>
        <row r="2655">
          <cell r="A2655" t="str">
            <v>16-02-050</v>
          </cell>
          <cell r="B2655" t="str">
            <v>16-02-050</v>
          </cell>
          <cell r="C2655" t="str">
            <v>REJILLA DE PISO CUADRADA CON SOSCO 3" X 2" EN ALUMINIO Y BRONCE TIPO COLREJILLAS O EQUIVALENTE</v>
          </cell>
          <cell r="D2655" t="str">
            <v>U</v>
          </cell>
          <cell r="E2655">
            <v>44</v>
          </cell>
          <cell r="G2655">
            <v>0</v>
          </cell>
          <cell r="H2655">
            <v>13209</v>
          </cell>
          <cell r="L2655">
            <v>0</v>
          </cell>
          <cell r="M2655">
            <v>0</v>
          </cell>
        </row>
        <row r="2656">
          <cell r="A2656" t="str">
            <v>16-02-050</v>
          </cell>
          <cell r="B2656" t="str">
            <v>1N3C5</v>
          </cell>
          <cell r="C2656" t="str">
            <v xml:space="preserve">rejilla piso 3" x 2" aluminio y bronce colrejillas </v>
          </cell>
          <cell r="D2656" t="str">
            <v>u</v>
          </cell>
          <cell r="E2656">
            <v>1</v>
          </cell>
          <cell r="G2656">
            <v>6636.36</v>
          </cell>
          <cell r="H2656">
            <v>6636</v>
          </cell>
          <cell r="L2656" t="str">
            <v>1</v>
          </cell>
          <cell r="M2656">
            <v>44</v>
          </cell>
        </row>
        <row r="2657">
          <cell r="A2657" t="str">
            <v>16-02-050</v>
          </cell>
          <cell r="B2657" t="str">
            <v>11111</v>
          </cell>
          <cell r="C2657" t="str">
            <v xml:space="preserve">cemento blanco x 40kg </v>
          </cell>
          <cell r="D2657" t="str">
            <v>kg</v>
          </cell>
          <cell r="E2657">
            <v>0.5</v>
          </cell>
          <cell r="G2657">
            <v>1016.16</v>
          </cell>
          <cell r="H2657">
            <v>508</v>
          </cell>
          <cell r="L2657" t="str">
            <v>1</v>
          </cell>
          <cell r="M2657">
            <v>22</v>
          </cell>
        </row>
        <row r="2658">
          <cell r="A2658" t="str">
            <v>16-02-050</v>
          </cell>
          <cell r="B2658" t="str">
            <v>17711</v>
          </cell>
          <cell r="C2658" t="str">
            <v xml:space="preserve">estopa blanca 500gr </v>
          </cell>
          <cell r="D2658" t="str">
            <v>lb</v>
          </cell>
          <cell r="E2658">
            <v>0.25</v>
          </cell>
          <cell r="G2658">
            <v>7539.9999999999991</v>
          </cell>
          <cell r="H2658">
            <v>1885</v>
          </cell>
          <cell r="L2658" t="str">
            <v>1</v>
          </cell>
          <cell r="M2658">
            <v>11</v>
          </cell>
        </row>
        <row r="2659">
          <cell r="A2659" t="str">
            <v>16-02-050</v>
          </cell>
          <cell r="B2659" t="str">
            <v>2C111</v>
          </cell>
          <cell r="C2659" t="str">
            <v xml:space="preserve">mo cuadrilla albañileria (1 of + 1 ay) </v>
          </cell>
          <cell r="D2659" t="str">
            <v>hc</v>
          </cell>
          <cell r="E2659">
            <v>0.25</v>
          </cell>
          <cell r="G2659">
            <v>16040.700924999999</v>
          </cell>
          <cell r="H2659">
            <v>4010</v>
          </cell>
          <cell r="L2659" t="str">
            <v>2</v>
          </cell>
          <cell r="M2659">
            <v>11</v>
          </cell>
        </row>
        <row r="2660">
          <cell r="A2660" t="str">
            <v>16-02-050</v>
          </cell>
          <cell r="B2660" t="str">
            <v>47111</v>
          </cell>
          <cell r="C2660" t="str">
            <v xml:space="preserve">elementos de consumo y proteccion </v>
          </cell>
          <cell r="D2660" t="str">
            <v>%</v>
          </cell>
          <cell r="E2660">
            <v>4010</v>
          </cell>
          <cell r="G2660">
            <v>1.2455000000000001E-2</v>
          </cell>
          <cell r="H2660">
            <v>50</v>
          </cell>
          <cell r="L2660" t="str">
            <v>4</v>
          </cell>
          <cell r="M2660">
            <v>176440</v>
          </cell>
        </row>
        <row r="2661">
          <cell r="A2661" t="str">
            <v>16-02-050</v>
          </cell>
          <cell r="B2661" t="str">
            <v>46111</v>
          </cell>
          <cell r="C2661" t="str">
            <v xml:space="preserve">herramienta y equipo menor </v>
          </cell>
          <cell r="D2661" t="str">
            <v>%</v>
          </cell>
          <cell r="E2661">
            <v>4010</v>
          </cell>
          <cell r="G2661">
            <v>0.03</v>
          </cell>
          <cell r="H2661">
            <v>120</v>
          </cell>
          <cell r="L2661" t="str">
            <v>4</v>
          </cell>
          <cell r="M2661">
            <v>176440</v>
          </cell>
        </row>
        <row r="2662">
          <cell r="A2662">
            <v>0</v>
          </cell>
          <cell r="C2662" t="str">
            <v>DIRECTO:  13,209 / U</v>
          </cell>
          <cell r="D2662">
            <v>0</v>
          </cell>
          <cell r="G2662">
            <v>0</v>
          </cell>
          <cell r="H2662">
            <v>0</v>
          </cell>
          <cell r="L2662">
            <v>0</v>
          </cell>
          <cell r="M2662">
            <v>0</v>
          </cell>
        </row>
        <row r="2663">
          <cell r="A2663">
            <v>0</v>
          </cell>
          <cell r="C2663">
            <v>0</v>
          </cell>
          <cell r="D2663">
            <v>0</v>
          </cell>
          <cell r="G2663">
            <v>0</v>
          </cell>
          <cell r="H2663">
            <v>0</v>
          </cell>
          <cell r="L2663">
            <v>0</v>
          </cell>
          <cell r="M2663">
            <v>0</v>
          </cell>
        </row>
        <row r="2664">
          <cell r="A2664" t="str">
            <v>16-03-010</v>
          </cell>
          <cell r="B2664" t="str">
            <v>16-03-010</v>
          </cell>
          <cell r="C2664" t="str">
            <v>GRIFERIA PARA LAVAMANOS Y LAVAPINCELES ANTIVANDALICA PUSH DE PARED REF. 947110001 DE CORONA O EQUIVALENTE</v>
          </cell>
          <cell r="D2664" t="str">
            <v>U</v>
          </cell>
          <cell r="E2664">
            <v>3</v>
          </cell>
          <cell r="G2664">
            <v>0</v>
          </cell>
          <cell r="H2664">
            <v>254533</v>
          </cell>
          <cell r="L2664">
            <v>0</v>
          </cell>
          <cell r="M2664">
            <v>0</v>
          </cell>
        </row>
        <row r="2665">
          <cell r="A2665" t="str">
            <v>16-03-010</v>
          </cell>
          <cell r="B2665" t="str">
            <v>1N33F</v>
          </cell>
          <cell r="C2665" t="str">
            <v xml:space="preserve">griferia lavamanos de pared push ref. 947110001 </v>
          </cell>
          <cell r="D2665" t="str">
            <v>u</v>
          </cell>
          <cell r="E2665">
            <v>1</v>
          </cell>
          <cell r="G2665">
            <v>242091.99999999997</v>
          </cell>
          <cell r="H2665">
            <v>242092</v>
          </cell>
          <cell r="L2665" t="str">
            <v>1</v>
          </cell>
          <cell r="M2665">
            <v>3</v>
          </cell>
        </row>
        <row r="2666">
          <cell r="A2666" t="str">
            <v>16-03-010</v>
          </cell>
          <cell r="B2666" t="str">
            <v>17711</v>
          </cell>
          <cell r="C2666" t="str">
            <v xml:space="preserve">estopa blanca 500gr </v>
          </cell>
          <cell r="D2666" t="str">
            <v>lb</v>
          </cell>
          <cell r="E2666">
            <v>0.5</v>
          </cell>
          <cell r="G2666">
            <v>7539.9999999999991</v>
          </cell>
          <cell r="H2666">
            <v>3770</v>
          </cell>
          <cell r="L2666" t="str">
            <v>1</v>
          </cell>
          <cell r="M2666">
            <v>1.5</v>
          </cell>
        </row>
        <row r="2667">
          <cell r="A2667" t="str">
            <v>16-03-010</v>
          </cell>
          <cell r="B2667" t="str">
            <v>17611</v>
          </cell>
          <cell r="C2667" t="str">
            <v xml:space="preserve">cinta teflon carrete azul </v>
          </cell>
          <cell r="D2667" t="str">
            <v>u</v>
          </cell>
          <cell r="E2667">
            <v>0.5</v>
          </cell>
          <cell r="G2667">
            <v>619.43999999999994</v>
          </cell>
          <cell r="H2667">
            <v>310</v>
          </cell>
          <cell r="L2667" t="str">
            <v>1</v>
          </cell>
          <cell r="M2667">
            <v>1.5</v>
          </cell>
        </row>
        <row r="2668">
          <cell r="A2668" t="str">
            <v>16-03-010</v>
          </cell>
          <cell r="B2668" t="str">
            <v>2C111</v>
          </cell>
          <cell r="C2668" t="str">
            <v xml:space="preserve">mo cuadrilla albañileria (1 of + 1 ay) </v>
          </cell>
          <cell r="D2668" t="str">
            <v>hc</v>
          </cell>
          <cell r="E2668">
            <v>0.5</v>
          </cell>
          <cell r="G2668">
            <v>16040.700924999999</v>
          </cell>
          <cell r="H2668">
            <v>8020</v>
          </cell>
          <cell r="L2668" t="str">
            <v>2</v>
          </cell>
          <cell r="M2668">
            <v>1.5</v>
          </cell>
        </row>
        <row r="2669">
          <cell r="A2669" t="str">
            <v>16-03-010</v>
          </cell>
          <cell r="B2669" t="str">
            <v>47111</v>
          </cell>
          <cell r="C2669" t="str">
            <v xml:space="preserve">elementos de consumo y proteccion </v>
          </cell>
          <cell r="D2669" t="str">
            <v>%</v>
          </cell>
          <cell r="E2669">
            <v>8020</v>
          </cell>
          <cell r="G2669">
            <v>1.2455000000000001E-2</v>
          </cell>
          <cell r="H2669">
            <v>100</v>
          </cell>
          <cell r="L2669" t="str">
            <v>4</v>
          </cell>
          <cell r="M2669">
            <v>24060</v>
          </cell>
        </row>
        <row r="2670">
          <cell r="A2670" t="str">
            <v>16-03-010</v>
          </cell>
          <cell r="B2670" t="str">
            <v>46111</v>
          </cell>
          <cell r="C2670" t="str">
            <v xml:space="preserve">herramienta y equipo menor </v>
          </cell>
          <cell r="D2670" t="str">
            <v>%</v>
          </cell>
          <cell r="E2670">
            <v>8020</v>
          </cell>
          <cell r="G2670">
            <v>0.03</v>
          </cell>
          <cell r="H2670">
            <v>241</v>
          </cell>
          <cell r="L2670" t="str">
            <v>4</v>
          </cell>
          <cell r="M2670">
            <v>24060</v>
          </cell>
        </row>
        <row r="2671">
          <cell r="A2671">
            <v>0</v>
          </cell>
          <cell r="C2671" t="str">
            <v>DIRECTO:  254,533 / U</v>
          </cell>
          <cell r="D2671">
            <v>0</v>
          </cell>
          <cell r="G2671">
            <v>0</v>
          </cell>
          <cell r="H2671">
            <v>0</v>
          </cell>
          <cell r="L2671">
            <v>0</v>
          </cell>
          <cell r="M2671">
            <v>0</v>
          </cell>
        </row>
        <row r="2672">
          <cell r="A2672">
            <v>0</v>
          </cell>
          <cell r="C2672">
            <v>0</v>
          </cell>
          <cell r="D2672">
            <v>0</v>
          </cell>
          <cell r="G2672">
            <v>0</v>
          </cell>
          <cell r="H2672">
            <v>0</v>
          </cell>
          <cell r="L2672">
            <v>0</v>
          </cell>
          <cell r="M2672">
            <v>0</v>
          </cell>
        </row>
        <row r="2673">
          <cell r="A2673" t="str">
            <v>16-03-020</v>
          </cell>
          <cell r="B2673" t="str">
            <v>16-03-020</v>
          </cell>
          <cell r="C2673" t="str">
            <v>GRIFERIA PARA DUCHAS INSTITUCIONAL REF. BALANCE PRESION NAHLA DE CORONA O EQUIVALENTE</v>
          </cell>
          <cell r="D2673" t="str">
            <v>U</v>
          </cell>
          <cell r="E2673">
            <v>6</v>
          </cell>
          <cell r="G2673">
            <v>0</v>
          </cell>
          <cell r="H2673">
            <v>1792992</v>
          </cell>
          <cell r="L2673">
            <v>0</v>
          </cell>
          <cell r="M2673">
            <v>0</v>
          </cell>
        </row>
        <row r="2674">
          <cell r="A2674" t="str">
            <v>16-03-020</v>
          </cell>
          <cell r="B2674" t="str">
            <v>1N347</v>
          </cell>
          <cell r="C2674" t="str">
            <v xml:space="preserve">ducha nahla balance presion ref. nh4020001 </v>
          </cell>
          <cell r="D2674" t="str">
            <v>u</v>
          </cell>
          <cell r="E2674">
            <v>1</v>
          </cell>
          <cell r="G2674">
            <v>1768419.9999999998</v>
          </cell>
          <cell r="H2674">
            <v>1768420</v>
          </cell>
          <cell r="L2674" t="str">
            <v>1</v>
          </cell>
          <cell r="M2674">
            <v>6</v>
          </cell>
        </row>
        <row r="2675">
          <cell r="A2675" t="str">
            <v>16-03-020</v>
          </cell>
          <cell r="B2675" t="str">
            <v>17711</v>
          </cell>
          <cell r="C2675" t="str">
            <v xml:space="preserve">estopa blanca 500gr </v>
          </cell>
          <cell r="D2675" t="str">
            <v>lb</v>
          </cell>
          <cell r="E2675">
            <v>1</v>
          </cell>
          <cell r="G2675">
            <v>7539.9999999999991</v>
          </cell>
          <cell r="H2675">
            <v>7540</v>
          </cell>
          <cell r="L2675" t="str">
            <v>1</v>
          </cell>
          <cell r="M2675">
            <v>6</v>
          </cell>
        </row>
        <row r="2676">
          <cell r="A2676" t="str">
            <v>16-03-020</v>
          </cell>
          <cell r="B2676" t="str">
            <v>17611</v>
          </cell>
          <cell r="C2676" t="str">
            <v xml:space="preserve">cinta teflon carrete azul </v>
          </cell>
          <cell r="D2676" t="str">
            <v>u</v>
          </cell>
          <cell r="E2676">
            <v>0.5</v>
          </cell>
          <cell r="G2676">
            <v>619.43999999999994</v>
          </cell>
          <cell r="H2676">
            <v>310</v>
          </cell>
          <cell r="L2676" t="str">
            <v>1</v>
          </cell>
          <cell r="M2676">
            <v>3</v>
          </cell>
        </row>
        <row r="2677">
          <cell r="A2677" t="str">
            <v>16-03-020</v>
          </cell>
          <cell r="B2677" t="str">
            <v>2C111</v>
          </cell>
          <cell r="C2677" t="str">
            <v xml:space="preserve">mo cuadrilla albañileria (1 of + 1 ay) </v>
          </cell>
          <cell r="D2677" t="str">
            <v>hc</v>
          </cell>
          <cell r="E2677">
            <v>1</v>
          </cell>
          <cell r="G2677">
            <v>16040.700924999999</v>
          </cell>
          <cell r="H2677">
            <v>16041</v>
          </cell>
          <cell r="L2677" t="str">
            <v>2</v>
          </cell>
          <cell r="M2677">
            <v>6</v>
          </cell>
        </row>
        <row r="2678">
          <cell r="A2678" t="str">
            <v>16-03-020</v>
          </cell>
          <cell r="B2678" t="str">
            <v>47111</v>
          </cell>
          <cell r="C2678" t="str">
            <v xml:space="preserve">elementos de consumo y proteccion </v>
          </cell>
          <cell r="D2678" t="str">
            <v>%</v>
          </cell>
          <cell r="E2678">
            <v>16041</v>
          </cell>
          <cell r="G2678">
            <v>1.2455000000000001E-2</v>
          </cell>
          <cell r="H2678">
            <v>200</v>
          </cell>
          <cell r="L2678" t="str">
            <v>4</v>
          </cell>
          <cell r="M2678">
            <v>96246</v>
          </cell>
        </row>
        <row r="2679">
          <cell r="A2679" t="str">
            <v>16-03-020</v>
          </cell>
          <cell r="B2679" t="str">
            <v>46111</v>
          </cell>
          <cell r="C2679" t="str">
            <v xml:space="preserve">herramienta y equipo menor </v>
          </cell>
          <cell r="D2679" t="str">
            <v>%</v>
          </cell>
          <cell r="E2679">
            <v>16041</v>
          </cell>
          <cell r="G2679">
            <v>0.03</v>
          </cell>
          <cell r="H2679">
            <v>481</v>
          </cell>
          <cell r="L2679" t="str">
            <v>4</v>
          </cell>
          <cell r="M2679">
            <v>96246</v>
          </cell>
        </row>
        <row r="2680">
          <cell r="A2680">
            <v>0</v>
          </cell>
          <cell r="C2680" t="str">
            <v>DIRECTO:  1,792,992 / U</v>
          </cell>
          <cell r="D2680">
            <v>0</v>
          </cell>
          <cell r="G2680">
            <v>0</v>
          </cell>
          <cell r="H2680">
            <v>0</v>
          </cell>
          <cell r="L2680">
            <v>0</v>
          </cell>
          <cell r="M2680">
            <v>0</v>
          </cell>
        </row>
        <row r="2681">
          <cell r="A2681">
            <v>0</v>
          </cell>
          <cell r="C2681">
            <v>0</v>
          </cell>
          <cell r="D2681">
            <v>0</v>
          </cell>
          <cell r="G2681">
            <v>0</v>
          </cell>
          <cell r="H2681">
            <v>0</v>
          </cell>
          <cell r="L2681">
            <v>0</v>
          </cell>
          <cell r="M2681">
            <v>0</v>
          </cell>
        </row>
        <row r="2682">
          <cell r="A2682" t="str">
            <v>16-03-040</v>
          </cell>
          <cell r="B2682" t="str">
            <v>16-03-040</v>
          </cell>
          <cell r="C2682" t="str">
            <v>LLAVE PARA RIEGO REF. JARDIN PESADA CROMADA PARA EXTERIORES DE CORONA O EQUIVALENTE.</v>
          </cell>
          <cell r="D2682" t="str">
            <v>U</v>
          </cell>
          <cell r="E2682">
            <v>4</v>
          </cell>
          <cell r="G2682">
            <v>0</v>
          </cell>
          <cell r="H2682">
            <v>51475</v>
          </cell>
          <cell r="L2682">
            <v>0</v>
          </cell>
          <cell r="M2682">
            <v>0</v>
          </cell>
        </row>
        <row r="2683">
          <cell r="A2683" t="str">
            <v>16-03-040</v>
          </cell>
          <cell r="B2683" t="str">
            <v>1N3A1</v>
          </cell>
          <cell r="C2683" t="str">
            <v xml:space="preserve">llave jardin pesada cromada ref. 977200001 </v>
          </cell>
          <cell r="D2683" t="str">
            <v>u</v>
          </cell>
          <cell r="E2683">
            <v>1</v>
          </cell>
          <cell r="G2683">
            <v>42804</v>
          </cell>
          <cell r="H2683">
            <v>42804</v>
          </cell>
          <cell r="L2683" t="str">
            <v>1</v>
          </cell>
          <cell r="M2683">
            <v>4</v>
          </cell>
        </row>
        <row r="2684">
          <cell r="A2684" t="str">
            <v>16-03-040</v>
          </cell>
          <cell r="B2684" t="str">
            <v>17611</v>
          </cell>
          <cell r="C2684" t="str">
            <v xml:space="preserve">cinta teflon carrete azul </v>
          </cell>
          <cell r="D2684" t="str">
            <v>u</v>
          </cell>
          <cell r="E2684">
            <v>0.5</v>
          </cell>
          <cell r="G2684">
            <v>619.43999999999994</v>
          </cell>
          <cell r="H2684">
            <v>310</v>
          </cell>
          <cell r="L2684" t="str">
            <v>1</v>
          </cell>
          <cell r="M2684">
            <v>2</v>
          </cell>
        </row>
        <row r="2685">
          <cell r="A2685" t="str">
            <v>16-03-040</v>
          </cell>
          <cell r="B2685" t="str">
            <v>2C111</v>
          </cell>
          <cell r="C2685" t="str">
            <v xml:space="preserve">mo cuadrilla albañileria (1 of + 1 ay) </v>
          </cell>
          <cell r="D2685" t="str">
            <v>hc</v>
          </cell>
          <cell r="E2685">
            <v>0.5</v>
          </cell>
          <cell r="G2685">
            <v>16040.700924999999</v>
          </cell>
          <cell r="H2685">
            <v>8020</v>
          </cell>
          <cell r="L2685" t="str">
            <v>2</v>
          </cell>
          <cell r="M2685">
            <v>2</v>
          </cell>
        </row>
        <row r="2686">
          <cell r="A2686" t="str">
            <v>16-03-040</v>
          </cell>
          <cell r="B2686" t="str">
            <v>47111</v>
          </cell>
          <cell r="C2686" t="str">
            <v xml:space="preserve">elementos de consumo y proteccion </v>
          </cell>
          <cell r="D2686" t="str">
            <v>%</v>
          </cell>
          <cell r="E2686">
            <v>8020</v>
          </cell>
          <cell r="G2686">
            <v>1.2455000000000001E-2</v>
          </cell>
          <cell r="H2686">
            <v>100</v>
          </cell>
          <cell r="L2686" t="str">
            <v>4</v>
          </cell>
          <cell r="M2686">
            <v>32080</v>
          </cell>
        </row>
        <row r="2687">
          <cell r="A2687" t="str">
            <v>16-03-040</v>
          </cell>
          <cell r="B2687" t="str">
            <v>46111</v>
          </cell>
          <cell r="C2687" t="str">
            <v xml:space="preserve">herramienta y equipo menor </v>
          </cell>
          <cell r="D2687" t="str">
            <v>%</v>
          </cell>
          <cell r="E2687">
            <v>8020</v>
          </cell>
          <cell r="G2687">
            <v>0.03</v>
          </cell>
          <cell r="H2687">
            <v>241</v>
          </cell>
          <cell r="L2687" t="str">
            <v>4</v>
          </cell>
          <cell r="M2687">
            <v>32080</v>
          </cell>
        </row>
        <row r="2688">
          <cell r="A2688">
            <v>0</v>
          </cell>
          <cell r="C2688" t="str">
            <v>DIRECTO:  51,475 / U</v>
          </cell>
          <cell r="D2688">
            <v>0</v>
          </cell>
          <cell r="G2688">
            <v>0</v>
          </cell>
          <cell r="H2688">
            <v>0</v>
          </cell>
          <cell r="L2688">
            <v>0</v>
          </cell>
          <cell r="M2688">
            <v>0</v>
          </cell>
        </row>
        <row r="2689">
          <cell r="A2689">
            <v>0</v>
          </cell>
          <cell r="C2689">
            <v>0</v>
          </cell>
          <cell r="D2689">
            <v>0</v>
          </cell>
          <cell r="G2689">
            <v>0</v>
          </cell>
          <cell r="H2689">
            <v>0</v>
          </cell>
          <cell r="L2689">
            <v>0</v>
          </cell>
          <cell r="M2689">
            <v>0</v>
          </cell>
        </row>
        <row r="2690">
          <cell r="A2690" t="str">
            <v>16-03-050</v>
          </cell>
          <cell r="B2690" t="str">
            <v>16-03-050</v>
          </cell>
          <cell r="C2690" t="str">
            <v>GRIFERIA PARA LAVAPLATOS REF. CAMBRIA MONOCONTROL CB5000001 DE CORONA O EQUIVALENTE</v>
          </cell>
          <cell r="D2690" t="str">
            <v>U</v>
          </cell>
          <cell r="E2690">
            <v>2</v>
          </cell>
          <cell r="G2690">
            <v>0</v>
          </cell>
          <cell r="H2690">
            <v>426155</v>
          </cell>
          <cell r="L2690">
            <v>0</v>
          </cell>
          <cell r="M2690">
            <v>0</v>
          </cell>
        </row>
        <row r="2691">
          <cell r="A2691" t="str">
            <v>16-03-050</v>
          </cell>
          <cell r="B2691" t="str">
            <v>1N33A</v>
          </cell>
          <cell r="C2691" t="str">
            <v xml:space="preserve">griferia cambria mmonocontrol ref. cb5000001 </v>
          </cell>
          <cell r="D2691" t="str">
            <v>u</v>
          </cell>
          <cell r="E2691">
            <v>1</v>
          </cell>
          <cell r="G2691">
            <v>417484</v>
          </cell>
          <cell r="H2691">
            <v>417484</v>
          </cell>
          <cell r="L2691" t="str">
            <v>1</v>
          </cell>
          <cell r="M2691">
            <v>2</v>
          </cell>
        </row>
        <row r="2692">
          <cell r="A2692" t="str">
            <v>16-03-050</v>
          </cell>
          <cell r="B2692" t="str">
            <v>17611</v>
          </cell>
          <cell r="C2692" t="str">
            <v xml:space="preserve">cinta teflon carrete azul </v>
          </cell>
          <cell r="D2692" t="str">
            <v>u</v>
          </cell>
          <cell r="E2692">
            <v>0.5</v>
          </cell>
          <cell r="G2692">
            <v>619.43999999999994</v>
          </cell>
          <cell r="H2692">
            <v>310</v>
          </cell>
          <cell r="L2692" t="str">
            <v>1</v>
          </cell>
          <cell r="M2692">
            <v>1</v>
          </cell>
        </row>
        <row r="2693">
          <cell r="A2693" t="str">
            <v>16-03-050</v>
          </cell>
          <cell r="B2693" t="str">
            <v>2C111</v>
          </cell>
          <cell r="C2693" t="str">
            <v xml:space="preserve">mo cuadrilla albañileria (1 of + 1 ay) </v>
          </cell>
          <cell r="D2693" t="str">
            <v>hc</v>
          </cell>
          <cell r="E2693">
            <v>0.5</v>
          </cell>
          <cell r="G2693">
            <v>16040.700924999999</v>
          </cell>
          <cell r="H2693">
            <v>8020</v>
          </cell>
          <cell r="L2693" t="str">
            <v>2</v>
          </cell>
          <cell r="M2693">
            <v>1</v>
          </cell>
        </row>
        <row r="2694">
          <cell r="A2694" t="str">
            <v>16-03-050</v>
          </cell>
          <cell r="B2694" t="str">
            <v>47111</v>
          </cell>
          <cell r="C2694" t="str">
            <v xml:space="preserve">elementos de consumo y proteccion </v>
          </cell>
          <cell r="D2694" t="str">
            <v>%</v>
          </cell>
          <cell r="E2694">
            <v>8020</v>
          </cell>
          <cell r="G2694">
            <v>1.2455000000000001E-2</v>
          </cell>
          <cell r="H2694">
            <v>100</v>
          </cell>
          <cell r="L2694" t="str">
            <v>4</v>
          </cell>
          <cell r="M2694">
            <v>16040</v>
          </cell>
        </row>
        <row r="2695">
          <cell r="A2695" t="str">
            <v>16-03-050</v>
          </cell>
          <cell r="B2695" t="str">
            <v>46111</v>
          </cell>
          <cell r="C2695" t="str">
            <v xml:space="preserve">herramienta y equipo menor </v>
          </cell>
          <cell r="D2695" t="str">
            <v>%</v>
          </cell>
          <cell r="E2695">
            <v>8020</v>
          </cell>
          <cell r="G2695">
            <v>0.03</v>
          </cell>
          <cell r="H2695">
            <v>241</v>
          </cell>
          <cell r="L2695" t="str">
            <v>4</v>
          </cell>
          <cell r="M2695">
            <v>16040</v>
          </cell>
        </row>
        <row r="2696">
          <cell r="A2696">
            <v>0</v>
          </cell>
          <cell r="C2696" t="str">
            <v>DIRECTO:  426,155 / U</v>
          </cell>
          <cell r="D2696">
            <v>0</v>
          </cell>
          <cell r="G2696">
            <v>0</v>
          </cell>
          <cell r="H2696">
            <v>0</v>
          </cell>
          <cell r="L2696">
            <v>0</v>
          </cell>
          <cell r="M2696">
            <v>0</v>
          </cell>
        </row>
        <row r="2697">
          <cell r="A2697">
            <v>0</v>
          </cell>
          <cell r="C2697">
            <v>0</v>
          </cell>
          <cell r="D2697">
            <v>0</v>
          </cell>
          <cell r="G2697">
            <v>0</v>
          </cell>
          <cell r="H2697">
            <v>0</v>
          </cell>
          <cell r="L2697">
            <v>0</v>
          </cell>
          <cell r="M2697">
            <v>0</v>
          </cell>
        </row>
        <row r="2698">
          <cell r="A2698" t="str">
            <v>16-03-060</v>
          </cell>
          <cell r="B2698" t="str">
            <v>16-03-060</v>
          </cell>
          <cell r="C2698" t="str">
            <v>GRIFERIA CUELLO DE GANSO PARA MESONES DE LABORATORIO TIPO TOF ART 5000/50 O EQUIVALENTE.</v>
          </cell>
          <cell r="D2698" t="str">
            <v>U</v>
          </cell>
          <cell r="E2698">
            <v>18</v>
          </cell>
          <cell r="G2698">
            <v>0</v>
          </cell>
          <cell r="H2698">
            <v>323753</v>
          </cell>
          <cell r="L2698">
            <v>0</v>
          </cell>
          <cell r="M2698">
            <v>0</v>
          </cell>
        </row>
        <row r="2699">
          <cell r="A2699" t="str">
            <v>16-03-060</v>
          </cell>
          <cell r="B2699" t="str">
            <v>1N376</v>
          </cell>
          <cell r="C2699" t="str">
            <v xml:space="preserve">griferia cuello de ganso tipo tof art 5000/50 </v>
          </cell>
          <cell r="D2699" t="str">
            <v>u</v>
          </cell>
          <cell r="E2699">
            <v>1</v>
          </cell>
          <cell r="G2699">
            <v>290000</v>
          </cell>
          <cell r="H2699">
            <v>290000</v>
          </cell>
          <cell r="L2699" t="str">
            <v>1</v>
          </cell>
          <cell r="M2699">
            <v>18</v>
          </cell>
        </row>
        <row r="2700">
          <cell r="A2700" t="str">
            <v>16-03-060</v>
          </cell>
          <cell r="B2700" t="str">
            <v>17611</v>
          </cell>
          <cell r="C2700" t="str">
            <v xml:space="preserve">cinta teflon carrete azul </v>
          </cell>
          <cell r="D2700" t="str">
            <v>u</v>
          </cell>
          <cell r="E2700">
            <v>0.5</v>
          </cell>
          <cell r="G2700">
            <v>619.43999999999994</v>
          </cell>
          <cell r="H2700">
            <v>310</v>
          </cell>
          <cell r="L2700" t="str">
            <v>1</v>
          </cell>
          <cell r="M2700">
            <v>9</v>
          </cell>
        </row>
        <row r="2701">
          <cell r="A2701" t="str">
            <v>16-03-060</v>
          </cell>
          <cell r="B2701" t="str">
            <v>2C111</v>
          </cell>
          <cell r="C2701" t="str">
            <v xml:space="preserve">mo cuadrilla albañileria (1 of + 1 ay) </v>
          </cell>
          <cell r="D2701" t="str">
            <v>hc</v>
          </cell>
          <cell r="E2701">
            <v>2</v>
          </cell>
          <cell r="G2701">
            <v>16040.700924999999</v>
          </cell>
          <cell r="H2701">
            <v>32081</v>
          </cell>
          <cell r="L2701" t="str">
            <v>2</v>
          </cell>
          <cell r="M2701">
            <v>36</v>
          </cell>
        </row>
        <row r="2702">
          <cell r="A2702" t="str">
            <v>16-03-060</v>
          </cell>
          <cell r="B2702" t="str">
            <v>47111</v>
          </cell>
          <cell r="C2702" t="str">
            <v xml:space="preserve">elementos de consumo y proteccion </v>
          </cell>
          <cell r="D2702" t="str">
            <v>%</v>
          </cell>
          <cell r="E2702">
            <v>32081</v>
          </cell>
          <cell r="G2702">
            <v>1.2455000000000001E-2</v>
          </cell>
          <cell r="H2702">
            <v>400</v>
          </cell>
          <cell r="L2702" t="str">
            <v>4</v>
          </cell>
          <cell r="M2702">
            <v>577458</v>
          </cell>
        </row>
        <row r="2703">
          <cell r="A2703" t="str">
            <v>16-03-060</v>
          </cell>
          <cell r="B2703" t="str">
            <v>46111</v>
          </cell>
          <cell r="C2703" t="str">
            <v xml:space="preserve">herramienta y equipo menor </v>
          </cell>
          <cell r="D2703" t="str">
            <v>%</v>
          </cell>
          <cell r="E2703">
            <v>32081</v>
          </cell>
          <cell r="G2703">
            <v>0.03</v>
          </cell>
          <cell r="H2703">
            <v>962</v>
          </cell>
          <cell r="L2703" t="str">
            <v>4</v>
          </cell>
          <cell r="M2703">
            <v>577458</v>
          </cell>
        </row>
        <row r="2704">
          <cell r="A2704">
            <v>0</v>
          </cell>
          <cell r="C2704" t="str">
            <v>DIRECTO:  323,753 / U</v>
          </cell>
          <cell r="D2704">
            <v>0</v>
          </cell>
          <cell r="G2704">
            <v>0</v>
          </cell>
          <cell r="H2704">
            <v>0</v>
          </cell>
          <cell r="L2704">
            <v>0</v>
          </cell>
          <cell r="M2704">
            <v>0</v>
          </cell>
        </row>
        <row r="2705">
          <cell r="A2705">
            <v>0</v>
          </cell>
          <cell r="C2705">
            <v>0</v>
          </cell>
          <cell r="D2705">
            <v>0</v>
          </cell>
          <cell r="G2705">
            <v>0</v>
          </cell>
          <cell r="H2705">
            <v>0</v>
          </cell>
          <cell r="L2705">
            <v>0</v>
          </cell>
          <cell r="M2705">
            <v>0</v>
          </cell>
        </row>
        <row r="2706">
          <cell r="A2706" t="str">
            <v>16-04-150</v>
          </cell>
          <cell r="B2706" t="str">
            <v>16-04-150</v>
          </cell>
          <cell r="C2706" t="str">
            <v>MESON DE LAVAMANOS A: 0.45 M. EN QUARTZTONE BLANCO EXTRA. SALPICADEROS H: 0.10 M. + FALDON FRONTAL H: 0.35 M. INCLUYE PIEAMIGOS DE SOPORTE Y ANCLAJE A MUROS. BAÑOS INDIVIDUALES</v>
          </cell>
          <cell r="D2706" t="str">
            <v>M</v>
          </cell>
          <cell r="E2706">
            <v>12.68</v>
          </cell>
          <cell r="G2706">
            <v>0</v>
          </cell>
          <cell r="H2706">
            <v>1237026</v>
          </cell>
          <cell r="L2706">
            <v>0</v>
          </cell>
          <cell r="M2706">
            <v>0</v>
          </cell>
        </row>
        <row r="2707">
          <cell r="A2707" t="str">
            <v>16-04-150</v>
          </cell>
          <cell r="B2707" t="str">
            <v>1N12S</v>
          </cell>
          <cell r="C2707" t="str">
            <v xml:space="preserve">meson de lavamanos a: 0.45 m. en quartztone blanco extra. salpicaderos h: 0.10 m. + faldon frontal h: 0.35 m. incluye pieamigos de soporte y anclaje a muros. baños individuales </v>
          </cell>
          <cell r="D2707" t="str">
            <v>m</v>
          </cell>
          <cell r="E2707">
            <v>1</v>
          </cell>
          <cell r="G2707">
            <v>1224368.3999999999</v>
          </cell>
          <cell r="H2707">
            <v>1224368</v>
          </cell>
          <cell r="L2707" t="str">
            <v>1</v>
          </cell>
          <cell r="M2707">
            <v>12.68</v>
          </cell>
        </row>
        <row r="2708">
          <cell r="A2708" t="str">
            <v>16-04-150</v>
          </cell>
          <cell r="B2708" t="str">
            <v>21111</v>
          </cell>
          <cell r="C2708" t="str">
            <v xml:space="preserve">mo ayudante </v>
          </cell>
          <cell r="D2708" t="str">
            <v>hh</v>
          </cell>
          <cell r="E2708">
            <v>2</v>
          </cell>
          <cell r="G2708">
            <v>6071.4467999999997</v>
          </cell>
          <cell r="H2708">
            <v>12143</v>
          </cell>
          <cell r="L2708" t="str">
            <v>2</v>
          </cell>
          <cell r="M2708">
            <v>25.36</v>
          </cell>
        </row>
        <row r="2709">
          <cell r="A2709" t="str">
            <v>16-04-150</v>
          </cell>
          <cell r="B2709" t="str">
            <v>47111</v>
          </cell>
          <cell r="C2709" t="str">
            <v xml:space="preserve">elementos de consumo y proteccion </v>
          </cell>
          <cell r="D2709" t="str">
            <v>%</v>
          </cell>
          <cell r="E2709">
            <v>12143</v>
          </cell>
          <cell r="G2709">
            <v>1.2455000000000001E-2</v>
          </cell>
          <cell r="H2709">
            <v>151</v>
          </cell>
          <cell r="L2709" t="str">
            <v>4</v>
          </cell>
          <cell r="M2709">
            <v>153973.24</v>
          </cell>
        </row>
        <row r="2710">
          <cell r="A2710" t="str">
            <v>16-04-150</v>
          </cell>
          <cell r="B2710" t="str">
            <v>46111</v>
          </cell>
          <cell r="C2710" t="str">
            <v xml:space="preserve">herramienta y equipo menor </v>
          </cell>
          <cell r="D2710" t="str">
            <v>%</v>
          </cell>
          <cell r="E2710">
            <v>12143</v>
          </cell>
          <cell r="G2710">
            <v>0.03</v>
          </cell>
          <cell r="H2710">
            <v>364</v>
          </cell>
          <cell r="L2710" t="str">
            <v>4</v>
          </cell>
          <cell r="M2710">
            <v>153973.24</v>
          </cell>
        </row>
        <row r="2711">
          <cell r="A2711">
            <v>0</v>
          </cell>
          <cell r="C2711" t="str">
            <v>DIRECTO:  1,237,026 / M</v>
          </cell>
          <cell r="D2711">
            <v>0</v>
          </cell>
          <cell r="G2711">
            <v>0</v>
          </cell>
          <cell r="H2711">
            <v>0</v>
          </cell>
          <cell r="L2711">
            <v>0</v>
          </cell>
          <cell r="M2711">
            <v>0</v>
          </cell>
        </row>
        <row r="2712">
          <cell r="A2712">
            <v>0</v>
          </cell>
          <cell r="C2712">
            <v>0</v>
          </cell>
          <cell r="D2712">
            <v>0</v>
          </cell>
          <cell r="G2712">
            <v>0</v>
          </cell>
          <cell r="H2712">
            <v>0</v>
          </cell>
          <cell r="L2712">
            <v>0</v>
          </cell>
          <cell r="M2712">
            <v>0</v>
          </cell>
        </row>
        <row r="2713">
          <cell r="A2713" t="str">
            <v>16-04-160</v>
          </cell>
          <cell r="B2713" t="str">
            <v>16-04-160</v>
          </cell>
          <cell r="C2713" t="str">
            <v>MESON DE LAVAMANOS A: 0.60 M. EN QUARTZTONE BLANCO EXTRA. SALPICADEROS H: 0.10 M. + FALDON FRONTAL H: 0.35 M. INCLUYE PIEAMIGOS DE SOPORTE Y ANCLAJE A MUROS. BAÑOS PUBLICOS</v>
          </cell>
          <cell r="D2713" t="str">
            <v>M</v>
          </cell>
          <cell r="E2713">
            <v>42.26</v>
          </cell>
          <cell r="G2713">
            <v>0</v>
          </cell>
          <cell r="H2713">
            <v>1441082</v>
          </cell>
          <cell r="L2713">
            <v>0</v>
          </cell>
          <cell r="M2713">
            <v>0</v>
          </cell>
        </row>
        <row r="2714">
          <cell r="A2714" t="str">
            <v>16-04-160</v>
          </cell>
          <cell r="B2714" t="str">
            <v>1N12T</v>
          </cell>
          <cell r="C2714" t="str">
            <v xml:space="preserve">meson de lavamanos a: 0.60 m. en quartztone blanco extra. salpicaderos h: 0.10 m. + faldon frontal h: 0.35 m. incluye pieamigos de soporte y anclaje a muros. baños publicos </v>
          </cell>
          <cell r="D2714" t="str">
            <v>m</v>
          </cell>
          <cell r="E2714">
            <v>1</v>
          </cell>
          <cell r="G2714">
            <v>1428424</v>
          </cell>
          <cell r="H2714">
            <v>1428424</v>
          </cell>
          <cell r="L2714" t="str">
            <v>1</v>
          </cell>
          <cell r="M2714">
            <v>42.26</v>
          </cell>
        </row>
        <row r="2715">
          <cell r="A2715" t="str">
            <v>16-04-160</v>
          </cell>
          <cell r="B2715" t="str">
            <v>21111</v>
          </cell>
          <cell r="C2715" t="str">
            <v xml:space="preserve">mo ayudante </v>
          </cell>
          <cell r="D2715" t="str">
            <v>hh</v>
          </cell>
          <cell r="E2715">
            <v>2</v>
          </cell>
          <cell r="G2715">
            <v>6071.4467999999997</v>
          </cell>
          <cell r="H2715">
            <v>12143</v>
          </cell>
          <cell r="L2715" t="str">
            <v>2</v>
          </cell>
          <cell r="M2715">
            <v>84.52</v>
          </cell>
        </row>
        <row r="2716">
          <cell r="A2716" t="str">
            <v>16-04-160</v>
          </cell>
          <cell r="B2716" t="str">
            <v>47111</v>
          </cell>
          <cell r="C2716" t="str">
            <v xml:space="preserve">elementos de consumo y proteccion </v>
          </cell>
          <cell r="D2716" t="str">
            <v>%</v>
          </cell>
          <cell r="E2716">
            <v>12143</v>
          </cell>
          <cell r="G2716">
            <v>1.2455000000000001E-2</v>
          </cell>
          <cell r="H2716">
            <v>151</v>
          </cell>
          <cell r="L2716" t="str">
            <v>4</v>
          </cell>
          <cell r="M2716">
            <v>513163.18</v>
          </cell>
        </row>
        <row r="2717">
          <cell r="A2717" t="str">
            <v>16-04-160</v>
          </cell>
          <cell r="B2717" t="str">
            <v>46111</v>
          </cell>
          <cell r="C2717" t="str">
            <v xml:space="preserve">herramienta y equipo menor </v>
          </cell>
          <cell r="D2717" t="str">
            <v>%</v>
          </cell>
          <cell r="E2717">
            <v>12143</v>
          </cell>
          <cell r="G2717">
            <v>0.03</v>
          </cell>
          <cell r="H2717">
            <v>364</v>
          </cell>
          <cell r="L2717" t="str">
            <v>4</v>
          </cell>
          <cell r="M2717">
            <v>513163.18</v>
          </cell>
        </row>
        <row r="2718">
          <cell r="A2718">
            <v>0</v>
          </cell>
          <cell r="C2718" t="str">
            <v>DIRECTO:  1,441,082 / M</v>
          </cell>
          <cell r="D2718">
            <v>0</v>
          </cell>
          <cell r="G2718">
            <v>0</v>
          </cell>
          <cell r="H2718">
            <v>0</v>
          </cell>
          <cell r="L2718">
            <v>0</v>
          </cell>
          <cell r="M2718">
            <v>0</v>
          </cell>
        </row>
        <row r="2719">
          <cell r="A2719">
            <v>0</v>
          </cell>
          <cell r="C2719">
            <v>0</v>
          </cell>
          <cell r="D2719">
            <v>0</v>
          </cell>
          <cell r="G2719">
            <v>0</v>
          </cell>
          <cell r="H2719">
            <v>0</v>
          </cell>
          <cell r="L2719">
            <v>0</v>
          </cell>
          <cell r="M2719">
            <v>0</v>
          </cell>
        </row>
        <row r="2720">
          <cell r="A2720" t="str">
            <v>16-04-180</v>
          </cell>
          <cell r="B2720" t="str">
            <v>16-04-180</v>
          </cell>
          <cell r="C2720" t="str">
            <v>MESON DE LAVAMANOS A: 0.56 M. EN CORIAN REF. DESIGNER WHITE O EQUIVALENTE. LAVAMANOS CORRIDO SEGÚN DETALLE DE PLANOS. INCLUYE PIEAMIGOS DE SOPORTE Y ANCLAJE A MUROS. BAÑOS PREESCOLAR</v>
          </cell>
          <cell r="D2720" t="str">
            <v>M</v>
          </cell>
          <cell r="E2720">
            <v>2.2999999999999998</v>
          </cell>
          <cell r="G2720">
            <v>0</v>
          </cell>
          <cell r="H2720">
            <v>774488</v>
          </cell>
          <cell r="L2720">
            <v>0</v>
          </cell>
          <cell r="M2720">
            <v>0</v>
          </cell>
        </row>
        <row r="2721">
          <cell r="A2721" t="str">
            <v>16-04-180</v>
          </cell>
          <cell r="B2721" t="str">
            <v>1N12V</v>
          </cell>
          <cell r="C2721" t="str">
            <v xml:space="preserve">meson de lavamanos a: 0.56 m. en corian ref. designer white o equivalente. lavamanos corrido según detalle de planos. incluye pieamigos de soporte y anclaje a muros. baños preescolar </v>
          </cell>
          <cell r="D2721" t="str">
            <v>m</v>
          </cell>
          <cell r="E2721">
            <v>1</v>
          </cell>
          <cell r="G2721">
            <v>761830</v>
          </cell>
          <cell r="H2721">
            <v>761830</v>
          </cell>
          <cell r="L2721" t="str">
            <v>1</v>
          </cell>
          <cell r="M2721">
            <v>2.2999999999999998</v>
          </cell>
        </row>
        <row r="2722">
          <cell r="A2722" t="str">
            <v>16-04-180</v>
          </cell>
          <cell r="B2722" t="str">
            <v>21111</v>
          </cell>
          <cell r="C2722" t="str">
            <v xml:space="preserve">mo ayudante </v>
          </cell>
          <cell r="D2722" t="str">
            <v>hh</v>
          </cell>
          <cell r="E2722">
            <v>2</v>
          </cell>
          <cell r="G2722">
            <v>6071.4467999999997</v>
          </cell>
          <cell r="H2722">
            <v>12143</v>
          </cell>
          <cell r="L2722" t="str">
            <v>2</v>
          </cell>
          <cell r="M2722">
            <v>4.5999999999999996</v>
          </cell>
        </row>
        <row r="2723">
          <cell r="A2723" t="str">
            <v>16-04-180</v>
          </cell>
          <cell r="B2723" t="str">
            <v>47111</v>
          </cell>
          <cell r="C2723" t="str">
            <v xml:space="preserve">elementos de consumo y proteccion </v>
          </cell>
          <cell r="D2723" t="str">
            <v>%</v>
          </cell>
          <cell r="E2723">
            <v>12143</v>
          </cell>
          <cell r="G2723">
            <v>1.2455000000000001E-2</v>
          </cell>
          <cell r="H2723">
            <v>151</v>
          </cell>
          <cell r="L2723" t="str">
            <v>4</v>
          </cell>
          <cell r="M2723">
            <v>27928.899999999998</v>
          </cell>
        </row>
        <row r="2724">
          <cell r="A2724" t="str">
            <v>16-04-180</v>
          </cell>
          <cell r="B2724" t="str">
            <v>46111</v>
          </cell>
          <cell r="C2724" t="str">
            <v xml:space="preserve">herramienta y equipo menor </v>
          </cell>
          <cell r="D2724" t="str">
            <v>%</v>
          </cell>
          <cell r="E2724">
            <v>12143</v>
          </cell>
          <cell r="G2724">
            <v>0.03</v>
          </cell>
          <cell r="H2724">
            <v>364</v>
          </cell>
          <cell r="L2724" t="str">
            <v>4</v>
          </cell>
          <cell r="M2724">
            <v>27928.899999999998</v>
          </cell>
        </row>
        <row r="2725">
          <cell r="A2725">
            <v>0</v>
          </cell>
          <cell r="C2725" t="str">
            <v>DIRECTO:  774,488 / M</v>
          </cell>
          <cell r="D2725">
            <v>0</v>
          </cell>
          <cell r="G2725">
            <v>0</v>
          </cell>
          <cell r="H2725">
            <v>0</v>
          </cell>
          <cell r="L2725">
            <v>0</v>
          </cell>
          <cell r="M2725">
            <v>0</v>
          </cell>
        </row>
        <row r="2726">
          <cell r="A2726">
            <v>0</v>
          </cell>
          <cell r="C2726">
            <v>0</v>
          </cell>
          <cell r="D2726">
            <v>0</v>
          </cell>
          <cell r="G2726">
            <v>0</v>
          </cell>
          <cell r="H2726">
            <v>0</v>
          </cell>
          <cell r="L2726">
            <v>0</v>
          </cell>
          <cell r="M2726">
            <v>0</v>
          </cell>
        </row>
        <row r="2727">
          <cell r="A2727" t="str">
            <v>16-04-500</v>
          </cell>
          <cell r="B2727" t="str">
            <v>16-04-500</v>
          </cell>
          <cell r="C2727" t="str">
            <v>POCETA LAVATRAPEROS PREFABRICADA EN GRANO BLANCO 0.40x0.35x0.20 M.</v>
          </cell>
          <cell r="D2727" t="str">
            <v>U</v>
          </cell>
          <cell r="E2727">
            <v>4</v>
          </cell>
          <cell r="G2727">
            <v>0</v>
          </cell>
          <cell r="H2727">
            <v>117106</v>
          </cell>
          <cell r="L2727">
            <v>0</v>
          </cell>
          <cell r="M2727">
            <v>0</v>
          </cell>
        </row>
        <row r="2728">
          <cell r="A2728" t="str">
            <v>16-04-500</v>
          </cell>
          <cell r="B2728" t="str">
            <v>72132</v>
          </cell>
          <cell r="C2728" t="str">
            <v xml:space="preserve">aux concreto 3000 psi (21.1 MPa) -obra- 1/2" </v>
          </cell>
          <cell r="D2728" t="str">
            <v>m3</v>
          </cell>
          <cell r="E2728">
            <v>1.2249999999999997E-2</v>
          </cell>
          <cell r="F2728">
            <v>0.1</v>
          </cell>
          <cell r="G2728">
            <v>358503.96561963408</v>
          </cell>
          <cell r="H2728">
            <v>4831</v>
          </cell>
          <cell r="L2728" t="str">
            <v>7</v>
          </cell>
          <cell r="M2728">
            <v>5.389999999999999E-2</v>
          </cell>
        </row>
        <row r="2729">
          <cell r="A2729" t="str">
            <v>16-04-500</v>
          </cell>
          <cell r="B2729" t="str">
            <v>1512O</v>
          </cell>
          <cell r="C2729" t="str">
            <v xml:space="preserve">acero de refuerzo figurado </v>
          </cell>
          <cell r="D2729" t="str">
            <v>kg</v>
          </cell>
          <cell r="E2729">
            <v>16.423372000000001</v>
          </cell>
          <cell r="F2729">
            <v>0.03</v>
          </cell>
          <cell r="G2729">
            <v>2204</v>
          </cell>
          <cell r="H2729">
            <v>37283</v>
          </cell>
          <cell r="L2729" t="str">
            <v>1</v>
          </cell>
          <cell r="M2729">
            <v>67.664292639999999</v>
          </cell>
        </row>
        <row r="2730">
          <cell r="A2730" t="str">
            <v>16-04-500</v>
          </cell>
          <cell r="B2730" t="str">
            <v>15231</v>
          </cell>
          <cell r="C2730" t="str">
            <v xml:space="preserve">alambre negro no. 17 </v>
          </cell>
          <cell r="D2730" t="str">
            <v>kg</v>
          </cell>
          <cell r="E2730">
            <v>0.41058430000000001</v>
          </cell>
          <cell r="G2730">
            <v>3363.9999999999995</v>
          </cell>
          <cell r="H2730">
            <v>1381</v>
          </cell>
          <cell r="L2730" t="str">
            <v>1</v>
          </cell>
          <cell r="M2730">
            <v>1.6423372000000001</v>
          </cell>
        </row>
        <row r="2731">
          <cell r="A2731" t="str">
            <v>16-04-500</v>
          </cell>
          <cell r="B2731" t="str">
            <v>18Z1C</v>
          </cell>
          <cell r="C2731" t="str">
            <v>tabla chapa 0.30 x 0.02 x 2.90m ordinario - 3 usos</v>
          </cell>
          <cell r="D2731" t="str">
            <v>u</v>
          </cell>
          <cell r="E2731">
            <v>0.87356321839080453</v>
          </cell>
          <cell r="G2731">
            <v>20868</v>
          </cell>
          <cell r="H2731">
            <v>18230</v>
          </cell>
          <cell r="L2731" t="str">
            <v>1</v>
          </cell>
          <cell r="M2731">
            <v>3.4942528735632181</v>
          </cell>
        </row>
        <row r="2732">
          <cell r="A2732" t="str">
            <v>16-04-500</v>
          </cell>
          <cell r="B2732" t="str">
            <v>72561</v>
          </cell>
          <cell r="C2732" t="str">
            <v xml:space="preserve">aux curado concreto </v>
          </cell>
          <cell r="D2732" t="str">
            <v>m2</v>
          </cell>
          <cell r="E2732">
            <v>1.8539999999999999</v>
          </cell>
          <cell r="G2732">
            <v>655.61800616666665</v>
          </cell>
          <cell r="H2732">
            <v>1216</v>
          </cell>
          <cell r="L2732" t="str">
            <v>7</v>
          </cell>
          <cell r="M2732">
            <v>7.4159999999999995</v>
          </cell>
        </row>
        <row r="2733">
          <cell r="A2733" t="str">
            <v>16-04-500</v>
          </cell>
          <cell r="B2733" t="str">
            <v>72711</v>
          </cell>
          <cell r="C2733" t="str">
            <v xml:space="preserve">aux desmoldante -separol- </v>
          </cell>
          <cell r="D2733" t="str">
            <v>m2</v>
          </cell>
          <cell r="E2733">
            <v>1.3639999999999999</v>
          </cell>
          <cell r="G2733">
            <v>666.96600711538463</v>
          </cell>
          <cell r="H2733">
            <v>910</v>
          </cell>
          <cell r="L2733" t="str">
            <v>7</v>
          </cell>
          <cell r="M2733">
            <v>5.4559999999999995</v>
          </cell>
        </row>
        <row r="2734">
          <cell r="A2734" t="str">
            <v>16-04-500</v>
          </cell>
          <cell r="B2734" t="str">
            <v>71A14</v>
          </cell>
          <cell r="C2734" t="str">
            <v xml:space="preserve">aux mortero de pega 1:4 </v>
          </cell>
          <cell r="D2734" t="str">
            <v>m3</v>
          </cell>
          <cell r="E2734">
            <v>3.6444000000000004E-2</v>
          </cell>
          <cell r="F2734">
            <v>0.05</v>
          </cell>
          <cell r="G2734">
            <v>270085.76437417651</v>
          </cell>
          <cell r="H2734">
            <v>10335</v>
          </cell>
          <cell r="L2734" t="str">
            <v>7</v>
          </cell>
          <cell r="M2734">
            <v>0.15306480000000003</v>
          </cell>
        </row>
        <row r="2735">
          <cell r="A2735" t="str">
            <v>16-04-500</v>
          </cell>
          <cell r="B2735" t="str">
            <v>11212</v>
          </cell>
          <cell r="C2735" t="str">
            <v xml:space="preserve">arena lavada de peña </v>
          </cell>
          <cell r="D2735" t="str">
            <v>m3</v>
          </cell>
          <cell r="E2735">
            <v>3.6444000000000004E-2</v>
          </cell>
          <cell r="F2735">
            <v>0.05</v>
          </cell>
          <cell r="G2735">
            <v>32377.919999999998</v>
          </cell>
          <cell r="H2735">
            <v>1239</v>
          </cell>
          <cell r="L2735" t="str">
            <v>1</v>
          </cell>
          <cell r="M2735">
            <v>0.15306480000000003</v>
          </cell>
        </row>
        <row r="2736">
          <cell r="A2736" t="str">
            <v>16-04-500</v>
          </cell>
          <cell r="B2736" t="str">
            <v>11111</v>
          </cell>
          <cell r="C2736" t="str">
            <v xml:space="preserve">cemento blanco x 40kg </v>
          </cell>
          <cell r="D2736" t="str">
            <v>kg</v>
          </cell>
          <cell r="E2736">
            <v>5.47</v>
          </cell>
          <cell r="F2736">
            <v>0.05</v>
          </cell>
          <cell r="G2736">
            <v>1016.16</v>
          </cell>
          <cell r="H2736">
            <v>5836</v>
          </cell>
          <cell r="L2736" t="str">
            <v>1</v>
          </cell>
          <cell r="M2736">
            <v>22.974</v>
          </cell>
        </row>
        <row r="2737">
          <cell r="A2737" t="str">
            <v>16-04-500</v>
          </cell>
          <cell r="B2737" t="str">
            <v>11262</v>
          </cell>
          <cell r="C2737" t="str">
            <v xml:space="preserve">granito del 2 a 3 blanco neiva </v>
          </cell>
          <cell r="D2737" t="str">
            <v>bt</v>
          </cell>
          <cell r="E2737">
            <v>0.41</v>
          </cell>
          <cell r="F2737">
            <v>0.05</v>
          </cell>
          <cell r="G2737">
            <v>14256.4</v>
          </cell>
          <cell r="H2737">
            <v>6137</v>
          </cell>
          <cell r="L2737" t="str">
            <v>1</v>
          </cell>
          <cell r="M2737">
            <v>1.722</v>
          </cell>
        </row>
        <row r="2738">
          <cell r="A2738" t="str">
            <v>16-04-500</v>
          </cell>
          <cell r="B2738" t="str">
            <v>11263</v>
          </cell>
          <cell r="C2738" t="str">
            <v xml:space="preserve">marmolina </v>
          </cell>
          <cell r="D2738" t="str">
            <v>kg</v>
          </cell>
          <cell r="E2738">
            <v>2.65</v>
          </cell>
          <cell r="G2738">
            <v>278.39999999999998</v>
          </cell>
          <cell r="H2738">
            <v>738</v>
          </cell>
          <cell r="L2738" t="str">
            <v>1</v>
          </cell>
          <cell r="M2738">
            <v>10.6</v>
          </cell>
        </row>
        <row r="2739">
          <cell r="A2739" t="str">
            <v>16-04-500</v>
          </cell>
          <cell r="B2739" t="str">
            <v>41322</v>
          </cell>
          <cell r="C2739" t="str">
            <v xml:space="preserve">pulidora manual electrica </v>
          </cell>
          <cell r="D2739" t="str">
            <v>d</v>
          </cell>
          <cell r="E2739">
            <v>0.5</v>
          </cell>
          <cell r="G2739">
            <v>27839.999999999996</v>
          </cell>
          <cell r="H2739">
            <v>13920</v>
          </cell>
          <cell r="L2739" t="str">
            <v>4</v>
          </cell>
          <cell r="M2739">
            <v>2</v>
          </cell>
        </row>
        <row r="2740">
          <cell r="A2740" t="str">
            <v>16-04-500</v>
          </cell>
          <cell r="B2740" t="str">
            <v>2C111</v>
          </cell>
          <cell r="C2740" t="str">
            <v xml:space="preserve">mo cuadrilla albañileria (1 of + 1 ay) </v>
          </cell>
          <cell r="D2740" t="str">
            <v>hc</v>
          </cell>
          <cell r="E2740">
            <v>0.9</v>
          </cell>
          <cell r="G2740">
            <v>16040.700924999999</v>
          </cell>
          <cell r="H2740">
            <v>14437</v>
          </cell>
          <cell r="L2740" t="str">
            <v>2</v>
          </cell>
          <cell r="M2740">
            <v>3.6</v>
          </cell>
        </row>
        <row r="2741">
          <cell r="A2741" t="str">
            <v>16-04-500</v>
          </cell>
          <cell r="B2741" t="str">
            <v>47111</v>
          </cell>
          <cell r="C2741" t="str">
            <v xml:space="preserve">elementos de consumo y proteccion </v>
          </cell>
          <cell r="D2741" t="str">
            <v>%</v>
          </cell>
          <cell r="E2741">
            <v>14437</v>
          </cell>
          <cell r="G2741">
            <v>1.2455000000000001E-2</v>
          </cell>
          <cell r="H2741">
            <v>180</v>
          </cell>
          <cell r="L2741" t="str">
            <v>4</v>
          </cell>
          <cell r="M2741">
            <v>57748</v>
          </cell>
        </row>
        <row r="2742">
          <cell r="A2742" t="str">
            <v>16-04-500</v>
          </cell>
          <cell r="B2742" t="str">
            <v>46111</v>
          </cell>
          <cell r="C2742" t="str">
            <v xml:space="preserve">herramienta y equipo menor </v>
          </cell>
          <cell r="D2742" t="str">
            <v>%</v>
          </cell>
          <cell r="E2742">
            <v>14437</v>
          </cell>
          <cell r="G2742">
            <v>0.03</v>
          </cell>
          <cell r="H2742">
            <v>433</v>
          </cell>
          <cell r="L2742" t="str">
            <v>4</v>
          </cell>
          <cell r="M2742">
            <v>57748</v>
          </cell>
        </row>
        <row r="2743">
          <cell r="A2743">
            <v>0</v>
          </cell>
          <cell r="C2743" t="str">
            <v>DIRECTO:  117,106 / U</v>
          </cell>
          <cell r="D2743">
            <v>0</v>
          </cell>
          <cell r="G2743">
            <v>0</v>
          </cell>
          <cell r="H2743">
            <v>0</v>
          </cell>
          <cell r="L2743">
            <v>0</v>
          </cell>
          <cell r="M2743">
            <v>0</v>
          </cell>
        </row>
        <row r="2744">
          <cell r="A2744">
            <v>0</v>
          </cell>
          <cell r="C2744">
            <v>0</v>
          </cell>
          <cell r="D2744">
            <v>0</v>
          </cell>
          <cell r="G2744">
            <v>0</v>
          </cell>
          <cell r="H2744">
            <v>0</v>
          </cell>
          <cell r="L2744">
            <v>0</v>
          </cell>
          <cell r="M2744">
            <v>0</v>
          </cell>
        </row>
        <row r="2745">
          <cell r="A2745" t="str">
            <v>16-04-910</v>
          </cell>
          <cell r="B2745" t="str">
            <v>16-04-910</v>
          </cell>
          <cell r="C2745" t="str">
            <v>MUEBLE COCINETA TIENDA. MESON EN ACERO INOXIDABLE + SALPICADERO Y POZUELOS - MUEBLE BAJO + ENTREPAÑOS SUPERIORES EN MADECOR RH ACABADO MADERA SEGÚN DETALLE PLANOS ARQUITECTONICOS.</v>
          </cell>
          <cell r="D2745" t="str">
            <v>M</v>
          </cell>
          <cell r="E2745">
            <v>7.3100000000000005</v>
          </cell>
          <cell r="G2745">
            <v>0</v>
          </cell>
          <cell r="H2745">
            <v>1751094</v>
          </cell>
          <cell r="L2745">
            <v>0</v>
          </cell>
          <cell r="M2745">
            <v>0</v>
          </cell>
        </row>
        <row r="2746">
          <cell r="A2746" t="str">
            <v>16-04-910</v>
          </cell>
          <cell r="B2746" t="str">
            <v>3T054</v>
          </cell>
          <cell r="C2746" t="str">
            <v xml:space="preserve">mueble cocineta tienda. meson en acero inoxidable + salpicadero y pozuelos - mueble bajo + entrepaños superiores en madecor rh acabado madera. </v>
          </cell>
          <cell r="D2746" t="str">
            <v>m</v>
          </cell>
          <cell r="E2746">
            <v>1</v>
          </cell>
          <cell r="G2746">
            <v>1216000</v>
          </cell>
          <cell r="H2746">
            <v>1216000</v>
          </cell>
          <cell r="L2746" t="str">
            <v>3</v>
          </cell>
          <cell r="M2746">
            <v>7.3100000000000005</v>
          </cell>
        </row>
        <row r="2747">
          <cell r="A2747" t="str">
            <v>16-04-910</v>
          </cell>
          <cell r="B2747" t="str">
            <v>2C111</v>
          </cell>
          <cell r="C2747" t="str">
            <v xml:space="preserve">mo cuadrilla albañileria (1 of + 1 ay) </v>
          </cell>
          <cell r="D2747" t="str">
            <v>hc</v>
          </cell>
          <cell r="E2747">
            <v>32</v>
          </cell>
          <cell r="G2747">
            <v>16040.700924999999</v>
          </cell>
          <cell r="H2747">
            <v>513302</v>
          </cell>
          <cell r="L2747" t="str">
            <v>2</v>
          </cell>
          <cell r="M2747">
            <v>233.92000000000002</v>
          </cell>
        </row>
        <row r="2748">
          <cell r="A2748" t="str">
            <v>16-04-910</v>
          </cell>
          <cell r="B2748" t="str">
            <v>47111</v>
          </cell>
          <cell r="C2748" t="str">
            <v xml:space="preserve">elementos de consumo y proteccion </v>
          </cell>
          <cell r="D2748" t="str">
            <v>%</v>
          </cell>
          <cell r="E2748">
            <v>513302</v>
          </cell>
          <cell r="G2748">
            <v>1.2455000000000001E-2</v>
          </cell>
          <cell r="H2748">
            <v>6393</v>
          </cell>
          <cell r="L2748" t="str">
            <v>4</v>
          </cell>
          <cell r="M2748">
            <v>3752237.62</v>
          </cell>
        </row>
        <row r="2749">
          <cell r="A2749" t="str">
            <v>16-04-910</v>
          </cell>
          <cell r="B2749" t="str">
            <v>46111</v>
          </cell>
          <cell r="C2749" t="str">
            <v xml:space="preserve">herramienta y equipo menor </v>
          </cell>
          <cell r="D2749" t="str">
            <v>%</v>
          </cell>
          <cell r="E2749">
            <v>513302</v>
          </cell>
          <cell r="G2749">
            <v>0.03</v>
          </cell>
          <cell r="H2749">
            <v>15399</v>
          </cell>
          <cell r="L2749" t="str">
            <v>4</v>
          </cell>
          <cell r="M2749">
            <v>3752237.62</v>
          </cell>
        </row>
        <row r="2750">
          <cell r="A2750">
            <v>0</v>
          </cell>
          <cell r="C2750" t="str">
            <v>DIRECTO:  1,751,094 / M</v>
          </cell>
          <cell r="D2750">
            <v>0</v>
          </cell>
          <cell r="G2750">
            <v>0</v>
          </cell>
          <cell r="H2750">
            <v>0</v>
          </cell>
          <cell r="L2750">
            <v>0</v>
          </cell>
          <cell r="M2750">
            <v>0</v>
          </cell>
        </row>
        <row r="2751">
          <cell r="A2751">
            <v>0</v>
          </cell>
          <cell r="B2751" t="str">
            <v>17</v>
          </cell>
          <cell r="C2751" t="str">
            <v>CIELOS RASOS Y DIVISIONES</v>
          </cell>
          <cell r="D2751">
            <v>0</v>
          </cell>
          <cell r="G2751">
            <v>0</v>
          </cell>
          <cell r="H2751">
            <v>0</v>
          </cell>
          <cell r="L2751">
            <v>0</v>
          </cell>
          <cell r="M2751">
            <v>0</v>
          </cell>
        </row>
        <row r="2752">
          <cell r="A2752" t="str">
            <v>17-01-010</v>
          </cell>
          <cell r="B2752" t="str">
            <v>17-01-010</v>
          </cell>
          <cell r="C2752" t="str">
            <v>CIELO FALSO EN LAMINA DE TABLAYESO. INCLUYE SISTEMA DE CUELGAS, PINTURA DE ACABADO, DILATACIONES PERIMETRALES Y PERFORACIONES PARA ELEMENTOS INCRUSTADOS EN EL CIELO.</v>
          </cell>
          <cell r="D2752" t="str">
            <v>M2</v>
          </cell>
          <cell r="E2752">
            <v>2597.4</v>
          </cell>
          <cell r="G2752">
            <v>0</v>
          </cell>
          <cell r="H2752">
            <v>39133</v>
          </cell>
          <cell r="L2752">
            <v>0</v>
          </cell>
          <cell r="M2752">
            <v>0</v>
          </cell>
        </row>
        <row r="2753">
          <cell r="A2753" t="str">
            <v>17-01-010</v>
          </cell>
          <cell r="B2753" t="str">
            <v>16813</v>
          </cell>
          <cell r="C2753" t="str">
            <v xml:space="preserve">gyplac 2.44mx1.22mx9.5mm st 3/8" </v>
          </cell>
          <cell r="D2753" t="str">
            <v>u</v>
          </cell>
          <cell r="E2753">
            <v>0.33593120128997583</v>
          </cell>
          <cell r="F2753">
            <v>0.03</v>
          </cell>
          <cell r="G2753">
            <v>19372</v>
          </cell>
          <cell r="H2753">
            <v>6703</v>
          </cell>
          <cell r="L2753" t="str">
            <v>1</v>
          </cell>
          <cell r="M2753">
            <v>898.72413329750077</v>
          </cell>
        </row>
        <row r="2754">
          <cell r="A2754" t="str">
            <v>17-01-010</v>
          </cell>
          <cell r="B2754" t="str">
            <v>14411</v>
          </cell>
          <cell r="C2754" t="str">
            <v xml:space="preserve">perfil vertical paral 89 aleta 40mm </v>
          </cell>
          <cell r="D2754" t="str">
            <v>u</v>
          </cell>
          <cell r="E2754">
            <v>0.25</v>
          </cell>
          <cell r="F2754">
            <v>0.1</v>
          </cell>
          <cell r="G2754">
            <v>14731.999999999998</v>
          </cell>
          <cell r="H2754">
            <v>4051</v>
          </cell>
          <cell r="L2754" t="str">
            <v>1</v>
          </cell>
          <cell r="M2754">
            <v>714.28500000000008</v>
          </cell>
        </row>
        <row r="2755">
          <cell r="A2755" t="str">
            <v>17-01-010</v>
          </cell>
          <cell r="B2755" t="str">
            <v>14451</v>
          </cell>
          <cell r="C2755" t="str">
            <v xml:space="preserve">perfil horizontal canal 90 </v>
          </cell>
          <cell r="D2755" t="str">
            <v>u</v>
          </cell>
          <cell r="E2755">
            <v>0.5</v>
          </cell>
          <cell r="F2755">
            <v>0.1</v>
          </cell>
          <cell r="G2755">
            <v>9164</v>
          </cell>
          <cell r="H2755">
            <v>5040</v>
          </cell>
          <cell r="L2755" t="str">
            <v>1</v>
          </cell>
          <cell r="M2755">
            <v>1428.5700000000002</v>
          </cell>
        </row>
        <row r="2756">
          <cell r="A2756" t="str">
            <v>17-01-010</v>
          </cell>
          <cell r="B2756" t="str">
            <v>15511</v>
          </cell>
          <cell r="C2756" t="str">
            <v xml:space="preserve">tornillo extraplano </v>
          </cell>
          <cell r="D2756" t="str">
            <v>u</v>
          </cell>
          <cell r="E2756">
            <v>2</v>
          </cell>
          <cell r="G2756">
            <v>632.19999999999993</v>
          </cell>
          <cell r="H2756">
            <v>1264</v>
          </cell>
          <cell r="L2756" t="str">
            <v>1</v>
          </cell>
          <cell r="M2756">
            <v>5194.8</v>
          </cell>
        </row>
        <row r="2757">
          <cell r="A2757" t="str">
            <v>17-01-010</v>
          </cell>
          <cell r="B2757" t="str">
            <v>15521</v>
          </cell>
          <cell r="C2757" t="str">
            <v xml:space="preserve">tornillo con chazo </v>
          </cell>
          <cell r="D2757" t="str">
            <v>u</v>
          </cell>
          <cell r="E2757">
            <v>2.5</v>
          </cell>
          <cell r="G2757">
            <v>28.999999999999996</v>
          </cell>
          <cell r="H2757">
            <v>73</v>
          </cell>
          <cell r="L2757" t="str">
            <v>1</v>
          </cell>
          <cell r="M2757">
            <v>6493.5</v>
          </cell>
        </row>
        <row r="2758">
          <cell r="A2758" t="str">
            <v>17-01-010</v>
          </cell>
          <cell r="B2758" t="str">
            <v>1H11H</v>
          </cell>
          <cell r="C2758" t="str">
            <v xml:space="preserve">tornillo estandar no. 6 x 1" </v>
          </cell>
          <cell r="D2758" t="str">
            <v>u</v>
          </cell>
          <cell r="E2758">
            <v>10</v>
          </cell>
          <cell r="G2758">
            <v>39.44</v>
          </cell>
          <cell r="H2758">
            <v>394</v>
          </cell>
          <cell r="L2758" t="str">
            <v>1</v>
          </cell>
          <cell r="M2758">
            <v>25974</v>
          </cell>
        </row>
        <row r="2759">
          <cell r="A2759" t="str">
            <v>17-01-010</v>
          </cell>
          <cell r="B2759" t="str">
            <v>11165</v>
          </cell>
          <cell r="C2759" t="str">
            <v xml:space="preserve">masilla en pasta - gyplac </v>
          </cell>
          <cell r="D2759" t="str">
            <v>cñt</v>
          </cell>
          <cell r="E2759">
            <v>2.5000000000000001E-2</v>
          </cell>
          <cell r="F2759">
            <v>0.05</v>
          </cell>
          <cell r="G2759">
            <v>32479.999999999996</v>
          </cell>
          <cell r="H2759">
            <v>853</v>
          </cell>
          <cell r="L2759" t="str">
            <v>1</v>
          </cell>
          <cell r="M2759">
            <v>68.181750000000008</v>
          </cell>
        </row>
        <row r="2760">
          <cell r="A2760" t="str">
            <v>17-01-010</v>
          </cell>
          <cell r="B2760" t="str">
            <v>1116C</v>
          </cell>
          <cell r="C2760" t="str">
            <v xml:space="preserve">pegamento revoque poligyp 25kg - gyplac </v>
          </cell>
          <cell r="D2760" t="str">
            <v>cñt</v>
          </cell>
          <cell r="E2760">
            <v>5.0000000000000001E-3</v>
          </cell>
          <cell r="F2760">
            <v>0.05</v>
          </cell>
          <cell r="G2760">
            <v>52026</v>
          </cell>
          <cell r="H2760">
            <v>273</v>
          </cell>
          <cell r="L2760" t="str">
            <v>1</v>
          </cell>
          <cell r="M2760">
            <v>13.636350000000002</v>
          </cell>
        </row>
        <row r="2761">
          <cell r="A2761" t="str">
            <v>17-01-010</v>
          </cell>
          <cell r="B2761" t="str">
            <v>17631</v>
          </cell>
          <cell r="C2761" t="str">
            <v xml:space="preserve">cinta de fibra de vidrio x 90m </v>
          </cell>
          <cell r="D2761" t="str">
            <v>rl</v>
          </cell>
          <cell r="E2761">
            <v>6.1475409836065573E-2</v>
          </cell>
          <cell r="F2761">
            <v>0.02</v>
          </cell>
          <cell r="G2761">
            <v>10324</v>
          </cell>
          <cell r="H2761">
            <v>647</v>
          </cell>
          <cell r="L2761" t="str">
            <v>1</v>
          </cell>
          <cell r="M2761">
            <v>162.86975409836066</v>
          </cell>
        </row>
        <row r="2762">
          <cell r="A2762" t="str">
            <v>17-01-010</v>
          </cell>
          <cell r="B2762" t="str">
            <v>1SKCD</v>
          </cell>
          <cell r="C2762" t="str">
            <v xml:space="preserve">sika vinilo t-2 x 1 galon </v>
          </cell>
          <cell r="D2762" t="str">
            <v>gal</v>
          </cell>
          <cell r="E2762">
            <v>0.04</v>
          </cell>
          <cell r="G2762">
            <v>43268</v>
          </cell>
          <cell r="H2762">
            <v>1731</v>
          </cell>
          <cell r="L2762" t="str">
            <v>1</v>
          </cell>
          <cell r="M2762">
            <v>103.896</v>
          </cell>
        </row>
        <row r="2763">
          <cell r="A2763" t="str">
            <v>17-01-010</v>
          </cell>
          <cell r="B2763" t="str">
            <v>21123</v>
          </cell>
          <cell r="C2763" t="str">
            <v xml:space="preserve">mo oficial obra blanca </v>
          </cell>
          <cell r="D2763" t="str">
            <v>hh</v>
          </cell>
          <cell r="E2763">
            <v>0.92</v>
          </cell>
          <cell r="G2763">
            <v>12461.567656249999</v>
          </cell>
          <cell r="H2763">
            <v>11465</v>
          </cell>
          <cell r="L2763" t="str">
            <v>2</v>
          </cell>
          <cell r="M2763">
            <v>2389.6080000000002</v>
          </cell>
        </row>
        <row r="2764">
          <cell r="A2764" t="str">
            <v>17-01-010</v>
          </cell>
          <cell r="B2764" t="str">
            <v>21111</v>
          </cell>
          <cell r="C2764" t="str">
            <v xml:space="preserve">mo ayudante </v>
          </cell>
          <cell r="D2764" t="str">
            <v>hh</v>
          </cell>
          <cell r="E2764">
            <v>0.92</v>
          </cell>
          <cell r="G2764">
            <v>6071.4467999999997</v>
          </cell>
          <cell r="H2764">
            <v>5586</v>
          </cell>
          <cell r="L2764" t="str">
            <v>2</v>
          </cell>
          <cell r="M2764">
            <v>2389.6080000000002</v>
          </cell>
        </row>
        <row r="2765">
          <cell r="A2765" t="str">
            <v>17-01-010</v>
          </cell>
          <cell r="B2765" t="str">
            <v>74O33</v>
          </cell>
          <cell r="C2765" t="str">
            <v xml:space="preserve">aux andamios de carga - tramo h=1.50m </v>
          </cell>
          <cell r="D2765" t="str">
            <v>d</v>
          </cell>
          <cell r="E2765">
            <v>3.3333333333333333E-2</v>
          </cell>
          <cell r="G2765">
            <v>9855.8563517857128</v>
          </cell>
          <cell r="H2765">
            <v>329</v>
          </cell>
          <cell r="L2765" t="str">
            <v>7</v>
          </cell>
          <cell r="M2765">
            <v>86.58</v>
          </cell>
        </row>
        <row r="2766">
          <cell r="A2766" t="str">
            <v>17-01-010</v>
          </cell>
          <cell r="B2766" t="str">
            <v>47111</v>
          </cell>
          <cell r="C2766" t="str">
            <v xml:space="preserve">elementos de consumo y proteccion </v>
          </cell>
          <cell r="D2766" t="str">
            <v>%</v>
          </cell>
          <cell r="E2766">
            <v>17051</v>
          </cell>
          <cell r="G2766">
            <v>1.2455000000000001E-2</v>
          </cell>
          <cell r="H2766">
            <v>212</v>
          </cell>
          <cell r="L2766" t="str">
            <v>4</v>
          </cell>
          <cell r="M2766">
            <v>44288267.399999999</v>
          </cell>
        </row>
        <row r="2767">
          <cell r="A2767" t="str">
            <v>17-01-010</v>
          </cell>
          <cell r="B2767" t="str">
            <v>46111</v>
          </cell>
          <cell r="C2767" t="str">
            <v xml:space="preserve">herramienta y equipo menor </v>
          </cell>
          <cell r="D2767" t="str">
            <v>%</v>
          </cell>
          <cell r="E2767">
            <v>17051</v>
          </cell>
          <cell r="G2767">
            <v>0.03</v>
          </cell>
          <cell r="H2767">
            <v>512</v>
          </cell>
          <cell r="L2767" t="str">
            <v>4</v>
          </cell>
          <cell r="M2767">
            <v>44288267.399999999</v>
          </cell>
        </row>
        <row r="2768">
          <cell r="A2768">
            <v>0</v>
          </cell>
          <cell r="C2768" t="str">
            <v>DIRECTO:  39,133 / M2</v>
          </cell>
          <cell r="D2768">
            <v>0</v>
          </cell>
          <cell r="G2768">
            <v>0</v>
          </cell>
          <cell r="H2768">
            <v>0</v>
          </cell>
          <cell r="L2768">
            <v>0</v>
          </cell>
          <cell r="M2768">
            <v>0</v>
          </cell>
        </row>
        <row r="2769">
          <cell r="A2769">
            <v>0</v>
          </cell>
          <cell r="C2769">
            <v>0</v>
          </cell>
          <cell r="D2769">
            <v>0</v>
          </cell>
          <cell r="G2769">
            <v>0</v>
          </cell>
          <cell r="H2769">
            <v>0</v>
          </cell>
          <cell r="L2769">
            <v>0</v>
          </cell>
          <cell r="M2769">
            <v>0</v>
          </cell>
        </row>
        <row r="2770">
          <cell r="A2770" t="str">
            <v>17-01-030</v>
          </cell>
          <cell r="B2770" t="str">
            <v>17-01-030</v>
          </cell>
          <cell r="C2770" t="str">
            <v>CIELO FALSO ACUSTICO EN PANELES DE MADERA TIPO DECUSTIK O EQUIVALENTE. PANELES ACABADOS EN MELAMINA hpl, DM LACADO MADERA E: 12 MM. PERFORADO Ø 5 MM. ESPACIADOS CADA 16 MM. + MATERIAL ACUSTICO POSTERIOR E: 40 MM. INCLUYE SISTEMA DE CUELGAS.</v>
          </cell>
          <cell r="D2770" t="str">
            <v>M2</v>
          </cell>
          <cell r="E2770">
            <v>108.63</v>
          </cell>
          <cell r="G2770">
            <v>0</v>
          </cell>
          <cell r="H2770">
            <v>723024</v>
          </cell>
          <cell r="L2770">
            <v>0</v>
          </cell>
          <cell r="M2770">
            <v>0</v>
          </cell>
        </row>
        <row r="2771">
          <cell r="A2771" t="str">
            <v>17-01-030</v>
          </cell>
          <cell r="B2771" t="str">
            <v>18Z1H</v>
          </cell>
          <cell r="C2771" t="str">
            <v xml:space="preserve">paneles de madera dekustic con accesorios y acabados </v>
          </cell>
          <cell r="D2771" t="str">
            <v>m2</v>
          </cell>
          <cell r="E2771">
            <v>1</v>
          </cell>
          <cell r="F2771">
            <v>0.03</v>
          </cell>
          <cell r="G2771">
            <v>649600</v>
          </cell>
          <cell r="H2771">
            <v>669088</v>
          </cell>
          <cell r="L2771" t="str">
            <v>1</v>
          </cell>
          <cell r="M2771">
            <v>111.88889999999999</v>
          </cell>
        </row>
        <row r="2772">
          <cell r="A2772" t="str">
            <v>17-01-030</v>
          </cell>
          <cell r="B2772" t="str">
            <v>15232</v>
          </cell>
          <cell r="C2772" t="str">
            <v xml:space="preserve">cables y accesorios para cuelgas cielo raso </v>
          </cell>
          <cell r="D2772" t="str">
            <v>u</v>
          </cell>
          <cell r="E2772">
            <v>6.8965517241379315</v>
          </cell>
          <cell r="G2772">
            <v>2900</v>
          </cell>
          <cell r="H2772">
            <v>20000</v>
          </cell>
          <cell r="L2772" t="str">
            <v>1</v>
          </cell>
          <cell r="M2772">
            <v>749.17241379310349</v>
          </cell>
        </row>
        <row r="2773">
          <cell r="A2773" t="str">
            <v>17-01-030</v>
          </cell>
          <cell r="B2773" t="str">
            <v>74O33</v>
          </cell>
          <cell r="C2773" t="str">
            <v xml:space="preserve">aux andamios de carga - tramo h=1.50m </v>
          </cell>
          <cell r="D2773" t="str">
            <v>d</v>
          </cell>
          <cell r="E2773">
            <v>0.05</v>
          </cell>
          <cell r="G2773">
            <v>9855.8563517857128</v>
          </cell>
          <cell r="H2773">
            <v>493</v>
          </cell>
          <cell r="L2773" t="str">
            <v>7</v>
          </cell>
          <cell r="M2773">
            <v>5.4314999999999998</v>
          </cell>
        </row>
        <row r="2774">
          <cell r="A2774" t="str">
            <v>17-01-030</v>
          </cell>
          <cell r="B2774" t="str">
            <v>2C111</v>
          </cell>
          <cell r="C2774" t="str">
            <v xml:space="preserve">mo cuadrilla albañileria (1 of + 1 ay) </v>
          </cell>
          <cell r="D2774" t="str">
            <v>hc</v>
          </cell>
          <cell r="E2774">
            <v>2</v>
          </cell>
          <cell r="G2774">
            <v>16040.700924999999</v>
          </cell>
          <cell r="H2774">
            <v>32081</v>
          </cell>
          <cell r="L2774" t="str">
            <v>2</v>
          </cell>
          <cell r="M2774">
            <v>217.26</v>
          </cell>
        </row>
        <row r="2775">
          <cell r="A2775" t="str">
            <v>17-01-030</v>
          </cell>
          <cell r="B2775" t="str">
            <v>47111</v>
          </cell>
          <cell r="C2775" t="str">
            <v xml:space="preserve">elementos de consumo y proteccion </v>
          </cell>
          <cell r="D2775" t="str">
            <v>%</v>
          </cell>
          <cell r="E2775">
            <v>32081</v>
          </cell>
          <cell r="G2775">
            <v>1.2455000000000001E-2</v>
          </cell>
          <cell r="H2775">
            <v>400</v>
          </cell>
          <cell r="L2775" t="str">
            <v>4</v>
          </cell>
          <cell r="M2775">
            <v>3484959.03</v>
          </cell>
        </row>
        <row r="2776">
          <cell r="A2776" t="str">
            <v>17-01-030</v>
          </cell>
          <cell r="B2776" t="str">
            <v>46111</v>
          </cell>
          <cell r="C2776" t="str">
            <v xml:space="preserve">herramienta y equipo menor </v>
          </cell>
          <cell r="D2776" t="str">
            <v>%</v>
          </cell>
          <cell r="E2776">
            <v>32081</v>
          </cell>
          <cell r="G2776">
            <v>0.03</v>
          </cell>
          <cell r="H2776">
            <v>962</v>
          </cell>
          <cell r="L2776" t="str">
            <v>4</v>
          </cell>
          <cell r="M2776">
            <v>3484959.03</v>
          </cell>
        </row>
        <row r="2777">
          <cell r="A2777">
            <v>0</v>
          </cell>
          <cell r="C2777" t="str">
            <v>DIRECTO:  723,024 / M2</v>
          </cell>
          <cell r="D2777">
            <v>0</v>
          </cell>
          <cell r="G2777">
            <v>0</v>
          </cell>
          <cell r="H2777">
            <v>0</v>
          </cell>
          <cell r="L2777">
            <v>0</v>
          </cell>
          <cell r="M2777">
            <v>0</v>
          </cell>
        </row>
        <row r="2778">
          <cell r="A2778">
            <v>0</v>
          </cell>
          <cell r="C2778">
            <v>0</v>
          </cell>
          <cell r="D2778">
            <v>0</v>
          </cell>
          <cell r="G2778">
            <v>0</v>
          </cell>
          <cell r="H2778">
            <v>0</v>
          </cell>
          <cell r="L2778">
            <v>0</v>
          </cell>
          <cell r="M2778">
            <v>0</v>
          </cell>
        </row>
        <row r="2779">
          <cell r="A2779" t="str">
            <v>17-01-100</v>
          </cell>
          <cell r="B2779" t="str">
            <v>17-01-100</v>
          </cell>
          <cell r="C2779" t="str">
            <v>CIELO FALSO EN LAMINA DE TABLAYESO RH. INCLUYE SISTEMA DE CUELGAS, PINTURA DE ACABADO, DILATACIONES PERIMETRALES Y PERFORACIONES PARA ELEMENTOS INCRUSTADOS EN EL CIELO.</v>
          </cell>
          <cell r="D2779" t="str">
            <v>M2</v>
          </cell>
          <cell r="E2779">
            <v>302.52000000000004</v>
          </cell>
          <cell r="G2779">
            <v>0</v>
          </cell>
          <cell r="H2779">
            <v>47268</v>
          </cell>
          <cell r="L2779">
            <v>0</v>
          </cell>
          <cell r="M2779">
            <v>0</v>
          </cell>
        </row>
        <row r="2780">
          <cell r="A2780" t="str">
            <v>17-01-100</v>
          </cell>
          <cell r="B2780" t="str">
            <v>16814</v>
          </cell>
          <cell r="C2780" t="str">
            <v xml:space="preserve">gyplac rh 2.44mx1.22mx12.7mm 1/2" </v>
          </cell>
          <cell r="D2780" t="str">
            <v>u</v>
          </cell>
          <cell r="E2780">
            <v>0.33593120128997583</v>
          </cell>
          <cell r="F2780">
            <v>0.03</v>
          </cell>
          <cell r="G2780">
            <v>40600</v>
          </cell>
          <cell r="H2780">
            <v>14048</v>
          </cell>
          <cell r="L2780" t="str">
            <v>1</v>
          </cell>
          <cell r="M2780">
            <v>104.67468422467081</v>
          </cell>
        </row>
        <row r="2781">
          <cell r="A2781" t="str">
            <v>17-01-100</v>
          </cell>
          <cell r="B2781" t="str">
            <v>14411</v>
          </cell>
          <cell r="C2781" t="str">
            <v xml:space="preserve">perfil vertical paral 89 aleta 40mm </v>
          </cell>
          <cell r="D2781" t="str">
            <v>u</v>
          </cell>
          <cell r="E2781">
            <v>0.25</v>
          </cell>
          <cell r="F2781">
            <v>0.1</v>
          </cell>
          <cell r="G2781">
            <v>14731.999999999998</v>
          </cell>
          <cell r="H2781">
            <v>4051</v>
          </cell>
          <cell r="L2781" t="str">
            <v>1</v>
          </cell>
          <cell r="M2781">
            <v>83.193000000000012</v>
          </cell>
        </row>
        <row r="2782">
          <cell r="A2782" t="str">
            <v>17-01-100</v>
          </cell>
          <cell r="B2782" t="str">
            <v>14451</v>
          </cell>
          <cell r="C2782" t="str">
            <v xml:space="preserve">perfil horizontal canal 90 </v>
          </cell>
          <cell r="D2782" t="str">
            <v>u</v>
          </cell>
          <cell r="E2782">
            <v>0.5</v>
          </cell>
          <cell r="F2782">
            <v>0.1</v>
          </cell>
          <cell r="G2782">
            <v>9164</v>
          </cell>
          <cell r="H2782">
            <v>5040</v>
          </cell>
          <cell r="L2782" t="str">
            <v>1</v>
          </cell>
          <cell r="M2782">
            <v>166.38600000000002</v>
          </cell>
        </row>
        <row r="2783">
          <cell r="A2783" t="str">
            <v>17-01-100</v>
          </cell>
          <cell r="B2783" t="str">
            <v>15511</v>
          </cell>
          <cell r="C2783" t="str">
            <v xml:space="preserve">tornillo extraplano </v>
          </cell>
          <cell r="D2783" t="str">
            <v>u</v>
          </cell>
          <cell r="E2783">
            <v>2</v>
          </cell>
          <cell r="G2783">
            <v>632.19999999999993</v>
          </cell>
          <cell r="H2783">
            <v>1264</v>
          </cell>
          <cell r="L2783" t="str">
            <v>1</v>
          </cell>
          <cell r="M2783">
            <v>605.04000000000008</v>
          </cell>
        </row>
        <row r="2784">
          <cell r="A2784" t="str">
            <v>17-01-100</v>
          </cell>
          <cell r="B2784" t="str">
            <v>15521</v>
          </cell>
          <cell r="C2784" t="str">
            <v xml:space="preserve">tornillo con chazo </v>
          </cell>
          <cell r="D2784" t="str">
            <v>u</v>
          </cell>
          <cell r="E2784">
            <v>2.5</v>
          </cell>
          <cell r="G2784">
            <v>28.999999999999996</v>
          </cell>
          <cell r="H2784">
            <v>73</v>
          </cell>
          <cell r="L2784" t="str">
            <v>1</v>
          </cell>
          <cell r="M2784">
            <v>756.30000000000007</v>
          </cell>
        </row>
        <row r="2785">
          <cell r="A2785" t="str">
            <v>17-01-100</v>
          </cell>
          <cell r="B2785" t="str">
            <v>1H11H</v>
          </cell>
          <cell r="C2785" t="str">
            <v xml:space="preserve">tornillo estandar no. 6 x 1" </v>
          </cell>
          <cell r="D2785" t="str">
            <v>u</v>
          </cell>
          <cell r="E2785">
            <v>10</v>
          </cell>
          <cell r="G2785">
            <v>39.44</v>
          </cell>
          <cell r="H2785">
            <v>394</v>
          </cell>
          <cell r="L2785" t="str">
            <v>1</v>
          </cell>
          <cell r="M2785">
            <v>3025.2000000000003</v>
          </cell>
        </row>
        <row r="2786">
          <cell r="A2786" t="str">
            <v>17-01-100</v>
          </cell>
          <cell r="B2786" t="str">
            <v>11165</v>
          </cell>
          <cell r="C2786" t="str">
            <v xml:space="preserve">masilla en pasta - gyplac </v>
          </cell>
          <cell r="D2786" t="str">
            <v>cñt</v>
          </cell>
          <cell r="E2786">
            <v>2.5000000000000001E-2</v>
          </cell>
          <cell r="F2786">
            <v>0.05</v>
          </cell>
          <cell r="G2786">
            <v>32479.999999999996</v>
          </cell>
          <cell r="H2786">
            <v>853</v>
          </cell>
          <cell r="L2786" t="str">
            <v>1</v>
          </cell>
          <cell r="M2786">
            <v>7.9411500000000022</v>
          </cell>
        </row>
        <row r="2787">
          <cell r="A2787" t="str">
            <v>17-01-100</v>
          </cell>
          <cell r="B2787" t="str">
            <v>1116C</v>
          </cell>
          <cell r="C2787" t="str">
            <v xml:space="preserve">pegamento revoque poligyp 25kg - gyplac </v>
          </cell>
          <cell r="D2787" t="str">
            <v>cñt</v>
          </cell>
          <cell r="E2787">
            <v>5.0000000000000001E-3</v>
          </cell>
          <cell r="F2787">
            <v>0.05</v>
          </cell>
          <cell r="G2787">
            <v>52026</v>
          </cell>
          <cell r="H2787">
            <v>273</v>
          </cell>
          <cell r="L2787" t="str">
            <v>1</v>
          </cell>
          <cell r="M2787">
            <v>1.5882300000000003</v>
          </cell>
        </row>
        <row r="2788">
          <cell r="A2788" t="str">
            <v>17-01-100</v>
          </cell>
          <cell r="B2788" t="str">
            <v>17631</v>
          </cell>
          <cell r="C2788" t="str">
            <v xml:space="preserve">cinta de fibra de vidrio x 90m </v>
          </cell>
          <cell r="D2788" t="str">
            <v>rl</v>
          </cell>
          <cell r="E2788">
            <v>6.1475409836065573E-2</v>
          </cell>
          <cell r="F2788">
            <v>0.02</v>
          </cell>
          <cell r="G2788">
            <v>10324</v>
          </cell>
          <cell r="H2788">
            <v>647</v>
          </cell>
          <cell r="L2788" t="str">
            <v>1</v>
          </cell>
          <cell r="M2788">
            <v>18.969491803278689</v>
          </cell>
        </row>
        <row r="2789">
          <cell r="A2789" t="str">
            <v>17-01-100</v>
          </cell>
          <cell r="B2789" t="str">
            <v>1SKCD</v>
          </cell>
          <cell r="C2789" t="str">
            <v xml:space="preserve">sika vinilo t-2 x 1 galon </v>
          </cell>
          <cell r="D2789" t="str">
            <v>gal</v>
          </cell>
          <cell r="E2789">
            <v>0.04</v>
          </cell>
          <cell r="G2789">
            <v>43268</v>
          </cell>
          <cell r="H2789">
            <v>1731</v>
          </cell>
          <cell r="L2789" t="str">
            <v>1</v>
          </cell>
          <cell r="M2789">
            <v>12.100800000000001</v>
          </cell>
        </row>
        <row r="2790">
          <cell r="A2790" t="str">
            <v>17-01-100</v>
          </cell>
          <cell r="B2790" t="str">
            <v>2C111</v>
          </cell>
          <cell r="C2790" t="str">
            <v xml:space="preserve">mo cuadrilla albañileria (1 of + 1 ay) </v>
          </cell>
          <cell r="D2790" t="str">
            <v>hc</v>
          </cell>
          <cell r="E2790">
            <v>0.8</v>
          </cell>
          <cell r="G2790">
            <v>16040.700924999999</v>
          </cell>
          <cell r="H2790">
            <v>12833</v>
          </cell>
          <cell r="L2790" t="str">
            <v>2</v>
          </cell>
          <cell r="M2790">
            <v>242.01600000000005</v>
          </cell>
        </row>
        <row r="2791">
          <cell r="A2791" t="str">
            <v>17-01-100</v>
          </cell>
          <cell r="B2791" t="str">
            <v>2C119</v>
          </cell>
          <cell r="C2791" t="str">
            <v xml:space="preserve">mo cuadrilla pintura (1 of + 1 ay) </v>
          </cell>
          <cell r="D2791" t="str">
            <v>hc</v>
          </cell>
          <cell r="E2791">
            <v>0.25</v>
          </cell>
          <cell r="G2791">
            <v>19905.361375</v>
          </cell>
          <cell r="H2791">
            <v>4976</v>
          </cell>
          <cell r="L2791" t="str">
            <v>2</v>
          </cell>
          <cell r="M2791">
            <v>75.63000000000001</v>
          </cell>
        </row>
        <row r="2792">
          <cell r="A2792" t="str">
            <v>17-01-100</v>
          </cell>
          <cell r="B2792" t="str">
            <v>74O33</v>
          </cell>
          <cell r="C2792" t="str">
            <v xml:space="preserve">aux andamios de carga - tramo h=1.50m </v>
          </cell>
          <cell r="D2792" t="str">
            <v>d</v>
          </cell>
          <cell r="E2792">
            <v>3.3333333333333333E-2</v>
          </cell>
          <cell r="G2792">
            <v>9855.8563517857128</v>
          </cell>
          <cell r="H2792">
            <v>329</v>
          </cell>
          <cell r="L2792" t="str">
            <v>7</v>
          </cell>
          <cell r="M2792">
            <v>10.084000000000001</v>
          </cell>
        </row>
        <row r="2793">
          <cell r="A2793" t="str">
            <v>17-01-100</v>
          </cell>
          <cell r="B2793" t="str">
            <v>47111</v>
          </cell>
          <cell r="C2793" t="str">
            <v xml:space="preserve">elementos de consumo y proteccion </v>
          </cell>
          <cell r="D2793" t="str">
            <v>%</v>
          </cell>
          <cell r="E2793">
            <v>17809</v>
          </cell>
          <cell r="G2793">
            <v>1.2455000000000001E-2</v>
          </cell>
          <cell r="H2793">
            <v>222</v>
          </cell>
          <cell r="L2793" t="str">
            <v>4</v>
          </cell>
          <cell r="M2793">
            <v>5387578.6800000006</v>
          </cell>
        </row>
        <row r="2794">
          <cell r="A2794" t="str">
            <v>17-01-100</v>
          </cell>
          <cell r="B2794" t="str">
            <v>46111</v>
          </cell>
          <cell r="C2794" t="str">
            <v xml:space="preserve">herramienta y equipo menor </v>
          </cell>
          <cell r="D2794" t="str">
            <v>%</v>
          </cell>
          <cell r="E2794">
            <v>17809</v>
          </cell>
          <cell r="G2794">
            <v>0.03</v>
          </cell>
          <cell r="H2794">
            <v>534</v>
          </cell>
          <cell r="L2794" t="str">
            <v>4</v>
          </cell>
          <cell r="M2794">
            <v>5387578.6800000006</v>
          </cell>
        </row>
        <row r="2795">
          <cell r="A2795">
            <v>0</v>
          </cell>
          <cell r="C2795" t="str">
            <v>DIRECTO:  47,268 / M2</v>
          </cell>
          <cell r="D2795">
            <v>0</v>
          </cell>
          <cell r="G2795">
            <v>0</v>
          </cell>
          <cell r="H2795">
            <v>0</v>
          </cell>
          <cell r="L2795">
            <v>0</v>
          </cell>
          <cell r="M2795">
            <v>0</v>
          </cell>
        </row>
        <row r="2796">
          <cell r="A2796">
            <v>0</v>
          </cell>
          <cell r="C2796">
            <v>0</v>
          </cell>
          <cell r="D2796">
            <v>0</v>
          </cell>
          <cell r="G2796">
            <v>0</v>
          </cell>
          <cell r="H2796">
            <v>0</v>
          </cell>
          <cell r="L2796">
            <v>0</v>
          </cell>
          <cell r="M2796">
            <v>0</v>
          </cell>
        </row>
        <row r="2797">
          <cell r="A2797" t="str">
            <v>17-02-010</v>
          </cell>
          <cell r="B2797" t="str">
            <v>17-02-010</v>
          </cell>
          <cell r="C2797" t="str">
            <v>DIVISIONES DE BAÑOS NIÑOS Y ADULTOS EN ACERO INOXIDABLE TIPO SOCODA O EQUIVALENTE. PARALES, DIVISIONES, PUERTAS Y ACCESORIOS</v>
          </cell>
          <cell r="D2797" t="str">
            <v>M2</v>
          </cell>
          <cell r="E2797">
            <v>148.51500000000001</v>
          </cell>
          <cell r="G2797">
            <v>0</v>
          </cell>
          <cell r="H2797">
            <v>516284</v>
          </cell>
          <cell r="L2797">
            <v>0</v>
          </cell>
          <cell r="M2797">
            <v>0</v>
          </cell>
        </row>
        <row r="2798">
          <cell r="A2798" t="str">
            <v>17-02-010</v>
          </cell>
          <cell r="B2798" t="str">
            <v>3LA17</v>
          </cell>
          <cell r="C2798" t="str">
            <v xml:space="preserve">divisiones en acero inoxidable tipo socoda </v>
          </cell>
          <cell r="D2798" t="str">
            <v>m2</v>
          </cell>
          <cell r="E2798">
            <v>1</v>
          </cell>
          <cell r="G2798">
            <v>492999.99999999994</v>
          </cell>
          <cell r="H2798">
            <v>493000</v>
          </cell>
          <cell r="L2798" t="str">
            <v>3</v>
          </cell>
          <cell r="M2798">
            <v>148.51500000000001</v>
          </cell>
        </row>
        <row r="2799">
          <cell r="A2799" t="str">
            <v>17-02-010</v>
          </cell>
          <cell r="B2799" t="str">
            <v>2C11A</v>
          </cell>
          <cell r="C2799" t="str">
            <v xml:space="preserve">mo cuadrilla metalisteria (1 of + 1 ay) </v>
          </cell>
          <cell r="D2799" t="str">
            <v>hc</v>
          </cell>
          <cell r="E2799">
            <v>1</v>
          </cell>
          <cell r="G2799">
            <v>22335.855984374997</v>
          </cell>
          <cell r="H2799">
            <v>22336</v>
          </cell>
          <cell r="L2799" t="str">
            <v>2</v>
          </cell>
          <cell r="M2799">
            <v>148.51500000000001</v>
          </cell>
        </row>
        <row r="2800">
          <cell r="A2800" t="str">
            <v>17-02-010</v>
          </cell>
          <cell r="B2800" t="str">
            <v>47111</v>
          </cell>
          <cell r="C2800" t="str">
            <v xml:space="preserve">elementos de consumo y proteccion </v>
          </cell>
          <cell r="D2800" t="str">
            <v>%</v>
          </cell>
          <cell r="E2800">
            <v>22336</v>
          </cell>
          <cell r="G2800">
            <v>1.2455000000000001E-2</v>
          </cell>
          <cell r="H2800">
            <v>278</v>
          </cell>
          <cell r="L2800" t="str">
            <v>4</v>
          </cell>
          <cell r="M2800">
            <v>3317231.0400000005</v>
          </cell>
        </row>
        <row r="2801">
          <cell r="A2801" t="str">
            <v>17-02-010</v>
          </cell>
          <cell r="B2801" t="str">
            <v>46111</v>
          </cell>
          <cell r="C2801" t="str">
            <v xml:space="preserve">herramienta y equipo menor </v>
          </cell>
          <cell r="D2801" t="str">
            <v>%</v>
          </cell>
          <cell r="E2801">
            <v>22336</v>
          </cell>
          <cell r="G2801">
            <v>0.03</v>
          </cell>
          <cell r="H2801">
            <v>670</v>
          </cell>
          <cell r="L2801" t="str">
            <v>4</v>
          </cell>
          <cell r="M2801">
            <v>3317231.0400000005</v>
          </cell>
        </row>
        <row r="2802">
          <cell r="A2802">
            <v>0</v>
          </cell>
          <cell r="C2802" t="str">
            <v>DIRECTO:  516,284 / M2</v>
          </cell>
          <cell r="D2802">
            <v>0</v>
          </cell>
          <cell r="G2802">
            <v>0</v>
          </cell>
          <cell r="H2802">
            <v>0</v>
          </cell>
          <cell r="L2802">
            <v>0</v>
          </cell>
          <cell r="M2802">
            <v>0</v>
          </cell>
        </row>
        <row r="2803">
          <cell r="A2803">
            <v>0</v>
          </cell>
          <cell r="B2803" t="str">
            <v>18</v>
          </cell>
          <cell r="C2803" t="str">
            <v>PINTURAS</v>
          </cell>
          <cell r="D2803">
            <v>0</v>
          </cell>
          <cell r="G2803">
            <v>0</v>
          </cell>
          <cell r="H2803">
            <v>0</v>
          </cell>
          <cell r="L2803">
            <v>0</v>
          </cell>
          <cell r="M2803">
            <v>0</v>
          </cell>
        </row>
        <row r="2804">
          <cell r="A2804" t="str">
            <v>18-01-020</v>
          </cell>
          <cell r="B2804" t="str">
            <v>18-01-020</v>
          </cell>
          <cell r="C2804" t="str">
            <v>PINTURA ACRILICA SOBRE ESTUCO TIPO KORAZA 10 DE PINTUCO O EQUIVALENTE SOBRE MUROS</v>
          </cell>
          <cell r="D2804" t="str">
            <v>M2</v>
          </cell>
          <cell r="E2804">
            <v>8233.7807199999952</v>
          </cell>
          <cell r="G2804">
            <v>0</v>
          </cell>
          <cell r="H2804">
            <v>15063</v>
          </cell>
          <cell r="L2804">
            <v>0</v>
          </cell>
          <cell r="M2804">
            <v>0</v>
          </cell>
        </row>
        <row r="2805">
          <cell r="A2805" t="str">
            <v>18-01-020</v>
          </cell>
          <cell r="B2805" t="str">
            <v>123B1</v>
          </cell>
          <cell r="C2805" t="str">
            <v xml:space="preserve">pintura koraza pintuco x 1 gal </v>
          </cell>
          <cell r="D2805" t="str">
            <v>gal</v>
          </cell>
          <cell r="E2805">
            <v>0.125</v>
          </cell>
          <cell r="G2805">
            <v>85724</v>
          </cell>
          <cell r="H2805">
            <v>10716</v>
          </cell>
          <cell r="L2805" t="str">
            <v>1</v>
          </cell>
          <cell r="M2805">
            <v>1029.2225899999994</v>
          </cell>
        </row>
        <row r="2806">
          <cell r="A2806" t="str">
            <v>18-01-020</v>
          </cell>
          <cell r="B2806" t="str">
            <v>74O33</v>
          </cell>
          <cell r="C2806" t="str">
            <v xml:space="preserve">aux andamios de carga - tramo h=1.50m </v>
          </cell>
          <cell r="D2806" t="str">
            <v>d</v>
          </cell>
          <cell r="E2806">
            <v>0.02</v>
          </cell>
          <cell r="G2806">
            <v>9855.8563517857128</v>
          </cell>
          <cell r="H2806">
            <v>197</v>
          </cell>
          <cell r="L2806" t="str">
            <v>7</v>
          </cell>
          <cell r="M2806">
            <v>164.67561439999992</v>
          </cell>
        </row>
        <row r="2807">
          <cell r="A2807" t="str">
            <v>18-01-020</v>
          </cell>
          <cell r="B2807" t="str">
            <v>2C119</v>
          </cell>
          <cell r="C2807" t="str">
            <v xml:space="preserve">mo cuadrilla pintura (1 of + 1 ay) </v>
          </cell>
          <cell r="D2807" t="str">
            <v>hc</v>
          </cell>
          <cell r="E2807">
            <v>0.2</v>
          </cell>
          <cell r="G2807">
            <v>19905.361375</v>
          </cell>
          <cell r="H2807">
            <v>3981</v>
          </cell>
          <cell r="L2807" t="str">
            <v>2</v>
          </cell>
          <cell r="M2807">
            <v>1646.756143999999</v>
          </cell>
        </row>
        <row r="2808">
          <cell r="A2808" t="str">
            <v>18-01-020</v>
          </cell>
          <cell r="B2808" t="str">
            <v>47111</v>
          </cell>
          <cell r="C2808" t="str">
            <v xml:space="preserve">elementos de consumo y proteccion </v>
          </cell>
          <cell r="D2808" t="str">
            <v>%</v>
          </cell>
          <cell r="E2808">
            <v>3981</v>
          </cell>
          <cell r="G2808">
            <v>1.2455000000000001E-2</v>
          </cell>
          <cell r="H2808">
            <v>50</v>
          </cell>
          <cell r="L2808" t="str">
            <v>4</v>
          </cell>
          <cell r="M2808">
            <v>32778681.04631998</v>
          </cell>
        </row>
        <row r="2809">
          <cell r="A2809" t="str">
            <v>18-01-020</v>
          </cell>
          <cell r="B2809" t="str">
            <v>46111</v>
          </cell>
          <cell r="C2809" t="str">
            <v xml:space="preserve">herramienta y equipo menor </v>
          </cell>
          <cell r="D2809" t="str">
            <v>%</v>
          </cell>
          <cell r="E2809">
            <v>3981</v>
          </cell>
          <cell r="G2809">
            <v>0.03</v>
          </cell>
          <cell r="H2809">
            <v>119</v>
          </cell>
          <cell r="L2809" t="str">
            <v>4</v>
          </cell>
          <cell r="M2809">
            <v>32778681.04631998</v>
          </cell>
        </row>
        <row r="2810">
          <cell r="A2810">
            <v>0</v>
          </cell>
          <cell r="C2810" t="str">
            <v>DIRECTO:  15,063 / M2</v>
          </cell>
          <cell r="D2810">
            <v>0</v>
          </cell>
          <cell r="G2810">
            <v>0</v>
          </cell>
          <cell r="H2810">
            <v>0</v>
          </cell>
          <cell r="L2810">
            <v>0</v>
          </cell>
          <cell r="M2810">
            <v>0</v>
          </cell>
        </row>
        <row r="2811">
          <cell r="A2811">
            <v>0</v>
          </cell>
          <cell r="C2811">
            <v>0</v>
          </cell>
          <cell r="D2811">
            <v>0</v>
          </cell>
          <cell r="G2811">
            <v>0</v>
          </cell>
          <cell r="H2811">
            <v>0</v>
          </cell>
          <cell r="L2811">
            <v>0</v>
          </cell>
          <cell r="M2811">
            <v>0</v>
          </cell>
        </row>
        <row r="2812">
          <cell r="A2812" t="str">
            <v>18-01-100</v>
          </cell>
          <cell r="B2812" t="str">
            <v>18-01-100</v>
          </cell>
          <cell r="C2812" t="str">
            <v>ESTUCO PLASTICO TIPO ESTUKA ACRILICO DE SIKA O EQUIVALENTE SOBRE MUROS</v>
          </cell>
          <cell r="D2812" t="str">
            <v>M2</v>
          </cell>
          <cell r="E2812">
            <v>8233.7807199999952</v>
          </cell>
          <cell r="G2812">
            <v>0</v>
          </cell>
          <cell r="H2812">
            <v>14095</v>
          </cell>
          <cell r="L2812">
            <v>0</v>
          </cell>
          <cell r="M2812">
            <v>0</v>
          </cell>
        </row>
        <row r="2813">
          <cell r="A2813" t="str">
            <v>18-01-100</v>
          </cell>
          <cell r="B2813" t="str">
            <v>1SK91</v>
          </cell>
          <cell r="C2813" t="str">
            <v xml:space="preserve">estuka acrilico sika x 1 gal </v>
          </cell>
          <cell r="D2813" t="str">
            <v>gal</v>
          </cell>
          <cell r="E2813">
            <v>0.25</v>
          </cell>
          <cell r="G2813">
            <v>17052</v>
          </cell>
          <cell r="H2813">
            <v>4263</v>
          </cell>
          <cell r="L2813" t="str">
            <v>1</v>
          </cell>
          <cell r="M2813">
            <v>2058.4451799999988</v>
          </cell>
        </row>
        <row r="2814">
          <cell r="A2814" t="str">
            <v>18-01-100</v>
          </cell>
          <cell r="B2814" t="str">
            <v>74O33</v>
          </cell>
          <cell r="C2814" t="str">
            <v xml:space="preserve">aux andamios de carga - tramo h=1.50m </v>
          </cell>
          <cell r="D2814" t="str">
            <v>d</v>
          </cell>
          <cell r="E2814">
            <v>0.05</v>
          </cell>
          <cell r="G2814">
            <v>9855.8563517857128</v>
          </cell>
          <cell r="H2814">
            <v>493</v>
          </cell>
          <cell r="L2814" t="str">
            <v>7</v>
          </cell>
          <cell r="M2814">
            <v>411.68903599999976</v>
          </cell>
        </row>
        <row r="2815">
          <cell r="A2815" t="str">
            <v>18-01-100</v>
          </cell>
          <cell r="B2815" t="str">
            <v>2C119</v>
          </cell>
          <cell r="C2815" t="str">
            <v xml:space="preserve">mo cuadrilla pintura (1 of + 1 ay) </v>
          </cell>
          <cell r="D2815" t="str">
            <v>hc</v>
          </cell>
          <cell r="E2815">
            <v>0.3</v>
          </cell>
          <cell r="G2815">
            <v>19905.361375</v>
          </cell>
          <cell r="H2815">
            <v>5972</v>
          </cell>
          <cell r="L2815" t="str">
            <v>2</v>
          </cell>
          <cell r="M2815">
            <v>2470.1342159999986</v>
          </cell>
        </row>
        <row r="2816">
          <cell r="A2816" t="str">
            <v>18-01-100</v>
          </cell>
          <cell r="B2816" t="str">
            <v>2C119</v>
          </cell>
          <cell r="C2816" t="str">
            <v>mo cuadrilla pintura (1 of + 1 ay) - ranuras y filos</v>
          </cell>
          <cell r="D2816" t="str">
            <v>hc</v>
          </cell>
          <cell r="E2816">
            <v>0.15</v>
          </cell>
          <cell r="G2816">
            <v>19905.361375</v>
          </cell>
          <cell r="H2816">
            <v>2986</v>
          </cell>
          <cell r="L2816" t="str">
            <v>2</v>
          </cell>
          <cell r="M2816">
            <v>1235.0671079999993</v>
          </cell>
        </row>
        <row r="2817">
          <cell r="A2817" t="str">
            <v>18-01-100</v>
          </cell>
          <cell r="B2817" t="str">
            <v>47111</v>
          </cell>
          <cell r="C2817" t="str">
            <v xml:space="preserve">elementos de consumo y proteccion </v>
          </cell>
          <cell r="D2817" t="str">
            <v>%</v>
          </cell>
          <cell r="E2817">
            <v>8958</v>
          </cell>
          <cell r="G2817">
            <v>1.2455000000000001E-2</v>
          </cell>
          <cell r="H2817">
            <v>112</v>
          </cell>
          <cell r="L2817" t="str">
            <v>4</v>
          </cell>
          <cell r="M2817">
            <v>73758207.689759955</v>
          </cell>
        </row>
        <row r="2818">
          <cell r="A2818" t="str">
            <v>18-01-100</v>
          </cell>
          <cell r="B2818" t="str">
            <v>46111</v>
          </cell>
          <cell r="C2818" t="str">
            <v xml:space="preserve">herramienta y equipo menor </v>
          </cell>
          <cell r="D2818" t="str">
            <v>%</v>
          </cell>
          <cell r="E2818">
            <v>8958</v>
          </cell>
          <cell r="G2818">
            <v>0.03</v>
          </cell>
          <cell r="H2818">
            <v>269</v>
          </cell>
          <cell r="L2818" t="str">
            <v>4</v>
          </cell>
          <cell r="M2818">
            <v>73758207.689759955</v>
          </cell>
        </row>
        <row r="2819">
          <cell r="A2819">
            <v>0</v>
          </cell>
          <cell r="C2819" t="str">
            <v>DIRECTO:  14,095 / M2</v>
          </cell>
          <cell r="D2819">
            <v>0</v>
          </cell>
          <cell r="G2819">
            <v>0</v>
          </cell>
          <cell r="H2819">
            <v>0</v>
          </cell>
          <cell r="L2819">
            <v>0</v>
          </cell>
          <cell r="M2819">
            <v>0</v>
          </cell>
        </row>
        <row r="2820">
          <cell r="A2820">
            <v>0</v>
          </cell>
          <cell r="B2820" t="str">
            <v>19</v>
          </cell>
          <cell r="C2820" t="str">
            <v>CERRADURAS Y VIDRIOS</v>
          </cell>
          <cell r="D2820">
            <v>0</v>
          </cell>
          <cell r="G2820">
            <v>0</v>
          </cell>
          <cell r="H2820">
            <v>0</v>
          </cell>
          <cell r="L2820">
            <v>0</v>
          </cell>
          <cell r="M2820">
            <v>0</v>
          </cell>
        </row>
        <row r="2821">
          <cell r="A2821" t="str">
            <v>19-03-010</v>
          </cell>
          <cell r="B2821" t="str">
            <v>19-03-010</v>
          </cell>
          <cell r="C2821" t="str">
            <v>ESPEJOS EN BAÑOS DE 5 MM FLOTADOS CON ESTRUCTURA EN ALUMINIO CALIDAD PELDAR O EQUIVALENTE. INCLUYE ANCLAJES A MUROS.</v>
          </cell>
          <cell r="D2821" t="str">
            <v>M2</v>
          </cell>
          <cell r="E2821">
            <v>56.75</v>
          </cell>
          <cell r="G2821">
            <v>0</v>
          </cell>
          <cell r="H2821">
            <v>165550</v>
          </cell>
          <cell r="L2821">
            <v>0</v>
          </cell>
          <cell r="M2821">
            <v>0</v>
          </cell>
        </row>
        <row r="2822">
          <cell r="A2822" t="str">
            <v>19-03-010</v>
          </cell>
          <cell r="B2822" t="str">
            <v>16112</v>
          </cell>
          <cell r="C2822" t="str">
            <v xml:space="preserve">espejo cristal 5mm </v>
          </cell>
          <cell r="D2822" t="str">
            <v>m2</v>
          </cell>
          <cell r="E2822">
            <v>1</v>
          </cell>
          <cell r="F2822">
            <v>0.03</v>
          </cell>
          <cell r="G2822">
            <v>127599.99999999999</v>
          </cell>
          <cell r="H2822">
            <v>131428</v>
          </cell>
          <cell r="L2822" t="str">
            <v>1</v>
          </cell>
          <cell r="M2822">
            <v>58.452500000000001</v>
          </cell>
        </row>
        <row r="2823">
          <cell r="A2823" t="str">
            <v>19-03-010</v>
          </cell>
          <cell r="B2823" t="str">
            <v>14515</v>
          </cell>
          <cell r="C2823" t="str">
            <v xml:space="preserve">estructura en aluminio para espejos con sus anclajes </v>
          </cell>
          <cell r="D2823" t="str">
            <v>u</v>
          </cell>
          <cell r="E2823">
            <v>1</v>
          </cell>
          <cell r="G2823">
            <v>17400</v>
          </cell>
          <cell r="H2823">
            <v>17400</v>
          </cell>
          <cell r="L2823" t="str">
            <v>1</v>
          </cell>
          <cell r="M2823">
            <v>56.75</v>
          </cell>
        </row>
        <row r="2824">
          <cell r="A2824" t="str">
            <v>19-03-010</v>
          </cell>
          <cell r="B2824" t="str">
            <v>2C111</v>
          </cell>
          <cell r="C2824" t="str">
            <v xml:space="preserve">mo cuadrilla albañileria (1 of + 1 ay) </v>
          </cell>
          <cell r="D2824" t="str">
            <v>hc</v>
          </cell>
          <cell r="E2824">
            <v>1</v>
          </cell>
          <cell r="G2824">
            <v>16040.700924999999</v>
          </cell>
          <cell r="H2824">
            <v>16041</v>
          </cell>
          <cell r="L2824" t="str">
            <v>2</v>
          </cell>
          <cell r="M2824">
            <v>56.75</v>
          </cell>
        </row>
        <row r="2825">
          <cell r="A2825" t="str">
            <v>19-03-010</v>
          </cell>
          <cell r="B2825" t="str">
            <v>47111</v>
          </cell>
          <cell r="C2825" t="str">
            <v xml:space="preserve">elementos de consumo y proteccion </v>
          </cell>
          <cell r="D2825" t="str">
            <v>%</v>
          </cell>
          <cell r="E2825">
            <v>16041</v>
          </cell>
          <cell r="G2825">
            <v>1.2455000000000001E-2</v>
          </cell>
          <cell r="H2825">
            <v>200</v>
          </cell>
          <cell r="L2825" t="str">
            <v>4</v>
          </cell>
          <cell r="M2825">
            <v>910326.75</v>
          </cell>
        </row>
        <row r="2826">
          <cell r="A2826" t="str">
            <v>19-03-010</v>
          </cell>
          <cell r="B2826" t="str">
            <v>46111</v>
          </cell>
          <cell r="C2826" t="str">
            <v xml:space="preserve">herramienta y equipo menor </v>
          </cell>
          <cell r="D2826" t="str">
            <v>%</v>
          </cell>
          <cell r="E2826">
            <v>16041</v>
          </cell>
          <cell r="G2826">
            <v>0.03</v>
          </cell>
          <cell r="H2826">
            <v>481</v>
          </cell>
          <cell r="L2826" t="str">
            <v>4</v>
          </cell>
          <cell r="M2826">
            <v>910326.75</v>
          </cell>
        </row>
        <row r="2827">
          <cell r="A2827">
            <v>0</v>
          </cell>
          <cell r="C2827" t="str">
            <v>DIRECTO:  165,550 / M2</v>
          </cell>
          <cell r="D2827">
            <v>0</v>
          </cell>
          <cell r="G2827">
            <v>0</v>
          </cell>
          <cell r="H2827">
            <v>0</v>
          </cell>
          <cell r="L2827">
            <v>0</v>
          </cell>
          <cell r="M2827">
            <v>0</v>
          </cell>
        </row>
        <row r="2828">
          <cell r="A2828">
            <v>0</v>
          </cell>
          <cell r="B2828" t="str">
            <v>20</v>
          </cell>
          <cell r="C2828" t="str">
            <v>OBRAS EXTERIORES</v>
          </cell>
          <cell r="D2828">
            <v>0</v>
          </cell>
          <cell r="G2828">
            <v>0</v>
          </cell>
          <cell r="H2828">
            <v>0</v>
          </cell>
          <cell r="L2828">
            <v>0</v>
          </cell>
          <cell r="M2828">
            <v>0</v>
          </cell>
        </row>
        <row r="2829">
          <cell r="A2829" t="str">
            <v>20-01-010</v>
          </cell>
          <cell r="B2829" t="str">
            <v>20-01-010</v>
          </cell>
          <cell r="C2829" t="str">
            <v>LLENO COMPACTADO EN RECEBO COMUN PARA RAMPAS Y ANDENES SOBRE TERRENO</v>
          </cell>
          <cell r="D2829" t="str">
            <v>M3</v>
          </cell>
          <cell r="E2829">
            <v>42.631999999999998</v>
          </cell>
          <cell r="G2829">
            <v>0</v>
          </cell>
          <cell r="H2829">
            <v>49093</v>
          </cell>
          <cell r="L2829">
            <v>0</v>
          </cell>
          <cell r="M2829">
            <v>0</v>
          </cell>
        </row>
        <row r="2830">
          <cell r="A2830" t="str">
            <v>20-01-010</v>
          </cell>
          <cell r="B2830" t="str">
            <v>11218</v>
          </cell>
          <cell r="C2830" t="str">
            <v xml:space="preserve">recebo comun </v>
          </cell>
          <cell r="D2830" t="str">
            <v>m3</v>
          </cell>
          <cell r="E2830">
            <v>1</v>
          </cell>
          <cell r="F2830">
            <v>0.3</v>
          </cell>
          <cell r="G2830">
            <v>19604</v>
          </cell>
          <cell r="H2830">
            <v>25485</v>
          </cell>
          <cell r="L2830" t="str">
            <v>1</v>
          </cell>
          <cell r="M2830">
            <v>55.421599999999998</v>
          </cell>
        </row>
        <row r="2831">
          <cell r="A2831" t="str">
            <v>20-01-010</v>
          </cell>
          <cell r="B2831" t="str">
            <v>41321</v>
          </cell>
          <cell r="C2831" t="str">
            <v xml:space="preserve">vibrocompactador (canguro) </v>
          </cell>
          <cell r="D2831" t="str">
            <v>d</v>
          </cell>
          <cell r="E2831">
            <v>0.125</v>
          </cell>
          <cell r="G2831">
            <v>48720</v>
          </cell>
          <cell r="H2831">
            <v>6090</v>
          </cell>
          <cell r="L2831" t="str">
            <v>4</v>
          </cell>
          <cell r="M2831">
            <v>5.3289999999999997</v>
          </cell>
        </row>
        <row r="2832">
          <cell r="A2832" t="str">
            <v>20-01-010</v>
          </cell>
          <cell r="B2832" t="str">
            <v>2C112</v>
          </cell>
          <cell r="C2832" t="str">
            <v xml:space="preserve">mo cuadrilla albañileria (1 of + 2 ay) </v>
          </cell>
          <cell r="D2832" t="str">
            <v>hc</v>
          </cell>
          <cell r="E2832">
            <v>0.76</v>
          </cell>
          <cell r="G2832">
            <v>22112.147724999999</v>
          </cell>
          <cell r="H2832">
            <v>16805</v>
          </cell>
          <cell r="L2832" t="str">
            <v>2</v>
          </cell>
          <cell r="M2832">
            <v>32.400320000000001</v>
          </cell>
        </row>
        <row r="2833">
          <cell r="A2833" t="str">
            <v>20-01-010</v>
          </cell>
          <cell r="B2833" t="str">
            <v>47111</v>
          </cell>
          <cell r="C2833" t="str">
            <v xml:space="preserve">elementos de consumo y proteccion </v>
          </cell>
          <cell r="D2833" t="str">
            <v>%</v>
          </cell>
          <cell r="E2833">
            <v>16805</v>
          </cell>
          <cell r="G2833">
            <v>1.2455000000000001E-2</v>
          </cell>
          <cell r="H2833">
            <v>209</v>
          </cell>
          <cell r="L2833" t="str">
            <v>4</v>
          </cell>
          <cell r="M2833">
            <v>716430.76</v>
          </cell>
        </row>
        <row r="2834">
          <cell r="A2834" t="str">
            <v>20-01-010</v>
          </cell>
          <cell r="B2834" t="str">
            <v>46111</v>
          </cell>
          <cell r="C2834" t="str">
            <v xml:space="preserve">herramienta y equipo menor </v>
          </cell>
          <cell r="D2834" t="str">
            <v>%</v>
          </cell>
          <cell r="E2834">
            <v>16805</v>
          </cell>
          <cell r="G2834">
            <v>0.03</v>
          </cell>
          <cell r="H2834">
            <v>504</v>
          </cell>
          <cell r="L2834" t="str">
            <v>4</v>
          </cell>
          <cell r="M2834">
            <v>716430.76</v>
          </cell>
        </row>
        <row r="2835">
          <cell r="A2835">
            <v>0</v>
          </cell>
          <cell r="C2835" t="str">
            <v>DIRECTO:  49,093 / M3</v>
          </cell>
          <cell r="D2835">
            <v>0</v>
          </cell>
          <cell r="G2835">
            <v>0</v>
          </cell>
          <cell r="H2835">
            <v>0</v>
          </cell>
          <cell r="L2835">
            <v>0</v>
          </cell>
          <cell r="M2835">
            <v>0</v>
          </cell>
        </row>
        <row r="2836">
          <cell r="A2836">
            <v>0</v>
          </cell>
          <cell r="C2836">
            <v>0</v>
          </cell>
          <cell r="D2836">
            <v>0</v>
          </cell>
          <cell r="G2836">
            <v>0</v>
          </cell>
          <cell r="H2836">
            <v>0</v>
          </cell>
          <cell r="L2836">
            <v>0</v>
          </cell>
          <cell r="M2836">
            <v>0</v>
          </cell>
        </row>
        <row r="2837">
          <cell r="A2837" t="str">
            <v>20-02-050</v>
          </cell>
          <cell r="B2837" t="str">
            <v>20-02-050</v>
          </cell>
          <cell r="C2837" t="str">
            <v>ADOQUIN PEATONAL TIPO GRAMOQUIN CRUCIGRAMA DE CONCRETO 18x18x8 TIPO DECOBLOCK O EQUIVALENTE. INCLUYE CAMA DE ARENA E: 0.04 M.</v>
          </cell>
          <cell r="D2837" t="str">
            <v>M2</v>
          </cell>
          <cell r="E2837">
            <v>402.16</v>
          </cell>
          <cell r="G2837">
            <v>0</v>
          </cell>
          <cell r="H2837">
            <v>99382</v>
          </cell>
          <cell r="L2837">
            <v>0</v>
          </cell>
          <cell r="M2837">
            <v>0</v>
          </cell>
        </row>
        <row r="2838">
          <cell r="A2838" t="str">
            <v>20-02-050</v>
          </cell>
          <cell r="B2838" t="str">
            <v>18429</v>
          </cell>
          <cell r="C2838" t="str">
            <v xml:space="preserve">adoquin hexagonal concreto 20x17x8cm </v>
          </cell>
          <cell r="D2838" t="str">
            <v>u</v>
          </cell>
          <cell r="E2838">
            <v>29.411764705882351</v>
          </cell>
          <cell r="F2838">
            <v>0.1</v>
          </cell>
          <cell r="G2838">
            <v>1937.1999999999998</v>
          </cell>
          <cell r="H2838">
            <v>62674</v>
          </cell>
          <cell r="L2838" t="str">
            <v>1</v>
          </cell>
          <cell r="M2838">
            <v>13011.058823529413</v>
          </cell>
        </row>
        <row r="2839">
          <cell r="A2839" t="str">
            <v>20-02-050</v>
          </cell>
          <cell r="B2839" t="str">
            <v>11219</v>
          </cell>
          <cell r="C2839" t="str">
            <v xml:space="preserve">arena fina </v>
          </cell>
          <cell r="D2839" t="str">
            <v>m3</v>
          </cell>
          <cell r="E2839">
            <v>1.0999999999999999E-2</v>
          </cell>
          <cell r="F2839">
            <v>0.1</v>
          </cell>
          <cell r="G2839">
            <v>24678.303999999996</v>
          </cell>
          <cell r="H2839">
            <v>299</v>
          </cell>
          <cell r="L2839" t="str">
            <v>1</v>
          </cell>
          <cell r="M2839">
            <v>4.866136</v>
          </cell>
        </row>
        <row r="2840">
          <cell r="A2840" t="str">
            <v>20-02-050</v>
          </cell>
          <cell r="B2840" t="str">
            <v>11212</v>
          </cell>
          <cell r="C2840" t="str">
            <v xml:space="preserve">arena lavada de peña </v>
          </cell>
          <cell r="D2840" t="str">
            <v>m3</v>
          </cell>
          <cell r="E2840">
            <v>0.04</v>
          </cell>
          <cell r="F2840">
            <v>0.1</v>
          </cell>
          <cell r="G2840">
            <v>32377.919999999998</v>
          </cell>
          <cell r="H2840">
            <v>1425</v>
          </cell>
          <cell r="L2840" t="str">
            <v>1</v>
          </cell>
          <cell r="M2840">
            <v>17.695040000000002</v>
          </cell>
        </row>
        <row r="2841">
          <cell r="A2841" t="str">
            <v>20-02-050</v>
          </cell>
          <cell r="B2841" t="str">
            <v>41122</v>
          </cell>
          <cell r="C2841" t="str">
            <v xml:space="preserve">vibrocompactador 50x75 cm (rana) </v>
          </cell>
          <cell r="D2841" t="str">
            <v>d</v>
          </cell>
          <cell r="E2841">
            <v>1.2500000000000001E-2</v>
          </cell>
          <cell r="G2841">
            <v>45066</v>
          </cell>
          <cell r="H2841">
            <v>563</v>
          </cell>
          <cell r="L2841" t="str">
            <v>4</v>
          </cell>
          <cell r="M2841">
            <v>5.027000000000001</v>
          </cell>
        </row>
        <row r="2842">
          <cell r="A2842" t="str">
            <v>20-02-050</v>
          </cell>
          <cell r="B2842" t="str">
            <v>41322</v>
          </cell>
          <cell r="C2842" t="str">
            <v xml:space="preserve">pulidora manual electrica </v>
          </cell>
          <cell r="D2842" t="str">
            <v>d</v>
          </cell>
          <cell r="E2842">
            <v>0.03</v>
          </cell>
          <cell r="G2842">
            <v>27839.999999999996</v>
          </cell>
          <cell r="H2842">
            <v>835</v>
          </cell>
          <cell r="L2842" t="str">
            <v>4</v>
          </cell>
          <cell r="M2842">
            <v>12.0648</v>
          </cell>
        </row>
        <row r="2843">
          <cell r="A2843" t="str">
            <v>20-02-050</v>
          </cell>
          <cell r="B2843" t="str">
            <v>48141</v>
          </cell>
          <cell r="C2843" t="str">
            <v xml:space="preserve">cortadora de adobe/bloque </v>
          </cell>
          <cell r="D2843" t="str">
            <v>d</v>
          </cell>
          <cell r="E2843">
            <v>2.5200000000000001E-3</v>
          </cell>
          <cell r="G2843">
            <v>20300</v>
          </cell>
          <cell r="H2843">
            <v>51</v>
          </cell>
          <cell r="L2843" t="str">
            <v>4</v>
          </cell>
          <cell r="M2843">
            <v>1.0134432000000002</v>
          </cell>
        </row>
        <row r="2844">
          <cell r="A2844" t="str">
            <v>20-02-050</v>
          </cell>
          <cell r="B2844" t="str">
            <v>48142</v>
          </cell>
          <cell r="C2844" t="str">
            <v xml:space="preserve">disco diamante para cortadora adobe/bloque </v>
          </cell>
          <cell r="D2844" t="str">
            <v>u</v>
          </cell>
          <cell r="E2844">
            <v>8.0000000000000007E-5</v>
          </cell>
          <cell r="G2844">
            <v>1144000</v>
          </cell>
          <cell r="H2844">
            <v>92</v>
          </cell>
          <cell r="L2844" t="str">
            <v>4</v>
          </cell>
          <cell r="M2844">
            <v>3.2172800000000001E-2</v>
          </cell>
        </row>
        <row r="2845">
          <cell r="A2845" t="str">
            <v>20-02-050</v>
          </cell>
          <cell r="B2845" t="str">
            <v>2C111</v>
          </cell>
          <cell r="C2845" t="str">
            <v>mo cuadrilla albañileria (1 of + 1 ay) - colocacion adoquin</v>
          </cell>
          <cell r="D2845" t="str">
            <v>hc</v>
          </cell>
          <cell r="E2845">
            <v>2</v>
          </cell>
          <cell r="G2845">
            <v>16040.700924999999</v>
          </cell>
          <cell r="H2845">
            <v>32081</v>
          </cell>
          <cell r="L2845" t="str">
            <v>2</v>
          </cell>
          <cell r="M2845">
            <v>804.32</v>
          </cell>
        </row>
        <row r="2846">
          <cell r="A2846" t="str">
            <v>20-02-050</v>
          </cell>
          <cell r="B2846" t="str">
            <v>47111</v>
          </cell>
          <cell r="C2846" t="str">
            <v xml:space="preserve">elementos de consumo y proteccion </v>
          </cell>
          <cell r="D2846" t="str">
            <v>%</v>
          </cell>
          <cell r="E2846">
            <v>32081</v>
          </cell>
          <cell r="G2846">
            <v>1.2455000000000001E-2</v>
          </cell>
          <cell r="H2846">
            <v>400</v>
          </cell>
          <cell r="L2846" t="str">
            <v>4</v>
          </cell>
          <cell r="M2846">
            <v>12901694.960000001</v>
          </cell>
        </row>
        <row r="2847">
          <cell r="A2847" t="str">
            <v>20-02-050</v>
          </cell>
          <cell r="B2847" t="str">
            <v>46111</v>
          </cell>
          <cell r="C2847" t="str">
            <v xml:space="preserve">herramienta y equipo menor </v>
          </cell>
          <cell r="D2847" t="str">
            <v>%</v>
          </cell>
          <cell r="E2847">
            <v>32081</v>
          </cell>
          <cell r="G2847">
            <v>0.03</v>
          </cell>
          <cell r="H2847">
            <v>962</v>
          </cell>
          <cell r="L2847" t="str">
            <v>4</v>
          </cell>
          <cell r="M2847">
            <v>12901694.960000001</v>
          </cell>
        </row>
        <row r="2848">
          <cell r="A2848">
            <v>0</v>
          </cell>
          <cell r="C2848" t="str">
            <v>DIRECTO:  99,382 / M2</v>
          </cell>
          <cell r="D2848">
            <v>0</v>
          </cell>
          <cell r="G2848">
            <v>0</v>
          </cell>
          <cell r="H2848">
            <v>0</v>
          </cell>
          <cell r="L2848">
            <v>0</v>
          </cell>
          <cell r="M2848">
            <v>0</v>
          </cell>
        </row>
        <row r="2849">
          <cell r="A2849">
            <v>0</v>
          </cell>
          <cell r="C2849">
            <v>0</v>
          </cell>
          <cell r="D2849">
            <v>0</v>
          </cell>
          <cell r="G2849">
            <v>0</v>
          </cell>
          <cell r="H2849">
            <v>0</v>
          </cell>
          <cell r="L2849">
            <v>0</v>
          </cell>
          <cell r="M2849">
            <v>0</v>
          </cell>
        </row>
        <row r="2850">
          <cell r="A2850" t="str">
            <v>20-02-100</v>
          </cell>
          <cell r="B2850" t="str">
            <v>20-02-100</v>
          </cell>
          <cell r="C2850" t="str">
            <v>DECK EN PERFILES PVC ACABADO MADERA. INCLUYE SISTEMA DE SOPORTE Y ANCLAJE ACORDE CON RECOMENDACIONES DEL PROVEEDOR</v>
          </cell>
          <cell r="D2850" t="str">
            <v>M2</v>
          </cell>
          <cell r="E2850">
            <v>70.05</v>
          </cell>
          <cell r="G2850">
            <v>0</v>
          </cell>
          <cell r="H2850">
            <v>96096</v>
          </cell>
          <cell r="L2850">
            <v>0</v>
          </cell>
          <cell r="M2850">
            <v>0</v>
          </cell>
        </row>
        <row r="2851">
          <cell r="A2851" t="str">
            <v>20-02-100</v>
          </cell>
          <cell r="B2851" t="str">
            <v>30233</v>
          </cell>
          <cell r="C2851" t="str">
            <v xml:space="preserve">provision para piso en pvc acabado madera deck </v>
          </cell>
          <cell r="D2851" t="str">
            <v>m2</v>
          </cell>
          <cell r="E2851">
            <v>1</v>
          </cell>
          <cell r="F2851">
            <v>0.03</v>
          </cell>
          <cell r="G2851">
            <v>90050.799999999988</v>
          </cell>
          <cell r="H2851">
            <v>92752</v>
          </cell>
          <cell r="L2851" t="str">
            <v>3</v>
          </cell>
          <cell r="M2851">
            <v>72.151499999999999</v>
          </cell>
        </row>
        <row r="2852">
          <cell r="A2852" t="str">
            <v>20-02-100</v>
          </cell>
          <cell r="B2852" t="str">
            <v>2C111</v>
          </cell>
          <cell r="C2852" t="str">
            <v xml:space="preserve">mo cuadrilla albañileria (1 of + 1 ay) </v>
          </cell>
          <cell r="D2852" t="str">
            <v>hc</v>
          </cell>
          <cell r="E2852">
            <v>0.2</v>
          </cell>
          <cell r="G2852">
            <v>16040.700924999999</v>
          </cell>
          <cell r="H2852">
            <v>3208</v>
          </cell>
          <cell r="L2852" t="str">
            <v>2</v>
          </cell>
          <cell r="M2852">
            <v>14.01</v>
          </cell>
        </row>
        <row r="2853">
          <cell r="A2853" t="str">
            <v>20-02-100</v>
          </cell>
          <cell r="B2853" t="str">
            <v>47111</v>
          </cell>
          <cell r="C2853" t="str">
            <v xml:space="preserve">elementos de consumo y proteccion </v>
          </cell>
          <cell r="D2853" t="str">
            <v>%</v>
          </cell>
          <cell r="E2853">
            <v>3208</v>
          </cell>
          <cell r="G2853">
            <v>1.2455000000000001E-2</v>
          </cell>
          <cell r="H2853">
            <v>40</v>
          </cell>
          <cell r="L2853" t="str">
            <v>4</v>
          </cell>
          <cell r="M2853">
            <v>224720.4</v>
          </cell>
        </row>
        <row r="2854">
          <cell r="A2854" t="str">
            <v>20-02-100</v>
          </cell>
          <cell r="B2854" t="str">
            <v>46111</v>
          </cell>
          <cell r="C2854" t="str">
            <v xml:space="preserve">herramienta y equipo menor </v>
          </cell>
          <cell r="D2854" t="str">
            <v>%</v>
          </cell>
          <cell r="E2854">
            <v>3208</v>
          </cell>
          <cell r="G2854">
            <v>0.03</v>
          </cell>
          <cell r="H2854">
            <v>96</v>
          </cell>
          <cell r="L2854" t="str">
            <v>4</v>
          </cell>
          <cell r="M2854">
            <v>224720.4</v>
          </cell>
        </row>
        <row r="2855">
          <cell r="A2855">
            <v>0</v>
          </cell>
          <cell r="C2855" t="str">
            <v>DIRECTO:  96,096 / M2</v>
          </cell>
          <cell r="D2855">
            <v>0</v>
          </cell>
          <cell r="G2855">
            <v>0</v>
          </cell>
          <cell r="H2855">
            <v>0</v>
          </cell>
          <cell r="L2855">
            <v>0</v>
          </cell>
          <cell r="M2855">
            <v>0</v>
          </cell>
        </row>
        <row r="2856">
          <cell r="A2856">
            <v>0</v>
          </cell>
          <cell r="C2856">
            <v>0</v>
          </cell>
          <cell r="D2856">
            <v>0</v>
          </cell>
          <cell r="G2856">
            <v>0</v>
          </cell>
          <cell r="H2856">
            <v>0</v>
          </cell>
          <cell r="L2856">
            <v>0</v>
          </cell>
          <cell r="M2856">
            <v>0</v>
          </cell>
        </row>
        <row r="2857">
          <cell r="A2857" t="str">
            <v>20-02-130</v>
          </cell>
          <cell r="B2857" t="str">
            <v>20-02-130</v>
          </cell>
          <cell r="C2857" t="str">
            <v xml:space="preserve">PISO EN CIRCULACIONES VEHICULARES Y PEATONALES. ANDEN EN CONCRETO F'C 21 MPA E: 0.10 M. CON ACABADO EN CONCRETO TEXTURIZADO. </v>
          </cell>
          <cell r="D2857" t="str">
            <v>M2</v>
          </cell>
          <cell r="E2857">
            <v>213.15999999999997</v>
          </cell>
          <cell r="G2857">
            <v>0</v>
          </cell>
          <cell r="H2857">
            <v>56037</v>
          </cell>
          <cell r="L2857">
            <v>0</v>
          </cell>
          <cell r="M2857">
            <v>0</v>
          </cell>
        </row>
        <row r="2858">
          <cell r="A2858" t="str">
            <v>20-02-130</v>
          </cell>
          <cell r="B2858" t="str">
            <v>72132</v>
          </cell>
          <cell r="C2858" t="str">
            <v xml:space="preserve">aux concreto 3000 psi (21.1 MPa) -obra- 1/2" </v>
          </cell>
          <cell r="D2858" t="str">
            <v>m3</v>
          </cell>
          <cell r="E2858">
            <v>0.1</v>
          </cell>
          <cell r="F2858">
            <v>0.05</v>
          </cell>
          <cell r="G2858">
            <v>358503.96561963408</v>
          </cell>
          <cell r="H2858">
            <v>37643</v>
          </cell>
          <cell r="L2858" t="str">
            <v>7</v>
          </cell>
          <cell r="M2858">
            <v>22.381799999999998</v>
          </cell>
        </row>
        <row r="2859">
          <cell r="A2859" t="str">
            <v>20-02-130</v>
          </cell>
          <cell r="B2859" t="str">
            <v>2C111</v>
          </cell>
          <cell r="C2859" t="str">
            <v xml:space="preserve">mo cuadrilla albañileria (1 of + 1 ay) </v>
          </cell>
          <cell r="D2859" t="str">
            <v>hc</v>
          </cell>
          <cell r="E2859">
            <v>1.1000000000000001</v>
          </cell>
          <cell r="G2859">
            <v>16040.700924999999</v>
          </cell>
          <cell r="H2859">
            <v>17645</v>
          </cell>
          <cell r="L2859" t="str">
            <v>2</v>
          </cell>
          <cell r="M2859">
            <v>234.47599999999997</v>
          </cell>
        </row>
        <row r="2860">
          <cell r="A2860" t="str">
            <v>20-02-130</v>
          </cell>
          <cell r="B2860" t="str">
            <v>47111</v>
          </cell>
          <cell r="C2860" t="str">
            <v xml:space="preserve">elementos de consumo y proteccion </v>
          </cell>
          <cell r="D2860" t="str">
            <v>%</v>
          </cell>
          <cell r="E2860">
            <v>17645</v>
          </cell>
          <cell r="G2860">
            <v>1.2455000000000001E-2</v>
          </cell>
          <cell r="H2860">
            <v>220</v>
          </cell>
          <cell r="L2860" t="str">
            <v>4</v>
          </cell>
          <cell r="M2860">
            <v>3761208.1999999993</v>
          </cell>
        </row>
        <row r="2861">
          <cell r="A2861" t="str">
            <v>20-02-130</v>
          </cell>
          <cell r="B2861" t="str">
            <v>46111</v>
          </cell>
          <cell r="C2861" t="str">
            <v xml:space="preserve">herramienta y equipo menor </v>
          </cell>
          <cell r="D2861" t="str">
            <v>%</v>
          </cell>
          <cell r="E2861">
            <v>17645</v>
          </cell>
          <cell r="G2861">
            <v>0.03</v>
          </cell>
          <cell r="H2861">
            <v>529</v>
          </cell>
          <cell r="L2861" t="str">
            <v>4</v>
          </cell>
          <cell r="M2861">
            <v>3761208.1999999993</v>
          </cell>
        </row>
        <row r="2862">
          <cell r="A2862">
            <v>0</v>
          </cell>
          <cell r="C2862" t="str">
            <v>DIRECTO:  56,037 / M2</v>
          </cell>
          <cell r="D2862">
            <v>0</v>
          </cell>
          <cell r="G2862">
            <v>0</v>
          </cell>
          <cell r="H2862">
            <v>0</v>
          </cell>
          <cell r="L2862">
            <v>0</v>
          </cell>
          <cell r="M2862">
            <v>0</v>
          </cell>
        </row>
        <row r="2863">
          <cell r="A2863">
            <v>0</v>
          </cell>
          <cell r="C2863">
            <v>0</v>
          </cell>
          <cell r="D2863">
            <v>0</v>
          </cell>
          <cell r="G2863">
            <v>0</v>
          </cell>
          <cell r="H2863">
            <v>0</v>
          </cell>
          <cell r="L2863">
            <v>0</v>
          </cell>
          <cell r="M2863">
            <v>0</v>
          </cell>
        </row>
        <row r="2864">
          <cell r="A2864" t="str">
            <v>20-02-500</v>
          </cell>
          <cell r="B2864" t="str">
            <v>20-02-500</v>
          </cell>
          <cell r="C2864" t="str">
            <v>ZAPATAS PARA FUNDACIONES DE ELEMENTOS URBANOS EN CONCRETO F'C 21 MPA</v>
          </cell>
          <cell r="D2864" t="str">
            <v>M3</v>
          </cell>
          <cell r="E2864">
            <v>4.1760000000000002</v>
          </cell>
          <cell r="G2864">
            <v>0</v>
          </cell>
          <cell r="H2864">
            <v>445581</v>
          </cell>
          <cell r="L2864">
            <v>0</v>
          </cell>
          <cell r="M2864">
            <v>0</v>
          </cell>
        </row>
        <row r="2865">
          <cell r="A2865" t="str">
            <v>20-02-500</v>
          </cell>
          <cell r="B2865" t="str">
            <v>72132</v>
          </cell>
          <cell r="C2865" t="str">
            <v xml:space="preserve">aux concreto 3000 psi (21.1 MPa) -obra- 1/2" </v>
          </cell>
          <cell r="D2865" t="str">
            <v>m3</v>
          </cell>
          <cell r="E2865">
            <v>1</v>
          </cell>
          <cell r="F2865">
            <v>0.05</v>
          </cell>
          <cell r="G2865">
            <v>358503.96561963408</v>
          </cell>
          <cell r="H2865">
            <v>376429</v>
          </cell>
          <cell r="L2865" t="str">
            <v>7</v>
          </cell>
          <cell r="M2865">
            <v>4.3848000000000003</v>
          </cell>
        </row>
        <row r="2866">
          <cell r="A2866" t="str">
            <v>20-02-500</v>
          </cell>
          <cell r="B2866" t="str">
            <v>2C112</v>
          </cell>
          <cell r="C2866" t="str">
            <v xml:space="preserve">mo cuadrilla albañileria (1 of + 2 ay) </v>
          </cell>
          <cell r="D2866" t="str">
            <v>hc</v>
          </cell>
          <cell r="E2866">
            <v>3</v>
          </cell>
          <cell r="G2866">
            <v>22112.147724999999</v>
          </cell>
          <cell r="H2866">
            <v>66336</v>
          </cell>
          <cell r="L2866" t="str">
            <v>2</v>
          </cell>
          <cell r="M2866">
            <v>12.528</v>
          </cell>
        </row>
        <row r="2867">
          <cell r="A2867" t="str">
            <v>20-02-500</v>
          </cell>
          <cell r="B2867" t="str">
            <v>47111</v>
          </cell>
          <cell r="C2867" t="str">
            <v xml:space="preserve">elementos de consumo y proteccion </v>
          </cell>
          <cell r="D2867" t="str">
            <v>%</v>
          </cell>
          <cell r="E2867">
            <v>66336</v>
          </cell>
          <cell r="G2867">
            <v>1.2455000000000001E-2</v>
          </cell>
          <cell r="H2867">
            <v>826</v>
          </cell>
          <cell r="L2867" t="str">
            <v>4</v>
          </cell>
          <cell r="M2867">
            <v>277019.136</v>
          </cell>
        </row>
        <row r="2868">
          <cell r="A2868" t="str">
            <v>20-02-500</v>
          </cell>
          <cell r="B2868" t="str">
            <v>46111</v>
          </cell>
          <cell r="C2868" t="str">
            <v xml:space="preserve">herramienta y equipo menor </v>
          </cell>
          <cell r="D2868" t="str">
            <v>%</v>
          </cell>
          <cell r="E2868">
            <v>66336</v>
          </cell>
          <cell r="G2868">
            <v>0.03</v>
          </cell>
          <cell r="H2868">
            <v>1990</v>
          </cell>
          <cell r="L2868" t="str">
            <v>4</v>
          </cell>
          <cell r="M2868">
            <v>277019.136</v>
          </cell>
        </row>
        <row r="2869">
          <cell r="A2869">
            <v>0</v>
          </cell>
          <cell r="C2869" t="str">
            <v>DIRECTO:  445,581 / M3</v>
          </cell>
          <cell r="D2869">
            <v>0</v>
          </cell>
          <cell r="G2869">
            <v>0</v>
          </cell>
          <cell r="H2869">
            <v>0</v>
          </cell>
          <cell r="L2869">
            <v>0</v>
          </cell>
          <cell r="M2869">
            <v>0</v>
          </cell>
        </row>
        <row r="2870">
          <cell r="A2870">
            <v>0</v>
          </cell>
          <cell r="C2870">
            <v>0</v>
          </cell>
          <cell r="D2870">
            <v>0</v>
          </cell>
          <cell r="G2870">
            <v>0</v>
          </cell>
          <cell r="H2870">
            <v>0</v>
          </cell>
          <cell r="L2870">
            <v>0</v>
          </cell>
          <cell r="M2870">
            <v>0</v>
          </cell>
        </row>
        <row r="2871">
          <cell r="A2871" t="str">
            <v>20-02-700</v>
          </cell>
          <cell r="B2871" t="str">
            <v>20-02-700</v>
          </cell>
          <cell r="C2871" t="str">
            <v>TOPELLANTAS PREFABRICADO EN CONCRETO L: 0.60 M. INCLUYE ANCLAJES A PISO Y PINTURA TIPO TRAFICO</v>
          </cell>
          <cell r="D2871" t="str">
            <v>U</v>
          </cell>
          <cell r="E2871">
            <v>24</v>
          </cell>
          <cell r="G2871">
            <v>0</v>
          </cell>
          <cell r="H2871">
            <v>90777</v>
          </cell>
          <cell r="L2871">
            <v>0</v>
          </cell>
          <cell r="M2871">
            <v>0</v>
          </cell>
        </row>
        <row r="2872">
          <cell r="A2872" t="str">
            <v>20-02-700</v>
          </cell>
          <cell r="B2872" t="str">
            <v>1881M</v>
          </cell>
          <cell r="C2872" t="str">
            <v xml:space="preserve">topellantas prefabricado en concreto 0.60m </v>
          </cell>
          <cell r="D2872" t="str">
            <v>u</v>
          </cell>
          <cell r="E2872">
            <v>0.19600000000000006</v>
          </cell>
          <cell r="F2872">
            <v>0.05</v>
          </cell>
          <cell r="G2872">
            <v>13310.999999999998</v>
          </cell>
          <cell r="H2872">
            <v>2739</v>
          </cell>
          <cell r="L2872" t="str">
            <v>1</v>
          </cell>
          <cell r="M2872">
            <v>4.9392000000000014</v>
          </cell>
        </row>
        <row r="2873">
          <cell r="A2873" t="str">
            <v>20-02-700</v>
          </cell>
          <cell r="B2873" t="str">
            <v>39512</v>
          </cell>
          <cell r="C2873" t="str">
            <v xml:space="preserve">anclajes epoxicos </v>
          </cell>
          <cell r="D2873" t="str">
            <v>u</v>
          </cell>
          <cell r="E2873">
            <v>2</v>
          </cell>
          <cell r="F2873">
            <v>0.05</v>
          </cell>
          <cell r="G2873">
            <v>28999.999999999996</v>
          </cell>
          <cell r="H2873">
            <v>60900</v>
          </cell>
          <cell r="L2873" t="str">
            <v>3</v>
          </cell>
          <cell r="M2873">
            <v>50.400000000000006</v>
          </cell>
        </row>
        <row r="2874">
          <cell r="A2874" t="str">
            <v>20-02-700</v>
          </cell>
          <cell r="B2874" t="str">
            <v>71A14</v>
          </cell>
          <cell r="C2874" t="str">
            <v xml:space="preserve">aux mortero de pega 1:4 </v>
          </cell>
          <cell r="D2874" t="str">
            <v>m3</v>
          </cell>
          <cell r="E2874">
            <v>4.4999999999999997E-3</v>
          </cell>
          <cell r="G2874">
            <v>270085.76437417651</v>
          </cell>
          <cell r="H2874">
            <v>1215</v>
          </cell>
          <cell r="L2874" t="str">
            <v>7</v>
          </cell>
          <cell r="M2874">
            <v>0.10799999999999998</v>
          </cell>
        </row>
        <row r="2875">
          <cell r="A2875" t="str">
            <v>20-02-700</v>
          </cell>
          <cell r="B2875" t="str">
            <v>123A1</v>
          </cell>
          <cell r="C2875" t="str">
            <v xml:space="preserve">pintura para trafico </v>
          </cell>
          <cell r="D2875" t="str">
            <v>gal</v>
          </cell>
          <cell r="E2875">
            <v>0.1</v>
          </cell>
          <cell r="G2875">
            <v>92014.68</v>
          </cell>
          <cell r="H2875">
            <v>9201</v>
          </cell>
          <cell r="L2875" t="str">
            <v>1</v>
          </cell>
          <cell r="M2875">
            <v>2.4000000000000004</v>
          </cell>
        </row>
        <row r="2876">
          <cell r="A2876" t="str">
            <v>20-02-700</v>
          </cell>
          <cell r="B2876" t="str">
            <v>2C111</v>
          </cell>
          <cell r="C2876" t="str">
            <v xml:space="preserve">mo cuadrilla albañileria (1 of + 1 ay) </v>
          </cell>
          <cell r="D2876" t="str">
            <v>hc</v>
          </cell>
          <cell r="E2876">
            <v>1</v>
          </cell>
          <cell r="G2876">
            <v>16040.700924999999</v>
          </cell>
          <cell r="H2876">
            <v>16041</v>
          </cell>
          <cell r="L2876" t="str">
            <v>2</v>
          </cell>
          <cell r="M2876">
            <v>24</v>
          </cell>
        </row>
        <row r="2877">
          <cell r="A2877" t="str">
            <v>20-02-700</v>
          </cell>
          <cell r="B2877" t="str">
            <v>47111</v>
          </cell>
          <cell r="C2877" t="str">
            <v xml:space="preserve">elementos de consumo y proteccion </v>
          </cell>
          <cell r="D2877" t="str">
            <v>%</v>
          </cell>
          <cell r="E2877">
            <v>16041</v>
          </cell>
          <cell r="G2877">
            <v>1.2455000000000001E-2</v>
          </cell>
          <cell r="H2877">
            <v>200</v>
          </cell>
          <cell r="L2877" t="str">
            <v>4</v>
          </cell>
          <cell r="M2877">
            <v>384984</v>
          </cell>
        </row>
        <row r="2878">
          <cell r="A2878" t="str">
            <v>20-02-700</v>
          </cell>
          <cell r="B2878" t="str">
            <v>46111</v>
          </cell>
          <cell r="C2878" t="str">
            <v xml:space="preserve">herramienta y equipo menor </v>
          </cell>
          <cell r="D2878" t="str">
            <v>%</v>
          </cell>
          <cell r="E2878">
            <v>16041</v>
          </cell>
          <cell r="G2878">
            <v>0.03</v>
          </cell>
          <cell r="H2878">
            <v>481</v>
          </cell>
          <cell r="L2878" t="str">
            <v>4</v>
          </cell>
          <cell r="M2878">
            <v>384984</v>
          </cell>
        </row>
        <row r="2879">
          <cell r="A2879">
            <v>0</v>
          </cell>
          <cell r="C2879" t="str">
            <v>DIRECTO:  90,777 / U</v>
          </cell>
          <cell r="D2879">
            <v>0</v>
          </cell>
          <cell r="G2879">
            <v>0</v>
          </cell>
          <cell r="H2879">
            <v>0</v>
          </cell>
          <cell r="L2879">
            <v>0</v>
          </cell>
          <cell r="M2879">
            <v>0</v>
          </cell>
        </row>
        <row r="2880">
          <cell r="A2880">
            <v>0</v>
          </cell>
          <cell r="C2880">
            <v>0</v>
          </cell>
          <cell r="D2880">
            <v>0</v>
          </cell>
          <cell r="G2880">
            <v>0</v>
          </cell>
          <cell r="H2880">
            <v>0</v>
          </cell>
          <cell r="L2880">
            <v>0</v>
          </cell>
          <cell r="M2880">
            <v>0</v>
          </cell>
        </row>
        <row r="2881">
          <cell r="A2881" t="str">
            <v>20-03-090</v>
          </cell>
          <cell r="B2881" t="str">
            <v>20-03-090</v>
          </cell>
          <cell r="C2881" t="str">
            <v>EXCAVACION MANUAL EN TIERRA HASTA 2.50 M. INCLUYE CARGUE, TRANSPORTE Y DISPOSICION FINAL.</v>
          </cell>
          <cell r="D2881" t="str">
            <v>M3</v>
          </cell>
          <cell r="E2881">
            <v>9.072000000000001</v>
          </cell>
          <cell r="G2881">
            <v>0</v>
          </cell>
          <cell r="H2881">
            <v>52896</v>
          </cell>
          <cell r="L2881">
            <v>0</v>
          </cell>
          <cell r="M2881">
            <v>0</v>
          </cell>
        </row>
        <row r="2882">
          <cell r="A2882" t="str">
            <v>20-03-090</v>
          </cell>
          <cell r="B2882" t="str">
            <v>21111</v>
          </cell>
          <cell r="C2882" t="str">
            <v>mo ayudante - excavacion</v>
          </cell>
          <cell r="D2882" t="str">
            <v>hh</v>
          </cell>
          <cell r="E2882">
            <v>1.615</v>
          </cell>
          <cell r="G2882">
            <v>6071.4467999999997</v>
          </cell>
          <cell r="H2882">
            <v>9805</v>
          </cell>
          <cell r="L2882" t="str">
            <v>2</v>
          </cell>
          <cell r="M2882">
            <v>14.651280000000002</v>
          </cell>
        </row>
        <row r="2883">
          <cell r="A2883" t="str">
            <v>20-03-090</v>
          </cell>
          <cell r="B2883" t="str">
            <v>21111</v>
          </cell>
          <cell r="C2883" t="str">
            <v>mo ayudante - cargue volqueta</v>
          </cell>
          <cell r="D2883" t="str">
            <v>hh</v>
          </cell>
          <cell r="E2883">
            <v>0.5</v>
          </cell>
          <cell r="F2883">
            <v>0.3</v>
          </cell>
          <cell r="G2883">
            <v>6071.4467999999997</v>
          </cell>
          <cell r="H2883">
            <v>3946</v>
          </cell>
          <cell r="L2883" t="str">
            <v>2</v>
          </cell>
          <cell r="M2883">
            <v>5.8968000000000007</v>
          </cell>
        </row>
        <row r="2884">
          <cell r="A2884" t="str">
            <v>20-03-090</v>
          </cell>
          <cell r="B2884" t="str">
            <v>21111</v>
          </cell>
          <cell r="C2884" t="str">
            <v>mo ayudante - transporte interno</v>
          </cell>
          <cell r="D2884" t="str">
            <v>hh</v>
          </cell>
          <cell r="E2884">
            <v>1</v>
          </cell>
          <cell r="F2884">
            <v>0.3</v>
          </cell>
          <cell r="G2884">
            <v>6071.4467999999997</v>
          </cell>
          <cell r="H2884">
            <v>7893</v>
          </cell>
          <cell r="L2884" t="str">
            <v>2</v>
          </cell>
          <cell r="M2884">
            <v>11.793600000000001</v>
          </cell>
        </row>
        <row r="2885">
          <cell r="A2885" t="str">
            <v>20-03-090</v>
          </cell>
          <cell r="B2885" t="str">
            <v>6V921</v>
          </cell>
          <cell r="C2885" t="str">
            <v xml:space="preserve">volqueta sencilla 6m3 </v>
          </cell>
          <cell r="D2885" t="str">
            <v>vj</v>
          </cell>
          <cell r="E2885">
            <v>0.16666666666666666</v>
          </cell>
          <cell r="F2885">
            <v>0.3</v>
          </cell>
          <cell r="G2885">
            <v>140000</v>
          </cell>
          <cell r="H2885">
            <v>30333</v>
          </cell>
          <cell r="L2885" t="str">
            <v>6</v>
          </cell>
          <cell r="M2885">
            <v>1.9656000000000002</v>
          </cell>
        </row>
        <row r="2886">
          <cell r="A2886" t="str">
            <v>20-03-090</v>
          </cell>
          <cell r="B2886" t="str">
            <v>47111</v>
          </cell>
          <cell r="C2886" t="str">
            <v xml:space="preserve">elementos de consumo y proteccion </v>
          </cell>
          <cell r="D2886" t="str">
            <v>%</v>
          </cell>
          <cell r="E2886">
            <v>21644</v>
          </cell>
          <cell r="G2886">
            <v>1.2455000000000001E-2</v>
          </cell>
          <cell r="H2886">
            <v>270</v>
          </cell>
          <cell r="L2886" t="str">
            <v>4</v>
          </cell>
          <cell r="M2886">
            <v>196354.36800000002</v>
          </cell>
        </row>
        <row r="2887">
          <cell r="A2887" t="str">
            <v>20-03-090</v>
          </cell>
          <cell r="B2887" t="str">
            <v>46111</v>
          </cell>
          <cell r="C2887" t="str">
            <v xml:space="preserve">herramienta y equipo menor </v>
          </cell>
          <cell r="D2887" t="str">
            <v>%</v>
          </cell>
          <cell r="E2887">
            <v>21644</v>
          </cell>
          <cell r="G2887">
            <v>0.03</v>
          </cell>
          <cell r="H2887">
            <v>649</v>
          </cell>
          <cell r="L2887" t="str">
            <v>4</v>
          </cell>
          <cell r="M2887">
            <v>196354.36800000002</v>
          </cell>
        </row>
        <row r="2888">
          <cell r="A2888">
            <v>0</v>
          </cell>
          <cell r="C2888" t="str">
            <v>DIRECTO:  52,896 / M3</v>
          </cell>
          <cell r="D2888">
            <v>0</v>
          </cell>
          <cell r="G2888">
            <v>0</v>
          </cell>
          <cell r="H2888">
            <v>0</v>
          </cell>
          <cell r="L2888">
            <v>0</v>
          </cell>
          <cell r="M2888">
            <v>0</v>
          </cell>
        </row>
        <row r="2889">
          <cell r="A2889">
            <v>0</v>
          </cell>
          <cell r="C2889">
            <v>0</v>
          </cell>
          <cell r="D2889">
            <v>0</v>
          </cell>
          <cell r="G2889">
            <v>0</v>
          </cell>
          <cell r="H2889">
            <v>0</v>
          </cell>
          <cell r="L2889">
            <v>0</v>
          </cell>
          <cell r="M2889">
            <v>0</v>
          </cell>
        </row>
        <row r="2890">
          <cell r="A2890" t="str">
            <v>20-03-105</v>
          </cell>
          <cell r="B2890" t="str">
            <v>20-03-105</v>
          </cell>
          <cell r="C2890" t="str">
            <v>EXCAVACIONES PARA PILOTINES Ø 0.25 M. INCLUYE ACARREO INTERNO, CARGUE, TRANSPORTE Y DISPOSICION FINAL DEL MATERIAL SOBRANTE EN BOTADEROS OFICIALES.</v>
          </cell>
          <cell r="D2890" t="str">
            <v>M</v>
          </cell>
          <cell r="E2890">
            <v>234</v>
          </cell>
          <cell r="G2890">
            <v>0</v>
          </cell>
          <cell r="H2890">
            <v>32807</v>
          </cell>
          <cell r="L2890">
            <v>0</v>
          </cell>
          <cell r="M2890">
            <v>0</v>
          </cell>
        </row>
        <row r="2891">
          <cell r="A2891" t="str">
            <v>20-03-105</v>
          </cell>
          <cell r="B2891" t="str">
            <v>4Z13N</v>
          </cell>
          <cell r="C2891" t="str">
            <v xml:space="preserve">subcontrato excavacion pilotes Ø0.25m tornillo continuo </v>
          </cell>
          <cell r="D2891" t="str">
            <v>m3</v>
          </cell>
          <cell r="E2891">
            <v>4.9087385212340517E-2</v>
          </cell>
          <cell r="G2891">
            <v>602183.2263448562</v>
          </cell>
          <cell r="H2891">
            <v>29560</v>
          </cell>
          <cell r="L2891" t="str">
            <v>4</v>
          </cell>
          <cell r="M2891">
            <v>11.486448139687681</v>
          </cell>
        </row>
        <row r="2892">
          <cell r="A2892" t="str">
            <v>20-03-105</v>
          </cell>
          <cell r="B2892" t="str">
            <v>21111</v>
          </cell>
          <cell r="C2892" t="str">
            <v>mo ayudante - acarreo interno</v>
          </cell>
          <cell r="D2892" t="str">
            <v>hh</v>
          </cell>
          <cell r="E2892">
            <v>0.21362830044410597</v>
          </cell>
          <cell r="F2892">
            <v>0.3</v>
          </cell>
          <cell r="G2892">
            <v>6071.4467999999997</v>
          </cell>
          <cell r="H2892">
            <v>1686</v>
          </cell>
          <cell r="L2892" t="str">
            <v>2</v>
          </cell>
          <cell r="M2892">
            <v>64.985728995097034</v>
          </cell>
        </row>
        <row r="2893">
          <cell r="A2893" t="str">
            <v>20-03-105</v>
          </cell>
          <cell r="B2893" t="str">
            <v>6V921</v>
          </cell>
          <cell r="C2893" t="str">
            <v xml:space="preserve">volqueta sencilla 6m3 </v>
          </cell>
          <cell r="D2893" t="str">
            <v>vj</v>
          </cell>
          <cell r="E2893">
            <v>8.181230868723419E-3</v>
          </cell>
          <cell r="F2893">
            <v>0.3</v>
          </cell>
          <cell r="G2893">
            <v>140000</v>
          </cell>
          <cell r="H2893">
            <v>1489</v>
          </cell>
          <cell r="L2893" t="str">
            <v>6</v>
          </cell>
          <cell r="M2893">
            <v>2.4887304302656643</v>
          </cell>
        </row>
        <row r="2894">
          <cell r="A2894" t="str">
            <v>20-03-105</v>
          </cell>
          <cell r="B2894" t="str">
            <v>47111</v>
          </cell>
          <cell r="C2894" t="str">
            <v xml:space="preserve">elementos de consumo y proteccion </v>
          </cell>
          <cell r="D2894" t="str">
            <v>%</v>
          </cell>
          <cell r="E2894">
            <v>1686</v>
          </cell>
          <cell r="G2894">
            <v>1.2455000000000001E-2</v>
          </cell>
          <cell r="H2894">
            <v>21</v>
          </cell>
          <cell r="L2894" t="str">
            <v>4</v>
          </cell>
          <cell r="M2894">
            <v>394524</v>
          </cell>
        </row>
        <row r="2895">
          <cell r="A2895" t="str">
            <v>20-03-105</v>
          </cell>
          <cell r="B2895" t="str">
            <v>46111</v>
          </cell>
          <cell r="C2895" t="str">
            <v xml:space="preserve">herramienta y equipo menor </v>
          </cell>
          <cell r="D2895" t="str">
            <v>%</v>
          </cell>
          <cell r="E2895">
            <v>1686</v>
          </cell>
          <cell r="G2895">
            <v>0.03</v>
          </cell>
          <cell r="H2895">
            <v>51</v>
          </cell>
          <cell r="L2895" t="str">
            <v>4</v>
          </cell>
          <cell r="M2895">
            <v>394524</v>
          </cell>
        </row>
        <row r="2896">
          <cell r="A2896">
            <v>0</v>
          </cell>
          <cell r="C2896" t="str">
            <v>DIRECTO:  32,807 / M</v>
          </cell>
          <cell r="D2896">
            <v>0</v>
          </cell>
          <cell r="G2896">
            <v>0</v>
          </cell>
          <cell r="H2896">
            <v>0</v>
          </cell>
          <cell r="L2896">
            <v>0</v>
          </cell>
          <cell r="M2896">
            <v>0</v>
          </cell>
        </row>
        <row r="2897">
          <cell r="A2897">
            <v>0</v>
          </cell>
          <cell r="C2897">
            <v>0</v>
          </cell>
          <cell r="D2897">
            <v>0</v>
          </cell>
          <cell r="G2897">
            <v>0</v>
          </cell>
          <cell r="H2897">
            <v>0</v>
          </cell>
          <cell r="L2897">
            <v>0</v>
          </cell>
          <cell r="M2897">
            <v>0</v>
          </cell>
        </row>
        <row r="2898">
          <cell r="A2898" t="str">
            <v>20-03-112</v>
          </cell>
          <cell r="B2898" t="str">
            <v>20-03-112</v>
          </cell>
          <cell r="C2898" t="str">
            <v>PILOTES DE FUNDACION EN CONCRETO TIPO TREMIE F'C 21 MPA</v>
          </cell>
          <cell r="D2898" t="str">
            <v>M3</v>
          </cell>
          <cell r="E2898">
            <v>11.486448139687681</v>
          </cell>
          <cell r="G2898">
            <v>0</v>
          </cell>
          <cell r="H2898">
            <v>423663</v>
          </cell>
          <cell r="L2898">
            <v>0</v>
          </cell>
          <cell r="M2898">
            <v>0</v>
          </cell>
        </row>
        <row r="2899">
          <cell r="A2899" t="str">
            <v>20-03-112</v>
          </cell>
          <cell r="B2899" t="str">
            <v>1111U</v>
          </cell>
          <cell r="C2899" t="str">
            <v xml:space="preserve">concreto fluido as 8" (20cm) 3000 psi - cemex </v>
          </cell>
          <cell r="D2899" t="str">
            <v>m3</v>
          </cell>
          <cell r="E2899">
            <v>1</v>
          </cell>
          <cell r="F2899">
            <v>0.05</v>
          </cell>
          <cell r="G2899">
            <v>344102.39999999997</v>
          </cell>
          <cell r="H2899">
            <v>361308</v>
          </cell>
          <cell r="L2899" t="str">
            <v>1</v>
          </cell>
          <cell r="M2899">
            <v>12.060770546672066</v>
          </cell>
        </row>
        <row r="2900">
          <cell r="A2900" t="str">
            <v>20-03-112</v>
          </cell>
          <cell r="B2900" t="str">
            <v>2C116</v>
          </cell>
          <cell r="C2900" t="str">
            <v xml:space="preserve">mo cuadrilla albañileria (1 of + 4 ay) </v>
          </cell>
          <cell r="D2900" t="str">
            <v>hc</v>
          </cell>
          <cell r="E2900">
            <v>1.2</v>
          </cell>
          <cell r="G2900">
            <v>49846.270624999997</v>
          </cell>
          <cell r="H2900">
            <v>59816</v>
          </cell>
          <cell r="L2900" t="str">
            <v>2</v>
          </cell>
          <cell r="M2900">
            <v>13.783737767625217</v>
          </cell>
        </row>
        <row r="2901">
          <cell r="A2901" t="str">
            <v>20-03-112</v>
          </cell>
          <cell r="B2901" t="str">
            <v>47111</v>
          </cell>
          <cell r="C2901" t="str">
            <v xml:space="preserve">elementos de consumo y proteccion </v>
          </cell>
          <cell r="D2901" t="str">
            <v>%</v>
          </cell>
          <cell r="E2901">
            <v>59816</v>
          </cell>
          <cell r="G2901">
            <v>1.2455000000000001E-2</v>
          </cell>
          <cell r="H2901">
            <v>745</v>
          </cell>
          <cell r="L2901" t="str">
            <v>4</v>
          </cell>
          <cell r="M2901">
            <v>687073.38192355831</v>
          </cell>
        </row>
        <row r="2902">
          <cell r="A2902" t="str">
            <v>20-03-112</v>
          </cell>
          <cell r="B2902" t="str">
            <v>46111</v>
          </cell>
          <cell r="C2902" t="str">
            <v xml:space="preserve">herramienta y equipo menor </v>
          </cell>
          <cell r="D2902" t="str">
            <v>%</v>
          </cell>
          <cell r="E2902">
            <v>59816</v>
          </cell>
          <cell r="G2902">
            <v>0.03</v>
          </cell>
          <cell r="H2902">
            <v>1794</v>
          </cell>
          <cell r="L2902" t="str">
            <v>4</v>
          </cell>
          <cell r="M2902">
            <v>687073.38192355831</v>
          </cell>
        </row>
        <row r="2903">
          <cell r="A2903">
            <v>0</v>
          </cell>
          <cell r="C2903" t="str">
            <v>DIRECTO:  423,663 / M3</v>
          </cell>
          <cell r="D2903">
            <v>0</v>
          </cell>
          <cell r="G2903">
            <v>0</v>
          </cell>
          <cell r="H2903">
            <v>0</v>
          </cell>
          <cell r="L2903">
            <v>0</v>
          </cell>
          <cell r="M2903">
            <v>0</v>
          </cell>
        </row>
        <row r="2904">
          <cell r="A2904">
            <v>0</v>
          </cell>
          <cell r="C2904">
            <v>0</v>
          </cell>
          <cell r="D2904">
            <v>0</v>
          </cell>
          <cell r="G2904">
            <v>0</v>
          </cell>
          <cell r="H2904">
            <v>0</v>
          </cell>
          <cell r="L2904">
            <v>0</v>
          </cell>
          <cell r="M2904">
            <v>0</v>
          </cell>
        </row>
        <row r="2905">
          <cell r="A2905" t="str">
            <v>20-03-115</v>
          </cell>
          <cell r="B2905" t="str">
            <v>20-03-115</v>
          </cell>
          <cell r="C2905" t="str">
            <v>DEMOLICION DE CABEZOTE DE PILOTES</v>
          </cell>
          <cell r="D2905" t="str">
            <v>M3</v>
          </cell>
          <cell r="E2905">
            <v>0.8835729338221292</v>
          </cell>
          <cell r="G2905">
            <v>0</v>
          </cell>
          <cell r="H2905">
            <v>245605</v>
          </cell>
          <cell r="L2905">
            <v>0</v>
          </cell>
          <cell r="M2905">
            <v>0</v>
          </cell>
        </row>
        <row r="2906">
          <cell r="A2906" t="str">
            <v>20-03-115</v>
          </cell>
          <cell r="B2906" t="str">
            <v>4V712</v>
          </cell>
          <cell r="C2906" t="str">
            <v xml:space="preserve">compresor ingersoll rand p185wjd </v>
          </cell>
          <cell r="D2906" t="str">
            <v>h</v>
          </cell>
          <cell r="E2906">
            <v>2.4</v>
          </cell>
          <cell r="G2906">
            <v>63799.999999999993</v>
          </cell>
          <cell r="H2906">
            <v>153120</v>
          </cell>
          <cell r="L2906" t="str">
            <v>4</v>
          </cell>
          <cell r="M2906">
            <v>2.1205750411731099</v>
          </cell>
        </row>
        <row r="2907">
          <cell r="A2907" t="str">
            <v>20-03-115</v>
          </cell>
          <cell r="B2907" t="str">
            <v>6V921</v>
          </cell>
          <cell r="C2907" t="str">
            <v xml:space="preserve">volqueta sencilla 6m3 </v>
          </cell>
          <cell r="D2907" t="str">
            <v>vj</v>
          </cell>
          <cell r="E2907">
            <v>0.16666666666666666</v>
          </cell>
          <cell r="G2907">
            <v>140000</v>
          </cell>
          <cell r="H2907">
            <v>23333</v>
          </cell>
          <cell r="L2907" t="str">
            <v>6</v>
          </cell>
          <cell r="M2907">
            <v>0.14726215563702152</v>
          </cell>
        </row>
        <row r="2908">
          <cell r="A2908" t="str">
            <v>20-03-115</v>
          </cell>
          <cell r="B2908" t="str">
            <v>2C112</v>
          </cell>
          <cell r="C2908" t="str">
            <v xml:space="preserve">mo cuadrilla albañileria (1 of + 2 ay) </v>
          </cell>
          <cell r="D2908" t="str">
            <v>hc</v>
          </cell>
          <cell r="E2908">
            <v>3</v>
          </cell>
          <cell r="G2908">
            <v>22112.147724999999</v>
          </cell>
          <cell r="H2908">
            <v>66336</v>
          </cell>
          <cell r="L2908" t="str">
            <v>2</v>
          </cell>
          <cell r="M2908">
            <v>2.6507188014663878</v>
          </cell>
        </row>
        <row r="2909">
          <cell r="A2909" t="str">
            <v>20-03-115</v>
          </cell>
          <cell r="B2909" t="str">
            <v>47111</v>
          </cell>
          <cell r="C2909" t="str">
            <v xml:space="preserve">elementos de consumo y proteccion </v>
          </cell>
          <cell r="D2909" t="str">
            <v>%</v>
          </cell>
          <cell r="E2909">
            <v>66336</v>
          </cell>
          <cell r="G2909">
            <v>1.2455000000000001E-2</v>
          </cell>
          <cell r="H2909">
            <v>826</v>
          </cell>
          <cell r="L2909" t="str">
            <v>4</v>
          </cell>
          <cell r="M2909">
            <v>58612.694138024766</v>
          </cell>
        </row>
        <row r="2910">
          <cell r="A2910" t="str">
            <v>20-03-115</v>
          </cell>
          <cell r="B2910" t="str">
            <v>46111</v>
          </cell>
          <cell r="C2910" t="str">
            <v xml:space="preserve">herramienta y equipo menor </v>
          </cell>
          <cell r="D2910" t="str">
            <v>%</v>
          </cell>
          <cell r="E2910">
            <v>66336</v>
          </cell>
          <cell r="G2910">
            <v>0.03</v>
          </cell>
          <cell r="H2910">
            <v>1990</v>
          </cell>
          <cell r="L2910" t="str">
            <v>4</v>
          </cell>
          <cell r="M2910">
            <v>58612.694138024766</v>
          </cell>
        </row>
        <row r="2911">
          <cell r="A2911">
            <v>0</v>
          </cell>
          <cell r="C2911" t="str">
            <v>DIRECTO:  245,605 / M3</v>
          </cell>
          <cell r="D2911">
            <v>0</v>
          </cell>
          <cell r="G2911">
            <v>0</v>
          </cell>
          <cell r="H2911">
            <v>0</v>
          </cell>
          <cell r="L2911">
            <v>0</v>
          </cell>
          <cell r="M2911">
            <v>0</v>
          </cell>
        </row>
        <row r="2912">
          <cell r="A2912">
            <v>0</v>
          </cell>
          <cell r="C2912">
            <v>0</v>
          </cell>
          <cell r="D2912">
            <v>0</v>
          </cell>
          <cell r="G2912">
            <v>0</v>
          </cell>
          <cell r="H2912">
            <v>0</v>
          </cell>
          <cell r="L2912">
            <v>0</v>
          </cell>
          <cell r="M2912">
            <v>0</v>
          </cell>
        </row>
        <row r="2913">
          <cell r="A2913" t="str">
            <v>20-03-125</v>
          </cell>
          <cell r="B2913" t="str">
            <v>20-03-125</v>
          </cell>
          <cell r="C2913" t="str">
            <v>BANCA + MURETE EN CONCRETO VISTO F'C 21 MPA PARA CERRAMIENTO COLEGIO. BANCA A: 0.50 M. - E: 0.15 -0.24 M. Y MURETE E: 0.25 M. - H: 0.26 M. INCLUYE ACERO DE REFUERZO.</v>
          </cell>
          <cell r="D2913" t="str">
            <v>M</v>
          </cell>
          <cell r="E2913">
            <v>101.74</v>
          </cell>
          <cell r="G2913">
            <v>0</v>
          </cell>
          <cell r="H2913">
            <v>189376</v>
          </cell>
          <cell r="L2913">
            <v>0</v>
          </cell>
          <cell r="M2913">
            <v>0</v>
          </cell>
        </row>
        <row r="2914">
          <cell r="A2914" t="str">
            <v>20-03-125</v>
          </cell>
          <cell r="B2914" t="str">
            <v>72132</v>
          </cell>
          <cell r="C2914" t="str">
            <v xml:space="preserve">aux concreto 3000 psi (21.1 MPa) -obra- 1/2" </v>
          </cell>
          <cell r="D2914" t="str">
            <v>m3</v>
          </cell>
          <cell r="E2914">
            <v>0.17299999999999999</v>
          </cell>
          <cell r="F2914">
            <v>0.05</v>
          </cell>
          <cell r="G2914">
            <v>358503.96561963408</v>
          </cell>
          <cell r="H2914">
            <v>65122</v>
          </cell>
          <cell r="L2914" t="str">
            <v>7</v>
          </cell>
          <cell r="M2914">
            <v>18.481071</v>
          </cell>
        </row>
        <row r="2915">
          <cell r="A2915" t="str">
            <v>20-03-125</v>
          </cell>
          <cell r="B2915" t="str">
            <v>1512O</v>
          </cell>
          <cell r="C2915" t="str">
            <v xml:space="preserve">acero de refuerzo figurado </v>
          </cell>
          <cell r="D2915" t="str">
            <v>kg</v>
          </cell>
          <cell r="E2915">
            <v>10.159333333333333</v>
          </cell>
          <cell r="F2915">
            <v>0.03</v>
          </cell>
          <cell r="G2915">
            <v>2204</v>
          </cell>
          <cell r="H2915">
            <v>23063</v>
          </cell>
          <cell r="L2915" t="str">
            <v>1</v>
          </cell>
          <cell r="M2915">
            <v>1064.6188905333333</v>
          </cell>
        </row>
        <row r="2916">
          <cell r="A2916" t="str">
            <v>20-03-125</v>
          </cell>
          <cell r="B2916" t="str">
            <v>15231</v>
          </cell>
          <cell r="C2916" t="str">
            <v xml:space="preserve">alambre negro no. 17 </v>
          </cell>
          <cell r="D2916" t="str">
            <v>kg</v>
          </cell>
          <cell r="E2916">
            <v>0.25398333333333334</v>
          </cell>
          <cell r="G2916">
            <v>3363.9999999999995</v>
          </cell>
          <cell r="H2916">
            <v>854</v>
          </cell>
          <cell r="L2916" t="str">
            <v>1</v>
          </cell>
          <cell r="M2916">
            <v>25.840264333333334</v>
          </cell>
        </row>
        <row r="2917">
          <cell r="A2917" t="str">
            <v>20-03-125</v>
          </cell>
          <cell r="B2917" t="str">
            <v>16421</v>
          </cell>
          <cell r="C2917" t="str">
            <v>formatablex 19 mm (2.44 x 1.53) - 12 usos</v>
          </cell>
          <cell r="D2917" t="str">
            <v>m2</v>
          </cell>
          <cell r="E2917">
            <v>9.6666666666666679E-2</v>
          </cell>
          <cell r="F2917">
            <v>0.2</v>
          </cell>
          <cell r="G2917">
            <v>29487.838851387547</v>
          </cell>
          <cell r="H2917">
            <v>3421</v>
          </cell>
          <cell r="L2917" t="str">
            <v>1</v>
          </cell>
          <cell r="M2917">
            <v>11.80184</v>
          </cell>
        </row>
        <row r="2918">
          <cell r="A2918" t="str">
            <v>20-03-125</v>
          </cell>
          <cell r="B2918" t="str">
            <v>72561</v>
          </cell>
          <cell r="C2918" t="str">
            <v xml:space="preserve">aux curado concreto </v>
          </cell>
          <cell r="D2918" t="str">
            <v>m2</v>
          </cell>
          <cell r="E2918">
            <v>1.66</v>
          </cell>
          <cell r="G2918">
            <v>655.61800616666665</v>
          </cell>
          <cell r="H2918">
            <v>1088</v>
          </cell>
          <cell r="L2918" t="str">
            <v>7</v>
          </cell>
          <cell r="M2918">
            <v>168.88839999999999</v>
          </cell>
        </row>
        <row r="2919">
          <cell r="A2919" t="str">
            <v>20-03-125</v>
          </cell>
          <cell r="B2919" t="str">
            <v>14379</v>
          </cell>
          <cell r="C2919" t="str">
            <v xml:space="preserve">esquinero 1 cm x 1 cm x 2.50 m - cedro blanco </v>
          </cell>
          <cell r="D2919" t="str">
            <v>u</v>
          </cell>
          <cell r="E2919">
            <v>0.4</v>
          </cell>
          <cell r="G2919">
            <v>8867.0399999999991</v>
          </cell>
          <cell r="H2919">
            <v>3547</v>
          </cell>
          <cell r="L2919" t="str">
            <v>1</v>
          </cell>
          <cell r="M2919">
            <v>40.695999999999998</v>
          </cell>
        </row>
        <row r="2920">
          <cell r="A2920" t="str">
            <v>20-03-125</v>
          </cell>
          <cell r="B2920" t="str">
            <v>72711</v>
          </cell>
          <cell r="C2920" t="str">
            <v xml:space="preserve">aux desmoldante -separol- </v>
          </cell>
          <cell r="D2920" t="str">
            <v>m2</v>
          </cell>
          <cell r="E2920">
            <v>9.6666666666666679E-2</v>
          </cell>
          <cell r="G2920">
            <v>666.96600711538463</v>
          </cell>
          <cell r="H2920">
            <v>64</v>
          </cell>
          <cell r="L2920" t="str">
            <v>7</v>
          </cell>
          <cell r="M2920">
            <v>9.8348666666666666</v>
          </cell>
        </row>
        <row r="2921">
          <cell r="A2921" t="str">
            <v>20-03-125</v>
          </cell>
          <cell r="B2921" t="str">
            <v>18Z16</v>
          </cell>
          <cell r="C2921" t="str">
            <v>repisa 8 cm x 4 cm x 2.90 m - ordinario - 6 usos</v>
          </cell>
          <cell r="D2921" t="str">
            <v>u</v>
          </cell>
          <cell r="E2921">
            <v>2</v>
          </cell>
          <cell r="G2921">
            <v>12110.4</v>
          </cell>
          <cell r="H2921">
            <v>24221</v>
          </cell>
          <cell r="L2921" t="str">
            <v>1</v>
          </cell>
          <cell r="M2921">
            <v>203.48</v>
          </cell>
        </row>
        <row r="2922">
          <cell r="A2922" t="str">
            <v>20-03-125</v>
          </cell>
          <cell r="B2922" t="str">
            <v>15421</v>
          </cell>
          <cell r="C2922" t="str">
            <v xml:space="preserve">puntilla 1-1/2" a 3" x 20kg </v>
          </cell>
          <cell r="D2922" t="str">
            <v>lb</v>
          </cell>
          <cell r="E2922">
            <v>0.5</v>
          </cell>
          <cell r="G2922">
            <v>2218.5</v>
          </cell>
          <cell r="H2922">
            <v>1109</v>
          </cell>
          <cell r="L2922" t="str">
            <v>1</v>
          </cell>
          <cell r="M2922">
            <v>50.87</v>
          </cell>
        </row>
        <row r="2923">
          <cell r="A2923" t="str">
            <v>20-03-125</v>
          </cell>
          <cell r="B2923" t="str">
            <v>2C111</v>
          </cell>
          <cell r="C2923" t="str">
            <v xml:space="preserve">mo cuadrilla albañileria (1 of + 1 ay) </v>
          </cell>
          <cell r="D2923" t="str">
            <v>hc</v>
          </cell>
          <cell r="E2923">
            <v>4</v>
          </cell>
          <cell r="G2923">
            <v>16040.700924999999</v>
          </cell>
          <cell r="H2923">
            <v>64163</v>
          </cell>
          <cell r="L2923" t="str">
            <v>2</v>
          </cell>
          <cell r="M2923">
            <v>406.96</v>
          </cell>
        </row>
        <row r="2924">
          <cell r="A2924" t="str">
            <v>20-03-125</v>
          </cell>
          <cell r="B2924" t="str">
            <v>47111</v>
          </cell>
          <cell r="C2924" t="str">
            <v xml:space="preserve">elementos de consumo y proteccion </v>
          </cell>
          <cell r="D2924" t="str">
            <v>%</v>
          </cell>
          <cell r="E2924">
            <v>64163</v>
          </cell>
          <cell r="G2924">
            <v>1.2455000000000001E-2</v>
          </cell>
          <cell r="H2924">
            <v>799</v>
          </cell>
          <cell r="L2924" t="str">
            <v>4</v>
          </cell>
          <cell r="M2924">
            <v>6527943.6200000001</v>
          </cell>
        </row>
        <row r="2925">
          <cell r="A2925" t="str">
            <v>20-03-125</v>
          </cell>
          <cell r="B2925" t="str">
            <v>46111</v>
          </cell>
          <cell r="C2925" t="str">
            <v xml:space="preserve">herramienta y equipo menor </v>
          </cell>
          <cell r="D2925" t="str">
            <v>%</v>
          </cell>
          <cell r="E2925">
            <v>64163</v>
          </cell>
          <cell r="G2925">
            <v>0.03</v>
          </cell>
          <cell r="H2925">
            <v>1925</v>
          </cell>
          <cell r="L2925" t="str">
            <v>4</v>
          </cell>
          <cell r="M2925">
            <v>6527943.6200000001</v>
          </cell>
        </row>
        <row r="2926">
          <cell r="A2926">
            <v>0</v>
          </cell>
          <cell r="C2926" t="str">
            <v>DIRECTO:  189,376 / M</v>
          </cell>
          <cell r="D2926">
            <v>0</v>
          </cell>
          <cell r="G2926">
            <v>0</v>
          </cell>
          <cell r="H2926">
            <v>0</v>
          </cell>
          <cell r="L2926">
            <v>0</v>
          </cell>
          <cell r="M2926">
            <v>0</v>
          </cell>
        </row>
        <row r="2927">
          <cell r="A2927">
            <v>0</v>
          </cell>
          <cell r="C2927">
            <v>0</v>
          </cell>
          <cell r="D2927">
            <v>0</v>
          </cell>
          <cell r="G2927">
            <v>0</v>
          </cell>
          <cell r="H2927">
            <v>0</v>
          </cell>
          <cell r="L2927">
            <v>0</v>
          </cell>
          <cell r="M2927">
            <v>0</v>
          </cell>
        </row>
        <row r="2928">
          <cell r="A2928" t="str">
            <v>20-03-135</v>
          </cell>
          <cell r="B2928" t="str">
            <v>20-03-135</v>
          </cell>
          <cell r="C2928" t="str">
            <v>LOSETA DINTEL EN CONCRETO VISTO F'C 21 MPA PARA CERRAMIENTO COLEGIO. A: 0.40 M. - E: 0.15 M. INCLUYE ACERO DE REFUERZO.</v>
          </cell>
          <cell r="D2928" t="str">
            <v>M</v>
          </cell>
          <cell r="E2928">
            <v>101.74</v>
          </cell>
          <cell r="G2928">
            <v>0</v>
          </cell>
          <cell r="H2928">
            <v>57882</v>
          </cell>
          <cell r="L2928">
            <v>0</v>
          </cell>
          <cell r="M2928">
            <v>0</v>
          </cell>
        </row>
        <row r="2929">
          <cell r="A2929" t="str">
            <v>20-03-135</v>
          </cell>
          <cell r="B2929" t="str">
            <v>72132</v>
          </cell>
          <cell r="C2929" t="str">
            <v xml:space="preserve">aux concreto 3000 psi (21.1 MPa) -obra- 1/2" </v>
          </cell>
          <cell r="D2929" t="str">
            <v>m3</v>
          </cell>
          <cell r="E2929">
            <v>0.06</v>
          </cell>
          <cell r="F2929">
            <v>0.05</v>
          </cell>
          <cell r="G2929">
            <v>358503.96561963408</v>
          </cell>
          <cell r="H2929">
            <v>22586</v>
          </cell>
          <cell r="L2929" t="str">
            <v>7</v>
          </cell>
          <cell r="M2929">
            <v>6.4096199999999994</v>
          </cell>
        </row>
        <row r="2930">
          <cell r="A2930" t="str">
            <v>20-03-135</v>
          </cell>
          <cell r="B2930" t="str">
            <v>1512O</v>
          </cell>
          <cell r="C2930" t="str">
            <v xml:space="preserve">acero de refuerzo figurado </v>
          </cell>
          <cell r="D2930" t="str">
            <v>kg</v>
          </cell>
          <cell r="E2930">
            <v>4.0413333333333341</v>
          </cell>
          <cell r="F2930">
            <v>0.03</v>
          </cell>
          <cell r="G2930">
            <v>2204</v>
          </cell>
          <cell r="H2930">
            <v>9174</v>
          </cell>
          <cell r="L2930" t="str">
            <v>1</v>
          </cell>
          <cell r="M2930">
            <v>423.50021093333339</v>
          </cell>
        </row>
        <row r="2931">
          <cell r="A2931" t="str">
            <v>20-03-135</v>
          </cell>
          <cell r="B2931" t="str">
            <v>15231</v>
          </cell>
          <cell r="C2931" t="str">
            <v xml:space="preserve">alambre negro no. 17 </v>
          </cell>
          <cell r="D2931" t="str">
            <v>kg</v>
          </cell>
          <cell r="E2931">
            <v>0.10103333333333336</v>
          </cell>
          <cell r="G2931">
            <v>3363.9999999999995</v>
          </cell>
          <cell r="H2931">
            <v>340</v>
          </cell>
          <cell r="L2931" t="str">
            <v>1</v>
          </cell>
          <cell r="M2931">
            <v>10.279131333333336</v>
          </cell>
        </row>
        <row r="2932">
          <cell r="A2932" t="str">
            <v>20-03-135</v>
          </cell>
          <cell r="B2932" t="str">
            <v>16421</v>
          </cell>
          <cell r="C2932" t="str">
            <v xml:space="preserve">formatablex 19 mm (2.44 x 1.53) </v>
          </cell>
          <cell r="D2932" t="str">
            <v>m2</v>
          </cell>
          <cell r="E2932">
            <v>4.1666666666666664E-2</v>
          </cell>
          <cell r="F2932">
            <v>0.3</v>
          </cell>
          <cell r="G2932">
            <v>29487.838851387547</v>
          </cell>
          <cell r="H2932">
            <v>1597</v>
          </cell>
          <cell r="L2932" t="str">
            <v>1</v>
          </cell>
          <cell r="M2932">
            <v>5.5109166666666667</v>
          </cell>
        </row>
        <row r="2933">
          <cell r="A2933" t="str">
            <v>20-03-135</v>
          </cell>
          <cell r="B2933" t="str">
            <v>14379</v>
          </cell>
          <cell r="C2933" t="str">
            <v xml:space="preserve">esquinero 1 cm x 1 cm x 2.50 m - cedro blanco </v>
          </cell>
          <cell r="D2933" t="str">
            <v>u</v>
          </cell>
          <cell r="E2933">
            <v>0.4</v>
          </cell>
          <cell r="G2933">
            <v>8867.0399999999991</v>
          </cell>
          <cell r="H2933">
            <v>3547</v>
          </cell>
          <cell r="L2933" t="str">
            <v>1</v>
          </cell>
          <cell r="M2933">
            <v>40.695999999999998</v>
          </cell>
        </row>
        <row r="2934">
          <cell r="A2934" t="str">
            <v>20-03-135</v>
          </cell>
          <cell r="B2934" t="str">
            <v>72561</v>
          </cell>
          <cell r="C2934" t="str">
            <v xml:space="preserve">aux curado concreto </v>
          </cell>
          <cell r="D2934" t="str">
            <v>m2</v>
          </cell>
          <cell r="E2934">
            <v>0.44166666666666671</v>
          </cell>
          <cell r="G2934">
            <v>655.61800616666665</v>
          </cell>
          <cell r="H2934">
            <v>290</v>
          </cell>
          <cell r="L2934" t="str">
            <v>7</v>
          </cell>
          <cell r="M2934">
            <v>44.935166666666667</v>
          </cell>
        </row>
        <row r="2935">
          <cell r="A2935" t="str">
            <v>20-03-135</v>
          </cell>
          <cell r="B2935" t="str">
            <v>72711</v>
          </cell>
          <cell r="C2935" t="str">
            <v xml:space="preserve">aux desmoldante -separol- </v>
          </cell>
          <cell r="D2935" t="str">
            <v>m2</v>
          </cell>
          <cell r="E2935">
            <v>4.1666666666666664E-2</v>
          </cell>
          <cell r="G2935">
            <v>666.96600711538463</v>
          </cell>
          <cell r="H2935">
            <v>28</v>
          </cell>
          <cell r="L2935" t="str">
            <v>7</v>
          </cell>
          <cell r="M2935">
            <v>4.2391666666666659</v>
          </cell>
        </row>
        <row r="2936">
          <cell r="A2936" t="str">
            <v>20-03-135</v>
          </cell>
          <cell r="B2936" t="str">
            <v>44243</v>
          </cell>
          <cell r="C2936" t="str">
            <v xml:space="preserve">paral telescopico largo de 2.20 a 3.80 m </v>
          </cell>
          <cell r="D2936" t="str">
            <v>d</v>
          </cell>
          <cell r="E2936">
            <v>2</v>
          </cell>
          <cell r="F2936">
            <v>0.1</v>
          </cell>
          <cell r="G2936">
            <v>440.79999999999995</v>
          </cell>
          <cell r="H2936">
            <v>970</v>
          </cell>
          <cell r="L2936" t="str">
            <v>4</v>
          </cell>
          <cell r="M2936">
            <v>223.828</v>
          </cell>
        </row>
        <row r="2937">
          <cell r="A2937" t="str">
            <v>20-03-135</v>
          </cell>
          <cell r="B2937" t="str">
            <v>44253</v>
          </cell>
          <cell r="C2937" t="str">
            <v xml:space="preserve">cercha 3.00 m </v>
          </cell>
          <cell r="D2937" t="str">
            <v>d</v>
          </cell>
          <cell r="E2937">
            <v>3</v>
          </cell>
          <cell r="F2937">
            <v>0.05</v>
          </cell>
          <cell r="G2937">
            <v>139.19999999999999</v>
          </cell>
          <cell r="H2937">
            <v>438</v>
          </cell>
          <cell r="L2937" t="str">
            <v>4</v>
          </cell>
          <cell r="M2937">
            <v>320.48099999999999</v>
          </cell>
        </row>
        <row r="2938">
          <cell r="A2938" t="str">
            <v>20-03-135</v>
          </cell>
          <cell r="B2938" t="str">
            <v>74O33</v>
          </cell>
          <cell r="C2938" t="str">
            <v xml:space="preserve">aux andamios de carga - tramo h=1.50m </v>
          </cell>
          <cell r="D2938" t="str">
            <v>d</v>
          </cell>
          <cell r="E2938">
            <v>0.22222222222222221</v>
          </cell>
          <cell r="G2938">
            <v>9855.8563517857128</v>
          </cell>
          <cell r="H2938">
            <v>2190</v>
          </cell>
          <cell r="L2938" t="str">
            <v>7</v>
          </cell>
          <cell r="M2938">
            <v>22.608888888888888</v>
          </cell>
        </row>
        <row r="2939">
          <cell r="A2939" t="str">
            <v>20-03-135</v>
          </cell>
          <cell r="B2939" t="str">
            <v>2C111</v>
          </cell>
          <cell r="C2939" t="str">
            <v xml:space="preserve">mo cuadrilla albañileria (1 of + 1 ay) </v>
          </cell>
          <cell r="D2939" t="str">
            <v>hc</v>
          </cell>
          <cell r="E2939">
            <v>1</v>
          </cell>
          <cell r="G2939">
            <v>16040.700924999999</v>
          </cell>
          <cell r="H2939">
            <v>16041</v>
          </cell>
          <cell r="L2939" t="str">
            <v>2</v>
          </cell>
          <cell r="M2939">
            <v>101.74</v>
          </cell>
        </row>
        <row r="2940">
          <cell r="A2940" t="str">
            <v>20-03-135</v>
          </cell>
          <cell r="B2940" t="str">
            <v>47111</v>
          </cell>
          <cell r="C2940" t="str">
            <v xml:space="preserve">elementos de consumo y proteccion </v>
          </cell>
          <cell r="D2940" t="str">
            <v>%</v>
          </cell>
          <cell r="E2940">
            <v>16041</v>
          </cell>
          <cell r="G2940">
            <v>1.2455000000000001E-2</v>
          </cell>
          <cell r="H2940">
            <v>200</v>
          </cell>
          <cell r="L2940" t="str">
            <v>4</v>
          </cell>
          <cell r="M2940">
            <v>1632011.3399999999</v>
          </cell>
        </row>
        <row r="2941">
          <cell r="A2941" t="str">
            <v>20-03-135</v>
          </cell>
          <cell r="B2941" t="str">
            <v>46111</v>
          </cell>
          <cell r="C2941" t="str">
            <v xml:space="preserve">herramienta y equipo menor </v>
          </cell>
          <cell r="D2941" t="str">
            <v>%</v>
          </cell>
          <cell r="E2941">
            <v>16041</v>
          </cell>
          <cell r="G2941">
            <v>0.03</v>
          </cell>
          <cell r="H2941">
            <v>481</v>
          </cell>
          <cell r="L2941" t="str">
            <v>4</v>
          </cell>
          <cell r="M2941">
            <v>1632011.3399999999</v>
          </cell>
        </row>
        <row r="2942">
          <cell r="A2942">
            <v>0</v>
          </cell>
          <cell r="C2942" t="str">
            <v>DIRECTO:  57,882 / M</v>
          </cell>
          <cell r="D2942">
            <v>0</v>
          </cell>
          <cell r="G2942">
            <v>0</v>
          </cell>
          <cell r="H2942">
            <v>0</v>
          </cell>
          <cell r="L2942">
            <v>0</v>
          </cell>
          <cell r="M2942">
            <v>0</v>
          </cell>
        </row>
        <row r="2943">
          <cell r="A2943">
            <v>0</v>
          </cell>
          <cell r="C2943">
            <v>0</v>
          </cell>
          <cell r="D2943">
            <v>0</v>
          </cell>
          <cell r="G2943">
            <v>0</v>
          </cell>
          <cell r="H2943">
            <v>0</v>
          </cell>
          <cell r="L2943">
            <v>0</v>
          </cell>
          <cell r="M2943">
            <v>0</v>
          </cell>
        </row>
        <row r="2944">
          <cell r="A2944" t="str">
            <v>20-03-156</v>
          </cell>
          <cell r="B2944" t="str">
            <v>20-03-156</v>
          </cell>
          <cell r="C2944" t="str">
            <v>MAMPOSTERIA EN BLOQUE CALADO DE CONCRETO COLOR BLANCO 19x19x9. INCLUYE ALAMBRON HORIZONTAL ACORDE CON LOS DETALLES ESTRUCTURALES.</v>
          </cell>
          <cell r="D2944" t="str">
            <v>M2</v>
          </cell>
          <cell r="E2944">
            <v>305.18</v>
          </cell>
          <cell r="G2944">
            <v>0</v>
          </cell>
          <cell r="H2944">
            <v>99598</v>
          </cell>
          <cell r="L2944">
            <v>0</v>
          </cell>
          <cell r="M2944">
            <v>0</v>
          </cell>
        </row>
        <row r="2945">
          <cell r="A2945" t="str">
            <v>20-03-156</v>
          </cell>
          <cell r="B2945" t="str">
            <v>18533</v>
          </cell>
          <cell r="C2945" t="str">
            <v xml:space="preserve">calado en concreto blanco 19x19x9 </v>
          </cell>
          <cell r="D2945" t="str">
            <v>u</v>
          </cell>
          <cell r="E2945">
            <v>24.999999999999996</v>
          </cell>
          <cell r="F2945">
            <v>0.05</v>
          </cell>
          <cell r="G2945">
            <v>2569.35</v>
          </cell>
          <cell r="H2945">
            <v>67445</v>
          </cell>
          <cell r="L2945" t="str">
            <v>1</v>
          </cell>
          <cell r="M2945">
            <v>8010.9749999999995</v>
          </cell>
        </row>
        <row r="2946">
          <cell r="A2946" t="str">
            <v>20-03-156</v>
          </cell>
          <cell r="B2946" t="str">
            <v>15251</v>
          </cell>
          <cell r="C2946" t="str">
            <v xml:space="preserve">grafil 4mm </v>
          </cell>
          <cell r="D2946" t="str">
            <v>m</v>
          </cell>
          <cell r="E2946">
            <v>3.3333333333333335</v>
          </cell>
          <cell r="G2946">
            <v>2296.7999999999997</v>
          </cell>
          <cell r="H2946">
            <v>7656</v>
          </cell>
          <cell r="L2946" t="str">
            <v>1</v>
          </cell>
          <cell r="M2946">
            <v>1017.2666666666668</v>
          </cell>
        </row>
        <row r="2947">
          <cell r="A2947" t="str">
            <v>20-03-156</v>
          </cell>
          <cell r="B2947" t="str">
            <v>71A14</v>
          </cell>
          <cell r="C2947" t="str">
            <v xml:space="preserve">aux mortero de pega 1:4 </v>
          </cell>
          <cell r="D2947" t="str">
            <v>m3</v>
          </cell>
          <cell r="E2947">
            <v>8.7750000000000189E-3</v>
          </cell>
          <cell r="F2947">
            <v>0.05</v>
          </cell>
          <cell r="G2947">
            <v>270085.76437417651</v>
          </cell>
          <cell r="H2947">
            <v>2489</v>
          </cell>
          <cell r="L2947" t="str">
            <v>7</v>
          </cell>
          <cell r="M2947">
            <v>2.8118522250000062</v>
          </cell>
        </row>
        <row r="2948">
          <cell r="A2948" t="str">
            <v>20-03-156</v>
          </cell>
          <cell r="B2948" t="str">
            <v>74O33</v>
          </cell>
          <cell r="C2948" t="str">
            <v xml:space="preserve">aux andamios de carga - tramo h=1.50m </v>
          </cell>
          <cell r="D2948" t="str">
            <v>d</v>
          </cell>
          <cell r="E2948">
            <v>8.9285714285714288E-2</v>
          </cell>
          <cell r="G2948">
            <v>9855.8563517857128</v>
          </cell>
          <cell r="H2948">
            <v>880</v>
          </cell>
          <cell r="L2948" t="str">
            <v>7</v>
          </cell>
          <cell r="M2948">
            <v>27.248214285714287</v>
          </cell>
        </row>
        <row r="2949">
          <cell r="A2949" t="str">
            <v>20-03-156</v>
          </cell>
          <cell r="B2949" t="str">
            <v>48141</v>
          </cell>
          <cell r="C2949" t="str">
            <v xml:space="preserve">cortadora de adobe/bloque </v>
          </cell>
          <cell r="D2949" t="str">
            <v>d</v>
          </cell>
          <cell r="E2949">
            <v>0.02</v>
          </cell>
          <cell r="G2949">
            <v>20300</v>
          </cell>
          <cell r="H2949">
            <v>406</v>
          </cell>
          <cell r="L2949" t="str">
            <v>4</v>
          </cell>
          <cell r="M2949">
            <v>6.1036000000000001</v>
          </cell>
        </row>
        <row r="2950">
          <cell r="A2950" t="str">
            <v>20-03-156</v>
          </cell>
          <cell r="B2950" t="str">
            <v>48142</v>
          </cell>
          <cell r="C2950" t="str">
            <v xml:space="preserve">disco diamante para cortadora adobe/bloque </v>
          </cell>
          <cell r="D2950" t="str">
            <v>u</v>
          </cell>
          <cell r="E2950">
            <v>2.0000000000000001E-4</v>
          </cell>
          <cell r="G2950">
            <v>1144000</v>
          </cell>
          <cell r="H2950">
            <v>229</v>
          </cell>
          <cell r="L2950" t="str">
            <v>4</v>
          </cell>
          <cell r="M2950">
            <v>6.1036000000000007E-2</v>
          </cell>
        </row>
        <row r="2951">
          <cell r="A2951" t="str">
            <v>20-03-156</v>
          </cell>
          <cell r="B2951" t="str">
            <v>2C111</v>
          </cell>
          <cell r="C2951" t="str">
            <v xml:space="preserve">mo cuadrilla albañileria (1 of + 1 ay) </v>
          </cell>
          <cell r="D2951" t="str">
            <v>hc</v>
          </cell>
          <cell r="E2951">
            <v>1.2254901960784312</v>
          </cell>
          <cell r="G2951">
            <v>16040.700924999999</v>
          </cell>
          <cell r="H2951">
            <v>19658</v>
          </cell>
          <cell r="L2951" t="str">
            <v>2</v>
          </cell>
          <cell r="M2951">
            <v>373.99509803921563</v>
          </cell>
        </row>
        <row r="2952">
          <cell r="A2952" t="str">
            <v>20-03-156</v>
          </cell>
          <cell r="B2952" t="str">
            <v>47111</v>
          </cell>
          <cell r="C2952" t="str">
            <v xml:space="preserve">elementos de consumo y proteccion </v>
          </cell>
          <cell r="D2952" t="str">
            <v>%</v>
          </cell>
          <cell r="E2952">
            <v>19658</v>
          </cell>
          <cell r="G2952">
            <v>1.2455000000000001E-2</v>
          </cell>
          <cell r="H2952">
            <v>245</v>
          </cell>
          <cell r="L2952" t="str">
            <v>4</v>
          </cell>
          <cell r="M2952">
            <v>5999228.4400000004</v>
          </cell>
        </row>
        <row r="2953">
          <cell r="A2953" t="str">
            <v>20-03-156</v>
          </cell>
          <cell r="B2953" t="str">
            <v>46111</v>
          </cell>
          <cell r="C2953" t="str">
            <v xml:space="preserve">herramienta y equipo menor </v>
          </cell>
          <cell r="D2953" t="str">
            <v>%</v>
          </cell>
          <cell r="E2953">
            <v>19658</v>
          </cell>
          <cell r="G2953">
            <v>0.03</v>
          </cell>
          <cell r="H2953">
            <v>590</v>
          </cell>
          <cell r="L2953" t="str">
            <v>4</v>
          </cell>
          <cell r="M2953">
            <v>5999228.4400000004</v>
          </cell>
        </row>
        <row r="2954">
          <cell r="A2954">
            <v>0</v>
          </cell>
          <cell r="C2954" t="str">
            <v>DIRECTO:  99,598 / M2</v>
          </cell>
          <cell r="D2954">
            <v>0</v>
          </cell>
          <cell r="G2954">
            <v>0</v>
          </cell>
          <cell r="H2954">
            <v>0</v>
          </cell>
          <cell r="L2954">
            <v>0</v>
          </cell>
          <cell r="M2954">
            <v>0</v>
          </cell>
        </row>
        <row r="2955">
          <cell r="A2955">
            <v>0</v>
          </cell>
          <cell r="C2955">
            <v>0</v>
          </cell>
          <cell r="D2955">
            <v>0</v>
          </cell>
          <cell r="G2955">
            <v>0</v>
          </cell>
          <cell r="H2955">
            <v>0</v>
          </cell>
          <cell r="L2955">
            <v>0</v>
          </cell>
          <cell r="M2955">
            <v>0</v>
          </cell>
        </row>
        <row r="2956">
          <cell r="A2956" t="str">
            <v>20-03-160</v>
          </cell>
          <cell r="B2956" t="str">
            <v>20-03-160</v>
          </cell>
          <cell r="C2956" t="str">
            <v>BANCA EN CONCRETO VISTO F'C 21 MPA. A: 0.40 M. - E: 0.07 M. SOPORTE EN MURETES E: 0.10 M - H: 0.38 M. SEGÚN DETALLE EN PLANOS ARQUITECTONICOS. INCLUYE ACERO DE REFUERZO</v>
          </cell>
          <cell r="D2956" t="str">
            <v>M</v>
          </cell>
          <cell r="E2956">
            <v>2.88</v>
          </cell>
          <cell r="G2956">
            <v>0</v>
          </cell>
          <cell r="H2956">
            <v>130272</v>
          </cell>
          <cell r="L2956">
            <v>0</v>
          </cell>
          <cell r="M2956">
            <v>0</v>
          </cell>
        </row>
        <row r="2957">
          <cell r="A2957" t="str">
            <v>20-03-160</v>
          </cell>
          <cell r="B2957" t="str">
            <v>72132</v>
          </cell>
          <cell r="C2957" t="str">
            <v xml:space="preserve">aux concreto 3000 psi (21.1 MPa) -obra- 1/2" </v>
          </cell>
          <cell r="D2957" t="str">
            <v>m3</v>
          </cell>
          <cell r="E2957">
            <v>4.8227373118279571E-2</v>
          </cell>
          <cell r="F2957">
            <v>0.05</v>
          </cell>
          <cell r="G2957">
            <v>358503.96561963408</v>
          </cell>
          <cell r="H2957">
            <v>18154</v>
          </cell>
          <cell r="L2957" t="str">
            <v>7</v>
          </cell>
          <cell r="M2957">
            <v>0.14583957630967742</v>
          </cell>
        </row>
        <row r="2958">
          <cell r="A2958" t="str">
            <v>20-03-160</v>
          </cell>
          <cell r="B2958" t="str">
            <v>1512O</v>
          </cell>
          <cell r="C2958" t="str">
            <v xml:space="preserve">acero de refuerzo figurado </v>
          </cell>
          <cell r="D2958" t="str">
            <v>kg</v>
          </cell>
          <cell r="E2958">
            <v>5.5633616298811548</v>
          </cell>
          <cell r="F2958">
            <v>0.03</v>
          </cell>
          <cell r="G2958">
            <v>2204</v>
          </cell>
          <cell r="H2958">
            <v>12629</v>
          </cell>
          <cell r="L2958" t="str">
            <v>1</v>
          </cell>
          <cell r="M2958">
            <v>16.503155938879459</v>
          </cell>
        </row>
        <row r="2959">
          <cell r="A2959" t="str">
            <v>20-03-160</v>
          </cell>
          <cell r="B2959" t="str">
            <v>15231</v>
          </cell>
          <cell r="C2959" t="str">
            <v xml:space="preserve">alambre negro no. 17 </v>
          </cell>
          <cell r="D2959" t="str">
            <v>kg</v>
          </cell>
          <cell r="E2959">
            <v>0.13908404074702888</v>
          </cell>
          <cell r="G2959">
            <v>3363.9999999999995</v>
          </cell>
          <cell r="H2959">
            <v>468</v>
          </cell>
          <cell r="L2959" t="str">
            <v>1</v>
          </cell>
          <cell r="M2959">
            <v>0.40056203735144313</v>
          </cell>
        </row>
        <row r="2960">
          <cell r="A2960" t="str">
            <v>20-03-160</v>
          </cell>
          <cell r="B2960" t="str">
            <v>16421</v>
          </cell>
          <cell r="C2960" t="str">
            <v>formatablex 19 mm (2.44 x 1.53) - 12 usos</v>
          </cell>
          <cell r="D2960" t="str">
            <v>m2</v>
          </cell>
          <cell r="E2960">
            <v>0.75600000000000001</v>
          </cell>
          <cell r="F2960">
            <v>0.2</v>
          </cell>
          <cell r="G2960">
            <v>29487.838851387547</v>
          </cell>
          <cell r="H2960">
            <v>26751</v>
          </cell>
          <cell r="L2960" t="str">
            <v>1</v>
          </cell>
          <cell r="M2960">
            <v>2.6127359999999999</v>
          </cell>
        </row>
        <row r="2961">
          <cell r="A2961" t="str">
            <v>20-03-160</v>
          </cell>
          <cell r="B2961" t="str">
            <v>72561</v>
          </cell>
          <cell r="C2961" t="str">
            <v xml:space="preserve">aux curado concreto </v>
          </cell>
          <cell r="D2961" t="str">
            <v>m2</v>
          </cell>
          <cell r="E2961">
            <v>0.72</v>
          </cell>
          <cell r="G2961">
            <v>655.61800616666665</v>
          </cell>
          <cell r="H2961">
            <v>472</v>
          </cell>
          <cell r="L2961" t="str">
            <v>7</v>
          </cell>
          <cell r="M2961">
            <v>2.0735999999999999</v>
          </cell>
        </row>
        <row r="2962">
          <cell r="A2962" t="str">
            <v>20-03-160</v>
          </cell>
          <cell r="B2962" t="str">
            <v>14379</v>
          </cell>
          <cell r="C2962" t="str">
            <v xml:space="preserve">esquinero 1 cm x 1 cm x 2.50 m - cedro blanco </v>
          </cell>
          <cell r="D2962" t="str">
            <v>u</v>
          </cell>
          <cell r="E2962">
            <v>1.6</v>
          </cell>
          <cell r="G2962">
            <v>8867.0399999999991</v>
          </cell>
          <cell r="H2962">
            <v>14187</v>
          </cell>
          <cell r="L2962" t="str">
            <v>1</v>
          </cell>
          <cell r="M2962">
            <v>4.6079999999999997</v>
          </cell>
        </row>
        <row r="2963">
          <cell r="A2963" t="str">
            <v>20-03-160</v>
          </cell>
          <cell r="B2963" t="str">
            <v>72711</v>
          </cell>
          <cell r="C2963" t="str">
            <v xml:space="preserve">aux desmoldante -separol- </v>
          </cell>
          <cell r="D2963" t="str">
            <v>m2</v>
          </cell>
          <cell r="E2963">
            <v>0.75600000000000001</v>
          </cell>
          <cell r="G2963">
            <v>666.96600711538463</v>
          </cell>
          <cell r="H2963">
            <v>504</v>
          </cell>
          <cell r="L2963" t="str">
            <v>7</v>
          </cell>
          <cell r="M2963">
            <v>2.1772800000000001</v>
          </cell>
        </row>
        <row r="2964">
          <cell r="A2964" t="str">
            <v>20-03-160</v>
          </cell>
          <cell r="B2964" t="str">
            <v>18Z16</v>
          </cell>
          <cell r="C2964" t="str">
            <v>repisa 8 cm x 4 cm x 2.90 m - ordinario - 6 usos</v>
          </cell>
          <cell r="D2964" t="str">
            <v>u</v>
          </cell>
          <cell r="E2964">
            <v>0.5</v>
          </cell>
          <cell r="G2964">
            <v>12110.4</v>
          </cell>
          <cell r="H2964">
            <v>6055</v>
          </cell>
          <cell r="L2964" t="str">
            <v>1</v>
          </cell>
          <cell r="M2964">
            <v>1.44</v>
          </cell>
        </row>
        <row r="2965">
          <cell r="A2965" t="str">
            <v>20-03-160</v>
          </cell>
          <cell r="B2965" t="str">
            <v>15421</v>
          </cell>
          <cell r="C2965" t="str">
            <v xml:space="preserve">puntilla 1-1/2" a 3" x 20kg </v>
          </cell>
          <cell r="D2965" t="str">
            <v>lb</v>
          </cell>
          <cell r="E2965">
            <v>0.4</v>
          </cell>
          <cell r="G2965">
            <v>2218.5</v>
          </cell>
          <cell r="H2965">
            <v>887</v>
          </cell>
          <cell r="L2965" t="str">
            <v>1</v>
          </cell>
          <cell r="M2965">
            <v>1.1519999999999999</v>
          </cell>
        </row>
        <row r="2966">
          <cell r="A2966" t="str">
            <v>20-03-160</v>
          </cell>
          <cell r="B2966" t="str">
            <v>2C111</v>
          </cell>
          <cell r="C2966" t="str">
            <v xml:space="preserve">mo cuadrilla albañileria (1 of + 1 ay) </v>
          </cell>
          <cell r="D2966" t="str">
            <v>hc</v>
          </cell>
          <cell r="E2966">
            <v>3</v>
          </cell>
          <cell r="G2966">
            <v>16040.700924999999</v>
          </cell>
          <cell r="H2966">
            <v>48122</v>
          </cell>
          <cell r="L2966" t="str">
            <v>2</v>
          </cell>
          <cell r="M2966">
            <v>8.64</v>
          </cell>
        </row>
        <row r="2967">
          <cell r="A2967" t="str">
            <v>20-03-160</v>
          </cell>
          <cell r="B2967" t="str">
            <v>47111</v>
          </cell>
          <cell r="C2967" t="str">
            <v xml:space="preserve">elementos de consumo y proteccion </v>
          </cell>
          <cell r="D2967" t="str">
            <v>%</v>
          </cell>
          <cell r="E2967">
            <v>48122</v>
          </cell>
          <cell r="G2967">
            <v>1.2455000000000001E-2</v>
          </cell>
          <cell r="H2967">
            <v>599</v>
          </cell>
          <cell r="L2967" t="str">
            <v>4</v>
          </cell>
          <cell r="M2967">
            <v>138591.35999999999</v>
          </cell>
        </row>
        <row r="2968">
          <cell r="A2968" t="str">
            <v>20-03-160</v>
          </cell>
          <cell r="B2968" t="str">
            <v>46111</v>
          </cell>
          <cell r="C2968" t="str">
            <v xml:space="preserve">herramienta y equipo menor </v>
          </cell>
          <cell r="D2968" t="str">
            <v>%</v>
          </cell>
          <cell r="E2968">
            <v>48122</v>
          </cell>
          <cell r="G2968">
            <v>0.03</v>
          </cell>
          <cell r="H2968">
            <v>1444</v>
          </cell>
          <cell r="L2968" t="str">
            <v>4</v>
          </cell>
          <cell r="M2968">
            <v>138591.35999999999</v>
          </cell>
        </row>
        <row r="2969">
          <cell r="A2969">
            <v>0</v>
          </cell>
          <cell r="C2969" t="str">
            <v>DIRECTO:  130,272 / M</v>
          </cell>
          <cell r="D2969">
            <v>0</v>
          </cell>
          <cell r="G2969">
            <v>0</v>
          </cell>
          <cell r="H2969">
            <v>0</v>
          </cell>
          <cell r="L2969">
            <v>0</v>
          </cell>
          <cell r="M2969">
            <v>0</v>
          </cell>
        </row>
        <row r="2970">
          <cell r="A2970">
            <v>0</v>
          </cell>
          <cell r="C2970">
            <v>0</v>
          </cell>
          <cell r="D2970">
            <v>0</v>
          </cell>
          <cell r="G2970">
            <v>0</v>
          </cell>
          <cell r="H2970">
            <v>0</v>
          </cell>
          <cell r="L2970">
            <v>0</v>
          </cell>
          <cell r="M2970">
            <v>0</v>
          </cell>
        </row>
        <row r="2971">
          <cell r="A2971" t="str">
            <v>20-03-170</v>
          </cell>
          <cell r="B2971" t="str">
            <v>20-03-170</v>
          </cell>
          <cell r="C2971" t="str">
            <v>BANCA EN CONCRETO VISTO F'C 21 MPA. A: 0.40 M. - E: 0.07 M. SOPORTE EN MURETES E: 0.10 M - H: 0.18 M. CON ESPALDAR SEGÚN DETALLE EN PLANOS ARQUITECTONICOS. INCLUYE ACERO DE REFUERZO</v>
          </cell>
          <cell r="D2971" t="str">
            <v>M</v>
          </cell>
          <cell r="E2971">
            <v>2.88</v>
          </cell>
          <cell r="G2971">
            <v>0</v>
          </cell>
          <cell r="H2971">
            <v>177108</v>
          </cell>
          <cell r="L2971">
            <v>0</v>
          </cell>
          <cell r="M2971">
            <v>0</v>
          </cell>
        </row>
        <row r="2972">
          <cell r="A2972" t="str">
            <v>20-03-170</v>
          </cell>
          <cell r="B2972" t="str">
            <v>72132</v>
          </cell>
          <cell r="C2972" t="str">
            <v xml:space="preserve">aux concreto 3000 psi (21.1 MPa) -obra- 1/2" </v>
          </cell>
          <cell r="D2972" t="str">
            <v>m3</v>
          </cell>
          <cell r="E2972">
            <v>5.16E-2</v>
          </cell>
          <cell r="F2972">
            <v>0.05</v>
          </cell>
          <cell r="G2972">
            <v>358503.96561963408</v>
          </cell>
          <cell r="H2972">
            <v>19424</v>
          </cell>
          <cell r="L2972" t="str">
            <v>7</v>
          </cell>
          <cell r="M2972">
            <v>0.15603839999999999</v>
          </cell>
        </row>
        <row r="2973">
          <cell r="A2973" t="str">
            <v>20-03-170</v>
          </cell>
          <cell r="B2973" t="str">
            <v>1512O</v>
          </cell>
          <cell r="C2973" t="str">
            <v xml:space="preserve">acero de refuerzo figurado </v>
          </cell>
          <cell r="D2973" t="str">
            <v>kg</v>
          </cell>
          <cell r="E2973">
            <v>5.5633616298811548</v>
          </cell>
          <cell r="F2973">
            <v>0.03</v>
          </cell>
          <cell r="G2973">
            <v>2204</v>
          </cell>
          <cell r="H2973">
            <v>12629</v>
          </cell>
          <cell r="L2973" t="str">
            <v>1</v>
          </cell>
          <cell r="M2973">
            <v>16.503155938879459</v>
          </cell>
        </row>
        <row r="2974">
          <cell r="A2974" t="str">
            <v>20-03-170</v>
          </cell>
          <cell r="B2974" t="str">
            <v>15231</v>
          </cell>
          <cell r="C2974" t="str">
            <v xml:space="preserve">alambre negro no. 17 </v>
          </cell>
          <cell r="D2974" t="str">
            <v>kg</v>
          </cell>
          <cell r="E2974">
            <v>0.13908404074702888</v>
          </cell>
          <cell r="G2974">
            <v>3363.9999999999995</v>
          </cell>
          <cell r="H2974">
            <v>468</v>
          </cell>
          <cell r="L2974" t="str">
            <v>1</v>
          </cell>
          <cell r="M2974">
            <v>0.40056203735144313</v>
          </cell>
        </row>
        <row r="2975">
          <cell r="A2975" t="str">
            <v>20-03-170</v>
          </cell>
          <cell r="B2975" t="str">
            <v>16421</v>
          </cell>
          <cell r="C2975" t="str">
            <v>formatablex 19 mm (2.44 x 1.53) - 12 usos</v>
          </cell>
          <cell r="D2975" t="str">
            <v>m2</v>
          </cell>
          <cell r="E2975">
            <v>1.1821999999999999</v>
          </cell>
          <cell r="F2975">
            <v>0.2</v>
          </cell>
          <cell r="G2975">
            <v>29487.838851387547</v>
          </cell>
          <cell r="H2975">
            <v>41833</v>
          </cell>
          <cell r="L2975" t="str">
            <v>1</v>
          </cell>
          <cell r="M2975">
            <v>4.0856831999999992</v>
          </cell>
        </row>
        <row r="2976">
          <cell r="A2976" t="str">
            <v>20-03-170</v>
          </cell>
          <cell r="B2976" t="str">
            <v>72561</v>
          </cell>
          <cell r="C2976" t="str">
            <v xml:space="preserve">aux curado concreto </v>
          </cell>
          <cell r="D2976" t="str">
            <v>m2</v>
          </cell>
          <cell r="E2976">
            <v>1.1821999999999999</v>
          </cell>
          <cell r="G2976">
            <v>655.61800616666665</v>
          </cell>
          <cell r="H2976">
            <v>775</v>
          </cell>
          <cell r="L2976" t="str">
            <v>7</v>
          </cell>
          <cell r="M2976">
            <v>3.4047359999999998</v>
          </cell>
        </row>
        <row r="2977">
          <cell r="A2977" t="str">
            <v>20-03-170</v>
          </cell>
          <cell r="B2977" t="str">
            <v>14379</v>
          </cell>
          <cell r="C2977" t="str">
            <v xml:space="preserve">esquinero 1 cm x 1 cm x 2.50 m - cedro blanco </v>
          </cell>
          <cell r="D2977" t="str">
            <v>u</v>
          </cell>
          <cell r="E2977">
            <v>1.2</v>
          </cell>
          <cell r="G2977">
            <v>8867.0399999999991</v>
          </cell>
          <cell r="H2977">
            <v>10640</v>
          </cell>
          <cell r="L2977" t="str">
            <v>1</v>
          </cell>
          <cell r="M2977">
            <v>3.456</v>
          </cell>
        </row>
        <row r="2978">
          <cell r="A2978" t="str">
            <v>20-03-170</v>
          </cell>
          <cell r="B2978" t="str">
            <v>72711</v>
          </cell>
          <cell r="C2978" t="str">
            <v xml:space="preserve">aux desmoldante -separol- </v>
          </cell>
          <cell r="D2978" t="str">
            <v>m2</v>
          </cell>
          <cell r="E2978">
            <v>1.1821999999999999</v>
          </cell>
          <cell r="G2978">
            <v>666.96600711538463</v>
          </cell>
          <cell r="H2978">
            <v>788</v>
          </cell>
          <cell r="L2978" t="str">
            <v>7</v>
          </cell>
          <cell r="M2978">
            <v>3.4047359999999998</v>
          </cell>
        </row>
        <row r="2979">
          <cell r="A2979" t="str">
            <v>20-03-170</v>
          </cell>
          <cell r="B2979" t="str">
            <v>18Z16</v>
          </cell>
          <cell r="C2979" t="str">
            <v>repisa 8 cm x 4 cm x 2.90 m - ordinario - 6 usos</v>
          </cell>
          <cell r="D2979" t="str">
            <v>u</v>
          </cell>
          <cell r="E2979">
            <v>0.5</v>
          </cell>
          <cell r="G2979">
            <v>12110.4</v>
          </cell>
          <cell r="H2979">
            <v>6055</v>
          </cell>
          <cell r="L2979" t="str">
            <v>1</v>
          </cell>
          <cell r="M2979">
            <v>1.44</v>
          </cell>
        </row>
        <row r="2980">
          <cell r="A2980" t="str">
            <v>20-03-170</v>
          </cell>
          <cell r="B2980" t="str">
            <v>15421</v>
          </cell>
          <cell r="C2980" t="str">
            <v xml:space="preserve">puntilla 1-1/2" a 3" x 20kg </v>
          </cell>
          <cell r="D2980" t="str">
            <v>lb</v>
          </cell>
          <cell r="E2980">
            <v>0.4</v>
          </cell>
          <cell r="G2980">
            <v>2218.5</v>
          </cell>
          <cell r="H2980">
            <v>887</v>
          </cell>
          <cell r="L2980" t="str">
            <v>1</v>
          </cell>
          <cell r="M2980">
            <v>1.1519999999999999</v>
          </cell>
        </row>
        <row r="2981">
          <cell r="A2981" t="str">
            <v>20-03-170</v>
          </cell>
          <cell r="B2981" t="str">
            <v>2C111</v>
          </cell>
          <cell r="C2981" t="str">
            <v xml:space="preserve">mo cuadrilla albañileria (1 of + 1 ay) </v>
          </cell>
          <cell r="D2981" t="str">
            <v>hc</v>
          </cell>
          <cell r="E2981">
            <v>5</v>
          </cell>
          <cell r="G2981">
            <v>16040.700924999999</v>
          </cell>
          <cell r="H2981">
            <v>80204</v>
          </cell>
          <cell r="L2981" t="str">
            <v>2</v>
          </cell>
          <cell r="M2981">
            <v>14.399999999999999</v>
          </cell>
        </row>
        <row r="2982">
          <cell r="A2982" t="str">
            <v>20-03-170</v>
          </cell>
          <cell r="B2982" t="str">
            <v>47111</v>
          </cell>
          <cell r="C2982" t="str">
            <v xml:space="preserve">elementos de consumo y proteccion </v>
          </cell>
          <cell r="D2982" t="str">
            <v>%</v>
          </cell>
          <cell r="E2982">
            <v>80204</v>
          </cell>
          <cell r="G2982">
            <v>1.2455000000000001E-2</v>
          </cell>
          <cell r="H2982">
            <v>999</v>
          </cell>
          <cell r="L2982" t="str">
            <v>4</v>
          </cell>
          <cell r="M2982">
            <v>230987.51999999999</v>
          </cell>
        </row>
        <row r="2983">
          <cell r="A2983" t="str">
            <v>20-03-170</v>
          </cell>
          <cell r="B2983" t="str">
            <v>46111</v>
          </cell>
          <cell r="C2983" t="str">
            <v xml:space="preserve">herramienta y equipo menor </v>
          </cell>
          <cell r="D2983" t="str">
            <v>%</v>
          </cell>
          <cell r="E2983">
            <v>80204</v>
          </cell>
          <cell r="G2983">
            <v>0.03</v>
          </cell>
          <cell r="H2983">
            <v>2406</v>
          </cell>
          <cell r="L2983" t="str">
            <v>4</v>
          </cell>
          <cell r="M2983">
            <v>230987.51999999999</v>
          </cell>
        </row>
        <row r="2984">
          <cell r="A2984">
            <v>0</v>
          </cell>
          <cell r="C2984" t="str">
            <v>DIRECTO:  177,108 / M</v>
          </cell>
          <cell r="D2984">
            <v>0</v>
          </cell>
          <cell r="G2984">
            <v>0</v>
          </cell>
          <cell r="H2984">
            <v>0</v>
          </cell>
          <cell r="L2984">
            <v>0</v>
          </cell>
          <cell r="M2984">
            <v>0</v>
          </cell>
        </row>
        <row r="2985">
          <cell r="A2985">
            <v>0</v>
          </cell>
          <cell r="C2985">
            <v>0</v>
          </cell>
          <cell r="D2985">
            <v>0</v>
          </cell>
          <cell r="G2985">
            <v>0</v>
          </cell>
          <cell r="H2985">
            <v>0</v>
          </cell>
          <cell r="L2985">
            <v>0</v>
          </cell>
          <cell r="M2985">
            <v>0</v>
          </cell>
        </row>
        <row r="2986">
          <cell r="A2986" t="str">
            <v>20-03-200</v>
          </cell>
          <cell r="B2986" t="str">
            <v>20-03-200</v>
          </cell>
          <cell r="C2986" t="str">
            <v>CICLOPARQUEADERO TIPO 2 FICHA M-101. INCLUYE ANCLAJES A FUNDACION</v>
          </cell>
          <cell r="D2986" t="str">
            <v>U</v>
          </cell>
          <cell r="E2986">
            <v>4</v>
          </cell>
          <cell r="G2986">
            <v>0</v>
          </cell>
          <cell r="H2986">
            <v>590798</v>
          </cell>
          <cell r="L2986">
            <v>0</v>
          </cell>
          <cell r="M2986">
            <v>0</v>
          </cell>
        </row>
        <row r="2987">
          <cell r="A2987" t="str">
            <v>20-03-200</v>
          </cell>
          <cell r="B2987" t="str">
            <v>1O432</v>
          </cell>
          <cell r="C2987" t="str">
            <v xml:space="preserve">modulo cicloparqueadero tipo 2 m-101 </v>
          </cell>
          <cell r="D2987" t="str">
            <v>u</v>
          </cell>
          <cell r="E2987">
            <v>1</v>
          </cell>
          <cell r="G2987">
            <v>521999.99999999994</v>
          </cell>
          <cell r="H2987">
            <v>522000</v>
          </cell>
          <cell r="L2987" t="str">
            <v>1</v>
          </cell>
          <cell r="M2987">
            <v>4</v>
          </cell>
        </row>
        <row r="2988">
          <cell r="A2988" t="str">
            <v>20-03-200</v>
          </cell>
          <cell r="B2988" t="str">
            <v>72132</v>
          </cell>
          <cell r="C2988" t="str">
            <v xml:space="preserve">aux concreto 3000 psi (21.1 MPa) -obra- 1/2" </v>
          </cell>
          <cell r="D2988" t="str">
            <v>m3</v>
          </cell>
          <cell r="E2988">
            <v>4.9500000000000002E-2</v>
          </cell>
          <cell r="F2988">
            <v>0.05</v>
          </cell>
          <cell r="G2988">
            <v>358503.96561963408</v>
          </cell>
          <cell r="H2988">
            <v>18633</v>
          </cell>
          <cell r="L2988" t="str">
            <v>7</v>
          </cell>
          <cell r="M2988">
            <v>0.20790000000000003</v>
          </cell>
        </row>
        <row r="2989">
          <cell r="A2989" t="str">
            <v>20-03-200</v>
          </cell>
          <cell r="B2989" t="str">
            <v>2C111</v>
          </cell>
          <cell r="C2989" t="str">
            <v xml:space="preserve">mo cuadrilla albañileria (1 of + 1 ay) </v>
          </cell>
          <cell r="D2989" t="str">
            <v>hc</v>
          </cell>
          <cell r="E2989">
            <v>3</v>
          </cell>
          <cell r="G2989">
            <v>16040.700924999999</v>
          </cell>
          <cell r="H2989">
            <v>48122</v>
          </cell>
          <cell r="L2989" t="str">
            <v>2</v>
          </cell>
          <cell r="M2989">
            <v>12</v>
          </cell>
        </row>
        <row r="2990">
          <cell r="A2990" t="str">
            <v>20-03-200</v>
          </cell>
          <cell r="B2990" t="str">
            <v>47111</v>
          </cell>
          <cell r="C2990" t="str">
            <v xml:space="preserve">elementos de consumo y proteccion </v>
          </cell>
          <cell r="D2990" t="str">
            <v>%</v>
          </cell>
          <cell r="E2990">
            <v>48122</v>
          </cell>
          <cell r="G2990">
            <v>1.2455000000000001E-2</v>
          </cell>
          <cell r="H2990">
            <v>599</v>
          </cell>
          <cell r="L2990" t="str">
            <v>4</v>
          </cell>
          <cell r="M2990">
            <v>192488</v>
          </cell>
        </row>
        <row r="2991">
          <cell r="A2991" t="str">
            <v>20-03-200</v>
          </cell>
          <cell r="B2991" t="str">
            <v>46111</v>
          </cell>
          <cell r="C2991" t="str">
            <v xml:space="preserve">herramienta y equipo menor </v>
          </cell>
          <cell r="D2991" t="str">
            <v>%</v>
          </cell>
          <cell r="E2991">
            <v>48122</v>
          </cell>
          <cell r="G2991">
            <v>0.03</v>
          </cell>
          <cell r="H2991">
            <v>1444</v>
          </cell>
          <cell r="L2991" t="str">
            <v>4</v>
          </cell>
          <cell r="M2991">
            <v>192488</v>
          </cell>
        </row>
        <row r="2992">
          <cell r="A2992">
            <v>0</v>
          </cell>
          <cell r="C2992" t="str">
            <v>DIRECTO:  590,798 / U</v>
          </cell>
          <cell r="D2992">
            <v>0</v>
          </cell>
          <cell r="G2992">
            <v>0</v>
          </cell>
          <cell r="H2992">
            <v>0</v>
          </cell>
          <cell r="L2992">
            <v>0</v>
          </cell>
          <cell r="M2992">
            <v>0</v>
          </cell>
        </row>
        <row r="2993">
          <cell r="A2993">
            <v>0</v>
          </cell>
          <cell r="C2993">
            <v>0</v>
          </cell>
          <cell r="D2993">
            <v>0</v>
          </cell>
          <cell r="G2993">
            <v>0</v>
          </cell>
          <cell r="H2993">
            <v>0</v>
          </cell>
          <cell r="L2993">
            <v>0</v>
          </cell>
          <cell r="M2993">
            <v>0</v>
          </cell>
        </row>
        <row r="2994">
          <cell r="A2994" t="str">
            <v>20-03-210</v>
          </cell>
          <cell r="B2994" t="str">
            <v>20-03-210</v>
          </cell>
          <cell r="C2994" t="str">
            <v>CANECA METALICA TIPO IDU FICHA M-120. INCLUYE ANCLAJES A FUNDACION</v>
          </cell>
          <cell r="D2994" t="str">
            <v>U</v>
          </cell>
          <cell r="E2994">
            <v>1</v>
          </cell>
          <cell r="G2994">
            <v>0</v>
          </cell>
          <cell r="H2994">
            <v>296641</v>
          </cell>
          <cell r="L2994">
            <v>0</v>
          </cell>
          <cell r="M2994">
            <v>0</v>
          </cell>
        </row>
        <row r="2995">
          <cell r="A2995" t="str">
            <v>20-03-210</v>
          </cell>
          <cell r="B2995" t="str">
            <v>1O434</v>
          </cell>
          <cell r="C2995" t="str">
            <v xml:space="preserve">caneca metalica - m-120 </v>
          </cell>
          <cell r="D2995" t="str">
            <v>u</v>
          </cell>
          <cell r="E2995">
            <v>1</v>
          </cell>
          <cell r="G2995">
            <v>271440</v>
          </cell>
          <cell r="H2995">
            <v>271440</v>
          </cell>
          <cell r="L2995" t="str">
            <v>1</v>
          </cell>
          <cell r="M2995">
            <v>1</v>
          </cell>
        </row>
        <row r="2996">
          <cell r="A2996" t="str">
            <v>20-03-210</v>
          </cell>
          <cell r="B2996" t="str">
            <v>72132</v>
          </cell>
          <cell r="C2996" t="str">
            <v xml:space="preserve">aux concreto 3000 psi (21.1 MPa) -obra- 1/2" </v>
          </cell>
          <cell r="D2996" t="str">
            <v>m3</v>
          </cell>
          <cell r="E2996">
            <v>1.2E-2</v>
          </cell>
          <cell r="F2996">
            <v>0.05</v>
          </cell>
          <cell r="G2996">
            <v>358503.96561963408</v>
          </cell>
          <cell r="H2996">
            <v>4517</v>
          </cell>
          <cell r="L2996" t="str">
            <v>7</v>
          </cell>
          <cell r="M2996">
            <v>1.26E-2</v>
          </cell>
        </row>
        <row r="2997">
          <cell r="A2997" t="str">
            <v>20-03-210</v>
          </cell>
          <cell r="B2997" t="str">
            <v>2C111</v>
          </cell>
          <cell r="C2997" t="str">
            <v xml:space="preserve">mo cuadrilla albañileria (1 of + 1 ay) </v>
          </cell>
          <cell r="D2997" t="str">
            <v>hc</v>
          </cell>
          <cell r="E2997">
            <v>1.2370000000000001</v>
          </cell>
          <cell r="G2997">
            <v>16040.700924999999</v>
          </cell>
          <cell r="H2997">
            <v>19842</v>
          </cell>
          <cell r="L2997" t="str">
            <v>2</v>
          </cell>
          <cell r="M2997">
            <v>1.2370000000000001</v>
          </cell>
        </row>
        <row r="2998">
          <cell r="A2998" t="str">
            <v>20-03-210</v>
          </cell>
          <cell r="B2998" t="str">
            <v>47111</v>
          </cell>
          <cell r="C2998" t="str">
            <v xml:space="preserve">elementos de consumo y proteccion </v>
          </cell>
          <cell r="D2998" t="str">
            <v>%</v>
          </cell>
          <cell r="E2998">
            <v>19842</v>
          </cell>
          <cell r="G2998">
            <v>1.2455000000000001E-2</v>
          </cell>
          <cell r="H2998">
            <v>247</v>
          </cell>
          <cell r="L2998" t="str">
            <v>4</v>
          </cell>
          <cell r="M2998">
            <v>19842</v>
          </cell>
        </row>
        <row r="2999">
          <cell r="A2999" t="str">
            <v>20-03-210</v>
          </cell>
          <cell r="B2999" t="str">
            <v>46111</v>
          </cell>
          <cell r="C2999" t="str">
            <v xml:space="preserve">herramienta y equipo menor </v>
          </cell>
          <cell r="D2999" t="str">
            <v>%</v>
          </cell>
          <cell r="E2999">
            <v>19842</v>
          </cell>
          <cell r="G2999">
            <v>0.03</v>
          </cell>
          <cell r="H2999">
            <v>595</v>
          </cell>
          <cell r="L2999" t="str">
            <v>4</v>
          </cell>
          <cell r="M2999">
            <v>19842</v>
          </cell>
        </row>
        <row r="3000">
          <cell r="A3000">
            <v>0</v>
          </cell>
          <cell r="C3000" t="str">
            <v>DIRECTO:  296,641 / U</v>
          </cell>
          <cell r="D3000">
            <v>0</v>
          </cell>
          <cell r="G3000">
            <v>0</v>
          </cell>
          <cell r="H3000">
            <v>0</v>
          </cell>
          <cell r="L3000">
            <v>0</v>
          </cell>
          <cell r="M3000">
            <v>0</v>
          </cell>
        </row>
        <row r="3001">
          <cell r="A3001">
            <v>0</v>
          </cell>
          <cell r="C3001">
            <v>0</v>
          </cell>
          <cell r="D3001">
            <v>0</v>
          </cell>
          <cell r="G3001">
            <v>0</v>
          </cell>
          <cell r="H3001">
            <v>0</v>
          </cell>
          <cell r="L3001">
            <v>0</v>
          </cell>
          <cell r="M3001">
            <v>0</v>
          </cell>
        </row>
        <row r="3002">
          <cell r="A3002" t="str">
            <v>20-03-230</v>
          </cell>
          <cell r="B3002" t="str">
            <v>20-03-230</v>
          </cell>
          <cell r="C3002" t="str">
            <v>BEBEDERO CIRCULAR EN CONCRETO VISTO F'C 21 MPA. Ø 0.72 M. - H: 1.25 M. + POZUELO EN ACERO INOXIDABLE Y GRIFERIA ANTIVANDALICA DE PUSH SEGÚN DETALLE DE PLANOS. INCLUYE FUNDACION</v>
          </cell>
          <cell r="D3002" t="str">
            <v>U</v>
          </cell>
          <cell r="E3002">
            <v>1</v>
          </cell>
          <cell r="G3002">
            <v>0</v>
          </cell>
          <cell r="H3002">
            <v>667230</v>
          </cell>
          <cell r="L3002">
            <v>0</v>
          </cell>
          <cell r="M3002">
            <v>0</v>
          </cell>
        </row>
        <row r="3003">
          <cell r="A3003" t="str">
            <v>20-03-230</v>
          </cell>
          <cell r="B3003" t="str">
            <v>72132</v>
          </cell>
          <cell r="C3003" t="str">
            <v xml:space="preserve">aux concreto 3000 psi (21.1 MPa) -obra- 1/2" </v>
          </cell>
          <cell r="D3003" t="str">
            <v>m3</v>
          </cell>
          <cell r="E3003">
            <v>0.3434734306532089</v>
          </cell>
          <cell r="F3003">
            <v>0.05</v>
          </cell>
          <cell r="G3003">
            <v>358503.96561963408</v>
          </cell>
          <cell r="H3003">
            <v>129293</v>
          </cell>
          <cell r="L3003" t="str">
            <v>7</v>
          </cell>
          <cell r="M3003">
            <v>0.36064710218586937</v>
          </cell>
        </row>
        <row r="3004">
          <cell r="A3004" t="str">
            <v>20-03-230</v>
          </cell>
          <cell r="B3004" t="str">
            <v>1512O</v>
          </cell>
          <cell r="C3004" t="str">
            <v xml:space="preserve">acero de refuerzo figurado </v>
          </cell>
          <cell r="D3004" t="str">
            <v>kg</v>
          </cell>
          <cell r="E3004">
            <v>14.28</v>
          </cell>
          <cell r="F3004">
            <v>0.03</v>
          </cell>
          <cell r="G3004">
            <v>2204</v>
          </cell>
          <cell r="H3004">
            <v>32417</v>
          </cell>
          <cell r="L3004" t="str">
            <v>1</v>
          </cell>
          <cell r="M3004">
            <v>14.708399999999999</v>
          </cell>
        </row>
        <row r="3005">
          <cell r="A3005" t="str">
            <v>20-03-230</v>
          </cell>
          <cell r="B3005" t="str">
            <v>15231</v>
          </cell>
          <cell r="C3005" t="str">
            <v xml:space="preserve">alambre negro no. 17 </v>
          </cell>
          <cell r="D3005" t="str">
            <v>kg</v>
          </cell>
          <cell r="E3005">
            <v>0.35699999999999998</v>
          </cell>
          <cell r="G3005">
            <v>3363.9999999999995</v>
          </cell>
          <cell r="H3005">
            <v>1201</v>
          </cell>
          <cell r="L3005" t="str">
            <v>1</v>
          </cell>
          <cell r="M3005">
            <v>0.35699999999999998</v>
          </cell>
        </row>
        <row r="3006">
          <cell r="A3006" t="str">
            <v>20-03-230</v>
          </cell>
          <cell r="B3006" t="str">
            <v>44265</v>
          </cell>
          <cell r="C3006" t="str">
            <v xml:space="preserve">formaleta columna circular Ø0.70m a Ø0.75m x 1.20m </v>
          </cell>
          <cell r="D3006" t="str">
            <v>d</v>
          </cell>
          <cell r="E3006">
            <v>8</v>
          </cell>
          <cell r="G3006">
            <v>16308.439999999999</v>
          </cell>
          <cell r="H3006">
            <v>130468</v>
          </cell>
          <cell r="L3006" t="str">
            <v>4</v>
          </cell>
          <cell r="M3006">
            <v>8</v>
          </cell>
        </row>
        <row r="3007">
          <cell r="A3007" t="str">
            <v>20-03-230</v>
          </cell>
          <cell r="B3007" t="str">
            <v>72561</v>
          </cell>
          <cell r="C3007" t="str">
            <v xml:space="preserve">aux curado concreto </v>
          </cell>
          <cell r="D3007" t="str">
            <v>m2</v>
          </cell>
          <cell r="E3007">
            <v>2.8274333882308138</v>
          </cell>
          <cell r="G3007">
            <v>655.61800616666665</v>
          </cell>
          <cell r="H3007">
            <v>1854</v>
          </cell>
          <cell r="L3007" t="str">
            <v>7</v>
          </cell>
          <cell r="M3007">
            <v>2.8274333882308138</v>
          </cell>
        </row>
        <row r="3008">
          <cell r="A3008" t="str">
            <v>20-03-230</v>
          </cell>
          <cell r="B3008" t="str">
            <v>72711</v>
          </cell>
          <cell r="C3008" t="str">
            <v xml:space="preserve">aux desmoldante -separol- </v>
          </cell>
          <cell r="D3008" t="str">
            <v>m2</v>
          </cell>
          <cell r="E3008">
            <v>5.262167694762903</v>
          </cell>
          <cell r="G3008">
            <v>666.96600711538463</v>
          </cell>
          <cell r="H3008">
            <v>3510</v>
          </cell>
          <cell r="L3008" t="str">
            <v>7</v>
          </cell>
          <cell r="M3008">
            <v>5.262167694762903</v>
          </cell>
        </row>
        <row r="3009">
          <cell r="A3009" t="str">
            <v>20-03-230</v>
          </cell>
          <cell r="B3009" t="str">
            <v>1N124</v>
          </cell>
          <cell r="C3009" t="str">
            <v xml:space="preserve">lavamanos esferico en acero inoxidable 42cm socoda </v>
          </cell>
          <cell r="D3009" t="str">
            <v>u</v>
          </cell>
          <cell r="E3009">
            <v>1</v>
          </cell>
          <cell r="G3009">
            <v>145000</v>
          </cell>
          <cell r="H3009">
            <v>145000</v>
          </cell>
          <cell r="L3009" t="str">
            <v>1</v>
          </cell>
          <cell r="M3009">
            <v>1</v>
          </cell>
        </row>
        <row r="3010">
          <cell r="A3010" t="str">
            <v>20-03-230</v>
          </cell>
          <cell r="B3010" t="str">
            <v>1N311</v>
          </cell>
          <cell r="C3010" t="str">
            <v xml:space="preserve">griferia dispensador de agua antivandalica </v>
          </cell>
          <cell r="D3010" t="str">
            <v>u</v>
          </cell>
          <cell r="E3010">
            <v>1</v>
          </cell>
          <cell r="G3010">
            <v>156600</v>
          </cell>
          <cell r="H3010">
            <v>156600</v>
          </cell>
          <cell r="L3010" t="str">
            <v>1</v>
          </cell>
          <cell r="M3010">
            <v>1</v>
          </cell>
        </row>
        <row r="3011">
          <cell r="A3011" t="str">
            <v>20-03-230</v>
          </cell>
          <cell r="B3011" t="str">
            <v>2C111</v>
          </cell>
          <cell r="C3011" t="str">
            <v xml:space="preserve">mo cuadrilla albañileria (1 of + 1 ay) </v>
          </cell>
          <cell r="D3011" t="str">
            <v>hc</v>
          </cell>
          <cell r="E3011">
            <v>4</v>
          </cell>
          <cell r="G3011">
            <v>16040.700924999999</v>
          </cell>
          <cell r="H3011">
            <v>64163</v>
          </cell>
          <cell r="L3011" t="str">
            <v>2</v>
          </cell>
          <cell r="M3011">
            <v>4</v>
          </cell>
        </row>
        <row r="3012">
          <cell r="A3012" t="str">
            <v>20-03-230</v>
          </cell>
          <cell r="B3012" t="str">
            <v>47111</v>
          </cell>
          <cell r="C3012" t="str">
            <v xml:space="preserve">elementos de consumo y proteccion </v>
          </cell>
          <cell r="D3012" t="str">
            <v>%</v>
          </cell>
          <cell r="E3012">
            <v>64163</v>
          </cell>
          <cell r="G3012">
            <v>1.2455000000000001E-2</v>
          </cell>
          <cell r="H3012">
            <v>799</v>
          </cell>
          <cell r="L3012" t="str">
            <v>4</v>
          </cell>
          <cell r="M3012">
            <v>64163</v>
          </cell>
        </row>
        <row r="3013">
          <cell r="A3013" t="str">
            <v>20-03-230</v>
          </cell>
          <cell r="B3013" t="str">
            <v>46111</v>
          </cell>
          <cell r="C3013" t="str">
            <v xml:space="preserve">herramienta y equipo menor </v>
          </cell>
          <cell r="D3013" t="str">
            <v>%</v>
          </cell>
          <cell r="E3013">
            <v>64163</v>
          </cell>
          <cell r="G3013">
            <v>0.03</v>
          </cell>
          <cell r="H3013">
            <v>1925</v>
          </cell>
          <cell r="L3013" t="str">
            <v>4</v>
          </cell>
          <cell r="M3013">
            <v>64163</v>
          </cell>
        </row>
        <row r="3014">
          <cell r="A3014">
            <v>0</v>
          </cell>
          <cell r="C3014" t="str">
            <v>DIRECTO:  667,230 / U</v>
          </cell>
          <cell r="D3014">
            <v>0</v>
          </cell>
          <cell r="G3014">
            <v>0</v>
          </cell>
          <cell r="H3014">
            <v>0</v>
          </cell>
          <cell r="L3014">
            <v>0</v>
          </cell>
          <cell r="M3014">
            <v>0</v>
          </cell>
        </row>
        <row r="3015">
          <cell r="A3015">
            <v>0</v>
          </cell>
          <cell r="C3015">
            <v>0</v>
          </cell>
          <cell r="D3015">
            <v>0</v>
          </cell>
          <cell r="G3015">
            <v>0</v>
          </cell>
          <cell r="H3015">
            <v>0</v>
          </cell>
          <cell r="L3015">
            <v>0</v>
          </cell>
          <cell r="M3015">
            <v>0</v>
          </cell>
        </row>
        <row r="3016">
          <cell r="A3016" t="str">
            <v>20-03-800</v>
          </cell>
          <cell r="B3016" t="str">
            <v>20-03-800</v>
          </cell>
          <cell r="C3016" t="str">
            <v>IMPERMEABILIZACION DE FACHADAS CON HIDROFUGO CON SIKA TRANSPARENTE 10 DE SIKA O EQUIVALENTE</v>
          </cell>
          <cell r="D3016" t="str">
            <v>M2</v>
          </cell>
          <cell r="E3016">
            <v>610.36</v>
          </cell>
          <cell r="G3016">
            <v>0</v>
          </cell>
          <cell r="H3016">
            <v>6844</v>
          </cell>
          <cell r="L3016">
            <v>0</v>
          </cell>
          <cell r="M3016">
            <v>0</v>
          </cell>
        </row>
        <row r="3017">
          <cell r="A3017" t="str">
            <v>20-03-800</v>
          </cell>
          <cell r="B3017" t="str">
            <v>1SKH4</v>
          </cell>
          <cell r="C3017" t="str">
            <v xml:space="preserve">sika transparente 10 5gal </v>
          </cell>
          <cell r="D3017" t="str">
            <v>gal</v>
          </cell>
          <cell r="E3017">
            <v>0.01</v>
          </cell>
          <cell r="F3017">
            <v>0.05</v>
          </cell>
          <cell r="G3017">
            <v>48604</v>
          </cell>
          <cell r="H3017">
            <v>510</v>
          </cell>
          <cell r="L3017" t="str">
            <v>1</v>
          </cell>
          <cell r="M3017">
            <v>6.4087800000000001</v>
          </cell>
        </row>
        <row r="3018">
          <cell r="A3018" t="str">
            <v>20-03-800</v>
          </cell>
          <cell r="B3018" t="str">
            <v>1SKH1</v>
          </cell>
          <cell r="C3018" t="str">
            <v xml:space="preserve">sika limpiador rinse 1gal </v>
          </cell>
          <cell r="D3018" t="str">
            <v>gal</v>
          </cell>
          <cell r="E3018">
            <v>1.1111111111111112E-2</v>
          </cell>
          <cell r="F3018">
            <v>0.05</v>
          </cell>
          <cell r="G3018">
            <v>53939.999999999993</v>
          </cell>
          <cell r="H3018">
            <v>629</v>
          </cell>
          <cell r="L3018" t="str">
            <v>1</v>
          </cell>
          <cell r="M3018">
            <v>7.1208666666666671</v>
          </cell>
        </row>
        <row r="3019">
          <cell r="A3019" t="str">
            <v>20-03-800</v>
          </cell>
          <cell r="B3019" t="str">
            <v>2P191</v>
          </cell>
          <cell r="C3019" t="str">
            <v xml:space="preserve">mo aplicacion hidrofugo </v>
          </cell>
          <cell r="D3019" t="str">
            <v>m2</v>
          </cell>
          <cell r="E3019">
            <v>1</v>
          </cell>
          <cell r="G3019">
            <v>5000</v>
          </cell>
          <cell r="H3019">
            <v>5000</v>
          </cell>
          <cell r="L3019" t="str">
            <v>2</v>
          </cell>
          <cell r="M3019">
            <v>610.36</v>
          </cell>
        </row>
        <row r="3020">
          <cell r="A3020" t="str">
            <v>20-03-800</v>
          </cell>
          <cell r="B3020" t="str">
            <v>74O33</v>
          </cell>
          <cell r="C3020" t="str">
            <v xml:space="preserve">aux andamios de carga - tramo h=1.50m </v>
          </cell>
          <cell r="D3020" t="str">
            <v>d</v>
          </cell>
          <cell r="E3020">
            <v>0.05</v>
          </cell>
          <cell r="G3020">
            <v>9855.8563517857128</v>
          </cell>
          <cell r="H3020">
            <v>493</v>
          </cell>
          <cell r="L3020" t="str">
            <v>7</v>
          </cell>
          <cell r="M3020">
            <v>30.518000000000001</v>
          </cell>
        </row>
        <row r="3021">
          <cell r="A3021" t="str">
            <v>20-03-800</v>
          </cell>
          <cell r="B3021" t="str">
            <v>47111</v>
          </cell>
          <cell r="C3021" t="str">
            <v xml:space="preserve">elementos de consumo y proteccion </v>
          </cell>
          <cell r="D3021" t="str">
            <v>%</v>
          </cell>
          <cell r="E3021">
            <v>5000</v>
          </cell>
          <cell r="G3021">
            <v>1.2455000000000001E-2</v>
          </cell>
          <cell r="H3021">
            <v>62</v>
          </cell>
          <cell r="L3021" t="str">
            <v>4</v>
          </cell>
          <cell r="M3021">
            <v>3051800</v>
          </cell>
        </row>
        <row r="3022">
          <cell r="A3022" t="str">
            <v>20-03-800</v>
          </cell>
          <cell r="B3022" t="str">
            <v>46111</v>
          </cell>
          <cell r="C3022" t="str">
            <v xml:space="preserve">herramienta y equipo menor </v>
          </cell>
          <cell r="D3022" t="str">
            <v>%</v>
          </cell>
          <cell r="E3022">
            <v>5000</v>
          </cell>
          <cell r="G3022">
            <v>0.03</v>
          </cell>
          <cell r="H3022">
            <v>150</v>
          </cell>
          <cell r="L3022" t="str">
            <v>4</v>
          </cell>
          <cell r="M3022">
            <v>3051800</v>
          </cell>
        </row>
        <row r="3023">
          <cell r="A3023">
            <v>0</v>
          </cell>
          <cell r="C3023" t="str">
            <v>DIRECTO:  6,844 / M2</v>
          </cell>
          <cell r="D3023">
            <v>0</v>
          </cell>
          <cell r="G3023">
            <v>0</v>
          </cell>
          <cell r="H3023">
            <v>0</v>
          </cell>
          <cell r="L3023">
            <v>0</v>
          </cell>
          <cell r="M3023">
            <v>0</v>
          </cell>
        </row>
        <row r="3024">
          <cell r="A3024">
            <v>0</v>
          </cell>
          <cell r="C3024">
            <v>0</v>
          </cell>
          <cell r="D3024">
            <v>0</v>
          </cell>
          <cell r="G3024">
            <v>0</v>
          </cell>
          <cell r="H3024">
            <v>0</v>
          </cell>
          <cell r="L3024">
            <v>0</v>
          </cell>
          <cell r="M3024">
            <v>0</v>
          </cell>
        </row>
        <row r="3025">
          <cell r="A3025" t="str">
            <v>20-03-810</v>
          </cell>
          <cell r="B3025" t="str">
            <v>20-03-810</v>
          </cell>
          <cell r="C3025" t="str">
            <v>LAVADA DE MUROS EN BLOQUE Y/O CONCRETO CON AGUA A PRESION</v>
          </cell>
          <cell r="D3025" t="str">
            <v>M2</v>
          </cell>
          <cell r="E3025">
            <v>610.36</v>
          </cell>
          <cell r="G3025">
            <v>0</v>
          </cell>
          <cell r="H3025">
            <v>3307</v>
          </cell>
          <cell r="L3025">
            <v>0</v>
          </cell>
          <cell r="M3025">
            <v>0</v>
          </cell>
        </row>
        <row r="3026">
          <cell r="A3026" t="str">
            <v>20-03-810</v>
          </cell>
          <cell r="B3026" t="str">
            <v>3S115</v>
          </cell>
          <cell r="C3026" t="str">
            <v xml:space="preserve">lavado con agua a presion </v>
          </cell>
          <cell r="D3026" t="str">
            <v>m2</v>
          </cell>
          <cell r="E3026">
            <v>1</v>
          </cell>
          <cell r="G3026">
            <v>3307.2</v>
          </cell>
          <cell r="H3026">
            <v>3307</v>
          </cell>
          <cell r="L3026" t="str">
            <v>3</v>
          </cell>
          <cell r="M3026">
            <v>610.36</v>
          </cell>
        </row>
        <row r="3027">
          <cell r="A3027">
            <v>0</v>
          </cell>
          <cell r="C3027" t="str">
            <v>DIRECTO:  3,307 / M2</v>
          </cell>
          <cell r="D3027">
            <v>0</v>
          </cell>
          <cell r="G3027">
            <v>0</v>
          </cell>
          <cell r="H3027">
            <v>0</v>
          </cell>
          <cell r="L3027">
            <v>0</v>
          </cell>
          <cell r="M3027">
            <v>0</v>
          </cell>
        </row>
        <row r="3028">
          <cell r="A3028">
            <v>0</v>
          </cell>
          <cell r="C3028">
            <v>0</v>
          </cell>
          <cell r="D3028">
            <v>0</v>
          </cell>
          <cell r="G3028">
            <v>0</v>
          </cell>
          <cell r="H3028">
            <v>0</v>
          </cell>
          <cell r="L3028">
            <v>0</v>
          </cell>
          <cell r="M3028">
            <v>0</v>
          </cell>
        </row>
        <row r="3029">
          <cell r="A3029" t="str">
            <v>20-04-300</v>
          </cell>
          <cell r="B3029" t="str">
            <v>20-04-300</v>
          </cell>
          <cell r="C3029" t="str">
            <v>ASOCIACION TIPO 1 - PARQUEADEROS / ESPACIO PUBLICO. SUMINISTRO, TRANSPORTE Y SIEMBRA DE ESPECIES. LOCALIZACIÓN SEGÚN INFORME PAISAJISTICO. INCLUYE SUSTRATO DE SIEMBRA E HIDRORRETENEDOR.</v>
          </cell>
          <cell r="D3029" t="str">
            <v>M2</v>
          </cell>
          <cell r="E3029">
            <v>54</v>
          </cell>
          <cell r="G3029">
            <v>0</v>
          </cell>
          <cell r="H3029">
            <v>27542</v>
          </cell>
          <cell r="L3029">
            <v>0</v>
          </cell>
          <cell r="M3029">
            <v>0</v>
          </cell>
        </row>
        <row r="3030">
          <cell r="A3030" t="str">
            <v>20-04-300</v>
          </cell>
          <cell r="B3030" t="str">
            <v>1PA23</v>
          </cell>
          <cell r="C3030" t="str">
            <v xml:space="preserve">Agapanto </v>
          </cell>
          <cell r="D3030" t="str">
            <v>u</v>
          </cell>
          <cell r="E3030">
            <v>0.67</v>
          </cell>
          <cell r="G3030">
            <v>3600</v>
          </cell>
          <cell r="H3030">
            <v>2412</v>
          </cell>
          <cell r="L3030" t="str">
            <v>1</v>
          </cell>
          <cell r="M3030">
            <v>36.18</v>
          </cell>
        </row>
        <row r="3031">
          <cell r="A3031" t="str">
            <v>20-04-300</v>
          </cell>
          <cell r="B3031" t="str">
            <v>1PA24</v>
          </cell>
          <cell r="C3031" t="str">
            <v xml:space="preserve">Cupea </v>
          </cell>
          <cell r="D3031" t="str">
            <v>u</v>
          </cell>
          <cell r="E3031">
            <v>0.75</v>
          </cell>
          <cell r="G3031">
            <v>3100</v>
          </cell>
          <cell r="H3031">
            <v>2325</v>
          </cell>
          <cell r="L3031" t="str">
            <v>1</v>
          </cell>
          <cell r="M3031">
            <v>40.5</v>
          </cell>
        </row>
        <row r="3032">
          <cell r="A3032" t="str">
            <v>20-04-300</v>
          </cell>
          <cell r="B3032" t="str">
            <v>1PA25</v>
          </cell>
          <cell r="C3032" t="str">
            <v xml:space="preserve">Lirio Africano </v>
          </cell>
          <cell r="D3032" t="str">
            <v>u</v>
          </cell>
          <cell r="E3032">
            <v>0.67</v>
          </cell>
          <cell r="G3032">
            <v>4200</v>
          </cell>
          <cell r="H3032">
            <v>2814</v>
          </cell>
          <cell r="L3032" t="str">
            <v>1</v>
          </cell>
          <cell r="M3032">
            <v>36.18</v>
          </cell>
        </row>
        <row r="3033">
          <cell r="A3033" t="str">
            <v>20-04-300</v>
          </cell>
          <cell r="B3033" t="str">
            <v>1PA18</v>
          </cell>
          <cell r="C3033" t="str">
            <v xml:space="preserve">Tierra Negra acorde con informe paisajismo </v>
          </cell>
          <cell r="D3033" t="str">
            <v>m3</v>
          </cell>
          <cell r="E3033">
            <v>9.8488929690040018E-3</v>
          </cell>
          <cell r="F3033">
            <v>0.03</v>
          </cell>
          <cell r="G3033">
            <v>68000</v>
          </cell>
          <cell r="H3033">
            <v>690</v>
          </cell>
          <cell r="L3033" t="str">
            <v>1</v>
          </cell>
          <cell r="M3033">
            <v>0.54779542693600258</v>
          </cell>
        </row>
        <row r="3034">
          <cell r="A3034" t="str">
            <v>20-04-300</v>
          </cell>
          <cell r="B3034" t="str">
            <v>1PA68</v>
          </cell>
          <cell r="C3034" t="str">
            <v xml:space="preserve">Hidrorretenedor tipo Terracottem o equivalente </v>
          </cell>
          <cell r="D3034" t="str">
            <v>gr</v>
          </cell>
          <cell r="E3034">
            <v>10.45</v>
          </cell>
          <cell r="F3034">
            <v>0.03</v>
          </cell>
          <cell r="G3034">
            <v>31.4</v>
          </cell>
          <cell r="H3034">
            <v>338</v>
          </cell>
          <cell r="L3034" t="str">
            <v>1</v>
          </cell>
          <cell r="M3034">
            <v>581.22899999999993</v>
          </cell>
        </row>
        <row r="3035">
          <cell r="A3035" t="str">
            <v>20-04-300</v>
          </cell>
          <cell r="B3035" t="str">
            <v>2C11C</v>
          </cell>
          <cell r="C3035" t="str">
            <v xml:space="preserve">mo cuadrilla jardineria (1 of + 2 ay) </v>
          </cell>
          <cell r="D3035" t="str">
            <v>hc</v>
          </cell>
          <cell r="E3035">
            <v>0.4</v>
          </cell>
          <cell r="G3035">
            <v>45473.849770312503</v>
          </cell>
          <cell r="H3035">
            <v>18190</v>
          </cell>
          <cell r="L3035" t="str">
            <v>2</v>
          </cell>
          <cell r="M3035">
            <v>21.6</v>
          </cell>
        </row>
        <row r="3036">
          <cell r="A3036" t="str">
            <v>20-04-300</v>
          </cell>
          <cell r="B3036" t="str">
            <v>47111</v>
          </cell>
          <cell r="C3036" t="str">
            <v xml:space="preserve">elementos de consumo y proteccion </v>
          </cell>
          <cell r="D3036" t="str">
            <v>%</v>
          </cell>
          <cell r="E3036">
            <v>18190</v>
          </cell>
          <cell r="G3036">
            <v>1.2455000000000001E-2</v>
          </cell>
          <cell r="H3036">
            <v>227</v>
          </cell>
          <cell r="L3036" t="str">
            <v>4</v>
          </cell>
          <cell r="M3036">
            <v>982260</v>
          </cell>
        </row>
        <row r="3037">
          <cell r="A3037" t="str">
            <v>20-04-300</v>
          </cell>
          <cell r="B3037" t="str">
            <v>46111</v>
          </cell>
          <cell r="C3037" t="str">
            <v xml:space="preserve">herramienta y equipo menor </v>
          </cell>
          <cell r="D3037" t="str">
            <v>%</v>
          </cell>
          <cell r="E3037">
            <v>18190</v>
          </cell>
          <cell r="G3037">
            <v>0.03</v>
          </cell>
          <cell r="H3037">
            <v>546</v>
          </cell>
          <cell r="L3037" t="str">
            <v>4</v>
          </cell>
          <cell r="M3037">
            <v>982260</v>
          </cell>
        </row>
        <row r="3038">
          <cell r="A3038">
            <v>0</v>
          </cell>
          <cell r="C3038" t="str">
            <v>DIRECTO:  27,542 / M2</v>
          </cell>
          <cell r="D3038">
            <v>0</v>
          </cell>
          <cell r="G3038">
            <v>0</v>
          </cell>
          <cell r="H3038">
            <v>0</v>
          </cell>
          <cell r="L3038">
            <v>0</v>
          </cell>
          <cell r="M3038">
            <v>0</v>
          </cell>
        </row>
        <row r="3039">
          <cell r="A3039">
            <v>0</v>
          </cell>
          <cell r="C3039">
            <v>0</v>
          </cell>
          <cell r="D3039">
            <v>0</v>
          </cell>
          <cell r="G3039">
            <v>0</v>
          </cell>
          <cell r="H3039">
            <v>0</v>
          </cell>
          <cell r="L3039">
            <v>0</v>
          </cell>
          <cell r="M3039">
            <v>0</v>
          </cell>
        </row>
        <row r="3040">
          <cell r="A3040" t="str">
            <v>20-04-310</v>
          </cell>
          <cell r="B3040" t="str">
            <v>20-04-310</v>
          </cell>
          <cell r="C3040" t="str">
            <v>ASOCIACION TIPO 2 - CERRAMIENTO DEL EDIFICIO. SUMINISTRO, TRANSPORTE Y SIEMBRA DE ESPECIES. LOCALIZACIÓN SEGÚN INFORME PAISAJISTICO. INCLUYE SUSTRATO DE SIEMBRA E HIDRORRETENEDOR.</v>
          </cell>
          <cell r="D3040" t="str">
            <v>M2</v>
          </cell>
          <cell r="E3040">
            <v>245</v>
          </cell>
          <cell r="G3040">
            <v>0</v>
          </cell>
          <cell r="H3040">
            <v>30973</v>
          </cell>
          <cell r="L3040">
            <v>0</v>
          </cell>
          <cell r="M3040">
            <v>0</v>
          </cell>
        </row>
        <row r="3041">
          <cell r="A3041" t="str">
            <v>20-04-310</v>
          </cell>
          <cell r="B3041" t="str">
            <v>1PA26</v>
          </cell>
          <cell r="C3041" t="str">
            <v xml:space="preserve">Coqueta </v>
          </cell>
          <cell r="D3041" t="str">
            <v>u</v>
          </cell>
          <cell r="E3041">
            <v>1.3</v>
          </cell>
          <cell r="G3041">
            <v>1900</v>
          </cell>
          <cell r="H3041">
            <v>2470</v>
          </cell>
          <cell r="L3041" t="str">
            <v>1</v>
          </cell>
          <cell r="M3041">
            <v>318.5</v>
          </cell>
        </row>
        <row r="3042">
          <cell r="A3042" t="str">
            <v>20-04-310</v>
          </cell>
          <cell r="B3042" t="str">
            <v>1PA27</v>
          </cell>
          <cell r="C3042" t="str">
            <v xml:space="preserve">Papiro Paraguitas </v>
          </cell>
          <cell r="D3042" t="str">
            <v>u</v>
          </cell>
          <cell r="E3042">
            <v>0.4</v>
          </cell>
          <cell r="G3042">
            <v>4400</v>
          </cell>
          <cell r="H3042">
            <v>1760</v>
          </cell>
          <cell r="L3042" t="str">
            <v>1</v>
          </cell>
          <cell r="M3042">
            <v>98</v>
          </cell>
        </row>
        <row r="3043">
          <cell r="A3043" t="str">
            <v>20-04-310</v>
          </cell>
          <cell r="B3043" t="str">
            <v>1PA28</v>
          </cell>
          <cell r="C3043" t="str">
            <v xml:space="preserve">Liriope </v>
          </cell>
          <cell r="D3043" t="str">
            <v>u</v>
          </cell>
          <cell r="E3043">
            <v>0.44</v>
          </cell>
          <cell r="G3043">
            <v>2500</v>
          </cell>
          <cell r="H3043">
            <v>1100</v>
          </cell>
          <cell r="L3043" t="str">
            <v>1</v>
          </cell>
          <cell r="M3043">
            <v>107.8</v>
          </cell>
        </row>
        <row r="3044">
          <cell r="A3044" t="str">
            <v>20-04-310</v>
          </cell>
          <cell r="B3044" t="str">
            <v>1PA29</v>
          </cell>
          <cell r="C3044" t="str">
            <v xml:space="preserve">Liriope Rastrero </v>
          </cell>
          <cell r="D3044" t="str">
            <v>u</v>
          </cell>
          <cell r="E3044">
            <v>0.7</v>
          </cell>
          <cell r="G3044">
            <v>1500</v>
          </cell>
          <cell r="H3044">
            <v>1050</v>
          </cell>
          <cell r="L3044" t="str">
            <v>1</v>
          </cell>
          <cell r="M3044">
            <v>171.5</v>
          </cell>
        </row>
        <row r="3045">
          <cell r="A3045" t="str">
            <v>20-04-310</v>
          </cell>
          <cell r="B3045" t="str">
            <v>1PA30</v>
          </cell>
          <cell r="C3045" t="str">
            <v xml:space="preserve">Ipomea </v>
          </cell>
          <cell r="D3045" t="str">
            <v>u</v>
          </cell>
          <cell r="E3045">
            <v>0.8</v>
          </cell>
          <cell r="G3045">
            <v>4800</v>
          </cell>
          <cell r="H3045">
            <v>3840</v>
          </cell>
          <cell r="L3045" t="str">
            <v>1</v>
          </cell>
          <cell r="M3045">
            <v>196</v>
          </cell>
        </row>
        <row r="3046">
          <cell r="A3046" t="str">
            <v>20-04-310</v>
          </cell>
          <cell r="B3046" t="str">
            <v>1PA18</v>
          </cell>
          <cell r="C3046" t="str">
            <v xml:space="preserve">Tierra Negra acorde con informe paisajismo </v>
          </cell>
          <cell r="D3046" t="str">
            <v>m3</v>
          </cell>
          <cell r="E3046">
            <v>1.715309588860027E-2</v>
          </cell>
          <cell r="F3046">
            <v>0.03</v>
          </cell>
          <cell r="G3046">
            <v>68000</v>
          </cell>
          <cell r="H3046">
            <v>1201</v>
          </cell>
          <cell r="L3046" t="str">
            <v>1</v>
          </cell>
          <cell r="M3046">
            <v>4.3285837474882785</v>
          </cell>
        </row>
        <row r="3047">
          <cell r="A3047" t="str">
            <v>20-04-310</v>
          </cell>
          <cell r="B3047" t="str">
            <v>1PA68</v>
          </cell>
          <cell r="C3047" t="str">
            <v xml:space="preserve">Hidrorretenedor tipo Terracottem o equivalente </v>
          </cell>
          <cell r="D3047" t="str">
            <v>gr</v>
          </cell>
          <cell r="E3047">
            <v>18.2</v>
          </cell>
          <cell r="F3047">
            <v>0.03</v>
          </cell>
          <cell r="G3047">
            <v>31.4</v>
          </cell>
          <cell r="H3047">
            <v>589</v>
          </cell>
          <cell r="L3047" t="str">
            <v>1</v>
          </cell>
          <cell r="M3047">
            <v>4592.7699999999995</v>
          </cell>
        </row>
        <row r="3048">
          <cell r="A3048" t="str">
            <v>20-04-310</v>
          </cell>
          <cell r="B3048" t="str">
            <v>2C11C</v>
          </cell>
          <cell r="C3048" t="str">
            <v xml:space="preserve">mo cuadrilla jardineria (1 of + 2 ay) </v>
          </cell>
          <cell r="D3048" t="str">
            <v>hc</v>
          </cell>
          <cell r="E3048">
            <v>0.4</v>
          </cell>
          <cell r="G3048">
            <v>45473.849770312503</v>
          </cell>
          <cell r="H3048">
            <v>18190</v>
          </cell>
          <cell r="L3048" t="str">
            <v>2</v>
          </cell>
          <cell r="M3048">
            <v>98</v>
          </cell>
        </row>
        <row r="3049">
          <cell r="A3049" t="str">
            <v>20-04-310</v>
          </cell>
          <cell r="B3049" t="str">
            <v>47111</v>
          </cell>
          <cell r="C3049" t="str">
            <v xml:space="preserve">elementos de consumo y proteccion </v>
          </cell>
          <cell r="D3049" t="str">
            <v>%</v>
          </cell>
          <cell r="E3049">
            <v>18190</v>
          </cell>
          <cell r="G3049">
            <v>1.2455000000000001E-2</v>
          </cell>
          <cell r="H3049">
            <v>227</v>
          </cell>
          <cell r="L3049" t="str">
            <v>4</v>
          </cell>
          <cell r="M3049">
            <v>4456550</v>
          </cell>
        </row>
        <row r="3050">
          <cell r="A3050" t="str">
            <v>20-04-310</v>
          </cell>
          <cell r="B3050" t="str">
            <v>46111</v>
          </cell>
          <cell r="C3050" t="str">
            <v xml:space="preserve">herramienta y equipo menor </v>
          </cell>
          <cell r="D3050" t="str">
            <v>%</v>
          </cell>
          <cell r="E3050">
            <v>18190</v>
          </cell>
          <cell r="G3050">
            <v>0.03</v>
          </cell>
          <cell r="H3050">
            <v>546</v>
          </cell>
          <cell r="L3050" t="str">
            <v>4</v>
          </cell>
          <cell r="M3050">
            <v>4456550</v>
          </cell>
        </row>
        <row r="3051">
          <cell r="A3051">
            <v>0</v>
          </cell>
          <cell r="C3051" t="str">
            <v>DIRECTO:  30,973 / M2</v>
          </cell>
          <cell r="D3051">
            <v>0</v>
          </cell>
          <cell r="G3051">
            <v>0</v>
          </cell>
          <cell r="H3051">
            <v>0</v>
          </cell>
          <cell r="L3051">
            <v>0</v>
          </cell>
          <cell r="M3051">
            <v>0</v>
          </cell>
        </row>
        <row r="3052">
          <cell r="A3052">
            <v>0</v>
          </cell>
          <cell r="C3052">
            <v>0</v>
          </cell>
          <cell r="D3052">
            <v>0</v>
          </cell>
          <cell r="G3052">
            <v>0</v>
          </cell>
          <cell r="H3052">
            <v>0</v>
          </cell>
          <cell r="L3052">
            <v>0</v>
          </cell>
          <cell r="M3052">
            <v>0</v>
          </cell>
        </row>
        <row r="3053">
          <cell r="A3053" t="str">
            <v>20-04-320</v>
          </cell>
          <cell r="B3053" t="str">
            <v>20-04-320</v>
          </cell>
          <cell r="C3053" t="str">
            <v>ASOCIACION TIPO 3 - ZONA PATIO. SUMINISTRO, TRANSPORTE Y SIEMBRA DE ESPECIES. LOCALIZACIÓN SEGÚN INFORME PAISAJISTICO. INCLUYE SUSTRATO DE SIEMBRA E HIDRORRETENEDOR.</v>
          </cell>
          <cell r="D3053" t="str">
            <v>M2</v>
          </cell>
          <cell r="E3053">
            <v>86</v>
          </cell>
          <cell r="G3053">
            <v>0</v>
          </cell>
          <cell r="H3053">
            <v>29370</v>
          </cell>
          <cell r="L3053">
            <v>0</v>
          </cell>
          <cell r="M3053">
            <v>0</v>
          </cell>
        </row>
        <row r="3054">
          <cell r="A3054" t="str">
            <v>20-04-320</v>
          </cell>
          <cell r="B3054" t="str">
            <v>1PA31</v>
          </cell>
          <cell r="C3054" t="str">
            <v xml:space="preserve">Tango </v>
          </cell>
          <cell r="D3054" t="str">
            <v>u</v>
          </cell>
          <cell r="E3054">
            <v>1</v>
          </cell>
          <cell r="G3054">
            <v>3000</v>
          </cell>
          <cell r="H3054">
            <v>3000</v>
          </cell>
          <cell r="L3054" t="str">
            <v>1</v>
          </cell>
          <cell r="M3054">
            <v>86</v>
          </cell>
        </row>
        <row r="3055">
          <cell r="A3055" t="str">
            <v>20-04-320</v>
          </cell>
          <cell r="B3055" t="str">
            <v>1PA32</v>
          </cell>
          <cell r="C3055" t="str">
            <v xml:space="preserve">Toscana </v>
          </cell>
          <cell r="D3055" t="str">
            <v>u</v>
          </cell>
          <cell r="E3055">
            <v>2.2799999999999998</v>
          </cell>
          <cell r="G3055">
            <v>1700</v>
          </cell>
          <cell r="H3055">
            <v>3876</v>
          </cell>
          <cell r="L3055" t="str">
            <v>1</v>
          </cell>
          <cell r="M3055">
            <v>196.07999999999998</v>
          </cell>
        </row>
        <row r="3056">
          <cell r="A3056" t="str">
            <v>20-04-320</v>
          </cell>
          <cell r="B3056" t="str">
            <v>1PA33</v>
          </cell>
          <cell r="C3056" t="str">
            <v xml:space="preserve">Balazo </v>
          </cell>
          <cell r="D3056" t="str">
            <v>u</v>
          </cell>
          <cell r="E3056">
            <v>0.11</v>
          </cell>
          <cell r="G3056">
            <v>10000</v>
          </cell>
          <cell r="H3056">
            <v>1100</v>
          </cell>
          <cell r="L3056" t="str">
            <v>1</v>
          </cell>
          <cell r="M3056">
            <v>9.4600000000000009</v>
          </cell>
        </row>
        <row r="3057">
          <cell r="A3057" t="str">
            <v>20-04-320</v>
          </cell>
          <cell r="B3057" t="str">
            <v>1PA34</v>
          </cell>
          <cell r="C3057" t="str">
            <v xml:space="preserve">Helecho Zarro </v>
          </cell>
          <cell r="D3057" t="str">
            <v>u</v>
          </cell>
          <cell r="E3057">
            <v>0.17</v>
          </cell>
          <cell r="G3057">
            <v>4000</v>
          </cell>
          <cell r="H3057">
            <v>680</v>
          </cell>
          <cell r="L3057" t="str">
            <v>1</v>
          </cell>
          <cell r="M3057">
            <v>14.620000000000001</v>
          </cell>
        </row>
        <row r="3058">
          <cell r="A3058" t="str">
            <v>20-04-320</v>
          </cell>
          <cell r="B3058" t="str">
            <v>1PA18</v>
          </cell>
          <cell r="C3058" t="str">
            <v xml:space="preserve">Tierra Negra acorde con informe paisajismo </v>
          </cell>
          <cell r="D3058" t="str">
            <v>m3</v>
          </cell>
          <cell r="E3058">
            <v>1.6776104770169494E-2</v>
          </cell>
          <cell r="F3058">
            <v>0.03</v>
          </cell>
          <cell r="G3058">
            <v>68000</v>
          </cell>
          <cell r="H3058">
            <v>1175</v>
          </cell>
          <cell r="L3058" t="str">
            <v>1</v>
          </cell>
          <cell r="M3058">
            <v>1.4860273605416137</v>
          </cell>
        </row>
        <row r="3059">
          <cell r="A3059" t="str">
            <v>20-04-320</v>
          </cell>
          <cell r="B3059" t="str">
            <v>1PA68</v>
          </cell>
          <cell r="C3059" t="str">
            <v xml:space="preserve">Hidrorretenedor tipo Terracottem o equivalente </v>
          </cell>
          <cell r="D3059" t="str">
            <v>gr</v>
          </cell>
          <cell r="E3059">
            <v>17.799999999999997</v>
          </cell>
          <cell r="F3059">
            <v>0.03</v>
          </cell>
          <cell r="G3059">
            <v>31.4</v>
          </cell>
          <cell r="H3059">
            <v>576</v>
          </cell>
          <cell r="L3059" t="str">
            <v>1</v>
          </cell>
          <cell r="M3059">
            <v>1576.7239999999997</v>
          </cell>
        </row>
        <row r="3060">
          <cell r="A3060" t="str">
            <v>20-04-320</v>
          </cell>
          <cell r="B3060" t="str">
            <v>2C11C</v>
          </cell>
          <cell r="C3060" t="str">
            <v xml:space="preserve">mo cuadrilla jardineria (1 of + 2 ay) </v>
          </cell>
          <cell r="D3060" t="str">
            <v>hc</v>
          </cell>
          <cell r="E3060">
            <v>0.4</v>
          </cell>
          <cell r="G3060">
            <v>45473.849770312503</v>
          </cell>
          <cell r="H3060">
            <v>18190</v>
          </cell>
          <cell r="L3060" t="str">
            <v>2</v>
          </cell>
          <cell r="M3060">
            <v>34.4</v>
          </cell>
        </row>
        <row r="3061">
          <cell r="A3061" t="str">
            <v>20-04-320</v>
          </cell>
          <cell r="B3061" t="str">
            <v>47111</v>
          </cell>
          <cell r="C3061" t="str">
            <v xml:space="preserve">elementos de consumo y proteccion </v>
          </cell>
          <cell r="D3061" t="str">
            <v>%</v>
          </cell>
          <cell r="E3061">
            <v>18190</v>
          </cell>
          <cell r="G3061">
            <v>1.2455000000000001E-2</v>
          </cell>
          <cell r="H3061">
            <v>227</v>
          </cell>
          <cell r="L3061" t="str">
            <v>4</v>
          </cell>
          <cell r="M3061">
            <v>1564340</v>
          </cell>
        </row>
        <row r="3062">
          <cell r="A3062" t="str">
            <v>20-04-320</v>
          </cell>
          <cell r="B3062" t="str">
            <v>46111</v>
          </cell>
          <cell r="C3062" t="str">
            <v xml:space="preserve">herramienta y equipo menor </v>
          </cell>
          <cell r="D3062" t="str">
            <v>%</v>
          </cell>
          <cell r="E3062">
            <v>18190</v>
          </cell>
          <cell r="G3062">
            <v>0.03</v>
          </cell>
          <cell r="H3062">
            <v>546</v>
          </cell>
          <cell r="L3062" t="str">
            <v>4</v>
          </cell>
          <cell r="M3062">
            <v>1564340</v>
          </cell>
        </row>
        <row r="3063">
          <cell r="A3063">
            <v>0</v>
          </cell>
          <cell r="C3063" t="str">
            <v>DIRECTO:  29,370 / M2</v>
          </cell>
          <cell r="D3063">
            <v>0</v>
          </cell>
          <cell r="G3063">
            <v>0</v>
          </cell>
          <cell r="H3063">
            <v>0</v>
          </cell>
          <cell r="L3063">
            <v>0</v>
          </cell>
          <cell r="M3063">
            <v>0</v>
          </cell>
        </row>
        <row r="3064">
          <cell r="A3064">
            <v>0</v>
          </cell>
          <cell r="C3064">
            <v>0</v>
          </cell>
          <cell r="D3064">
            <v>0</v>
          </cell>
          <cell r="G3064">
            <v>0</v>
          </cell>
          <cell r="H3064">
            <v>0</v>
          </cell>
          <cell r="L3064">
            <v>0</v>
          </cell>
          <cell r="M3064">
            <v>0</v>
          </cell>
        </row>
        <row r="3065">
          <cell r="A3065" t="str">
            <v>20-04-330</v>
          </cell>
          <cell r="B3065" t="str">
            <v>20-04-330</v>
          </cell>
          <cell r="C3065" t="str">
            <v>ASOCIACION TIPO 4 - ZONA PATIO B. SUMINISTRO, TRANSPORTE Y SIEMBRA DE ESPECIES. LOCALIZACIÓN SEGÚN INFORME PAISAJISTICO. INCLUYE SUSTRATO DE SIEMBRA E HIDRORRETENEDOR.</v>
          </cell>
          <cell r="D3065" t="str">
            <v>M2</v>
          </cell>
          <cell r="E3065">
            <v>46</v>
          </cell>
          <cell r="G3065">
            <v>0</v>
          </cell>
          <cell r="H3065">
            <v>29778</v>
          </cell>
          <cell r="L3065">
            <v>0</v>
          </cell>
          <cell r="M3065">
            <v>0</v>
          </cell>
        </row>
        <row r="3066">
          <cell r="A3066" t="str">
            <v>20-04-330</v>
          </cell>
          <cell r="B3066" t="str">
            <v>1PA35</v>
          </cell>
          <cell r="C3066" t="str">
            <v xml:space="preserve">Lino </v>
          </cell>
          <cell r="D3066" t="str">
            <v>u</v>
          </cell>
          <cell r="E3066">
            <v>0.38</v>
          </cell>
          <cell r="G3066">
            <v>13200</v>
          </cell>
          <cell r="H3066">
            <v>5016</v>
          </cell>
          <cell r="L3066" t="str">
            <v>1</v>
          </cell>
          <cell r="M3066">
            <v>17.48</v>
          </cell>
        </row>
        <row r="3067">
          <cell r="A3067" t="str">
            <v>20-04-330</v>
          </cell>
          <cell r="B3067" t="str">
            <v>1PA36</v>
          </cell>
          <cell r="C3067" t="str">
            <v xml:space="preserve">Cebollin </v>
          </cell>
          <cell r="D3067" t="str">
            <v>u</v>
          </cell>
          <cell r="E3067">
            <v>0.59</v>
          </cell>
          <cell r="G3067">
            <v>2200</v>
          </cell>
          <cell r="H3067">
            <v>1298</v>
          </cell>
          <cell r="L3067" t="str">
            <v>1</v>
          </cell>
          <cell r="M3067">
            <v>27.139999999999997</v>
          </cell>
        </row>
        <row r="3068">
          <cell r="A3068" t="str">
            <v>20-04-330</v>
          </cell>
          <cell r="B3068" t="str">
            <v>1PA06</v>
          </cell>
          <cell r="C3068" t="str">
            <v xml:space="preserve">Siete cueros rastrero </v>
          </cell>
          <cell r="D3068" t="str">
            <v>u</v>
          </cell>
          <cell r="E3068">
            <v>0.5</v>
          </cell>
          <cell r="G3068">
            <v>1500</v>
          </cell>
          <cell r="H3068">
            <v>750</v>
          </cell>
          <cell r="L3068" t="str">
            <v>1</v>
          </cell>
          <cell r="M3068">
            <v>23</v>
          </cell>
        </row>
        <row r="3069">
          <cell r="A3069" t="str">
            <v>20-04-330</v>
          </cell>
          <cell r="B3069" t="str">
            <v>1PA37</v>
          </cell>
          <cell r="C3069" t="str">
            <v xml:space="preserve">Zanahoria </v>
          </cell>
          <cell r="D3069" t="str">
            <v>u</v>
          </cell>
          <cell r="E3069">
            <v>0.92</v>
          </cell>
          <cell r="G3069">
            <v>2800</v>
          </cell>
          <cell r="H3069">
            <v>2576</v>
          </cell>
          <cell r="L3069" t="str">
            <v>1</v>
          </cell>
          <cell r="M3069">
            <v>42.32</v>
          </cell>
        </row>
        <row r="3070">
          <cell r="A3070" t="str">
            <v>20-04-330</v>
          </cell>
          <cell r="B3070" t="str">
            <v>1PA18</v>
          </cell>
          <cell r="C3070" t="str">
            <v xml:space="preserve">Tierra Negra acorde con informe paisajismo </v>
          </cell>
          <cell r="D3070" t="str">
            <v>m3</v>
          </cell>
          <cell r="E3070">
            <v>1.126260966311941E-2</v>
          </cell>
          <cell r="F3070">
            <v>0.03</v>
          </cell>
          <cell r="G3070">
            <v>68000</v>
          </cell>
          <cell r="H3070">
            <v>789</v>
          </cell>
          <cell r="L3070" t="str">
            <v>1</v>
          </cell>
          <cell r="M3070">
            <v>0.53362244583859764</v>
          </cell>
        </row>
        <row r="3071">
          <cell r="A3071" t="str">
            <v>20-04-330</v>
          </cell>
          <cell r="B3071" t="str">
            <v>1PA68</v>
          </cell>
          <cell r="C3071" t="str">
            <v xml:space="preserve">Hidrorretenedor tipo Terracottem o equivalente </v>
          </cell>
          <cell r="D3071" t="str">
            <v>gr</v>
          </cell>
          <cell r="E3071">
            <v>11.950000000000001</v>
          </cell>
          <cell r="F3071">
            <v>0.03</v>
          </cell>
          <cell r="G3071">
            <v>31.4</v>
          </cell>
          <cell r="H3071">
            <v>386</v>
          </cell>
          <cell r="L3071" t="str">
            <v>1</v>
          </cell>
          <cell r="M3071">
            <v>566.19100000000014</v>
          </cell>
        </row>
        <row r="3072">
          <cell r="A3072" t="str">
            <v>20-04-330</v>
          </cell>
          <cell r="B3072" t="str">
            <v>2C11C</v>
          </cell>
          <cell r="C3072" t="str">
            <v xml:space="preserve">mo cuadrilla jardineria (1 of + 2 ay) </v>
          </cell>
          <cell r="D3072" t="str">
            <v>hc</v>
          </cell>
          <cell r="E3072">
            <v>0.4</v>
          </cell>
          <cell r="G3072">
            <v>45473.849770312503</v>
          </cell>
          <cell r="H3072">
            <v>18190</v>
          </cell>
          <cell r="L3072" t="str">
            <v>2</v>
          </cell>
          <cell r="M3072">
            <v>18.400000000000002</v>
          </cell>
        </row>
        <row r="3073">
          <cell r="A3073" t="str">
            <v>20-04-330</v>
          </cell>
          <cell r="B3073" t="str">
            <v>47111</v>
          </cell>
          <cell r="C3073" t="str">
            <v xml:space="preserve">elementos de consumo y proteccion </v>
          </cell>
          <cell r="D3073" t="str">
            <v>%</v>
          </cell>
          <cell r="E3073">
            <v>18190</v>
          </cell>
          <cell r="G3073">
            <v>1.2455000000000001E-2</v>
          </cell>
          <cell r="H3073">
            <v>227</v>
          </cell>
          <cell r="L3073" t="str">
            <v>4</v>
          </cell>
          <cell r="M3073">
            <v>836740</v>
          </cell>
        </row>
        <row r="3074">
          <cell r="A3074" t="str">
            <v>20-04-330</v>
          </cell>
          <cell r="B3074" t="str">
            <v>46111</v>
          </cell>
          <cell r="C3074" t="str">
            <v xml:space="preserve">herramienta y equipo menor </v>
          </cell>
          <cell r="D3074" t="str">
            <v>%</v>
          </cell>
          <cell r="E3074">
            <v>18190</v>
          </cell>
          <cell r="G3074">
            <v>0.03</v>
          </cell>
          <cell r="H3074">
            <v>546</v>
          </cell>
          <cell r="L3074" t="str">
            <v>4</v>
          </cell>
          <cell r="M3074">
            <v>836740</v>
          </cell>
        </row>
        <row r="3075">
          <cell r="A3075">
            <v>0</v>
          </cell>
          <cell r="C3075" t="str">
            <v>DIRECTO:  29,778 / M2</v>
          </cell>
          <cell r="D3075">
            <v>0</v>
          </cell>
          <cell r="G3075">
            <v>0</v>
          </cell>
          <cell r="H3075">
            <v>0</v>
          </cell>
          <cell r="L3075">
            <v>0</v>
          </cell>
          <cell r="M3075">
            <v>0</v>
          </cell>
        </row>
        <row r="3076">
          <cell r="A3076">
            <v>0</v>
          </cell>
          <cell r="C3076">
            <v>0</v>
          </cell>
          <cell r="D3076">
            <v>0</v>
          </cell>
          <cell r="G3076">
            <v>0</v>
          </cell>
          <cell r="H3076">
            <v>0</v>
          </cell>
          <cell r="L3076">
            <v>0</v>
          </cell>
          <cell r="M3076">
            <v>0</v>
          </cell>
        </row>
        <row r="3077">
          <cell r="A3077" t="str">
            <v>20-04-340</v>
          </cell>
          <cell r="B3077" t="str">
            <v>20-04-340</v>
          </cell>
          <cell r="C3077" t="str">
            <v>ASOCIACION TIPO 5 - PATIOS INTERNOS. SUMINISTRO, TRANSPORTE Y SIEMBRA DE ESPECIES. LOCALIZACIÓN SEGÚN INFORME PAISAJISTICO. INCLUYE SUSTRATO DE SIEMBRA E HIDRORRETENEDOR.</v>
          </cell>
          <cell r="D3077" t="str">
            <v>M2</v>
          </cell>
          <cell r="E3077">
            <v>28</v>
          </cell>
          <cell r="G3077">
            <v>0</v>
          </cell>
          <cell r="H3077">
            <v>92083</v>
          </cell>
          <cell r="L3077">
            <v>0</v>
          </cell>
          <cell r="M3077">
            <v>0</v>
          </cell>
        </row>
        <row r="3078">
          <cell r="A3078" t="str">
            <v>20-04-340</v>
          </cell>
          <cell r="B3078" t="str">
            <v>1PA47</v>
          </cell>
          <cell r="C3078" t="str">
            <v xml:space="preserve">Ajuga </v>
          </cell>
          <cell r="D3078" t="str">
            <v>u</v>
          </cell>
          <cell r="E3078">
            <v>1.54</v>
          </cell>
          <cell r="G3078">
            <v>6000</v>
          </cell>
          <cell r="H3078">
            <v>9240</v>
          </cell>
          <cell r="L3078" t="str">
            <v>1</v>
          </cell>
          <cell r="M3078">
            <v>43.120000000000005</v>
          </cell>
        </row>
        <row r="3079">
          <cell r="A3079" t="str">
            <v>20-04-340</v>
          </cell>
          <cell r="B3079" t="str">
            <v>1PA34</v>
          </cell>
          <cell r="C3079" t="str">
            <v xml:space="preserve">Helecho Zarro </v>
          </cell>
          <cell r="D3079" t="str">
            <v>u</v>
          </cell>
          <cell r="E3079">
            <v>0.2</v>
          </cell>
          <cell r="G3079">
            <v>4000</v>
          </cell>
          <cell r="H3079">
            <v>800</v>
          </cell>
          <cell r="L3079" t="str">
            <v>1</v>
          </cell>
          <cell r="M3079">
            <v>5.6000000000000005</v>
          </cell>
        </row>
        <row r="3080">
          <cell r="A3080" t="str">
            <v>20-04-340</v>
          </cell>
          <cell r="B3080" t="str">
            <v>1PA36</v>
          </cell>
          <cell r="C3080" t="str">
            <v xml:space="preserve">Cebollin </v>
          </cell>
          <cell r="D3080" t="str">
            <v>u</v>
          </cell>
          <cell r="E3080">
            <v>0.54</v>
          </cell>
          <cell r="G3080">
            <v>2200</v>
          </cell>
          <cell r="H3080">
            <v>1188</v>
          </cell>
          <cell r="L3080" t="str">
            <v>1</v>
          </cell>
          <cell r="M3080">
            <v>15.120000000000001</v>
          </cell>
        </row>
        <row r="3081">
          <cell r="A3081" t="str">
            <v>20-04-340</v>
          </cell>
          <cell r="B3081" t="str">
            <v>1PA48</v>
          </cell>
          <cell r="C3081" t="str">
            <v xml:space="preserve">Helecho Peine </v>
          </cell>
          <cell r="D3081" t="str">
            <v>u</v>
          </cell>
          <cell r="E3081">
            <v>1</v>
          </cell>
          <cell r="G3081">
            <v>7000</v>
          </cell>
          <cell r="H3081">
            <v>7000</v>
          </cell>
          <cell r="L3081" t="str">
            <v>1</v>
          </cell>
          <cell r="M3081">
            <v>28</v>
          </cell>
        </row>
        <row r="3082">
          <cell r="A3082" t="str">
            <v>20-04-340</v>
          </cell>
          <cell r="B3082" t="str">
            <v>1PA49</v>
          </cell>
          <cell r="C3082" t="str">
            <v xml:space="preserve">Bone </v>
          </cell>
          <cell r="D3082" t="str">
            <v>u</v>
          </cell>
          <cell r="E3082">
            <v>2.6</v>
          </cell>
          <cell r="G3082">
            <v>20000</v>
          </cell>
          <cell r="H3082">
            <v>52000</v>
          </cell>
          <cell r="L3082" t="str">
            <v>1</v>
          </cell>
          <cell r="M3082">
            <v>72.8</v>
          </cell>
        </row>
        <row r="3083">
          <cell r="A3083" t="str">
            <v>20-04-340</v>
          </cell>
          <cell r="B3083" t="str">
            <v>1PA18</v>
          </cell>
          <cell r="C3083" t="str">
            <v xml:space="preserve">Tierra Negra acorde con informe paisajismo </v>
          </cell>
          <cell r="D3083" t="str">
            <v>m3</v>
          </cell>
          <cell r="E3083">
            <v>2.770884720466198E-2</v>
          </cell>
          <cell r="F3083">
            <v>0.03</v>
          </cell>
          <cell r="G3083">
            <v>68000</v>
          </cell>
          <cell r="H3083">
            <v>1941</v>
          </cell>
          <cell r="L3083" t="str">
            <v>1</v>
          </cell>
          <cell r="M3083">
            <v>0.79912315338245155</v>
          </cell>
        </row>
        <row r="3084">
          <cell r="A3084" t="str">
            <v>20-04-340</v>
          </cell>
          <cell r="B3084" t="str">
            <v>1PA68</v>
          </cell>
          <cell r="C3084" t="str">
            <v xml:space="preserve">Hidrorretenedor tipo Terracottem o equivalente </v>
          </cell>
          <cell r="D3084" t="str">
            <v>gr</v>
          </cell>
          <cell r="E3084">
            <v>29.400000000000006</v>
          </cell>
          <cell r="F3084">
            <v>0.03</v>
          </cell>
          <cell r="G3084">
            <v>31.4</v>
          </cell>
          <cell r="H3084">
            <v>951</v>
          </cell>
          <cell r="L3084" t="str">
            <v>1</v>
          </cell>
          <cell r="M3084">
            <v>847.89600000000019</v>
          </cell>
        </row>
        <row r="3085">
          <cell r="A3085" t="str">
            <v>20-04-340</v>
          </cell>
          <cell r="B3085" t="str">
            <v>2C11C</v>
          </cell>
          <cell r="C3085" t="str">
            <v xml:space="preserve">mo cuadrilla jardineria (1 of + 2 ay) </v>
          </cell>
          <cell r="D3085" t="str">
            <v>hc</v>
          </cell>
          <cell r="E3085">
            <v>0.4</v>
          </cell>
          <cell r="G3085">
            <v>45473.849770312503</v>
          </cell>
          <cell r="H3085">
            <v>18190</v>
          </cell>
          <cell r="L3085" t="str">
            <v>2</v>
          </cell>
          <cell r="M3085">
            <v>11.200000000000001</v>
          </cell>
        </row>
        <row r="3086">
          <cell r="A3086" t="str">
            <v>20-04-340</v>
          </cell>
          <cell r="B3086" t="str">
            <v>47111</v>
          </cell>
          <cell r="C3086" t="str">
            <v xml:space="preserve">elementos de consumo y proteccion </v>
          </cell>
          <cell r="D3086" t="str">
            <v>%</v>
          </cell>
          <cell r="E3086">
            <v>18190</v>
          </cell>
          <cell r="G3086">
            <v>1.2455000000000001E-2</v>
          </cell>
          <cell r="H3086">
            <v>227</v>
          </cell>
          <cell r="L3086" t="str">
            <v>4</v>
          </cell>
          <cell r="M3086">
            <v>509320</v>
          </cell>
        </row>
        <row r="3087">
          <cell r="A3087" t="str">
            <v>20-04-340</v>
          </cell>
          <cell r="B3087" t="str">
            <v>46111</v>
          </cell>
          <cell r="C3087" t="str">
            <v xml:space="preserve">herramienta y equipo menor </v>
          </cell>
          <cell r="D3087" t="str">
            <v>%</v>
          </cell>
          <cell r="E3087">
            <v>18190</v>
          </cell>
          <cell r="G3087">
            <v>0.03</v>
          </cell>
          <cell r="H3087">
            <v>546</v>
          </cell>
          <cell r="L3087" t="str">
            <v>4</v>
          </cell>
          <cell r="M3087">
            <v>509320</v>
          </cell>
        </row>
        <row r="3088">
          <cell r="A3088">
            <v>0</v>
          </cell>
          <cell r="C3088" t="str">
            <v>DIRECTO:  92,083 / M2</v>
          </cell>
          <cell r="D3088">
            <v>0</v>
          </cell>
          <cell r="G3088">
            <v>0</v>
          </cell>
          <cell r="H3088">
            <v>0</v>
          </cell>
          <cell r="L3088">
            <v>0</v>
          </cell>
          <cell r="M3088">
            <v>0</v>
          </cell>
        </row>
        <row r="3089">
          <cell r="A3089">
            <v>0</v>
          </cell>
          <cell r="C3089">
            <v>0</v>
          </cell>
          <cell r="D3089">
            <v>0</v>
          </cell>
          <cell r="G3089">
            <v>0</v>
          </cell>
          <cell r="H3089">
            <v>0</v>
          </cell>
          <cell r="L3089">
            <v>0</v>
          </cell>
          <cell r="M3089">
            <v>0</v>
          </cell>
        </row>
        <row r="3090">
          <cell r="A3090" t="str">
            <v>20-04-360</v>
          </cell>
          <cell r="B3090" t="str">
            <v>20-04-360</v>
          </cell>
          <cell r="C3090" t="str">
            <v>ASOCIACION TIPO 6A - AISLAMIENTO AMBIENTAL. SUMINISTRO, TRANSPORTE Y SIEMBRA DE ESPECIES. LOCALIZACIÓN SEGÚN INFORME PAISAJISTICO. INCLUYE SUSTRATO DE SIEMBRA E HIDRORRETENEDOR.</v>
          </cell>
          <cell r="D3090" t="str">
            <v>M2</v>
          </cell>
          <cell r="E3090">
            <v>259</v>
          </cell>
          <cell r="G3090">
            <v>0</v>
          </cell>
          <cell r="H3090">
            <v>27711</v>
          </cell>
          <cell r="L3090">
            <v>0</v>
          </cell>
          <cell r="M3090">
            <v>0</v>
          </cell>
        </row>
        <row r="3091">
          <cell r="A3091" t="str">
            <v>20-04-360</v>
          </cell>
          <cell r="B3091" t="str">
            <v>1PA48</v>
          </cell>
          <cell r="C3091" t="str">
            <v xml:space="preserve">Helecho Peine </v>
          </cell>
          <cell r="D3091" t="str">
            <v>u</v>
          </cell>
          <cell r="E3091">
            <v>0.59</v>
          </cell>
          <cell r="G3091">
            <v>7000</v>
          </cell>
          <cell r="H3091">
            <v>4130</v>
          </cell>
          <cell r="L3091" t="str">
            <v>1</v>
          </cell>
          <cell r="M3091">
            <v>152.81</v>
          </cell>
        </row>
        <row r="3092">
          <cell r="A3092" t="str">
            <v>20-04-360</v>
          </cell>
          <cell r="B3092" t="str">
            <v>1PA52</v>
          </cell>
          <cell r="C3092" t="str">
            <v xml:space="preserve">Helecho Cola de Pescado </v>
          </cell>
          <cell r="D3092" t="str">
            <v>u</v>
          </cell>
          <cell r="E3092">
            <v>7.0000000000000007E-2</v>
          </cell>
          <cell r="G3092">
            <v>2500</v>
          </cell>
          <cell r="H3092">
            <v>175</v>
          </cell>
          <cell r="L3092" t="str">
            <v>1</v>
          </cell>
          <cell r="M3092">
            <v>18.130000000000003</v>
          </cell>
        </row>
        <row r="3093">
          <cell r="A3093" t="str">
            <v>20-04-360</v>
          </cell>
          <cell r="B3093" t="str">
            <v>1PA53</v>
          </cell>
          <cell r="C3093" t="str">
            <v xml:space="preserve">Helecho Boston </v>
          </cell>
          <cell r="D3093" t="str">
            <v>u</v>
          </cell>
          <cell r="E3093">
            <v>0.35</v>
          </cell>
          <cell r="G3093">
            <v>2800</v>
          </cell>
          <cell r="H3093">
            <v>980</v>
          </cell>
          <cell r="L3093" t="str">
            <v>1</v>
          </cell>
          <cell r="M3093">
            <v>90.649999999999991</v>
          </cell>
        </row>
        <row r="3094">
          <cell r="A3094" t="str">
            <v>20-04-360</v>
          </cell>
          <cell r="B3094" t="str">
            <v>1PA33</v>
          </cell>
          <cell r="C3094" t="str">
            <v xml:space="preserve">Balazo </v>
          </cell>
          <cell r="D3094" t="str">
            <v>u</v>
          </cell>
          <cell r="E3094">
            <v>0.1</v>
          </cell>
          <cell r="G3094">
            <v>10000</v>
          </cell>
          <cell r="H3094">
            <v>1000</v>
          </cell>
          <cell r="L3094" t="str">
            <v>1</v>
          </cell>
          <cell r="M3094">
            <v>25.900000000000002</v>
          </cell>
        </row>
        <row r="3095">
          <cell r="A3095" t="str">
            <v>20-04-360</v>
          </cell>
          <cell r="B3095" t="str">
            <v>1PA35</v>
          </cell>
          <cell r="C3095" t="str">
            <v xml:space="preserve">Lino </v>
          </cell>
          <cell r="D3095" t="str">
            <v>u</v>
          </cell>
          <cell r="E3095">
            <v>0.14000000000000001</v>
          </cell>
          <cell r="G3095">
            <v>13200</v>
          </cell>
          <cell r="H3095">
            <v>1848</v>
          </cell>
          <cell r="L3095" t="str">
            <v>1</v>
          </cell>
          <cell r="M3095">
            <v>36.260000000000005</v>
          </cell>
        </row>
        <row r="3096">
          <cell r="A3096" t="str">
            <v>20-04-360</v>
          </cell>
          <cell r="B3096" t="str">
            <v>1PA18</v>
          </cell>
          <cell r="C3096" t="str">
            <v xml:space="preserve">Tierra Negra acorde con informe paisajismo </v>
          </cell>
          <cell r="D3096" t="str">
            <v>m3</v>
          </cell>
          <cell r="E3096">
            <v>5.8904862254808617E-3</v>
          </cell>
          <cell r="F3096">
            <v>0.03</v>
          </cell>
          <cell r="G3096">
            <v>68000</v>
          </cell>
          <cell r="H3096">
            <v>413</v>
          </cell>
          <cell r="L3096" t="str">
            <v>1</v>
          </cell>
          <cell r="M3096">
            <v>1.5714050103715296</v>
          </cell>
        </row>
        <row r="3097">
          <cell r="A3097" t="str">
            <v>20-04-360</v>
          </cell>
          <cell r="B3097" t="str">
            <v>1PA68</v>
          </cell>
          <cell r="C3097" t="str">
            <v xml:space="preserve">Hidrorretenedor tipo Terracottem o equivalente </v>
          </cell>
          <cell r="D3097" t="str">
            <v>gr</v>
          </cell>
          <cell r="E3097">
            <v>6.25</v>
          </cell>
          <cell r="F3097">
            <v>0.03</v>
          </cell>
          <cell r="G3097">
            <v>31.4</v>
          </cell>
          <cell r="H3097">
            <v>202</v>
          </cell>
          <cell r="L3097" t="str">
            <v>1</v>
          </cell>
          <cell r="M3097">
            <v>1667.3125</v>
          </cell>
        </row>
        <row r="3098">
          <cell r="A3098" t="str">
            <v>20-04-360</v>
          </cell>
          <cell r="B3098" t="str">
            <v>2C11C</v>
          </cell>
          <cell r="C3098" t="str">
            <v xml:space="preserve">mo cuadrilla jardineria (1 of + 2 ay) </v>
          </cell>
          <cell r="D3098" t="str">
            <v>hc</v>
          </cell>
          <cell r="E3098">
            <v>0.4</v>
          </cell>
          <cell r="G3098">
            <v>45473.849770312503</v>
          </cell>
          <cell r="H3098">
            <v>18190</v>
          </cell>
          <cell r="L3098" t="str">
            <v>2</v>
          </cell>
          <cell r="M3098">
            <v>103.60000000000001</v>
          </cell>
        </row>
        <row r="3099">
          <cell r="A3099" t="str">
            <v>20-04-360</v>
          </cell>
          <cell r="B3099" t="str">
            <v>47111</v>
          </cell>
          <cell r="C3099" t="str">
            <v xml:space="preserve">elementos de consumo y proteccion </v>
          </cell>
          <cell r="D3099" t="str">
            <v>%</v>
          </cell>
          <cell r="E3099">
            <v>18190</v>
          </cell>
          <cell r="G3099">
            <v>1.2455000000000001E-2</v>
          </cell>
          <cell r="H3099">
            <v>227</v>
          </cell>
          <cell r="L3099" t="str">
            <v>4</v>
          </cell>
          <cell r="M3099">
            <v>4711210</v>
          </cell>
        </row>
        <row r="3100">
          <cell r="A3100" t="str">
            <v>20-04-360</v>
          </cell>
          <cell r="B3100" t="str">
            <v>46111</v>
          </cell>
          <cell r="C3100" t="str">
            <v xml:space="preserve">herramienta y equipo menor </v>
          </cell>
          <cell r="D3100" t="str">
            <v>%</v>
          </cell>
          <cell r="E3100">
            <v>18190</v>
          </cell>
          <cell r="G3100">
            <v>0.03</v>
          </cell>
          <cell r="H3100">
            <v>546</v>
          </cell>
          <cell r="L3100" t="str">
            <v>4</v>
          </cell>
          <cell r="M3100">
            <v>4711210</v>
          </cell>
        </row>
        <row r="3101">
          <cell r="A3101">
            <v>0</v>
          </cell>
          <cell r="C3101" t="str">
            <v>DIRECTO:  27,711 / M2</v>
          </cell>
          <cell r="D3101">
            <v>0</v>
          </cell>
          <cell r="G3101">
            <v>0</v>
          </cell>
          <cell r="H3101">
            <v>0</v>
          </cell>
          <cell r="L3101">
            <v>0</v>
          </cell>
          <cell r="M3101">
            <v>0</v>
          </cell>
        </row>
        <row r="3102">
          <cell r="A3102">
            <v>0</v>
          </cell>
          <cell r="C3102">
            <v>0</v>
          </cell>
          <cell r="D3102">
            <v>0</v>
          </cell>
          <cell r="G3102">
            <v>0</v>
          </cell>
          <cell r="H3102">
            <v>0</v>
          </cell>
          <cell r="L3102">
            <v>0</v>
          </cell>
          <cell r="M3102">
            <v>0</v>
          </cell>
        </row>
        <row r="3103">
          <cell r="A3103" t="str">
            <v>20-04-380</v>
          </cell>
          <cell r="B3103" t="str">
            <v>20-04-380</v>
          </cell>
          <cell r="C3103" t="str">
            <v>ASOCIACION TIPO 7 - PASTOS. SUMINISTRO, TRANSPORTE Y SIEMBRA DE ESPECIES. LOCALIZACIÓN SEGÚN INFORME PAISAJISTICO. INCLUYE SUSTRATO DE SIEMBRA E HIDRORRETENEDOR.</v>
          </cell>
          <cell r="D3103" t="str">
            <v>M2</v>
          </cell>
          <cell r="E3103">
            <v>500</v>
          </cell>
          <cell r="G3103">
            <v>0</v>
          </cell>
          <cell r="H3103">
            <v>24168</v>
          </cell>
          <cell r="L3103">
            <v>0</v>
          </cell>
          <cell r="M3103">
            <v>0</v>
          </cell>
        </row>
        <row r="3104">
          <cell r="A3104" t="str">
            <v>20-04-380</v>
          </cell>
          <cell r="B3104" t="str">
            <v>1PA07</v>
          </cell>
          <cell r="C3104" t="str">
            <v xml:space="preserve">Pasto gallina </v>
          </cell>
          <cell r="D3104" t="str">
            <v>u</v>
          </cell>
          <cell r="E3104">
            <v>0.53</v>
          </cell>
          <cell r="G3104">
            <v>1500</v>
          </cell>
          <cell r="H3104">
            <v>795</v>
          </cell>
          <cell r="L3104" t="str">
            <v>1</v>
          </cell>
          <cell r="M3104">
            <v>265</v>
          </cell>
        </row>
        <row r="3105">
          <cell r="A3105" t="str">
            <v>20-04-380</v>
          </cell>
          <cell r="B3105" t="str">
            <v>1PA50</v>
          </cell>
          <cell r="C3105" t="str">
            <v xml:space="preserve">Pasto mondo </v>
          </cell>
          <cell r="D3105" t="str">
            <v>u</v>
          </cell>
          <cell r="E3105">
            <v>0.31</v>
          </cell>
          <cell r="G3105">
            <v>5500</v>
          </cell>
          <cell r="H3105">
            <v>1705</v>
          </cell>
          <cell r="L3105" t="str">
            <v>1</v>
          </cell>
          <cell r="M3105">
            <v>155</v>
          </cell>
        </row>
        <row r="3106">
          <cell r="A3106" t="str">
            <v>20-04-380</v>
          </cell>
          <cell r="B3106" t="str">
            <v>1PA51</v>
          </cell>
          <cell r="C3106" t="str">
            <v xml:space="preserve">Mani Forrajero </v>
          </cell>
          <cell r="D3106" t="str">
            <v>u</v>
          </cell>
          <cell r="E3106">
            <v>0.31</v>
          </cell>
          <cell r="G3106">
            <v>6900</v>
          </cell>
          <cell r="H3106">
            <v>2139</v>
          </cell>
          <cell r="L3106" t="str">
            <v>1</v>
          </cell>
          <cell r="M3106">
            <v>155</v>
          </cell>
        </row>
        <row r="3107">
          <cell r="A3107" t="str">
            <v>20-04-380</v>
          </cell>
          <cell r="B3107" t="str">
            <v>1PA18</v>
          </cell>
          <cell r="C3107" t="str">
            <v xml:space="preserve">Tierra Negra acorde con informe paisajismo </v>
          </cell>
          <cell r="D3107" t="str">
            <v>m3</v>
          </cell>
          <cell r="E3107">
            <v>5.4192473274423938E-3</v>
          </cell>
          <cell r="F3107">
            <v>0.03</v>
          </cell>
          <cell r="G3107">
            <v>68000</v>
          </cell>
          <cell r="H3107">
            <v>380</v>
          </cell>
          <cell r="L3107" t="str">
            <v>1</v>
          </cell>
          <cell r="M3107">
            <v>2.7909123736328332</v>
          </cell>
        </row>
        <row r="3108">
          <cell r="A3108" t="str">
            <v>20-04-380</v>
          </cell>
          <cell r="B3108" t="str">
            <v>1PA68</v>
          </cell>
          <cell r="C3108" t="str">
            <v xml:space="preserve">Hidrorretenedor tipo Terracottem o equivalente </v>
          </cell>
          <cell r="D3108" t="str">
            <v>gr</v>
          </cell>
          <cell r="E3108">
            <v>5.7500000000000009</v>
          </cell>
          <cell r="F3108">
            <v>0.03</v>
          </cell>
          <cell r="G3108">
            <v>31.4</v>
          </cell>
          <cell r="H3108">
            <v>186</v>
          </cell>
          <cell r="L3108" t="str">
            <v>1</v>
          </cell>
          <cell r="M3108">
            <v>2961.2500000000005</v>
          </cell>
        </row>
        <row r="3109">
          <cell r="A3109" t="str">
            <v>20-04-380</v>
          </cell>
          <cell r="B3109" t="str">
            <v>2C11C</v>
          </cell>
          <cell r="C3109" t="str">
            <v xml:space="preserve">mo cuadrilla jardineria (1 of + 2 ay) </v>
          </cell>
          <cell r="D3109" t="str">
            <v>hc</v>
          </cell>
          <cell r="E3109">
            <v>0.4</v>
          </cell>
          <cell r="G3109">
            <v>45473.849770312503</v>
          </cell>
          <cell r="H3109">
            <v>18190</v>
          </cell>
          <cell r="L3109" t="str">
            <v>2</v>
          </cell>
          <cell r="M3109">
            <v>200</v>
          </cell>
        </row>
        <row r="3110">
          <cell r="A3110" t="str">
            <v>20-04-380</v>
          </cell>
          <cell r="B3110" t="str">
            <v>47111</v>
          </cell>
          <cell r="C3110" t="str">
            <v xml:space="preserve">elementos de consumo y proteccion </v>
          </cell>
          <cell r="D3110" t="str">
            <v>%</v>
          </cell>
          <cell r="E3110">
            <v>18190</v>
          </cell>
          <cell r="G3110">
            <v>1.2455000000000001E-2</v>
          </cell>
          <cell r="H3110">
            <v>227</v>
          </cell>
          <cell r="L3110" t="str">
            <v>4</v>
          </cell>
          <cell r="M3110">
            <v>9095000</v>
          </cell>
        </row>
        <row r="3111">
          <cell r="A3111" t="str">
            <v>20-04-380</v>
          </cell>
          <cell r="B3111" t="str">
            <v>46111</v>
          </cell>
          <cell r="C3111" t="str">
            <v xml:space="preserve">herramienta y equipo menor </v>
          </cell>
          <cell r="D3111" t="str">
            <v>%</v>
          </cell>
          <cell r="E3111">
            <v>18190</v>
          </cell>
          <cell r="G3111">
            <v>0.03</v>
          </cell>
          <cell r="H3111">
            <v>546</v>
          </cell>
          <cell r="L3111" t="str">
            <v>4</v>
          </cell>
          <cell r="M3111">
            <v>9095000</v>
          </cell>
        </row>
        <row r="3112">
          <cell r="A3112">
            <v>0</v>
          </cell>
          <cell r="C3112" t="str">
            <v>DIRECTO:  24,168 / M2</v>
          </cell>
          <cell r="D3112">
            <v>0</v>
          </cell>
          <cell r="G3112">
            <v>0</v>
          </cell>
          <cell r="H3112">
            <v>0</v>
          </cell>
          <cell r="L3112">
            <v>0</v>
          </cell>
          <cell r="M3112">
            <v>0</v>
          </cell>
        </row>
        <row r="3113">
          <cell r="A3113">
            <v>0</v>
          </cell>
          <cell r="C3113">
            <v>0</v>
          </cell>
          <cell r="D3113">
            <v>0</v>
          </cell>
          <cell r="G3113">
            <v>0</v>
          </cell>
          <cell r="H3113">
            <v>0</v>
          </cell>
          <cell r="L3113">
            <v>0</v>
          </cell>
          <cell r="M3113">
            <v>0</v>
          </cell>
        </row>
        <row r="3114">
          <cell r="A3114" t="str">
            <v>20-04-400</v>
          </cell>
          <cell r="B3114" t="str">
            <v>20-04-400</v>
          </cell>
          <cell r="C3114" t="str">
            <v>SUMINISTRO, TRANSPORTE, SIEMBRA Y MANTENIMIENTO DE ALCAPARRO - H: 1.50 M. INCLUYE SUSTRATO DE SIEMBRA E HIDRORETENEDOR.</v>
          </cell>
          <cell r="D3114" t="str">
            <v>UN</v>
          </cell>
          <cell r="E3114">
            <v>5</v>
          </cell>
          <cell r="G3114">
            <v>0</v>
          </cell>
          <cell r="H3114">
            <v>94877</v>
          </cell>
          <cell r="L3114">
            <v>0</v>
          </cell>
          <cell r="M3114">
            <v>0</v>
          </cell>
        </row>
        <row r="3115">
          <cell r="A3115" t="str">
            <v>20-04-400</v>
          </cell>
          <cell r="B3115" t="str">
            <v>1PA54</v>
          </cell>
          <cell r="C3115" t="str">
            <v xml:space="preserve">Alcaparro </v>
          </cell>
          <cell r="D3115" t="str">
            <v>u</v>
          </cell>
          <cell r="E3115">
            <v>1</v>
          </cell>
          <cell r="G3115">
            <v>25000</v>
          </cell>
          <cell r="H3115">
            <v>25000</v>
          </cell>
          <cell r="L3115" t="str">
            <v>1</v>
          </cell>
          <cell r="M3115">
            <v>5</v>
          </cell>
        </row>
        <row r="3116">
          <cell r="A3116" t="str">
            <v>20-04-400</v>
          </cell>
          <cell r="B3116" t="str">
            <v>1PA18</v>
          </cell>
          <cell r="C3116" t="str">
            <v xml:space="preserve">Tierra Negra acorde con informe paisajismo </v>
          </cell>
          <cell r="D3116" t="str">
            <v>m3</v>
          </cell>
          <cell r="E3116">
            <v>0.78539816339744828</v>
          </cell>
          <cell r="F3116">
            <v>0.03</v>
          </cell>
          <cell r="G3116">
            <v>68000</v>
          </cell>
          <cell r="H3116">
            <v>55009</v>
          </cell>
          <cell r="L3116" t="str">
            <v>1</v>
          </cell>
          <cell r="M3116">
            <v>4.0448005414968584</v>
          </cell>
        </row>
        <row r="3117">
          <cell r="A3117" t="str">
            <v>20-04-400</v>
          </cell>
          <cell r="B3117" t="str">
            <v>1PA68</v>
          </cell>
          <cell r="C3117" t="str">
            <v xml:space="preserve">Hidrorretenedor tipo Terracottem o equivalente </v>
          </cell>
          <cell r="D3117" t="str">
            <v>gr</v>
          </cell>
          <cell r="E3117">
            <v>20</v>
          </cell>
          <cell r="F3117">
            <v>0.03</v>
          </cell>
          <cell r="G3117">
            <v>31.4</v>
          </cell>
          <cell r="H3117">
            <v>647</v>
          </cell>
          <cell r="L3117" t="str">
            <v>1</v>
          </cell>
          <cell r="M3117">
            <v>103</v>
          </cell>
        </row>
        <row r="3118">
          <cell r="A3118" t="str">
            <v>20-04-400</v>
          </cell>
          <cell r="B3118" t="str">
            <v>2C11C</v>
          </cell>
          <cell r="C3118" t="str">
            <v xml:space="preserve">mo cuadrilla jardineria (1 of + 2 ay) </v>
          </cell>
          <cell r="D3118" t="str">
            <v>hc</v>
          </cell>
          <cell r="E3118">
            <v>0.3</v>
          </cell>
          <cell r="G3118">
            <v>45473.849770312503</v>
          </cell>
          <cell r="H3118">
            <v>13642</v>
          </cell>
          <cell r="L3118" t="str">
            <v>2</v>
          </cell>
          <cell r="M3118">
            <v>1.5</v>
          </cell>
        </row>
        <row r="3119">
          <cell r="A3119" t="str">
            <v>20-04-400</v>
          </cell>
          <cell r="B3119" t="str">
            <v>47111</v>
          </cell>
          <cell r="C3119" t="str">
            <v xml:space="preserve">elementos de consumo y proteccion </v>
          </cell>
          <cell r="D3119" t="str">
            <v>%</v>
          </cell>
          <cell r="E3119">
            <v>13642</v>
          </cell>
          <cell r="G3119">
            <v>1.2455000000000001E-2</v>
          </cell>
          <cell r="H3119">
            <v>170</v>
          </cell>
          <cell r="L3119" t="str">
            <v>4</v>
          </cell>
          <cell r="M3119">
            <v>68210</v>
          </cell>
        </row>
        <row r="3120">
          <cell r="A3120" t="str">
            <v>20-04-400</v>
          </cell>
          <cell r="B3120" t="str">
            <v>46111</v>
          </cell>
          <cell r="C3120" t="str">
            <v xml:space="preserve">herramienta y equipo menor </v>
          </cell>
          <cell r="D3120" t="str">
            <v>%</v>
          </cell>
          <cell r="E3120">
            <v>13642</v>
          </cell>
          <cell r="G3120">
            <v>0.03</v>
          </cell>
          <cell r="H3120">
            <v>409</v>
          </cell>
          <cell r="L3120" t="str">
            <v>4</v>
          </cell>
          <cell r="M3120">
            <v>68210</v>
          </cell>
        </row>
        <row r="3121">
          <cell r="A3121">
            <v>0</v>
          </cell>
          <cell r="C3121" t="str">
            <v>DIRECTO:  94,877 / UN</v>
          </cell>
          <cell r="D3121">
            <v>0</v>
          </cell>
          <cell r="G3121">
            <v>0</v>
          </cell>
          <cell r="H3121">
            <v>0</v>
          </cell>
          <cell r="L3121">
            <v>0</v>
          </cell>
          <cell r="M3121">
            <v>0</v>
          </cell>
        </row>
        <row r="3122">
          <cell r="A3122">
            <v>0</v>
          </cell>
          <cell r="C3122">
            <v>0</v>
          </cell>
          <cell r="D3122">
            <v>0</v>
          </cell>
          <cell r="G3122">
            <v>0</v>
          </cell>
          <cell r="H3122">
            <v>0</v>
          </cell>
          <cell r="L3122">
            <v>0</v>
          </cell>
          <cell r="M3122">
            <v>0</v>
          </cell>
        </row>
        <row r="3123">
          <cell r="A3123" t="str">
            <v>20-04-410</v>
          </cell>
          <cell r="B3123" t="str">
            <v>20-04-410</v>
          </cell>
          <cell r="C3123" t="str">
            <v>SUMINISTRO, TRANSPORTE, SIEMBRA Y MANTENIMIENTO DE CAJETO - H: 1.50 M. INCLUYE SUSTRATO DE SIEMBRA E HIDRORETENEDOR.</v>
          </cell>
          <cell r="D3123" t="str">
            <v>UN</v>
          </cell>
          <cell r="E3123">
            <v>4</v>
          </cell>
          <cell r="G3123">
            <v>0</v>
          </cell>
          <cell r="H3123">
            <v>91877</v>
          </cell>
          <cell r="L3123">
            <v>0</v>
          </cell>
          <cell r="M3123">
            <v>0</v>
          </cell>
        </row>
        <row r="3124">
          <cell r="A3124" t="str">
            <v>20-04-410</v>
          </cell>
          <cell r="B3124" t="str">
            <v>1PA55</v>
          </cell>
          <cell r="C3124" t="str">
            <v xml:space="preserve">Cajeto </v>
          </cell>
          <cell r="D3124" t="str">
            <v>u</v>
          </cell>
          <cell r="E3124">
            <v>1</v>
          </cell>
          <cell r="G3124">
            <v>22000</v>
          </cell>
          <cell r="H3124">
            <v>22000</v>
          </cell>
          <cell r="L3124" t="str">
            <v>1</v>
          </cell>
          <cell r="M3124">
            <v>4</v>
          </cell>
        </row>
        <row r="3125">
          <cell r="A3125" t="str">
            <v>20-04-410</v>
          </cell>
          <cell r="B3125" t="str">
            <v>1PA18</v>
          </cell>
          <cell r="C3125" t="str">
            <v xml:space="preserve">Tierra Negra acorde con informe paisajismo </v>
          </cell>
          <cell r="D3125" t="str">
            <v>m3</v>
          </cell>
          <cell r="E3125">
            <v>0.78539816339744828</v>
          </cell>
          <cell r="F3125">
            <v>0.03</v>
          </cell>
          <cell r="G3125">
            <v>68000</v>
          </cell>
          <cell r="H3125">
            <v>55009</v>
          </cell>
          <cell r="L3125" t="str">
            <v>1</v>
          </cell>
          <cell r="M3125">
            <v>3.2358404331974868</v>
          </cell>
        </row>
        <row r="3126">
          <cell r="A3126" t="str">
            <v>20-04-410</v>
          </cell>
          <cell r="B3126" t="str">
            <v>1PA68</v>
          </cell>
          <cell r="C3126" t="str">
            <v xml:space="preserve">Hidrorretenedor tipo Terracottem o equivalente </v>
          </cell>
          <cell r="D3126" t="str">
            <v>gr</v>
          </cell>
          <cell r="E3126">
            <v>20</v>
          </cell>
          <cell r="F3126">
            <v>0.03</v>
          </cell>
          <cell r="G3126">
            <v>31.4</v>
          </cell>
          <cell r="H3126">
            <v>647</v>
          </cell>
          <cell r="L3126" t="str">
            <v>1</v>
          </cell>
          <cell r="M3126">
            <v>82.4</v>
          </cell>
        </row>
        <row r="3127">
          <cell r="A3127" t="str">
            <v>20-04-410</v>
          </cell>
          <cell r="B3127" t="str">
            <v>2C11C</v>
          </cell>
          <cell r="C3127" t="str">
            <v xml:space="preserve">mo cuadrilla jardineria (1 of + 2 ay) </v>
          </cell>
          <cell r="D3127" t="str">
            <v>hc</v>
          </cell>
          <cell r="E3127">
            <v>0.3</v>
          </cell>
          <cell r="G3127">
            <v>45473.849770312503</v>
          </cell>
          <cell r="H3127">
            <v>13642</v>
          </cell>
          <cell r="L3127" t="str">
            <v>2</v>
          </cell>
          <cell r="M3127">
            <v>1.2</v>
          </cell>
        </row>
        <row r="3128">
          <cell r="A3128" t="str">
            <v>20-04-410</v>
          </cell>
          <cell r="B3128" t="str">
            <v>47111</v>
          </cell>
          <cell r="C3128" t="str">
            <v xml:space="preserve">elementos de consumo y proteccion </v>
          </cell>
          <cell r="D3128" t="str">
            <v>%</v>
          </cell>
          <cell r="E3128">
            <v>13642</v>
          </cell>
          <cell r="G3128">
            <v>1.2455000000000001E-2</v>
          </cell>
          <cell r="H3128">
            <v>170</v>
          </cell>
          <cell r="L3128" t="str">
            <v>4</v>
          </cell>
          <cell r="M3128">
            <v>54568</v>
          </cell>
        </row>
        <row r="3129">
          <cell r="A3129" t="str">
            <v>20-04-410</v>
          </cell>
          <cell r="B3129" t="str">
            <v>46111</v>
          </cell>
          <cell r="C3129" t="str">
            <v xml:space="preserve">herramienta y equipo menor </v>
          </cell>
          <cell r="D3129" t="str">
            <v>%</v>
          </cell>
          <cell r="E3129">
            <v>13642</v>
          </cell>
          <cell r="G3129">
            <v>0.03</v>
          </cell>
          <cell r="H3129">
            <v>409</v>
          </cell>
          <cell r="L3129" t="str">
            <v>4</v>
          </cell>
          <cell r="M3129">
            <v>54568</v>
          </cell>
        </row>
        <row r="3130">
          <cell r="A3130">
            <v>0</v>
          </cell>
          <cell r="C3130" t="str">
            <v>DIRECTO:  91,877 / UN</v>
          </cell>
          <cell r="D3130">
            <v>0</v>
          </cell>
          <cell r="G3130">
            <v>0</v>
          </cell>
          <cell r="H3130">
            <v>0</v>
          </cell>
          <cell r="L3130">
            <v>0</v>
          </cell>
          <cell r="M3130">
            <v>0</v>
          </cell>
        </row>
        <row r="3131">
          <cell r="A3131">
            <v>0</v>
          </cell>
          <cell r="C3131">
            <v>0</v>
          </cell>
          <cell r="D3131">
            <v>0</v>
          </cell>
          <cell r="G3131">
            <v>0</v>
          </cell>
          <cell r="H3131">
            <v>0</v>
          </cell>
          <cell r="L3131">
            <v>0</v>
          </cell>
          <cell r="M3131">
            <v>0</v>
          </cell>
        </row>
        <row r="3132">
          <cell r="A3132" t="str">
            <v>20-04-420</v>
          </cell>
          <cell r="B3132" t="str">
            <v>20-04-420</v>
          </cell>
          <cell r="C3132" t="str">
            <v>SUMINISTRO, TRANSPORTE, SIEMBRA Y MANTENIMIENTO DE CHICALA - H: 1.50 M. INCLUYE SUSTRATO DE SIEMBRA E HIDRORETENEDOR.</v>
          </cell>
          <cell r="D3132" t="str">
            <v>UN</v>
          </cell>
          <cell r="E3132">
            <v>1</v>
          </cell>
          <cell r="G3132">
            <v>0</v>
          </cell>
          <cell r="H3132">
            <v>92877</v>
          </cell>
          <cell r="L3132">
            <v>0</v>
          </cell>
          <cell r="M3132">
            <v>0</v>
          </cell>
        </row>
        <row r="3133">
          <cell r="A3133" t="str">
            <v>20-04-420</v>
          </cell>
          <cell r="B3133" t="str">
            <v>1PA64</v>
          </cell>
          <cell r="C3133" t="str">
            <v xml:space="preserve">Chicala  </v>
          </cell>
          <cell r="D3133" t="str">
            <v>u</v>
          </cell>
          <cell r="E3133">
            <v>1</v>
          </cell>
          <cell r="G3133">
            <v>23000</v>
          </cell>
          <cell r="H3133">
            <v>23000</v>
          </cell>
          <cell r="L3133" t="str">
            <v>1</v>
          </cell>
          <cell r="M3133">
            <v>1</v>
          </cell>
        </row>
        <row r="3134">
          <cell r="A3134" t="str">
            <v>20-04-420</v>
          </cell>
          <cell r="B3134" t="str">
            <v>1PA18</v>
          </cell>
          <cell r="C3134" t="str">
            <v xml:space="preserve">Tierra Negra acorde con informe paisajismo </v>
          </cell>
          <cell r="D3134" t="str">
            <v>m3</v>
          </cell>
          <cell r="E3134">
            <v>0.78539816339744828</v>
          </cell>
          <cell r="F3134">
            <v>0.03</v>
          </cell>
          <cell r="G3134">
            <v>68000</v>
          </cell>
          <cell r="H3134">
            <v>55009</v>
          </cell>
          <cell r="L3134" t="str">
            <v>1</v>
          </cell>
          <cell r="M3134">
            <v>0.80896010829937171</v>
          </cell>
        </row>
        <row r="3135">
          <cell r="A3135" t="str">
            <v>20-04-420</v>
          </cell>
          <cell r="B3135" t="str">
            <v>1PA68</v>
          </cell>
          <cell r="C3135" t="str">
            <v xml:space="preserve">Hidrorretenedor tipo Terracottem o equivalente </v>
          </cell>
          <cell r="D3135" t="str">
            <v>gr</v>
          </cell>
          <cell r="E3135">
            <v>20</v>
          </cell>
          <cell r="F3135">
            <v>0.03</v>
          </cell>
          <cell r="G3135">
            <v>31.4</v>
          </cell>
          <cell r="H3135">
            <v>647</v>
          </cell>
          <cell r="L3135" t="str">
            <v>1</v>
          </cell>
          <cell r="M3135">
            <v>20.6</v>
          </cell>
        </row>
        <row r="3136">
          <cell r="A3136" t="str">
            <v>20-04-420</v>
          </cell>
          <cell r="B3136" t="str">
            <v>2C11C</v>
          </cell>
          <cell r="C3136" t="str">
            <v xml:space="preserve">mo cuadrilla jardineria (1 of + 2 ay) </v>
          </cell>
          <cell r="D3136" t="str">
            <v>hc</v>
          </cell>
          <cell r="E3136">
            <v>0.3</v>
          </cell>
          <cell r="G3136">
            <v>45473.849770312503</v>
          </cell>
          <cell r="H3136">
            <v>13642</v>
          </cell>
          <cell r="L3136" t="str">
            <v>2</v>
          </cell>
          <cell r="M3136">
            <v>0.3</v>
          </cell>
        </row>
        <row r="3137">
          <cell r="A3137" t="str">
            <v>20-04-420</v>
          </cell>
          <cell r="B3137" t="str">
            <v>47111</v>
          </cell>
          <cell r="C3137" t="str">
            <v xml:space="preserve">elementos de consumo y proteccion </v>
          </cell>
          <cell r="D3137" t="str">
            <v>%</v>
          </cell>
          <cell r="E3137">
            <v>13642</v>
          </cell>
          <cell r="G3137">
            <v>1.2455000000000001E-2</v>
          </cell>
          <cell r="H3137">
            <v>170</v>
          </cell>
          <cell r="L3137" t="str">
            <v>4</v>
          </cell>
          <cell r="M3137">
            <v>13642</v>
          </cell>
        </row>
        <row r="3138">
          <cell r="A3138" t="str">
            <v>20-04-420</v>
          </cell>
          <cell r="B3138" t="str">
            <v>46111</v>
          </cell>
          <cell r="C3138" t="str">
            <v xml:space="preserve">herramienta y equipo menor </v>
          </cell>
          <cell r="D3138" t="str">
            <v>%</v>
          </cell>
          <cell r="E3138">
            <v>13642</v>
          </cell>
          <cell r="G3138">
            <v>0.03</v>
          </cell>
          <cell r="H3138">
            <v>409</v>
          </cell>
          <cell r="L3138" t="str">
            <v>4</v>
          </cell>
          <cell r="M3138">
            <v>13642</v>
          </cell>
        </row>
        <row r="3139">
          <cell r="A3139">
            <v>0</v>
          </cell>
          <cell r="C3139" t="str">
            <v>DIRECTO:  92,877 / UN</v>
          </cell>
          <cell r="D3139">
            <v>0</v>
          </cell>
          <cell r="G3139">
            <v>0</v>
          </cell>
          <cell r="H3139">
            <v>0</v>
          </cell>
          <cell r="L3139">
            <v>0</v>
          </cell>
          <cell r="M3139">
            <v>0</v>
          </cell>
        </row>
        <row r="3140">
          <cell r="A3140">
            <v>0</v>
          </cell>
          <cell r="C3140">
            <v>0</v>
          </cell>
          <cell r="D3140">
            <v>0</v>
          </cell>
          <cell r="G3140">
            <v>0</v>
          </cell>
          <cell r="H3140">
            <v>0</v>
          </cell>
          <cell r="L3140">
            <v>0</v>
          </cell>
          <cell r="M3140">
            <v>0</v>
          </cell>
        </row>
        <row r="3141">
          <cell r="A3141" t="str">
            <v>20-04-430</v>
          </cell>
          <cell r="B3141" t="str">
            <v>20-04-430</v>
          </cell>
          <cell r="C3141" t="str">
            <v>SUMINISTRO, TRANSPORTE, SIEMBRA Y MANTENIMIENTO DE AMARILLO - H: 1.50 M. INCLUYE SUSTRATO DE SIEMBRA E HIDRORETENEDOR.</v>
          </cell>
          <cell r="D3141" t="str">
            <v>UN</v>
          </cell>
          <cell r="E3141">
            <v>3</v>
          </cell>
          <cell r="G3141">
            <v>0</v>
          </cell>
          <cell r="H3141">
            <v>108377</v>
          </cell>
          <cell r="L3141">
            <v>0</v>
          </cell>
          <cell r="M3141">
            <v>0</v>
          </cell>
        </row>
        <row r="3142">
          <cell r="A3142" t="str">
            <v>20-04-430</v>
          </cell>
          <cell r="B3142" t="str">
            <v>1PA56</v>
          </cell>
          <cell r="C3142" t="str">
            <v xml:space="preserve">Amarillo </v>
          </cell>
          <cell r="D3142" t="str">
            <v>u</v>
          </cell>
          <cell r="E3142">
            <v>1</v>
          </cell>
          <cell r="G3142">
            <v>38500</v>
          </cell>
          <cell r="H3142">
            <v>38500</v>
          </cell>
          <cell r="L3142" t="str">
            <v>1</v>
          </cell>
          <cell r="M3142">
            <v>3</v>
          </cell>
        </row>
        <row r="3143">
          <cell r="A3143" t="str">
            <v>20-04-430</v>
          </cell>
          <cell r="B3143" t="str">
            <v>1PA18</v>
          </cell>
          <cell r="C3143" t="str">
            <v xml:space="preserve">Tierra Negra acorde con informe paisajismo </v>
          </cell>
          <cell r="D3143" t="str">
            <v>m3</v>
          </cell>
          <cell r="E3143">
            <v>0.78539816339744828</v>
          </cell>
          <cell r="F3143">
            <v>0.03</v>
          </cell>
          <cell r="G3143">
            <v>68000</v>
          </cell>
          <cell r="H3143">
            <v>55009</v>
          </cell>
          <cell r="L3143" t="str">
            <v>1</v>
          </cell>
          <cell r="M3143">
            <v>2.4268803248981152</v>
          </cell>
        </row>
        <row r="3144">
          <cell r="A3144" t="str">
            <v>20-04-430</v>
          </cell>
          <cell r="B3144" t="str">
            <v>1PA68</v>
          </cell>
          <cell r="C3144" t="str">
            <v xml:space="preserve">Hidrorretenedor tipo Terracottem o equivalente </v>
          </cell>
          <cell r="D3144" t="str">
            <v>gr</v>
          </cell>
          <cell r="E3144">
            <v>20</v>
          </cell>
          <cell r="F3144">
            <v>0.03</v>
          </cell>
          <cell r="G3144">
            <v>31.4</v>
          </cell>
          <cell r="H3144">
            <v>647</v>
          </cell>
          <cell r="L3144" t="str">
            <v>1</v>
          </cell>
          <cell r="M3144">
            <v>61.800000000000004</v>
          </cell>
        </row>
        <row r="3145">
          <cell r="A3145" t="str">
            <v>20-04-430</v>
          </cell>
          <cell r="B3145" t="str">
            <v>2C11C</v>
          </cell>
          <cell r="C3145" t="str">
            <v xml:space="preserve">mo cuadrilla jardineria (1 of + 2 ay) </v>
          </cell>
          <cell r="D3145" t="str">
            <v>hc</v>
          </cell>
          <cell r="E3145">
            <v>0.3</v>
          </cell>
          <cell r="G3145">
            <v>45473.849770312503</v>
          </cell>
          <cell r="H3145">
            <v>13642</v>
          </cell>
          <cell r="L3145" t="str">
            <v>2</v>
          </cell>
          <cell r="M3145">
            <v>0.89999999999999991</v>
          </cell>
        </row>
        <row r="3146">
          <cell r="A3146" t="str">
            <v>20-04-430</v>
          </cell>
          <cell r="B3146" t="str">
            <v>47111</v>
          </cell>
          <cell r="C3146" t="str">
            <v xml:space="preserve">elementos de consumo y proteccion </v>
          </cell>
          <cell r="D3146" t="str">
            <v>%</v>
          </cell>
          <cell r="E3146">
            <v>13642</v>
          </cell>
          <cell r="G3146">
            <v>1.2455000000000001E-2</v>
          </cell>
          <cell r="H3146">
            <v>170</v>
          </cell>
          <cell r="L3146" t="str">
            <v>4</v>
          </cell>
          <cell r="M3146">
            <v>40926</v>
          </cell>
        </row>
        <row r="3147">
          <cell r="A3147" t="str">
            <v>20-04-430</v>
          </cell>
          <cell r="B3147" t="str">
            <v>46111</v>
          </cell>
          <cell r="C3147" t="str">
            <v xml:space="preserve">herramienta y equipo menor </v>
          </cell>
          <cell r="D3147" t="str">
            <v>%</v>
          </cell>
          <cell r="E3147">
            <v>13642</v>
          </cell>
          <cell r="G3147">
            <v>0.03</v>
          </cell>
          <cell r="H3147">
            <v>409</v>
          </cell>
          <cell r="L3147" t="str">
            <v>4</v>
          </cell>
          <cell r="M3147">
            <v>40926</v>
          </cell>
        </row>
        <row r="3148">
          <cell r="A3148">
            <v>0</v>
          </cell>
          <cell r="C3148" t="str">
            <v>DIRECTO:  108,377 / UN</v>
          </cell>
          <cell r="D3148">
            <v>0</v>
          </cell>
          <cell r="G3148">
            <v>0</v>
          </cell>
          <cell r="H3148">
            <v>0</v>
          </cell>
          <cell r="L3148">
            <v>0</v>
          </cell>
          <cell r="M3148">
            <v>0</v>
          </cell>
        </row>
        <row r="3149">
          <cell r="A3149">
            <v>0</v>
          </cell>
          <cell r="C3149">
            <v>0</v>
          </cell>
          <cell r="D3149">
            <v>0</v>
          </cell>
          <cell r="G3149">
            <v>0</v>
          </cell>
          <cell r="H3149">
            <v>0</v>
          </cell>
          <cell r="L3149">
            <v>0</v>
          </cell>
          <cell r="M3149">
            <v>0</v>
          </cell>
        </row>
        <row r="3150">
          <cell r="A3150" t="str">
            <v>20-04-440</v>
          </cell>
          <cell r="B3150" t="str">
            <v>20-04-440</v>
          </cell>
          <cell r="C3150" t="str">
            <v>SUMINISTRO, TRANSPORTE, SIEMBRA Y MANTENIMIENTO DE ARRAYAN - H: 1.50 M. INCLUYE SUSTRATO DE SIEMBRA E HIDRORETENEDOR.</v>
          </cell>
          <cell r="D3150" t="str">
            <v>UN</v>
          </cell>
          <cell r="E3150">
            <v>3</v>
          </cell>
          <cell r="G3150">
            <v>0</v>
          </cell>
          <cell r="H3150">
            <v>95877</v>
          </cell>
          <cell r="L3150">
            <v>0</v>
          </cell>
          <cell r="M3150">
            <v>0</v>
          </cell>
        </row>
        <row r="3151">
          <cell r="A3151" t="str">
            <v>20-04-440</v>
          </cell>
          <cell r="B3151" t="str">
            <v>1PA65</v>
          </cell>
          <cell r="C3151" t="str">
            <v xml:space="preserve">Arrayán </v>
          </cell>
          <cell r="D3151" t="str">
            <v>u</v>
          </cell>
          <cell r="E3151">
            <v>1</v>
          </cell>
          <cell r="G3151">
            <v>26000</v>
          </cell>
          <cell r="H3151">
            <v>26000</v>
          </cell>
          <cell r="L3151" t="str">
            <v>1</v>
          </cell>
          <cell r="M3151">
            <v>3</v>
          </cell>
        </row>
        <row r="3152">
          <cell r="A3152" t="str">
            <v>20-04-440</v>
          </cell>
          <cell r="B3152" t="str">
            <v>1PA18</v>
          </cell>
          <cell r="C3152" t="str">
            <v xml:space="preserve">Tierra Negra acorde con informe paisajismo </v>
          </cell>
          <cell r="D3152" t="str">
            <v>m3</v>
          </cell>
          <cell r="E3152">
            <v>0.78539816339744828</v>
          </cell>
          <cell r="F3152">
            <v>0.03</v>
          </cell>
          <cell r="G3152">
            <v>68000</v>
          </cell>
          <cell r="H3152">
            <v>55009</v>
          </cell>
          <cell r="L3152" t="str">
            <v>1</v>
          </cell>
          <cell r="M3152">
            <v>2.4268803248981152</v>
          </cell>
        </row>
        <row r="3153">
          <cell r="A3153" t="str">
            <v>20-04-440</v>
          </cell>
          <cell r="B3153" t="str">
            <v>1PA68</v>
          </cell>
          <cell r="C3153" t="str">
            <v xml:space="preserve">Hidrorretenedor tipo Terracottem o equivalente </v>
          </cell>
          <cell r="D3153" t="str">
            <v>gr</v>
          </cell>
          <cell r="E3153">
            <v>20</v>
          </cell>
          <cell r="F3153">
            <v>0.03</v>
          </cell>
          <cell r="G3153">
            <v>31.4</v>
          </cell>
          <cell r="H3153">
            <v>647</v>
          </cell>
          <cell r="L3153" t="str">
            <v>1</v>
          </cell>
          <cell r="M3153">
            <v>61.800000000000004</v>
          </cell>
        </row>
        <row r="3154">
          <cell r="A3154" t="str">
            <v>20-04-440</v>
          </cell>
          <cell r="B3154" t="str">
            <v>2C11C</v>
          </cell>
          <cell r="C3154" t="str">
            <v xml:space="preserve">mo cuadrilla jardineria (1 of + 2 ay) </v>
          </cell>
          <cell r="D3154" t="str">
            <v>hc</v>
          </cell>
          <cell r="E3154">
            <v>0.3</v>
          </cell>
          <cell r="G3154">
            <v>45473.849770312503</v>
          </cell>
          <cell r="H3154">
            <v>13642</v>
          </cell>
          <cell r="L3154" t="str">
            <v>2</v>
          </cell>
          <cell r="M3154">
            <v>0.89999999999999991</v>
          </cell>
        </row>
        <row r="3155">
          <cell r="A3155" t="str">
            <v>20-04-440</v>
          </cell>
          <cell r="B3155" t="str">
            <v>47111</v>
          </cell>
          <cell r="C3155" t="str">
            <v xml:space="preserve">elementos de consumo y proteccion </v>
          </cell>
          <cell r="D3155" t="str">
            <v>%</v>
          </cell>
          <cell r="E3155">
            <v>13642</v>
          </cell>
          <cell r="G3155">
            <v>1.2455000000000001E-2</v>
          </cell>
          <cell r="H3155">
            <v>170</v>
          </cell>
          <cell r="L3155" t="str">
            <v>4</v>
          </cell>
          <cell r="M3155">
            <v>40926</v>
          </cell>
        </row>
        <row r="3156">
          <cell r="A3156" t="str">
            <v>20-04-440</v>
          </cell>
          <cell r="B3156" t="str">
            <v>46111</v>
          </cell>
          <cell r="C3156" t="str">
            <v xml:space="preserve">herramienta y equipo menor </v>
          </cell>
          <cell r="D3156" t="str">
            <v>%</v>
          </cell>
          <cell r="E3156">
            <v>13642</v>
          </cell>
          <cell r="G3156">
            <v>0.03</v>
          </cell>
          <cell r="H3156">
            <v>409</v>
          </cell>
          <cell r="L3156" t="str">
            <v>4</v>
          </cell>
          <cell r="M3156">
            <v>40926</v>
          </cell>
        </row>
        <row r="3157">
          <cell r="A3157">
            <v>0</v>
          </cell>
          <cell r="C3157" t="str">
            <v>DIRECTO:  95,877 / UN</v>
          </cell>
          <cell r="D3157">
            <v>0</v>
          </cell>
          <cell r="G3157">
            <v>0</v>
          </cell>
          <cell r="H3157">
            <v>0</v>
          </cell>
          <cell r="L3157">
            <v>0</v>
          </cell>
          <cell r="M3157">
            <v>0</v>
          </cell>
        </row>
        <row r="3158">
          <cell r="A3158">
            <v>0</v>
          </cell>
          <cell r="C3158">
            <v>0</v>
          </cell>
          <cell r="D3158">
            <v>0</v>
          </cell>
          <cell r="G3158">
            <v>0</v>
          </cell>
          <cell r="H3158">
            <v>0</v>
          </cell>
          <cell r="L3158">
            <v>0</v>
          </cell>
          <cell r="M3158">
            <v>0</v>
          </cell>
        </row>
        <row r="3159">
          <cell r="A3159" t="str">
            <v>20-04-450</v>
          </cell>
          <cell r="B3159" t="str">
            <v>20-04-450</v>
          </cell>
          <cell r="C3159" t="str">
            <v>SUMINISTRO, TRANSPORTE, SIEMBRA Y MANTENIMIENTO DE SANGREGARO - H: 1.50 M. INCLUYE SUSTRATO DE SIEMBRA E HIDRORETENEDOR.</v>
          </cell>
          <cell r="D3159" t="str">
            <v>UN</v>
          </cell>
          <cell r="E3159">
            <v>1</v>
          </cell>
          <cell r="G3159">
            <v>0</v>
          </cell>
          <cell r="H3159">
            <v>91377</v>
          </cell>
          <cell r="L3159">
            <v>0</v>
          </cell>
          <cell r="M3159">
            <v>0</v>
          </cell>
        </row>
        <row r="3160">
          <cell r="A3160" t="str">
            <v>20-04-450</v>
          </cell>
          <cell r="B3160" t="str">
            <v>1PA57</v>
          </cell>
          <cell r="C3160" t="str">
            <v xml:space="preserve">Sangregaro </v>
          </cell>
          <cell r="D3160" t="str">
            <v>u</v>
          </cell>
          <cell r="E3160">
            <v>1</v>
          </cell>
          <cell r="G3160">
            <v>21500</v>
          </cell>
          <cell r="H3160">
            <v>21500</v>
          </cell>
          <cell r="L3160" t="str">
            <v>1</v>
          </cell>
          <cell r="M3160">
            <v>1</v>
          </cell>
        </row>
        <row r="3161">
          <cell r="A3161" t="str">
            <v>20-04-450</v>
          </cell>
          <cell r="B3161" t="str">
            <v>1PA18</v>
          </cell>
          <cell r="C3161" t="str">
            <v xml:space="preserve">Tierra Negra acorde con informe paisajismo </v>
          </cell>
          <cell r="D3161" t="str">
            <v>m3</v>
          </cell>
          <cell r="E3161">
            <v>0.78539816339744828</v>
          </cell>
          <cell r="F3161">
            <v>0.03</v>
          </cell>
          <cell r="G3161">
            <v>68000</v>
          </cell>
          <cell r="H3161">
            <v>55009</v>
          </cell>
          <cell r="L3161" t="str">
            <v>1</v>
          </cell>
          <cell r="M3161">
            <v>0.80896010829937171</v>
          </cell>
        </row>
        <row r="3162">
          <cell r="A3162" t="str">
            <v>20-04-450</v>
          </cell>
          <cell r="B3162" t="str">
            <v>1PA68</v>
          </cell>
          <cell r="C3162" t="str">
            <v xml:space="preserve">Hidrorretenedor tipo Terracottem o equivalente </v>
          </cell>
          <cell r="D3162" t="str">
            <v>gr</v>
          </cell>
          <cell r="E3162">
            <v>20</v>
          </cell>
          <cell r="F3162">
            <v>0.03</v>
          </cell>
          <cell r="G3162">
            <v>31.4</v>
          </cell>
          <cell r="H3162">
            <v>647</v>
          </cell>
          <cell r="L3162" t="str">
            <v>1</v>
          </cell>
          <cell r="M3162">
            <v>20.6</v>
          </cell>
        </row>
        <row r="3163">
          <cell r="A3163" t="str">
            <v>20-04-450</v>
          </cell>
          <cell r="B3163" t="str">
            <v>2C11C</v>
          </cell>
          <cell r="C3163" t="str">
            <v xml:space="preserve">mo cuadrilla jardineria (1 of + 2 ay) </v>
          </cell>
          <cell r="D3163" t="str">
            <v>hc</v>
          </cell>
          <cell r="E3163">
            <v>0.3</v>
          </cell>
          <cell r="G3163">
            <v>45473.849770312503</v>
          </cell>
          <cell r="H3163">
            <v>13642</v>
          </cell>
          <cell r="L3163" t="str">
            <v>2</v>
          </cell>
          <cell r="M3163">
            <v>0.3</v>
          </cell>
        </row>
        <row r="3164">
          <cell r="A3164" t="str">
            <v>20-04-450</v>
          </cell>
          <cell r="B3164" t="str">
            <v>47111</v>
          </cell>
          <cell r="C3164" t="str">
            <v xml:space="preserve">elementos de consumo y proteccion </v>
          </cell>
          <cell r="D3164" t="str">
            <v>%</v>
          </cell>
          <cell r="E3164">
            <v>13642</v>
          </cell>
          <cell r="G3164">
            <v>1.2455000000000001E-2</v>
          </cell>
          <cell r="H3164">
            <v>170</v>
          </cell>
          <cell r="L3164" t="str">
            <v>4</v>
          </cell>
          <cell r="M3164">
            <v>13642</v>
          </cell>
        </row>
        <row r="3165">
          <cell r="A3165" t="str">
            <v>20-04-450</v>
          </cell>
          <cell r="B3165" t="str">
            <v>46111</v>
          </cell>
          <cell r="C3165" t="str">
            <v xml:space="preserve">herramienta y equipo menor </v>
          </cell>
          <cell r="D3165" t="str">
            <v>%</v>
          </cell>
          <cell r="E3165">
            <v>13642</v>
          </cell>
          <cell r="G3165">
            <v>0.03</v>
          </cell>
          <cell r="H3165">
            <v>409</v>
          </cell>
          <cell r="L3165" t="str">
            <v>4</v>
          </cell>
          <cell r="M3165">
            <v>13642</v>
          </cell>
        </row>
        <row r="3166">
          <cell r="A3166">
            <v>0</v>
          </cell>
          <cell r="C3166" t="str">
            <v>DIRECTO:  91,377 / UN</v>
          </cell>
          <cell r="D3166">
            <v>0</v>
          </cell>
          <cell r="G3166">
            <v>0</v>
          </cell>
          <cell r="H3166">
            <v>0</v>
          </cell>
          <cell r="L3166">
            <v>0</v>
          </cell>
          <cell r="M3166">
            <v>0</v>
          </cell>
        </row>
        <row r="3167">
          <cell r="A3167">
            <v>0</v>
          </cell>
          <cell r="C3167">
            <v>0</v>
          </cell>
          <cell r="D3167">
            <v>0</v>
          </cell>
          <cell r="G3167">
            <v>0</v>
          </cell>
          <cell r="H3167">
            <v>0</v>
          </cell>
          <cell r="L3167">
            <v>0</v>
          </cell>
          <cell r="M3167">
            <v>0</v>
          </cell>
        </row>
        <row r="3168">
          <cell r="A3168" t="str">
            <v>20-04-460</v>
          </cell>
          <cell r="B3168" t="str">
            <v>20-04-460</v>
          </cell>
          <cell r="C3168" t="str">
            <v>SUMINISTRO, TRANSPORTE, SIEMBRA Y MANTENIMIENTO DE NOGAL - H: 1.50 M. INCLUYE SUSTRATO DE SIEMBRA E HIDRORETENEDOR.</v>
          </cell>
          <cell r="D3168" t="str">
            <v>UN</v>
          </cell>
          <cell r="E3168">
            <v>5</v>
          </cell>
          <cell r="G3168">
            <v>0</v>
          </cell>
          <cell r="H3168">
            <v>91877</v>
          </cell>
          <cell r="L3168">
            <v>0</v>
          </cell>
          <cell r="M3168">
            <v>0</v>
          </cell>
        </row>
        <row r="3169">
          <cell r="A3169" t="str">
            <v>20-04-460</v>
          </cell>
          <cell r="B3169" t="str">
            <v>1PA58</v>
          </cell>
          <cell r="C3169" t="str">
            <v xml:space="preserve">Nogal </v>
          </cell>
          <cell r="D3169" t="str">
            <v>u</v>
          </cell>
          <cell r="E3169">
            <v>1</v>
          </cell>
          <cell r="G3169">
            <v>22000</v>
          </cell>
          <cell r="H3169">
            <v>22000</v>
          </cell>
          <cell r="L3169" t="str">
            <v>1</v>
          </cell>
          <cell r="M3169">
            <v>5</v>
          </cell>
        </row>
        <row r="3170">
          <cell r="A3170" t="str">
            <v>20-04-460</v>
          </cell>
          <cell r="B3170" t="str">
            <v>1PA18</v>
          </cell>
          <cell r="C3170" t="str">
            <v xml:space="preserve">Tierra Negra acorde con informe paisajismo </v>
          </cell>
          <cell r="D3170" t="str">
            <v>m3</v>
          </cell>
          <cell r="E3170">
            <v>0.78539816339744828</v>
          </cell>
          <cell r="F3170">
            <v>0.03</v>
          </cell>
          <cell r="G3170">
            <v>68000</v>
          </cell>
          <cell r="H3170">
            <v>55009</v>
          </cell>
          <cell r="L3170" t="str">
            <v>1</v>
          </cell>
          <cell r="M3170">
            <v>4.0448005414968584</v>
          </cell>
        </row>
        <row r="3171">
          <cell r="A3171" t="str">
            <v>20-04-460</v>
          </cell>
          <cell r="B3171" t="str">
            <v>1PA68</v>
          </cell>
          <cell r="C3171" t="str">
            <v xml:space="preserve">Hidrorretenedor tipo Terracottem o equivalente </v>
          </cell>
          <cell r="D3171" t="str">
            <v>gr</v>
          </cell>
          <cell r="E3171">
            <v>20</v>
          </cell>
          <cell r="F3171">
            <v>0.03</v>
          </cell>
          <cell r="G3171">
            <v>31.4</v>
          </cell>
          <cell r="H3171">
            <v>647</v>
          </cell>
          <cell r="L3171" t="str">
            <v>1</v>
          </cell>
          <cell r="M3171">
            <v>103</v>
          </cell>
        </row>
        <row r="3172">
          <cell r="A3172" t="str">
            <v>20-04-460</v>
          </cell>
          <cell r="B3172" t="str">
            <v>2C11C</v>
          </cell>
          <cell r="C3172" t="str">
            <v xml:space="preserve">mo cuadrilla jardineria (1 of + 2 ay) </v>
          </cell>
          <cell r="D3172" t="str">
            <v>hc</v>
          </cell>
          <cell r="E3172">
            <v>0.3</v>
          </cell>
          <cell r="G3172">
            <v>45473.849770312503</v>
          </cell>
          <cell r="H3172">
            <v>13642</v>
          </cell>
          <cell r="L3172" t="str">
            <v>2</v>
          </cell>
          <cell r="M3172">
            <v>1.5</v>
          </cell>
        </row>
        <row r="3173">
          <cell r="A3173" t="str">
            <v>20-04-460</v>
          </cell>
          <cell r="B3173" t="str">
            <v>47111</v>
          </cell>
          <cell r="C3173" t="str">
            <v xml:space="preserve">elementos de consumo y proteccion </v>
          </cell>
          <cell r="D3173" t="str">
            <v>%</v>
          </cell>
          <cell r="E3173">
            <v>13642</v>
          </cell>
          <cell r="G3173">
            <v>1.2455000000000001E-2</v>
          </cell>
          <cell r="H3173">
            <v>170</v>
          </cell>
          <cell r="L3173" t="str">
            <v>4</v>
          </cell>
          <cell r="M3173">
            <v>68210</v>
          </cell>
        </row>
        <row r="3174">
          <cell r="A3174" t="str">
            <v>20-04-460</v>
          </cell>
          <cell r="B3174" t="str">
            <v>46111</v>
          </cell>
          <cell r="C3174" t="str">
            <v xml:space="preserve">herramienta y equipo menor </v>
          </cell>
          <cell r="D3174" t="str">
            <v>%</v>
          </cell>
          <cell r="E3174">
            <v>13642</v>
          </cell>
          <cell r="G3174">
            <v>0.03</v>
          </cell>
          <cell r="H3174">
            <v>409</v>
          </cell>
          <cell r="L3174" t="str">
            <v>4</v>
          </cell>
          <cell r="M3174">
            <v>68210</v>
          </cell>
        </row>
        <row r="3175">
          <cell r="A3175">
            <v>0</v>
          </cell>
          <cell r="C3175" t="str">
            <v>DIRECTO:  91,877 / UN</v>
          </cell>
          <cell r="D3175">
            <v>0</v>
          </cell>
          <cell r="G3175">
            <v>0</v>
          </cell>
          <cell r="H3175">
            <v>0</v>
          </cell>
          <cell r="L3175">
            <v>0</v>
          </cell>
          <cell r="M3175">
            <v>0</v>
          </cell>
        </row>
        <row r="3176">
          <cell r="A3176">
            <v>0</v>
          </cell>
          <cell r="C3176">
            <v>0</v>
          </cell>
          <cell r="D3176">
            <v>0</v>
          </cell>
          <cell r="G3176">
            <v>0</v>
          </cell>
          <cell r="H3176">
            <v>0</v>
          </cell>
          <cell r="L3176">
            <v>0</v>
          </cell>
          <cell r="M3176">
            <v>0</v>
          </cell>
        </row>
        <row r="3177">
          <cell r="A3177" t="str">
            <v>20-04-470</v>
          </cell>
          <cell r="B3177" t="str">
            <v>20-04-470</v>
          </cell>
          <cell r="C3177" t="str">
            <v>SUMINISTRO, TRANSPORTE, SIEMBRA Y MANTENIMIENTO DE MANO DE OSO - H: 1.50 M. INCLUYE SUSTRATO DE SIEMBRA E HIDRORETENEDOR.</v>
          </cell>
          <cell r="D3177" t="str">
            <v>UN</v>
          </cell>
          <cell r="E3177">
            <v>2</v>
          </cell>
          <cell r="G3177">
            <v>0</v>
          </cell>
          <cell r="H3177">
            <v>93377</v>
          </cell>
          <cell r="L3177">
            <v>0</v>
          </cell>
          <cell r="M3177">
            <v>0</v>
          </cell>
        </row>
        <row r="3178">
          <cell r="A3178" t="str">
            <v>20-04-470</v>
          </cell>
          <cell r="B3178" t="str">
            <v>1PA59</v>
          </cell>
          <cell r="C3178" t="str">
            <v xml:space="preserve">Mano de oso </v>
          </cell>
          <cell r="D3178" t="str">
            <v>u</v>
          </cell>
          <cell r="E3178">
            <v>1</v>
          </cell>
          <cell r="G3178">
            <v>23500</v>
          </cell>
          <cell r="H3178">
            <v>23500</v>
          </cell>
          <cell r="L3178" t="str">
            <v>1</v>
          </cell>
          <cell r="M3178">
            <v>2</v>
          </cell>
        </row>
        <row r="3179">
          <cell r="A3179" t="str">
            <v>20-04-470</v>
          </cell>
          <cell r="B3179" t="str">
            <v>1PA18</v>
          </cell>
          <cell r="C3179" t="str">
            <v xml:space="preserve">Tierra Negra acorde con informe paisajismo </v>
          </cell>
          <cell r="D3179" t="str">
            <v>m3</v>
          </cell>
          <cell r="E3179">
            <v>0.78539816339744828</v>
          </cell>
          <cell r="F3179">
            <v>0.03</v>
          </cell>
          <cell r="G3179">
            <v>68000</v>
          </cell>
          <cell r="H3179">
            <v>55009</v>
          </cell>
          <cell r="L3179" t="str">
            <v>1</v>
          </cell>
          <cell r="M3179">
            <v>1.6179202165987434</v>
          </cell>
        </row>
        <row r="3180">
          <cell r="A3180" t="str">
            <v>20-04-470</v>
          </cell>
          <cell r="B3180" t="str">
            <v>1PA68</v>
          </cell>
          <cell r="C3180" t="str">
            <v xml:space="preserve">Hidrorretenedor tipo Terracottem o equivalente </v>
          </cell>
          <cell r="D3180" t="str">
            <v>gr</v>
          </cell>
          <cell r="E3180">
            <v>20</v>
          </cell>
          <cell r="F3180">
            <v>0.03</v>
          </cell>
          <cell r="G3180">
            <v>31.4</v>
          </cell>
          <cell r="H3180">
            <v>647</v>
          </cell>
          <cell r="L3180" t="str">
            <v>1</v>
          </cell>
          <cell r="M3180">
            <v>41.2</v>
          </cell>
        </row>
        <row r="3181">
          <cell r="A3181" t="str">
            <v>20-04-470</v>
          </cell>
          <cell r="B3181" t="str">
            <v>2C11C</v>
          </cell>
          <cell r="C3181" t="str">
            <v xml:space="preserve">mo cuadrilla jardineria (1 of + 2 ay) </v>
          </cell>
          <cell r="D3181" t="str">
            <v>hc</v>
          </cell>
          <cell r="E3181">
            <v>0.3</v>
          </cell>
          <cell r="G3181">
            <v>45473.849770312503</v>
          </cell>
          <cell r="H3181">
            <v>13642</v>
          </cell>
          <cell r="L3181" t="str">
            <v>2</v>
          </cell>
          <cell r="M3181">
            <v>0.6</v>
          </cell>
        </row>
        <row r="3182">
          <cell r="A3182" t="str">
            <v>20-04-470</v>
          </cell>
          <cell r="B3182" t="str">
            <v>47111</v>
          </cell>
          <cell r="C3182" t="str">
            <v xml:space="preserve">elementos de consumo y proteccion </v>
          </cell>
          <cell r="D3182" t="str">
            <v>%</v>
          </cell>
          <cell r="E3182">
            <v>13642</v>
          </cell>
          <cell r="G3182">
            <v>1.2455000000000001E-2</v>
          </cell>
          <cell r="H3182">
            <v>170</v>
          </cell>
          <cell r="L3182" t="str">
            <v>4</v>
          </cell>
          <cell r="M3182">
            <v>27284</v>
          </cell>
        </row>
        <row r="3183">
          <cell r="A3183" t="str">
            <v>20-04-470</v>
          </cell>
          <cell r="B3183" t="str">
            <v>46111</v>
          </cell>
          <cell r="C3183" t="str">
            <v xml:space="preserve">herramienta y equipo menor </v>
          </cell>
          <cell r="D3183" t="str">
            <v>%</v>
          </cell>
          <cell r="E3183">
            <v>13642</v>
          </cell>
          <cell r="G3183">
            <v>0.03</v>
          </cell>
          <cell r="H3183">
            <v>409</v>
          </cell>
          <cell r="L3183" t="str">
            <v>4</v>
          </cell>
          <cell r="M3183">
            <v>27284</v>
          </cell>
        </row>
        <row r="3184">
          <cell r="A3184">
            <v>0</v>
          </cell>
          <cell r="C3184" t="str">
            <v>DIRECTO:  93,377 / UN</v>
          </cell>
          <cell r="D3184">
            <v>0</v>
          </cell>
          <cell r="G3184">
            <v>0</v>
          </cell>
          <cell r="H3184">
            <v>0</v>
          </cell>
          <cell r="L3184">
            <v>0</v>
          </cell>
          <cell r="M3184">
            <v>0</v>
          </cell>
        </row>
        <row r="3185">
          <cell r="A3185">
            <v>0</v>
          </cell>
          <cell r="C3185">
            <v>0</v>
          </cell>
          <cell r="D3185">
            <v>0</v>
          </cell>
          <cell r="G3185">
            <v>0</v>
          </cell>
          <cell r="H3185">
            <v>0</v>
          </cell>
          <cell r="L3185">
            <v>0</v>
          </cell>
          <cell r="M3185">
            <v>0</v>
          </cell>
        </row>
        <row r="3186">
          <cell r="A3186" t="str">
            <v>20-04-480</v>
          </cell>
          <cell r="B3186" t="str">
            <v>20-04-480</v>
          </cell>
          <cell r="C3186" t="str">
            <v>SUMINISTRO, TRANSPORTE, SIEMBRA Y MANTENIMIENTO DE PINO ROMERON - H: 1.50 M. INCLUYE SUSTRATO DE SIEMBRA E HIDRORETENEDOR.</v>
          </cell>
          <cell r="D3186" t="str">
            <v>UN</v>
          </cell>
          <cell r="E3186">
            <v>1</v>
          </cell>
          <cell r="G3186">
            <v>0</v>
          </cell>
          <cell r="H3186">
            <v>93877</v>
          </cell>
          <cell r="L3186">
            <v>0</v>
          </cell>
          <cell r="M3186">
            <v>0</v>
          </cell>
        </row>
        <row r="3187">
          <cell r="A3187" t="str">
            <v>20-04-480</v>
          </cell>
          <cell r="B3187" t="str">
            <v>1PA60</v>
          </cell>
          <cell r="C3187" t="str">
            <v xml:space="preserve">Pino Romeron </v>
          </cell>
          <cell r="D3187" t="str">
            <v>u</v>
          </cell>
          <cell r="E3187">
            <v>1</v>
          </cell>
          <cell r="G3187">
            <v>24000</v>
          </cell>
          <cell r="H3187">
            <v>24000</v>
          </cell>
          <cell r="L3187" t="str">
            <v>1</v>
          </cell>
          <cell r="M3187">
            <v>1</v>
          </cell>
        </row>
        <row r="3188">
          <cell r="A3188" t="str">
            <v>20-04-480</v>
          </cell>
          <cell r="B3188" t="str">
            <v>1PA18</v>
          </cell>
          <cell r="C3188" t="str">
            <v xml:space="preserve">Tierra Negra acorde con informe paisajismo </v>
          </cell>
          <cell r="D3188" t="str">
            <v>m3</v>
          </cell>
          <cell r="E3188">
            <v>0.78539816339744828</v>
          </cell>
          <cell r="F3188">
            <v>0.03</v>
          </cell>
          <cell r="G3188">
            <v>68000</v>
          </cell>
          <cell r="H3188">
            <v>55009</v>
          </cell>
          <cell r="L3188" t="str">
            <v>1</v>
          </cell>
          <cell r="M3188">
            <v>0.80896010829937171</v>
          </cell>
        </row>
        <row r="3189">
          <cell r="A3189" t="str">
            <v>20-04-480</v>
          </cell>
          <cell r="B3189" t="str">
            <v>1PA68</v>
          </cell>
          <cell r="C3189" t="str">
            <v xml:space="preserve">Hidrorretenedor tipo Terracottem o equivalente </v>
          </cell>
          <cell r="D3189" t="str">
            <v>gr</v>
          </cell>
          <cell r="E3189">
            <v>20</v>
          </cell>
          <cell r="F3189">
            <v>0.03</v>
          </cell>
          <cell r="G3189">
            <v>31.4</v>
          </cell>
          <cell r="H3189">
            <v>647</v>
          </cell>
          <cell r="L3189" t="str">
            <v>1</v>
          </cell>
          <cell r="M3189">
            <v>20.6</v>
          </cell>
        </row>
        <row r="3190">
          <cell r="A3190" t="str">
            <v>20-04-480</v>
          </cell>
          <cell r="B3190" t="str">
            <v>2C11C</v>
          </cell>
          <cell r="C3190" t="str">
            <v xml:space="preserve">mo cuadrilla jardineria (1 of + 2 ay) </v>
          </cell>
          <cell r="D3190" t="str">
            <v>hc</v>
          </cell>
          <cell r="E3190">
            <v>0.3</v>
          </cell>
          <cell r="G3190">
            <v>45473.849770312503</v>
          </cell>
          <cell r="H3190">
            <v>13642</v>
          </cell>
          <cell r="L3190" t="str">
            <v>2</v>
          </cell>
          <cell r="M3190">
            <v>0.3</v>
          </cell>
        </row>
        <row r="3191">
          <cell r="A3191" t="str">
            <v>20-04-480</v>
          </cell>
          <cell r="B3191" t="str">
            <v>47111</v>
          </cell>
          <cell r="C3191" t="str">
            <v xml:space="preserve">elementos de consumo y proteccion </v>
          </cell>
          <cell r="D3191" t="str">
            <v>%</v>
          </cell>
          <cell r="E3191">
            <v>13642</v>
          </cell>
          <cell r="G3191">
            <v>1.2455000000000001E-2</v>
          </cell>
          <cell r="H3191">
            <v>170</v>
          </cell>
          <cell r="L3191" t="str">
            <v>4</v>
          </cell>
          <cell r="M3191">
            <v>13642</v>
          </cell>
        </row>
        <row r="3192">
          <cell r="A3192" t="str">
            <v>20-04-480</v>
          </cell>
          <cell r="B3192" t="str">
            <v>46111</v>
          </cell>
          <cell r="C3192" t="str">
            <v xml:space="preserve">herramienta y equipo menor </v>
          </cell>
          <cell r="D3192" t="str">
            <v>%</v>
          </cell>
          <cell r="E3192">
            <v>13642</v>
          </cell>
          <cell r="G3192">
            <v>0.03</v>
          </cell>
          <cell r="H3192">
            <v>409</v>
          </cell>
          <cell r="L3192" t="str">
            <v>4</v>
          </cell>
          <cell r="M3192">
            <v>13642</v>
          </cell>
        </row>
        <row r="3193">
          <cell r="A3193">
            <v>0</v>
          </cell>
          <cell r="C3193" t="str">
            <v>DIRECTO:  93,877 / UN</v>
          </cell>
          <cell r="D3193">
            <v>0</v>
          </cell>
          <cell r="G3193">
            <v>0</v>
          </cell>
          <cell r="H3193">
            <v>0</v>
          </cell>
          <cell r="L3193">
            <v>0</v>
          </cell>
          <cell r="M3193">
            <v>0</v>
          </cell>
        </row>
        <row r="3194">
          <cell r="A3194">
            <v>0</v>
          </cell>
          <cell r="C3194">
            <v>0</v>
          </cell>
          <cell r="D3194">
            <v>0</v>
          </cell>
          <cell r="G3194">
            <v>0</v>
          </cell>
          <cell r="H3194">
            <v>0</v>
          </cell>
          <cell r="L3194">
            <v>0</v>
          </cell>
          <cell r="M3194">
            <v>0</v>
          </cell>
        </row>
        <row r="3195">
          <cell r="A3195" t="str">
            <v>20-04-490</v>
          </cell>
          <cell r="B3195" t="str">
            <v>20-04-490</v>
          </cell>
          <cell r="C3195" t="str">
            <v>SUMINISTRO, TRANSPORTE, SIEMBRA Y MANTENIMIENTO DE SIETE CUEROS - H: 1.50 M. INCLUYE SUSTRATO DE SIEMBRA E HIDRORETENEDOR.</v>
          </cell>
          <cell r="D3195" t="str">
            <v>UN</v>
          </cell>
          <cell r="E3195">
            <v>2</v>
          </cell>
          <cell r="G3195">
            <v>0</v>
          </cell>
          <cell r="H3195">
            <v>92877</v>
          </cell>
          <cell r="L3195">
            <v>0</v>
          </cell>
          <cell r="M3195">
            <v>0</v>
          </cell>
        </row>
        <row r="3196">
          <cell r="A3196" t="str">
            <v>20-04-490</v>
          </cell>
          <cell r="B3196" t="str">
            <v>1PA61</v>
          </cell>
          <cell r="C3196" t="str">
            <v xml:space="preserve">Siete Cueros -arbol </v>
          </cell>
          <cell r="D3196" t="str">
            <v>u</v>
          </cell>
          <cell r="E3196">
            <v>1</v>
          </cell>
          <cell r="G3196">
            <v>23000</v>
          </cell>
          <cell r="H3196">
            <v>23000</v>
          </cell>
          <cell r="L3196" t="str">
            <v>1</v>
          </cell>
          <cell r="M3196">
            <v>2</v>
          </cell>
        </row>
        <row r="3197">
          <cell r="A3197" t="str">
            <v>20-04-490</v>
          </cell>
          <cell r="B3197" t="str">
            <v>1PA18</v>
          </cell>
          <cell r="C3197" t="str">
            <v xml:space="preserve">Tierra Negra acorde con informe paisajismo </v>
          </cell>
          <cell r="D3197" t="str">
            <v>m3</v>
          </cell>
          <cell r="E3197">
            <v>0.78539816339744828</v>
          </cell>
          <cell r="F3197">
            <v>0.03</v>
          </cell>
          <cell r="G3197">
            <v>68000</v>
          </cell>
          <cell r="H3197">
            <v>55009</v>
          </cell>
          <cell r="L3197" t="str">
            <v>1</v>
          </cell>
          <cell r="M3197">
            <v>1.6179202165987434</v>
          </cell>
        </row>
        <row r="3198">
          <cell r="A3198" t="str">
            <v>20-04-490</v>
          </cell>
          <cell r="B3198" t="str">
            <v>1PA68</v>
          </cell>
          <cell r="C3198" t="str">
            <v xml:space="preserve">Hidrorretenedor tipo Terracottem o equivalente </v>
          </cell>
          <cell r="D3198" t="str">
            <v>gr</v>
          </cell>
          <cell r="E3198">
            <v>20</v>
          </cell>
          <cell r="F3198">
            <v>0.03</v>
          </cell>
          <cell r="G3198">
            <v>31.4</v>
          </cell>
          <cell r="H3198">
            <v>647</v>
          </cell>
          <cell r="L3198" t="str">
            <v>1</v>
          </cell>
          <cell r="M3198">
            <v>41.2</v>
          </cell>
        </row>
        <row r="3199">
          <cell r="A3199" t="str">
            <v>20-04-490</v>
          </cell>
          <cell r="B3199" t="str">
            <v>2C11C</v>
          </cell>
          <cell r="C3199" t="str">
            <v xml:space="preserve">mo cuadrilla jardineria (1 of + 2 ay) </v>
          </cell>
          <cell r="D3199" t="str">
            <v>hc</v>
          </cell>
          <cell r="E3199">
            <v>0.3</v>
          </cell>
          <cell r="G3199">
            <v>45473.849770312503</v>
          </cell>
          <cell r="H3199">
            <v>13642</v>
          </cell>
          <cell r="L3199" t="str">
            <v>2</v>
          </cell>
          <cell r="M3199">
            <v>0.6</v>
          </cell>
        </row>
        <row r="3200">
          <cell r="A3200" t="str">
            <v>20-04-490</v>
          </cell>
          <cell r="B3200" t="str">
            <v>47111</v>
          </cell>
          <cell r="C3200" t="str">
            <v xml:space="preserve">elementos de consumo y proteccion </v>
          </cell>
          <cell r="D3200" t="str">
            <v>%</v>
          </cell>
          <cell r="E3200">
            <v>13642</v>
          </cell>
          <cell r="G3200">
            <v>1.2455000000000001E-2</v>
          </cell>
          <cell r="H3200">
            <v>170</v>
          </cell>
          <cell r="L3200" t="str">
            <v>4</v>
          </cell>
          <cell r="M3200">
            <v>27284</v>
          </cell>
        </row>
        <row r="3201">
          <cell r="A3201" t="str">
            <v>20-04-490</v>
          </cell>
          <cell r="B3201" t="str">
            <v>46111</v>
          </cell>
          <cell r="C3201" t="str">
            <v xml:space="preserve">herramienta y equipo menor </v>
          </cell>
          <cell r="D3201" t="str">
            <v>%</v>
          </cell>
          <cell r="E3201">
            <v>13642</v>
          </cell>
          <cell r="G3201">
            <v>0.03</v>
          </cell>
          <cell r="H3201">
            <v>409</v>
          </cell>
          <cell r="L3201" t="str">
            <v>4</v>
          </cell>
          <cell r="M3201">
            <v>27284</v>
          </cell>
        </row>
        <row r="3202">
          <cell r="A3202">
            <v>0</v>
          </cell>
          <cell r="C3202" t="str">
            <v>DIRECTO:  92,877 / UN</v>
          </cell>
          <cell r="D3202">
            <v>0</v>
          </cell>
          <cell r="G3202">
            <v>0</v>
          </cell>
          <cell r="H3202">
            <v>0</v>
          </cell>
          <cell r="L3202">
            <v>0</v>
          </cell>
          <cell r="M3202">
            <v>0</v>
          </cell>
        </row>
        <row r="3203">
          <cell r="A3203">
            <v>0</v>
          </cell>
          <cell r="C3203">
            <v>0</v>
          </cell>
          <cell r="D3203">
            <v>0</v>
          </cell>
          <cell r="G3203">
            <v>0</v>
          </cell>
          <cell r="H3203">
            <v>0</v>
          </cell>
          <cell r="L3203">
            <v>0</v>
          </cell>
          <cell r="M3203">
            <v>0</v>
          </cell>
        </row>
        <row r="3204">
          <cell r="A3204" t="str">
            <v>20-04-500</v>
          </cell>
          <cell r="B3204" t="str">
            <v>20-04-500</v>
          </cell>
          <cell r="C3204" t="str">
            <v>SUMINISTRO, TRANSPORTE, SIEMBRA Y MANTENIMIENTO DE CAUCHO SABANERO - H: 1.50 M. INCLUYE SUSTRATO DE SIEMBRA E HIDRORETENEDOR.</v>
          </cell>
          <cell r="D3204" t="str">
            <v>UN</v>
          </cell>
          <cell r="E3204">
            <v>1</v>
          </cell>
          <cell r="G3204">
            <v>0</v>
          </cell>
          <cell r="H3204">
            <v>108377</v>
          </cell>
          <cell r="L3204">
            <v>0</v>
          </cell>
          <cell r="M3204">
            <v>0</v>
          </cell>
        </row>
        <row r="3205">
          <cell r="A3205" t="str">
            <v>20-04-500</v>
          </cell>
          <cell r="B3205" t="str">
            <v>1PA66</v>
          </cell>
          <cell r="C3205" t="str">
            <v xml:space="preserve">Caucho Sabanero </v>
          </cell>
          <cell r="D3205" t="str">
            <v>u</v>
          </cell>
          <cell r="E3205">
            <v>1</v>
          </cell>
          <cell r="G3205">
            <v>38500</v>
          </cell>
          <cell r="H3205">
            <v>38500</v>
          </cell>
          <cell r="L3205" t="str">
            <v>1</v>
          </cell>
          <cell r="M3205">
            <v>1</v>
          </cell>
        </row>
        <row r="3206">
          <cell r="A3206" t="str">
            <v>20-04-500</v>
          </cell>
          <cell r="B3206" t="str">
            <v>1PA18</v>
          </cell>
          <cell r="C3206" t="str">
            <v xml:space="preserve">Tierra Negra acorde con informe paisajismo </v>
          </cell>
          <cell r="D3206" t="str">
            <v>m3</v>
          </cell>
          <cell r="E3206">
            <v>0.78539816339744828</v>
          </cell>
          <cell r="F3206">
            <v>0.03</v>
          </cell>
          <cell r="G3206">
            <v>68000</v>
          </cell>
          <cell r="H3206">
            <v>55009</v>
          </cell>
          <cell r="L3206" t="str">
            <v>1</v>
          </cell>
          <cell r="M3206">
            <v>0.80896010829937171</v>
          </cell>
        </row>
        <row r="3207">
          <cell r="A3207" t="str">
            <v>20-04-500</v>
          </cell>
          <cell r="B3207" t="str">
            <v>1PA68</v>
          </cell>
          <cell r="C3207" t="str">
            <v xml:space="preserve">Hidrorretenedor tipo Terracottem o equivalente </v>
          </cell>
          <cell r="D3207" t="str">
            <v>gr</v>
          </cell>
          <cell r="E3207">
            <v>20</v>
          </cell>
          <cell r="F3207">
            <v>0.03</v>
          </cell>
          <cell r="G3207">
            <v>31.4</v>
          </cell>
          <cell r="H3207">
            <v>647</v>
          </cell>
          <cell r="L3207" t="str">
            <v>1</v>
          </cell>
          <cell r="M3207">
            <v>20.6</v>
          </cell>
        </row>
        <row r="3208">
          <cell r="A3208" t="str">
            <v>20-04-500</v>
          </cell>
          <cell r="B3208" t="str">
            <v>2C11C</v>
          </cell>
          <cell r="C3208" t="str">
            <v xml:space="preserve">mo cuadrilla jardineria (1 of + 2 ay) </v>
          </cell>
          <cell r="D3208" t="str">
            <v>hc</v>
          </cell>
          <cell r="E3208">
            <v>0.3</v>
          </cell>
          <cell r="G3208">
            <v>45473.849770312503</v>
          </cell>
          <cell r="H3208">
            <v>13642</v>
          </cell>
          <cell r="L3208" t="str">
            <v>2</v>
          </cell>
          <cell r="M3208">
            <v>0.3</v>
          </cell>
        </row>
        <row r="3209">
          <cell r="A3209" t="str">
            <v>20-04-500</v>
          </cell>
          <cell r="B3209" t="str">
            <v>47111</v>
          </cell>
          <cell r="C3209" t="str">
            <v xml:space="preserve">elementos de consumo y proteccion </v>
          </cell>
          <cell r="D3209" t="str">
            <v>%</v>
          </cell>
          <cell r="E3209">
            <v>13642</v>
          </cell>
          <cell r="G3209">
            <v>1.2455000000000001E-2</v>
          </cell>
          <cell r="H3209">
            <v>170</v>
          </cell>
          <cell r="L3209" t="str">
            <v>4</v>
          </cell>
          <cell r="M3209">
            <v>13642</v>
          </cell>
        </row>
        <row r="3210">
          <cell r="A3210" t="str">
            <v>20-04-500</v>
          </cell>
          <cell r="B3210" t="str">
            <v>46111</v>
          </cell>
          <cell r="C3210" t="str">
            <v xml:space="preserve">herramienta y equipo menor </v>
          </cell>
          <cell r="D3210" t="str">
            <v>%</v>
          </cell>
          <cell r="E3210">
            <v>13642</v>
          </cell>
          <cell r="G3210">
            <v>0.03</v>
          </cell>
          <cell r="H3210">
            <v>409</v>
          </cell>
          <cell r="L3210" t="str">
            <v>4</v>
          </cell>
          <cell r="M3210">
            <v>13642</v>
          </cell>
        </row>
        <row r="3211">
          <cell r="A3211">
            <v>0</v>
          </cell>
          <cell r="C3211" t="str">
            <v>DIRECTO:  108,377 / UN</v>
          </cell>
          <cell r="D3211">
            <v>0</v>
          </cell>
          <cell r="G3211">
            <v>0</v>
          </cell>
          <cell r="H3211">
            <v>0</v>
          </cell>
          <cell r="L3211">
            <v>0</v>
          </cell>
          <cell r="M3211">
            <v>0</v>
          </cell>
        </row>
        <row r="3212">
          <cell r="A3212">
            <v>0</v>
          </cell>
          <cell r="C3212">
            <v>0</v>
          </cell>
          <cell r="D3212">
            <v>0</v>
          </cell>
          <cell r="G3212">
            <v>0</v>
          </cell>
          <cell r="H3212">
            <v>0</v>
          </cell>
          <cell r="L3212">
            <v>0</v>
          </cell>
          <cell r="M3212">
            <v>0</v>
          </cell>
        </row>
        <row r="3213">
          <cell r="A3213" t="str">
            <v>20-04-510</v>
          </cell>
          <cell r="B3213" t="str">
            <v>20-04-510</v>
          </cell>
          <cell r="C3213" t="str">
            <v>SUMINISTRO, TRANSPORTE, SIEMBRA Y MANTENIMIENTO DE CAUCHO TEQUENDAMA - H: 1.50 M. INCLUYE SUSTRATO DE SIEMBRA E HIDRORETENEDOR.</v>
          </cell>
          <cell r="D3213" t="str">
            <v>UN</v>
          </cell>
          <cell r="E3213">
            <v>2</v>
          </cell>
          <cell r="G3213">
            <v>0</v>
          </cell>
          <cell r="H3213">
            <v>108377</v>
          </cell>
          <cell r="L3213">
            <v>0</v>
          </cell>
          <cell r="M3213">
            <v>0</v>
          </cell>
        </row>
        <row r="3214">
          <cell r="A3214" t="str">
            <v>20-04-510</v>
          </cell>
          <cell r="B3214" t="str">
            <v>1PA67</v>
          </cell>
          <cell r="C3214" t="str">
            <v xml:space="preserve">Caucho Tequendama </v>
          </cell>
          <cell r="D3214" t="str">
            <v>u</v>
          </cell>
          <cell r="E3214">
            <v>1</v>
          </cell>
          <cell r="G3214">
            <v>38500</v>
          </cell>
          <cell r="H3214">
            <v>38500</v>
          </cell>
          <cell r="L3214" t="str">
            <v>1</v>
          </cell>
          <cell r="M3214">
            <v>2</v>
          </cell>
        </row>
        <row r="3215">
          <cell r="A3215" t="str">
            <v>20-04-510</v>
          </cell>
          <cell r="B3215" t="str">
            <v>1PA18</v>
          </cell>
          <cell r="C3215" t="str">
            <v xml:space="preserve">Tierra Negra acorde con informe paisajismo </v>
          </cell>
          <cell r="D3215" t="str">
            <v>m3</v>
          </cell>
          <cell r="E3215">
            <v>0.78539816339744828</v>
          </cell>
          <cell r="F3215">
            <v>0.03</v>
          </cell>
          <cell r="G3215">
            <v>68000</v>
          </cell>
          <cell r="H3215">
            <v>55009</v>
          </cell>
          <cell r="L3215" t="str">
            <v>1</v>
          </cell>
          <cell r="M3215">
            <v>1.6179202165987434</v>
          </cell>
        </row>
        <row r="3216">
          <cell r="A3216" t="str">
            <v>20-04-510</v>
          </cell>
          <cell r="B3216" t="str">
            <v>1PA68</v>
          </cell>
          <cell r="C3216" t="str">
            <v xml:space="preserve">Hidrorretenedor tipo Terracottem o equivalente </v>
          </cell>
          <cell r="D3216" t="str">
            <v>gr</v>
          </cell>
          <cell r="E3216">
            <v>20</v>
          </cell>
          <cell r="F3216">
            <v>0.03</v>
          </cell>
          <cell r="G3216">
            <v>31.4</v>
          </cell>
          <cell r="H3216">
            <v>647</v>
          </cell>
          <cell r="L3216" t="str">
            <v>1</v>
          </cell>
          <cell r="M3216">
            <v>41.2</v>
          </cell>
        </row>
        <row r="3217">
          <cell r="A3217" t="str">
            <v>20-04-510</v>
          </cell>
          <cell r="B3217" t="str">
            <v>2C11C</v>
          </cell>
          <cell r="C3217" t="str">
            <v xml:space="preserve">mo cuadrilla jardineria (1 of + 2 ay) </v>
          </cell>
          <cell r="D3217" t="str">
            <v>hc</v>
          </cell>
          <cell r="E3217">
            <v>0.3</v>
          </cell>
          <cell r="G3217">
            <v>45473.849770312503</v>
          </cell>
          <cell r="H3217">
            <v>13642</v>
          </cell>
          <cell r="L3217" t="str">
            <v>2</v>
          </cell>
          <cell r="M3217">
            <v>0.6</v>
          </cell>
        </row>
        <row r="3218">
          <cell r="A3218" t="str">
            <v>20-04-510</v>
          </cell>
          <cell r="B3218" t="str">
            <v>47111</v>
          </cell>
          <cell r="C3218" t="str">
            <v xml:space="preserve">elementos de consumo y proteccion </v>
          </cell>
          <cell r="D3218" t="str">
            <v>%</v>
          </cell>
          <cell r="E3218">
            <v>13642</v>
          </cell>
          <cell r="G3218">
            <v>1.2455000000000001E-2</v>
          </cell>
          <cell r="H3218">
            <v>170</v>
          </cell>
          <cell r="L3218" t="str">
            <v>4</v>
          </cell>
          <cell r="M3218">
            <v>27284</v>
          </cell>
        </row>
        <row r="3219">
          <cell r="A3219" t="str">
            <v>20-04-510</v>
          </cell>
          <cell r="B3219" t="str">
            <v>46111</v>
          </cell>
          <cell r="C3219" t="str">
            <v xml:space="preserve">herramienta y equipo menor </v>
          </cell>
          <cell r="D3219" t="str">
            <v>%</v>
          </cell>
          <cell r="E3219">
            <v>13642</v>
          </cell>
          <cell r="G3219">
            <v>0.03</v>
          </cell>
          <cell r="H3219">
            <v>409</v>
          </cell>
          <cell r="L3219" t="str">
            <v>4</v>
          </cell>
          <cell r="M3219">
            <v>27284</v>
          </cell>
        </row>
        <row r="3220">
          <cell r="A3220">
            <v>0</v>
          </cell>
          <cell r="C3220" t="str">
            <v>DIRECTO:  108,377 / UN</v>
          </cell>
          <cell r="D3220">
            <v>0</v>
          </cell>
          <cell r="G3220">
            <v>0</v>
          </cell>
          <cell r="H3220">
            <v>0</v>
          </cell>
          <cell r="L3220">
            <v>0</v>
          </cell>
          <cell r="M3220">
            <v>0</v>
          </cell>
        </row>
        <row r="3221">
          <cell r="A3221">
            <v>0</v>
          </cell>
          <cell r="C3221">
            <v>0</v>
          </cell>
          <cell r="D3221">
            <v>0</v>
          </cell>
          <cell r="G3221">
            <v>0</v>
          </cell>
          <cell r="H3221">
            <v>0</v>
          </cell>
          <cell r="L3221">
            <v>0</v>
          </cell>
          <cell r="M3221">
            <v>0</v>
          </cell>
        </row>
        <row r="3222">
          <cell r="A3222" t="str">
            <v>20-04-520</v>
          </cell>
          <cell r="B3222" t="str">
            <v>20-04-520</v>
          </cell>
          <cell r="C3222" t="str">
            <v>SUMINISTRO, TRANSPORTE, SIEMBRA Y MANTENIMIENTO DE MUELLE - H: 1.50 M. INCLUYE SUSTRATO DE SIEMBRA E HIDRORETENEDOR.</v>
          </cell>
          <cell r="D3222" t="str">
            <v>UN</v>
          </cell>
          <cell r="E3222">
            <v>1</v>
          </cell>
          <cell r="G3222">
            <v>0</v>
          </cell>
          <cell r="H3222">
            <v>93877</v>
          </cell>
          <cell r="L3222">
            <v>0</v>
          </cell>
          <cell r="M3222">
            <v>0</v>
          </cell>
        </row>
        <row r="3223">
          <cell r="A3223" t="str">
            <v>20-04-520</v>
          </cell>
          <cell r="B3223" t="str">
            <v>1PA62</v>
          </cell>
          <cell r="C3223" t="str">
            <v xml:space="preserve">Muelle </v>
          </cell>
          <cell r="D3223" t="str">
            <v>u</v>
          </cell>
          <cell r="E3223">
            <v>1</v>
          </cell>
          <cell r="G3223">
            <v>24000</v>
          </cell>
          <cell r="H3223">
            <v>24000</v>
          </cell>
          <cell r="L3223" t="str">
            <v>1</v>
          </cell>
          <cell r="M3223">
            <v>1</v>
          </cell>
        </row>
        <row r="3224">
          <cell r="A3224" t="str">
            <v>20-04-520</v>
          </cell>
          <cell r="B3224" t="str">
            <v>1PA18</v>
          </cell>
          <cell r="C3224" t="str">
            <v xml:space="preserve">Tierra Negra acorde con informe paisajismo </v>
          </cell>
          <cell r="D3224" t="str">
            <v>m3</v>
          </cell>
          <cell r="E3224">
            <v>0.78539816339744828</v>
          </cell>
          <cell r="F3224">
            <v>0.03</v>
          </cell>
          <cell r="G3224">
            <v>68000</v>
          </cell>
          <cell r="H3224">
            <v>55009</v>
          </cell>
          <cell r="L3224" t="str">
            <v>1</v>
          </cell>
          <cell r="M3224">
            <v>0.80896010829937171</v>
          </cell>
        </row>
        <row r="3225">
          <cell r="A3225" t="str">
            <v>20-04-520</v>
          </cell>
          <cell r="B3225" t="str">
            <v>1PA68</v>
          </cell>
          <cell r="C3225" t="str">
            <v xml:space="preserve">Hidrorretenedor tipo Terracottem o equivalente </v>
          </cell>
          <cell r="D3225" t="str">
            <v>gr</v>
          </cell>
          <cell r="E3225">
            <v>20</v>
          </cell>
          <cell r="F3225">
            <v>0.03</v>
          </cell>
          <cell r="G3225">
            <v>31.4</v>
          </cell>
          <cell r="H3225">
            <v>647</v>
          </cell>
          <cell r="L3225" t="str">
            <v>1</v>
          </cell>
          <cell r="M3225">
            <v>20.6</v>
          </cell>
        </row>
        <row r="3226">
          <cell r="A3226" t="str">
            <v>20-04-520</v>
          </cell>
          <cell r="B3226" t="str">
            <v>2C11C</v>
          </cell>
          <cell r="C3226" t="str">
            <v xml:space="preserve">mo cuadrilla jardineria (1 of + 2 ay) </v>
          </cell>
          <cell r="D3226" t="str">
            <v>hc</v>
          </cell>
          <cell r="E3226">
            <v>0.3</v>
          </cell>
          <cell r="G3226">
            <v>45473.849770312503</v>
          </cell>
          <cell r="H3226">
            <v>13642</v>
          </cell>
          <cell r="L3226" t="str">
            <v>2</v>
          </cell>
          <cell r="M3226">
            <v>0.3</v>
          </cell>
        </row>
        <row r="3227">
          <cell r="A3227" t="str">
            <v>20-04-520</v>
          </cell>
          <cell r="B3227" t="str">
            <v>47111</v>
          </cell>
          <cell r="C3227" t="str">
            <v xml:space="preserve">elementos de consumo y proteccion </v>
          </cell>
          <cell r="D3227" t="str">
            <v>%</v>
          </cell>
          <cell r="E3227">
            <v>13642</v>
          </cell>
          <cell r="G3227">
            <v>1.2455000000000001E-2</v>
          </cell>
          <cell r="H3227">
            <v>170</v>
          </cell>
          <cell r="L3227" t="str">
            <v>4</v>
          </cell>
          <cell r="M3227">
            <v>13642</v>
          </cell>
        </row>
        <row r="3228">
          <cell r="A3228" t="str">
            <v>20-04-520</v>
          </cell>
          <cell r="B3228" t="str">
            <v>46111</v>
          </cell>
          <cell r="C3228" t="str">
            <v xml:space="preserve">herramienta y equipo menor </v>
          </cell>
          <cell r="D3228" t="str">
            <v>%</v>
          </cell>
          <cell r="E3228">
            <v>13642</v>
          </cell>
          <cell r="G3228">
            <v>0.03</v>
          </cell>
          <cell r="H3228">
            <v>409</v>
          </cell>
          <cell r="L3228" t="str">
            <v>4</v>
          </cell>
          <cell r="M3228">
            <v>13642</v>
          </cell>
        </row>
        <row r="3229">
          <cell r="A3229">
            <v>0</v>
          </cell>
          <cell r="C3229" t="str">
            <v>DIRECTO:  93,877 / UN</v>
          </cell>
          <cell r="D3229">
            <v>0</v>
          </cell>
          <cell r="G3229">
            <v>0</v>
          </cell>
          <cell r="H3229">
            <v>0</v>
          </cell>
          <cell r="L3229">
            <v>0</v>
          </cell>
          <cell r="M3229">
            <v>0</v>
          </cell>
        </row>
        <row r="3230">
          <cell r="A3230">
            <v>0</v>
          </cell>
          <cell r="C3230">
            <v>0</v>
          </cell>
          <cell r="D3230">
            <v>0</v>
          </cell>
          <cell r="G3230">
            <v>0</v>
          </cell>
          <cell r="H3230">
            <v>0</v>
          </cell>
          <cell r="L3230">
            <v>0</v>
          </cell>
          <cell r="M3230">
            <v>0</v>
          </cell>
        </row>
        <row r="3231">
          <cell r="A3231" t="str">
            <v>20-04-530</v>
          </cell>
          <cell r="B3231" t="str">
            <v>20-04-530</v>
          </cell>
          <cell r="C3231" t="e">
            <v>#N/A</v>
          </cell>
          <cell r="D3231" t="e">
            <v>#N/A</v>
          </cell>
          <cell r="E3231">
            <v>0</v>
          </cell>
          <cell r="G3231">
            <v>0</v>
          </cell>
          <cell r="H3231" t="e">
            <v>#N/A</v>
          </cell>
          <cell r="L3231">
            <v>0</v>
          </cell>
          <cell r="M3231">
            <v>0</v>
          </cell>
        </row>
        <row r="3232">
          <cell r="A3232" t="str">
            <v>20-04-530</v>
          </cell>
          <cell r="B3232" t="str">
            <v>1PA58</v>
          </cell>
          <cell r="C3232" t="str">
            <v xml:space="preserve">Nogal </v>
          </cell>
          <cell r="D3232" t="str">
            <v>u</v>
          </cell>
          <cell r="E3232">
            <v>1</v>
          </cell>
          <cell r="G3232">
            <v>22000</v>
          </cell>
          <cell r="H3232">
            <v>22000</v>
          </cell>
          <cell r="L3232" t="str">
            <v>1</v>
          </cell>
          <cell r="M3232">
            <v>0</v>
          </cell>
        </row>
        <row r="3233">
          <cell r="A3233" t="str">
            <v>20-04-530</v>
          </cell>
          <cell r="B3233" t="str">
            <v>1PA18</v>
          </cell>
          <cell r="C3233" t="str">
            <v xml:space="preserve">Tierra Negra acorde con informe paisajismo </v>
          </cell>
          <cell r="D3233" t="str">
            <v>m3</v>
          </cell>
          <cell r="E3233">
            <v>0.78539816339744828</v>
          </cell>
          <cell r="F3233">
            <v>0.03</v>
          </cell>
          <cell r="G3233">
            <v>68000</v>
          </cell>
          <cell r="H3233">
            <v>55009</v>
          </cell>
          <cell r="L3233" t="str">
            <v>1</v>
          </cell>
          <cell r="M3233">
            <v>0</v>
          </cell>
        </row>
        <row r="3234">
          <cell r="A3234" t="str">
            <v>20-04-530</v>
          </cell>
          <cell r="B3234" t="str">
            <v>1PA68</v>
          </cell>
          <cell r="C3234" t="str">
            <v xml:space="preserve">Hidrorretenedor tipo Terracottem o equivalente </v>
          </cell>
          <cell r="D3234" t="str">
            <v>gr</v>
          </cell>
          <cell r="E3234">
            <v>20</v>
          </cell>
          <cell r="F3234">
            <v>0.03</v>
          </cell>
          <cell r="G3234">
            <v>31.4</v>
          </cell>
          <cell r="H3234">
            <v>647</v>
          </cell>
          <cell r="L3234" t="str">
            <v>1</v>
          </cell>
          <cell r="M3234">
            <v>0</v>
          </cell>
        </row>
        <row r="3235">
          <cell r="A3235" t="str">
            <v>20-04-530</v>
          </cell>
          <cell r="B3235" t="str">
            <v>2C11C</v>
          </cell>
          <cell r="C3235" t="str">
            <v xml:space="preserve">mo cuadrilla jardineria (1 of + 2 ay) </v>
          </cell>
          <cell r="D3235" t="str">
            <v>hc</v>
          </cell>
          <cell r="E3235">
            <v>0.3</v>
          </cell>
          <cell r="G3235">
            <v>45473.849770312503</v>
          </cell>
          <cell r="H3235">
            <v>13642</v>
          </cell>
          <cell r="L3235" t="str">
            <v>2</v>
          </cell>
          <cell r="M3235">
            <v>0</v>
          </cell>
        </row>
        <row r="3236">
          <cell r="A3236" t="str">
            <v>20-04-530</v>
          </cell>
          <cell r="B3236" t="str">
            <v>47111</v>
          </cell>
          <cell r="C3236" t="str">
            <v xml:space="preserve">elementos de consumo y proteccion </v>
          </cell>
          <cell r="D3236" t="str">
            <v>%</v>
          </cell>
          <cell r="E3236">
            <v>13642</v>
          </cell>
          <cell r="G3236">
            <v>1.2455000000000001E-2</v>
          </cell>
          <cell r="H3236">
            <v>170</v>
          </cell>
          <cell r="L3236" t="str">
            <v>4</v>
          </cell>
          <cell r="M3236">
            <v>0</v>
          </cell>
        </row>
        <row r="3237">
          <cell r="A3237" t="str">
            <v>20-04-530</v>
          </cell>
          <cell r="B3237" t="str">
            <v>46111</v>
          </cell>
          <cell r="C3237" t="str">
            <v xml:space="preserve">herramienta y equipo menor </v>
          </cell>
          <cell r="D3237" t="str">
            <v>%</v>
          </cell>
          <cell r="E3237">
            <v>13642</v>
          </cell>
          <cell r="G3237">
            <v>0.03</v>
          </cell>
          <cell r="H3237">
            <v>409</v>
          </cell>
          <cell r="L3237" t="str">
            <v>4</v>
          </cell>
          <cell r="M3237">
            <v>0</v>
          </cell>
        </row>
        <row r="3238">
          <cell r="A3238">
            <v>0</v>
          </cell>
          <cell r="C3238" t="e">
            <v>#N/A</v>
          </cell>
          <cell r="D3238">
            <v>0</v>
          </cell>
          <cell r="G3238">
            <v>0</v>
          </cell>
          <cell r="H3238">
            <v>0</v>
          </cell>
          <cell r="L3238">
            <v>0</v>
          </cell>
          <cell r="M3238">
            <v>0</v>
          </cell>
        </row>
        <row r="3239">
          <cell r="A3239">
            <v>0</v>
          </cell>
          <cell r="C3239">
            <v>0</v>
          </cell>
          <cell r="D3239">
            <v>0</v>
          </cell>
          <cell r="G3239">
            <v>0</v>
          </cell>
          <cell r="H3239">
            <v>0</v>
          </cell>
          <cell r="L3239">
            <v>0</v>
          </cell>
          <cell r="M3239">
            <v>0</v>
          </cell>
        </row>
        <row r="3240">
          <cell r="A3240" t="str">
            <v>20-04-540</v>
          </cell>
          <cell r="B3240" t="str">
            <v>20-04-540</v>
          </cell>
          <cell r="C3240" t="str">
            <v>SUMINISTRO, TRANSPORTE, SIEMBRA Y MANTENIMIENTO DE PALMA DE CERA - H: 1.50 M. INCLUYE SUSTRATO DE SIEMBRA E HIDRORETENEDOR.</v>
          </cell>
          <cell r="D3240" t="str">
            <v>UN</v>
          </cell>
          <cell r="E3240">
            <v>13</v>
          </cell>
          <cell r="G3240">
            <v>0</v>
          </cell>
          <cell r="H3240">
            <v>104877</v>
          </cell>
          <cell r="L3240">
            <v>0</v>
          </cell>
          <cell r="M3240">
            <v>0</v>
          </cell>
        </row>
        <row r="3241">
          <cell r="A3241" t="str">
            <v>20-04-540</v>
          </cell>
          <cell r="B3241" t="str">
            <v>1PA63</v>
          </cell>
          <cell r="C3241" t="str">
            <v xml:space="preserve">Palma de Cera </v>
          </cell>
          <cell r="D3241" t="str">
            <v>u</v>
          </cell>
          <cell r="E3241">
            <v>1</v>
          </cell>
          <cell r="G3241">
            <v>35000</v>
          </cell>
          <cell r="H3241">
            <v>35000</v>
          </cell>
          <cell r="L3241" t="str">
            <v>1</v>
          </cell>
          <cell r="M3241">
            <v>13</v>
          </cell>
        </row>
        <row r="3242">
          <cell r="A3242" t="str">
            <v>20-04-540</v>
          </cell>
          <cell r="B3242" t="str">
            <v>1PA18</v>
          </cell>
          <cell r="C3242" t="str">
            <v xml:space="preserve">Tierra Negra acorde con informe paisajismo </v>
          </cell>
          <cell r="D3242" t="str">
            <v>m3</v>
          </cell>
          <cell r="E3242">
            <v>0.78539816339744828</v>
          </cell>
          <cell r="F3242">
            <v>0.03</v>
          </cell>
          <cell r="G3242">
            <v>68000</v>
          </cell>
          <cell r="H3242">
            <v>55009</v>
          </cell>
          <cell r="L3242" t="str">
            <v>1</v>
          </cell>
          <cell r="M3242">
            <v>10.516481407891833</v>
          </cell>
        </row>
        <row r="3243">
          <cell r="A3243" t="str">
            <v>20-04-540</v>
          </cell>
          <cell r="B3243" t="str">
            <v>1PA68</v>
          </cell>
          <cell r="C3243" t="str">
            <v xml:space="preserve">Hidrorretenedor tipo Terracottem o equivalente </v>
          </cell>
          <cell r="D3243" t="str">
            <v>gr</v>
          </cell>
          <cell r="E3243">
            <v>20</v>
          </cell>
          <cell r="F3243">
            <v>0.03</v>
          </cell>
          <cell r="G3243">
            <v>31.4</v>
          </cell>
          <cell r="H3243">
            <v>647</v>
          </cell>
          <cell r="L3243" t="str">
            <v>1</v>
          </cell>
          <cell r="M3243">
            <v>267.8</v>
          </cell>
        </row>
        <row r="3244">
          <cell r="A3244" t="str">
            <v>20-04-540</v>
          </cell>
          <cell r="B3244" t="str">
            <v>2C11C</v>
          </cell>
          <cell r="C3244" t="str">
            <v xml:space="preserve">mo cuadrilla jardineria (1 of + 2 ay) </v>
          </cell>
          <cell r="D3244" t="str">
            <v>hc</v>
          </cell>
          <cell r="E3244">
            <v>0.3</v>
          </cell>
          <cell r="G3244">
            <v>45473.849770312503</v>
          </cell>
          <cell r="H3244">
            <v>13642</v>
          </cell>
          <cell r="L3244" t="str">
            <v>2</v>
          </cell>
          <cell r="M3244">
            <v>3.9</v>
          </cell>
        </row>
        <row r="3245">
          <cell r="A3245" t="str">
            <v>20-04-540</v>
          </cell>
          <cell r="B3245" t="str">
            <v>47111</v>
          </cell>
          <cell r="C3245" t="str">
            <v xml:space="preserve">elementos de consumo y proteccion </v>
          </cell>
          <cell r="D3245" t="str">
            <v>%</v>
          </cell>
          <cell r="E3245">
            <v>13642</v>
          </cell>
          <cell r="G3245">
            <v>1.2455000000000001E-2</v>
          </cell>
          <cell r="H3245">
            <v>170</v>
          </cell>
          <cell r="L3245" t="str">
            <v>4</v>
          </cell>
          <cell r="M3245">
            <v>177346</v>
          </cell>
        </row>
        <row r="3246">
          <cell r="A3246" t="str">
            <v>20-04-540</v>
          </cell>
          <cell r="B3246" t="str">
            <v>46111</v>
          </cell>
          <cell r="C3246" t="str">
            <v xml:space="preserve">herramienta y equipo menor </v>
          </cell>
          <cell r="D3246" t="str">
            <v>%</v>
          </cell>
          <cell r="E3246">
            <v>13642</v>
          </cell>
          <cell r="G3246">
            <v>0.03</v>
          </cell>
          <cell r="H3246">
            <v>409</v>
          </cell>
          <cell r="L3246" t="str">
            <v>4</v>
          </cell>
          <cell r="M3246">
            <v>177346</v>
          </cell>
        </row>
        <row r="3247">
          <cell r="A3247">
            <v>0</v>
          </cell>
          <cell r="C3247" t="str">
            <v>DIRECTO:  104,877 / UN</v>
          </cell>
          <cell r="D3247">
            <v>0</v>
          </cell>
          <cell r="G3247">
            <v>0</v>
          </cell>
          <cell r="H3247">
            <v>0</v>
          </cell>
          <cell r="L3247">
            <v>0</v>
          </cell>
          <cell r="M3247">
            <v>0</v>
          </cell>
        </row>
        <row r="3248">
          <cell r="A3248">
            <v>0</v>
          </cell>
          <cell r="B3248" t="str">
            <v>26</v>
          </cell>
          <cell r="C3248" t="str">
            <v>EQUIPOS ESPECIALES</v>
          </cell>
          <cell r="D3248">
            <v>0</v>
          </cell>
          <cell r="G3248">
            <v>0</v>
          </cell>
          <cell r="H3248">
            <v>0</v>
          </cell>
          <cell r="L3248">
            <v>0</v>
          </cell>
          <cell r="M3248">
            <v>0</v>
          </cell>
        </row>
        <row r="3249">
          <cell r="A3249" t="str">
            <v>26-01-040</v>
          </cell>
          <cell r="B3249" t="str">
            <v>26-01-040</v>
          </cell>
          <cell r="C3249" t="str">
            <v>ASCENSOR PARA PASAJEROS. 3 PARADAS, 825 KG, 1 M/S. SIN CUARTO DE MAQUINAS</v>
          </cell>
          <cell r="D3249" t="str">
            <v>U</v>
          </cell>
          <cell r="E3249">
            <v>1</v>
          </cell>
          <cell r="G3249">
            <v>0</v>
          </cell>
          <cell r="H3249">
            <v>133180782</v>
          </cell>
          <cell r="L3249">
            <v>0</v>
          </cell>
          <cell r="M3249">
            <v>0</v>
          </cell>
        </row>
        <row r="3250">
          <cell r="A3250" t="str">
            <v>26-01-040</v>
          </cell>
          <cell r="B3250" t="str">
            <v>3I413</v>
          </cell>
          <cell r="C3250" t="str">
            <v xml:space="preserve">provision para ascensor 3 paradas 825 kg </v>
          </cell>
          <cell r="D3250" t="str">
            <v>u</v>
          </cell>
          <cell r="E3250">
            <v>1</v>
          </cell>
          <cell r="G3250">
            <v>127599999.99999999</v>
          </cell>
          <cell r="H3250">
            <v>127600000</v>
          </cell>
          <cell r="L3250" t="str">
            <v>3</v>
          </cell>
          <cell r="M3250">
            <v>1</v>
          </cell>
        </row>
        <row r="3251">
          <cell r="A3251" t="str">
            <v>26-01-040</v>
          </cell>
          <cell r="B3251" t="str">
            <v>2C111</v>
          </cell>
          <cell r="C3251" t="str">
            <v xml:space="preserve">mo cuadrilla albañileria (1 of + 1 ay) </v>
          </cell>
          <cell r="D3251" t="str">
            <v>hc</v>
          </cell>
          <cell r="E3251">
            <v>78.399999999999991</v>
          </cell>
          <cell r="G3251">
            <v>16040.700924999999</v>
          </cell>
          <cell r="H3251">
            <v>1257591</v>
          </cell>
          <cell r="L3251" t="str">
            <v>2</v>
          </cell>
          <cell r="M3251">
            <v>78.399999999999991</v>
          </cell>
        </row>
        <row r="3252">
          <cell r="A3252" t="str">
            <v>26-01-040</v>
          </cell>
          <cell r="B3252" t="str">
            <v>2C11B</v>
          </cell>
          <cell r="C3252" t="str">
            <v xml:space="preserve">mo cuadrilla ascensor (1 of + 2 ay) </v>
          </cell>
          <cell r="D3252" t="str">
            <v>hc</v>
          </cell>
          <cell r="E3252">
            <v>106.39999999999999</v>
          </cell>
          <cell r="G3252">
            <v>38495.371882812498</v>
          </cell>
          <cell r="H3252">
            <v>4095908</v>
          </cell>
          <cell r="L3252" t="str">
            <v>2</v>
          </cell>
          <cell r="M3252">
            <v>106.39999999999999</v>
          </cell>
        </row>
        <row r="3253">
          <cell r="A3253" t="str">
            <v>26-01-040</v>
          </cell>
          <cell r="B3253" t="str">
            <v>47111</v>
          </cell>
          <cell r="C3253" t="str">
            <v xml:space="preserve">elementos de consumo y proteccion </v>
          </cell>
          <cell r="D3253" t="str">
            <v>%</v>
          </cell>
          <cell r="E3253">
            <v>5353499</v>
          </cell>
          <cell r="G3253">
            <v>1.2455000000000001E-2</v>
          </cell>
          <cell r="H3253">
            <v>66678</v>
          </cell>
          <cell r="L3253" t="str">
            <v>4</v>
          </cell>
          <cell r="M3253">
            <v>5353499</v>
          </cell>
        </row>
        <row r="3254">
          <cell r="A3254" t="str">
            <v>26-01-040</v>
          </cell>
          <cell r="B3254" t="str">
            <v>46111</v>
          </cell>
          <cell r="C3254" t="str">
            <v xml:space="preserve">herramienta y equipo menor </v>
          </cell>
          <cell r="D3254" t="str">
            <v>%</v>
          </cell>
          <cell r="E3254">
            <v>5353499</v>
          </cell>
          <cell r="G3254">
            <v>0.03</v>
          </cell>
          <cell r="H3254">
            <v>160605</v>
          </cell>
          <cell r="L3254" t="str">
            <v>4</v>
          </cell>
          <cell r="M3254">
            <v>5353499</v>
          </cell>
        </row>
        <row r="3255">
          <cell r="A3255">
            <v>0</v>
          </cell>
          <cell r="C3255" t="str">
            <v>DIRECTO:  133,180,782 / U</v>
          </cell>
          <cell r="D3255">
            <v>0</v>
          </cell>
          <cell r="G3255">
            <v>0</v>
          </cell>
          <cell r="H3255">
            <v>0</v>
          </cell>
          <cell r="L3255">
            <v>0</v>
          </cell>
          <cell r="M3255">
            <v>0</v>
          </cell>
        </row>
        <row r="3256">
          <cell r="A3256" t="str">
            <v>03-01-010</v>
          </cell>
          <cell r="B3256" t="str">
            <v>03-01-010</v>
          </cell>
          <cell r="C3256" t="str">
            <v>SUMINISTRO E INSTALACION TUBERIA PVC-U.MØ2"</v>
          </cell>
          <cell r="D3256" t="str">
            <v>ML</v>
          </cell>
          <cell r="E3256">
            <v>46</v>
          </cell>
          <cell r="H3256">
            <v>13502</v>
          </cell>
        </row>
        <row r="3257">
          <cell r="A3257" t="str">
            <v>03-01-010</v>
          </cell>
          <cell r="B3257" t="str">
            <v>11</v>
          </cell>
          <cell r="C3257" t="str">
            <v>TUBERIA PVC U.M. ø 2"</v>
          </cell>
          <cell r="D3257" t="str">
            <v>ML</v>
          </cell>
          <cell r="E3257">
            <v>1.05</v>
          </cell>
          <cell r="G3257">
            <v>8901.502826666665</v>
          </cell>
          <cell r="H3257">
            <v>9347</v>
          </cell>
        </row>
        <row r="3258">
          <cell r="A3258" t="str">
            <v>03-01-010</v>
          </cell>
          <cell r="B3258" t="str">
            <v>12</v>
          </cell>
          <cell r="C3258" t="str">
            <v xml:space="preserve">LUBRICANTE </v>
          </cell>
          <cell r="D3258" t="str">
            <v>500 GR</v>
          </cell>
          <cell r="E3258">
            <v>9.722222222222223E-4</v>
          </cell>
          <cell r="G3258">
            <v>19704.1312</v>
          </cell>
          <cell r="H3258">
            <v>19</v>
          </cell>
        </row>
        <row r="3259">
          <cell r="A3259" t="str">
            <v>03-01-010</v>
          </cell>
          <cell r="B3259" t="str">
            <v>13</v>
          </cell>
          <cell r="C3259">
            <v>0</v>
          </cell>
          <cell r="D3259">
            <v>0</v>
          </cell>
          <cell r="E3259">
            <v>0</v>
          </cell>
          <cell r="G3259">
            <v>0</v>
          </cell>
          <cell r="H3259">
            <v>0</v>
          </cell>
        </row>
        <row r="3260">
          <cell r="A3260" t="str">
            <v>03-01-010</v>
          </cell>
          <cell r="B3260" t="str">
            <v>14</v>
          </cell>
          <cell r="C3260">
            <v>0</v>
          </cell>
          <cell r="D3260">
            <v>0</v>
          </cell>
          <cell r="E3260">
            <v>0</v>
          </cell>
          <cell r="G3260">
            <v>0</v>
          </cell>
          <cell r="H3260">
            <v>0</v>
          </cell>
        </row>
        <row r="3261">
          <cell r="A3261" t="str">
            <v>03-01-010</v>
          </cell>
          <cell r="B3261" t="str">
            <v>15</v>
          </cell>
          <cell r="C3261">
            <v>0</v>
          </cell>
          <cell r="D3261">
            <v>0</v>
          </cell>
          <cell r="E3261">
            <v>0</v>
          </cell>
          <cell r="G3261">
            <v>0</v>
          </cell>
          <cell r="H3261">
            <v>0</v>
          </cell>
        </row>
        <row r="3262">
          <cell r="A3262" t="str">
            <v>03-01-010</v>
          </cell>
          <cell r="B3262" t="str">
            <v>16</v>
          </cell>
          <cell r="C3262">
            <v>0</v>
          </cell>
          <cell r="D3262">
            <v>0</v>
          </cell>
          <cell r="E3262">
            <v>0</v>
          </cell>
          <cell r="G3262">
            <v>0</v>
          </cell>
          <cell r="H3262">
            <v>0</v>
          </cell>
        </row>
        <row r="3263">
          <cell r="A3263" t="str">
            <v>03-01-010</v>
          </cell>
          <cell r="B3263" t="str">
            <v>21</v>
          </cell>
          <cell r="C3263" t="str">
            <v xml:space="preserve">OFICIAL </v>
          </cell>
          <cell r="D3263" t="str">
            <v>jor</v>
          </cell>
          <cell r="E3263">
            <v>2.7272727272727275E-2</v>
          </cell>
          <cell r="G3263">
            <v>86520.353919999994</v>
          </cell>
          <cell r="H3263">
            <v>2360</v>
          </cell>
        </row>
        <row r="3264">
          <cell r="A3264" t="str">
            <v>03-01-010</v>
          </cell>
          <cell r="B3264" t="str">
            <v>22</v>
          </cell>
          <cell r="C3264" t="str">
            <v>AYUDANTE</v>
          </cell>
          <cell r="D3264" t="str">
            <v>jor</v>
          </cell>
          <cell r="E3264">
            <v>2.7272727272727275E-2</v>
          </cell>
          <cell r="G3264">
            <v>54806.751999999993</v>
          </cell>
          <cell r="H3264">
            <v>1495</v>
          </cell>
        </row>
        <row r="3265">
          <cell r="A3265" t="str">
            <v>03-01-010</v>
          </cell>
          <cell r="B3265" t="str">
            <v>23</v>
          </cell>
          <cell r="C3265">
            <v>0</v>
          </cell>
          <cell r="D3265">
            <v>0</v>
          </cell>
          <cell r="E3265">
            <v>0</v>
          </cell>
          <cell r="G3265">
            <v>0</v>
          </cell>
          <cell r="H3265">
            <v>0</v>
          </cell>
        </row>
        <row r="3266">
          <cell r="A3266" t="str">
            <v>03-01-010</v>
          </cell>
          <cell r="B3266" t="str">
            <v>24</v>
          </cell>
          <cell r="C3266">
            <v>0</v>
          </cell>
          <cell r="D3266">
            <v>0</v>
          </cell>
          <cell r="E3266">
            <v>0</v>
          </cell>
          <cell r="G3266">
            <v>0</v>
          </cell>
          <cell r="H3266">
            <v>0</v>
          </cell>
        </row>
        <row r="3267">
          <cell r="A3267" t="str">
            <v>03-01-010</v>
          </cell>
          <cell r="B3267" t="str">
            <v>25</v>
          </cell>
          <cell r="C3267">
            <v>0</v>
          </cell>
          <cell r="D3267">
            <v>0</v>
          </cell>
          <cell r="E3267">
            <v>0</v>
          </cell>
          <cell r="G3267">
            <v>0</v>
          </cell>
          <cell r="H3267">
            <v>0</v>
          </cell>
        </row>
        <row r="3268">
          <cell r="A3268" t="str">
            <v>03-01-010</v>
          </cell>
          <cell r="B3268" t="str">
            <v>26</v>
          </cell>
          <cell r="C3268">
            <v>0</v>
          </cell>
          <cell r="D3268">
            <v>0</v>
          </cell>
          <cell r="E3268">
            <v>0</v>
          </cell>
          <cell r="G3268">
            <v>0</v>
          </cell>
          <cell r="H3268">
            <v>0</v>
          </cell>
        </row>
        <row r="3269">
          <cell r="A3269" t="str">
            <v>03-01-010</v>
          </cell>
          <cell r="B3269" t="str">
            <v>41</v>
          </cell>
          <cell r="C3269" t="str">
            <v>HERRAMIENTA MENOR</v>
          </cell>
          <cell r="D3269" t="str">
            <v>gl</v>
          </cell>
          <cell r="E3269">
            <v>1</v>
          </cell>
          <cell r="G3269">
            <v>93.652831999999989</v>
          </cell>
          <cell r="H3269">
            <v>94</v>
          </cell>
        </row>
        <row r="3270">
          <cell r="A3270" t="str">
            <v>03-01-010</v>
          </cell>
          <cell r="B3270" t="str">
            <v>42</v>
          </cell>
          <cell r="C3270">
            <v>0</v>
          </cell>
          <cell r="D3270">
            <v>0</v>
          </cell>
          <cell r="E3270">
            <v>0</v>
          </cell>
          <cell r="G3270">
            <v>0</v>
          </cell>
          <cell r="H3270">
            <v>0</v>
          </cell>
        </row>
        <row r="3271">
          <cell r="A3271" t="str">
            <v>03-01-010</v>
          </cell>
          <cell r="B3271" t="str">
            <v>43</v>
          </cell>
          <cell r="C3271">
            <v>0</v>
          </cell>
          <cell r="D3271">
            <v>0</v>
          </cell>
          <cell r="E3271">
            <v>0</v>
          </cell>
          <cell r="G3271">
            <v>0</v>
          </cell>
          <cell r="H3271">
            <v>0</v>
          </cell>
        </row>
        <row r="3272">
          <cell r="A3272" t="str">
            <v>03-01-010</v>
          </cell>
          <cell r="B3272" t="str">
            <v>44</v>
          </cell>
          <cell r="C3272">
            <v>0</v>
          </cell>
          <cell r="D3272">
            <v>0</v>
          </cell>
          <cell r="E3272">
            <v>0</v>
          </cell>
          <cell r="G3272">
            <v>0</v>
          </cell>
          <cell r="H3272">
            <v>0</v>
          </cell>
        </row>
        <row r="3273">
          <cell r="A3273" t="str">
            <v>03-01-010</v>
          </cell>
          <cell r="B3273" t="str">
            <v>45</v>
          </cell>
          <cell r="C3273">
            <v>0</v>
          </cell>
          <cell r="D3273">
            <v>0</v>
          </cell>
          <cell r="E3273">
            <v>0</v>
          </cell>
          <cell r="G3273">
            <v>0</v>
          </cell>
          <cell r="H3273">
            <v>0</v>
          </cell>
        </row>
        <row r="3274">
          <cell r="A3274" t="str">
            <v>03-01-010</v>
          </cell>
          <cell r="B3274" t="str">
            <v>46</v>
          </cell>
          <cell r="C3274">
            <v>0</v>
          </cell>
          <cell r="D3274">
            <v>0</v>
          </cell>
          <cell r="E3274">
            <v>0</v>
          </cell>
          <cell r="G3274">
            <v>0</v>
          </cell>
          <cell r="H3274">
            <v>0</v>
          </cell>
        </row>
        <row r="3275">
          <cell r="A3275" t="str">
            <v>03-01-010</v>
          </cell>
          <cell r="B3275" t="str">
            <v>61</v>
          </cell>
          <cell r="C3275" t="str">
            <v>TRANSPORTE</v>
          </cell>
          <cell r="D3275" t="str">
            <v>gl</v>
          </cell>
          <cell r="E3275">
            <v>1</v>
          </cell>
          <cell r="G3275">
            <v>187.30566399999998</v>
          </cell>
          <cell r="H3275">
            <v>187</v>
          </cell>
        </row>
        <row r="3276">
          <cell r="A3276" t="str">
            <v>03-01-010</v>
          </cell>
          <cell r="B3276" t="str">
            <v>62</v>
          </cell>
          <cell r="C3276">
            <v>0</v>
          </cell>
          <cell r="D3276">
            <v>0</v>
          </cell>
          <cell r="E3276">
            <v>0</v>
          </cell>
          <cell r="G3276">
            <v>0</v>
          </cell>
          <cell r="H3276">
            <v>0</v>
          </cell>
        </row>
        <row r="3277">
          <cell r="A3277" t="str">
            <v>03-01-010</v>
          </cell>
          <cell r="B3277" t="str">
            <v>63</v>
          </cell>
          <cell r="C3277">
            <v>0</v>
          </cell>
          <cell r="D3277">
            <v>0</v>
          </cell>
          <cell r="E3277">
            <v>0</v>
          </cell>
          <cell r="G3277">
            <v>0</v>
          </cell>
          <cell r="H3277">
            <v>0</v>
          </cell>
        </row>
        <row r="3278">
          <cell r="A3278" t="str">
            <v>03-01-010</v>
          </cell>
          <cell r="B3278" t="str">
            <v>64</v>
          </cell>
          <cell r="C3278">
            <v>0</v>
          </cell>
          <cell r="D3278">
            <v>0</v>
          </cell>
          <cell r="E3278">
            <v>0</v>
          </cell>
          <cell r="G3278">
            <v>0</v>
          </cell>
          <cell r="H3278">
            <v>0</v>
          </cell>
        </row>
        <row r="3279">
          <cell r="A3279" t="str">
            <v>03-01-010</v>
          </cell>
          <cell r="B3279" t="str">
            <v>65</v>
          </cell>
          <cell r="C3279">
            <v>0</v>
          </cell>
          <cell r="D3279">
            <v>0</v>
          </cell>
          <cell r="E3279">
            <v>0</v>
          </cell>
          <cell r="G3279">
            <v>0</v>
          </cell>
          <cell r="H3279">
            <v>0</v>
          </cell>
        </row>
        <row r="3280">
          <cell r="A3280" t="str">
            <v>03-01-010</v>
          </cell>
          <cell r="B3280" t="str">
            <v>66</v>
          </cell>
          <cell r="C3280">
            <v>0</v>
          </cell>
          <cell r="D3280">
            <v>0</v>
          </cell>
          <cell r="E3280">
            <v>0</v>
          </cell>
          <cell r="G3280">
            <v>0</v>
          </cell>
          <cell r="H3280">
            <v>0</v>
          </cell>
        </row>
        <row r="3281">
          <cell r="A3281" t="str">
            <v>03-01-020</v>
          </cell>
          <cell r="B3281" t="str">
            <v>03-01-020</v>
          </cell>
          <cell r="C3281" t="str">
            <v>SUMINISTRO E INSTALACION ACCESORIOS PVC-U.M 2.1/2"</v>
          </cell>
          <cell r="D3281" t="str">
            <v>UN</v>
          </cell>
          <cell r="E3281">
            <v>14</v>
          </cell>
          <cell r="H3281">
            <v>136041</v>
          </cell>
        </row>
        <row r="3282">
          <cell r="A3282" t="str">
            <v>03-01-020</v>
          </cell>
          <cell r="B3282" t="str">
            <v>11</v>
          </cell>
          <cell r="C3282" t="str">
            <v>SUMINISTRO E INSTALACION ACCESORIOS PVC-U.M 2"</v>
          </cell>
          <cell r="D3282" t="str">
            <v>UNIDAD</v>
          </cell>
          <cell r="E3282">
            <v>1.05</v>
          </cell>
          <cell r="G3282">
            <v>106146.31039999999</v>
          </cell>
          <cell r="H3282">
            <v>111454</v>
          </cell>
        </row>
        <row r="3283">
          <cell r="A3283" t="str">
            <v>03-01-020</v>
          </cell>
          <cell r="B3283" t="str">
            <v>12</v>
          </cell>
          <cell r="C3283" t="str">
            <v xml:space="preserve">LUBRICANTE </v>
          </cell>
          <cell r="D3283" t="str">
            <v>500 GR</v>
          </cell>
          <cell r="E3283">
            <v>2.1875000000000002E-3</v>
          </cell>
          <cell r="G3283">
            <v>19704.1312</v>
          </cell>
          <cell r="H3283">
            <v>43</v>
          </cell>
        </row>
        <row r="3284">
          <cell r="A3284" t="str">
            <v>03-01-020</v>
          </cell>
          <cell r="B3284" t="str">
            <v>13</v>
          </cell>
          <cell r="C3284">
            <v>0</v>
          </cell>
          <cell r="D3284">
            <v>0</v>
          </cell>
          <cell r="E3284">
            <v>0</v>
          </cell>
          <cell r="G3284">
            <v>0</v>
          </cell>
          <cell r="H3284">
            <v>0</v>
          </cell>
        </row>
        <row r="3285">
          <cell r="A3285" t="str">
            <v>03-01-020</v>
          </cell>
          <cell r="B3285" t="str">
            <v>14</v>
          </cell>
          <cell r="C3285">
            <v>0</v>
          </cell>
          <cell r="D3285">
            <v>0</v>
          </cell>
          <cell r="E3285">
            <v>0</v>
          </cell>
          <cell r="G3285">
            <v>0</v>
          </cell>
          <cell r="H3285">
            <v>0</v>
          </cell>
        </row>
        <row r="3286">
          <cell r="A3286" t="str">
            <v>03-01-020</v>
          </cell>
          <cell r="B3286" t="str">
            <v>15</v>
          </cell>
          <cell r="C3286">
            <v>0</v>
          </cell>
          <cell r="D3286">
            <v>0</v>
          </cell>
          <cell r="E3286">
            <v>0</v>
          </cell>
          <cell r="G3286">
            <v>0</v>
          </cell>
          <cell r="H3286">
            <v>0</v>
          </cell>
        </row>
        <row r="3287">
          <cell r="A3287" t="str">
            <v>03-01-020</v>
          </cell>
          <cell r="B3287" t="str">
            <v>16</v>
          </cell>
          <cell r="C3287">
            <v>0</v>
          </cell>
          <cell r="D3287">
            <v>0</v>
          </cell>
          <cell r="E3287">
            <v>0</v>
          </cell>
          <cell r="G3287">
            <v>0</v>
          </cell>
          <cell r="H3287">
            <v>0</v>
          </cell>
        </row>
        <row r="3288">
          <cell r="A3288" t="str">
            <v>03-01-020</v>
          </cell>
          <cell r="B3288" t="str">
            <v>21</v>
          </cell>
          <cell r="C3288" t="str">
            <v xml:space="preserve">OFICIAL </v>
          </cell>
          <cell r="D3288" t="str">
            <v>jor</v>
          </cell>
          <cell r="E3288">
            <v>0.15</v>
          </cell>
          <cell r="G3288">
            <v>86520.353919999994</v>
          </cell>
          <cell r="H3288">
            <v>12978</v>
          </cell>
        </row>
        <row r="3289">
          <cell r="A3289" t="str">
            <v>03-01-020</v>
          </cell>
          <cell r="B3289" t="str">
            <v>22</v>
          </cell>
          <cell r="C3289" t="str">
            <v>AYUDANTE</v>
          </cell>
          <cell r="D3289" t="str">
            <v>jor</v>
          </cell>
          <cell r="E3289">
            <v>0.15</v>
          </cell>
          <cell r="G3289">
            <v>54806.751999999993</v>
          </cell>
          <cell r="H3289">
            <v>8221</v>
          </cell>
        </row>
        <row r="3290">
          <cell r="A3290" t="str">
            <v>03-01-020</v>
          </cell>
          <cell r="B3290" t="str">
            <v>23</v>
          </cell>
          <cell r="C3290">
            <v>0</v>
          </cell>
          <cell r="D3290">
            <v>0</v>
          </cell>
          <cell r="E3290">
            <v>0</v>
          </cell>
          <cell r="G3290">
            <v>0</v>
          </cell>
          <cell r="H3290">
            <v>0</v>
          </cell>
        </row>
        <row r="3291">
          <cell r="A3291" t="str">
            <v>03-01-020</v>
          </cell>
          <cell r="B3291" t="str">
            <v>24</v>
          </cell>
          <cell r="C3291">
            <v>0</v>
          </cell>
          <cell r="D3291">
            <v>0</v>
          </cell>
          <cell r="E3291">
            <v>0</v>
          </cell>
          <cell r="G3291">
            <v>0</v>
          </cell>
          <cell r="H3291">
            <v>0</v>
          </cell>
        </row>
        <row r="3292">
          <cell r="A3292" t="str">
            <v>03-01-020</v>
          </cell>
          <cell r="B3292" t="str">
            <v>25</v>
          </cell>
          <cell r="C3292">
            <v>0</v>
          </cell>
          <cell r="D3292">
            <v>0</v>
          </cell>
          <cell r="E3292">
            <v>0</v>
          </cell>
          <cell r="G3292">
            <v>0</v>
          </cell>
          <cell r="H3292">
            <v>0</v>
          </cell>
        </row>
        <row r="3293">
          <cell r="A3293" t="str">
            <v>03-01-020</v>
          </cell>
          <cell r="B3293" t="str">
            <v>26</v>
          </cell>
          <cell r="C3293">
            <v>0</v>
          </cell>
          <cell r="D3293">
            <v>0</v>
          </cell>
          <cell r="E3293">
            <v>0</v>
          </cell>
          <cell r="G3293">
            <v>0</v>
          </cell>
          <cell r="H3293">
            <v>0</v>
          </cell>
        </row>
        <row r="3294">
          <cell r="A3294" t="str">
            <v>03-01-020</v>
          </cell>
          <cell r="B3294" t="str">
            <v>41</v>
          </cell>
          <cell r="C3294" t="str">
            <v>HERRAMIENTA MENOR</v>
          </cell>
          <cell r="D3294" t="str">
            <v>gl</v>
          </cell>
          <cell r="E3294">
            <v>1</v>
          </cell>
          <cell r="G3294">
            <v>1114.966944</v>
          </cell>
          <cell r="H3294">
            <v>1115</v>
          </cell>
        </row>
        <row r="3295">
          <cell r="A3295" t="str">
            <v>03-01-020</v>
          </cell>
          <cell r="B3295" t="str">
            <v>42</v>
          </cell>
          <cell r="C3295">
            <v>0</v>
          </cell>
          <cell r="D3295">
            <v>0</v>
          </cell>
          <cell r="E3295">
            <v>0</v>
          </cell>
          <cell r="G3295">
            <v>0</v>
          </cell>
          <cell r="H3295">
            <v>0</v>
          </cell>
        </row>
        <row r="3296">
          <cell r="A3296" t="str">
            <v>03-01-020</v>
          </cell>
          <cell r="B3296" t="str">
            <v>43</v>
          </cell>
          <cell r="C3296">
            <v>0</v>
          </cell>
          <cell r="D3296">
            <v>0</v>
          </cell>
          <cell r="E3296">
            <v>0</v>
          </cell>
          <cell r="G3296">
            <v>0</v>
          </cell>
          <cell r="H3296">
            <v>0</v>
          </cell>
        </row>
        <row r="3297">
          <cell r="A3297" t="str">
            <v>03-01-020</v>
          </cell>
          <cell r="B3297" t="str">
            <v>44</v>
          </cell>
          <cell r="C3297">
            <v>0</v>
          </cell>
          <cell r="D3297">
            <v>0</v>
          </cell>
          <cell r="E3297">
            <v>0</v>
          </cell>
          <cell r="G3297">
            <v>0</v>
          </cell>
          <cell r="H3297">
            <v>0</v>
          </cell>
        </row>
        <row r="3298">
          <cell r="A3298" t="str">
            <v>03-01-020</v>
          </cell>
          <cell r="B3298" t="str">
            <v>45</v>
          </cell>
          <cell r="C3298">
            <v>0</v>
          </cell>
          <cell r="D3298">
            <v>0</v>
          </cell>
          <cell r="E3298">
            <v>0</v>
          </cell>
          <cell r="G3298">
            <v>0</v>
          </cell>
          <cell r="H3298">
            <v>0</v>
          </cell>
        </row>
        <row r="3299">
          <cell r="A3299" t="str">
            <v>03-01-020</v>
          </cell>
          <cell r="B3299" t="str">
            <v>46</v>
          </cell>
          <cell r="C3299">
            <v>0</v>
          </cell>
          <cell r="D3299">
            <v>0</v>
          </cell>
          <cell r="E3299">
            <v>0</v>
          </cell>
          <cell r="G3299">
            <v>0</v>
          </cell>
          <cell r="H3299">
            <v>0</v>
          </cell>
        </row>
        <row r="3300">
          <cell r="A3300" t="str">
            <v>03-01-020</v>
          </cell>
          <cell r="B3300" t="str">
            <v>61</v>
          </cell>
          <cell r="C3300" t="str">
            <v>TRANSPORTE</v>
          </cell>
          <cell r="D3300" t="str">
            <v>gl</v>
          </cell>
          <cell r="E3300">
            <v>1</v>
          </cell>
          <cell r="G3300">
            <v>2229.933888</v>
          </cell>
          <cell r="H3300">
            <v>2230</v>
          </cell>
        </row>
        <row r="3301">
          <cell r="A3301" t="str">
            <v>03-01-020</v>
          </cell>
          <cell r="B3301" t="str">
            <v>62</v>
          </cell>
          <cell r="C3301">
            <v>0</v>
          </cell>
          <cell r="D3301">
            <v>0</v>
          </cell>
          <cell r="E3301">
            <v>0</v>
          </cell>
          <cell r="G3301">
            <v>0</v>
          </cell>
          <cell r="H3301">
            <v>0</v>
          </cell>
        </row>
        <row r="3302">
          <cell r="A3302" t="str">
            <v>03-01-020</v>
          </cell>
          <cell r="B3302" t="str">
            <v>63</v>
          </cell>
          <cell r="C3302">
            <v>0</v>
          </cell>
          <cell r="D3302">
            <v>0</v>
          </cell>
          <cell r="E3302">
            <v>0</v>
          </cell>
          <cell r="G3302">
            <v>0</v>
          </cell>
          <cell r="H3302">
            <v>0</v>
          </cell>
        </row>
        <row r="3303">
          <cell r="A3303" t="str">
            <v>03-01-020</v>
          </cell>
          <cell r="B3303" t="str">
            <v>64</v>
          </cell>
          <cell r="C3303">
            <v>0</v>
          </cell>
          <cell r="D3303">
            <v>0</v>
          </cell>
          <cell r="E3303">
            <v>0</v>
          </cell>
          <cell r="G3303">
            <v>0</v>
          </cell>
          <cell r="H3303">
            <v>0</v>
          </cell>
        </row>
        <row r="3304">
          <cell r="A3304" t="str">
            <v>03-01-020</v>
          </cell>
          <cell r="B3304" t="str">
            <v>65</v>
          </cell>
          <cell r="C3304">
            <v>0</v>
          </cell>
          <cell r="D3304">
            <v>0</v>
          </cell>
          <cell r="E3304">
            <v>0</v>
          </cell>
          <cell r="G3304">
            <v>0</v>
          </cell>
          <cell r="H3304">
            <v>0</v>
          </cell>
        </row>
        <row r="3305">
          <cell r="A3305" t="str">
            <v>03-01-020</v>
          </cell>
          <cell r="B3305" t="str">
            <v>66</v>
          </cell>
          <cell r="C3305">
            <v>0</v>
          </cell>
          <cell r="D3305">
            <v>0</v>
          </cell>
          <cell r="E3305">
            <v>0</v>
          </cell>
          <cell r="G3305">
            <v>0</v>
          </cell>
          <cell r="H3305">
            <v>0</v>
          </cell>
        </row>
        <row r="3306">
          <cell r="A3306" t="str">
            <v>03-01-030</v>
          </cell>
          <cell r="B3306" t="str">
            <v>03-01-030</v>
          </cell>
          <cell r="C3306" t="str">
            <v>SUMINISTRO E INSTALACION TUBERIA RDE 21 PVC-P 1.1/2"</v>
          </cell>
          <cell r="D3306" t="str">
            <v>ML</v>
          </cell>
          <cell r="E3306">
            <v>52</v>
          </cell>
          <cell r="H3306">
            <v>13852</v>
          </cell>
        </row>
        <row r="3307">
          <cell r="A3307" t="str">
            <v>03-01-030</v>
          </cell>
          <cell r="B3307" t="str">
            <v>11</v>
          </cell>
          <cell r="C3307" t="str">
            <v>TUBERIA PVC P RDE 21 ø1 1/2"</v>
          </cell>
          <cell r="D3307" t="str">
            <v>ML</v>
          </cell>
          <cell r="E3307">
            <v>1.05</v>
          </cell>
          <cell r="G3307">
            <v>9345.5786666666645</v>
          </cell>
          <cell r="H3307">
            <v>9813</v>
          </cell>
        </row>
        <row r="3308">
          <cell r="A3308" t="str">
            <v>03-01-030</v>
          </cell>
          <cell r="B3308" t="str">
            <v>12</v>
          </cell>
          <cell r="C3308" t="str">
            <v>SOLDADURA Y LIMPIADOR</v>
          </cell>
          <cell r="D3308" t="str">
            <v xml:space="preserve">UN </v>
          </cell>
          <cell r="E3308">
            <v>1</v>
          </cell>
          <cell r="G3308">
            <v>548.23999262117638</v>
          </cell>
          <cell r="H3308">
            <v>548</v>
          </cell>
        </row>
        <row r="3309">
          <cell r="A3309" t="str">
            <v>03-01-030</v>
          </cell>
          <cell r="B3309" t="str">
            <v>13</v>
          </cell>
          <cell r="C3309">
            <v>0</v>
          </cell>
          <cell r="D3309">
            <v>0</v>
          </cell>
          <cell r="E3309">
            <v>0</v>
          </cell>
          <cell r="G3309">
            <v>0</v>
          </cell>
          <cell r="H3309">
            <v>0</v>
          </cell>
        </row>
        <row r="3310">
          <cell r="A3310" t="str">
            <v>03-01-030</v>
          </cell>
          <cell r="B3310" t="str">
            <v>14</v>
          </cell>
          <cell r="C3310">
            <v>0</v>
          </cell>
          <cell r="D3310">
            <v>0</v>
          </cell>
          <cell r="E3310">
            <v>0</v>
          </cell>
          <cell r="G3310">
            <v>0</v>
          </cell>
          <cell r="H3310">
            <v>0</v>
          </cell>
        </row>
        <row r="3311">
          <cell r="A3311" t="str">
            <v>03-01-030</v>
          </cell>
          <cell r="B3311" t="str">
            <v>15</v>
          </cell>
          <cell r="C3311">
            <v>0</v>
          </cell>
          <cell r="D3311">
            <v>0</v>
          </cell>
          <cell r="E3311">
            <v>0</v>
          </cell>
          <cell r="G3311">
            <v>0</v>
          </cell>
          <cell r="H3311">
            <v>0</v>
          </cell>
        </row>
        <row r="3312">
          <cell r="A3312" t="str">
            <v>03-01-030</v>
          </cell>
          <cell r="B3312" t="str">
            <v>16</v>
          </cell>
          <cell r="C3312">
            <v>0</v>
          </cell>
          <cell r="D3312">
            <v>0</v>
          </cell>
          <cell r="E3312">
            <v>0</v>
          </cell>
          <cell r="G3312">
            <v>0</v>
          </cell>
          <cell r="H3312">
            <v>0</v>
          </cell>
        </row>
        <row r="3313">
          <cell r="A3313" t="str">
            <v>03-01-030</v>
          </cell>
          <cell r="B3313" t="str">
            <v>21</v>
          </cell>
          <cell r="C3313" t="str">
            <v xml:space="preserve">OFICIAL </v>
          </cell>
          <cell r="D3313" t="str">
            <v>jor</v>
          </cell>
          <cell r="E3313">
            <v>2.2500000000000003E-2</v>
          </cell>
          <cell r="G3313">
            <v>86520.353919999994</v>
          </cell>
          <cell r="H3313">
            <v>1947</v>
          </cell>
        </row>
        <row r="3314">
          <cell r="A3314" t="str">
            <v>03-01-030</v>
          </cell>
          <cell r="B3314" t="str">
            <v>22</v>
          </cell>
          <cell r="C3314" t="str">
            <v>AYUDANTE</v>
          </cell>
          <cell r="D3314" t="str">
            <v>jor</v>
          </cell>
          <cell r="E3314">
            <v>2.2500000000000003E-2</v>
          </cell>
          <cell r="G3314">
            <v>54806.751999999993</v>
          </cell>
          <cell r="H3314">
            <v>1233</v>
          </cell>
        </row>
        <row r="3315">
          <cell r="A3315" t="str">
            <v>03-01-030</v>
          </cell>
          <cell r="B3315" t="str">
            <v>23</v>
          </cell>
          <cell r="C3315">
            <v>0</v>
          </cell>
          <cell r="D3315">
            <v>0</v>
          </cell>
          <cell r="E3315">
            <v>0</v>
          </cell>
          <cell r="G3315">
            <v>0</v>
          </cell>
          <cell r="H3315">
            <v>0</v>
          </cell>
        </row>
        <row r="3316">
          <cell r="A3316" t="str">
            <v>03-01-030</v>
          </cell>
          <cell r="B3316" t="str">
            <v>24</v>
          </cell>
          <cell r="C3316">
            <v>0</v>
          </cell>
          <cell r="D3316">
            <v>0</v>
          </cell>
          <cell r="E3316">
            <v>0</v>
          </cell>
          <cell r="G3316">
            <v>0</v>
          </cell>
          <cell r="H3316">
            <v>0</v>
          </cell>
        </row>
        <row r="3317">
          <cell r="A3317" t="str">
            <v>03-01-030</v>
          </cell>
          <cell r="B3317" t="str">
            <v>25</v>
          </cell>
          <cell r="C3317">
            <v>0</v>
          </cell>
          <cell r="D3317">
            <v>0</v>
          </cell>
          <cell r="E3317">
            <v>0</v>
          </cell>
          <cell r="G3317">
            <v>0</v>
          </cell>
          <cell r="H3317">
            <v>0</v>
          </cell>
        </row>
        <row r="3318">
          <cell r="A3318" t="str">
            <v>03-01-030</v>
          </cell>
          <cell r="B3318" t="str">
            <v>26</v>
          </cell>
          <cell r="C3318">
            <v>0</v>
          </cell>
          <cell r="D3318">
            <v>0</v>
          </cell>
          <cell r="E3318">
            <v>0</v>
          </cell>
          <cell r="G3318">
            <v>0</v>
          </cell>
          <cell r="H3318">
            <v>0</v>
          </cell>
        </row>
        <row r="3319">
          <cell r="A3319" t="str">
            <v>03-01-030</v>
          </cell>
          <cell r="B3319" t="str">
            <v>41</v>
          </cell>
          <cell r="C3319" t="str">
            <v>HERRAMIENTA MENOR</v>
          </cell>
          <cell r="D3319" t="str">
            <v>gl</v>
          </cell>
          <cell r="E3319">
            <v>1</v>
          </cell>
          <cell r="G3319">
            <v>103.60563199999999</v>
          </cell>
          <cell r="H3319">
            <v>104</v>
          </cell>
        </row>
        <row r="3320">
          <cell r="A3320" t="str">
            <v>03-01-030</v>
          </cell>
          <cell r="B3320" t="str">
            <v>42</v>
          </cell>
          <cell r="C3320">
            <v>0</v>
          </cell>
          <cell r="D3320">
            <v>0</v>
          </cell>
          <cell r="E3320">
            <v>0</v>
          </cell>
          <cell r="G3320">
            <v>0</v>
          </cell>
          <cell r="H3320">
            <v>0</v>
          </cell>
        </row>
        <row r="3321">
          <cell r="A3321" t="str">
            <v>03-01-030</v>
          </cell>
          <cell r="B3321" t="str">
            <v>43</v>
          </cell>
          <cell r="C3321">
            <v>0</v>
          </cell>
          <cell r="D3321">
            <v>0</v>
          </cell>
          <cell r="E3321">
            <v>0</v>
          </cell>
          <cell r="G3321">
            <v>0</v>
          </cell>
          <cell r="H3321">
            <v>0</v>
          </cell>
        </row>
        <row r="3322">
          <cell r="A3322" t="str">
            <v>03-01-030</v>
          </cell>
          <cell r="B3322" t="str">
            <v>44</v>
          </cell>
          <cell r="C3322">
            <v>0</v>
          </cell>
          <cell r="D3322">
            <v>0</v>
          </cell>
          <cell r="E3322">
            <v>0</v>
          </cell>
          <cell r="G3322">
            <v>0</v>
          </cell>
          <cell r="H3322">
            <v>0</v>
          </cell>
        </row>
        <row r="3323">
          <cell r="A3323" t="str">
            <v>03-01-030</v>
          </cell>
          <cell r="B3323" t="str">
            <v>45</v>
          </cell>
          <cell r="C3323">
            <v>0</v>
          </cell>
          <cell r="D3323">
            <v>0</v>
          </cell>
          <cell r="E3323">
            <v>0</v>
          </cell>
          <cell r="G3323">
            <v>0</v>
          </cell>
          <cell r="H3323">
            <v>0</v>
          </cell>
        </row>
        <row r="3324">
          <cell r="A3324" t="str">
            <v>03-01-030</v>
          </cell>
          <cell r="B3324" t="str">
            <v>46</v>
          </cell>
          <cell r="C3324">
            <v>0</v>
          </cell>
          <cell r="D3324">
            <v>0</v>
          </cell>
          <cell r="E3324">
            <v>0</v>
          </cell>
          <cell r="G3324">
            <v>0</v>
          </cell>
          <cell r="H3324">
            <v>0</v>
          </cell>
        </row>
        <row r="3325">
          <cell r="A3325" t="str">
            <v>03-01-030</v>
          </cell>
          <cell r="B3325" t="str">
            <v>61</v>
          </cell>
          <cell r="C3325" t="str">
            <v>TRANSPORTE</v>
          </cell>
          <cell r="D3325" t="str">
            <v>gl</v>
          </cell>
          <cell r="E3325">
            <v>1</v>
          </cell>
          <cell r="G3325">
            <v>207.21126399999997</v>
          </cell>
          <cell r="H3325">
            <v>207</v>
          </cell>
        </row>
        <row r="3326">
          <cell r="A3326" t="str">
            <v>03-01-030</v>
          </cell>
          <cell r="B3326" t="str">
            <v>62</v>
          </cell>
          <cell r="C3326">
            <v>0</v>
          </cell>
          <cell r="D3326">
            <v>0</v>
          </cell>
          <cell r="E3326">
            <v>0</v>
          </cell>
          <cell r="G3326">
            <v>0</v>
          </cell>
          <cell r="H3326">
            <v>0</v>
          </cell>
        </row>
        <row r="3327">
          <cell r="A3327" t="str">
            <v>03-01-030</v>
          </cell>
          <cell r="B3327" t="str">
            <v>63</v>
          </cell>
          <cell r="C3327">
            <v>0</v>
          </cell>
          <cell r="D3327">
            <v>0</v>
          </cell>
          <cell r="E3327">
            <v>0</v>
          </cell>
          <cell r="G3327">
            <v>0</v>
          </cell>
          <cell r="H3327">
            <v>0</v>
          </cell>
        </row>
        <row r="3328">
          <cell r="A3328" t="str">
            <v>03-01-030</v>
          </cell>
          <cell r="B3328" t="str">
            <v>64</v>
          </cell>
          <cell r="C3328">
            <v>0</v>
          </cell>
          <cell r="D3328">
            <v>0</v>
          </cell>
          <cell r="E3328">
            <v>0</v>
          </cell>
          <cell r="G3328">
            <v>0</v>
          </cell>
          <cell r="H3328">
            <v>0</v>
          </cell>
        </row>
        <row r="3329">
          <cell r="A3329" t="str">
            <v>03-01-030</v>
          </cell>
          <cell r="B3329" t="str">
            <v>65</v>
          </cell>
          <cell r="C3329">
            <v>0</v>
          </cell>
          <cell r="D3329">
            <v>0</v>
          </cell>
          <cell r="E3329">
            <v>0</v>
          </cell>
          <cell r="G3329">
            <v>0</v>
          </cell>
          <cell r="H3329">
            <v>0</v>
          </cell>
        </row>
        <row r="3330">
          <cell r="A3330" t="str">
            <v>03-01-030</v>
          </cell>
          <cell r="B3330" t="str">
            <v>66</v>
          </cell>
          <cell r="C3330">
            <v>0</v>
          </cell>
          <cell r="D3330">
            <v>0</v>
          </cell>
          <cell r="E3330">
            <v>0</v>
          </cell>
          <cell r="G3330">
            <v>0</v>
          </cell>
          <cell r="H3330">
            <v>0</v>
          </cell>
        </row>
        <row r="3331">
          <cell r="A3331" t="str">
            <v>03-01-040</v>
          </cell>
          <cell r="B3331" t="str">
            <v>03-01-040</v>
          </cell>
          <cell r="C3331" t="str">
            <v>SUMINISTRO E INSTALACION ACCESORIOS PVC-P 1.1/2"</v>
          </cell>
          <cell r="D3331" t="str">
            <v>UN</v>
          </cell>
          <cell r="E3331">
            <v>22</v>
          </cell>
          <cell r="H3331">
            <v>8230</v>
          </cell>
        </row>
        <row r="3332">
          <cell r="A3332" t="str">
            <v>03-01-040</v>
          </cell>
          <cell r="B3332" t="str">
            <v>11</v>
          </cell>
          <cell r="C3332" t="str">
            <v>ACCESORIOS PVC P ø 1 1/2"</v>
          </cell>
          <cell r="D3332" t="str">
            <v>UN</v>
          </cell>
          <cell r="E3332">
            <v>1</v>
          </cell>
          <cell r="G3332">
            <v>5689.2617599999994</v>
          </cell>
          <cell r="H3332">
            <v>5689</v>
          </cell>
        </row>
        <row r="3333">
          <cell r="A3333" t="str">
            <v>03-01-040</v>
          </cell>
          <cell r="B3333" t="str">
            <v>12</v>
          </cell>
          <cell r="C3333" t="str">
            <v>SOLDADURA Y LIMPIADOR</v>
          </cell>
          <cell r="D3333" t="str">
            <v xml:space="preserve">UN </v>
          </cell>
          <cell r="E3333">
            <v>3</v>
          </cell>
          <cell r="G3333">
            <v>548.23999262117638</v>
          </cell>
          <cell r="H3333">
            <v>1645</v>
          </cell>
        </row>
        <row r="3334">
          <cell r="A3334" t="str">
            <v>03-01-040</v>
          </cell>
          <cell r="B3334" t="str">
            <v>13</v>
          </cell>
          <cell r="C3334">
            <v>0</v>
          </cell>
          <cell r="D3334">
            <v>0</v>
          </cell>
          <cell r="E3334">
            <v>0</v>
          </cell>
          <cell r="G3334">
            <v>0</v>
          </cell>
          <cell r="H3334">
            <v>0</v>
          </cell>
        </row>
        <row r="3335">
          <cell r="A3335" t="str">
            <v>03-01-040</v>
          </cell>
          <cell r="B3335" t="str">
            <v>14</v>
          </cell>
          <cell r="C3335">
            <v>0</v>
          </cell>
          <cell r="D3335">
            <v>0</v>
          </cell>
          <cell r="E3335">
            <v>0</v>
          </cell>
          <cell r="G3335">
            <v>0</v>
          </cell>
          <cell r="H3335">
            <v>0</v>
          </cell>
        </row>
        <row r="3336">
          <cell r="A3336" t="str">
            <v>03-01-040</v>
          </cell>
          <cell r="B3336" t="str">
            <v>15</v>
          </cell>
          <cell r="C3336">
            <v>0</v>
          </cell>
          <cell r="D3336">
            <v>0</v>
          </cell>
          <cell r="E3336">
            <v>0</v>
          </cell>
          <cell r="G3336">
            <v>0</v>
          </cell>
          <cell r="H3336">
            <v>0</v>
          </cell>
        </row>
        <row r="3337">
          <cell r="A3337" t="str">
            <v>03-01-040</v>
          </cell>
          <cell r="B3337" t="str">
            <v>16</v>
          </cell>
          <cell r="C3337">
            <v>0</v>
          </cell>
          <cell r="D3337">
            <v>0</v>
          </cell>
          <cell r="E3337">
            <v>0</v>
          </cell>
          <cell r="G3337">
            <v>0</v>
          </cell>
          <cell r="H3337">
            <v>0</v>
          </cell>
        </row>
        <row r="3338">
          <cell r="A3338" t="str">
            <v>03-01-040</v>
          </cell>
          <cell r="B3338" t="str">
            <v>21</v>
          </cell>
          <cell r="C3338" t="str">
            <v xml:space="preserve">OFICIAL </v>
          </cell>
          <cell r="D3338" t="str">
            <v>jor</v>
          </cell>
          <cell r="E3338">
            <v>4.7872340425531915E-3</v>
          </cell>
          <cell r="G3338">
            <v>86520.353919999994</v>
          </cell>
          <cell r="H3338">
            <v>414</v>
          </cell>
        </row>
        <row r="3339">
          <cell r="A3339" t="str">
            <v>03-01-040</v>
          </cell>
          <cell r="B3339" t="str">
            <v>22</v>
          </cell>
          <cell r="C3339" t="str">
            <v>AYUDANTE</v>
          </cell>
          <cell r="D3339" t="str">
            <v>jor</v>
          </cell>
          <cell r="E3339">
            <v>4.7872340425531915E-3</v>
          </cell>
          <cell r="G3339">
            <v>54806.751999999993</v>
          </cell>
          <cell r="H3339">
            <v>262</v>
          </cell>
        </row>
        <row r="3340">
          <cell r="A3340" t="str">
            <v>03-01-040</v>
          </cell>
          <cell r="B3340" t="str">
            <v>23</v>
          </cell>
          <cell r="C3340">
            <v>0</v>
          </cell>
          <cell r="D3340">
            <v>0</v>
          </cell>
          <cell r="E3340">
            <v>0</v>
          </cell>
          <cell r="G3340">
            <v>0</v>
          </cell>
          <cell r="H3340">
            <v>0</v>
          </cell>
        </row>
        <row r="3341">
          <cell r="A3341" t="str">
            <v>03-01-040</v>
          </cell>
          <cell r="B3341" t="str">
            <v>24</v>
          </cell>
          <cell r="C3341">
            <v>0</v>
          </cell>
          <cell r="D3341">
            <v>0</v>
          </cell>
          <cell r="E3341">
            <v>0</v>
          </cell>
          <cell r="G3341">
            <v>0</v>
          </cell>
          <cell r="H3341">
            <v>0</v>
          </cell>
        </row>
        <row r="3342">
          <cell r="A3342" t="str">
            <v>03-01-040</v>
          </cell>
          <cell r="B3342" t="str">
            <v>25</v>
          </cell>
          <cell r="C3342">
            <v>0</v>
          </cell>
          <cell r="D3342">
            <v>0</v>
          </cell>
          <cell r="E3342">
            <v>0</v>
          </cell>
          <cell r="G3342">
            <v>0</v>
          </cell>
          <cell r="H3342">
            <v>0</v>
          </cell>
        </row>
        <row r="3343">
          <cell r="A3343" t="str">
            <v>03-01-040</v>
          </cell>
          <cell r="B3343" t="str">
            <v>26</v>
          </cell>
          <cell r="C3343">
            <v>0</v>
          </cell>
          <cell r="D3343">
            <v>0</v>
          </cell>
          <cell r="E3343">
            <v>0</v>
          </cell>
          <cell r="G3343">
            <v>0</v>
          </cell>
          <cell r="H3343">
            <v>0</v>
          </cell>
        </row>
        <row r="3344">
          <cell r="A3344" t="str">
            <v>03-01-040</v>
          </cell>
          <cell r="B3344" t="str">
            <v>41</v>
          </cell>
          <cell r="C3344" t="str">
            <v>HERRAMIENTA MENOR</v>
          </cell>
          <cell r="D3344" t="str">
            <v>gl</v>
          </cell>
          <cell r="E3344">
            <v>1</v>
          </cell>
          <cell r="G3344">
            <v>73.33705599999999</v>
          </cell>
          <cell r="H3344">
            <v>73</v>
          </cell>
        </row>
        <row r="3345">
          <cell r="A3345" t="str">
            <v>03-01-040</v>
          </cell>
          <cell r="B3345" t="str">
            <v>42</v>
          </cell>
          <cell r="C3345">
            <v>0</v>
          </cell>
          <cell r="D3345">
            <v>0</v>
          </cell>
          <cell r="E3345">
            <v>0</v>
          </cell>
          <cell r="G3345">
            <v>0</v>
          </cell>
          <cell r="H3345">
            <v>0</v>
          </cell>
        </row>
        <row r="3346">
          <cell r="A3346" t="str">
            <v>03-01-040</v>
          </cell>
          <cell r="B3346" t="str">
            <v>43</v>
          </cell>
          <cell r="C3346">
            <v>0</v>
          </cell>
          <cell r="D3346">
            <v>0</v>
          </cell>
          <cell r="E3346">
            <v>0</v>
          </cell>
          <cell r="G3346">
            <v>0</v>
          </cell>
          <cell r="H3346">
            <v>0</v>
          </cell>
        </row>
        <row r="3347">
          <cell r="A3347" t="str">
            <v>03-01-040</v>
          </cell>
          <cell r="B3347" t="str">
            <v>44</v>
          </cell>
          <cell r="C3347">
            <v>0</v>
          </cell>
          <cell r="D3347">
            <v>0</v>
          </cell>
          <cell r="E3347">
            <v>0</v>
          </cell>
          <cell r="G3347">
            <v>0</v>
          </cell>
          <cell r="H3347">
            <v>0</v>
          </cell>
        </row>
        <row r="3348">
          <cell r="A3348" t="str">
            <v>03-01-040</v>
          </cell>
          <cell r="B3348" t="str">
            <v>45</v>
          </cell>
          <cell r="C3348">
            <v>0</v>
          </cell>
          <cell r="D3348">
            <v>0</v>
          </cell>
          <cell r="E3348">
            <v>0</v>
          </cell>
          <cell r="G3348">
            <v>0</v>
          </cell>
          <cell r="H3348">
            <v>0</v>
          </cell>
        </row>
        <row r="3349">
          <cell r="A3349" t="str">
            <v>03-01-040</v>
          </cell>
          <cell r="B3349" t="str">
            <v>46</v>
          </cell>
          <cell r="C3349">
            <v>0</v>
          </cell>
          <cell r="D3349">
            <v>0</v>
          </cell>
          <cell r="E3349">
            <v>0</v>
          </cell>
          <cell r="G3349">
            <v>0</v>
          </cell>
          <cell r="H3349">
            <v>0</v>
          </cell>
        </row>
        <row r="3350">
          <cell r="A3350" t="str">
            <v>03-01-040</v>
          </cell>
          <cell r="B3350" t="str">
            <v>61</v>
          </cell>
          <cell r="C3350" t="str">
            <v>TRANSPORTE</v>
          </cell>
          <cell r="D3350" t="str">
            <v>gl</v>
          </cell>
          <cell r="E3350">
            <v>1</v>
          </cell>
          <cell r="G3350">
            <v>146.67411199999998</v>
          </cell>
          <cell r="H3350">
            <v>147</v>
          </cell>
        </row>
        <row r="3351">
          <cell r="A3351" t="str">
            <v>03-01-040</v>
          </cell>
          <cell r="B3351" t="str">
            <v>62</v>
          </cell>
          <cell r="C3351">
            <v>0</v>
          </cell>
          <cell r="D3351">
            <v>0</v>
          </cell>
          <cell r="E3351">
            <v>0</v>
          </cell>
          <cell r="G3351">
            <v>0</v>
          </cell>
          <cell r="H3351">
            <v>0</v>
          </cell>
        </row>
        <row r="3352">
          <cell r="A3352" t="str">
            <v>03-01-040</v>
          </cell>
          <cell r="B3352" t="str">
            <v>63</v>
          </cell>
          <cell r="C3352">
            <v>0</v>
          </cell>
          <cell r="D3352">
            <v>0</v>
          </cell>
          <cell r="E3352">
            <v>0</v>
          </cell>
          <cell r="G3352">
            <v>0</v>
          </cell>
          <cell r="H3352">
            <v>0</v>
          </cell>
        </row>
        <row r="3353">
          <cell r="A3353" t="str">
            <v>03-01-040</v>
          </cell>
          <cell r="B3353" t="str">
            <v>64</v>
          </cell>
          <cell r="C3353">
            <v>0</v>
          </cell>
          <cell r="D3353">
            <v>0</v>
          </cell>
          <cell r="E3353">
            <v>0</v>
          </cell>
          <cell r="G3353">
            <v>0</v>
          </cell>
          <cell r="H3353">
            <v>0</v>
          </cell>
        </row>
        <row r="3354">
          <cell r="A3354" t="str">
            <v>03-01-040</v>
          </cell>
          <cell r="B3354" t="str">
            <v>65</v>
          </cell>
          <cell r="C3354">
            <v>0</v>
          </cell>
          <cell r="D3354">
            <v>0</v>
          </cell>
          <cell r="E3354">
            <v>0</v>
          </cell>
          <cell r="G3354">
            <v>0</v>
          </cell>
          <cell r="H3354">
            <v>0</v>
          </cell>
        </row>
        <row r="3355">
          <cell r="A3355" t="str">
            <v>03-01-040</v>
          </cell>
          <cell r="B3355" t="str">
            <v>66</v>
          </cell>
          <cell r="C3355">
            <v>0</v>
          </cell>
          <cell r="D3355">
            <v>0</v>
          </cell>
          <cell r="E3355">
            <v>0</v>
          </cell>
          <cell r="G3355">
            <v>0</v>
          </cell>
          <cell r="H3355">
            <v>0</v>
          </cell>
        </row>
        <row r="3356">
          <cell r="A3356" t="str">
            <v>03-01-050</v>
          </cell>
          <cell r="B3356" t="str">
            <v>03-01-050</v>
          </cell>
          <cell r="C3356" t="str">
            <v>SUMINISTRO DE MATERIALES Y CONSTRUCCION ATRAQUE PARA TUBERIA</v>
          </cell>
          <cell r="D3356" t="str">
            <v>UN</v>
          </cell>
          <cell r="E3356">
            <v>13</v>
          </cell>
          <cell r="H3356">
            <v>165165</v>
          </cell>
        </row>
        <row r="3357">
          <cell r="A3357" t="str">
            <v>03-01-050</v>
          </cell>
          <cell r="B3357" t="str">
            <v>11</v>
          </cell>
          <cell r="C3357" t="str">
            <v>CONCRETO 2400 Kg/m3</v>
          </cell>
          <cell r="D3357" t="str">
            <v>M3</v>
          </cell>
          <cell r="E3357">
            <v>0.2</v>
          </cell>
          <cell r="G3357">
            <v>476769.27999999997</v>
          </cell>
          <cell r="H3357">
            <v>95354</v>
          </cell>
        </row>
        <row r="3358">
          <cell r="A3358" t="str">
            <v>03-01-050</v>
          </cell>
          <cell r="B3358" t="str">
            <v>12</v>
          </cell>
          <cell r="C3358" t="str">
            <v>VARILLA Ø1/2”</v>
          </cell>
          <cell r="D3358" t="str">
            <v>KL</v>
          </cell>
          <cell r="E3358">
            <v>1</v>
          </cell>
          <cell r="G3358">
            <v>4222.3999999999996</v>
          </cell>
          <cell r="H3358">
            <v>4222</v>
          </cell>
        </row>
        <row r="3359">
          <cell r="A3359" t="str">
            <v>03-01-050</v>
          </cell>
          <cell r="B3359" t="str">
            <v>13</v>
          </cell>
          <cell r="C3359">
            <v>0</v>
          </cell>
          <cell r="D3359">
            <v>0</v>
          </cell>
          <cell r="E3359">
            <v>0</v>
          </cell>
          <cell r="G3359">
            <v>0</v>
          </cell>
          <cell r="H3359">
            <v>0</v>
          </cell>
        </row>
        <row r="3360">
          <cell r="A3360" t="str">
            <v>03-01-050</v>
          </cell>
          <cell r="B3360" t="str">
            <v>14</v>
          </cell>
          <cell r="C3360">
            <v>0</v>
          </cell>
          <cell r="D3360">
            <v>0</v>
          </cell>
          <cell r="E3360">
            <v>0</v>
          </cell>
          <cell r="G3360">
            <v>0</v>
          </cell>
          <cell r="H3360">
            <v>0</v>
          </cell>
        </row>
        <row r="3361">
          <cell r="A3361" t="str">
            <v>03-01-050</v>
          </cell>
          <cell r="B3361" t="str">
            <v>15</v>
          </cell>
          <cell r="C3361">
            <v>0</v>
          </cell>
          <cell r="D3361">
            <v>0</v>
          </cell>
          <cell r="E3361">
            <v>0</v>
          </cell>
          <cell r="G3361">
            <v>0</v>
          </cell>
          <cell r="H3361">
            <v>0</v>
          </cell>
        </row>
        <row r="3362">
          <cell r="A3362" t="str">
            <v>03-01-050</v>
          </cell>
          <cell r="B3362" t="str">
            <v>16</v>
          </cell>
          <cell r="C3362">
            <v>0</v>
          </cell>
          <cell r="D3362">
            <v>0</v>
          </cell>
          <cell r="E3362">
            <v>0</v>
          </cell>
          <cell r="G3362">
            <v>0</v>
          </cell>
          <cell r="H3362">
            <v>0</v>
          </cell>
        </row>
        <row r="3363">
          <cell r="A3363" t="str">
            <v>03-01-050</v>
          </cell>
          <cell r="B3363" t="str">
            <v>21</v>
          </cell>
          <cell r="C3363" t="str">
            <v xml:space="preserve">OFICIAL </v>
          </cell>
          <cell r="D3363" t="str">
            <v>jor</v>
          </cell>
          <cell r="E3363">
            <v>0.45</v>
          </cell>
          <cell r="G3363">
            <v>86520.353919999994</v>
          </cell>
          <cell r="H3363">
            <v>38934</v>
          </cell>
        </row>
        <row r="3364">
          <cell r="A3364" t="str">
            <v>03-01-050</v>
          </cell>
          <cell r="B3364" t="str">
            <v>22</v>
          </cell>
          <cell r="C3364" t="str">
            <v>AYUDANTE</v>
          </cell>
          <cell r="D3364" t="str">
            <v>jor</v>
          </cell>
          <cell r="E3364">
            <v>0.45</v>
          </cell>
          <cell r="G3364">
            <v>54806.751999999993</v>
          </cell>
          <cell r="H3364">
            <v>24663</v>
          </cell>
        </row>
        <row r="3365">
          <cell r="A3365" t="str">
            <v>03-01-050</v>
          </cell>
          <cell r="B3365" t="str">
            <v>23</v>
          </cell>
          <cell r="C3365">
            <v>0</v>
          </cell>
          <cell r="D3365">
            <v>0</v>
          </cell>
          <cell r="E3365">
            <v>0</v>
          </cell>
          <cell r="G3365">
            <v>0</v>
          </cell>
          <cell r="H3365">
            <v>0</v>
          </cell>
        </row>
        <row r="3366">
          <cell r="A3366" t="str">
            <v>03-01-050</v>
          </cell>
          <cell r="B3366" t="str">
            <v>24</v>
          </cell>
          <cell r="C3366">
            <v>0</v>
          </cell>
          <cell r="D3366">
            <v>0</v>
          </cell>
          <cell r="E3366">
            <v>0</v>
          </cell>
          <cell r="G3366">
            <v>0</v>
          </cell>
          <cell r="H3366">
            <v>0</v>
          </cell>
        </row>
        <row r="3367">
          <cell r="A3367" t="str">
            <v>03-01-050</v>
          </cell>
          <cell r="B3367" t="str">
            <v>25</v>
          </cell>
          <cell r="C3367">
            <v>0</v>
          </cell>
          <cell r="D3367">
            <v>0</v>
          </cell>
          <cell r="E3367">
            <v>0</v>
          </cell>
          <cell r="G3367">
            <v>0</v>
          </cell>
          <cell r="H3367">
            <v>0</v>
          </cell>
        </row>
        <row r="3368">
          <cell r="A3368" t="str">
            <v>03-01-050</v>
          </cell>
          <cell r="B3368" t="str">
            <v>26</v>
          </cell>
          <cell r="C3368">
            <v>0</v>
          </cell>
          <cell r="D3368">
            <v>0</v>
          </cell>
          <cell r="E3368">
            <v>0</v>
          </cell>
          <cell r="G3368">
            <v>0</v>
          </cell>
          <cell r="H3368">
            <v>0</v>
          </cell>
        </row>
        <row r="3369">
          <cell r="A3369" t="str">
            <v>03-01-050</v>
          </cell>
          <cell r="B3369" t="str">
            <v>41</v>
          </cell>
          <cell r="C3369" t="str">
            <v>HERRAMIENTA MENOR</v>
          </cell>
          <cell r="D3369" t="str">
            <v>gl</v>
          </cell>
          <cell r="E3369">
            <v>1</v>
          </cell>
          <cell r="G3369">
            <v>995.76255999999989</v>
          </cell>
          <cell r="H3369">
            <v>996</v>
          </cell>
        </row>
        <row r="3370">
          <cell r="A3370" t="str">
            <v>03-01-050</v>
          </cell>
          <cell r="B3370" t="str">
            <v>42</v>
          </cell>
          <cell r="C3370">
            <v>0</v>
          </cell>
          <cell r="D3370">
            <v>0</v>
          </cell>
          <cell r="E3370">
            <v>0</v>
          </cell>
          <cell r="G3370">
            <v>0</v>
          </cell>
          <cell r="H3370">
            <v>0</v>
          </cell>
        </row>
        <row r="3371">
          <cell r="A3371" t="str">
            <v>03-01-050</v>
          </cell>
          <cell r="B3371" t="str">
            <v>43</v>
          </cell>
          <cell r="C3371">
            <v>0</v>
          </cell>
          <cell r="D3371">
            <v>0</v>
          </cell>
          <cell r="E3371">
            <v>0</v>
          </cell>
          <cell r="G3371">
            <v>0</v>
          </cell>
          <cell r="H3371">
            <v>0</v>
          </cell>
        </row>
        <row r="3372">
          <cell r="A3372" t="str">
            <v>03-01-050</v>
          </cell>
          <cell r="B3372" t="str">
            <v>44</v>
          </cell>
          <cell r="C3372">
            <v>0</v>
          </cell>
          <cell r="D3372">
            <v>0</v>
          </cell>
          <cell r="E3372">
            <v>0</v>
          </cell>
          <cell r="G3372">
            <v>0</v>
          </cell>
          <cell r="H3372">
            <v>0</v>
          </cell>
        </row>
        <row r="3373">
          <cell r="A3373" t="str">
            <v>03-01-050</v>
          </cell>
          <cell r="B3373" t="str">
            <v>45</v>
          </cell>
          <cell r="C3373">
            <v>0</v>
          </cell>
          <cell r="D3373">
            <v>0</v>
          </cell>
          <cell r="E3373">
            <v>0</v>
          </cell>
          <cell r="G3373">
            <v>0</v>
          </cell>
          <cell r="H3373">
            <v>0</v>
          </cell>
        </row>
        <row r="3374">
          <cell r="A3374" t="str">
            <v>03-01-050</v>
          </cell>
          <cell r="B3374" t="str">
            <v>46</v>
          </cell>
          <cell r="C3374">
            <v>0</v>
          </cell>
          <cell r="D3374">
            <v>0</v>
          </cell>
          <cell r="E3374">
            <v>0</v>
          </cell>
          <cell r="G3374">
            <v>0</v>
          </cell>
          <cell r="H3374">
            <v>0</v>
          </cell>
        </row>
        <row r="3375">
          <cell r="A3375" t="str">
            <v>03-01-050</v>
          </cell>
          <cell r="B3375" t="str">
            <v>61</v>
          </cell>
          <cell r="C3375" t="str">
            <v>TRANSPORTE</v>
          </cell>
          <cell r="D3375" t="str">
            <v>gl</v>
          </cell>
          <cell r="E3375">
            <v>1</v>
          </cell>
          <cell r="G3375">
            <v>995.76255999999989</v>
          </cell>
          <cell r="H3375">
            <v>996</v>
          </cell>
        </row>
        <row r="3376">
          <cell r="A3376" t="str">
            <v>03-01-050</v>
          </cell>
          <cell r="B3376" t="str">
            <v>62</v>
          </cell>
          <cell r="C3376">
            <v>0</v>
          </cell>
          <cell r="D3376">
            <v>0</v>
          </cell>
          <cell r="E3376">
            <v>0</v>
          </cell>
          <cell r="G3376">
            <v>0</v>
          </cell>
          <cell r="H3376">
            <v>0</v>
          </cell>
        </row>
        <row r="3377">
          <cell r="A3377" t="str">
            <v>03-01-050</v>
          </cell>
          <cell r="B3377" t="str">
            <v>63</v>
          </cell>
          <cell r="C3377">
            <v>0</v>
          </cell>
          <cell r="D3377">
            <v>0</v>
          </cell>
          <cell r="E3377">
            <v>0</v>
          </cell>
          <cell r="G3377">
            <v>0</v>
          </cell>
          <cell r="H3377">
            <v>0</v>
          </cell>
        </row>
        <row r="3378">
          <cell r="A3378" t="str">
            <v>03-01-050</v>
          </cell>
          <cell r="B3378" t="str">
            <v>64</v>
          </cell>
          <cell r="C3378">
            <v>0</v>
          </cell>
          <cell r="D3378">
            <v>0</v>
          </cell>
          <cell r="E3378">
            <v>0</v>
          </cell>
          <cell r="G3378">
            <v>0</v>
          </cell>
          <cell r="H3378">
            <v>0</v>
          </cell>
        </row>
        <row r="3379">
          <cell r="A3379" t="str">
            <v>03-01-050</v>
          </cell>
          <cell r="B3379" t="str">
            <v>65</v>
          </cell>
          <cell r="C3379">
            <v>0</v>
          </cell>
          <cell r="D3379">
            <v>0</v>
          </cell>
          <cell r="E3379">
            <v>0</v>
          </cell>
          <cell r="G3379">
            <v>0</v>
          </cell>
          <cell r="H3379">
            <v>0</v>
          </cell>
        </row>
        <row r="3380">
          <cell r="A3380" t="str">
            <v>03-01-050</v>
          </cell>
          <cell r="B3380" t="str">
            <v>66</v>
          </cell>
          <cell r="C3380">
            <v>0</v>
          </cell>
          <cell r="D3380">
            <v>0</v>
          </cell>
          <cell r="E3380">
            <v>0</v>
          </cell>
          <cell r="G3380">
            <v>0</v>
          </cell>
          <cell r="H3380">
            <v>0</v>
          </cell>
        </row>
        <row r="3381">
          <cell r="A3381" t="str">
            <v>03-01-060</v>
          </cell>
          <cell r="B3381" t="str">
            <v>03-01-060</v>
          </cell>
          <cell r="C3381" t="str">
            <v>EXCAVACION EN MATERIAL COMUN</v>
          </cell>
          <cell r="D3381" t="str">
            <v>M3</v>
          </cell>
          <cell r="E3381">
            <v>9</v>
          </cell>
          <cell r="H3381">
            <v>28274</v>
          </cell>
        </row>
        <row r="3382">
          <cell r="A3382" t="str">
            <v>03-01-060</v>
          </cell>
          <cell r="B3382" t="str">
            <v>11</v>
          </cell>
          <cell r="C3382">
            <v>0</v>
          </cell>
          <cell r="D3382">
            <v>0</v>
          </cell>
          <cell r="E3382">
            <v>0</v>
          </cell>
          <cell r="G3382">
            <v>0</v>
          </cell>
          <cell r="H3382">
            <v>0</v>
          </cell>
        </row>
        <row r="3383">
          <cell r="A3383" t="str">
            <v>03-01-060</v>
          </cell>
          <cell r="B3383" t="str">
            <v>12</v>
          </cell>
          <cell r="C3383">
            <v>0</v>
          </cell>
          <cell r="D3383">
            <v>0</v>
          </cell>
          <cell r="E3383">
            <v>0</v>
          </cell>
          <cell r="G3383">
            <v>0</v>
          </cell>
          <cell r="H3383">
            <v>0</v>
          </cell>
        </row>
        <row r="3384">
          <cell r="A3384" t="str">
            <v>03-01-060</v>
          </cell>
          <cell r="B3384" t="str">
            <v>13</v>
          </cell>
          <cell r="C3384">
            <v>0</v>
          </cell>
          <cell r="D3384">
            <v>0</v>
          </cell>
          <cell r="E3384">
            <v>0</v>
          </cell>
          <cell r="G3384">
            <v>0</v>
          </cell>
          <cell r="H3384">
            <v>0</v>
          </cell>
        </row>
        <row r="3385">
          <cell r="A3385" t="str">
            <v>03-01-060</v>
          </cell>
          <cell r="B3385" t="str">
            <v>14</v>
          </cell>
          <cell r="C3385">
            <v>0</v>
          </cell>
          <cell r="D3385">
            <v>0</v>
          </cell>
          <cell r="E3385">
            <v>0</v>
          </cell>
          <cell r="G3385">
            <v>0</v>
          </cell>
          <cell r="H3385">
            <v>0</v>
          </cell>
        </row>
        <row r="3386">
          <cell r="A3386" t="str">
            <v>03-01-060</v>
          </cell>
          <cell r="B3386" t="str">
            <v>15</v>
          </cell>
          <cell r="C3386">
            <v>0</v>
          </cell>
          <cell r="D3386">
            <v>0</v>
          </cell>
          <cell r="E3386">
            <v>0</v>
          </cell>
          <cell r="G3386">
            <v>0</v>
          </cell>
          <cell r="H3386">
            <v>0</v>
          </cell>
        </row>
        <row r="3387">
          <cell r="A3387" t="str">
            <v>03-01-060</v>
          </cell>
          <cell r="B3387" t="str">
            <v>16</v>
          </cell>
          <cell r="C3387">
            <v>0</v>
          </cell>
          <cell r="D3387">
            <v>0</v>
          </cell>
          <cell r="E3387">
            <v>0</v>
          </cell>
          <cell r="G3387">
            <v>0</v>
          </cell>
          <cell r="H3387">
            <v>0</v>
          </cell>
        </row>
        <row r="3388">
          <cell r="A3388" t="str">
            <v>03-01-060</v>
          </cell>
          <cell r="B3388" t="str">
            <v>21</v>
          </cell>
          <cell r="C3388" t="str">
            <v xml:space="preserve">OFICIAL </v>
          </cell>
          <cell r="D3388" t="str">
            <v>jor</v>
          </cell>
          <cell r="E3388">
            <v>0.18000000000000002</v>
          </cell>
          <cell r="G3388">
            <v>86520.353919999994</v>
          </cell>
          <cell r="H3388">
            <v>15574</v>
          </cell>
        </row>
        <row r="3389">
          <cell r="A3389" t="str">
            <v>03-01-060</v>
          </cell>
          <cell r="B3389" t="str">
            <v>22</v>
          </cell>
          <cell r="C3389" t="str">
            <v>AYUDANTE</v>
          </cell>
          <cell r="D3389" t="str">
            <v>jor</v>
          </cell>
          <cell r="E3389">
            <v>0.18000000000000002</v>
          </cell>
          <cell r="G3389">
            <v>54806.751999999993</v>
          </cell>
          <cell r="H3389">
            <v>9865</v>
          </cell>
        </row>
        <row r="3390">
          <cell r="A3390" t="str">
            <v>03-01-060</v>
          </cell>
          <cell r="B3390" t="str">
            <v>23</v>
          </cell>
          <cell r="C3390">
            <v>0</v>
          </cell>
          <cell r="D3390">
            <v>0</v>
          </cell>
          <cell r="E3390">
            <v>0</v>
          </cell>
          <cell r="G3390">
            <v>0</v>
          </cell>
          <cell r="H3390">
            <v>0</v>
          </cell>
        </row>
        <row r="3391">
          <cell r="A3391" t="str">
            <v>03-01-060</v>
          </cell>
          <cell r="B3391" t="str">
            <v>24</v>
          </cell>
          <cell r="C3391">
            <v>0</v>
          </cell>
          <cell r="D3391">
            <v>0</v>
          </cell>
          <cell r="E3391">
            <v>0</v>
          </cell>
          <cell r="G3391">
            <v>0</v>
          </cell>
          <cell r="H3391">
            <v>0</v>
          </cell>
        </row>
        <row r="3392">
          <cell r="A3392" t="str">
            <v>03-01-060</v>
          </cell>
          <cell r="B3392" t="str">
            <v>25</v>
          </cell>
          <cell r="C3392">
            <v>0</v>
          </cell>
          <cell r="D3392">
            <v>0</v>
          </cell>
          <cell r="E3392">
            <v>0</v>
          </cell>
          <cell r="G3392">
            <v>0</v>
          </cell>
          <cell r="H3392">
            <v>0</v>
          </cell>
        </row>
        <row r="3393">
          <cell r="A3393" t="str">
            <v>03-01-060</v>
          </cell>
          <cell r="B3393" t="str">
            <v>26</v>
          </cell>
          <cell r="C3393">
            <v>0</v>
          </cell>
          <cell r="D3393">
            <v>0</v>
          </cell>
          <cell r="E3393">
            <v>0</v>
          </cell>
          <cell r="G3393">
            <v>0</v>
          </cell>
          <cell r="H3393">
            <v>0</v>
          </cell>
        </row>
        <row r="3394">
          <cell r="A3394" t="str">
            <v>03-01-060</v>
          </cell>
          <cell r="B3394" t="str">
            <v>41</v>
          </cell>
          <cell r="C3394" t="str">
            <v>HERRAMIENTA MENOR</v>
          </cell>
          <cell r="D3394" t="str">
            <v>gl</v>
          </cell>
          <cell r="E3394">
            <v>1</v>
          </cell>
          <cell r="G3394">
            <v>1809.6</v>
          </cell>
          <cell r="H3394">
            <v>1810</v>
          </cell>
        </row>
        <row r="3395">
          <cell r="A3395" t="str">
            <v>03-01-060</v>
          </cell>
          <cell r="B3395" t="str">
            <v>42</v>
          </cell>
          <cell r="C3395">
            <v>0</v>
          </cell>
          <cell r="D3395">
            <v>0</v>
          </cell>
          <cell r="E3395">
            <v>0</v>
          </cell>
          <cell r="G3395">
            <v>0</v>
          </cell>
          <cell r="H3395">
            <v>0</v>
          </cell>
        </row>
        <row r="3396">
          <cell r="A3396" t="str">
            <v>03-01-060</v>
          </cell>
          <cell r="B3396" t="str">
            <v>43</v>
          </cell>
          <cell r="C3396">
            <v>0</v>
          </cell>
          <cell r="D3396">
            <v>0</v>
          </cell>
          <cell r="E3396">
            <v>0</v>
          </cell>
          <cell r="G3396">
            <v>0</v>
          </cell>
          <cell r="H3396">
            <v>0</v>
          </cell>
        </row>
        <row r="3397">
          <cell r="A3397" t="str">
            <v>03-01-060</v>
          </cell>
          <cell r="B3397" t="str">
            <v>44</v>
          </cell>
          <cell r="C3397">
            <v>0</v>
          </cell>
          <cell r="D3397">
            <v>0</v>
          </cell>
          <cell r="E3397">
            <v>0</v>
          </cell>
          <cell r="G3397">
            <v>0</v>
          </cell>
          <cell r="H3397">
            <v>0</v>
          </cell>
        </row>
        <row r="3398">
          <cell r="A3398" t="str">
            <v>03-01-060</v>
          </cell>
          <cell r="B3398" t="str">
            <v>45</v>
          </cell>
          <cell r="C3398">
            <v>0</v>
          </cell>
          <cell r="D3398">
            <v>0</v>
          </cell>
          <cell r="E3398">
            <v>0</v>
          </cell>
          <cell r="G3398">
            <v>0</v>
          </cell>
          <cell r="H3398">
            <v>0</v>
          </cell>
        </row>
        <row r="3399">
          <cell r="A3399" t="str">
            <v>03-01-060</v>
          </cell>
          <cell r="B3399" t="str">
            <v>46</v>
          </cell>
          <cell r="C3399">
            <v>0</v>
          </cell>
          <cell r="D3399">
            <v>0</v>
          </cell>
          <cell r="E3399">
            <v>0</v>
          </cell>
          <cell r="G3399">
            <v>0</v>
          </cell>
          <cell r="H3399">
            <v>0</v>
          </cell>
        </row>
        <row r="3400">
          <cell r="A3400" t="str">
            <v>03-01-060</v>
          </cell>
          <cell r="B3400" t="str">
            <v>61</v>
          </cell>
          <cell r="C3400" t="str">
            <v>TRANSPORTE</v>
          </cell>
          <cell r="D3400" t="str">
            <v>gl</v>
          </cell>
          <cell r="E3400">
            <v>1</v>
          </cell>
          <cell r="G3400">
            <v>1025.4399999999998</v>
          </cell>
          <cell r="H3400">
            <v>1025</v>
          </cell>
        </row>
        <row r="3401">
          <cell r="A3401" t="str">
            <v>03-01-060</v>
          </cell>
          <cell r="B3401" t="str">
            <v>62</v>
          </cell>
          <cell r="C3401">
            <v>0</v>
          </cell>
          <cell r="D3401">
            <v>0</v>
          </cell>
          <cell r="E3401">
            <v>0</v>
          </cell>
          <cell r="G3401">
            <v>0</v>
          </cell>
          <cell r="H3401">
            <v>0</v>
          </cell>
        </row>
        <row r="3402">
          <cell r="A3402" t="str">
            <v>03-01-060</v>
          </cell>
          <cell r="B3402" t="str">
            <v>63</v>
          </cell>
          <cell r="C3402">
            <v>0</v>
          </cell>
          <cell r="D3402">
            <v>0</v>
          </cell>
          <cell r="E3402">
            <v>0</v>
          </cell>
          <cell r="G3402">
            <v>0</v>
          </cell>
          <cell r="H3402">
            <v>0</v>
          </cell>
        </row>
        <row r="3403">
          <cell r="A3403" t="str">
            <v>03-01-060</v>
          </cell>
          <cell r="B3403" t="str">
            <v>64</v>
          </cell>
          <cell r="C3403">
            <v>0</v>
          </cell>
          <cell r="D3403">
            <v>0</v>
          </cell>
          <cell r="E3403">
            <v>0</v>
          </cell>
          <cell r="G3403">
            <v>0</v>
          </cell>
          <cell r="H3403">
            <v>0</v>
          </cell>
        </row>
        <row r="3404">
          <cell r="A3404" t="str">
            <v>03-01-060</v>
          </cell>
          <cell r="B3404" t="str">
            <v>65</v>
          </cell>
          <cell r="C3404">
            <v>0</v>
          </cell>
          <cell r="D3404">
            <v>0</v>
          </cell>
          <cell r="E3404">
            <v>0</v>
          </cell>
          <cell r="G3404">
            <v>0</v>
          </cell>
          <cell r="H3404">
            <v>0</v>
          </cell>
        </row>
        <row r="3405">
          <cell r="A3405" t="str">
            <v>03-01-060</v>
          </cell>
          <cell r="B3405" t="str">
            <v>66</v>
          </cell>
          <cell r="C3405">
            <v>0</v>
          </cell>
          <cell r="D3405">
            <v>0</v>
          </cell>
          <cell r="E3405">
            <v>0</v>
          </cell>
          <cell r="G3405">
            <v>0</v>
          </cell>
          <cell r="H3405">
            <v>0</v>
          </cell>
        </row>
        <row r="3406">
          <cell r="A3406" t="str">
            <v>03-01-070</v>
          </cell>
          <cell r="B3406" t="str">
            <v>03-01-070</v>
          </cell>
          <cell r="C3406" t="str">
            <v>SUMINISTRO Y COMPACTADO RELLENO RECEBO</v>
          </cell>
          <cell r="D3406" t="str">
            <v>M3</v>
          </cell>
          <cell r="E3406">
            <v>4</v>
          </cell>
          <cell r="H3406">
            <v>69668</v>
          </cell>
        </row>
        <row r="3407">
          <cell r="A3407" t="str">
            <v>03-01-070</v>
          </cell>
          <cell r="B3407" t="str">
            <v>11</v>
          </cell>
          <cell r="C3407" t="str">
            <v>RECEBO</v>
          </cell>
          <cell r="D3407" t="str">
            <v>M3</v>
          </cell>
          <cell r="E3407">
            <v>1.3</v>
          </cell>
          <cell r="G3407">
            <v>42947.839999999997</v>
          </cell>
          <cell r="H3407">
            <v>55832</v>
          </cell>
        </row>
        <row r="3408">
          <cell r="A3408" t="str">
            <v>03-01-070</v>
          </cell>
          <cell r="B3408" t="str">
            <v>12</v>
          </cell>
          <cell r="C3408">
            <v>0</v>
          </cell>
          <cell r="D3408">
            <v>0</v>
          </cell>
          <cell r="E3408">
            <v>0</v>
          </cell>
          <cell r="G3408">
            <v>0</v>
          </cell>
          <cell r="H3408">
            <v>0</v>
          </cell>
        </row>
        <row r="3409">
          <cell r="A3409" t="str">
            <v>03-01-070</v>
          </cell>
          <cell r="B3409" t="str">
            <v>13</v>
          </cell>
          <cell r="C3409">
            <v>0</v>
          </cell>
          <cell r="D3409">
            <v>0</v>
          </cell>
          <cell r="E3409">
            <v>0</v>
          </cell>
          <cell r="G3409">
            <v>0</v>
          </cell>
          <cell r="H3409">
            <v>0</v>
          </cell>
        </row>
        <row r="3410">
          <cell r="A3410" t="str">
            <v>03-01-070</v>
          </cell>
          <cell r="B3410" t="str">
            <v>14</v>
          </cell>
          <cell r="C3410">
            <v>0</v>
          </cell>
          <cell r="D3410">
            <v>0</v>
          </cell>
          <cell r="E3410">
            <v>0</v>
          </cell>
          <cell r="G3410">
            <v>0</v>
          </cell>
          <cell r="H3410">
            <v>0</v>
          </cell>
        </row>
        <row r="3411">
          <cell r="A3411" t="str">
            <v>03-01-070</v>
          </cell>
          <cell r="B3411" t="str">
            <v>15</v>
          </cell>
          <cell r="C3411">
            <v>0</v>
          </cell>
          <cell r="D3411">
            <v>0</v>
          </cell>
          <cell r="E3411">
            <v>0</v>
          </cell>
          <cell r="G3411">
            <v>0</v>
          </cell>
          <cell r="H3411">
            <v>0</v>
          </cell>
        </row>
        <row r="3412">
          <cell r="A3412" t="str">
            <v>03-01-070</v>
          </cell>
          <cell r="B3412" t="str">
            <v>16</v>
          </cell>
          <cell r="C3412">
            <v>0</v>
          </cell>
          <cell r="D3412">
            <v>0</v>
          </cell>
          <cell r="E3412">
            <v>0</v>
          </cell>
          <cell r="G3412">
            <v>0</v>
          </cell>
          <cell r="H3412">
            <v>0</v>
          </cell>
        </row>
        <row r="3413">
          <cell r="A3413" t="str">
            <v>03-01-070</v>
          </cell>
          <cell r="B3413" t="str">
            <v>21</v>
          </cell>
          <cell r="C3413" t="str">
            <v xml:space="preserve">OFICIAL </v>
          </cell>
          <cell r="D3413" t="str">
            <v>jor</v>
          </cell>
          <cell r="E3413">
            <v>9.0000000000000011E-2</v>
          </cell>
          <cell r="G3413">
            <v>86520.353919999994</v>
          </cell>
          <cell r="H3413">
            <v>7787</v>
          </cell>
        </row>
        <row r="3414">
          <cell r="A3414" t="str">
            <v>03-01-070</v>
          </cell>
          <cell r="B3414" t="str">
            <v>22</v>
          </cell>
          <cell r="C3414" t="str">
            <v>AYUDANTE</v>
          </cell>
          <cell r="D3414" t="str">
            <v>jor</v>
          </cell>
          <cell r="E3414">
            <v>9.0000000000000011E-2</v>
          </cell>
          <cell r="G3414">
            <v>54806.751999999993</v>
          </cell>
          <cell r="H3414">
            <v>4933</v>
          </cell>
        </row>
        <row r="3415">
          <cell r="A3415" t="str">
            <v>03-01-070</v>
          </cell>
          <cell r="B3415" t="str">
            <v>23</v>
          </cell>
          <cell r="C3415">
            <v>0</v>
          </cell>
          <cell r="D3415">
            <v>0</v>
          </cell>
          <cell r="E3415">
            <v>0</v>
          </cell>
          <cell r="G3415">
            <v>0</v>
          </cell>
          <cell r="H3415">
            <v>0</v>
          </cell>
        </row>
        <row r="3416">
          <cell r="A3416" t="str">
            <v>03-01-070</v>
          </cell>
          <cell r="B3416" t="str">
            <v>24</v>
          </cell>
          <cell r="C3416">
            <v>0</v>
          </cell>
          <cell r="D3416">
            <v>0</v>
          </cell>
          <cell r="E3416">
            <v>0</v>
          </cell>
          <cell r="G3416">
            <v>0</v>
          </cell>
          <cell r="H3416">
            <v>0</v>
          </cell>
        </row>
        <row r="3417">
          <cell r="A3417" t="str">
            <v>03-01-070</v>
          </cell>
          <cell r="B3417" t="str">
            <v>25</v>
          </cell>
          <cell r="C3417">
            <v>0</v>
          </cell>
          <cell r="D3417">
            <v>0</v>
          </cell>
          <cell r="E3417">
            <v>0</v>
          </cell>
          <cell r="G3417">
            <v>0</v>
          </cell>
          <cell r="H3417">
            <v>0</v>
          </cell>
        </row>
        <row r="3418">
          <cell r="A3418" t="str">
            <v>03-01-070</v>
          </cell>
          <cell r="B3418" t="str">
            <v>26</v>
          </cell>
          <cell r="C3418">
            <v>0</v>
          </cell>
          <cell r="D3418">
            <v>0</v>
          </cell>
          <cell r="E3418">
            <v>0</v>
          </cell>
          <cell r="G3418">
            <v>0</v>
          </cell>
          <cell r="H3418">
            <v>0</v>
          </cell>
        </row>
        <row r="3419">
          <cell r="A3419" t="str">
            <v>03-01-070</v>
          </cell>
          <cell r="B3419" t="str">
            <v>41</v>
          </cell>
          <cell r="C3419" t="str">
            <v>HERRAMIENTA MENOR</v>
          </cell>
          <cell r="D3419" t="str">
            <v>gl</v>
          </cell>
          <cell r="E3419">
            <v>1</v>
          </cell>
          <cell r="G3419">
            <v>558.32191999999998</v>
          </cell>
          <cell r="H3419">
            <v>558</v>
          </cell>
        </row>
        <row r="3420">
          <cell r="A3420" t="str">
            <v>03-01-070</v>
          </cell>
          <cell r="B3420" t="str">
            <v>42</v>
          </cell>
          <cell r="C3420">
            <v>0</v>
          </cell>
          <cell r="D3420">
            <v>0</v>
          </cell>
          <cell r="E3420">
            <v>0</v>
          </cell>
          <cell r="G3420">
            <v>0</v>
          </cell>
          <cell r="H3420">
            <v>0</v>
          </cell>
        </row>
        <row r="3421">
          <cell r="A3421" t="str">
            <v>03-01-070</v>
          </cell>
          <cell r="B3421" t="str">
            <v>43</v>
          </cell>
          <cell r="C3421">
            <v>0</v>
          </cell>
          <cell r="D3421">
            <v>0</v>
          </cell>
          <cell r="E3421">
            <v>0</v>
          </cell>
          <cell r="G3421">
            <v>0</v>
          </cell>
          <cell r="H3421">
            <v>0</v>
          </cell>
        </row>
        <row r="3422">
          <cell r="A3422" t="str">
            <v>03-01-070</v>
          </cell>
          <cell r="B3422" t="str">
            <v>44</v>
          </cell>
          <cell r="C3422">
            <v>0</v>
          </cell>
          <cell r="D3422">
            <v>0</v>
          </cell>
          <cell r="E3422">
            <v>0</v>
          </cell>
          <cell r="G3422">
            <v>0</v>
          </cell>
          <cell r="H3422">
            <v>0</v>
          </cell>
        </row>
        <row r="3423">
          <cell r="A3423" t="str">
            <v>03-01-070</v>
          </cell>
          <cell r="B3423" t="str">
            <v>45</v>
          </cell>
          <cell r="C3423">
            <v>0</v>
          </cell>
          <cell r="D3423">
            <v>0</v>
          </cell>
          <cell r="E3423">
            <v>0</v>
          </cell>
          <cell r="G3423">
            <v>0</v>
          </cell>
          <cell r="H3423">
            <v>0</v>
          </cell>
        </row>
        <row r="3424">
          <cell r="A3424" t="str">
            <v>03-01-070</v>
          </cell>
          <cell r="B3424" t="str">
            <v>46</v>
          </cell>
          <cell r="C3424">
            <v>0</v>
          </cell>
          <cell r="D3424">
            <v>0</v>
          </cell>
          <cell r="E3424">
            <v>0</v>
          </cell>
          <cell r="G3424">
            <v>0</v>
          </cell>
          <cell r="H3424">
            <v>0</v>
          </cell>
        </row>
        <row r="3425">
          <cell r="A3425" t="str">
            <v>03-01-070</v>
          </cell>
          <cell r="B3425" t="str">
            <v>61</v>
          </cell>
          <cell r="C3425" t="str">
            <v>VIBRADOR MECANICO</v>
          </cell>
          <cell r="D3425" t="str">
            <v>gl</v>
          </cell>
          <cell r="E3425">
            <v>1</v>
          </cell>
          <cell r="G3425">
            <v>558.32191999999998</v>
          </cell>
          <cell r="H3425">
            <v>558</v>
          </cell>
        </row>
        <row r="3426">
          <cell r="A3426" t="str">
            <v>03-01-070</v>
          </cell>
          <cell r="B3426" t="str">
            <v>62</v>
          </cell>
          <cell r="C3426">
            <v>0</v>
          </cell>
          <cell r="D3426">
            <v>0</v>
          </cell>
          <cell r="E3426">
            <v>0</v>
          </cell>
          <cell r="G3426">
            <v>0</v>
          </cell>
          <cell r="H3426">
            <v>0</v>
          </cell>
        </row>
        <row r="3427">
          <cell r="A3427" t="str">
            <v>03-01-070</v>
          </cell>
          <cell r="B3427" t="str">
            <v>63</v>
          </cell>
          <cell r="C3427">
            <v>0</v>
          </cell>
          <cell r="D3427">
            <v>0</v>
          </cell>
          <cell r="E3427">
            <v>0</v>
          </cell>
          <cell r="G3427">
            <v>0</v>
          </cell>
          <cell r="H3427">
            <v>0</v>
          </cell>
        </row>
        <row r="3428">
          <cell r="A3428" t="str">
            <v>03-01-070</v>
          </cell>
          <cell r="B3428" t="str">
            <v>64</v>
          </cell>
          <cell r="C3428">
            <v>0</v>
          </cell>
          <cell r="D3428">
            <v>0</v>
          </cell>
          <cell r="E3428">
            <v>0</v>
          </cell>
          <cell r="G3428">
            <v>0</v>
          </cell>
          <cell r="H3428">
            <v>0</v>
          </cell>
        </row>
        <row r="3429">
          <cell r="A3429" t="str">
            <v>03-01-070</v>
          </cell>
          <cell r="B3429" t="str">
            <v>65</v>
          </cell>
          <cell r="C3429">
            <v>0</v>
          </cell>
          <cell r="D3429">
            <v>0</v>
          </cell>
          <cell r="E3429">
            <v>0</v>
          </cell>
          <cell r="G3429">
            <v>0</v>
          </cell>
          <cell r="H3429">
            <v>0</v>
          </cell>
        </row>
        <row r="3430">
          <cell r="A3430" t="str">
            <v>03-01-070</v>
          </cell>
          <cell r="B3430" t="str">
            <v>66</v>
          </cell>
          <cell r="C3430">
            <v>0</v>
          </cell>
          <cell r="D3430">
            <v>0</v>
          </cell>
          <cell r="E3430">
            <v>0</v>
          </cell>
          <cell r="G3430">
            <v>0</v>
          </cell>
          <cell r="H3430">
            <v>0</v>
          </cell>
        </row>
        <row r="3431">
          <cell r="A3431" t="str">
            <v>03-01-080</v>
          </cell>
          <cell r="B3431" t="str">
            <v>03-01-080</v>
          </cell>
          <cell r="C3431" t="str">
            <v>SUMINSTRO Y EXTENDIDA CAMA EN ARENA</v>
          </cell>
          <cell r="D3431" t="str">
            <v>M3</v>
          </cell>
          <cell r="E3431">
            <v>2</v>
          </cell>
          <cell r="H3431">
            <v>72914</v>
          </cell>
        </row>
        <row r="3432">
          <cell r="A3432" t="str">
            <v>03-01-080</v>
          </cell>
          <cell r="B3432" t="str">
            <v>11</v>
          </cell>
          <cell r="C3432" t="str">
            <v>ARENA DE PEÑA</v>
          </cell>
          <cell r="D3432" t="str">
            <v>M3</v>
          </cell>
          <cell r="E3432">
            <v>1.05</v>
          </cell>
          <cell r="G3432">
            <v>56203.763199999994</v>
          </cell>
          <cell r="H3432">
            <v>59014</v>
          </cell>
        </row>
        <row r="3433">
          <cell r="A3433" t="str">
            <v>03-01-080</v>
          </cell>
          <cell r="B3433" t="str">
            <v>12</v>
          </cell>
          <cell r="C3433">
            <v>0</v>
          </cell>
          <cell r="D3433">
            <v>0</v>
          </cell>
          <cell r="E3433">
            <v>0</v>
          </cell>
          <cell r="G3433">
            <v>0</v>
          </cell>
          <cell r="H3433">
            <v>0</v>
          </cell>
        </row>
        <row r="3434">
          <cell r="A3434" t="str">
            <v>03-01-080</v>
          </cell>
          <cell r="B3434" t="str">
            <v>13</v>
          </cell>
          <cell r="C3434">
            <v>0</v>
          </cell>
          <cell r="D3434">
            <v>0</v>
          </cell>
          <cell r="E3434">
            <v>0</v>
          </cell>
          <cell r="G3434">
            <v>0</v>
          </cell>
          <cell r="H3434">
            <v>0</v>
          </cell>
        </row>
        <row r="3435">
          <cell r="A3435" t="str">
            <v>03-01-080</v>
          </cell>
          <cell r="B3435" t="str">
            <v>14</v>
          </cell>
          <cell r="C3435">
            <v>0</v>
          </cell>
          <cell r="D3435">
            <v>0</v>
          </cell>
          <cell r="E3435">
            <v>0</v>
          </cell>
          <cell r="G3435">
            <v>0</v>
          </cell>
          <cell r="H3435">
            <v>0</v>
          </cell>
        </row>
        <row r="3436">
          <cell r="A3436" t="str">
            <v>03-01-080</v>
          </cell>
          <cell r="B3436" t="str">
            <v>15</v>
          </cell>
          <cell r="C3436">
            <v>0</v>
          </cell>
          <cell r="D3436">
            <v>0</v>
          </cell>
          <cell r="E3436">
            <v>0</v>
          </cell>
          <cell r="G3436">
            <v>0</v>
          </cell>
          <cell r="H3436">
            <v>0</v>
          </cell>
        </row>
        <row r="3437">
          <cell r="A3437" t="str">
            <v>03-01-080</v>
          </cell>
          <cell r="B3437" t="str">
            <v>16</v>
          </cell>
          <cell r="C3437">
            <v>0</v>
          </cell>
          <cell r="D3437">
            <v>0</v>
          </cell>
          <cell r="E3437">
            <v>0</v>
          </cell>
          <cell r="G3437">
            <v>0</v>
          </cell>
          <cell r="H3437">
            <v>0</v>
          </cell>
        </row>
        <row r="3438">
          <cell r="A3438" t="str">
            <v>03-01-080</v>
          </cell>
          <cell r="B3438" t="str">
            <v>21</v>
          </cell>
          <cell r="C3438" t="str">
            <v xml:space="preserve">OFICIAL </v>
          </cell>
          <cell r="D3438" t="str">
            <v>jor</v>
          </cell>
          <cell r="E3438">
            <v>9.0000000000000011E-2</v>
          </cell>
          <cell r="G3438">
            <v>86520.353919999994</v>
          </cell>
          <cell r="H3438">
            <v>7787</v>
          </cell>
        </row>
        <row r="3439">
          <cell r="A3439" t="str">
            <v>03-01-080</v>
          </cell>
          <cell r="B3439" t="str">
            <v>22</v>
          </cell>
          <cell r="C3439" t="str">
            <v>AYUDANTE</v>
          </cell>
          <cell r="D3439" t="str">
            <v>jor</v>
          </cell>
          <cell r="E3439">
            <v>9.0000000000000011E-2</v>
          </cell>
          <cell r="G3439">
            <v>54806.751999999993</v>
          </cell>
          <cell r="H3439">
            <v>4933</v>
          </cell>
        </row>
        <row r="3440">
          <cell r="A3440" t="str">
            <v>03-01-080</v>
          </cell>
          <cell r="B3440" t="str">
            <v>23</v>
          </cell>
          <cell r="C3440">
            <v>0</v>
          </cell>
          <cell r="D3440">
            <v>0</v>
          </cell>
          <cell r="E3440">
            <v>0</v>
          </cell>
          <cell r="G3440">
            <v>0</v>
          </cell>
          <cell r="H3440">
            <v>0</v>
          </cell>
        </row>
        <row r="3441">
          <cell r="A3441" t="str">
            <v>03-01-080</v>
          </cell>
          <cell r="B3441" t="str">
            <v>24</v>
          </cell>
          <cell r="C3441">
            <v>0</v>
          </cell>
          <cell r="D3441">
            <v>0</v>
          </cell>
          <cell r="E3441">
            <v>0</v>
          </cell>
          <cell r="G3441">
            <v>0</v>
          </cell>
          <cell r="H3441">
            <v>0</v>
          </cell>
        </row>
        <row r="3442">
          <cell r="A3442" t="str">
            <v>03-01-080</v>
          </cell>
          <cell r="B3442" t="str">
            <v>25</v>
          </cell>
          <cell r="C3442">
            <v>0</v>
          </cell>
          <cell r="D3442">
            <v>0</v>
          </cell>
          <cell r="E3442">
            <v>0</v>
          </cell>
          <cell r="G3442">
            <v>0</v>
          </cell>
          <cell r="H3442">
            <v>0</v>
          </cell>
        </row>
        <row r="3443">
          <cell r="A3443" t="str">
            <v>03-01-080</v>
          </cell>
          <cell r="B3443" t="str">
            <v>26</v>
          </cell>
          <cell r="C3443">
            <v>0</v>
          </cell>
          <cell r="D3443">
            <v>0</v>
          </cell>
          <cell r="E3443">
            <v>0</v>
          </cell>
          <cell r="G3443">
            <v>0</v>
          </cell>
          <cell r="H3443">
            <v>0</v>
          </cell>
        </row>
        <row r="3444">
          <cell r="A3444" t="str">
            <v>03-01-080</v>
          </cell>
          <cell r="B3444" t="str">
            <v>41</v>
          </cell>
          <cell r="C3444" t="str">
            <v>HERRAMIENTA MENOR</v>
          </cell>
          <cell r="D3444" t="str">
            <v>gl</v>
          </cell>
          <cell r="E3444">
            <v>1</v>
          </cell>
          <cell r="G3444">
            <v>590.13468799999998</v>
          </cell>
          <cell r="H3444">
            <v>590</v>
          </cell>
        </row>
        <row r="3445">
          <cell r="A3445" t="str">
            <v>03-01-080</v>
          </cell>
          <cell r="B3445" t="str">
            <v>42</v>
          </cell>
          <cell r="C3445">
            <v>0</v>
          </cell>
          <cell r="D3445">
            <v>0</v>
          </cell>
          <cell r="E3445">
            <v>0</v>
          </cell>
          <cell r="G3445">
            <v>0</v>
          </cell>
          <cell r="H3445">
            <v>0</v>
          </cell>
        </row>
        <row r="3446">
          <cell r="A3446" t="str">
            <v>03-01-080</v>
          </cell>
          <cell r="B3446" t="str">
            <v>43</v>
          </cell>
          <cell r="C3446">
            <v>0</v>
          </cell>
          <cell r="D3446">
            <v>0</v>
          </cell>
          <cell r="E3446">
            <v>0</v>
          </cell>
          <cell r="G3446">
            <v>0</v>
          </cell>
          <cell r="H3446">
            <v>0</v>
          </cell>
        </row>
        <row r="3447">
          <cell r="A3447" t="str">
            <v>03-01-080</v>
          </cell>
          <cell r="B3447" t="str">
            <v>44</v>
          </cell>
          <cell r="C3447">
            <v>0</v>
          </cell>
          <cell r="D3447">
            <v>0</v>
          </cell>
          <cell r="E3447">
            <v>0</v>
          </cell>
          <cell r="G3447">
            <v>0</v>
          </cell>
          <cell r="H3447">
            <v>0</v>
          </cell>
        </row>
        <row r="3448">
          <cell r="A3448" t="str">
            <v>03-01-080</v>
          </cell>
          <cell r="B3448" t="str">
            <v>45</v>
          </cell>
          <cell r="C3448">
            <v>0</v>
          </cell>
          <cell r="D3448">
            <v>0</v>
          </cell>
          <cell r="E3448">
            <v>0</v>
          </cell>
          <cell r="G3448">
            <v>0</v>
          </cell>
          <cell r="H3448">
            <v>0</v>
          </cell>
        </row>
        <row r="3449">
          <cell r="A3449" t="str">
            <v>03-01-080</v>
          </cell>
          <cell r="B3449" t="str">
            <v>46</v>
          </cell>
          <cell r="C3449">
            <v>0</v>
          </cell>
          <cell r="D3449">
            <v>0</v>
          </cell>
          <cell r="E3449">
            <v>0</v>
          </cell>
          <cell r="G3449">
            <v>0</v>
          </cell>
          <cell r="H3449">
            <v>0</v>
          </cell>
        </row>
        <row r="3450">
          <cell r="A3450" t="str">
            <v>03-01-080</v>
          </cell>
          <cell r="B3450" t="str">
            <v>61</v>
          </cell>
          <cell r="C3450" t="str">
            <v>TRANSPORTE</v>
          </cell>
          <cell r="D3450" t="str">
            <v>gl</v>
          </cell>
          <cell r="E3450">
            <v>1</v>
          </cell>
          <cell r="G3450">
            <v>590.13468799999998</v>
          </cell>
          <cell r="H3450">
            <v>590</v>
          </cell>
        </row>
        <row r="3451">
          <cell r="A3451" t="str">
            <v>03-01-080</v>
          </cell>
          <cell r="B3451" t="str">
            <v>62</v>
          </cell>
          <cell r="C3451">
            <v>0</v>
          </cell>
          <cell r="D3451">
            <v>0</v>
          </cell>
          <cell r="E3451">
            <v>0</v>
          </cell>
          <cell r="G3451">
            <v>0</v>
          </cell>
          <cell r="H3451">
            <v>0</v>
          </cell>
        </row>
        <row r="3452">
          <cell r="A3452" t="str">
            <v>03-01-080</v>
          </cell>
          <cell r="B3452" t="str">
            <v>63</v>
          </cell>
          <cell r="C3452">
            <v>0</v>
          </cell>
          <cell r="D3452">
            <v>0</v>
          </cell>
          <cell r="E3452">
            <v>0</v>
          </cell>
          <cell r="G3452">
            <v>0</v>
          </cell>
          <cell r="H3452">
            <v>0</v>
          </cell>
        </row>
        <row r="3453">
          <cell r="A3453" t="str">
            <v>03-01-080</v>
          </cell>
          <cell r="B3453" t="str">
            <v>64</v>
          </cell>
          <cell r="C3453">
            <v>0</v>
          </cell>
          <cell r="D3453">
            <v>0</v>
          </cell>
          <cell r="E3453">
            <v>0</v>
          </cell>
          <cell r="G3453">
            <v>0</v>
          </cell>
          <cell r="H3453">
            <v>0</v>
          </cell>
        </row>
        <row r="3454">
          <cell r="A3454" t="str">
            <v>03-01-080</v>
          </cell>
          <cell r="B3454" t="str">
            <v>65</v>
          </cell>
          <cell r="C3454">
            <v>0</v>
          </cell>
          <cell r="D3454">
            <v>0</v>
          </cell>
          <cell r="E3454">
            <v>0</v>
          </cell>
          <cell r="G3454">
            <v>0</v>
          </cell>
          <cell r="H3454">
            <v>0</v>
          </cell>
        </row>
        <row r="3455">
          <cell r="A3455" t="str">
            <v>03-01-080</v>
          </cell>
          <cell r="B3455" t="str">
            <v>66</v>
          </cell>
          <cell r="C3455">
            <v>0</v>
          </cell>
          <cell r="D3455">
            <v>0</v>
          </cell>
          <cell r="E3455">
            <v>0</v>
          </cell>
          <cell r="G3455">
            <v>0</v>
          </cell>
          <cell r="H3455">
            <v>0</v>
          </cell>
        </row>
        <row r="3456">
          <cell r="A3456" t="str">
            <v>03-01-090</v>
          </cell>
          <cell r="B3456" t="str">
            <v>03-01-090</v>
          </cell>
          <cell r="C3456" t="str">
            <v>RELLENO Y COMPACTACION CON MATERIAL DE LA EXCAVACION</v>
          </cell>
          <cell r="D3456" t="str">
            <v>M3</v>
          </cell>
          <cell r="E3456">
            <v>4</v>
          </cell>
          <cell r="H3456">
            <v>11686</v>
          </cell>
        </row>
        <row r="3457">
          <cell r="A3457" t="str">
            <v>03-01-090</v>
          </cell>
          <cell r="B3457" t="str">
            <v>11</v>
          </cell>
          <cell r="C3457">
            <v>0</v>
          </cell>
          <cell r="D3457">
            <v>0</v>
          </cell>
          <cell r="E3457">
            <v>0</v>
          </cell>
          <cell r="G3457">
            <v>0</v>
          </cell>
          <cell r="H3457">
            <v>0</v>
          </cell>
        </row>
        <row r="3458">
          <cell r="A3458" t="str">
            <v>03-01-090</v>
          </cell>
          <cell r="B3458" t="str">
            <v>12</v>
          </cell>
          <cell r="C3458">
            <v>0</v>
          </cell>
          <cell r="D3458">
            <v>0</v>
          </cell>
          <cell r="E3458">
            <v>0</v>
          </cell>
          <cell r="G3458">
            <v>0</v>
          </cell>
          <cell r="H3458">
            <v>0</v>
          </cell>
        </row>
        <row r="3459">
          <cell r="A3459" t="str">
            <v>03-01-090</v>
          </cell>
          <cell r="B3459" t="str">
            <v>13</v>
          </cell>
          <cell r="C3459">
            <v>0</v>
          </cell>
          <cell r="D3459">
            <v>0</v>
          </cell>
          <cell r="E3459">
            <v>0</v>
          </cell>
          <cell r="G3459">
            <v>0</v>
          </cell>
          <cell r="H3459">
            <v>0</v>
          </cell>
        </row>
        <row r="3460">
          <cell r="A3460" t="str">
            <v>03-01-090</v>
          </cell>
          <cell r="B3460" t="str">
            <v>14</v>
          </cell>
          <cell r="C3460">
            <v>0</v>
          </cell>
          <cell r="D3460">
            <v>0</v>
          </cell>
          <cell r="E3460">
            <v>0</v>
          </cell>
          <cell r="G3460">
            <v>0</v>
          </cell>
          <cell r="H3460">
            <v>0</v>
          </cell>
        </row>
        <row r="3461">
          <cell r="A3461" t="str">
            <v>03-01-090</v>
          </cell>
          <cell r="B3461" t="str">
            <v>15</v>
          </cell>
          <cell r="C3461">
            <v>0</v>
          </cell>
          <cell r="D3461">
            <v>0</v>
          </cell>
          <cell r="E3461">
            <v>0</v>
          </cell>
          <cell r="G3461">
            <v>0</v>
          </cell>
          <cell r="H3461">
            <v>0</v>
          </cell>
        </row>
        <row r="3462">
          <cell r="A3462" t="str">
            <v>03-01-090</v>
          </cell>
          <cell r="B3462" t="str">
            <v>16</v>
          </cell>
          <cell r="C3462">
            <v>0</v>
          </cell>
          <cell r="D3462">
            <v>0</v>
          </cell>
          <cell r="E3462">
            <v>0</v>
          </cell>
          <cell r="G3462">
            <v>0</v>
          </cell>
          <cell r="H3462">
            <v>0</v>
          </cell>
        </row>
        <row r="3463">
          <cell r="A3463" t="str">
            <v>03-01-090</v>
          </cell>
          <cell r="B3463" t="str">
            <v>21</v>
          </cell>
          <cell r="C3463" t="str">
            <v xml:space="preserve">OFICIAL </v>
          </cell>
          <cell r="D3463" t="str">
            <v>jor</v>
          </cell>
          <cell r="E3463">
            <v>7.4999999999999997E-2</v>
          </cell>
          <cell r="G3463">
            <v>86520.353919999994</v>
          </cell>
          <cell r="H3463">
            <v>6489</v>
          </cell>
        </row>
        <row r="3464">
          <cell r="A3464" t="str">
            <v>03-01-090</v>
          </cell>
          <cell r="B3464" t="str">
            <v>22</v>
          </cell>
          <cell r="C3464" t="str">
            <v>AYUDANTE</v>
          </cell>
          <cell r="D3464" t="str">
            <v>jor</v>
          </cell>
          <cell r="E3464">
            <v>7.4999999999999997E-2</v>
          </cell>
          <cell r="G3464">
            <v>54806.751999999993</v>
          </cell>
          <cell r="H3464">
            <v>4111</v>
          </cell>
        </row>
        <row r="3465">
          <cell r="A3465" t="str">
            <v>03-01-090</v>
          </cell>
          <cell r="B3465" t="str">
            <v>23</v>
          </cell>
          <cell r="C3465">
            <v>0</v>
          </cell>
          <cell r="D3465">
            <v>0</v>
          </cell>
          <cell r="E3465">
            <v>0</v>
          </cell>
          <cell r="G3465">
            <v>0</v>
          </cell>
          <cell r="H3465">
            <v>0</v>
          </cell>
        </row>
        <row r="3466">
          <cell r="A3466" t="str">
            <v>03-01-090</v>
          </cell>
          <cell r="B3466" t="str">
            <v>24</v>
          </cell>
          <cell r="C3466">
            <v>0</v>
          </cell>
          <cell r="D3466">
            <v>0</v>
          </cell>
          <cell r="E3466">
            <v>0</v>
          </cell>
          <cell r="G3466">
            <v>0</v>
          </cell>
          <cell r="H3466">
            <v>0</v>
          </cell>
        </row>
        <row r="3467">
          <cell r="A3467" t="str">
            <v>03-01-090</v>
          </cell>
          <cell r="B3467" t="str">
            <v>25</v>
          </cell>
          <cell r="C3467">
            <v>0</v>
          </cell>
          <cell r="D3467">
            <v>0</v>
          </cell>
          <cell r="E3467">
            <v>0</v>
          </cell>
          <cell r="G3467">
            <v>0</v>
          </cell>
          <cell r="H3467">
            <v>0</v>
          </cell>
        </row>
        <row r="3468">
          <cell r="A3468" t="str">
            <v>03-01-090</v>
          </cell>
          <cell r="B3468" t="str">
            <v>26</v>
          </cell>
          <cell r="C3468">
            <v>0</v>
          </cell>
          <cell r="D3468">
            <v>0</v>
          </cell>
          <cell r="E3468">
            <v>0</v>
          </cell>
          <cell r="G3468">
            <v>0</v>
          </cell>
          <cell r="H3468">
            <v>0</v>
          </cell>
        </row>
        <row r="3469">
          <cell r="A3469" t="str">
            <v>03-01-090</v>
          </cell>
          <cell r="B3469" t="str">
            <v>41</v>
          </cell>
          <cell r="C3469" t="str">
            <v>HERRAMIENTA MENOR</v>
          </cell>
          <cell r="D3469" t="str">
            <v>gl</v>
          </cell>
          <cell r="E3469">
            <v>1</v>
          </cell>
          <cell r="G3469">
            <v>723.83999999999992</v>
          </cell>
          <cell r="H3469">
            <v>724</v>
          </cell>
        </row>
        <row r="3470">
          <cell r="A3470" t="str">
            <v>03-01-090</v>
          </cell>
          <cell r="B3470" t="str">
            <v>42</v>
          </cell>
          <cell r="C3470">
            <v>0</v>
          </cell>
          <cell r="D3470">
            <v>0</v>
          </cell>
          <cell r="E3470">
            <v>0</v>
          </cell>
          <cell r="G3470">
            <v>0</v>
          </cell>
          <cell r="H3470">
            <v>0</v>
          </cell>
        </row>
        <row r="3471">
          <cell r="A3471" t="str">
            <v>03-01-090</v>
          </cell>
          <cell r="B3471" t="str">
            <v>43</v>
          </cell>
          <cell r="C3471">
            <v>0</v>
          </cell>
          <cell r="D3471">
            <v>0</v>
          </cell>
          <cell r="E3471">
            <v>0</v>
          </cell>
          <cell r="G3471">
            <v>0</v>
          </cell>
          <cell r="H3471">
            <v>0</v>
          </cell>
        </row>
        <row r="3472">
          <cell r="A3472" t="str">
            <v>03-01-090</v>
          </cell>
          <cell r="B3472" t="str">
            <v>44</v>
          </cell>
          <cell r="C3472">
            <v>0</v>
          </cell>
          <cell r="D3472">
            <v>0</v>
          </cell>
          <cell r="E3472">
            <v>0</v>
          </cell>
          <cell r="G3472">
            <v>0</v>
          </cell>
          <cell r="H3472">
            <v>0</v>
          </cell>
        </row>
        <row r="3473">
          <cell r="A3473" t="str">
            <v>03-01-090</v>
          </cell>
          <cell r="B3473" t="str">
            <v>45</v>
          </cell>
          <cell r="C3473">
            <v>0</v>
          </cell>
          <cell r="D3473">
            <v>0</v>
          </cell>
          <cell r="E3473">
            <v>0</v>
          </cell>
          <cell r="G3473">
            <v>0</v>
          </cell>
          <cell r="H3473">
            <v>0</v>
          </cell>
        </row>
        <row r="3474">
          <cell r="A3474" t="str">
            <v>03-01-090</v>
          </cell>
          <cell r="B3474" t="str">
            <v>46</v>
          </cell>
          <cell r="C3474">
            <v>0</v>
          </cell>
          <cell r="D3474">
            <v>0</v>
          </cell>
          <cell r="E3474">
            <v>0</v>
          </cell>
          <cell r="G3474">
            <v>0</v>
          </cell>
          <cell r="H3474">
            <v>0</v>
          </cell>
        </row>
        <row r="3475">
          <cell r="A3475" t="str">
            <v>03-01-090</v>
          </cell>
          <cell r="B3475" t="str">
            <v>61</v>
          </cell>
          <cell r="C3475" t="str">
            <v>VIBRADOR MECANICO</v>
          </cell>
          <cell r="D3475" t="str">
            <v>gl</v>
          </cell>
          <cell r="E3475">
            <v>1</v>
          </cell>
          <cell r="G3475">
            <v>361.91999999999996</v>
          </cell>
          <cell r="H3475">
            <v>362</v>
          </cell>
        </row>
        <row r="3476">
          <cell r="A3476" t="str">
            <v>03-01-090</v>
          </cell>
          <cell r="B3476" t="str">
            <v>62</v>
          </cell>
          <cell r="C3476">
            <v>0</v>
          </cell>
          <cell r="D3476">
            <v>0</v>
          </cell>
          <cell r="E3476">
            <v>0</v>
          </cell>
          <cell r="G3476">
            <v>0</v>
          </cell>
          <cell r="H3476">
            <v>0</v>
          </cell>
        </row>
        <row r="3477">
          <cell r="A3477" t="str">
            <v>03-01-090</v>
          </cell>
          <cell r="B3477" t="str">
            <v>63</v>
          </cell>
          <cell r="C3477">
            <v>0</v>
          </cell>
          <cell r="D3477">
            <v>0</v>
          </cell>
          <cell r="E3477">
            <v>0</v>
          </cell>
          <cell r="G3477">
            <v>0</v>
          </cell>
          <cell r="H3477">
            <v>0</v>
          </cell>
        </row>
        <row r="3478">
          <cell r="A3478" t="str">
            <v>03-01-090</v>
          </cell>
          <cell r="B3478" t="str">
            <v>64</v>
          </cell>
          <cell r="C3478">
            <v>0</v>
          </cell>
          <cell r="D3478">
            <v>0</v>
          </cell>
          <cell r="E3478">
            <v>0</v>
          </cell>
          <cell r="G3478">
            <v>0</v>
          </cell>
          <cell r="H3478">
            <v>0</v>
          </cell>
        </row>
        <row r="3479">
          <cell r="A3479" t="str">
            <v>03-01-090</v>
          </cell>
          <cell r="B3479" t="str">
            <v>65</v>
          </cell>
          <cell r="C3479">
            <v>0</v>
          </cell>
          <cell r="D3479">
            <v>0</v>
          </cell>
          <cell r="E3479">
            <v>0</v>
          </cell>
          <cell r="G3479">
            <v>0</v>
          </cell>
          <cell r="H3479">
            <v>0</v>
          </cell>
        </row>
        <row r="3480">
          <cell r="A3480" t="str">
            <v>03-01-090</v>
          </cell>
          <cell r="B3480" t="str">
            <v>66</v>
          </cell>
          <cell r="C3480">
            <v>0</v>
          </cell>
          <cell r="D3480">
            <v>0</v>
          </cell>
          <cell r="E3480">
            <v>0</v>
          </cell>
          <cell r="G3480">
            <v>0</v>
          </cell>
          <cell r="H3480">
            <v>0</v>
          </cell>
        </row>
        <row r="3481">
          <cell r="A3481" t="str">
            <v>03-01-100</v>
          </cell>
          <cell r="B3481" t="str">
            <v>03-01-100</v>
          </cell>
          <cell r="C3481" t="str">
            <v>RETIRO DE SOBRANTES</v>
          </cell>
          <cell r="D3481" t="str">
            <v>M3</v>
          </cell>
          <cell r="E3481">
            <v>7</v>
          </cell>
          <cell r="H3481">
            <v>31613</v>
          </cell>
        </row>
        <row r="3482">
          <cell r="A3482" t="str">
            <v>03-01-100</v>
          </cell>
          <cell r="B3482" t="str">
            <v>11</v>
          </cell>
          <cell r="C3482">
            <v>0</v>
          </cell>
          <cell r="D3482">
            <v>0</v>
          </cell>
          <cell r="E3482">
            <v>0</v>
          </cell>
          <cell r="G3482">
            <v>0</v>
          </cell>
          <cell r="H3482">
            <v>0</v>
          </cell>
        </row>
        <row r="3483">
          <cell r="A3483" t="str">
            <v>03-01-100</v>
          </cell>
          <cell r="B3483" t="str">
            <v>12</v>
          </cell>
          <cell r="C3483">
            <v>0</v>
          </cell>
          <cell r="D3483">
            <v>0</v>
          </cell>
          <cell r="E3483">
            <v>0</v>
          </cell>
          <cell r="G3483">
            <v>0</v>
          </cell>
          <cell r="H3483">
            <v>0</v>
          </cell>
        </row>
        <row r="3484">
          <cell r="A3484" t="str">
            <v>03-01-100</v>
          </cell>
          <cell r="B3484" t="str">
            <v>13</v>
          </cell>
          <cell r="C3484">
            <v>0</v>
          </cell>
          <cell r="D3484">
            <v>0</v>
          </cell>
          <cell r="E3484">
            <v>0</v>
          </cell>
          <cell r="G3484">
            <v>0</v>
          </cell>
          <cell r="H3484">
            <v>0</v>
          </cell>
        </row>
        <row r="3485">
          <cell r="A3485" t="str">
            <v>03-01-100</v>
          </cell>
          <cell r="B3485" t="str">
            <v>14</v>
          </cell>
          <cell r="C3485">
            <v>0</v>
          </cell>
          <cell r="D3485">
            <v>0</v>
          </cell>
          <cell r="E3485">
            <v>0</v>
          </cell>
          <cell r="G3485">
            <v>0</v>
          </cell>
          <cell r="H3485">
            <v>0</v>
          </cell>
        </row>
        <row r="3486">
          <cell r="A3486" t="str">
            <v>03-01-100</v>
          </cell>
          <cell r="B3486" t="str">
            <v>15</v>
          </cell>
          <cell r="C3486">
            <v>0</v>
          </cell>
          <cell r="D3486">
            <v>0</v>
          </cell>
          <cell r="E3486">
            <v>0</v>
          </cell>
          <cell r="G3486">
            <v>0</v>
          </cell>
          <cell r="H3486">
            <v>0</v>
          </cell>
        </row>
        <row r="3487">
          <cell r="A3487" t="str">
            <v>03-01-100</v>
          </cell>
          <cell r="B3487" t="str">
            <v>16</v>
          </cell>
          <cell r="C3487">
            <v>0</v>
          </cell>
          <cell r="D3487">
            <v>0</v>
          </cell>
          <cell r="E3487">
            <v>0</v>
          </cell>
          <cell r="G3487">
            <v>0</v>
          </cell>
          <cell r="H3487">
            <v>0</v>
          </cell>
        </row>
        <row r="3488">
          <cell r="A3488" t="str">
            <v>03-01-100</v>
          </cell>
          <cell r="B3488" t="str">
            <v>21</v>
          </cell>
          <cell r="C3488" t="str">
            <v>AYUDANTE</v>
          </cell>
          <cell r="D3488" t="str">
            <v>jor</v>
          </cell>
          <cell r="E3488">
            <v>0.05</v>
          </cell>
          <cell r="G3488">
            <v>54806.751999999993</v>
          </cell>
          <cell r="H3488">
            <v>2740</v>
          </cell>
        </row>
        <row r="3489">
          <cell r="A3489" t="str">
            <v>03-01-100</v>
          </cell>
          <cell r="B3489" t="str">
            <v>22</v>
          </cell>
          <cell r="C3489">
            <v>0</v>
          </cell>
          <cell r="D3489">
            <v>0</v>
          </cell>
          <cell r="G3489">
            <v>0</v>
          </cell>
          <cell r="H3489">
            <v>0</v>
          </cell>
        </row>
        <row r="3490">
          <cell r="A3490" t="str">
            <v>03-01-100</v>
          </cell>
          <cell r="B3490" t="str">
            <v>23</v>
          </cell>
          <cell r="C3490">
            <v>0</v>
          </cell>
          <cell r="D3490">
            <v>0</v>
          </cell>
          <cell r="E3490">
            <v>0</v>
          </cell>
          <cell r="G3490">
            <v>0</v>
          </cell>
          <cell r="H3490">
            <v>0</v>
          </cell>
        </row>
        <row r="3491">
          <cell r="A3491" t="str">
            <v>03-01-100</v>
          </cell>
          <cell r="B3491" t="str">
            <v>24</v>
          </cell>
          <cell r="C3491">
            <v>0</v>
          </cell>
          <cell r="D3491">
            <v>0</v>
          </cell>
          <cell r="E3491">
            <v>0</v>
          </cell>
          <cell r="G3491">
            <v>0</v>
          </cell>
          <cell r="H3491">
            <v>0</v>
          </cell>
        </row>
        <row r="3492">
          <cell r="A3492" t="str">
            <v>03-01-100</v>
          </cell>
          <cell r="B3492" t="str">
            <v>25</v>
          </cell>
          <cell r="C3492">
            <v>0</v>
          </cell>
          <cell r="D3492">
            <v>0</v>
          </cell>
          <cell r="E3492">
            <v>0</v>
          </cell>
          <cell r="G3492">
            <v>0</v>
          </cell>
          <cell r="H3492">
            <v>0</v>
          </cell>
        </row>
        <row r="3493">
          <cell r="A3493" t="str">
            <v>03-01-100</v>
          </cell>
          <cell r="B3493" t="str">
            <v>26</v>
          </cell>
          <cell r="C3493">
            <v>0</v>
          </cell>
          <cell r="D3493">
            <v>0</v>
          </cell>
          <cell r="E3493">
            <v>0</v>
          </cell>
          <cell r="G3493">
            <v>0</v>
          </cell>
          <cell r="H3493">
            <v>0</v>
          </cell>
        </row>
        <row r="3494">
          <cell r="A3494" t="str">
            <v>03-01-100</v>
          </cell>
          <cell r="B3494" t="str">
            <v>41</v>
          </cell>
          <cell r="C3494" t="str">
            <v>VOLQUETA 6 M3 - VIAJE</v>
          </cell>
          <cell r="D3494" t="str">
            <v>gl</v>
          </cell>
          <cell r="E3494">
            <v>1</v>
          </cell>
          <cell r="G3494">
            <v>28149.333333333328</v>
          </cell>
          <cell r="H3494">
            <v>28149</v>
          </cell>
        </row>
        <row r="3495">
          <cell r="A3495" t="str">
            <v>03-01-100</v>
          </cell>
          <cell r="B3495" t="str">
            <v>42</v>
          </cell>
          <cell r="C3495" t="str">
            <v>HERRAMIENTA MENOR</v>
          </cell>
          <cell r="D3495" t="str">
            <v>gl</v>
          </cell>
          <cell r="E3495">
            <v>1</v>
          </cell>
          <cell r="G3495">
            <v>723.83999999999992</v>
          </cell>
          <cell r="H3495">
            <v>724</v>
          </cell>
        </row>
        <row r="3496">
          <cell r="A3496" t="str">
            <v>03-01-100</v>
          </cell>
          <cell r="B3496" t="str">
            <v>43</v>
          </cell>
          <cell r="C3496">
            <v>0</v>
          </cell>
          <cell r="D3496">
            <v>0</v>
          </cell>
          <cell r="E3496">
            <v>0</v>
          </cell>
          <cell r="G3496">
            <v>0</v>
          </cell>
          <cell r="H3496">
            <v>0</v>
          </cell>
        </row>
        <row r="3497">
          <cell r="A3497" t="str">
            <v>03-01-100</v>
          </cell>
          <cell r="B3497" t="str">
            <v>44</v>
          </cell>
          <cell r="C3497">
            <v>0</v>
          </cell>
          <cell r="D3497">
            <v>0</v>
          </cell>
          <cell r="E3497">
            <v>0</v>
          </cell>
          <cell r="G3497">
            <v>0</v>
          </cell>
          <cell r="H3497">
            <v>0</v>
          </cell>
        </row>
        <row r="3498">
          <cell r="A3498" t="str">
            <v>03-01-100</v>
          </cell>
          <cell r="B3498" t="str">
            <v>45</v>
          </cell>
          <cell r="C3498">
            <v>0</v>
          </cell>
          <cell r="D3498">
            <v>0</v>
          </cell>
          <cell r="E3498">
            <v>0</v>
          </cell>
          <cell r="G3498">
            <v>0</v>
          </cell>
          <cell r="H3498">
            <v>0</v>
          </cell>
        </row>
        <row r="3499">
          <cell r="A3499" t="str">
            <v>03-01-100</v>
          </cell>
          <cell r="B3499" t="str">
            <v>46</v>
          </cell>
          <cell r="C3499">
            <v>0</v>
          </cell>
          <cell r="D3499">
            <v>0</v>
          </cell>
          <cell r="E3499">
            <v>0</v>
          </cell>
          <cell r="G3499">
            <v>0</v>
          </cell>
          <cell r="H3499">
            <v>0</v>
          </cell>
        </row>
        <row r="3500">
          <cell r="A3500" t="str">
            <v>03-01-100</v>
          </cell>
          <cell r="B3500" t="str">
            <v>61</v>
          </cell>
          <cell r="C3500">
            <v>0</v>
          </cell>
          <cell r="D3500">
            <v>0</v>
          </cell>
          <cell r="E3500">
            <v>0</v>
          </cell>
          <cell r="G3500">
            <v>0</v>
          </cell>
          <cell r="H3500">
            <v>0</v>
          </cell>
        </row>
        <row r="3501">
          <cell r="A3501" t="str">
            <v>03-01-100</v>
          </cell>
          <cell r="B3501" t="str">
            <v>62</v>
          </cell>
          <cell r="C3501">
            <v>0</v>
          </cell>
          <cell r="D3501">
            <v>0</v>
          </cell>
          <cell r="E3501">
            <v>0</v>
          </cell>
          <cell r="G3501">
            <v>0</v>
          </cell>
          <cell r="H3501">
            <v>0</v>
          </cell>
        </row>
        <row r="3502">
          <cell r="A3502" t="str">
            <v>03-01-100</v>
          </cell>
          <cell r="B3502" t="str">
            <v>63</v>
          </cell>
          <cell r="C3502">
            <v>0</v>
          </cell>
          <cell r="D3502">
            <v>0</v>
          </cell>
          <cell r="E3502">
            <v>0</v>
          </cell>
          <cell r="G3502">
            <v>0</v>
          </cell>
          <cell r="H3502">
            <v>0</v>
          </cell>
        </row>
        <row r="3503">
          <cell r="A3503" t="str">
            <v>03-01-100</v>
          </cell>
          <cell r="B3503" t="str">
            <v>64</v>
          </cell>
          <cell r="C3503">
            <v>0</v>
          </cell>
          <cell r="D3503">
            <v>0</v>
          </cell>
          <cell r="E3503">
            <v>0</v>
          </cell>
          <cell r="G3503">
            <v>0</v>
          </cell>
          <cell r="H3503">
            <v>0</v>
          </cell>
        </row>
        <row r="3504">
          <cell r="A3504" t="str">
            <v>03-01-100</v>
          </cell>
          <cell r="B3504" t="str">
            <v>65</v>
          </cell>
          <cell r="C3504">
            <v>0</v>
          </cell>
          <cell r="D3504">
            <v>0</v>
          </cell>
          <cell r="E3504">
            <v>0</v>
          </cell>
          <cell r="G3504">
            <v>0</v>
          </cell>
          <cell r="H3504">
            <v>0</v>
          </cell>
        </row>
        <row r="3505">
          <cell r="A3505" t="str">
            <v>03-01-100</v>
          </cell>
          <cell r="B3505" t="str">
            <v>66</v>
          </cell>
          <cell r="C3505">
            <v>0</v>
          </cell>
          <cell r="D3505">
            <v>0</v>
          </cell>
          <cell r="E3505">
            <v>0</v>
          </cell>
          <cell r="G3505">
            <v>0</v>
          </cell>
          <cell r="H3505">
            <v>0</v>
          </cell>
        </row>
        <row r="3506">
          <cell r="A3506" t="str">
            <v>03-02-010</v>
          </cell>
          <cell r="B3506" t="str">
            <v>03-02-010</v>
          </cell>
          <cell r="C3506" t="str">
            <v>SUMINISTRO E INSTALACION TUBERIA PVC-U.M Ø 2"</v>
          </cell>
          <cell r="D3506" t="str">
            <v>ML</v>
          </cell>
          <cell r="E3506">
            <v>104</v>
          </cell>
          <cell r="H3506">
            <v>13502</v>
          </cell>
        </row>
        <row r="3507">
          <cell r="A3507" t="str">
            <v>03-02-010</v>
          </cell>
          <cell r="B3507" t="str">
            <v>11</v>
          </cell>
          <cell r="C3507" t="str">
            <v>TUBERIA PVC U.M. ø 2"</v>
          </cell>
          <cell r="D3507" t="str">
            <v>ML</v>
          </cell>
          <cell r="E3507">
            <v>1.05</v>
          </cell>
          <cell r="G3507">
            <v>8901.502826666665</v>
          </cell>
          <cell r="H3507">
            <v>9347</v>
          </cell>
        </row>
        <row r="3508">
          <cell r="A3508" t="str">
            <v>03-02-010</v>
          </cell>
          <cell r="B3508" t="str">
            <v>12</v>
          </cell>
          <cell r="C3508" t="str">
            <v xml:space="preserve">LUBRICANTE </v>
          </cell>
          <cell r="D3508" t="str">
            <v>500 GR</v>
          </cell>
          <cell r="E3508">
            <v>9.722222222222223E-4</v>
          </cell>
          <cell r="G3508">
            <v>19704.1312</v>
          </cell>
          <cell r="H3508">
            <v>19</v>
          </cell>
        </row>
        <row r="3509">
          <cell r="A3509" t="str">
            <v>03-02-010</v>
          </cell>
          <cell r="B3509" t="str">
            <v>13</v>
          </cell>
          <cell r="C3509">
            <v>0</v>
          </cell>
          <cell r="D3509">
            <v>0</v>
          </cell>
          <cell r="E3509">
            <v>0</v>
          </cell>
          <cell r="G3509">
            <v>0</v>
          </cell>
          <cell r="H3509">
            <v>0</v>
          </cell>
        </row>
        <row r="3510">
          <cell r="A3510" t="str">
            <v>03-02-010</v>
          </cell>
          <cell r="B3510" t="str">
            <v>14</v>
          </cell>
          <cell r="C3510">
            <v>0</v>
          </cell>
          <cell r="D3510">
            <v>0</v>
          </cell>
          <cell r="E3510">
            <v>0</v>
          </cell>
          <cell r="G3510">
            <v>0</v>
          </cell>
          <cell r="H3510">
            <v>0</v>
          </cell>
        </row>
        <row r="3511">
          <cell r="A3511" t="str">
            <v>03-02-010</v>
          </cell>
          <cell r="B3511" t="str">
            <v>15</v>
          </cell>
          <cell r="C3511">
            <v>0</v>
          </cell>
          <cell r="D3511">
            <v>0</v>
          </cell>
          <cell r="E3511">
            <v>0</v>
          </cell>
          <cell r="G3511">
            <v>0</v>
          </cell>
          <cell r="H3511">
            <v>0</v>
          </cell>
        </row>
        <row r="3512">
          <cell r="A3512" t="str">
            <v>03-02-010</v>
          </cell>
          <cell r="B3512" t="str">
            <v>16</v>
          </cell>
          <cell r="C3512">
            <v>0</v>
          </cell>
          <cell r="D3512">
            <v>0</v>
          </cell>
          <cell r="E3512">
            <v>0</v>
          </cell>
          <cell r="G3512">
            <v>0</v>
          </cell>
          <cell r="H3512">
            <v>0</v>
          </cell>
        </row>
        <row r="3513">
          <cell r="A3513" t="str">
            <v>03-02-010</v>
          </cell>
          <cell r="B3513" t="str">
            <v>21</v>
          </cell>
          <cell r="C3513" t="str">
            <v xml:space="preserve">OFICIAL </v>
          </cell>
          <cell r="D3513" t="str">
            <v>jor</v>
          </cell>
          <cell r="E3513">
            <v>2.7272727272727275E-2</v>
          </cell>
          <cell r="G3513">
            <v>86520.353919999994</v>
          </cell>
          <cell r="H3513">
            <v>2360</v>
          </cell>
        </row>
        <row r="3514">
          <cell r="A3514" t="str">
            <v>03-02-010</v>
          </cell>
          <cell r="B3514" t="str">
            <v>22</v>
          </cell>
          <cell r="C3514" t="str">
            <v>AYUDANTE</v>
          </cell>
          <cell r="D3514" t="str">
            <v>jor</v>
          </cell>
          <cell r="E3514">
            <v>2.7272727272727275E-2</v>
          </cell>
          <cell r="G3514">
            <v>54806.751999999993</v>
          </cell>
          <cell r="H3514">
            <v>1495</v>
          </cell>
        </row>
        <row r="3515">
          <cell r="A3515" t="str">
            <v>03-02-010</v>
          </cell>
          <cell r="B3515" t="str">
            <v>23</v>
          </cell>
          <cell r="C3515">
            <v>0</v>
          </cell>
          <cell r="D3515">
            <v>0</v>
          </cell>
          <cell r="E3515">
            <v>0</v>
          </cell>
          <cell r="G3515">
            <v>0</v>
          </cell>
          <cell r="H3515">
            <v>0</v>
          </cell>
        </row>
        <row r="3516">
          <cell r="A3516" t="str">
            <v>03-02-010</v>
          </cell>
          <cell r="B3516" t="str">
            <v>24</v>
          </cell>
          <cell r="C3516">
            <v>0</v>
          </cell>
          <cell r="D3516">
            <v>0</v>
          </cell>
          <cell r="E3516">
            <v>0</v>
          </cell>
          <cell r="G3516">
            <v>0</v>
          </cell>
          <cell r="H3516">
            <v>0</v>
          </cell>
        </row>
        <row r="3517">
          <cell r="A3517" t="str">
            <v>03-02-010</v>
          </cell>
          <cell r="B3517" t="str">
            <v>25</v>
          </cell>
          <cell r="C3517">
            <v>0</v>
          </cell>
          <cell r="D3517">
            <v>0</v>
          </cell>
          <cell r="E3517">
            <v>0</v>
          </cell>
          <cell r="G3517">
            <v>0</v>
          </cell>
          <cell r="H3517">
            <v>0</v>
          </cell>
        </row>
        <row r="3518">
          <cell r="A3518" t="str">
            <v>03-02-010</v>
          </cell>
          <cell r="B3518" t="str">
            <v>26</v>
          </cell>
          <cell r="C3518">
            <v>0</v>
          </cell>
          <cell r="D3518">
            <v>0</v>
          </cell>
          <cell r="E3518">
            <v>0</v>
          </cell>
          <cell r="G3518">
            <v>0</v>
          </cell>
          <cell r="H3518">
            <v>0</v>
          </cell>
        </row>
        <row r="3519">
          <cell r="A3519" t="str">
            <v>03-02-010</v>
          </cell>
          <cell r="B3519" t="str">
            <v>41</v>
          </cell>
          <cell r="C3519" t="str">
            <v>HERRAMIENTA MENOR</v>
          </cell>
          <cell r="D3519" t="str">
            <v>gl</v>
          </cell>
          <cell r="E3519">
            <v>1</v>
          </cell>
          <cell r="G3519">
            <v>93.652831999999989</v>
          </cell>
          <cell r="H3519">
            <v>94</v>
          </cell>
        </row>
        <row r="3520">
          <cell r="A3520" t="str">
            <v>03-02-010</v>
          </cell>
          <cell r="B3520" t="str">
            <v>42</v>
          </cell>
          <cell r="C3520">
            <v>0</v>
          </cell>
          <cell r="D3520">
            <v>0</v>
          </cell>
          <cell r="E3520">
            <v>0</v>
          </cell>
          <cell r="G3520">
            <v>0</v>
          </cell>
          <cell r="H3520">
            <v>0</v>
          </cell>
        </row>
        <row r="3521">
          <cell r="A3521" t="str">
            <v>03-02-010</v>
          </cell>
          <cell r="B3521" t="str">
            <v>43</v>
          </cell>
          <cell r="C3521">
            <v>0</v>
          </cell>
          <cell r="D3521">
            <v>0</v>
          </cell>
          <cell r="E3521">
            <v>0</v>
          </cell>
          <cell r="G3521">
            <v>0</v>
          </cell>
          <cell r="H3521">
            <v>0</v>
          </cell>
        </row>
        <row r="3522">
          <cell r="A3522" t="str">
            <v>03-02-010</v>
          </cell>
          <cell r="B3522" t="str">
            <v>44</v>
          </cell>
          <cell r="C3522">
            <v>0</v>
          </cell>
          <cell r="D3522">
            <v>0</v>
          </cell>
          <cell r="E3522">
            <v>0</v>
          </cell>
          <cell r="G3522">
            <v>0</v>
          </cell>
          <cell r="H3522">
            <v>0</v>
          </cell>
        </row>
        <row r="3523">
          <cell r="A3523" t="str">
            <v>03-02-010</v>
          </cell>
          <cell r="B3523" t="str">
            <v>45</v>
          </cell>
          <cell r="C3523">
            <v>0</v>
          </cell>
          <cell r="D3523">
            <v>0</v>
          </cell>
          <cell r="E3523">
            <v>0</v>
          </cell>
          <cell r="G3523">
            <v>0</v>
          </cell>
          <cell r="H3523">
            <v>0</v>
          </cell>
        </row>
        <row r="3524">
          <cell r="A3524" t="str">
            <v>03-02-010</v>
          </cell>
          <cell r="B3524" t="str">
            <v>46</v>
          </cell>
          <cell r="C3524">
            <v>0</v>
          </cell>
          <cell r="D3524">
            <v>0</v>
          </cell>
          <cell r="E3524">
            <v>0</v>
          </cell>
          <cell r="G3524">
            <v>0</v>
          </cell>
          <cell r="H3524">
            <v>0</v>
          </cell>
        </row>
        <row r="3525">
          <cell r="A3525" t="str">
            <v>03-02-010</v>
          </cell>
          <cell r="B3525" t="str">
            <v>61</v>
          </cell>
          <cell r="C3525" t="str">
            <v>TRANSPORTE</v>
          </cell>
          <cell r="D3525" t="str">
            <v>gl</v>
          </cell>
          <cell r="E3525">
            <v>1</v>
          </cell>
          <cell r="G3525">
            <v>187.30566399999998</v>
          </cell>
          <cell r="H3525">
            <v>187</v>
          </cell>
        </row>
        <row r="3526">
          <cell r="A3526" t="str">
            <v>03-02-010</v>
          </cell>
          <cell r="B3526" t="str">
            <v>62</v>
          </cell>
          <cell r="C3526">
            <v>0</v>
          </cell>
          <cell r="D3526">
            <v>0</v>
          </cell>
          <cell r="E3526">
            <v>0</v>
          </cell>
          <cell r="G3526">
            <v>0</v>
          </cell>
          <cell r="H3526">
            <v>0</v>
          </cell>
        </row>
        <row r="3527">
          <cell r="A3527" t="str">
            <v>03-02-010</v>
          </cell>
          <cell r="B3527" t="str">
            <v>63</v>
          </cell>
          <cell r="C3527">
            <v>0</v>
          </cell>
          <cell r="D3527">
            <v>0</v>
          </cell>
          <cell r="E3527">
            <v>0</v>
          </cell>
          <cell r="G3527">
            <v>0</v>
          </cell>
          <cell r="H3527">
            <v>0</v>
          </cell>
        </row>
        <row r="3528">
          <cell r="A3528" t="str">
            <v>03-02-010</v>
          </cell>
          <cell r="B3528" t="str">
            <v>64</v>
          </cell>
          <cell r="C3528">
            <v>0</v>
          </cell>
          <cell r="D3528">
            <v>0</v>
          </cell>
          <cell r="E3528">
            <v>0</v>
          </cell>
          <cell r="G3528">
            <v>0</v>
          </cell>
          <cell r="H3528">
            <v>0</v>
          </cell>
        </row>
        <row r="3529">
          <cell r="A3529" t="str">
            <v>03-02-010</v>
          </cell>
          <cell r="B3529" t="str">
            <v>65</v>
          </cell>
          <cell r="C3529">
            <v>0</v>
          </cell>
          <cell r="D3529">
            <v>0</v>
          </cell>
          <cell r="E3529">
            <v>0</v>
          </cell>
          <cell r="G3529">
            <v>0</v>
          </cell>
          <cell r="H3529">
            <v>0</v>
          </cell>
        </row>
        <row r="3530">
          <cell r="A3530" t="str">
            <v>03-02-010</v>
          </cell>
          <cell r="B3530" t="str">
            <v>66</v>
          </cell>
          <cell r="C3530">
            <v>0</v>
          </cell>
          <cell r="D3530">
            <v>0</v>
          </cell>
          <cell r="E3530">
            <v>0</v>
          </cell>
          <cell r="G3530">
            <v>0</v>
          </cell>
          <cell r="H3530">
            <v>0</v>
          </cell>
        </row>
        <row r="3531">
          <cell r="A3531" t="str">
            <v>03-02-020</v>
          </cell>
          <cell r="B3531" t="str">
            <v>03-02-020</v>
          </cell>
          <cell r="C3531" t="str">
            <v>SUMINISTRO E INSTALACION ACCESORIOS PVC-U 2"</v>
          </cell>
          <cell r="D3531" t="str">
            <v>UN</v>
          </cell>
          <cell r="E3531">
            <v>27</v>
          </cell>
          <cell r="H3531">
            <v>136041</v>
          </cell>
        </row>
        <row r="3532">
          <cell r="A3532" t="str">
            <v>03-02-020</v>
          </cell>
          <cell r="B3532" t="str">
            <v>11</v>
          </cell>
          <cell r="C3532" t="str">
            <v>SUMINISTRO E INSTALACION ACCESORIOS PVC-U.M 2"</v>
          </cell>
          <cell r="D3532" t="str">
            <v>UNIDAD</v>
          </cell>
          <cell r="E3532">
            <v>1.05</v>
          </cell>
          <cell r="G3532">
            <v>106146.31039999999</v>
          </cell>
          <cell r="H3532">
            <v>111454</v>
          </cell>
        </row>
        <row r="3533">
          <cell r="A3533" t="str">
            <v>03-02-020</v>
          </cell>
          <cell r="B3533" t="str">
            <v>12</v>
          </cell>
          <cell r="C3533" t="str">
            <v xml:space="preserve">LUBRICANTE </v>
          </cell>
          <cell r="D3533" t="str">
            <v>500 GR</v>
          </cell>
          <cell r="E3533">
            <v>2.1875000000000002E-3</v>
          </cell>
          <cell r="G3533">
            <v>19704.1312</v>
          </cell>
          <cell r="H3533">
            <v>43</v>
          </cell>
        </row>
        <row r="3534">
          <cell r="A3534" t="str">
            <v>03-02-020</v>
          </cell>
          <cell r="B3534" t="str">
            <v>13</v>
          </cell>
          <cell r="C3534">
            <v>0</v>
          </cell>
          <cell r="D3534">
            <v>0</v>
          </cell>
          <cell r="E3534">
            <v>0</v>
          </cell>
          <cell r="G3534">
            <v>0</v>
          </cell>
          <cell r="H3534">
            <v>0</v>
          </cell>
        </row>
        <row r="3535">
          <cell r="A3535" t="str">
            <v>03-02-020</v>
          </cell>
          <cell r="B3535" t="str">
            <v>14</v>
          </cell>
          <cell r="C3535">
            <v>0</v>
          </cell>
          <cell r="D3535">
            <v>0</v>
          </cell>
          <cell r="E3535">
            <v>0</v>
          </cell>
          <cell r="G3535">
            <v>0</v>
          </cell>
          <cell r="H3535">
            <v>0</v>
          </cell>
        </row>
        <row r="3536">
          <cell r="A3536" t="str">
            <v>03-02-020</v>
          </cell>
          <cell r="B3536" t="str">
            <v>15</v>
          </cell>
          <cell r="C3536">
            <v>0</v>
          </cell>
          <cell r="D3536">
            <v>0</v>
          </cell>
          <cell r="E3536">
            <v>0</v>
          </cell>
          <cell r="G3536">
            <v>0</v>
          </cell>
          <cell r="H3536">
            <v>0</v>
          </cell>
        </row>
        <row r="3537">
          <cell r="A3537" t="str">
            <v>03-02-020</v>
          </cell>
          <cell r="B3537" t="str">
            <v>16</v>
          </cell>
          <cell r="C3537">
            <v>0</v>
          </cell>
          <cell r="D3537">
            <v>0</v>
          </cell>
          <cell r="E3537">
            <v>0</v>
          </cell>
          <cell r="G3537">
            <v>0</v>
          </cell>
          <cell r="H3537">
            <v>0</v>
          </cell>
        </row>
        <row r="3538">
          <cell r="A3538" t="str">
            <v>03-02-020</v>
          </cell>
          <cell r="B3538" t="str">
            <v>21</v>
          </cell>
          <cell r="C3538" t="str">
            <v xml:space="preserve">OFICIAL </v>
          </cell>
          <cell r="D3538" t="str">
            <v>jor</v>
          </cell>
          <cell r="E3538">
            <v>0.15</v>
          </cell>
          <cell r="G3538">
            <v>86520.353919999994</v>
          </cell>
          <cell r="H3538">
            <v>12978</v>
          </cell>
        </row>
        <row r="3539">
          <cell r="A3539" t="str">
            <v>03-02-020</v>
          </cell>
          <cell r="B3539" t="str">
            <v>22</v>
          </cell>
          <cell r="C3539" t="str">
            <v>AYUDANTE</v>
          </cell>
          <cell r="D3539" t="str">
            <v>jor</v>
          </cell>
          <cell r="E3539">
            <v>0.15</v>
          </cell>
          <cell r="G3539">
            <v>54806.751999999993</v>
          </cell>
          <cell r="H3539">
            <v>8221</v>
          </cell>
        </row>
        <row r="3540">
          <cell r="A3540" t="str">
            <v>03-02-020</v>
          </cell>
          <cell r="B3540" t="str">
            <v>23</v>
          </cell>
          <cell r="C3540">
            <v>0</v>
          </cell>
          <cell r="D3540">
            <v>0</v>
          </cell>
          <cell r="E3540">
            <v>0</v>
          </cell>
          <cell r="G3540">
            <v>0</v>
          </cell>
          <cell r="H3540">
            <v>0</v>
          </cell>
        </row>
        <row r="3541">
          <cell r="A3541" t="str">
            <v>03-02-020</v>
          </cell>
          <cell r="B3541" t="str">
            <v>24</v>
          </cell>
          <cell r="C3541">
            <v>0</v>
          </cell>
          <cell r="D3541">
            <v>0</v>
          </cell>
          <cell r="E3541">
            <v>0</v>
          </cell>
          <cell r="G3541">
            <v>0</v>
          </cell>
          <cell r="H3541">
            <v>0</v>
          </cell>
        </row>
        <row r="3542">
          <cell r="A3542" t="str">
            <v>03-02-020</v>
          </cell>
          <cell r="B3542" t="str">
            <v>25</v>
          </cell>
          <cell r="C3542">
            <v>0</v>
          </cell>
          <cell r="D3542">
            <v>0</v>
          </cell>
          <cell r="E3542">
            <v>0</v>
          </cell>
          <cell r="G3542">
            <v>0</v>
          </cell>
          <cell r="H3542">
            <v>0</v>
          </cell>
        </row>
        <row r="3543">
          <cell r="A3543" t="str">
            <v>03-02-020</v>
          </cell>
          <cell r="B3543" t="str">
            <v>26</v>
          </cell>
          <cell r="C3543">
            <v>0</v>
          </cell>
          <cell r="D3543">
            <v>0</v>
          </cell>
          <cell r="E3543">
            <v>0</v>
          </cell>
          <cell r="G3543">
            <v>0</v>
          </cell>
          <cell r="H3543">
            <v>0</v>
          </cell>
        </row>
        <row r="3544">
          <cell r="A3544" t="str">
            <v>03-02-020</v>
          </cell>
          <cell r="B3544" t="str">
            <v>41</v>
          </cell>
          <cell r="C3544" t="str">
            <v>HERRAMIENTA MENOR</v>
          </cell>
          <cell r="D3544" t="str">
            <v>gl</v>
          </cell>
          <cell r="E3544">
            <v>1</v>
          </cell>
          <cell r="G3544">
            <v>1114.966944</v>
          </cell>
          <cell r="H3544">
            <v>1115</v>
          </cell>
        </row>
        <row r="3545">
          <cell r="A3545" t="str">
            <v>03-02-020</v>
          </cell>
          <cell r="B3545" t="str">
            <v>42</v>
          </cell>
          <cell r="C3545">
            <v>0</v>
          </cell>
          <cell r="D3545">
            <v>0</v>
          </cell>
          <cell r="E3545">
            <v>0</v>
          </cell>
          <cell r="G3545">
            <v>0</v>
          </cell>
          <cell r="H3545">
            <v>0</v>
          </cell>
        </row>
        <row r="3546">
          <cell r="A3546" t="str">
            <v>03-02-020</v>
          </cell>
          <cell r="B3546" t="str">
            <v>43</v>
          </cell>
          <cell r="C3546">
            <v>0</v>
          </cell>
          <cell r="D3546">
            <v>0</v>
          </cell>
          <cell r="E3546">
            <v>0</v>
          </cell>
          <cell r="G3546">
            <v>0</v>
          </cell>
          <cell r="H3546">
            <v>0</v>
          </cell>
        </row>
        <row r="3547">
          <cell r="A3547" t="str">
            <v>03-02-020</v>
          </cell>
          <cell r="B3547" t="str">
            <v>44</v>
          </cell>
          <cell r="C3547">
            <v>0</v>
          </cell>
          <cell r="D3547">
            <v>0</v>
          </cell>
          <cell r="E3547">
            <v>0</v>
          </cell>
          <cell r="G3547">
            <v>0</v>
          </cell>
          <cell r="H3547">
            <v>0</v>
          </cell>
        </row>
        <row r="3548">
          <cell r="A3548" t="str">
            <v>03-02-020</v>
          </cell>
          <cell r="B3548" t="str">
            <v>45</v>
          </cell>
          <cell r="C3548">
            <v>0</v>
          </cell>
          <cell r="D3548">
            <v>0</v>
          </cell>
          <cell r="E3548">
            <v>0</v>
          </cell>
          <cell r="G3548">
            <v>0</v>
          </cell>
          <cell r="H3548">
            <v>0</v>
          </cell>
        </row>
        <row r="3549">
          <cell r="A3549" t="str">
            <v>03-02-020</v>
          </cell>
          <cell r="B3549" t="str">
            <v>46</v>
          </cell>
          <cell r="C3549">
            <v>0</v>
          </cell>
          <cell r="D3549">
            <v>0</v>
          </cell>
          <cell r="E3549">
            <v>0</v>
          </cell>
          <cell r="G3549">
            <v>0</v>
          </cell>
          <cell r="H3549">
            <v>0</v>
          </cell>
        </row>
        <row r="3550">
          <cell r="A3550" t="str">
            <v>03-02-020</v>
          </cell>
          <cell r="B3550" t="str">
            <v>61</v>
          </cell>
          <cell r="C3550" t="str">
            <v>TRANSPORTE</v>
          </cell>
          <cell r="D3550" t="str">
            <v>gl</v>
          </cell>
          <cell r="E3550">
            <v>1</v>
          </cell>
          <cell r="G3550">
            <v>2229.933888</v>
          </cell>
          <cell r="H3550">
            <v>2230</v>
          </cell>
        </row>
        <row r="3551">
          <cell r="A3551" t="str">
            <v>03-02-020</v>
          </cell>
          <cell r="B3551" t="str">
            <v>62</v>
          </cell>
          <cell r="C3551">
            <v>0</v>
          </cell>
          <cell r="D3551">
            <v>0</v>
          </cell>
          <cell r="E3551">
            <v>0</v>
          </cell>
          <cell r="G3551">
            <v>0</v>
          </cell>
          <cell r="H3551">
            <v>0</v>
          </cell>
        </row>
        <row r="3552">
          <cell r="A3552" t="str">
            <v>03-02-020</v>
          </cell>
          <cell r="B3552" t="str">
            <v>63</v>
          </cell>
          <cell r="C3552">
            <v>0</v>
          </cell>
          <cell r="D3552">
            <v>0</v>
          </cell>
          <cell r="E3552">
            <v>0</v>
          </cell>
          <cell r="G3552">
            <v>0</v>
          </cell>
          <cell r="H3552">
            <v>0</v>
          </cell>
        </row>
        <row r="3553">
          <cell r="A3553" t="str">
            <v>03-02-020</v>
          </cell>
          <cell r="B3553" t="str">
            <v>64</v>
          </cell>
          <cell r="C3553">
            <v>0</v>
          </cell>
          <cell r="D3553">
            <v>0</v>
          </cell>
          <cell r="E3553">
            <v>0</v>
          </cell>
          <cell r="G3553">
            <v>0</v>
          </cell>
          <cell r="H3553">
            <v>0</v>
          </cell>
        </row>
        <row r="3554">
          <cell r="A3554" t="str">
            <v>03-02-020</v>
          </cell>
          <cell r="B3554" t="str">
            <v>65</v>
          </cell>
          <cell r="C3554">
            <v>0</v>
          </cell>
          <cell r="D3554">
            <v>0</v>
          </cell>
          <cell r="E3554">
            <v>0</v>
          </cell>
          <cell r="G3554">
            <v>0</v>
          </cell>
          <cell r="H3554">
            <v>0</v>
          </cell>
        </row>
        <row r="3555">
          <cell r="A3555" t="str">
            <v>03-02-020</v>
          </cell>
          <cell r="B3555" t="str">
            <v>66</v>
          </cell>
          <cell r="C3555">
            <v>0</v>
          </cell>
          <cell r="D3555">
            <v>0</v>
          </cell>
          <cell r="E3555">
            <v>0</v>
          </cell>
          <cell r="G3555">
            <v>0</v>
          </cell>
          <cell r="H3555">
            <v>0</v>
          </cell>
        </row>
        <row r="3556">
          <cell r="A3556" t="str">
            <v>03-02-030</v>
          </cell>
          <cell r="B3556" t="str">
            <v>03-02-030</v>
          </cell>
          <cell r="C3556" t="str">
            <v>SUMINISTRO DE MATERIALES Y CONSTRUCCION ATRAQUE PARA TUBERIA</v>
          </cell>
          <cell r="D3556" t="str">
            <v>UN</v>
          </cell>
          <cell r="E3556">
            <v>6</v>
          </cell>
          <cell r="H3556">
            <v>165165</v>
          </cell>
        </row>
        <row r="3557">
          <cell r="A3557" t="str">
            <v>03-02-030</v>
          </cell>
          <cell r="B3557" t="str">
            <v>11</v>
          </cell>
          <cell r="C3557" t="str">
            <v>CONCRETO 2400 Kg/m3</v>
          </cell>
          <cell r="D3557" t="str">
            <v>M3</v>
          </cell>
          <cell r="E3557">
            <v>0.2</v>
          </cell>
          <cell r="G3557">
            <v>476769.27999999997</v>
          </cell>
          <cell r="H3557">
            <v>95354</v>
          </cell>
        </row>
        <row r="3558">
          <cell r="A3558" t="str">
            <v>03-02-030</v>
          </cell>
          <cell r="B3558" t="str">
            <v>12</v>
          </cell>
          <cell r="C3558" t="str">
            <v>VARILLA Ø1/2”</v>
          </cell>
          <cell r="D3558" t="str">
            <v>KL</v>
          </cell>
          <cell r="E3558">
            <v>1</v>
          </cell>
          <cell r="G3558">
            <v>4222.3999999999996</v>
          </cell>
          <cell r="H3558">
            <v>4222</v>
          </cell>
        </row>
        <row r="3559">
          <cell r="A3559" t="str">
            <v>03-02-030</v>
          </cell>
          <cell r="B3559" t="str">
            <v>13</v>
          </cell>
          <cell r="C3559">
            <v>0</v>
          </cell>
          <cell r="D3559">
            <v>0</v>
          </cell>
          <cell r="E3559">
            <v>0</v>
          </cell>
          <cell r="G3559">
            <v>0</v>
          </cell>
          <cell r="H3559">
            <v>0</v>
          </cell>
        </row>
        <row r="3560">
          <cell r="A3560" t="str">
            <v>03-02-030</v>
          </cell>
          <cell r="B3560" t="str">
            <v>14</v>
          </cell>
          <cell r="C3560">
            <v>0</v>
          </cell>
          <cell r="D3560">
            <v>0</v>
          </cell>
          <cell r="E3560">
            <v>0</v>
          </cell>
          <cell r="G3560">
            <v>0</v>
          </cell>
          <cell r="H3560">
            <v>0</v>
          </cell>
        </row>
        <row r="3561">
          <cell r="A3561" t="str">
            <v>03-02-030</v>
          </cell>
          <cell r="B3561" t="str">
            <v>15</v>
          </cell>
          <cell r="C3561">
            <v>0</v>
          </cell>
          <cell r="D3561">
            <v>0</v>
          </cell>
          <cell r="E3561">
            <v>0</v>
          </cell>
          <cell r="G3561">
            <v>0</v>
          </cell>
          <cell r="H3561">
            <v>0</v>
          </cell>
        </row>
        <row r="3562">
          <cell r="A3562" t="str">
            <v>03-02-030</v>
          </cell>
          <cell r="B3562" t="str">
            <v>16</v>
          </cell>
          <cell r="C3562">
            <v>0</v>
          </cell>
          <cell r="D3562">
            <v>0</v>
          </cell>
          <cell r="E3562">
            <v>0</v>
          </cell>
          <cell r="G3562">
            <v>0</v>
          </cell>
          <cell r="H3562">
            <v>0</v>
          </cell>
        </row>
        <row r="3563">
          <cell r="A3563" t="str">
            <v>03-02-030</v>
          </cell>
          <cell r="B3563" t="str">
            <v>21</v>
          </cell>
          <cell r="C3563" t="str">
            <v xml:space="preserve">OFICIAL </v>
          </cell>
          <cell r="D3563" t="str">
            <v>jor</v>
          </cell>
          <cell r="E3563">
            <v>0.45</v>
          </cell>
          <cell r="G3563">
            <v>86520.353919999994</v>
          </cell>
          <cell r="H3563">
            <v>38934</v>
          </cell>
        </row>
        <row r="3564">
          <cell r="A3564" t="str">
            <v>03-02-030</v>
          </cell>
          <cell r="B3564" t="str">
            <v>22</v>
          </cell>
          <cell r="C3564" t="str">
            <v>AYUDANTE</v>
          </cell>
          <cell r="D3564" t="str">
            <v>jor</v>
          </cell>
          <cell r="E3564">
            <v>0.45</v>
          </cell>
          <cell r="G3564">
            <v>54806.751999999993</v>
          </cell>
          <cell r="H3564">
            <v>24663</v>
          </cell>
        </row>
        <row r="3565">
          <cell r="A3565" t="str">
            <v>03-02-030</v>
          </cell>
          <cell r="B3565" t="str">
            <v>23</v>
          </cell>
          <cell r="C3565">
            <v>0</v>
          </cell>
          <cell r="D3565">
            <v>0</v>
          </cell>
          <cell r="E3565">
            <v>0</v>
          </cell>
          <cell r="G3565">
            <v>0</v>
          </cell>
          <cell r="H3565">
            <v>0</v>
          </cell>
        </row>
        <row r="3566">
          <cell r="A3566" t="str">
            <v>03-02-030</v>
          </cell>
          <cell r="B3566" t="str">
            <v>24</v>
          </cell>
          <cell r="C3566">
            <v>0</v>
          </cell>
          <cell r="D3566">
            <v>0</v>
          </cell>
          <cell r="E3566">
            <v>0</v>
          </cell>
          <cell r="G3566">
            <v>0</v>
          </cell>
          <cell r="H3566">
            <v>0</v>
          </cell>
        </row>
        <row r="3567">
          <cell r="A3567" t="str">
            <v>03-02-030</v>
          </cell>
          <cell r="B3567" t="str">
            <v>25</v>
          </cell>
          <cell r="C3567">
            <v>0</v>
          </cell>
          <cell r="D3567">
            <v>0</v>
          </cell>
          <cell r="E3567">
            <v>0</v>
          </cell>
          <cell r="G3567">
            <v>0</v>
          </cell>
          <cell r="H3567">
            <v>0</v>
          </cell>
        </row>
        <row r="3568">
          <cell r="A3568" t="str">
            <v>03-02-030</v>
          </cell>
          <cell r="B3568" t="str">
            <v>26</v>
          </cell>
          <cell r="C3568">
            <v>0</v>
          </cell>
          <cell r="D3568">
            <v>0</v>
          </cell>
          <cell r="E3568">
            <v>0</v>
          </cell>
          <cell r="G3568">
            <v>0</v>
          </cell>
          <cell r="H3568">
            <v>0</v>
          </cell>
        </row>
        <row r="3569">
          <cell r="A3569" t="str">
            <v>03-02-030</v>
          </cell>
          <cell r="B3569" t="str">
            <v>41</v>
          </cell>
          <cell r="C3569" t="str">
            <v>HERRAMIENTA MENOR</v>
          </cell>
          <cell r="D3569" t="str">
            <v>gl</v>
          </cell>
          <cell r="E3569">
            <v>1</v>
          </cell>
          <cell r="G3569">
            <v>995.76255999999989</v>
          </cell>
          <cell r="H3569">
            <v>996</v>
          </cell>
        </row>
        <row r="3570">
          <cell r="A3570" t="str">
            <v>03-02-030</v>
          </cell>
          <cell r="B3570" t="str">
            <v>42</v>
          </cell>
          <cell r="C3570">
            <v>0</v>
          </cell>
          <cell r="D3570">
            <v>0</v>
          </cell>
          <cell r="E3570">
            <v>0</v>
          </cell>
          <cell r="G3570">
            <v>0</v>
          </cell>
          <cell r="H3570">
            <v>0</v>
          </cell>
        </row>
        <row r="3571">
          <cell r="A3571" t="str">
            <v>03-02-030</v>
          </cell>
          <cell r="B3571" t="str">
            <v>43</v>
          </cell>
          <cell r="C3571">
            <v>0</v>
          </cell>
          <cell r="D3571">
            <v>0</v>
          </cell>
          <cell r="E3571">
            <v>0</v>
          </cell>
          <cell r="G3571">
            <v>0</v>
          </cell>
          <cell r="H3571">
            <v>0</v>
          </cell>
        </row>
        <row r="3572">
          <cell r="A3572" t="str">
            <v>03-02-030</v>
          </cell>
          <cell r="B3572" t="str">
            <v>44</v>
          </cell>
          <cell r="C3572">
            <v>0</v>
          </cell>
          <cell r="D3572">
            <v>0</v>
          </cell>
          <cell r="E3572">
            <v>0</v>
          </cell>
          <cell r="G3572">
            <v>0</v>
          </cell>
          <cell r="H3572">
            <v>0</v>
          </cell>
        </row>
        <row r="3573">
          <cell r="A3573" t="str">
            <v>03-02-030</v>
          </cell>
          <cell r="B3573" t="str">
            <v>45</v>
          </cell>
          <cell r="C3573">
            <v>0</v>
          </cell>
          <cell r="D3573">
            <v>0</v>
          </cell>
          <cell r="E3573">
            <v>0</v>
          </cell>
          <cell r="G3573">
            <v>0</v>
          </cell>
          <cell r="H3573">
            <v>0</v>
          </cell>
        </row>
        <row r="3574">
          <cell r="A3574" t="str">
            <v>03-02-030</v>
          </cell>
          <cell r="B3574" t="str">
            <v>46</v>
          </cell>
          <cell r="C3574">
            <v>0</v>
          </cell>
          <cell r="D3574">
            <v>0</v>
          </cell>
          <cell r="E3574">
            <v>0</v>
          </cell>
          <cell r="G3574">
            <v>0</v>
          </cell>
          <cell r="H3574">
            <v>0</v>
          </cell>
        </row>
        <row r="3575">
          <cell r="A3575" t="str">
            <v>03-02-030</v>
          </cell>
          <cell r="B3575" t="str">
            <v>61</v>
          </cell>
          <cell r="C3575" t="str">
            <v>TRANSPORTE</v>
          </cell>
          <cell r="D3575" t="str">
            <v>gl</v>
          </cell>
          <cell r="E3575">
            <v>1</v>
          </cell>
          <cell r="G3575">
            <v>995.76255999999989</v>
          </cell>
          <cell r="H3575">
            <v>996</v>
          </cell>
        </row>
        <row r="3576">
          <cell r="A3576" t="str">
            <v>03-02-030</v>
          </cell>
          <cell r="B3576" t="str">
            <v>62</v>
          </cell>
          <cell r="C3576">
            <v>0</v>
          </cell>
          <cell r="D3576">
            <v>0</v>
          </cell>
          <cell r="E3576">
            <v>0</v>
          </cell>
          <cell r="G3576">
            <v>0</v>
          </cell>
          <cell r="H3576">
            <v>0</v>
          </cell>
        </row>
        <row r="3577">
          <cell r="A3577" t="str">
            <v>03-02-030</v>
          </cell>
          <cell r="B3577" t="str">
            <v>63</v>
          </cell>
          <cell r="C3577">
            <v>0</v>
          </cell>
          <cell r="D3577">
            <v>0</v>
          </cell>
          <cell r="E3577">
            <v>0</v>
          </cell>
          <cell r="G3577">
            <v>0</v>
          </cell>
          <cell r="H3577">
            <v>0</v>
          </cell>
        </row>
        <row r="3578">
          <cell r="A3578" t="str">
            <v>03-02-030</v>
          </cell>
          <cell r="B3578" t="str">
            <v>64</v>
          </cell>
          <cell r="C3578">
            <v>0</v>
          </cell>
          <cell r="D3578">
            <v>0</v>
          </cell>
          <cell r="E3578">
            <v>0</v>
          </cell>
          <cell r="G3578">
            <v>0</v>
          </cell>
          <cell r="H3578">
            <v>0</v>
          </cell>
        </row>
        <row r="3579">
          <cell r="A3579" t="str">
            <v>03-02-030</v>
          </cell>
          <cell r="B3579" t="str">
            <v>65</v>
          </cell>
          <cell r="C3579">
            <v>0</v>
          </cell>
          <cell r="D3579">
            <v>0</v>
          </cell>
          <cell r="E3579">
            <v>0</v>
          </cell>
          <cell r="G3579">
            <v>0</v>
          </cell>
          <cell r="H3579">
            <v>0</v>
          </cell>
        </row>
        <row r="3580">
          <cell r="A3580" t="str">
            <v>03-02-030</v>
          </cell>
          <cell r="B3580" t="str">
            <v>66</v>
          </cell>
          <cell r="C3580">
            <v>0</v>
          </cell>
          <cell r="D3580">
            <v>0</v>
          </cell>
          <cell r="E3580">
            <v>0</v>
          </cell>
          <cell r="G3580">
            <v>0</v>
          </cell>
          <cell r="H3580">
            <v>0</v>
          </cell>
        </row>
        <row r="3581">
          <cell r="A3581" t="str">
            <v>03-02-040</v>
          </cell>
          <cell r="B3581" t="str">
            <v>03-02-040</v>
          </cell>
          <cell r="C3581" t="str">
            <v>EXCAVACION EN MATERIAL COMUN</v>
          </cell>
          <cell r="D3581" t="str">
            <v>M3</v>
          </cell>
          <cell r="E3581">
            <v>16</v>
          </cell>
          <cell r="H3581">
            <v>28274</v>
          </cell>
        </row>
        <row r="3582">
          <cell r="A3582" t="str">
            <v>03-02-040</v>
          </cell>
          <cell r="B3582" t="str">
            <v>11</v>
          </cell>
          <cell r="C3582">
            <v>0</v>
          </cell>
          <cell r="D3582">
            <v>0</v>
          </cell>
          <cell r="E3582">
            <v>0</v>
          </cell>
          <cell r="G3582">
            <v>0</v>
          </cell>
          <cell r="H3582">
            <v>0</v>
          </cell>
        </row>
        <row r="3583">
          <cell r="A3583" t="str">
            <v>03-02-040</v>
          </cell>
          <cell r="B3583" t="str">
            <v>12</v>
          </cell>
          <cell r="C3583">
            <v>0</v>
          </cell>
          <cell r="D3583">
            <v>0</v>
          </cell>
          <cell r="E3583">
            <v>0</v>
          </cell>
          <cell r="G3583">
            <v>0</v>
          </cell>
          <cell r="H3583">
            <v>0</v>
          </cell>
        </row>
        <row r="3584">
          <cell r="A3584" t="str">
            <v>03-02-040</v>
          </cell>
          <cell r="B3584" t="str">
            <v>13</v>
          </cell>
          <cell r="C3584">
            <v>0</v>
          </cell>
          <cell r="D3584">
            <v>0</v>
          </cell>
          <cell r="E3584">
            <v>0</v>
          </cell>
          <cell r="G3584">
            <v>0</v>
          </cell>
          <cell r="H3584">
            <v>0</v>
          </cell>
        </row>
        <row r="3585">
          <cell r="A3585" t="str">
            <v>03-02-040</v>
          </cell>
          <cell r="B3585" t="str">
            <v>14</v>
          </cell>
          <cell r="C3585">
            <v>0</v>
          </cell>
          <cell r="D3585">
            <v>0</v>
          </cell>
          <cell r="E3585">
            <v>0</v>
          </cell>
          <cell r="G3585">
            <v>0</v>
          </cell>
          <cell r="H3585">
            <v>0</v>
          </cell>
        </row>
        <row r="3586">
          <cell r="A3586" t="str">
            <v>03-02-040</v>
          </cell>
          <cell r="B3586" t="str">
            <v>15</v>
          </cell>
          <cell r="C3586">
            <v>0</v>
          </cell>
          <cell r="D3586">
            <v>0</v>
          </cell>
          <cell r="E3586">
            <v>0</v>
          </cell>
          <cell r="G3586">
            <v>0</v>
          </cell>
          <cell r="H3586">
            <v>0</v>
          </cell>
        </row>
        <row r="3587">
          <cell r="A3587" t="str">
            <v>03-02-040</v>
          </cell>
          <cell r="B3587" t="str">
            <v>16</v>
          </cell>
          <cell r="C3587">
            <v>0</v>
          </cell>
          <cell r="D3587">
            <v>0</v>
          </cell>
          <cell r="E3587">
            <v>0</v>
          </cell>
          <cell r="G3587">
            <v>0</v>
          </cell>
          <cell r="H3587">
            <v>0</v>
          </cell>
        </row>
        <row r="3588">
          <cell r="A3588" t="str">
            <v>03-02-040</v>
          </cell>
          <cell r="B3588" t="str">
            <v>21</v>
          </cell>
          <cell r="C3588" t="str">
            <v xml:space="preserve">OFICIAL </v>
          </cell>
          <cell r="D3588" t="str">
            <v>jor</v>
          </cell>
          <cell r="E3588">
            <v>0.18000000000000002</v>
          </cell>
          <cell r="G3588">
            <v>86520.353919999994</v>
          </cell>
          <cell r="H3588">
            <v>15574</v>
          </cell>
        </row>
        <row r="3589">
          <cell r="A3589" t="str">
            <v>03-02-040</v>
          </cell>
          <cell r="B3589" t="str">
            <v>22</v>
          </cell>
          <cell r="C3589" t="str">
            <v>AYUDANTE</v>
          </cell>
          <cell r="D3589" t="str">
            <v>jor</v>
          </cell>
          <cell r="E3589">
            <v>0.18000000000000002</v>
          </cell>
          <cell r="G3589">
            <v>54806.751999999993</v>
          </cell>
          <cell r="H3589">
            <v>9865</v>
          </cell>
        </row>
        <row r="3590">
          <cell r="A3590" t="str">
            <v>03-02-040</v>
          </cell>
          <cell r="B3590" t="str">
            <v>23</v>
          </cell>
          <cell r="C3590">
            <v>0</v>
          </cell>
          <cell r="D3590">
            <v>0</v>
          </cell>
          <cell r="E3590">
            <v>0</v>
          </cell>
          <cell r="G3590">
            <v>0</v>
          </cell>
          <cell r="H3590">
            <v>0</v>
          </cell>
        </row>
        <row r="3591">
          <cell r="A3591" t="str">
            <v>03-02-040</v>
          </cell>
          <cell r="B3591" t="str">
            <v>24</v>
          </cell>
          <cell r="C3591">
            <v>0</v>
          </cell>
          <cell r="D3591">
            <v>0</v>
          </cell>
          <cell r="E3591">
            <v>0</v>
          </cell>
          <cell r="G3591">
            <v>0</v>
          </cell>
          <cell r="H3591">
            <v>0</v>
          </cell>
        </row>
        <row r="3592">
          <cell r="A3592" t="str">
            <v>03-02-040</v>
          </cell>
          <cell r="B3592" t="str">
            <v>25</v>
          </cell>
          <cell r="C3592">
            <v>0</v>
          </cell>
          <cell r="D3592">
            <v>0</v>
          </cell>
          <cell r="E3592">
            <v>0</v>
          </cell>
          <cell r="G3592">
            <v>0</v>
          </cell>
          <cell r="H3592">
            <v>0</v>
          </cell>
        </row>
        <row r="3593">
          <cell r="A3593" t="str">
            <v>03-02-040</v>
          </cell>
          <cell r="B3593" t="str">
            <v>26</v>
          </cell>
          <cell r="C3593">
            <v>0</v>
          </cell>
          <cell r="D3593">
            <v>0</v>
          </cell>
          <cell r="E3593">
            <v>0</v>
          </cell>
          <cell r="G3593">
            <v>0</v>
          </cell>
          <cell r="H3593">
            <v>0</v>
          </cell>
        </row>
        <row r="3594">
          <cell r="A3594" t="str">
            <v>03-02-040</v>
          </cell>
          <cell r="B3594" t="str">
            <v>41</v>
          </cell>
          <cell r="C3594" t="str">
            <v>HERRAMIENTA MENOR</v>
          </cell>
          <cell r="D3594" t="str">
            <v>gl</v>
          </cell>
          <cell r="E3594">
            <v>1</v>
          </cell>
          <cell r="G3594">
            <v>1809.6</v>
          </cell>
          <cell r="H3594">
            <v>1810</v>
          </cell>
        </row>
        <row r="3595">
          <cell r="A3595" t="str">
            <v>03-02-040</v>
          </cell>
          <cell r="B3595" t="str">
            <v>42</v>
          </cell>
          <cell r="C3595">
            <v>0</v>
          </cell>
          <cell r="D3595">
            <v>0</v>
          </cell>
          <cell r="E3595">
            <v>0</v>
          </cell>
          <cell r="G3595">
            <v>0</v>
          </cell>
          <cell r="H3595">
            <v>0</v>
          </cell>
        </row>
        <row r="3596">
          <cell r="A3596" t="str">
            <v>03-02-040</v>
          </cell>
          <cell r="B3596" t="str">
            <v>43</v>
          </cell>
          <cell r="C3596">
            <v>0</v>
          </cell>
          <cell r="D3596">
            <v>0</v>
          </cell>
          <cell r="E3596">
            <v>0</v>
          </cell>
          <cell r="G3596">
            <v>0</v>
          </cell>
          <cell r="H3596">
            <v>0</v>
          </cell>
        </row>
        <row r="3597">
          <cell r="A3597" t="str">
            <v>03-02-040</v>
          </cell>
          <cell r="B3597" t="str">
            <v>44</v>
          </cell>
          <cell r="C3597">
            <v>0</v>
          </cell>
          <cell r="D3597">
            <v>0</v>
          </cell>
          <cell r="E3597">
            <v>0</v>
          </cell>
          <cell r="G3597">
            <v>0</v>
          </cell>
          <cell r="H3597">
            <v>0</v>
          </cell>
        </row>
        <row r="3598">
          <cell r="A3598" t="str">
            <v>03-02-040</v>
          </cell>
          <cell r="B3598" t="str">
            <v>45</v>
          </cell>
          <cell r="C3598">
            <v>0</v>
          </cell>
          <cell r="D3598">
            <v>0</v>
          </cell>
          <cell r="E3598">
            <v>0</v>
          </cell>
          <cell r="G3598">
            <v>0</v>
          </cell>
          <cell r="H3598">
            <v>0</v>
          </cell>
        </row>
        <row r="3599">
          <cell r="A3599" t="str">
            <v>03-02-040</v>
          </cell>
          <cell r="B3599" t="str">
            <v>46</v>
          </cell>
          <cell r="C3599">
            <v>0</v>
          </cell>
          <cell r="D3599">
            <v>0</v>
          </cell>
          <cell r="E3599">
            <v>0</v>
          </cell>
          <cell r="G3599">
            <v>0</v>
          </cell>
          <cell r="H3599">
            <v>0</v>
          </cell>
        </row>
        <row r="3600">
          <cell r="A3600" t="str">
            <v>03-02-040</v>
          </cell>
          <cell r="B3600" t="str">
            <v>61</v>
          </cell>
          <cell r="C3600" t="str">
            <v>TRANSPORTE</v>
          </cell>
          <cell r="D3600" t="str">
            <v>gl</v>
          </cell>
          <cell r="E3600">
            <v>1</v>
          </cell>
          <cell r="G3600">
            <v>1025.4399999999998</v>
          </cell>
          <cell r="H3600">
            <v>1025</v>
          </cell>
        </row>
        <row r="3601">
          <cell r="A3601" t="str">
            <v>03-02-040</v>
          </cell>
          <cell r="B3601" t="str">
            <v>62</v>
          </cell>
          <cell r="C3601">
            <v>0</v>
          </cell>
          <cell r="D3601">
            <v>0</v>
          </cell>
          <cell r="E3601">
            <v>0</v>
          </cell>
          <cell r="G3601">
            <v>0</v>
          </cell>
          <cell r="H3601">
            <v>0</v>
          </cell>
        </row>
        <row r="3602">
          <cell r="A3602" t="str">
            <v>03-02-040</v>
          </cell>
          <cell r="B3602" t="str">
            <v>63</v>
          </cell>
          <cell r="C3602">
            <v>0</v>
          </cell>
          <cell r="D3602">
            <v>0</v>
          </cell>
          <cell r="E3602">
            <v>0</v>
          </cell>
          <cell r="G3602">
            <v>0</v>
          </cell>
          <cell r="H3602">
            <v>0</v>
          </cell>
        </row>
        <row r="3603">
          <cell r="A3603" t="str">
            <v>03-02-040</v>
          </cell>
          <cell r="B3603" t="str">
            <v>64</v>
          </cell>
          <cell r="C3603">
            <v>0</v>
          </cell>
          <cell r="D3603">
            <v>0</v>
          </cell>
          <cell r="E3603">
            <v>0</v>
          </cell>
          <cell r="G3603">
            <v>0</v>
          </cell>
          <cell r="H3603">
            <v>0</v>
          </cell>
        </row>
        <row r="3604">
          <cell r="A3604" t="str">
            <v>03-02-040</v>
          </cell>
          <cell r="B3604" t="str">
            <v>65</v>
          </cell>
          <cell r="C3604">
            <v>0</v>
          </cell>
          <cell r="D3604">
            <v>0</v>
          </cell>
          <cell r="E3604">
            <v>0</v>
          </cell>
          <cell r="G3604">
            <v>0</v>
          </cell>
          <cell r="H3604">
            <v>0</v>
          </cell>
        </row>
        <row r="3605">
          <cell r="A3605" t="str">
            <v>03-02-040</v>
          </cell>
          <cell r="B3605" t="str">
            <v>66</v>
          </cell>
          <cell r="C3605">
            <v>0</v>
          </cell>
          <cell r="D3605">
            <v>0</v>
          </cell>
          <cell r="E3605">
            <v>0</v>
          </cell>
          <cell r="G3605">
            <v>0</v>
          </cell>
          <cell r="H3605">
            <v>0</v>
          </cell>
        </row>
        <row r="3606">
          <cell r="A3606" t="str">
            <v>03-02-050</v>
          </cell>
          <cell r="B3606" t="str">
            <v>03-02-050</v>
          </cell>
          <cell r="C3606" t="str">
            <v>SUMINISTRO Y COMPACTADO RELLENO RECEBO</v>
          </cell>
          <cell r="D3606" t="str">
            <v>M3</v>
          </cell>
          <cell r="E3606">
            <v>6</v>
          </cell>
          <cell r="H3606">
            <v>69668</v>
          </cell>
        </row>
        <row r="3607">
          <cell r="A3607" t="str">
            <v>03-02-050</v>
          </cell>
          <cell r="B3607" t="str">
            <v>11</v>
          </cell>
          <cell r="C3607" t="str">
            <v>RECEBO</v>
          </cell>
          <cell r="D3607" t="str">
            <v>M3</v>
          </cell>
          <cell r="E3607">
            <v>1.3</v>
          </cell>
          <cell r="G3607">
            <v>42947.839999999997</v>
          </cell>
          <cell r="H3607">
            <v>55832</v>
          </cell>
        </row>
        <row r="3608">
          <cell r="A3608" t="str">
            <v>03-02-050</v>
          </cell>
          <cell r="B3608" t="str">
            <v>12</v>
          </cell>
          <cell r="C3608">
            <v>0</v>
          </cell>
          <cell r="D3608">
            <v>0</v>
          </cell>
          <cell r="E3608">
            <v>0</v>
          </cell>
          <cell r="G3608">
            <v>0</v>
          </cell>
          <cell r="H3608">
            <v>0</v>
          </cell>
        </row>
        <row r="3609">
          <cell r="A3609" t="str">
            <v>03-02-050</v>
          </cell>
          <cell r="B3609" t="str">
            <v>13</v>
          </cell>
          <cell r="C3609">
            <v>0</v>
          </cell>
          <cell r="D3609">
            <v>0</v>
          </cell>
          <cell r="E3609">
            <v>0</v>
          </cell>
          <cell r="G3609">
            <v>0</v>
          </cell>
          <cell r="H3609">
            <v>0</v>
          </cell>
        </row>
        <row r="3610">
          <cell r="A3610" t="str">
            <v>03-02-050</v>
          </cell>
          <cell r="B3610" t="str">
            <v>14</v>
          </cell>
          <cell r="C3610">
            <v>0</v>
          </cell>
          <cell r="D3610">
            <v>0</v>
          </cell>
          <cell r="E3610">
            <v>0</v>
          </cell>
          <cell r="G3610">
            <v>0</v>
          </cell>
          <cell r="H3610">
            <v>0</v>
          </cell>
        </row>
        <row r="3611">
          <cell r="A3611" t="str">
            <v>03-02-050</v>
          </cell>
          <cell r="B3611" t="str">
            <v>15</v>
          </cell>
          <cell r="C3611">
            <v>0</v>
          </cell>
          <cell r="D3611">
            <v>0</v>
          </cell>
          <cell r="E3611">
            <v>0</v>
          </cell>
          <cell r="G3611">
            <v>0</v>
          </cell>
          <cell r="H3611">
            <v>0</v>
          </cell>
        </row>
        <row r="3612">
          <cell r="A3612" t="str">
            <v>03-02-050</v>
          </cell>
          <cell r="B3612" t="str">
            <v>16</v>
          </cell>
          <cell r="C3612">
            <v>0</v>
          </cell>
          <cell r="D3612">
            <v>0</v>
          </cell>
          <cell r="E3612">
            <v>0</v>
          </cell>
          <cell r="G3612">
            <v>0</v>
          </cell>
          <cell r="H3612">
            <v>0</v>
          </cell>
        </row>
        <row r="3613">
          <cell r="A3613" t="str">
            <v>03-02-050</v>
          </cell>
          <cell r="B3613" t="str">
            <v>21</v>
          </cell>
          <cell r="C3613" t="str">
            <v xml:space="preserve">OFICIAL </v>
          </cell>
          <cell r="D3613" t="str">
            <v>jor</v>
          </cell>
          <cell r="E3613">
            <v>9.0000000000000011E-2</v>
          </cell>
          <cell r="G3613">
            <v>86520.353919999994</v>
          </cell>
          <cell r="H3613">
            <v>7787</v>
          </cell>
        </row>
        <row r="3614">
          <cell r="A3614" t="str">
            <v>03-02-050</v>
          </cell>
          <cell r="B3614" t="str">
            <v>22</v>
          </cell>
          <cell r="C3614" t="str">
            <v>AYUDANTE</v>
          </cell>
          <cell r="D3614" t="str">
            <v>jor</v>
          </cell>
          <cell r="E3614">
            <v>9.0000000000000011E-2</v>
          </cell>
          <cell r="G3614">
            <v>54806.751999999993</v>
          </cell>
          <cell r="H3614">
            <v>4933</v>
          </cell>
        </row>
        <row r="3615">
          <cell r="A3615" t="str">
            <v>03-02-050</v>
          </cell>
          <cell r="B3615" t="str">
            <v>23</v>
          </cell>
          <cell r="C3615">
            <v>0</v>
          </cell>
          <cell r="D3615">
            <v>0</v>
          </cell>
          <cell r="E3615">
            <v>0</v>
          </cell>
          <cell r="G3615">
            <v>0</v>
          </cell>
          <cell r="H3615">
            <v>0</v>
          </cell>
        </row>
        <row r="3616">
          <cell r="A3616" t="str">
            <v>03-02-050</v>
          </cell>
          <cell r="B3616" t="str">
            <v>24</v>
          </cell>
          <cell r="C3616">
            <v>0</v>
          </cell>
          <cell r="D3616">
            <v>0</v>
          </cell>
          <cell r="E3616">
            <v>0</v>
          </cell>
          <cell r="G3616">
            <v>0</v>
          </cell>
          <cell r="H3616">
            <v>0</v>
          </cell>
        </row>
        <row r="3617">
          <cell r="A3617" t="str">
            <v>03-02-050</v>
          </cell>
          <cell r="B3617" t="str">
            <v>25</v>
          </cell>
          <cell r="C3617">
            <v>0</v>
          </cell>
          <cell r="D3617">
            <v>0</v>
          </cell>
          <cell r="E3617">
            <v>0</v>
          </cell>
          <cell r="G3617">
            <v>0</v>
          </cell>
          <cell r="H3617">
            <v>0</v>
          </cell>
        </row>
        <row r="3618">
          <cell r="A3618" t="str">
            <v>03-02-050</v>
          </cell>
          <cell r="B3618" t="str">
            <v>26</v>
          </cell>
          <cell r="C3618">
            <v>0</v>
          </cell>
          <cell r="D3618">
            <v>0</v>
          </cell>
          <cell r="E3618">
            <v>0</v>
          </cell>
          <cell r="G3618">
            <v>0</v>
          </cell>
          <cell r="H3618">
            <v>0</v>
          </cell>
        </row>
        <row r="3619">
          <cell r="A3619" t="str">
            <v>03-02-050</v>
          </cell>
          <cell r="B3619" t="str">
            <v>41</v>
          </cell>
          <cell r="C3619" t="str">
            <v>HERRAMIENTA MENOR</v>
          </cell>
          <cell r="D3619" t="str">
            <v>gl</v>
          </cell>
          <cell r="E3619">
            <v>1</v>
          </cell>
          <cell r="G3619">
            <v>558.32191999999998</v>
          </cell>
          <cell r="H3619">
            <v>558</v>
          </cell>
        </row>
        <row r="3620">
          <cell r="A3620" t="str">
            <v>03-02-050</v>
          </cell>
          <cell r="B3620" t="str">
            <v>42</v>
          </cell>
          <cell r="C3620">
            <v>0</v>
          </cell>
          <cell r="D3620">
            <v>0</v>
          </cell>
          <cell r="E3620">
            <v>0</v>
          </cell>
          <cell r="G3620">
            <v>0</v>
          </cell>
          <cell r="H3620">
            <v>0</v>
          </cell>
        </row>
        <row r="3621">
          <cell r="A3621" t="str">
            <v>03-02-050</v>
          </cell>
          <cell r="B3621" t="str">
            <v>43</v>
          </cell>
          <cell r="C3621">
            <v>0</v>
          </cell>
          <cell r="D3621">
            <v>0</v>
          </cell>
          <cell r="E3621">
            <v>0</v>
          </cell>
          <cell r="G3621">
            <v>0</v>
          </cell>
          <cell r="H3621">
            <v>0</v>
          </cell>
        </row>
        <row r="3622">
          <cell r="A3622" t="str">
            <v>03-02-050</v>
          </cell>
          <cell r="B3622" t="str">
            <v>44</v>
          </cell>
          <cell r="C3622">
            <v>0</v>
          </cell>
          <cell r="D3622">
            <v>0</v>
          </cell>
          <cell r="E3622">
            <v>0</v>
          </cell>
          <cell r="G3622">
            <v>0</v>
          </cell>
          <cell r="H3622">
            <v>0</v>
          </cell>
        </row>
        <row r="3623">
          <cell r="A3623" t="str">
            <v>03-02-050</v>
          </cell>
          <cell r="B3623" t="str">
            <v>45</v>
          </cell>
          <cell r="C3623">
            <v>0</v>
          </cell>
          <cell r="D3623">
            <v>0</v>
          </cell>
          <cell r="E3623">
            <v>0</v>
          </cell>
          <cell r="G3623">
            <v>0</v>
          </cell>
          <cell r="H3623">
            <v>0</v>
          </cell>
        </row>
        <row r="3624">
          <cell r="A3624" t="str">
            <v>03-02-050</v>
          </cell>
          <cell r="B3624" t="str">
            <v>46</v>
          </cell>
          <cell r="C3624">
            <v>0</v>
          </cell>
          <cell r="D3624">
            <v>0</v>
          </cell>
          <cell r="E3624">
            <v>0</v>
          </cell>
          <cell r="G3624">
            <v>0</v>
          </cell>
          <cell r="H3624">
            <v>0</v>
          </cell>
        </row>
        <row r="3625">
          <cell r="A3625" t="str">
            <v>03-02-050</v>
          </cell>
          <cell r="B3625" t="str">
            <v>61</v>
          </cell>
          <cell r="C3625" t="str">
            <v>VIBRADOR MECANICO</v>
          </cell>
          <cell r="D3625" t="str">
            <v>gl</v>
          </cell>
          <cell r="E3625">
            <v>1</v>
          </cell>
          <cell r="G3625">
            <v>558.32191999999998</v>
          </cell>
          <cell r="H3625">
            <v>558</v>
          </cell>
        </row>
        <row r="3626">
          <cell r="A3626" t="str">
            <v>03-02-050</v>
          </cell>
          <cell r="B3626" t="str">
            <v>62</v>
          </cell>
          <cell r="C3626">
            <v>0</v>
          </cell>
          <cell r="D3626">
            <v>0</v>
          </cell>
          <cell r="E3626">
            <v>0</v>
          </cell>
          <cell r="G3626">
            <v>0</v>
          </cell>
          <cell r="H3626">
            <v>0</v>
          </cell>
        </row>
        <row r="3627">
          <cell r="A3627" t="str">
            <v>03-02-050</v>
          </cell>
          <cell r="B3627" t="str">
            <v>63</v>
          </cell>
          <cell r="C3627">
            <v>0</v>
          </cell>
          <cell r="D3627">
            <v>0</v>
          </cell>
          <cell r="E3627">
            <v>0</v>
          </cell>
          <cell r="G3627">
            <v>0</v>
          </cell>
          <cell r="H3627">
            <v>0</v>
          </cell>
        </row>
        <row r="3628">
          <cell r="A3628" t="str">
            <v>03-02-050</v>
          </cell>
          <cell r="B3628" t="str">
            <v>64</v>
          </cell>
          <cell r="C3628">
            <v>0</v>
          </cell>
          <cell r="D3628">
            <v>0</v>
          </cell>
          <cell r="E3628">
            <v>0</v>
          </cell>
          <cell r="G3628">
            <v>0</v>
          </cell>
          <cell r="H3628">
            <v>0</v>
          </cell>
        </row>
        <row r="3629">
          <cell r="A3629" t="str">
            <v>03-02-050</v>
          </cell>
          <cell r="B3629" t="str">
            <v>65</v>
          </cell>
          <cell r="C3629">
            <v>0</v>
          </cell>
          <cell r="D3629">
            <v>0</v>
          </cell>
          <cell r="E3629">
            <v>0</v>
          </cell>
          <cell r="G3629">
            <v>0</v>
          </cell>
          <cell r="H3629">
            <v>0</v>
          </cell>
        </row>
        <row r="3630">
          <cell r="A3630" t="str">
            <v>03-02-050</v>
          </cell>
          <cell r="B3630" t="str">
            <v>66</v>
          </cell>
          <cell r="C3630">
            <v>0</v>
          </cell>
          <cell r="D3630">
            <v>0</v>
          </cell>
          <cell r="E3630">
            <v>0</v>
          </cell>
          <cell r="G3630">
            <v>0</v>
          </cell>
          <cell r="H3630">
            <v>0</v>
          </cell>
        </row>
        <row r="3631">
          <cell r="A3631" t="str">
            <v>03-02-060</v>
          </cell>
          <cell r="B3631" t="str">
            <v>03-02-060</v>
          </cell>
          <cell r="C3631" t="str">
            <v>SUMINSTRO Y EXTENDIDA CAMA EN ARENA</v>
          </cell>
          <cell r="D3631" t="str">
            <v>M3</v>
          </cell>
          <cell r="E3631">
            <v>3</v>
          </cell>
          <cell r="H3631">
            <v>72914</v>
          </cell>
        </row>
        <row r="3632">
          <cell r="A3632" t="str">
            <v>03-02-060</v>
          </cell>
          <cell r="B3632" t="str">
            <v>11</v>
          </cell>
          <cell r="C3632" t="str">
            <v>ARENA DE PEÑA</v>
          </cell>
          <cell r="D3632" t="str">
            <v>M3</v>
          </cell>
          <cell r="E3632">
            <v>1.05</v>
          </cell>
          <cell r="G3632">
            <v>56203.763199999994</v>
          </cell>
          <cell r="H3632">
            <v>59014</v>
          </cell>
        </row>
        <row r="3633">
          <cell r="A3633" t="str">
            <v>03-02-060</v>
          </cell>
          <cell r="B3633" t="str">
            <v>12</v>
          </cell>
          <cell r="C3633">
            <v>0</v>
          </cell>
          <cell r="D3633">
            <v>0</v>
          </cell>
          <cell r="E3633">
            <v>0</v>
          </cell>
          <cell r="G3633">
            <v>0</v>
          </cell>
          <cell r="H3633">
            <v>0</v>
          </cell>
        </row>
        <row r="3634">
          <cell r="A3634" t="str">
            <v>03-02-060</v>
          </cell>
          <cell r="B3634" t="str">
            <v>13</v>
          </cell>
          <cell r="C3634">
            <v>0</v>
          </cell>
          <cell r="D3634">
            <v>0</v>
          </cell>
          <cell r="E3634">
            <v>0</v>
          </cell>
          <cell r="G3634">
            <v>0</v>
          </cell>
          <cell r="H3634">
            <v>0</v>
          </cell>
        </row>
        <row r="3635">
          <cell r="A3635" t="str">
            <v>03-02-060</v>
          </cell>
          <cell r="B3635" t="str">
            <v>14</v>
          </cell>
          <cell r="C3635">
            <v>0</v>
          </cell>
          <cell r="D3635">
            <v>0</v>
          </cell>
          <cell r="E3635">
            <v>0</v>
          </cell>
          <cell r="G3635">
            <v>0</v>
          </cell>
          <cell r="H3635">
            <v>0</v>
          </cell>
        </row>
        <row r="3636">
          <cell r="A3636" t="str">
            <v>03-02-060</v>
          </cell>
          <cell r="B3636" t="str">
            <v>15</v>
          </cell>
          <cell r="C3636">
            <v>0</v>
          </cell>
          <cell r="D3636">
            <v>0</v>
          </cell>
          <cell r="E3636">
            <v>0</v>
          </cell>
          <cell r="G3636">
            <v>0</v>
          </cell>
          <cell r="H3636">
            <v>0</v>
          </cell>
        </row>
        <row r="3637">
          <cell r="A3637" t="str">
            <v>03-02-060</v>
          </cell>
          <cell r="B3637" t="str">
            <v>16</v>
          </cell>
          <cell r="C3637">
            <v>0</v>
          </cell>
          <cell r="D3637">
            <v>0</v>
          </cell>
          <cell r="E3637">
            <v>0</v>
          </cell>
          <cell r="G3637">
            <v>0</v>
          </cell>
          <cell r="H3637">
            <v>0</v>
          </cell>
        </row>
        <row r="3638">
          <cell r="A3638" t="str">
            <v>03-02-060</v>
          </cell>
          <cell r="B3638" t="str">
            <v>21</v>
          </cell>
          <cell r="C3638" t="str">
            <v xml:space="preserve">OFICIAL </v>
          </cell>
          <cell r="D3638" t="str">
            <v>jor</v>
          </cell>
          <cell r="E3638">
            <v>9.0000000000000011E-2</v>
          </cell>
          <cell r="G3638">
            <v>86520.353919999994</v>
          </cell>
          <cell r="H3638">
            <v>7787</v>
          </cell>
        </row>
        <row r="3639">
          <cell r="A3639" t="str">
            <v>03-02-060</v>
          </cell>
          <cell r="B3639" t="str">
            <v>22</v>
          </cell>
          <cell r="C3639" t="str">
            <v>AYUDANTE</v>
          </cell>
          <cell r="D3639" t="str">
            <v>jor</v>
          </cell>
          <cell r="E3639">
            <v>9.0000000000000011E-2</v>
          </cell>
          <cell r="G3639">
            <v>54806.751999999993</v>
          </cell>
          <cell r="H3639">
            <v>4933</v>
          </cell>
        </row>
        <row r="3640">
          <cell r="A3640" t="str">
            <v>03-02-060</v>
          </cell>
          <cell r="B3640" t="str">
            <v>23</v>
          </cell>
          <cell r="C3640">
            <v>0</v>
          </cell>
          <cell r="D3640">
            <v>0</v>
          </cell>
          <cell r="E3640">
            <v>0</v>
          </cell>
          <cell r="G3640">
            <v>0</v>
          </cell>
          <cell r="H3640">
            <v>0</v>
          </cell>
        </row>
        <row r="3641">
          <cell r="A3641" t="str">
            <v>03-02-060</v>
          </cell>
          <cell r="B3641" t="str">
            <v>24</v>
          </cell>
          <cell r="C3641">
            <v>0</v>
          </cell>
          <cell r="D3641">
            <v>0</v>
          </cell>
          <cell r="E3641">
            <v>0</v>
          </cell>
          <cell r="G3641">
            <v>0</v>
          </cell>
          <cell r="H3641">
            <v>0</v>
          </cell>
        </row>
        <row r="3642">
          <cell r="A3642" t="str">
            <v>03-02-060</v>
          </cell>
          <cell r="B3642" t="str">
            <v>25</v>
          </cell>
          <cell r="C3642">
            <v>0</v>
          </cell>
          <cell r="D3642">
            <v>0</v>
          </cell>
          <cell r="E3642">
            <v>0</v>
          </cell>
          <cell r="G3642">
            <v>0</v>
          </cell>
          <cell r="H3642">
            <v>0</v>
          </cell>
        </row>
        <row r="3643">
          <cell r="A3643" t="str">
            <v>03-02-060</v>
          </cell>
          <cell r="B3643" t="str">
            <v>26</v>
          </cell>
          <cell r="C3643">
            <v>0</v>
          </cell>
          <cell r="D3643">
            <v>0</v>
          </cell>
          <cell r="E3643">
            <v>0</v>
          </cell>
          <cell r="G3643">
            <v>0</v>
          </cell>
          <cell r="H3643">
            <v>0</v>
          </cell>
        </row>
        <row r="3644">
          <cell r="A3644" t="str">
            <v>03-02-060</v>
          </cell>
          <cell r="B3644" t="str">
            <v>41</v>
          </cell>
          <cell r="C3644" t="str">
            <v>HERRAMIENTA MENOR</v>
          </cell>
          <cell r="D3644" t="str">
            <v>gl</v>
          </cell>
          <cell r="E3644">
            <v>1</v>
          </cell>
          <cell r="G3644">
            <v>590.13468799999998</v>
          </cell>
          <cell r="H3644">
            <v>590</v>
          </cell>
        </row>
        <row r="3645">
          <cell r="A3645" t="str">
            <v>03-02-060</v>
          </cell>
          <cell r="B3645" t="str">
            <v>42</v>
          </cell>
          <cell r="C3645">
            <v>0</v>
          </cell>
          <cell r="D3645">
            <v>0</v>
          </cell>
          <cell r="E3645">
            <v>0</v>
          </cell>
          <cell r="G3645">
            <v>0</v>
          </cell>
          <cell r="H3645">
            <v>0</v>
          </cell>
        </row>
        <row r="3646">
          <cell r="A3646" t="str">
            <v>03-02-060</v>
          </cell>
          <cell r="B3646" t="str">
            <v>43</v>
          </cell>
          <cell r="C3646">
            <v>0</v>
          </cell>
          <cell r="D3646">
            <v>0</v>
          </cell>
          <cell r="E3646">
            <v>0</v>
          </cell>
          <cell r="G3646">
            <v>0</v>
          </cell>
          <cell r="H3646">
            <v>0</v>
          </cell>
        </row>
        <row r="3647">
          <cell r="A3647" t="str">
            <v>03-02-060</v>
          </cell>
          <cell r="B3647" t="str">
            <v>44</v>
          </cell>
          <cell r="C3647">
            <v>0</v>
          </cell>
          <cell r="D3647">
            <v>0</v>
          </cell>
          <cell r="E3647">
            <v>0</v>
          </cell>
          <cell r="G3647">
            <v>0</v>
          </cell>
          <cell r="H3647">
            <v>0</v>
          </cell>
        </row>
        <row r="3648">
          <cell r="A3648" t="str">
            <v>03-02-060</v>
          </cell>
          <cell r="B3648" t="str">
            <v>45</v>
          </cell>
          <cell r="C3648">
            <v>0</v>
          </cell>
          <cell r="D3648">
            <v>0</v>
          </cell>
          <cell r="E3648">
            <v>0</v>
          </cell>
          <cell r="G3648">
            <v>0</v>
          </cell>
          <cell r="H3648">
            <v>0</v>
          </cell>
        </row>
        <row r="3649">
          <cell r="A3649" t="str">
            <v>03-02-060</v>
          </cell>
          <cell r="B3649" t="str">
            <v>46</v>
          </cell>
          <cell r="C3649">
            <v>0</v>
          </cell>
          <cell r="D3649">
            <v>0</v>
          </cell>
          <cell r="E3649">
            <v>0</v>
          </cell>
          <cell r="G3649">
            <v>0</v>
          </cell>
          <cell r="H3649">
            <v>0</v>
          </cell>
        </row>
        <row r="3650">
          <cell r="A3650" t="str">
            <v>03-02-060</v>
          </cell>
          <cell r="B3650" t="str">
            <v>61</v>
          </cell>
          <cell r="C3650" t="str">
            <v>TRANSPORTE</v>
          </cell>
          <cell r="D3650" t="str">
            <v>gl</v>
          </cell>
          <cell r="E3650">
            <v>1</v>
          </cell>
          <cell r="G3650">
            <v>590.13468799999998</v>
          </cell>
          <cell r="H3650">
            <v>590</v>
          </cell>
        </row>
        <row r="3651">
          <cell r="A3651" t="str">
            <v>03-02-060</v>
          </cell>
          <cell r="B3651" t="str">
            <v>62</v>
          </cell>
          <cell r="C3651">
            <v>0</v>
          </cell>
          <cell r="D3651">
            <v>0</v>
          </cell>
          <cell r="E3651">
            <v>0</v>
          </cell>
          <cell r="G3651">
            <v>0</v>
          </cell>
          <cell r="H3651">
            <v>0</v>
          </cell>
        </row>
        <row r="3652">
          <cell r="A3652" t="str">
            <v>03-02-060</v>
          </cell>
          <cell r="B3652" t="str">
            <v>63</v>
          </cell>
          <cell r="C3652">
            <v>0</v>
          </cell>
          <cell r="D3652">
            <v>0</v>
          </cell>
          <cell r="E3652">
            <v>0</v>
          </cell>
          <cell r="G3652">
            <v>0</v>
          </cell>
          <cell r="H3652">
            <v>0</v>
          </cell>
        </row>
        <row r="3653">
          <cell r="A3653" t="str">
            <v>03-02-060</v>
          </cell>
          <cell r="B3653" t="str">
            <v>64</v>
          </cell>
          <cell r="C3653">
            <v>0</v>
          </cell>
          <cell r="D3653">
            <v>0</v>
          </cell>
          <cell r="E3653">
            <v>0</v>
          </cell>
          <cell r="G3653">
            <v>0</v>
          </cell>
          <cell r="H3653">
            <v>0</v>
          </cell>
        </row>
        <row r="3654">
          <cell r="A3654" t="str">
            <v>03-02-060</v>
          </cell>
          <cell r="B3654" t="str">
            <v>65</v>
          </cell>
          <cell r="C3654">
            <v>0</v>
          </cell>
          <cell r="D3654">
            <v>0</v>
          </cell>
          <cell r="E3654">
            <v>0</v>
          </cell>
          <cell r="G3654">
            <v>0</v>
          </cell>
          <cell r="H3654">
            <v>0</v>
          </cell>
        </row>
        <row r="3655">
          <cell r="A3655" t="str">
            <v>03-02-060</v>
          </cell>
          <cell r="B3655" t="str">
            <v>66</v>
          </cell>
          <cell r="C3655">
            <v>0</v>
          </cell>
          <cell r="D3655">
            <v>0</v>
          </cell>
          <cell r="E3655">
            <v>0</v>
          </cell>
          <cell r="G3655">
            <v>0</v>
          </cell>
          <cell r="H3655">
            <v>0</v>
          </cell>
        </row>
        <row r="3656">
          <cell r="A3656" t="str">
            <v>03-02-070</v>
          </cell>
          <cell r="B3656" t="str">
            <v>03-02-070</v>
          </cell>
          <cell r="C3656" t="str">
            <v>RELLENO Y COMPACTACION CON MATERIAL DE LA EXCAVACION</v>
          </cell>
          <cell r="D3656" t="str">
            <v>M3</v>
          </cell>
          <cell r="E3656">
            <v>6</v>
          </cell>
          <cell r="H3656">
            <v>11686</v>
          </cell>
        </row>
        <row r="3657">
          <cell r="A3657" t="str">
            <v>03-02-070</v>
          </cell>
          <cell r="B3657" t="str">
            <v>11</v>
          </cell>
          <cell r="C3657">
            <v>0</v>
          </cell>
          <cell r="D3657">
            <v>0</v>
          </cell>
          <cell r="E3657">
            <v>0</v>
          </cell>
          <cell r="G3657">
            <v>0</v>
          </cell>
          <cell r="H3657">
            <v>0</v>
          </cell>
        </row>
        <row r="3658">
          <cell r="A3658" t="str">
            <v>03-02-070</v>
          </cell>
          <cell r="B3658" t="str">
            <v>12</v>
          </cell>
          <cell r="C3658">
            <v>0</v>
          </cell>
          <cell r="D3658">
            <v>0</v>
          </cell>
          <cell r="E3658">
            <v>0</v>
          </cell>
          <cell r="G3658">
            <v>0</v>
          </cell>
          <cell r="H3658">
            <v>0</v>
          </cell>
        </row>
        <row r="3659">
          <cell r="A3659" t="str">
            <v>03-02-070</v>
          </cell>
          <cell r="B3659" t="str">
            <v>13</v>
          </cell>
          <cell r="C3659">
            <v>0</v>
          </cell>
          <cell r="D3659">
            <v>0</v>
          </cell>
          <cell r="E3659">
            <v>0</v>
          </cell>
          <cell r="G3659">
            <v>0</v>
          </cell>
          <cell r="H3659">
            <v>0</v>
          </cell>
        </row>
        <row r="3660">
          <cell r="A3660" t="str">
            <v>03-02-070</v>
          </cell>
          <cell r="B3660" t="str">
            <v>14</v>
          </cell>
          <cell r="C3660">
            <v>0</v>
          </cell>
          <cell r="D3660">
            <v>0</v>
          </cell>
          <cell r="E3660">
            <v>0</v>
          </cell>
          <cell r="G3660">
            <v>0</v>
          </cell>
          <cell r="H3660">
            <v>0</v>
          </cell>
        </row>
        <row r="3661">
          <cell r="A3661" t="str">
            <v>03-02-070</v>
          </cell>
          <cell r="B3661" t="str">
            <v>15</v>
          </cell>
          <cell r="C3661">
            <v>0</v>
          </cell>
          <cell r="D3661">
            <v>0</v>
          </cell>
          <cell r="E3661">
            <v>0</v>
          </cell>
          <cell r="G3661">
            <v>0</v>
          </cell>
          <cell r="H3661">
            <v>0</v>
          </cell>
        </row>
        <row r="3662">
          <cell r="A3662" t="str">
            <v>03-02-070</v>
          </cell>
          <cell r="B3662" t="str">
            <v>16</v>
          </cell>
          <cell r="C3662">
            <v>0</v>
          </cell>
          <cell r="D3662">
            <v>0</v>
          </cell>
          <cell r="E3662">
            <v>0</v>
          </cell>
          <cell r="G3662">
            <v>0</v>
          </cell>
          <cell r="H3662">
            <v>0</v>
          </cell>
        </row>
        <row r="3663">
          <cell r="A3663" t="str">
            <v>03-02-070</v>
          </cell>
          <cell r="B3663" t="str">
            <v>21</v>
          </cell>
          <cell r="C3663" t="str">
            <v xml:space="preserve">OFICIAL </v>
          </cell>
          <cell r="D3663" t="str">
            <v>jor</v>
          </cell>
          <cell r="E3663">
            <v>7.4999999999999997E-2</v>
          </cell>
          <cell r="G3663">
            <v>86520.353919999994</v>
          </cell>
          <cell r="H3663">
            <v>6489</v>
          </cell>
        </row>
        <row r="3664">
          <cell r="A3664" t="str">
            <v>03-02-070</v>
          </cell>
          <cell r="B3664" t="str">
            <v>22</v>
          </cell>
          <cell r="C3664" t="str">
            <v>AYUDANTE</v>
          </cell>
          <cell r="D3664" t="str">
            <v>jor</v>
          </cell>
          <cell r="E3664">
            <v>7.4999999999999997E-2</v>
          </cell>
          <cell r="G3664">
            <v>54806.751999999993</v>
          </cell>
          <cell r="H3664">
            <v>4111</v>
          </cell>
        </row>
        <row r="3665">
          <cell r="A3665" t="str">
            <v>03-02-070</v>
          </cell>
          <cell r="B3665" t="str">
            <v>23</v>
          </cell>
          <cell r="C3665">
            <v>0</v>
          </cell>
          <cell r="D3665">
            <v>0</v>
          </cell>
          <cell r="E3665">
            <v>0</v>
          </cell>
          <cell r="G3665">
            <v>0</v>
          </cell>
          <cell r="H3665">
            <v>0</v>
          </cell>
        </row>
        <row r="3666">
          <cell r="A3666" t="str">
            <v>03-02-070</v>
          </cell>
          <cell r="B3666" t="str">
            <v>24</v>
          </cell>
          <cell r="C3666">
            <v>0</v>
          </cell>
          <cell r="D3666">
            <v>0</v>
          </cell>
          <cell r="E3666">
            <v>0</v>
          </cell>
          <cell r="G3666">
            <v>0</v>
          </cell>
          <cell r="H3666">
            <v>0</v>
          </cell>
        </row>
        <row r="3667">
          <cell r="A3667" t="str">
            <v>03-02-070</v>
          </cell>
          <cell r="B3667" t="str">
            <v>25</v>
          </cell>
          <cell r="C3667">
            <v>0</v>
          </cell>
          <cell r="D3667">
            <v>0</v>
          </cell>
          <cell r="E3667">
            <v>0</v>
          </cell>
          <cell r="G3667">
            <v>0</v>
          </cell>
          <cell r="H3667">
            <v>0</v>
          </cell>
        </row>
        <row r="3668">
          <cell r="A3668" t="str">
            <v>03-02-070</v>
          </cell>
          <cell r="B3668" t="str">
            <v>26</v>
          </cell>
          <cell r="C3668">
            <v>0</v>
          </cell>
          <cell r="D3668">
            <v>0</v>
          </cell>
          <cell r="E3668">
            <v>0</v>
          </cell>
          <cell r="G3668">
            <v>0</v>
          </cell>
          <cell r="H3668">
            <v>0</v>
          </cell>
        </row>
        <row r="3669">
          <cell r="A3669" t="str">
            <v>03-02-070</v>
          </cell>
          <cell r="B3669" t="str">
            <v>41</v>
          </cell>
          <cell r="C3669" t="str">
            <v>HERRAMIENTA MENOR</v>
          </cell>
          <cell r="D3669" t="str">
            <v>gl</v>
          </cell>
          <cell r="E3669">
            <v>1</v>
          </cell>
          <cell r="G3669">
            <v>723.83999999999992</v>
          </cell>
          <cell r="H3669">
            <v>724</v>
          </cell>
        </row>
        <row r="3670">
          <cell r="A3670" t="str">
            <v>03-02-070</v>
          </cell>
          <cell r="B3670" t="str">
            <v>42</v>
          </cell>
          <cell r="C3670">
            <v>0</v>
          </cell>
          <cell r="D3670">
            <v>0</v>
          </cell>
          <cell r="E3670">
            <v>0</v>
          </cell>
          <cell r="G3670">
            <v>0</v>
          </cell>
          <cell r="H3670">
            <v>0</v>
          </cell>
        </row>
        <row r="3671">
          <cell r="A3671" t="str">
            <v>03-02-070</v>
          </cell>
          <cell r="B3671" t="str">
            <v>43</v>
          </cell>
          <cell r="C3671">
            <v>0</v>
          </cell>
          <cell r="D3671">
            <v>0</v>
          </cell>
          <cell r="E3671">
            <v>0</v>
          </cell>
          <cell r="G3671">
            <v>0</v>
          </cell>
          <cell r="H3671">
            <v>0</v>
          </cell>
        </row>
        <row r="3672">
          <cell r="A3672" t="str">
            <v>03-02-070</v>
          </cell>
          <cell r="B3672" t="str">
            <v>44</v>
          </cell>
          <cell r="C3672">
            <v>0</v>
          </cell>
          <cell r="D3672">
            <v>0</v>
          </cell>
          <cell r="E3672">
            <v>0</v>
          </cell>
          <cell r="G3672">
            <v>0</v>
          </cell>
          <cell r="H3672">
            <v>0</v>
          </cell>
        </row>
        <row r="3673">
          <cell r="A3673" t="str">
            <v>03-02-070</v>
          </cell>
          <cell r="B3673" t="str">
            <v>45</v>
          </cell>
          <cell r="C3673">
            <v>0</v>
          </cell>
          <cell r="D3673">
            <v>0</v>
          </cell>
          <cell r="E3673">
            <v>0</v>
          </cell>
          <cell r="G3673">
            <v>0</v>
          </cell>
          <cell r="H3673">
            <v>0</v>
          </cell>
        </row>
        <row r="3674">
          <cell r="A3674" t="str">
            <v>03-02-070</v>
          </cell>
          <cell r="B3674" t="str">
            <v>46</v>
          </cell>
          <cell r="C3674">
            <v>0</v>
          </cell>
          <cell r="D3674">
            <v>0</v>
          </cell>
          <cell r="E3674">
            <v>0</v>
          </cell>
          <cell r="G3674">
            <v>0</v>
          </cell>
          <cell r="H3674">
            <v>0</v>
          </cell>
        </row>
        <row r="3675">
          <cell r="A3675" t="str">
            <v>03-02-070</v>
          </cell>
          <cell r="B3675" t="str">
            <v>61</v>
          </cell>
          <cell r="C3675" t="str">
            <v>VIBRADOR MECANICO</v>
          </cell>
          <cell r="D3675" t="str">
            <v>gl</v>
          </cell>
          <cell r="E3675">
            <v>1</v>
          </cell>
          <cell r="G3675">
            <v>361.91999999999996</v>
          </cell>
          <cell r="H3675">
            <v>362</v>
          </cell>
        </row>
        <row r="3676">
          <cell r="A3676" t="str">
            <v>03-02-070</v>
          </cell>
          <cell r="B3676" t="str">
            <v>62</v>
          </cell>
          <cell r="C3676">
            <v>0</v>
          </cell>
          <cell r="D3676">
            <v>0</v>
          </cell>
          <cell r="E3676">
            <v>0</v>
          </cell>
          <cell r="G3676">
            <v>0</v>
          </cell>
          <cell r="H3676">
            <v>0</v>
          </cell>
        </row>
        <row r="3677">
          <cell r="A3677" t="str">
            <v>03-02-070</v>
          </cell>
          <cell r="B3677" t="str">
            <v>63</v>
          </cell>
          <cell r="C3677">
            <v>0</v>
          </cell>
          <cell r="D3677">
            <v>0</v>
          </cell>
          <cell r="E3677">
            <v>0</v>
          </cell>
          <cell r="G3677">
            <v>0</v>
          </cell>
          <cell r="H3677">
            <v>0</v>
          </cell>
        </row>
        <row r="3678">
          <cell r="A3678" t="str">
            <v>03-02-070</v>
          </cell>
          <cell r="B3678" t="str">
            <v>64</v>
          </cell>
          <cell r="C3678">
            <v>0</v>
          </cell>
          <cell r="D3678">
            <v>0</v>
          </cell>
          <cell r="E3678">
            <v>0</v>
          </cell>
          <cell r="G3678">
            <v>0</v>
          </cell>
          <cell r="H3678">
            <v>0</v>
          </cell>
        </row>
        <row r="3679">
          <cell r="A3679" t="str">
            <v>03-02-070</v>
          </cell>
          <cell r="B3679" t="str">
            <v>65</v>
          </cell>
          <cell r="C3679">
            <v>0</v>
          </cell>
          <cell r="D3679">
            <v>0</v>
          </cell>
          <cell r="E3679">
            <v>0</v>
          </cell>
          <cell r="G3679">
            <v>0</v>
          </cell>
          <cell r="H3679">
            <v>0</v>
          </cell>
        </row>
        <row r="3680">
          <cell r="A3680" t="str">
            <v>03-02-070</v>
          </cell>
          <cell r="B3680" t="str">
            <v>66</v>
          </cell>
          <cell r="C3680">
            <v>0</v>
          </cell>
          <cell r="D3680">
            <v>0</v>
          </cell>
          <cell r="E3680">
            <v>0</v>
          </cell>
          <cell r="G3680">
            <v>0</v>
          </cell>
          <cell r="H3680">
            <v>0</v>
          </cell>
        </row>
        <row r="3681">
          <cell r="A3681" t="str">
            <v>03-02-080</v>
          </cell>
          <cell r="B3681" t="str">
            <v>03-02-080</v>
          </cell>
          <cell r="C3681" t="str">
            <v>RETIRO DE SOBRANTES</v>
          </cell>
          <cell r="D3681" t="str">
            <v>M3</v>
          </cell>
          <cell r="E3681">
            <v>12</v>
          </cell>
          <cell r="H3681">
            <v>31613</v>
          </cell>
        </row>
        <row r="3682">
          <cell r="A3682" t="str">
            <v>03-02-080</v>
          </cell>
          <cell r="B3682" t="str">
            <v>11</v>
          </cell>
          <cell r="C3682">
            <v>0</v>
          </cell>
          <cell r="D3682">
            <v>0</v>
          </cell>
          <cell r="E3682">
            <v>0</v>
          </cell>
          <cell r="G3682">
            <v>0</v>
          </cell>
          <cell r="H3682">
            <v>0</v>
          </cell>
        </row>
        <row r="3683">
          <cell r="A3683" t="str">
            <v>03-02-080</v>
          </cell>
          <cell r="B3683" t="str">
            <v>12</v>
          </cell>
          <cell r="C3683">
            <v>0</v>
          </cell>
          <cell r="D3683">
            <v>0</v>
          </cell>
          <cell r="E3683">
            <v>0</v>
          </cell>
          <cell r="G3683">
            <v>0</v>
          </cell>
          <cell r="H3683">
            <v>0</v>
          </cell>
        </row>
        <row r="3684">
          <cell r="A3684" t="str">
            <v>03-02-080</v>
          </cell>
          <cell r="B3684" t="str">
            <v>13</v>
          </cell>
          <cell r="C3684">
            <v>0</v>
          </cell>
          <cell r="D3684">
            <v>0</v>
          </cell>
          <cell r="E3684">
            <v>0</v>
          </cell>
          <cell r="G3684">
            <v>0</v>
          </cell>
          <cell r="H3684">
            <v>0</v>
          </cell>
        </row>
        <row r="3685">
          <cell r="A3685" t="str">
            <v>03-02-080</v>
          </cell>
          <cell r="B3685" t="str">
            <v>14</v>
          </cell>
          <cell r="C3685">
            <v>0</v>
          </cell>
          <cell r="D3685">
            <v>0</v>
          </cell>
          <cell r="E3685">
            <v>0</v>
          </cell>
          <cell r="G3685">
            <v>0</v>
          </cell>
          <cell r="H3685">
            <v>0</v>
          </cell>
        </row>
        <row r="3686">
          <cell r="A3686" t="str">
            <v>03-02-080</v>
          </cell>
          <cell r="B3686" t="str">
            <v>15</v>
          </cell>
          <cell r="C3686">
            <v>0</v>
          </cell>
          <cell r="D3686">
            <v>0</v>
          </cell>
          <cell r="E3686">
            <v>0</v>
          </cell>
          <cell r="G3686">
            <v>0</v>
          </cell>
          <cell r="H3686">
            <v>0</v>
          </cell>
        </row>
        <row r="3687">
          <cell r="A3687" t="str">
            <v>03-02-080</v>
          </cell>
          <cell r="B3687" t="str">
            <v>16</v>
          </cell>
          <cell r="C3687">
            <v>0</v>
          </cell>
          <cell r="D3687">
            <v>0</v>
          </cell>
          <cell r="E3687">
            <v>0</v>
          </cell>
          <cell r="G3687">
            <v>0</v>
          </cell>
          <cell r="H3687">
            <v>0</v>
          </cell>
        </row>
        <row r="3688">
          <cell r="A3688" t="str">
            <v>03-02-080</v>
          </cell>
          <cell r="B3688" t="str">
            <v>21</v>
          </cell>
          <cell r="C3688" t="str">
            <v>AYUDANTE</v>
          </cell>
          <cell r="D3688" t="str">
            <v>jor</v>
          </cell>
          <cell r="E3688">
            <v>0.05</v>
          </cell>
          <cell r="G3688">
            <v>54806.751999999993</v>
          </cell>
          <cell r="H3688">
            <v>2740</v>
          </cell>
        </row>
        <row r="3689">
          <cell r="A3689" t="str">
            <v>03-02-080</v>
          </cell>
          <cell r="B3689" t="str">
            <v>22</v>
          </cell>
          <cell r="C3689">
            <v>0</v>
          </cell>
          <cell r="D3689">
            <v>0</v>
          </cell>
          <cell r="G3689">
            <v>0</v>
          </cell>
          <cell r="H3689">
            <v>0</v>
          </cell>
        </row>
        <row r="3690">
          <cell r="A3690" t="str">
            <v>03-02-080</v>
          </cell>
          <cell r="B3690" t="str">
            <v>23</v>
          </cell>
          <cell r="C3690">
            <v>0</v>
          </cell>
          <cell r="D3690">
            <v>0</v>
          </cell>
          <cell r="E3690">
            <v>0</v>
          </cell>
          <cell r="G3690">
            <v>0</v>
          </cell>
          <cell r="H3690">
            <v>0</v>
          </cell>
        </row>
        <row r="3691">
          <cell r="A3691" t="str">
            <v>03-02-080</v>
          </cell>
          <cell r="B3691" t="str">
            <v>24</v>
          </cell>
          <cell r="C3691">
            <v>0</v>
          </cell>
          <cell r="D3691">
            <v>0</v>
          </cell>
          <cell r="E3691">
            <v>0</v>
          </cell>
          <cell r="G3691">
            <v>0</v>
          </cell>
          <cell r="H3691">
            <v>0</v>
          </cell>
        </row>
        <row r="3692">
          <cell r="A3692" t="str">
            <v>03-02-080</v>
          </cell>
          <cell r="B3692" t="str">
            <v>25</v>
          </cell>
          <cell r="C3692">
            <v>0</v>
          </cell>
          <cell r="D3692">
            <v>0</v>
          </cell>
          <cell r="E3692">
            <v>0</v>
          </cell>
          <cell r="G3692">
            <v>0</v>
          </cell>
          <cell r="H3692">
            <v>0</v>
          </cell>
        </row>
        <row r="3693">
          <cell r="A3693" t="str">
            <v>03-02-080</v>
          </cell>
          <cell r="B3693" t="str">
            <v>26</v>
          </cell>
          <cell r="C3693">
            <v>0</v>
          </cell>
          <cell r="D3693">
            <v>0</v>
          </cell>
          <cell r="E3693">
            <v>0</v>
          </cell>
          <cell r="G3693">
            <v>0</v>
          </cell>
          <cell r="H3693">
            <v>0</v>
          </cell>
        </row>
        <row r="3694">
          <cell r="A3694" t="str">
            <v>03-02-080</v>
          </cell>
          <cell r="B3694" t="str">
            <v>41</v>
          </cell>
          <cell r="C3694" t="str">
            <v>VOLQUETA 6 M3 - VIAJE</v>
          </cell>
          <cell r="D3694" t="str">
            <v>gl</v>
          </cell>
          <cell r="E3694">
            <v>1</v>
          </cell>
          <cell r="G3694">
            <v>28149.333333333328</v>
          </cell>
          <cell r="H3694">
            <v>28149</v>
          </cell>
        </row>
        <row r="3695">
          <cell r="A3695" t="str">
            <v>03-02-080</v>
          </cell>
          <cell r="B3695" t="str">
            <v>42</v>
          </cell>
          <cell r="C3695" t="str">
            <v>HERRAMIENTA MENOR</v>
          </cell>
          <cell r="D3695" t="str">
            <v>gl</v>
          </cell>
          <cell r="E3695">
            <v>1</v>
          </cell>
          <cell r="G3695">
            <v>723.83999999999992</v>
          </cell>
          <cell r="H3695">
            <v>724</v>
          </cell>
        </row>
        <row r="3696">
          <cell r="A3696" t="str">
            <v>03-02-080</v>
          </cell>
          <cell r="B3696" t="str">
            <v>43</v>
          </cell>
          <cell r="C3696">
            <v>0</v>
          </cell>
          <cell r="D3696">
            <v>0</v>
          </cell>
          <cell r="E3696">
            <v>0</v>
          </cell>
          <cell r="G3696">
            <v>0</v>
          </cell>
          <cell r="H3696">
            <v>0</v>
          </cell>
        </row>
        <row r="3697">
          <cell r="A3697" t="str">
            <v>03-02-080</v>
          </cell>
          <cell r="B3697" t="str">
            <v>44</v>
          </cell>
          <cell r="C3697">
            <v>0</v>
          </cell>
          <cell r="D3697">
            <v>0</v>
          </cell>
          <cell r="E3697">
            <v>0</v>
          </cell>
          <cell r="G3697">
            <v>0</v>
          </cell>
          <cell r="H3697">
            <v>0</v>
          </cell>
        </row>
        <row r="3698">
          <cell r="A3698" t="str">
            <v>03-02-080</v>
          </cell>
          <cell r="B3698" t="str">
            <v>45</v>
          </cell>
          <cell r="C3698">
            <v>0</v>
          </cell>
          <cell r="D3698">
            <v>0</v>
          </cell>
          <cell r="E3698">
            <v>0</v>
          </cell>
          <cell r="G3698">
            <v>0</v>
          </cell>
          <cell r="H3698">
            <v>0</v>
          </cell>
        </row>
        <row r="3699">
          <cell r="A3699" t="str">
            <v>03-02-080</v>
          </cell>
          <cell r="B3699" t="str">
            <v>46</v>
          </cell>
          <cell r="C3699">
            <v>0</v>
          </cell>
          <cell r="D3699">
            <v>0</v>
          </cell>
          <cell r="E3699">
            <v>0</v>
          </cell>
          <cell r="G3699">
            <v>0</v>
          </cell>
          <cell r="H3699">
            <v>0</v>
          </cell>
        </row>
        <row r="3700">
          <cell r="A3700" t="str">
            <v>03-02-080</v>
          </cell>
          <cell r="B3700" t="str">
            <v>61</v>
          </cell>
          <cell r="C3700">
            <v>0</v>
          </cell>
          <cell r="D3700">
            <v>0</v>
          </cell>
          <cell r="E3700">
            <v>0</v>
          </cell>
          <cell r="G3700">
            <v>0</v>
          </cell>
          <cell r="H3700">
            <v>0</v>
          </cell>
        </row>
        <row r="3701">
          <cell r="A3701" t="str">
            <v>03-02-080</v>
          </cell>
          <cell r="B3701" t="str">
            <v>62</v>
          </cell>
          <cell r="C3701">
            <v>0</v>
          </cell>
          <cell r="D3701">
            <v>0</v>
          </cell>
          <cell r="E3701">
            <v>0</v>
          </cell>
          <cell r="G3701">
            <v>0</v>
          </cell>
          <cell r="H3701">
            <v>0</v>
          </cell>
        </row>
        <row r="3702">
          <cell r="A3702" t="str">
            <v>03-02-080</v>
          </cell>
          <cell r="B3702" t="str">
            <v>63</v>
          </cell>
          <cell r="C3702">
            <v>0</v>
          </cell>
          <cell r="D3702">
            <v>0</v>
          </cell>
          <cell r="E3702">
            <v>0</v>
          </cell>
          <cell r="G3702">
            <v>0</v>
          </cell>
          <cell r="H3702">
            <v>0</v>
          </cell>
        </row>
        <row r="3703">
          <cell r="A3703" t="str">
            <v>03-02-080</v>
          </cell>
          <cell r="B3703" t="str">
            <v>64</v>
          </cell>
          <cell r="C3703">
            <v>0</v>
          </cell>
          <cell r="D3703">
            <v>0</v>
          </cell>
          <cell r="E3703">
            <v>0</v>
          </cell>
          <cell r="G3703">
            <v>0</v>
          </cell>
          <cell r="H3703">
            <v>0</v>
          </cell>
        </row>
        <row r="3704">
          <cell r="A3704" t="str">
            <v>03-02-080</v>
          </cell>
          <cell r="B3704" t="str">
            <v>65</v>
          </cell>
          <cell r="C3704">
            <v>0</v>
          </cell>
          <cell r="D3704">
            <v>0</v>
          </cell>
          <cell r="E3704">
            <v>0</v>
          </cell>
          <cell r="G3704">
            <v>0</v>
          </cell>
          <cell r="H3704">
            <v>0</v>
          </cell>
        </row>
        <row r="3705">
          <cell r="A3705" t="str">
            <v>03-02-080</v>
          </cell>
          <cell r="B3705" t="str">
            <v>66</v>
          </cell>
          <cell r="C3705">
            <v>0</v>
          </cell>
          <cell r="D3705">
            <v>0</v>
          </cell>
          <cell r="E3705">
            <v>0</v>
          </cell>
          <cell r="G3705">
            <v>0</v>
          </cell>
          <cell r="H3705">
            <v>0</v>
          </cell>
        </row>
        <row r="3706">
          <cell r="A3706" t="str">
            <v>03-03-010</v>
          </cell>
          <cell r="B3706" t="str">
            <v>03-03-010</v>
          </cell>
          <cell r="C3706" t="str">
            <v>SUMINISTRO E INSTALACION TUBERIA PVC ALCANTARILLADO 6"</v>
          </cell>
          <cell r="D3706" t="str">
            <v>ML</v>
          </cell>
          <cell r="E3706">
            <v>110</v>
          </cell>
          <cell r="H3706">
            <v>50618</v>
          </cell>
        </row>
        <row r="3707">
          <cell r="A3707" t="str">
            <v>03-03-010</v>
          </cell>
          <cell r="B3707" t="str">
            <v>11</v>
          </cell>
          <cell r="C3707" t="str">
            <v>TUBERIA PVC ALCATARILLADO ø 6"</v>
          </cell>
          <cell r="D3707" t="str">
            <v>ML</v>
          </cell>
          <cell r="E3707">
            <v>1.05</v>
          </cell>
          <cell r="G3707">
            <v>39811.199999999997</v>
          </cell>
          <cell r="H3707">
            <v>41802</v>
          </cell>
        </row>
        <row r="3708">
          <cell r="A3708" t="str">
            <v>03-03-010</v>
          </cell>
          <cell r="B3708" t="str">
            <v>12</v>
          </cell>
          <cell r="C3708" t="str">
            <v>LUBRICANTE ALCANTARILLADO</v>
          </cell>
          <cell r="D3708" t="str">
            <v>500 GR</v>
          </cell>
          <cell r="E3708">
            <v>3.8888888888888892E-3</v>
          </cell>
          <cell r="G3708">
            <v>19704.1312</v>
          </cell>
          <cell r="H3708">
            <v>77</v>
          </cell>
        </row>
        <row r="3709">
          <cell r="A3709" t="str">
            <v>03-03-010</v>
          </cell>
          <cell r="B3709" t="str">
            <v>13</v>
          </cell>
          <cell r="C3709">
            <v>0</v>
          </cell>
          <cell r="D3709">
            <v>0</v>
          </cell>
          <cell r="E3709">
            <v>0</v>
          </cell>
          <cell r="G3709">
            <v>0</v>
          </cell>
          <cell r="H3709">
            <v>0</v>
          </cell>
        </row>
        <row r="3710">
          <cell r="A3710" t="str">
            <v>03-03-010</v>
          </cell>
          <cell r="B3710" t="str">
            <v>14</v>
          </cell>
          <cell r="C3710">
            <v>0</v>
          </cell>
          <cell r="D3710">
            <v>0</v>
          </cell>
          <cell r="E3710">
            <v>0</v>
          </cell>
          <cell r="G3710">
            <v>0</v>
          </cell>
          <cell r="H3710">
            <v>0</v>
          </cell>
        </row>
        <row r="3711">
          <cell r="A3711" t="str">
            <v>03-03-010</v>
          </cell>
          <cell r="B3711" t="str">
            <v>15</v>
          </cell>
          <cell r="C3711">
            <v>0</v>
          </cell>
          <cell r="D3711">
            <v>0</v>
          </cell>
          <cell r="E3711">
            <v>0</v>
          </cell>
          <cell r="G3711">
            <v>0</v>
          </cell>
          <cell r="H3711">
            <v>0</v>
          </cell>
        </row>
        <row r="3712">
          <cell r="A3712" t="str">
            <v>03-03-010</v>
          </cell>
          <cell r="B3712" t="str">
            <v>16</v>
          </cell>
          <cell r="C3712">
            <v>0</v>
          </cell>
          <cell r="D3712">
            <v>0</v>
          </cell>
          <cell r="E3712">
            <v>0</v>
          </cell>
          <cell r="G3712">
            <v>0</v>
          </cell>
          <cell r="H3712">
            <v>0</v>
          </cell>
        </row>
        <row r="3713">
          <cell r="A3713" t="str">
            <v>03-03-010</v>
          </cell>
          <cell r="B3713" t="str">
            <v>21</v>
          </cell>
          <cell r="C3713" t="str">
            <v xml:space="preserve">OFICIAL </v>
          </cell>
          <cell r="D3713" t="str">
            <v>jor</v>
          </cell>
          <cell r="E3713">
            <v>5.2941176470588235E-2</v>
          </cell>
          <cell r="G3713">
            <v>86520.353919999994</v>
          </cell>
          <cell r="H3713">
            <v>4580</v>
          </cell>
        </row>
        <row r="3714">
          <cell r="A3714" t="str">
            <v>03-03-010</v>
          </cell>
          <cell r="B3714" t="str">
            <v>22</v>
          </cell>
          <cell r="C3714" t="str">
            <v>AYUDANTE</v>
          </cell>
          <cell r="D3714" t="str">
            <v>jor</v>
          </cell>
          <cell r="E3714">
            <v>5.2941176470588235E-2</v>
          </cell>
          <cell r="G3714">
            <v>54806.751999999993</v>
          </cell>
          <cell r="H3714">
            <v>2902</v>
          </cell>
        </row>
        <row r="3715">
          <cell r="A3715" t="str">
            <v>03-03-010</v>
          </cell>
          <cell r="B3715" t="str">
            <v>23</v>
          </cell>
          <cell r="C3715">
            <v>0</v>
          </cell>
          <cell r="D3715">
            <v>0</v>
          </cell>
          <cell r="E3715">
            <v>0</v>
          </cell>
          <cell r="G3715">
            <v>0</v>
          </cell>
          <cell r="H3715">
            <v>0</v>
          </cell>
        </row>
        <row r="3716">
          <cell r="A3716" t="str">
            <v>03-03-010</v>
          </cell>
          <cell r="B3716" t="str">
            <v>24</v>
          </cell>
          <cell r="C3716">
            <v>0</v>
          </cell>
          <cell r="D3716">
            <v>0</v>
          </cell>
          <cell r="E3716">
            <v>0</v>
          </cell>
          <cell r="G3716">
            <v>0</v>
          </cell>
          <cell r="H3716">
            <v>0</v>
          </cell>
        </row>
        <row r="3717">
          <cell r="A3717" t="str">
            <v>03-03-010</v>
          </cell>
          <cell r="B3717" t="str">
            <v>25</v>
          </cell>
          <cell r="C3717">
            <v>0</v>
          </cell>
          <cell r="D3717">
            <v>0</v>
          </cell>
          <cell r="E3717">
            <v>0</v>
          </cell>
          <cell r="G3717">
            <v>0</v>
          </cell>
          <cell r="H3717">
            <v>0</v>
          </cell>
        </row>
        <row r="3718">
          <cell r="A3718" t="str">
            <v>03-03-010</v>
          </cell>
          <cell r="B3718" t="str">
            <v>26</v>
          </cell>
          <cell r="C3718">
            <v>0</v>
          </cell>
          <cell r="D3718">
            <v>0</v>
          </cell>
          <cell r="E3718">
            <v>0</v>
          </cell>
          <cell r="G3718">
            <v>0</v>
          </cell>
          <cell r="H3718">
            <v>0</v>
          </cell>
        </row>
        <row r="3719">
          <cell r="A3719" t="str">
            <v>03-03-010</v>
          </cell>
          <cell r="B3719" t="str">
            <v>41</v>
          </cell>
          <cell r="C3719" t="str">
            <v>HERRAMIENTA MENOR</v>
          </cell>
          <cell r="D3719" t="str">
            <v>gl</v>
          </cell>
          <cell r="E3719">
            <v>1</v>
          </cell>
          <cell r="G3719">
            <v>418.78969599999994</v>
          </cell>
          <cell r="H3719">
            <v>419</v>
          </cell>
        </row>
        <row r="3720">
          <cell r="A3720" t="str">
            <v>03-03-010</v>
          </cell>
          <cell r="B3720" t="str">
            <v>42</v>
          </cell>
          <cell r="C3720">
            <v>0</v>
          </cell>
          <cell r="D3720">
            <v>0</v>
          </cell>
          <cell r="E3720">
            <v>0</v>
          </cell>
          <cell r="G3720">
            <v>0</v>
          </cell>
          <cell r="H3720">
            <v>0</v>
          </cell>
        </row>
        <row r="3721">
          <cell r="A3721" t="str">
            <v>03-03-010</v>
          </cell>
          <cell r="B3721" t="str">
            <v>43</v>
          </cell>
          <cell r="C3721">
            <v>0</v>
          </cell>
          <cell r="D3721">
            <v>0</v>
          </cell>
          <cell r="E3721">
            <v>0</v>
          </cell>
          <cell r="G3721">
            <v>0</v>
          </cell>
          <cell r="H3721">
            <v>0</v>
          </cell>
        </row>
        <row r="3722">
          <cell r="A3722" t="str">
            <v>03-03-010</v>
          </cell>
          <cell r="B3722" t="str">
            <v>44</v>
          </cell>
          <cell r="C3722">
            <v>0</v>
          </cell>
          <cell r="D3722">
            <v>0</v>
          </cell>
          <cell r="E3722">
            <v>0</v>
          </cell>
          <cell r="G3722">
            <v>0</v>
          </cell>
          <cell r="H3722">
            <v>0</v>
          </cell>
        </row>
        <row r="3723">
          <cell r="A3723" t="str">
            <v>03-03-010</v>
          </cell>
          <cell r="B3723" t="str">
            <v>45</v>
          </cell>
          <cell r="C3723">
            <v>0</v>
          </cell>
          <cell r="D3723">
            <v>0</v>
          </cell>
          <cell r="E3723">
            <v>0</v>
          </cell>
          <cell r="G3723">
            <v>0</v>
          </cell>
          <cell r="H3723">
            <v>0</v>
          </cell>
        </row>
        <row r="3724">
          <cell r="A3724" t="str">
            <v>03-03-010</v>
          </cell>
          <cell r="B3724" t="str">
            <v>46</v>
          </cell>
          <cell r="C3724">
            <v>0</v>
          </cell>
          <cell r="D3724">
            <v>0</v>
          </cell>
          <cell r="E3724">
            <v>0</v>
          </cell>
          <cell r="G3724">
            <v>0</v>
          </cell>
          <cell r="H3724">
            <v>0</v>
          </cell>
        </row>
        <row r="3725">
          <cell r="A3725" t="str">
            <v>03-03-010</v>
          </cell>
          <cell r="B3725" t="str">
            <v>61</v>
          </cell>
          <cell r="C3725" t="str">
            <v>TRANSPORTE</v>
          </cell>
          <cell r="D3725" t="str">
            <v>gl</v>
          </cell>
          <cell r="E3725">
            <v>1</v>
          </cell>
          <cell r="G3725">
            <v>837.57939199999987</v>
          </cell>
          <cell r="H3725">
            <v>838</v>
          </cell>
        </row>
        <row r="3726">
          <cell r="A3726" t="str">
            <v>03-03-010</v>
          </cell>
          <cell r="B3726" t="str">
            <v>62</v>
          </cell>
          <cell r="C3726">
            <v>0</v>
          </cell>
          <cell r="D3726">
            <v>0</v>
          </cell>
          <cell r="E3726">
            <v>0</v>
          </cell>
          <cell r="G3726">
            <v>0</v>
          </cell>
          <cell r="H3726">
            <v>0</v>
          </cell>
        </row>
        <row r="3727">
          <cell r="A3727" t="str">
            <v>03-03-010</v>
          </cell>
          <cell r="B3727" t="str">
            <v>63</v>
          </cell>
          <cell r="C3727">
            <v>0</v>
          </cell>
          <cell r="D3727">
            <v>0</v>
          </cell>
          <cell r="E3727">
            <v>0</v>
          </cell>
          <cell r="G3727">
            <v>0</v>
          </cell>
          <cell r="H3727">
            <v>0</v>
          </cell>
        </row>
        <row r="3728">
          <cell r="A3728" t="str">
            <v>03-03-010</v>
          </cell>
          <cell r="B3728" t="str">
            <v>64</v>
          </cell>
          <cell r="C3728">
            <v>0</v>
          </cell>
          <cell r="D3728">
            <v>0</v>
          </cell>
          <cell r="E3728">
            <v>0</v>
          </cell>
          <cell r="G3728">
            <v>0</v>
          </cell>
          <cell r="H3728">
            <v>0</v>
          </cell>
        </row>
        <row r="3729">
          <cell r="A3729" t="str">
            <v>03-03-010</v>
          </cell>
          <cell r="B3729" t="str">
            <v>65</v>
          </cell>
          <cell r="C3729">
            <v>0</v>
          </cell>
          <cell r="D3729">
            <v>0</v>
          </cell>
          <cell r="E3729">
            <v>0</v>
          </cell>
          <cell r="G3729">
            <v>0</v>
          </cell>
          <cell r="H3729">
            <v>0</v>
          </cell>
        </row>
        <row r="3730">
          <cell r="A3730" t="str">
            <v>03-03-010</v>
          </cell>
          <cell r="B3730" t="str">
            <v>66</v>
          </cell>
          <cell r="C3730">
            <v>0</v>
          </cell>
          <cell r="D3730">
            <v>0</v>
          </cell>
          <cell r="E3730">
            <v>0</v>
          </cell>
          <cell r="G3730">
            <v>0</v>
          </cell>
          <cell r="H3730">
            <v>0</v>
          </cell>
        </row>
        <row r="3731">
          <cell r="A3731" t="str">
            <v>03-03-020</v>
          </cell>
          <cell r="B3731" t="str">
            <v>03-03-020</v>
          </cell>
          <cell r="C3731" t="str">
            <v>SUMINISTRO E INSTALACION TUBERIA PVC ALCANTARILLADO 4"</v>
          </cell>
          <cell r="D3731" t="str">
            <v>ML</v>
          </cell>
          <cell r="E3731">
            <v>94</v>
          </cell>
          <cell r="H3731">
            <v>26977</v>
          </cell>
        </row>
        <row r="3732">
          <cell r="A3732" t="str">
            <v>03-03-020</v>
          </cell>
          <cell r="B3732" t="str">
            <v>11</v>
          </cell>
          <cell r="C3732" t="str">
            <v>TUBERIA PVC ALCANTARILLADO ø 4"</v>
          </cell>
          <cell r="D3732" t="str">
            <v>ML</v>
          </cell>
          <cell r="E3732">
            <v>1.05</v>
          </cell>
          <cell r="G3732">
            <v>20388.16</v>
          </cell>
          <cell r="H3732">
            <v>21408</v>
          </cell>
        </row>
        <row r="3733">
          <cell r="A3733" t="str">
            <v>03-03-020</v>
          </cell>
          <cell r="B3733" t="str">
            <v>12</v>
          </cell>
          <cell r="C3733" t="str">
            <v>LUBRICANTE ALCANTARILLADO</v>
          </cell>
          <cell r="D3733" t="str">
            <v>500 GR</v>
          </cell>
          <cell r="E3733">
            <v>1.7500000000000003E-3</v>
          </cell>
          <cell r="G3733">
            <v>19704.1312</v>
          </cell>
          <cell r="H3733">
            <v>34</v>
          </cell>
        </row>
        <row r="3734">
          <cell r="A3734" t="str">
            <v>03-03-020</v>
          </cell>
          <cell r="B3734" t="str">
            <v>13</v>
          </cell>
          <cell r="C3734">
            <v>0</v>
          </cell>
          <cell r="D3734">
            <v>0</v>
          </cell>
          <cell r="E3734">
            <v>0</v>
          </cell>
          <cell r="G3734">
            <v>0</v>
          </cell>
          <cell r="H3734">
            <v>0</v>
          </cell>
        </row>
        <row r="3735">
          <cell r="A3735" t="str">
            <v>03-03-020</v>
          </cell>
          <cell r="B3735" t="str">
            <v>14</v>
          </cell>
          <cell r="C3735">
            <v>0</v>
          </cell>
          <cell r="D3735">
            <v>0</v>
          </cell>
          <cell r="E3735">
            <v>0</v>
          </cell>
          <cell r="G3735">
            <v>0</v>
          </cell>
          <cell r="H3735">
            <v>0</v>
          </cell>
        </row>
        <row r="3736">
          <cell r="A3736" t="str">
            <v>03-03-020</v>
          </cell>
          <cell r="B3736" t="str">
            <v>15</v>
          </cell>
          <cell r="C3736">
            <v>0</v>
          </cell>
          <cell r="D3736">
            <v>0</v>
          </cell>
          <cell r="E3736">
            <v>0</v>
          </cell>
          <cell r="G3736">
            <v>0</v>
          </cell>
          <cell r="H3736">
            <v>0</v>
          </cell>
        </row>
        <row r="3737">
          <cell r="A3737" t="str">
            <v>03-03-020</v>
          </cell>
          <cell r="B3737" t="str">
            <v>16</v>
          </cell>
          <cell r="C3737">
            <v>0</v>
          </cell>
          <cell r="D3737">
            <v>0</v>
          </cell>
          <cell r="E3737">
            <v>0</v>
          </cell>
          <cell r="G3737">
            <v>0</v>
          </cell>
          <cell r="H3737">
            <v>0</v>
          </cell>
        </row>
        <row r="3738">
          <cell r="A3738" t="str">
            <v>03-03-020</v>
          </cell>
          <cell r="B3738" t="str">
            <v>21</v>
          </cell>
          <cell r="C3738" t="str">
            <v xml:space="preserve">OFICIAL </v>
          </cell>
          <cell r="D3738" t="str">
            <v>jor</v>
          </cell>
          <cell r="E3738">
            <v>3.4615384615384617E-2</v>
          </cell>
          <cell r="G3738">
            <v>86520.353919999994</v>
          </cell>
          <cell r="H3738">
            <v>2995</v>
          </cell>
        </row>
        <row r="3739">
          <cell r="A3739" t="str">
            <v>03-03-020</v>
          </cell>
          <cell r="B3739" t="str">
            <v>22</v>
          </cell>
          <cell r="C3739" t="str">
            <v>AYUDANTE</v>
          </cell>
          <cell r="D3739" t="str">
            <v>jor</v>
          </cell>
          <cell r="E3739">
            <v>3.4615384615384617E-2</v>
          </cell>
          <cell r="G3739">
            <v>54806.751999999993</v>
          </cell>
          <cell r="H3739">
            <v>1897</v>
          </cell>
        </row>
        <row r="3740">
          <cell r="A3740" t="str">
            <v>03-03-020</v>
          </cell>
          <cell r="B3740" t="str">
            <v>23</v>
          </cell>
          <cell r="C3740">
            <v>0</v>
          </cell>
          <cell r="D3740">
            <v>0</v>
          </cell>
          <cell r="E3740">
            <v>0</v>
          </cell>
          <cell r="G3740">
            <v>0</v>
          </cell>
          <cell r="H3740">
            <v>0</v>
          </cell>
        </row>
        <row r="3741">
          <cell r="A3741" t="str">
            <v>03-03-020</v>
          </cell>
          <cell r="B3741" t="str">
            <v>24</v>
          </cell>
          <cell r="C3741">
            <v>0</v>
          </cell>
          <cell r="D3741">
            <v>0</v>
          </cell>
          <cell r="E3741">
            <v>0</v>
          </cell>
          <cell r="G3741">
            <v>0</v>
          </cell>
          <cell r="H3741">
            <v>0</v>
          </cell>
        </row>
        <row r="3742">
          <cell r="A3742" t="str">
            <v>03-03-020</v>
          </cell>
          <cell r="B3742" t="str">
            <v>25</v>
          </cell>
          <cell r="C3742">
            <v>0</v>
          </cell>
          <cell r="D3742">
            <v>0</v>
          </cell>
          <cell r="E3742">
            <v>0</v>
          </cell>
          <cell r="G3742">
            <v>0</v>
          </cell>
          <cell r="H3742">
            <v>0</v>
          </cell>
        </row>
        <row r="3743">
          <cell r="A3743" t="str">
            <v>03-03-020</v>
          </cell>
          <cell r="B3743" t="str">
            <v>26</v>
          </cell>
          <cell r="C3743">
            <v>0</v>
          </cell>
          <cell r="D3743">
            <v>0</v>
          </cell>
          <cell r="E3743">
            <v>0</v>
          </cell>
          <cell r="G3743">
            <v>0</v>
          </cell>
          <cell r="H3743">
            <v>0</v>
          </cell>
        </row>
        <row r="3744">
          <cell r="A3744" t="str">
            <v>03-03-020</v>
          </cell>
          <cell r="B3744" t="str">
            <v>41</v>
          </cell>
          <cell r="C3744" t="str">
            <v>HERRAMIENTA MENOR</v>
          </cell>
          <cell r="D3744" t="str">
            <v>gl</v>
          </cell>
          <cell r="E3744">
            <v>1</v>
          </cell>
          <cell r="G3744">
            <v>214.42553599999999</v>
          </cell>
          <cell r="H3744">
            <v>214</v>
          </cell>
        </row>
        <row r="3745">
          <cell r="A3745" t="str">
            <v>03-03-020</v>
          </cell>
          <cell r="B3745" t="str">
            <v>42</v>
          </cell>
          <cell r="C3745">
            <v>0</v>
          </cell>
          <cell r="D3745">
            <v>0</v>
          </cell>
          <cell r="E3745">
            <v>0</v>
          </cell>
          <cell r="G3745">
            <v>0</v>
          </cell>
          <cell r="H3745">
            <v>0</v>
          </cell>
        </row>
        <row r="3746">
          <cell r="A3746" t="str">
            <v>03-03-020</v>
          </cell>
          <cell r="B3746" t="str">
            <v>43</v>
          </cell>
          <cell r="C3746">
            <v>0</v>
          </cell>
          <cell r="D3746">
            <v>0</v>
          </cell>
          <cell r="E3746">
            <v>0</v>
          </cell>
          <cell r="G3746">
            <v>0</v>
          </cell>
          <cell r="H3746">
            <v>0</v>
          </cell>
        </row>
        <row r="3747">
          <cell r="A3747" t="str">
            <v>03-03-020</v>
          </cell>
          <cell r="B3747" t="str">
            <v>44</v>
          </cell>
          <cell r="C3747">
            <v>0</v>
          </cell>
          <cell r="D3747">
            <v>0</v>
          </cell>
          <cell r="E3747">
            <v>0</v>
          </cell>
          <cell r="G3747">
            <v>0</v>
          </cell>
          <cell r="H3747">
            <v>0</v>
          </cell>
        </row>
        <row r="3748">
          <cell r="A3748" t="str">
            <v>03-03-020</v>
          </cell>
          <cell r="B3748" t="str">
            <v>45</v>
          </cell>
          <cell r="C3748">
            <v>0</v>
          </cell>
          <cell r="D3748">
            <v>0</v>
          </cell>
          <cell r="E3748">
            <v>0</v>
          </cell>
          <cell r="G3748">
            <v>0</v>
          </cell>
          <cell r="H3748">
            <v>0</v>
          </cell>
        </row>
        <row r="3749">
          <cell r="A3749" t="str">
            <v>03-03-020</v>
          </cell>
          <cell r="B3749" t="str">
            <v>46</v>
          </cell>
          <cell r="C3749">
            <v>0</v>
          </cell>
          <cell r="D3749">
            <v>0</v>
          </cell>
          <cell r="E3749">
            <v>0</v>
          </cell>
          <cell r="G3749">
            <v>0</v>
          </cell>
          <cell r="H3749">
            <v>0</v>
          </cell>
        </row>
        <row r="3750">
          <cell r="A3750" t="str">
            <v>03-03-020</v>
          </cell>
          <cell r="B3750" t="str">
            <v>61</v>
          </cell>
          <cell r="C3750" t="str">
            <v>TRANSPORTE</v>
          </cell>
          <cell r="D3750" t="str">
            <v>gl</v>
          </cell>
          <cell r="E3750">
            <v>1</v>
          </cell>
          <cell r="G3750">
            <v>428.85107199999999</v>
          </cell>
          <cell r="H3750">
            <v>429</v>
          </cell>
        </row>
        <row r="3751">
          <cell r="A3751" t="str">
            <v>03-03-020</v>
          </cell>
          <cell r="B3751" t="str">
            <v>62</v>
          </cell>
          <cell r="C3751">
            <v>0</v>
          </cell>
          <cell r="D3751">
            <v>0</v>
          </cell>
          <cell r="E3751">
            <v>0</v>
          </cell>
          <cell r="G3751">
            <v>0</v>
          </cell>
          <cell r="H3751">
            <v>0</v>
          </cell>
        </row>
        <row r="3752">
          <cell r="A3752" t="str">
            <v>03-03-020</v>
          </cell>
          <cell r="B3752" t="str">
            <v>63</v>
          </cell>
          <cell r="C3752">
            <v>0</v>
          </cell>
          <cell r="D3752">
            <v>0</v>
          </cell>
          <cell r="E3752">
            <v>0</v>
          </cell>
          <cell r="G3752">
            <v>0</v>
          </cell>
          <cell r="H3752">
            <v>0</v>
          </cell>
        </row>
        <row r="3753">
          <cell r="A3753" t="str">
            <v>03-03-020</v>
          </cell>
          <cell r="B3753" t="str">
            <v>64</v>
          </cell>
          <cell r="C3753">
            <v>0</v>
          </cell>
          <cell r="D3753">
            <v>0</v>
          </cell>
          <cell r="E3753">
            <v>0</v>
          </cell>
          <cell r="G3753">
            <v>0</v>
          </cell>
          <cell r="H3753">
            <v>0</v>
          </cell>
        </row>
        <row r="3754">
          <cell r="A3754" t="str">
            <v>03-03-020</v>
          </cell>
          <cell r="B3754" t="str">
            <v>65</v>
          </cell>
          <cell r="C3754">
            <v>0</v>
          </cell>
          <cell r="D3754">
            <v>0</v>
          </cell>
          <cell r="E3754">
            <v>0</v>
          </cell>
          <cell r="G3754">
            <v>0</v>
          </cell>
          <cell r="H3754">
            <v>0</v>
          </cell>
        </row>
        <row r="3755">
          <cell r="A3755" t="str">
            <v>03-03-020</v>
          </cell>
          <cell r="B3755" t="str">
            <v>66</v>
          </cell>
          <cell r="C3755">
            <v>0</v>
          </cell>
          <cell r="D3755">
            <v>0</v>
          </cell>
          <cell r="E3755">
            <v>0</v>
          </cell>
          <cell r="G3755">
            <v>0</v>
          </cell>
          <cell r="H3755">
            <v>0</v>
          </cell>
        </row>
        <row r="3756">
          <cell r="A3756" t="str">
            <v>03-03-030</v>
          </cell>
          <cell r="B3756" t="str">
            <v>03-03-030</v>
          </cell>
          <cell r="C3756" t="str">
            <v>EXCAVACION EN MATERIAL COMUN</v>
          </cell>
          <cell r="D3756" t="str">
            <v>M3</v>
          </cell>
          <cell r="E3756">
            <v>137</v>
          </cell>
          <cell r="H3756">
            <v>28274</v>
          </cell>
        </row>
        <row r="3757">
          <cell r="A3757" t="str">
            <v>03-03-030</v>
          </cell>
          <cell r="B3757" t="str">
            <v>11</v>
          </cell>
          <cell r="C3757">
            <v>0</v>
          </cell>
          <cell r="D3757">
            <v>0</v>
          </cell>
          <cell r="E3757">
            <v>0</v>
          </cell>
          <cell r="G3757">
            <v>0</v>
          </cell>
          <cell r="H3757">
            <v>0</v>
          </cell>
        </row>
        <row r="3758">
          <cell r="A3758" t="str">
            <v>03-03-030</v>
          </cell>
          <cell r="B3758" t="str">
            <v>12</v>
          </cell>
          <cell r="C3758">
            <v>0</v>
          </cell>
          <cell r="D3758">
            <v>0</v>
          </cell>
          <cell r="E3758">
            <v>0</v>
          </cell>
          <cell r="G3758">
            <v>0</v>
          </cell>
          <cell r="H3758">
            <v>0</v>
          </cell>
        </row>
        <row r="3759">
          <cell r="A3759" t="str">
            <v>03-03-030</v>
          </cell>
          <cell r="B3759" t="str">
            <v>13</v>
          </cell>
          <cell r="C3759">
            <v>0</v>
          </cell>
          <cell r="D3759">
            <v>0</v>
          </cell>
          <cell r="E3759">
            <v>0</v>
          </cell>
          <cell r="G3759">
            <v>0</v>
          </cell>
          <cell r="H3759">
            <v>0</v>
          </cell>
        </row>
        <row r="3760">
          <cell r="A3760" t="str">
            <v>03-03-030</v>
          </cell>
          <cell r="B3760" t="str">
            <v>14</v>
          </cell>
          <cell r="C3760">
            <v>0</v>
          </cell>
          <cell r="D3760">
            <v>0</v>
          </cell>
          <cell r="E3760">
            <v>0</v>
          </cell>
          <cell r="G3760">
            <v>0</v>
          </cell>
          <cell r="H3760">
            <v>0</v>
          </cell>
        </row>
        <row r="3761">
          <cell r="A3761" t="str">
            <v>03-03-030</v>
          </cell>
          <cell r="B3761" t="str">
            <v>15</v>
          </cell>
          <cell r="C3761">
            <v>0</v>
          </cell>
          <cell r="D3761">
            <v>0</v>
          </cell>
          <cell r="E3761">
            <v>0</v>
          </cell>
          <cell r="G3761">
            <v>0</v>
          </cell>
          <cell r="H3761">
            <v>0</v>
          </cell>
        </row>
        <row r="3762">
          <cell r="A3762" t="str">
            <v>03-03-030</v>
          </cell>
          <cell r="B3762" t="str">
            <v>16</v>
          </cell>
          <cell r="C3762">
            <v>0</v>
          </cell>
          <cell r="D3762">
            <v>0</v>
          </cell>
          <cell r="E3762">
            <v>0</v>
          </cell>
          <cell r="G3762">
            <v>0</v>
          </cell>
          <cell r="H3762">
            <v>0</v>
          </cell>
        </row>
        <row r="3763">
          <cell r="A3763" t="str">
            <v>03-03-030</v>
          </cell>
          <cell r="B3763" t="str">
            <v>21</v>
          </cell>
          <cell r="C3763" t="str">
            <v xml:space="preserve">OFICIAL </v>
          </cell>
          <cell r="D3763" t="str">
            <v>jor</v>
          </cell>
          <cell r="E3763">
            <v>0.18000000000000002</v>
          </cell>
          <cell r="G3763">
            <v>86520.353919999994</v>
          </cell>
          <cell r="H3763">
            <v>15574</v>
          </cell>
        </row>
        <row r="3764">
          <cell r="A3764" t="str">
            <v>03-03-030</v>
          </cell>
          <cell r="B3764" t="str">
            <v>22</v>
          </cell>
          <cell r="C3764" t="str">
            <v>AYUDANTE</v>
          </cell>
          <cell r="D3764" t="str">
            <v>jor</v>
          </cell>
          <cell r="E3764">
            <v>0.18000000000000002</v>
          </cell>
          <cell r="G3764">
            <v>54806.751999999993</v>
          </cell>
          <cell r="H3764">
            <v>9865</v>
          </cell>
        </row>
        <row r="3765">
          <cell r="A3765" t="str">
            <v>03-03-030</v>
          </cell>
          <cell r="B3765" t="str">
            <v>23</v>
          </cell>
          <cell r="C3765">
            <v>0</v>
          </cell>
          <cell r="D3765">
            <v>0</v>
          </cell>
          <cell r="E3765">
            <v>0</v>
          </cell>
          <cell r="G3765">
            <v>0</v>
          </cell>
          <cell r="H3765">
            <v>0</v>
          </cell>
        </row>
        <row r="3766">
          <cell r="A3766" t="str">
            <v>03-03-030</v>
          </cell>
          <cell r="B3766" t="str">
            <v>24</v>
          </cell>
          <cell r="C3766">
            <v>0</v>
          </cell>
          <cell r="D3766">
            <v>0</v>
          </cell>
          <cell r="E3766">
            <v>0</v>
          </cell>
          <cell r="G3766">
            <v>0</v>
          </cell>
          <cell r="H3766">
            <v>0</v>
          </cell>
        </row>
        <row r="3767">
          <cell r="A3767" t="str">
            <v>03-03-030</v>
          </cell>
          <cell r="B3767" t="str">
            <v>25</v>
          </cell>
          <cell r="C3767">
            <v>0</v>
          </cell>
          <cell r="D3767">
            <v>0</v>
          </cell>
          <cell r="E3767">
            <v>0</v>
          </cell>
          <cell r="G3767">
            <v>0</v>
          </cell>
          <cell r="H3767">
            <v>0</v>
          </cell>
        </row>
        <row r="3768">
          <cell r="A3768" t="str">
            <v>03-03-030</v>
          </cell>
          <cell r="B3768" t="str">
            <v>26</v>
          </cell>
          <cell r="C3768">
            <v>0</v>
          </cell>
          <cell r="D3768">
            <v>0</v>
          </cell>
          <cell r="E3768">
            <v>0</v>
          </cell>
          <cell r="G3768">
            <v>0</v>
          </cell>
          <cell r="H3768">
            <v>0</v>
          </cell>
        </row>
        <row r="3769">
          <cell r="A3769" t="str">
            <v>03-03-030</v>
          </cell>
          <cell r="B3769" t="str">
            <v>41</v>
          </cell>
          <cell r="C3769" t="str">
            <v>HERRAMIENTA MENOR</v>
          </cell>
          <cell r="D3769" t="str">
            <v>gl</v>
          </cell>
          <cell r="E3769">
            <v>1</v>
          </cell>
          <cell r="G3769">
            <v>1809.6</v>
          </cell>
          <cell r="H3769">
            <v>1810</v>
          </cell>
        </row>
        <row r="3770">
          <cell r="A3770" t="str">
            <v>03-03-030</v>
          </cell>
          <cell r="B3770" t="str">
            <v>42</v>
          </cell>
          <cell r="C3770">
            <v>0</v>
          </cell>
          <cell r="D3770">
            <v>0</v>
          </cell>
          <cell r="E3770">
            <v>0</v>
          </cell>
          <cell r="G3770">
            <v>0</v>
          </cell>
          <cell r="H3770">
            <v>0</v>
          </cell>
        </row>
        <row r="3771">
          <cell r="A3771" t="str">
            <v>03-03-030</v>
          </cell>
          <cell r="B3771" t="str">
            <v>43</v>
          </cell>
          <cell r="C3771">
            <v>0</v>
          </cell>
          <cell r="D3771">
            <v>0</v>
          </cell>
          <cell r="E3771">
            <v>0</v>
          </cell>
          <cell r="G3771">
            <v>0</v>
          </cell>
          <cell r="H3771">
            <v>0</v>
          </cell>
        </row>
        <row r="3772">
          <cell r="A3772" t="str">
            <v>03-03-030</v>
          </cell>
          <cell r="B3772" t="str">
            <v>44</v>
          </cell>
          <cell r="C3772">
            <v>0</v>
          </cell>
          <cell r="D3772">
            <v>0</v>
          </cell>
          <cell r="E3772">
            <v>0</v>
          </cell>
          <cell r="G3772">
            <v>0</v>
          </cell>
          <cell r="H3772">
            <v>0</v>
          </cell>
        </row>
        <row r="3773">
          <cell r="A3773" t="str">
            <v>03-03-030</v>
          </cell>
          <cell r="B3773" t="str">
            <v>45</v>
          </cell>
          <cell r="C3773">
            <v>0</v>
          </cell>
          <cell r="D3773">
            <v>0</v>
          </cell>
          <cell r="E3773">
            <v>0</v>
          </cell>
          <cell r="G3773">
            <v>0</v>
          </cell>
          <cell r="H3773">
            <v>0</v>
          </cell>
        </row>
        <row r="3774">
          <cell r="A3774" t="str">
            <v>03-03-030</v>
          </cell>
          <cell r="B3774" t="str">
            <v>46</v>
          </cell>
          <cell r="C3774">
            <v>0</v>
          </cell>
          <cell r="D3774">
            <v>0</v>
          </cell>
          <cell r="E3774">
            <v>0</v>
          </cell>
          <cell r="G3774">
            <v>0</v>
          </cell>
          <cell r="H3774">
            <v>0</v>
          </cell>
        </row>
        <row r="3775">
          <cell r="A3775" t="str">
            <v>03-03-030</v>
          </cell>
          <cell r="B3775" t="str">
            <v>61</v>
          </cell>
          <cell r="C3775" t="str">
            <v>TRANSPORTE</v>
          </cell>
          <cell r="D3775" t="str">
            <v>gl</v>
          </cell>
          <cell r="E3775">
            <v>1</v>
          </cell>
          <cell r="G3775">
            <v>1025.4399999999998</v>
          </cell>
          <cell r="H3775">
            <v>1025</v>
          </cell>
        </row>
        <row r="3776">
          <cell r="A3776" t="str">
            <v>03-03-030</v>
          </cell>
          <cell r="B3776" t="str">
            <v>62</v>
          </cell>
          <cell r="C3776">
            <v>0</v>
          </cell>
          <cell r="D3776">
            <v>0</v>
          </cell>
          <cell r="E3776">
            <v>0</v>
          </cell>
          <cell r="G3776">
            <v>0</v>
          </cell>
          <cell r="H3776">
            <v>0</v>
          </cell>
        </row>
        <row r="3777">
          <cell r="A3777" t="str">
            <v>03-03-030</v>
          </cell>
          <cell r="B3777" t="str">
            <v>63</v>
          </cell>
          <cell r="C3777">
            <v>0</v>
          </cell>
          <cell r="D3777">
            <v>0</v>
          </cell>
          <cell r="E3777">
            <v>0</v>
          </cell>
          <cell r="G3777">
            <v>0</v>
          </cell>
          <cell r="H3777">
            <v>0</v>
          </cell>
        </row>
        <row r="3778">
          <cell r="A3778" t="str">
            <v>03-03-030</v>
          </cell>
          <cell r="B3778" t="str">
            <v>64</v>
          </cell>
          <cell r="C3778">
            <v>0</v>
          </cell>
          <cell r="D3778">
            <v>0</v>
          </cell>
          <cell r="E3778">
            <v>0</v>
          </cell>
          <cell r="G3778">
            <v>0</v>
          </cell>
          <cell r="H3778">
            <v>0</v>
          </cell>
        </row>
        <row r="3779">
          <cell r="A3779" t="str">
            <v>03-03-030</v>
          </cell>
          <cell r="B3779" t="str">
            <v>65</v>
          </cell>
          <cell r="C3779">
            <v>0</v>
          </cell>
          <cell r="D3779">
            <v>0</v>
          </cell>
          <cell r="E3779">
            <v>0</v>
          </cell>
          <cell r="G3779">
            <v>0</v>
          </cell>
          <cell r="H3779">
            <v>0</v>
          </cell>
        </row>
        <row r="3780">
          <cell r="A3780" t="str">
            <v>03-03-030</v>
          </cell>
          <cell r="B3780" t="str">
            <v>66</v>
          </cell>
          <cell r="C3780">
            <v>0</v>
          </cell>
          <cell r="D3780">
            <v>0</v>
          </cell>
          <cell r="E3780">
            <v>0</v>
          </cell>
          <cell r="G3780">
            <v>0</v>
          </cell>
          <cell r="H3780">
            <v>0</v>
          </cell>
        </row>
        <row r="3781">
          <cell r="A3781" t="str">
            <v>03-03-040</v>
          </cell>
          <cell r="B3781" t="str">
            <v>03-03-040</v>
          </cell>
          <cell r="C3781" t="str">
            <v>SUMINSTRO Y EXTENDIDA CAMA EN ARENA</v>
          </cell>
          <cell r="D3781" t="str">
            <v>M3</v>
          </cell>
          <cell r="E3781">
            <v>10</v>
          </cell>
          <cell r="H3781">
            <v>72914</v>
          </cell>
        </row>
        <row r="3782">
          <cell r="A3782" t="str">
            <v>03-03-040</v>
          </cell>
          <cell r="B3782" t="str">
            <v>11</v>
          </cell>
          <cell r="C3782" t="str">
            <v>ARENA DE PEÑA</v>
          </cell>
          <cell r="D3782" t="str">
            <v>M3</v>
          </cell>
          <cell r="E3782">
            <v>1.05</v>
          </cell>
          <cell r="G3782">
            <v>56203.763199999994</v>
          </cell>
          <cell r="H3782">
            <v>59014</v>
          </cell>
        </row>
        <row r="3783">
          <cell r="A3783" t="str">
            <v>03-03-040</v>
          </cell>
          <cell r="B3783" t="str">
            <v>12</v>
          </cell>
          <cell r="C3783">
            <v>0</v>
          </cell>
          <cell r="D3783">
            <v>0</v>
          </cell>
          <cell r="E3783">
            <v>0</v>
          </cell>
          <cell r="G3783">
            <v>0</v>
          </cell>
          <cell r="H3783">
            <v>0</v>
          </cell>
        </row>
        <row r="3784">
          <cell r="A3784" t="str">
            <v>03-03-040</v>
          </cell>
          <cell r="B3784" t="str">
            <v>13</v>
          </cell>
          <cell r="C3784">
            <v>0</v>
          </cell>
          <cell r="D3784">
            <v>0</v>
          </cell>
          <cell r="E3784">
            <v>0</v>
          </cell>
          <cell r="G3784">
            <v>0</v>
          </cell>
          <cell r="H3784">
            <v>0</v>
          </cell>
        </row>
        <row r="3785">
          <cell r="A3785" t="str">
            <v>03-03-040</v>
          </cell>
          <cell r="B3785" t="str">
            <v>14</v>
          </cell>
          <cell r="C3785">
            <v>0</v>
          </cell>
          <cell r="D3785">
            <v>0</v>
          </cell>
          <cell r="E3785">
            <v>0</v>
          </cell>
          <cell r="G3785">
            <v>0</v>
          </cell>
          <cell r="H3785">
            <v>0</v>
          </cell>
        </row>
        <row r="3786">
          <cell r="A3786" t="str">
            <v>03-03-040</v>
          </cell>
          <cell r="B3786" t="str">
            <v>15</v>
          </cell>
          <cell r="C3786">
            <v>0</v>
          </cell>
          <cell r="D3786">
            <v>0</v>
          </cell>
          <cell r="E3786">
            <v>0</v>
          </cell>
          <cell r="G3786">
            <v>0</v>
          </cell>
          <cell r="H3786">
            <v>0</v>
          </cell>
        </row>
        <row r="3787">
          <cell r="A3787" t="str">
            <v>03-03-040</v>
          </cell>
          <cell r="B3787" t="str">
            <v>16</v>
          </cell>
          <cell r="C3787">
            <v>0</v>
          </cell>
          <cell r="D3787">
            <v>0</v>
          </cell>
          <cell r="E3787">
            <v>0</v>
          </cell>
          <cell r="G3787">
            <v>0</v>
          </cell>
          <cell r="H3787">
            <v>0</v>
          </cell>
        </row>
        <row r="3788">
          <cell r="A3788" t="str">
            <v>03-03-040</v>
          </cell>
          <cell r="B3788" t="str">
            <v>21</v>
          </cell>
          <cell r="C3788" t="str">
            <v xml:space="preserve">OFICIAL </v>
          </cell>
          <cell r="D3788" t="str">
            <v>jor</v>
          </cell>
          <cell r="E3788">
            <v>9.0000000000000011E-2</v>
          </cell>
          <cell r="G3788">
            <v>86520.353919999994</v>
          </cell>
          <cell r="H3788">
            <v>7787</v>
          </cell>
        </row>
        <row r="3789">
          <cell r="A3789" t="str">
            <v>03-03-040</v>
          </cell>
          <cell r="B3789" t="str">
            <v>22</v>
          </cell>
          <cell r="C3789" t="str">
            <v>AYUDANTE</v>
          </cell>
          <cell r="D3789" t="str">
            <v>jor</v>
          </cell>
          <cell r="E3789">
            <v>9.0000000000000011E-2</v>
          </cell>
          <cell r="G3789">
            <v>54806.751999999993</v>
          </cell>
          <cell r="H3789">
            <v>4933</v>
          </cell>
        </row>
        <row r="3790">
          <cell r="A3790" t="str">
            <v>03-03-040</v>
          </cell>
          <cell r="B3790" t="str">
            <v>23</v>
          </cell>
          <cell r="C3790">
            <v>0</v>
          </cell>
          <cell r="D3790">
            <v>0</v>
          </cell>
          <cell r="E3790">
            <v>0</v>
          </cell>
          <cell r="G3790">
            <v>0</v>
          </cell>
          <cell r="H3790">
            <v>0</v>
          </cell>
        </row>
        <row r="3791">
          <cell r="A3791" t="str">
            <v>03-03-040</v>
          </cell>
          <cell r="B3791" t="str">
            <v>24</v>
          </cell>
          <cell r="C3791">
            <v>0</v>
          </cell>
          <cell r="D3791">
            <v>0</v>
          </cell>
          <cell r="E3791">
            <v>0</v>
          </cell>
          <cell r="G3791">
            <v>0</v>
          </cell>
          <cell r="H3791">
            <v>0</v>
          </cell>
        </row>
        <row r="3792">
          <cell r="A3792" t="str">
            <v>03-03-040</v>
          </cell>
          <cell r="B3792" t="str">
            <v>25</v>
          </cell>
          <cell r="C3792">
            <v>0</v>
          </cell>
          <cell r="D3792">
            <v>0</v>
          </cell>
          <cell r="E3792">
            <v>0</v>
          </cell>
          <cell r="G3792">
            <v>0</v>
          </cell>
          <cell r="H3792">
            <v>0</v>
          </cell>
        </row>
        <row r="3793">
          <cell r="A3793" t="str">
            <v>03-03-040</v>
          </cell>
          <cell r="B3793" t="str">
            <v>26</v>
          </cell>
          <cell r="C3793">
            <v>0</v>
          </cell>
          <cell r="D3793">
            <v>0</v>
          </cell>
          <cell r="E3793">
            <v>0</v>
          </cell>
          <cell r="G3793">
            <v>0</v>
          </cell>
          <cell r="H3793">
            <v>0</v>
          </cell>
        </row>
        <row r="3794">
          <cell r="A3794" t="str">
            <v>03-03-040</v>
          </cell>
          <cell r="B3794" t="str">
            <v>41</v>
          </cell>
          <cell r="C3794" t="str">
            <v>HERRAMIENTA MENOR</v>
          </cell>
          <cell r="D3794" t="str">
            <v>gl</v>
          </cell>
          <cell r="E3794">
            <v>1</v>
          </cell>
          <cell r="G3794">
            <v>590.13468799999998</v>
          </cell>
          <cell r="H3794">
            <v>590</v>
          </cell>
        </row>
        <row r="3795">
          <cell r="A3795" t="str">
            <v>03-03-040</v>
          </cell>
          <cell r="B3795" t="str">
            <v>42</v>
          </cell>
          <cell r="C3795">
            <v>0</v>
          </cell>
          <cell r="D3795">
            <v>0</v>
          </cell>
          <cell r="E3795">
            <v>0</v>
          </cell>
          <cell r="G3795">
            <v>0</v>
          </cell>
          <cell r="H3795">
            <v>0</v>
          </cell>
        </row>
        <row r="3796">
          <cell r="A3796" t="str">
            <v>03-03-040</v>
          </cell>
          <cell r="B3796" t="str">
            <v>43</v>
          </cell>
          <cell r="C3796">
            <v>0</v>
          </cell>
          <cell r="D3796">
            <v>0</v>
          </cell>
          <cell r="E3796">
            <v>0</v>
          </cell>
          <cell r="G3796">
            <v>0</v>
          </cell>
          <cell r="H3796">
            <v>0</v>
          </cell>
        </row>
        <row r="3797">
          <cell r="A3797" t="str">
            <v>03-03-040</v>
          </cell>
          <cell r="B3797" t="str">
            <v>44</v>
          </cell>
          <cell r="C3797">
            <v>0</v>
          </cell>
          <cell r="D3797">
            <v>0</v>
          </cell>
          <cell r="E3797">
            <v>0</v>
          </cell>
          <cell r="G3797">
            <v>0</v>
          </cell>
          <cell r="H3797">
            <v>0</v>
          </cell>
        </row>
        <row r="3798">
          <cell r="A3798" t="str">
            <v>03-03-040</v>
          </cell>
          <cell r="B3798" t="str">
            <v>45</v>
          </cell>
          <cell r="C3798">
            <v>0</v>
          </cell>
          <cell r="D3798">
            <v>0</v>
          </cell>
          <cell r="E3798">
            <v>0</v>
          </cell>
          <cell r="G3798">
            <v>0</v>
          </cell>
          <cell r="H3798">
            <v>0</v>
          </cell>
        </row>
        <row r="3799">
          <cell r="A3799" t="str">
            <v>03-03-040</v>
          </cell>
          <cell r="B3799" t="str">
            <v>46</v>
          </cell>
          <cell r="C3799">
            <v>0</v>
          </cell>
          <cell r="D3799">
            <v>0</v>
          </cell>
          <cell r="E3799">
            <v>0</v>
          </cell>
          <cell r="G3799">
            <v>0</v>
          </cell>
          <cell r="H3799">
            <v>0</v>
          </cell>
        </row>
        <row r="3800">
          <cell r="A3800" t="str">
            <v>03-03-040</v>
          </cell>
          <cell r="B3800" t="str">
            <v>61</v>
          </cell>
          <cell r="C3800" t="str">
            <v>TRANSPORTE</v>
          </cell>
          <cell r="D3800" t="str">
            <v>gl</v>
          </cell>
          <cell r="E3800">
            <v>1</v>
          </cell>
          <cell r="G3800">
            <v>590.13468799999998</v>
          </cell>
          <cell r="H3800">
            <v>590</v>
          </cell>
        </row>
        <row r="3801">
          <cell r="A3801" t="str">
            <v>03-03-040</v>
          </cell>
          <cell r="B3801" t="str">
            <v>62</v>
          </cell>
          <cell r="C3801">
            <v>0</v>
          </cell>
          <cell r="D3801">
            <v>0</v>
          </cell>
          <cell r="E3801">
            <v>0</v>
          </cell>
          <cell r="G3801">
            <v>0</v>
          </cell>
          <cell r="H3801">
            <v>0</v>
          </cell>
        </row>
        <row r="3802">
          <cell r="A3802" t="str">
            <v>03-03-040</v>
          </cell>
          <cell r="B3802" t="str">
            <v>63</v>
          </cell>
          <cell r="C3802">
            <v>0</v>
          </cell>
          <cell r="D3802">
            <v>0</v>
          </cell>
          <cell r="E3802">
            <v>0</v>
          </cell>
          <cell r="G3802">
            <v>0</v>
          </cell>
          <cell r="H3802">
            <v>0</v>
          </cell>
        </row>
        <row r="3803">
          <cell r="A3803" t="str">
            <v>03-03-040</v>
          </cell>
          <cell r="B3803" t="str">
            <v>64</v>
          </cell>
          <cell r="C3803">
            <v>0</v>
          </cell>
          <cell r="D3803">
            <v>0</v>
          </cell>
          <cell r="E3803">
            <v>0</v>
          </cell>
          <cell r="G3803">
            <v>0</v>
          </cell>
          <cell r="H3803">
            <v>0</v>
          </cell>
        </row>
        <row r="3804">
          <cell r="A3804" t="str">
            <v>03-03-040</v>
          </cell>
          <cell r="B3804" t="str">
            <v>65</v>
          </cell>
          <cell r="C3804">
            <v>0</v>
          </cell>
          <cell r="D3804">
            <v>0</v>
          </cell>
          <cell r="E3804">
            <v>0</v>
          </cell>
          <cell r="G3804">
            <v>0</v>
          </cell>
          <cell r="H3804">
            <v>0</v>
          </cell>
        </row>
        <row r="3805">
          <cell r="A3805" t="str">
            <v>03-03-040</v>
          </cell>
          <cell r="B3805" t="str">
            <v>66</v>
          </cell>
          <cell r="C3805">
            <v>0</v>
          </cell>
          <cell r="D3805">
            <v>0</v>
          </cell>
          <cell r="E3805">
            <v>0</v>
          </cell>
          <cell r="G3805">
            <v>0</v>
          </cell>
          <cell r="H3805">
            <v>0</v>
          </cell>
        </row>
        <row r="3806">
          <cell r="A3806" t="str">
            <v>03-03-050</v>
          </cell>
          <cell r="B3806" t="str">
            <v>03-03-050</v>
          </cell>
          <cell r="C3806" t="str">
            <v>SUMINISTRO Y COMPACTADO RELLENO RECEBO</v>
          </cell>
          <cell r="D3806" t="str">
            <v>M3</v>
          </cell>
          <cell r="E3806">
            <v>51</v>
          </cell>
          <cell r="H3806">
            <v>69668</v>
          </cell>
        </row>
        <row r="3807">
          <cell r="A3807" t="str">
            <v>03-03-050</v>
          </cell>
          <cell r="B3807" t="str">
            <v>11</v>
          </cell>
          <cell r="C3807" t="str">
            <v>RECEBO</v>
          </cell>
          <cell r="D3807" t="str">
            <v>M3</v>
          </cell>
          <cell r="E3807">
            <v>1.3</v>
          </cell>
          <cell r="G3807">
            <v>42947.839999999997</v>
          </cell>
          <cell r="H3807">
            <v>55832</v>
          </cell>
        </row>
        <row r="3808">
          <cell r="A3808" t="str">
            <v>03-03-050</v>
          </cell>
          <cell r="B3808" t="str">
            <v>12</v>
          </cell>
          <cell r="C3808">
            <v>0</v>
          </cell>
          <cell r="D3808">
            <v>0</v>
          </cell>
          <cell r="E3808">
            <v>0</v>
          </cell>
          <cell r="G3808">
            <v>0</v>
          </cell>
          <cell r="H3808">
            <v>0</v>
          </cell>
        </row>
        <row r="3809">
          <cell r="A3809" t="str">
            <v>03-03-050</v>
          </cell>
          <cell r="B3809" t="str">
            <v>13</v>
          </cell>
          <cell r="C3809">
            <v>0</v>
          </cell>
          <cell r="D3809">
            <v>0</v>
          </cell>
          <cell r="E3809">
            <v>0</v>
          </cell>
          <cell r="G3809">
            <v>0</v>
          </cell>
          <cell r="H3809">
            <v>0</v>
          </cell>
        </row>
        <row r="3810">
          <cell r="A3810" t="str">
            <v>03-03-050</v>
          </cell>
          <cell r="B3810" t="str">
            <v>14</v>
          </cell>
          <cell r="C3810">
            <v>0</v>
          </cell>
          <cell r="D3810">
            <v>0</v>
          </cell>
          <cell r="E3810">
            <v>0</v>
          </cell>
          <cell r="G3810">
            <v>0</v>
          </cell>
          <cell r="H3810">
            <v>0</v>
          </cell>
        </row>
        <row r="3811">
          <cell r="A3811" t="str">
            <v>03-03-050</v>
          </cell>
          <cell r="B3811" t="str">
            <v>15</v>
          </cell>
          <cell r="C3811">
            <v>0</v>
          </cell>
          <cell r="D3811">
            <v>0</v>
          </cell>
          <cell r="E3811">
            <v>0</v>
          </cell>
          <cell r="G3811">
            <v>0</v>
          </cell>
          <cell r="H3811">
            <v>0</v>
          </cell>
        </row>
        <row r="3812">
          <cell r="A3812" t="str">
            <v>03-03-050</v>
          </cell>
          <cell r="B3812" t="str">
            <v>16</v>
          </cell>
          <cell r="C3812">
            <v>0</v>
          </cell>
          <cell r="D3812">
            <v>0</v>
          </cell>
          <cell r="E3812">
            <v>0</v>
          </cell>
          <cell r="G3812">
            <v>0</v>
          </cell>
          <cell r="H3812">
            <v>0</v>
          </cell>
        </row>
        <row r="3813">
          <cell r="A3813" t="str">
            <v>03-03-050</v>
          </cell>
          <cell r="B3813" t="str">
            <v>21</v>
          </cell>
          <cell r="C3813" t="str">
            <v xml:space="preserve">OFICIAL </v>
          </cell>
          <cell r="D3813" t="str">
            <v>jor</v>
          </cell>
          <cell r="E3813">
            <v>9.0000000000000011E-2</v>
          </cell>
          <cell r="G3813">
            <v>86520.353919999994</v>
          </cell>
          <cell r="H3813">
            <v>7787</v>
          </cell>
        </row>
        <row r="3814">
          <cell r="A3814" t="str">
            <v>03-03-050</v>
          </cell>
          <cell r="B3814" t="str">
            <v>22</v>
          </cell>
          <cell r="C3814" t="str">
            <v>AYUDANTE</v>
          </cell>
          <cell r="D3814" t="str">
            <v>jor</v>
          </cell>
          <cell r="E3814">
            <v>9.0000000000000011E-2</v>
          </cell>
          <cell r="G3814">
            <v>54806.751999999993</v>
          </cell>
          <cell r="H3814">
            <v>4933</v>
          </cell>
        </row>
        <row r="3815">
          <cell r="A3815" t="str">
            <v>03-03-050</v>
          </cell>
          <cell r="B3815" t="str">
            <v>23</v>
          </cell>
          <cell r="C3815">
            <v>0</v>
          </cell>
          <cell r="D3815">
            <v>0</v>
          </cell>
          <cell r="E3815">
            <v>0</v>
          </cell>
          <cell r="G3815">
            <v>0</v>
          </cell>
          <cell r="H3815">
            <v>0</v>
          </cell>
        </row>
        <row r="3816">
          <cell r="A3816" t="str">
            <v>03-03-050</v>
          </cell>
          <cell r="B3816" t="str">
            <v>24</v>
          </cell>
          <cell r="C3816">
            <v>0</v>
          </cell>
          <cell r="D3816">
            <v>0</v>
          </cell>
          <cell r="E3816">
            <v>0</v>
          </cell>
          <cell r="G3816">
            <v>0</v>
          </cell>
          <cell r="H3816">
            <v>0</v>
          </cell>
        </row>
        <row r="3817">
          <cell r="A3817" t="str">
            <v>03-03-050</v>
          </cell>
          <cell r="B3817" t="str">
            <v>25</v>
          </cell>
          <cell r="C3817">
            <v>0</v>
          </cell>
          <cell r="D3817">
            <v>0</v>
          </cell>
          <cell r="E3817">
            <v>0</v>
          </cell>
          <cell r="G3817">
            <v>0</v>
          </cell>
          <cell r="H3817">
            <v>0</v>
          </cell>
        </row>
        <row r="3818">
          <cell r="A3818" t="str">
            <v>03-03-050</v>
          </cell>
          <cell r="B3818" t="str">
            <v>26</v>
          </cell>
          <cell r="C3818">
            <v>0</v>
          </cell>
          <cell r="D3818">
            <v>0</v>
          </cell>
          <cell r="E3818">
            <v>0</v>
          </cell>
          <cell r="G3818">
            <v>0</v>
          </cell>
          <cell r="H3818">
            <v>0</v>
          </cell>
        </row>
        <row r="3819">
          <cell r="A3819" t="str">
            <v>03-03-050</v>
          </cell>
          <cell r="B3819" t="str">
            <v>41</v>
          </cell>
          <cell r="C3819" t="str">
            <v>HERRAMIENTA MENOR</v>
          </cell>
          <cell r="D3819" t="str">
            <v>gl</v>
          </cell>
          <cell r="E3819">
            <v>1</v>
          </cell>
          <cell r="G3819">
            <v>558.32191999999998</v>
          </cell>
          <cell r="H3819">
            <v>558</v>
          </cell>
        </row>
        <row r="3820">
          <cell r="A3820" t="str">
            <v>03-03-050</v>
          </cell>
          <cell r="B3820" t="str">
            <v>42</v>
          </cell>
          <cell r="C3820">
            <v>0</v>
          </cell>
          <cell r="D3820">
            <v>0</v>
          </cell>
          <cell r="E3820">
            <v>0</v>
          </cell>
          <cell r="G3820">
            <v>0</v>
          </cell>
          <cell r="H3820">
            <v>0</v>
          </cell>
        </row>
        <row r="3821">
          <cell r="A3821" t="str">
            <v>03-03-050</v>
          </cell>
          <cell r="B3821" t="str">
            <v>43</v>
          </cell>
          <cell r="C3821">
            <v>0</v>
          </cell>
          <cell r="D3821">
            <v>0</v>
          </cell>
          <cell r="E3821">
            <v>0</v>
          </cell>
          <cell r="G3821">
            <v>0</v>
          </cell>
          <cell r="H3821">
            <v>0</v>
          </cell>
        </row>
        <row r="3822">
          <cell r="A3822" t="str">
            <v>03-03-050</v>
          </cell>
          <cell r="B3822" t="str">
            <v>44</v>
          </cell>
          <cell r="C3822">
            <v>0</v>
          </cell>
          <cell r="D3822">
            <v>0</v>
          </cell>
          <cell r="E3822">
            <v>0</v>
          </cell>
          <cell r="G3822">
            <v>0</v>
          </cell>
          <cell r="H3822">
            <v>0</v>
          </cell>
        </row>
        <row r="3823">
          <cell r="A3823" t="str">
            <v>03-03-050</v>
          </cell>
          <cell r="B3823" t="str">
            <v>45</v>
          </cell>
          <cell r="C3823">
            <v>0</v>
          </cell>
          <cell r="D3823">
            <v>0</v>
          </cell>
          <cell r="E3823">
            <v>0</v>
          </cell>
          <cell r="G3823">
            <v>0</v>
          </cell>
          <cell r="H3823">
            <v>0</v>
          </cell>
        </row>
        <row r="3824">
          <cell r="A3824" t="str">
            <v>03-03-050</v>
          </cell>
          <cell r="B3824" t="str">
            <v>46</v>
          </cell>
          <cell r="C3824">
            <v>0</v>
          </cell>
          <cell r="D3824">
            <v>0</v>
          </cell>
          <cell r="E3824">
            <v>0</v>
          </cell>
          <cell r="G3824">
            <v>0</v>
          </cell>
          <cell r="H3824">
            <v>0</v>
          </cell>
        </row>
        <row r="3825">
          <cell r="A3825" t="str">
            <v>03-03-050</v>
          </cell>
          <cell r="B3825" t="str">
            <v>61</v>
          </cell>
          <cell r="C3825" t="str">
            <v>VIBRADOR MECANICO</v>
          </cell>
          <cell r="D3825" t="str">
            <v>gl</v>
          </cell>
          <cell r="E3825">
            <v>1</v>
          </cell>
          <cell r="G3825">
            <v>558.32191999999998</v>
          </cell>
          <cell r="H3825">
            <v>558</v>
          </cell>
        </row>
        <row r="3826">
          <cell r="A3826" t="str">
            <v>03-03-050</v>
          </cell>
          <cell r="B3826" t="str">
            <v>62</v>
          </cell>
          <cell r="C3826">
            <v>0</v>
          </cell>
          <cell r="D3826">
            <v>0</v>
          </cell>
          <cell r="E3826">
            <v>0</v>
          </cell>
          <cell r="G3826">
            <v>0</v>
          </cell>
          <cell r="H3826">
            <v>0</v>
          </cell>
        </row>
        <row r="3827">
          <cell r="A3827" t="str">
            <v>03-03-050</v>
          </cell>
          <cell r="B3827" t="str">
            <v>63</v>
          </cell>
          <cell r="C3827">
            <v>0</v>
          </cell>
          <cell r="D3827">
            <v>0</v>
          </cell>
          <cell r="E3827">
            <v>0</v>
          </cell>
          <cell r="G3827">
            <v>0</v>
          </cell>
          <cell r="H3827">
            <v>0</v>
          </cell>
        </row>
        <row r="3828">
          <cell r="A3828" t="str">
            <v>03-03-050</v>
          </cell>
          <cell r="B3828" t="str">
            <v>64</v>
          </cell>
          <cell r="C3828">
            <v>0</v>
          </cell>
          <cell r="D3828">
            <v>0</v>
          </cell>
          <cell r="E3828">
            <v>0</v>
          </cell>
          <cell r="G3828">
            <v>0</v>
          </cell>
          <cell r="H3828">
            <v>0</v>
          </cell>
        </row>
        <row r="3829">
          <cell r="A3829" t="str">
            <v>03-03-050</v>
          </cell>
          <cell r="B3829" t="str">
            <v>65</v>
          </cell>
          <cell r="C3829">
            <v>0</v>
          </cell>
          <cell r="D3829">
            <v>0</v>
          </cell>
          <cell r="E3829">
            <v>0</v>
          </cell>
          <cell r="G3829">
            <v>0</v>
          </cell>
          <cell r="H3829">
            <v>0</v>
          </cell>
        </row>
        <row r="3830">
          <cell r="A3830" t="str">
            <v>03-03-050</v>
          </cell>
          <cell r="B3830" t="str">
            <v>66</v>
          </cell>
          <cell r="C3830">
            <v>0</v>
          </cell>
          <cell r="D3830">
            <v>0</v>
          </cell>
          <cell r="E3830">
            <v>0</v>
          </cell>
          <cell r="G3830">
            <v>0</v>
          </cell>
          <cell r="H3830">
            <v>0</v>
          </cell>
        </row>
        <row r="3831">
          <cell r="A3831" t="str">
            <v>03-03-060</v>
          </cell>
          <cell r="B3831" t="str">
            <v>03-03-060</v>
          </cell>
          <cell r="C3831" t="str">
            <v>RELLENO Y COMPACTACION CON MATERIAL DE LA EXCAVACION</v>
          </cell>
          <cell r="D3831" t="str">
            <v>M3</v>
          </cell>
          <cell r="E3831">
            <v>76</v>
          </cell>
          <cell r="H3831">
            <v>11686</v>
          </cell>
        </row>
        <row r="3832">
          <cell r="A3832" t="str">
            <v>03-03-060</v>
          </cell>
          <cell r="B3832" t="str">
            <v>11</v>
          </cell>
          <cell r="C3832">
            <v>0</v>
          </cell>
          <cell r="D3832">
            <v>0</v>
          </cell>
          <cell r="E3832">
            <v>0</v>
          </cell>
          <cell r="G3832">
            <v>0</v>
          </cell>
          <cell r="H3832">
            <v>0</v>
          </cell>
        </row>
        <row r="3833">
          <cell r="A3833" t="str">
            <v>03-03-060</v>
          </cell>
          <cell r="B3833" t="str">
            <v>12</v>
          </cell>
          <cell r="C3833">
            <v>0</v>
          </cell>
          <cell r="D3833">
            <v>0</v>
          </cell>
          <cell r="E3833">
            <v>0</v>
          </cell>
          <cell r="G3833">
            <v>0</v>
          </cell>
          <cell r="H3833">
            <v>0</v>
          </cell>
        </row>
        <row r="3834">
          <cell r="A3834" t="str">
            <v>03-03-060</v>
          </cell>
          <cell r="B3834" t="str">
            <v>13</v>
          </cell>
          <cell r="C3834">
            <v>0</v>
          </cell>
          <cell r="D3834">
            <v>0</v>
          </cell>
          <cell r="E3834">
            <v>0</v>
          </cell>
          <cell r="G3834">
            <v>0</v>
          </cell>
          <cell r="H3834">
            <v>0</v>
          </cell>
        </row>
        <row r="3835">
          <cell r="A3835" t="str">
            <v>03-03-060</v>
          </cell>
          <cell r="B3835" t="str">
            <v>14</v>
          </cell>
          <cell r="C3835">
            <v>0</v>
          </cell>
          <cell r="D3835">
            <v>0</v>
          </cell>
          <cell r="E3835">
            <v>0</v>
          </cell>
          <cell r="G3835">
            <v>0</v>
          </cell>
          <cell r="H3835">
            <v>0</v>
          </cell>
        </row>
        <row r="3836">
          <cell r="A3836" t="str">
            <v>03-03-060</v>
          </cell>
          <cell r="B3836" t="str">
            <v>15</v>
          </cell>
          <cell r="C3836">
            <v>0</v>
          </cell>
          <cell r="D3836">
            <v>0</v>
          </cell>
          <cell r="E3836">
            <v>0</v>
          </cell>
          <cell r="G3836">
            <v>0</v>
          </cell>
          <cell r="H3836">
            <v>0</v>
          </cell>
        </row>
        <row r="3837">
          <cell r="A3837" t="str">
            <v>03-03-060</v>
          </cell>
          <cell r="B3837" t="str">
            <v>16</v>
          </cell>
          <cell r="C3837">
            <v>0</v>
          </cell>
          <cell r="D3837">
            <v>0</v>
          </cell>
          <cell r="E3837">
            <v>0</v>
          </cell>
          <cell r="G3837">
            <v>0</v>
          </cell>
          <cell r="H3837">
            <v>0</v>
          </cell>
        </row>
        <row r="3838">
          <cell r="A3838" t="str">
            <v>03-03-060</v>
          </cell>
          <cell r="B3838" t="str">
            <v>21</v>
          </cell>
          <cell r="C3838" t="str">
            <v xml:space="preserve">OFICIAL </v>
          </cell>
          <cell r="D3838" t="str">
            <v>jor</v>
          </cell>
          <cell r="E3838">
            <v>7.4999999999999997E-2</v>
          </cell>
          <cell r="G3838">
            <v>86520.353919999994</v>
          </cell>
          <cell r="H3838">
            <v>6489</v>
          </cell>
        </row>
        <row r="3839">
          <cell r="A3839" t="str">
            <v>03-03-060</v>
          </cell>
          <cell r="B3839" t="str">
            <v>22</v>
          </cell>
          <cell r="C3839" t="str">
            <v>AYUDANTE</v>
          </cell>
          <cell r="D3839" t="str">
            <v>jor</v>
          </cell>
          <cell r="E3839">
            <v>7.4999999999999997E-2</v>
          </cell>
          <cell r="G3839">
            <v>54806.751999999993</v>
          </cell>
          <cell r="H3839">
            <v>4111</v>
          </cell>
        </row>
        <row r="3840">
          <cell r="A3840" t="str">
            <v>03-03-060</v>
          </cell>
          <cell r="B3840" t="str">
            <v>23</v>
          </cell>
          <cell r="C3840">
            <v>0</v>
          </cell>
          <cell r="D3840">
            <v>0</v>
          </cell>
          <cell r="E3840">
            <v>0</v>
          </cell>
          <cell r="G3840">
            <v>0</v>
          </cell>
          <cell r="H3840">
            <v>0</v>
          </cell>
        </row>
        <row r="3841">
          <cell r="A3841" t="str">
            <v>03-03-060</v>
          </cell>
          <cell r="B3841" t="str">
            <v>24</v>
          </cell>
          <cell r="C3841">
            <v>0</v>
          </cell>
          <cell r="D3841">
            <v>0</v>
          </cell>
          <cell r="E3841">
            <v>0</v>
          </cell>
          <cell r="G3841">
            <v>0</v>
          </cell>
          <cell r="H3841">
            <v>0</v>
          </cell>
        </row>
        <row r="3842">
          <cell r="A3842" t="str">
            <v>03-03-060</v>
          </cell>
          <cell r="B3842" t="str">
            <v>25</v>
          </cell>
          <cell r="C3842">
            <v>0</v>
          </cell>
          <cell r="D3842">
            <v>0</v>
          </cell>
          <cell r="E3842">
            <v>0</v>
          </cell>
          <cell r="G3842">
            <v>0</v>
          </cell>
          <cell r="H3842">
            <v>0</v>
          </cell>
        </row>
        <row r="3843">
          <cell r="A3843" t="str">
            <v>03-03-060</v>
          </cell>
          <cell r="B3843" t="str">
            <v>26</v>
          </cell>
          <cell r="C3843">
            <v>0</v>
          </cell>
          <cell r="D3843">
            <v>0</v>
          </cell>
          <cell r="E3843">
            <v>0</v>
          </cell>
          <cell r="G3843">
            <v>0</v>
          </cell>
          <cell r="H3843">
            <v>0</v>
          </cell>
        </row>
        <row r="3844">
          <cell r="A3844" t="str">
            <v>03-03-060</v>
          </cell>
          <cell r="B3844" t="str">
            <v>41</v>
          </cell>
          <cell r="C3844" t="str">
            <v>HERRAMIENTA MENOR</v>
          </cell>
          <cell r="D3844" t="str">
            <v>gl</v>
          </cell>
          <cell r="E3844">
            <v>1</v>
          </cell>
          <cell r="G3844">
            <v>723.83999999999992</v>
          </cell>
          <cell r="H3844">
            <v>724</v>
          </cell>
        </row>
        <row r="3845">
          <cell r="A3845" t="str">
            <v>03-03-060</v>
          </cell>
          <cell r="B3845" t="str">
            <v>42</v>
          </cell>
          <cell r="C3845">
            <v>0</v>
          </cell>
          <cell r="D3845">
            <v>0</v>
          </cell>
          <cell r="E3845">
            <v>0</v>
          </cell>
          <cell r="G3845">
            <v>0</v>
          </cell>
          <cell r="H3845">
            <v>0</v>
          </cell>
        </row>
        <row r="3846">
          <cell r="A3846" t="str">
            <v>03-03-060</v>
          </cell>
          <cell r="B3846" t="str">
            <v>43</v>
          </cell>
          <cell r="C3846">
            <v>0</v>
          </cell>
          <cell r="D3846">
            <v>0</v>
          </cell>
          <cell r="E3846">
            <v>0</v>
          </cell>
          <cell r="G3846">
            <v>0</v>
          </cell>
          <cell r="H3846">
            <v>0</v>
          </cell>
        </row>
        <row r="3847">
          <cell r="A3847" t="str">
            <v>03-03-060</v>
          </cell>
          <cell r="B3847" t="str">
            <v>44</v>
          </cell>
          <cell r="C3847">
            <v>0</v>
          </cell>
          <cell r="D3847">
            <v>0</v>
          </cell>
          <cell r="E3847">
            <v>0</v>
          </cell>
          <cell r="G3847">
            <v>0</v>
          </cell>
          <cell r="H3847">
            <v>0</v>
          </cell>
        </row>
        <row r="3848">
          <cell r="A3848" t="str">
            <v>03-03-060</v>
          </cell>
          <cell r="B3848" t="str">
            <v>45</v>
          </cell>
          <cell r="C3848">
            <v>0</v>
          </cell>
          <cell r="D3848">
            <v>0</v>
          </cell>
          <cell r="E3848">
            <v>0</v>
          </cell>
          <cell r="G3848">
            <v>0</v>
          </cell>
          <cell r="H3848">
            <v>0</v>
          </cell>
        </row>
        <row r="3849">
          <cell r="A3849" t="str">
            <v>03-03-060</v>
          </cell>
          <cell r="B3849" t="str">
            <v>46</v>
          </cell>
          <cell r="C3849">
            <v>0</v>
          </cell>
          <cell r="D3849">
            <v>0</v>
          </cell>
          <cell r="E3849">
            <v>0</v>
          </cell>
          <cell r="G3849">
            <v>0</v>
          </cell>
          <cell r="H3849">
            <v>0</v>
          </cell>
        </row>
        <row r="3850">
          <cell r="A3850" t="str">
            <v>03-03-060</v>
          </cell>
          <cell r="B3850" t="str">
            <v>61</v>
          </cell>
          <cell r="C3850" t="str">
            <v>VIBRADOR MECANICO</v>
          </cell>
          <cell r="D3850" t="str">
            <v>gl</v>
          </cell>
          <cell r="E3850">
            <v>1</v>
          </cell>
          <cell r="G3850">
            <v>361.91999999999996</v>
          </cell>
          <cell r="H3850">
            <v>362</v>
          </cell>
        </row>
        <row r="3851">
          <cell r="A3851" t="str">
            <v>03-03-060</v>
          </cell>
          <cell r="B3851" t="str">
            <v>62</v>
          </cell>
          <cell r="C3851">
            <v>0</v>
          </cell>
          <cell r="D3851">
            <v>0</v>
          </cell>
          <cell r="E3851">
            <v>0</v>
          </cell>
          <cell r="G3851">
            <v>0</v>
          </cell>
          <cell r="H3851">
            <v>0</v>
          </cell>
        </row>
        <row r="3852">
          <cell r="A3852" t="str">
            <v>03-03-060</v>
          </cell>
          <cell r="B3852" t="str">
            <v>63</v>
          </cell>
          <cell r="C3852">
            <v>0</v>
          </cell>
          <cell r="D3852">
            <v>0</v>
          </cell>
          <cell r="E3852">
            <v>0</v>
          </cell>
          <cell r="G3852">
            <v>0</v>
          </cell>
          <cell r="H3852">
            <v>0</v>
          </cell>
        </row>
        <row r="3853">
          <cell r="A3853" t="str">
            <v>03-03-060</v>
          </cell>
          <cell r="B3853" t="str">
            <v>64</v>
          </cell>
          <cell r="C3853">
            <v>0</v>
          </cell>
          <cell r="D3853">
            <v>0</v>
          </cell>
          <cell r="E3853">
            <v>0</v>
          </cell>
          <cell r="G3853">
            <v>0</v>
          </cell>
          <cell r="H3853">
            <v>0</v>
          </cell>
        </row>
        <row r="3854">
          <cell r="A3854" t="str">
            <v>03-03-060</v>
          </cell>
          <cell r="B3854" t="str">
            <v>65</v>
          </cell>
          <cell r="C3854">
            <v>0</v>
          </cell>
          <cell r="D3854">
            <v>0</v>
          </cell>
          <cell r="E3854">
            <v>0</v>
          </cell>
          <cell r="G3854">
            <v>0</v>
          </cell>
          <cell r="H3854">
            <v>0</v>
          </cell>
        </row>
        <row r="3855">
          <cell r="A3855" t="str">
            <v>03-03-060</v>
          </cell>
          <cell r="B3855" t="str">
            <v>66</v>
          </cell>
          <cell r="C3855">
            <v>0</v>
          </cell>
          <cell r="D3855">
            <v>0</v>
          </cell>
          <cell r="E3855">
            <v>0</v>
          </cell>
          <cell r="G3855">
            <v>0</v>
          </cell>
          <cell r="H3855">
            <v>0</v>
          </cell>
        </row>
        <row r="3856">
          <cell r="A3856" t="str">
            <v>03-03-070</v>
          </cell>
          <cell r="B3856" t="str">
            <v>03-03-070</v>
          </cell>
          <cell r="C3856" t="str">
            <v>RETIRO DE SOBRANTES</v>
          </cell>
          <cell r="D3856" t="str">
            <v>M3</v>
          </cell>
          <cell r="E3856">
            <v>79</v>
          </cell>
          <cell r="H3856">
            <v>31613</v>
          </cell>
        </row>
        <row r="3857">
          <cell r="A3857" t="str">
            <v>03-03-070</v>
          </cell>
          <cell r="B3857" t="str">
            <v>11</v>
          </cell>
          <cell r="C3857">
            <v>0</v>
          </cell>
          <cell r="D3857">
            <v>0</v>
          </cell>
          <cell r="E3857">
            <v>0</v>
          </cell>
          <cell r="G3857">
            <v>0</v>
          </cell>
          <cell r="H3857">
            <v>0</v>
          </cell>
        </row>
        <row r="3858">
          <cell r="A3858" t="str">
            <v>03-03-070</v>
          </cell>
          <cell r="B3858" t="str">
            <v>12</v>
          </cell>
          <cell r="C3858">
            <v>0</v>
          </cell>
          <cell r="D3858">
            <v>0</v>
          </cell>
          <cell r="E3858">
            <v>0</v>
          </cell>
          <cell r="G3858">
            <v>0</v>
          </cell>
          <cell r="H3858">
            <v>0</v>
          </cell>
        </row>
        <row r="3859">
          <cell r="A3859" t="str">
            <v>03-03-070</v>
          </cell>
          <cell r="B3859" t="str">
            <v>13</v>
          </cell>
          <cell r="C3859">
            <v>0</v>
          </cell>
          <cell r="D3859">
            <v>0</v>
          </cell>
          <cell r="E3859">
            <v>0</v>
          </cell>
          <cell r="G3859">
            <v>0</v>
          </cell>
          <cell r="H3859">
            <v>0</v>
          </cell>
        </row>
        <row r="3860">
          <cell r="A3860" t="str">
            <v>03-03-070</v>
          </cell>
          <cell r="B3860" t="str">
            <v>14</v>
          </cell>
          <cell r="C3860">
            <v>0</v>
          </cell>
          <cell r="D3860">
            <v>0</v>
          </cell>
          <cell r="E3860">
            <v>0</v>
          </cell>
          <cell r="G3860">
            <v>0</v>
          </cell>
          <cell r="H3860">
            <v>0</v>
          </cell>
        </row>
        <row r="3861">
          <cell r="A3861" t="str">
            <v>03-03-070</v>
          </cell>
          <cell r="B3861" t="str">
            <v>15</v>
          </cell>
          <cell r="C3861">
            <v>0</v>
          </cell>
          <cell r="D3861">
            <v>0</v>
          </cell>
          <cell r="E3861">
            <v>0</v>
          </cell>
          <cell r="G3861">
            <v>0</v>
          </cell>
          <cell r="H3861">
            <v>0</v>
          </cell>
        </row>
        <row r="3862">
          <cell r="A3862" t="str">
            <v>03-03-070</v>
          </cell>
          <cell r="B3862" t="str">
            <v>16</v>
          </cell>
          <cell r="C3862">
            <v>0</v>
          </cell>
          <cell r="D3862">
            <v>0</v>
          </cell>
          <cell r="E3862">
            <v>0</v>
          </cell>
          <cell r="G3862">
            <v>0</v>
          </cell>
          <cell r="H3862">
            <v>0</v>
          </cell>
        </row>
        <row r="3863">
          <cell r="A3863" t="str">
            <v>03-03-070</v>
          </cell>
          <cell r="B3863" t="str">
            <v>21</v>
          </cell>
          <cell r="C3863" t="str">
            <v>AYUDANTE</v>
          </cell>
          <cell r="D3863" t="str">
            <v>jor</v>
          </cell>
          <cell r="E3863">
            <v>0.05</v>
          </cell>
          <cell r="G3863">
            <v>54806.751999999993</v>
          </cell>
          <cell r="H3863">
            <v>2740</v>
          </cell>
        </row>
        <row r="3864">
          <cell r="A3864" t="str">
            <v>03-03-070</v>
          </cell>
          <cell r="B3864" t="str">
            <v>22</v>
          </cell>
          <cell r="C3864">
            <v>0</v>
          </cell>
          <cell r="D3864">
            <v>0</v>
          </cell>
          <cell r="G3864">
            <v>0</v>
          </cell>
          <cell r="H3864">
            <v>0</v>
          </cell>
        </row>
        <row r="3865">
          <cell r="A3865" t="str">
            <v>03-03-070</v>
          </cell>
          <cell r="B3865" t="str">
            <v>23</v>
          </cell>
          <cell r="C3865">
            <v>0</v>
          </cell>
          <cell r="D3865">
            <v>0</v>
          </cell>
          <cell r="E3865">
            <v>0</v>
          </cell>
          <cell r="G3865">
            <v>0</v>
          </cell>
          <cell r="H3865">
            <v>0</v>
          </cell>
        </row>
        <row r="3866">
          <cell r="A3866" t="str">
            <v>03-03-070</v>
          </cell>
          <cell r="B3866" t="str">
            <v>24</v>
          </cell>
          <cell r="C3866">
            <v>0</v>
          </cell>
          <cell r="D3866">
            <v>0</v>
          </cell>
          <cell r="E3866">
            <v>0</v>
          </cell>
          <cell r="G3866">
            <v>0</v>
          </cell>
          <cell r="H3866">
            <v>0</v>
          </cell>
        </row>
        <row r="3867">
          <cell r="A3867" t="str">
            <v>03-03-070</v>
          </cell>
          <cell r="B3867" t="str">
            <v>25</v>
          </cell>
          <cell r="C3867">
            <v>0</v>
          </cell>
          <cell r="D3867">
            <v>0</v>
          </cell>
          <cell r="E3867">
            <v>0</v>
          </cell>
          <cell r="G3867">
            <v>0</v>
          </cell>
          <cell r="H3867">
            <v>0</v>
          </cell>
        </row>
        <row r="3868">
          <cell r="A3868" t="str">
            <v>03-03-070</v>
          </cell>
          <cell r="B3868" t="str">
            <v>26</v>
          </cell>
          <cell r="C3868">
            <v>0</v>
          </cell>
          <cell r="D3868">
            <v>0</v>
          </cell>
          <cell r="E3868">
            <v>0</v>
          </cell>
          <cell r="G3868">
            <v>0</v>
          </cell>
          <cell r="H3868">
            <v>0</v>
          </cell>
        </row>
        <row r="3869">
          <cell r="A3869" t="str">
            <v>03-03-070</v>
          </cell>
          <cell r="B3869" t="str">
            <v>41</v>
          </cell>
          <cell r="C3869" t="str">
            <v>VOLQUETA 6 M3 - VIAJE</v>
          </cell>
          <cell r="D3869" t="str">
            <v>gl</v>
          </cell>
          <cell r="E3869">
            <v>1</v>
          </cell>
          <cell r="G3869">
            <v>28149.333333333328</v>
          </cell>
          <cell r="H3869">
            <v>28149</v>
          </cell>
        </row>
        <row r="3870">
          <cell r="A3870" t="str">
            <v>03-03-070</v>
          </cell>
          <cell r="B3870" t="str">
            <v>42</v>
          </cell>
          <cell r="C3870" t="str">
            <v>HERRAMIENTA MENOR</v>
          </cell>
          <cell r="D3870" t="str">
            <v>gl</v>
          </cell>
          <cell r="E3870">
            <v>1</v>
          </cell>
          <cell r="G3870">
            <v>723.83999999999992</v>
          </cell>
          <cell r="H3870">
            <v>724</v>
          </cell>
        </row>
        <row r="3871">
          <cell r="A3871" t="str">
            <v>03-03-070</v>
          </cell>
          <cell r="B3871" t="str">
            <v>43</v>
          </cell>
          <cell r="C3871">
            <v>0</v>
          </cell>
          <cell r="D3871">
            <v>0</v>
          </cell>
          <cell r="E3871">
            <v>0</v>
          </cell>
          <cell r="G3871">
            <v>0</v>
          </cell>
          <cell r="H3871">
            <v>0</v>
          </cell>
        </row>
        <row r="3872">
          <cell r="A3872" t="str">
            <v>03-03-070</v>
          </cell>
          <cell r="B3872" t="str">
            <v>44</v>
          </cell>
          <cell r="C3872">
            <v>0</v>
          </cell>
          <cell r="D3872">
            <v>0</v>
          </cell>
          <cell r="E3872">
            <v>0</v>
          </cell>
          <cell r="G3872">
            <v>0</v>
          </cell>
          <cell r="H3872">
            <v>0</v>
          </cell>
        </row>
        <row r="3873">
          <cell r="A3873" t="str">
            <v>03-03-070</v>
          </cell>
          <cell r="B3873" t="str">
            <v>45</v>
          </cell>
          <cell r="C3873">
            <v>0</v>
          </cell>
          <cell r="D3873">
            <v>0</v>
          </cell>
          <cell r="E3873">
            <v>0</v>
          </cell>
          <cell r="G3873">
            <v>0</v>
          </cell>
          <cell r="H3873">
            <v>0</v>
          </cell>
        </row>
        <row r="3874">
          <cell r="A3874" t="str">
            <v>03-03-070</v>
          </cell>
          <cell r="B3874" t="str">
            <v>46</v>
          </cell>
          <cell r="C3874">
            <v>0</v>
          </cell>
          <cell r="D3874">
            <v>0</v>
          </cell>
          <cell r="E3874">
            <v>0</v>
          </cell>
          <cell r="G3874">
            <v>0</v>
          </cell>
          <cell r="H3874">
            <v>0</v>
          </cell>
        </row>
        <row r="3875">
          <cell r="A3875" t="str">
            <v>03-03-070</v>
          </cell>
          <cell r="B3875" t="str">
            <v>61</v>
          </cell>
          <cell r="C3875">
            <v>0</v>
          </cell>
          <cell r="D3875">
            <v>0</v>
          </cell>
          <cell r="E3875">
            <v>0</v>
          </cell>
          <cell r="G3875">
            <v>0</v>
          </cell>
          <cell r="H3875">
            <v>0</v>
          </cell>
        </row>
        <row r="3876">
          <cell r="A3876" t="str">
            <v>03-03-070</v>
          </cell>
          <cell r="B3876" t="str">
            <v>62</v>
          </cell>
          <cell r="C3876">
            <v>0</v>
          </cell>
          <cell r="D3876">
            <v>0</v>
          </cell>
          <cell r="E3876">
            <v>0</v>
          </cell>
          <cell r="G3876">
            <v>0</v>
          </cell>
          <cell r="H3876">
            <v>0</v>
          </cell>
        </row>
        <row r="3877">
          <cell r="A3877" t="str">
            <v>03-03-070</v>
          </cell>
          <cell r="B3877" t="str">
            <v>63</v>
          </cell>
          <cell r="C3877">
            <v>0</v>
          </cell>
          <cell r="D3877">
            <v>0</v>
          </cell>
          <cell r="E3877">
            <v>0</v>
          </cell>
          <cell r="G3877">
            <v>0</v>
          </cell>
          <cell r="H3877">
            <v>0</v>
          </cell>
        </row>
        <row r="3878">
          <cell r="A3878" t="str">
            <v>03-03-070</v>
          </cell>
          <cell r="B3878" t="str">
            <v>64</v>
          </cell>
          <cell r="C3878">
            <v>0</v>
          </cell>
          <cell r="D3878">
            <v>0</v>
          </cell>
          <cell r="E3878">
            <v>0</v>
          </cell>
          <cell r="G3878">
            <v>0</v>
          </cell>
          <cell r="H3878">
            <v>0</v>
          </cell>
        </row>
        <row r="3879">
          <cell r="A3879" t="str">
            <v>03-03-070</v>
          </cell>
          <cell r="B3879" t="str">
            <v>65</v>
          </cell>
          <cell r="C3879">
            <v>0</v>
          </cell>
          <cell r="D3879">
            <v>0</v>
          </cell>
          <cell r="E3879">
            <v>0</v>
          </cell>
          <cell r="G3879">
            <v>0</v>
          </cell>
          <cell r="H3879">
            <v>0</v>
          </cell>
        </row>
        <row r="3880">
          <cell r="A3880" t="str">
            <v>03-03-070</v>
          </cell>
          <cell r="B3880" t="str">
            <v>66</v>
          </cell>
          <cell r="C3880">
            <v>0</v>
          </cell>
          <cell r="D3880">
            <v>0</v>
          </cell>
          <cell r="E3880">
            <v>0</v>
          </cell>
          <cell r="G3880">
            <v>0</v>
          </cell>
          <cell r="H3880">
            <v>0</v>
          </cell>
        </row>
        <row r="3881">
          <cell r="A3881" t="str">
            <v>03-04-010</v>
          </cell>
          <cell r="B3881" t="str">
            <v>03-04-010</v>
          </cell>
          <cell r="C3881" t="str">
            <v>SUMINISTRO E INSTALACION TUBERIA PVC ALCANTARILLADO 10"</v>
          </cell>
          <cell r="D3881" t="str">
            <v>ML</v>
          </cell>
          <cell r="E3881">
            <v>42</v>
          </cell>
          <cell r="H3881">
            <v>98791</v>
          </cell>
        </row>
        <row r="3882">
          <cell r="A3882" t="str">
            <v>03-04-010</v>
          </cell>
          <cell r="B3882" t="str">
            <v>11</v>
          </cell>
          <cell r="C3882" t="str">
            <v>TUBERIA PVC ALCANTARILLADO ø 10"</v>
          </cell>
          <cell r="D3882" t="str">
            <v>ML</v>
          </cell>
          <cell r="E3882">
            <v>1.05</v>
          </cell>
          <cell r="G3882">
            <v>79421.333333333328</v>
          </cell>
          <cell r="H3882">
            <v>83392</v>
          </cell>
        </row>
        <row r="3883">
          <cell r="A3883" t="str">
            <v>03-04-010</v>
          </cell>
          <cell r="B3883" t="str">
            <v>12</v>
          </cell>
          <cell r="C3883" t="str">
            <v>LUBRICANTE ALCANTARILLADO</v>
          </cell>
          <cell r="D3883" t="str">
            <v>500 GR</v>
          </cell>
          <cell r="E3883">
            <v>8.7500000000000008E-3</v>
          </cell>
          <cell r="G3883">
            <v>19704.1312</v>
          </cell>
          <cell r="H3883">
            <v>172</v>
          </cell>
        </row>
        <row r="3884">
          <cell r="A3884" t="str">
            <v>03-04-010</v>
          </cell>
          <cell r="B3884" t="str">
            <v>13</v>
          </cell>
          <cell r="C3884">
            <v>0</v>
          </cell>
          <cell r="D3884">
            <v>0</v>
          </cell>
          <cell r="E3884">
            <v>0</v>
          </cell>
          <cell r="G3884">
            <v>0</v>
          </cell>
          <cell r="H3884">
            <v>0</v>
          </cell>
        </row>
        <row r="3885">
          <cell r="A3885" t="str">
            <v>03-04-010</v>
          </cell>
          <cell r="B3885" t="str">
            <v>14</v>
          </cell>
          <cell r="C3885">
            <v>0</v>
          </cell>
          <cell r="D3885">
            <v>0</v>
          </cell>
          <cell r="E3885">
            <v>0</v>
          </cell>
          <cell r="G3885">
            <v>0</v>
          </cell>
          <cell r="H3885">
            <v>0</v>
          </cell>
        </row>
        <row r="3886">
          <cell r="A3886" t="str">
            <v>03-04-010</v>
          </cell>
          <cell r="B3886" t="str">
            <v>15</v>
          </cell>
          <cell r="C3886">
            <v>0</v>
          </cell>
          <cell r="D3886">
            <v>0</v>
          </cell>
          <cell r="E3886">
            <v>0</v>
          </cell>
          <cell r="G3886">
            <v>0</v>
          </cell>
          <cell r="H3886">
            <v>0</v>
          </cell>
        </row>
        <row r="3887">
          <cell r="A3887" t="str">
            <v>03-04-010</v>
          </cell>
          <cell r="B3887" t="str">
            <v>16</v>
          </cell>
          <cell r="C3887">
            <v>0</v>
          </cell>
          <cell r="D3887">
            <v>0</v>
          </cell>
          <cell r="E3887">
            <v>0</v>
          </cell>
          <cell r="G3887">
            <v>0</v>
          </cell>
          <cell r="H3887">
            <v>0</v>
          </cell>
        </row>
        <row r="3888">
          <cell r="A3888" t="str">
            <v>03-04-010</v>
          </cell>
          <cell r="B3888" t="str">
            <v>21</v>
          </cell>
          <cell r="C3888" t="str">
            <v xml:space="preserve">OFICIAL </v>
          </cell>
          <cell r="D3888" t="str">
            <v>jor</v>
          </cell>
          <cell r="E3888">
            <v>9.0000000000000011E-2</v>
          </cell>
          <cell r="G3888">
            <v>86520.353919999994</v>
          </cell>
          <cell r="H3888">
            <v>7787</v>
          </cell>
        </row>
        <row r="3889">
          <cell r="A3889" t="str">
            <v>03-04-010</v>
          </cell>
          <cell r="B3889" t="str">
            <v>22</v>
          </cell>
          <cell r="C3889" t="str">
            <v>AYUDANTE</v>
          </cell>
          <cell r="D3889" t="str">
            <v>jor</v>
          </cell>
          <cell r="E3889">
            <v>9.0000000000000011E-2</v>
          </cell>
          <cell r="G3889">
            <v>54806.751999999993</v>
          </cell>
          <cell r="H3889">
            <v>4933</v>
          </cell>
        </row>
        <row r="3890">
          <cell r="A3890" t="str">
            <v>03-04-010</v>
          </cell>
          <cell r="B3890" t="str">
            <v>23</v>
          </cell>
          <cell r="C3890">
            <v>0</v>
          </cell>
          <cell r="D3890">
            <v>0</v>
          </cell>
          <cell r="E3890">
            <v>0</v>
          </cell>
          <cell r="G3890">
            <v>0</v>
          </cell>
          <cell r="H3890">
            <v>0</v>
          </cell>
        </row>
        <row r="3891">
          <cell r="A3891" t="str">
            <v>03-04-010</v>
          </cell>
          <cell r="B3891" t="str">
            <v>24</v>
          </cell>
          <cell r="C3891">
            <v>0</v>
          </cell>
          <cell r="D3891">
            <v>0</v>
          </cell>
          <cell r="E3891">
            <v>0</v>
          </cell>
          <cell r="G3891">
            <v>0</v>
          </cell>
          <cell r="H3891">
            <v>0</v>
          </cell>
        </row>
        <row r="3892">
          <cell r="A3892" t="str">
            <v>03-04-010</v>
          </cell>
          <cell r="B3892" t="str">
            <v>25</v>
          </cell>
          <cell r="C3892">
            <v>0</v>
          </cell>
          <cell r="D3892">
            <v>0</v>
          </cell>
          <cell r="E3892">
            <v>0</v>
          </cell>
          <cell r="G3892">
            <v>0</v>
          </cell>
          <cell r="H3892">
            <v>0</v>
          </cell>
        </row>
        <row r="3893">
          <cell r="A3893" t="str">
            <v>03-04-010</v>
          </cell>
          <cell r="B3893" t="str">
            <v>26</v>
          </cell>
          <cell r="C3893">
            <v>0</v>
          </cell>
          <cell r="D3893">
            <v>0</v>
          </cell>
          <cell r="E3893">
            <v>0</v>
          </cell>
          <cell r="G3893">
            <v>0</v>
          </cell>
          <cell r="H3893">
            <v>0</v>
          </cell>
        </row>
        <row r="3894">
          <cell r="A3894" t="str">
            <v>03-04-010</v>
          </cell>
          <cell r="B3894" t="str">
            <v>41</v>
          </cell>
          <cell r="C3894" t="str">
            <v>HERRAMIENTA MENOR</v>
          </cell>
          <cell r="D3894" t="str">
            <v>gl</v>
          </cell>
          <cell r="E3894">
            <v>1</v>
          </cell>
          <cell r="G3894">
            <v>835.64915200000007</v>
          </cell>
          <cell r="H3894">
            <v>836</v>
          </cell>
        </row>
        <row r="3895">
          <cell r="A3895" t="str">
            <v>03-04-010</v>
          </cell>
          <cell r="B3895" t="str">
            <v>42</v>
          </cell>
          <cell r="C3895">
            <v>0</v>
          </cell>
          <cell r="D3895">
            <v>0</v>
          </cell>
          <cell r="E3895">
            <v>0</v>
          </cell>
          <cell r="G3895">
            <v>0</v>
          </cell>
          <cell r="H3895">
            <v>0</v>
          </cell>
        </row>
        <row r="3896">
          <cell r="A3896" t="str">
            <v>03-04-010</v>
          </cell>
          <cell r="B3896" t="str">
            <v>43</v>
          </cell>
          <cell r="C3896">
            <v>0</v>
          </cell>
          <cell r="D3896">
            <v>0</v>
          </cell>
          <cell r="E3896">
            <v>0</v>
          </cell>
          <cell r="G3896">
            <v>0</v>
          </cell>
          <cell r="H3896">
            <v>0</v>
          </cell>
        </row>
        <row r="3897">
          <cell r="A3897" t="str">
            <v>03-04-010</v>
          </cell>
          <cell r="B3897" t="str">
            <v>44</v>
          </cell>
          <cell r="C3897">
            <v>0</v>
          </cell>
          <cell r="D3897">
            <v>0</v>
          </cell>
          <cell r="E3897">
            <v>0</v>
          </cell>
          <cell r="G3897">
            <v>0</v>
          </cell>
          <cell r="H3897">
            <v>0</v>
          </cell>
        </row>
        <row r="3898">
          <cell r="A3898" t="str">
            <v>03-04-010</v>
          </cell>
          <cell r="B3898" t="str">
            <v>45</v>
          </cell>
          <cell r="C3898">
            <v>0</v>
          </cell>
          <cell r="D3898">
            <v>0</v>
          </cell>
          <cell r="E3898">
            <v>0</v>
          </cell>
          <cell r="G3898">
            <v>0</v>
          </cell>
          <cell r="H3898">
            <v>0</v>
          </cell>
        </row>
        <row r="3899">
          <cell r="A3899" t="str">
            <v>03-04-010</v>
          </cell>
          <cell r="B3899" t="str">
            <v>46</v>
          </cell>
          <cell r="C3899">
            <v>0</v>
          </cell>
          <cell r="D3899">
            <v>0</v>
          </cell>
          <cell r="E3899">
            <v>0</v>
          </cell>
          <cell r="G3899">
            <v>0</v>
          </cell>
          <cell r="H3899">
            <v>0</v>
          </cell>
        </row>
        <row r="3900">
          <cell r="A3900" t="str">
            <v>03-04-010</v>
          </cell>
          <cell r="B3900" t="str">
            <v>61</v>
          </cell>
          <cell r="C3900" t="str">
            <v>TRANSPORTE</v>
          </cell>
          <cell r="D3900" t="str">
            <v>gl</v>
          </cell>
          <cell r="E3900">
            <v>1</v>
          </cell>
          <cell r="G3900">
            <v>1671.2983040000001</v>
          </cell>
          <cell r="H3900">
            <v>1671</v>
          </cell>
        </row>
        <row r="3901">
          <cell r="A3901" t="str">
            <v>03-04-010</v>
          </cell>
          <cell r="B3901" t="str">
            <v>62</v>
          </cell>
          <cell r="C3901">
            <v>0</v>
          </cell>
          <cell r="D3901">
            <v>0</v>
          </cell>
          <cell r="E3901">
            <v>0</v>
          </cell>
          <cell r="G3901">
            <v>0</v>
          </cell>
          <cell r="H3901">
            <v>0</v>
          </cell>
        </row>
        <row r="3902">
          <cell r="A3902" t="str">
            <v>03-04-010</v>
          </cell>
          <cell r="B3902" t="str">
            <v>63</v>
          </cell>
          <cell r="C3902">
            <v>0</v>
          </cell>
          <cell r="D3902">
            <v>0</v>
          </cell>
          <cell r="E3902">
            <v>0</v>
          </cell>
          <cell r="G3902">
            <v>0</v>
          </cell>
          <cell r="H3902">
            <v>0</v>
          </cell>
        </row>
        <row r="3903">
          <cell r="A3903" t="str">
            <v>03-04-010</v>
          </cell>
          <cell r="B3903" t="str">
            <v>64</v>
          </cell>
          <cell r="C3903">
            <v>0</v>
          </cell>
          <cell r="D3903">
            <v>0</v>
          </cell>
          <cell r="E3903">
            <v>0</v>
          </cell>
          <cell r="G3903">
            <v>0</v>
          </cell>
          <cell r="H3903">
            <v>0</v>
          </cell>
        </row>
        <row r="3904">
          <cell r="A3904" t="str">
            <v>03-04-010</v>
          </cell>
          <cell r="B3904" t="str">
            <v>65</v>
          </cell>
          <cell r="C3904">
            <v>0</v>
          </cell>
          <cell r="D3904">
            <v>0</v>
          </cell>
          <cell r="E3904">
            <v>0</v>
          </cell>
          <cell r="G3904">
            <v>0</v>
          </cell>
          <cell r="H3904">
            <v>0</v>
          </cell>
        </row>
        <row r="3905">
          <cell r="A3905" t="str">
            <v>03-04-010</v>
          </cell>
          <cell r="B3905" t="str">
            <v>66</v>
          </cell>
          <cell r="C3905">
            <v>0</v>
          </cell>
          <cell r="D3905">
            <v>0</v>
          </cell>
          <cell r="E3905">
            <v>0</v>
          </cell>
          <cell r="G3905">
            <v>0</v>
          </cell>
          <cell r="H3905">
            <v>0</v>
          </cell>
        </row>
        <row r="3906">
          <cell r="A3906" t="str">
            <v>03-04-020</v>
          </cell>
          <cell r="B3906" t="str">
            <v>03-04-020</v>
          </cell>
          <cell r="C3906" t="str">
            <v>SUMINISTRO E INSTALACION TUBERIA PVC ALCANTARILLADO 8"</v>
          </cell>
          <cell r="D3906" t="str">
            <v>ML</v>
          </cell>
          <cell r="E3906">
            <v>24</v>
          </cell>
          <cell r="H3906">
            <v>68681</v>
          </cell>
        </row>
        <row r="3907">
          <cell r="A3907" t="str">
            <v>03-04-020</v>
          </cell>
          <cell r="B3907" t="str">
            <v>11</v>
          </cell>
          <cell r="C3907" t="str">
            <v>TUBERIA PVC ALCANTARILLADO ø 8"</v>
          </cell>
          <cell r="D3907" t="str">
            <v>ML</v>
          </cell>
          <cell r="E3907">
            <v>1.05</v>
          </cell>
          <cell r="G3907">
            <v>54348.32</v>
          </cell>
          <cell r="H3907">
            <v>57066</v>
          </cell>
        </row>
        <row r="3908">
          <cell r="A3908" t="str">
            <v>03-04-020</v>
          </cell>
          <cell r="B3908" t="str">
            <v>12</v>
          </cell>
          <cell r="C3908" t="str">
            <v>LUBRICANTE ALCANTARILLADO</v>
          </cell>
          <cell r="D3908" t="str">
            <v>500 GR</v>
          </cell>
          <cell r="E3908">
            <v>5.8333333333333336E-3</v>
          </cell>
          <cell r="G3908">
            <v>19704.1312</v>
          </cell>
          <cell r="H3908">
            <v>115</v>
          </cell>
        </row>
        <row r="3909">
          <cell r="A3909" t="str">
            <v>03-04-020</v>
          </cell>
          <cell r="B3909" t="str">
            <v>13</v>
          </cell>
          <cell r="C3909">
            <v>0</v>
          </cell>
          <cell r="D3909">
            <v>0</v>
          </cell>
          <cell r="E3909">
            <v>0</v>
          </cell>
          <cell r="G3909">
            <v>0</v>
          </cell>
          <cell r="H3909">
            <v>0</v>
          </cell>
        </row>
        <row r="3910">
          <cell r="A3910" t="str">
            <v>03-04-020</v>
          </cell>
          <cell r="B3910" t="str">
            <v>14</v>
          </cell>
          <cell r="C3910">
            <v>0</v>
          </cell>
          <cell r="D3910">
            <v>0</v>
          </cell>
          <cell r="E3910">
            <v>0</v>
          </cell>
          <cell r="G3910">
            <v>0</v>
          </cell>
          <cell r="H3910">
            <v>0</v>
          </cell>
        </row>
        <row r="3911">
          <cell r="A3911" t="str">
            <v>03-04-020</v>
          </cell>
          <cell r="B3911" t="str">
            <v>15</v>
          </cell>
          <cell r="C3911">
            <v>0</v>
          </cell>
          <cell r="D3911">
            <v>0</v>
          </cell>
          <cell r="E3911">
            <v>0</v>
          </cell>
          <cell r="G3911">
            <v>0</v>
          </cell>
          <cell r="H3911">
            <v>0</v>
          </cell>
        </row>
        <row r="3912">
          <cell r="A3912" t="str">
            <v>03-04-020</v>
          </cell>
          <cell r="B3912" t="str">
            <v>16</v>
          </cell>
          <cell r="C3912">
            <v>0</v>
          </cell>
          <cell r="D3912">
            <v>0</v>
          </cell>
          <cell r="E3912">
            <v>0</v>
          </cell>
          <cell r="G3912">
            <v>0</v>
          </cell>
          <cell r="H3912">
            <v>0</v>
          </cell>
        </row>
        <row r="3913">
          <cell r="A3913" t="str">
            <v>03-04-020</v>
          </cell>
          <cell r="B3913" t="str">
            <v>21</v>
          </cell>
          <cell r="C3913" t="str">
            <v xml:space="preserve">OFICIAL </v>
          </cell>
          <cell r="D3913" t="str">
            <v>jor</v>
          </cell>
          <cell r="E3913">
            <v>6.9230769230769235E-2</v>
          </cell>
          <cell r="G3913">
            <v>86520.353919999994</v>
          </cell>
          <cell r="H3913">
            <v>5990</v>
          </cell>
        </row>
        <row r="3914">
          <cell r="A3914" t="str">
            <v>03-04-020</v>
          </cell>
          <cell r="B3914" t="str">
            <v>22</v>
          </cell>
          <cell r="C3914" t="str">
            <v>AYUDANTE</v>
          </cell>
          <cell r="D3914" t="str">
            <v>jor</v>
          </cell>
          <cell r="E3914">
            <v>6.9230769230769235E-2</v>
          </cell>
          <cell r="G3914">
            <v>54806.751999999993</v>
          </cell>
          <cell r="H3914">
            <v>3794</v>
          </cell>
        </row>
        <row r="3915">
          <cell r="A3915" t="str">
            <v>03-04-020</v>
          </cell>
          <cell r="B3915" t="str">
            <v>23</v>
          </cell>
          <cell r="C3915">
            <v>0</v>
          </cell>
          <cell r="D3915">
            <v>0</v>
          </cell>
          <cell r="E3915">
            <v>0</v>
          </cell>
          <cell r="G3915">
            <v>0</v>
          </cell>
          <cell r="H3915">
            <v>0</v>
          </cell>
        </row>
        <row r="3916">
          <cell r="A3916" t="str">
            <v>03-04-020</v>
          </cell>
          <cell r="B3916" t="str">
            <v>24</v>
          </cell>
          <cell r="C3916">
            <v>0</v>
          </cell>
          <cell r="D3916">
            <v>0</v>
          </cell>
          <cell r="E3916">
            <v>0</v>
          </cell>
          <cell r="G3916">
            <v>0</v>
          </cell>
          <cell r="H3916">
            <v>0</v>
          </cell>
        </row>
        <row r="3917">
          <cell r="A3917" t="str">
            <v>03-04-020</v>
          </cell>
          <cell r="B3917" t="str">
            <v>25</v>
          </cell>
          <cell r="C3917">
            <v>0</v>
          </cell>
          <cell r="D3917">
            <v>0</v>
          </cell>
          <cell r="E3917">
            <v>0</v>
          </cell>
          <cell r="G3917">
            <v>0</v>
          </cell>
          <cell r="H3917">
            <v>0</v>
          </cell>
        </row>
        <row r="3918">
          <cell r="A3918" t="str">
            <v>03-04-020</v>
          </cell>
          <cell r="B3918" t="str">
            <v>26</v>
          </cell>
          <cell r="C3918">
            <v>0</v>
          </cell>
          <cell r="D3918">
            <v>0</v>
          </cell>
          <cell r="E3918">
            <v>0</v>
          </cell>
          <cell r="G3918">
            <v>0</v>
          </cell>
          <cell r="H3918">
            <v>0</v>
          </cell>
        </row>
        <row r="3919">
          <cell r="A3919" t="str">
            <v>03-04-020</v>
          </cell>
          <cell r="B3919" t="str">
            <v>41</v>
          </cell>
          <cell r="C3919" t="str">
            <v>HERRAMIENTA MENOR</v>
          </cell>
          <cell r="D3919" t="str">
            <v>gl</v>
          </cell>
          <cell r="E3919">
            <v>1</v>
          </cell>
          <cell r="G3919">
            <v>571.80947200000003</v>
          </cell>
          <cell r="H3919">
            <v>572</v>
          </cell>
        </row>
        <row r="3920">
          <cell r="A3920" t="str">
            <v>03-04-020</v>
          </cell>
          <cell r="B3920" t="str">
            <v>42</v>
          </cell>
          <cell r="C3920">
            <v>0</v>
          </cell>
          <cell r="D3920">
            <v>0</v>
          </cell>
          <cell r="E3920">
            <v>0</v>
          </cell>
          <cell r="G3920">
            <v>0</v>
          </cell>
          <cell r="H3920">
            <v>0</v>
          </cell>
        </row>
        <row r="3921">
          <cell r="A3921" t="str">
            <v>03-04-020</v>
          </cell>
          <cell r="B3921" t="str">
            <v>43</v>
          </cell>
          <cell r="C3921">
            <v>0</v>
          </cell>
          <cell r="D3921">
            <v>0</v>
          </cell>
          <cell r="E3921">
            <v>0</v>
          </cell>
          <cell r="G3921">
            <v>0</v>
          </cell>
          <cell r="H3921">
            <v>0</v>
          </cell>
        </row>
        <row r="3922">
          <cell r="A3922" t="str">
            <v>03-04-020</v>
          </cell>
          <cell r="B3922" t="str">
            <v>44</v>
          </cell>
          <cell r="C3922">
            <v>0</v>
          </cell>
          <cell r="D3922">
            <v>0</v>
          </cell>
          <cell r="E3922">
            <v>0</v>
          </cell>
          <cell r="G3922">
            <v>0</v>
          </cell>
          <cell r="H3922">
            <v>0</v>
          </cell>
        </row>
        <row r="3923">
          <cell r="A3923" t="str">
            <v>03-04-020</v>
          </cell>
          <cell r="B3923" t="str">
            <v>45</v>
          </cell>
          <cell r="C3923">
            <v>0</v>
          </cell>
          <cell r="D3923">
            <v>0</v>
          </cell>
          <cell r="E3923">
            <v>0</v>
          </cell>
          <cell r="G3923">
            <v>0</v>
          </cell>
          <cell r="H3923">
            <v>0</v>
          </cell>
        </row>
        <row r="3924">
          <cell r="A3924" t="str">
            <v>03-04-020</v>
          </cell>
          <cell r="B3924" t="str">
            <v>46</v>
          </cell>
          <cell r="C3924">
            <v>0</v>
          </cell>
          <cell r="D3924">
            <v>0</v>
          </cell>
          <cell r="E3924">
            <v>0</v>
          </cell>
          <cell r="G3924">
            <v>0</v>
          </cell>
          <cell r="H3924">
            <v>0</v>
          </cell>
        </row>
        <row r="3925">
          <cell r="A3925" t="str">
            <v>03-04-020</v>
          </cell>
          <cell r="B3925" t="str">
            <v>61</v>
          </cell>
          <cell r="C3925" t="str">
            <v>TRANSPORTE</v>
          </cell>
          <cell r="D3925" t="str">
            <v>gl</v>
          </cell>
          <cell r="E3925">
            <v>1</v>
          </cell>
          <cell r="G3925">
            <v>1143.6189440000001</v>
          </cell>
          <cell r="H3925">
            <v>1144</v>
          </cell>
        </row>
        <row r="3926">
          <cell r="A3926" t="str">
            <v>03-04-020</v>
          </cell>
          <cell r="B3926" t="str">
            <v>62</v>
          </cell>
          <cell r="C3926">
            <v>0</v>
          </cell>
          <cell r="D3926">
            <v>0</v>
          </cell>
          <cell r="E3926">
            <v>0</v>
          </cell>
          <cell r="G3926">
            <v>0</v>
          </cell>
          <cell r="H3926">
            <v>0</v>
          </cell>
        </row>
        <row r="3927">
          <cell r="A3927" t="str">
            <v>03-04-020</v>
          </cell>
          <cell r="B3927" t="str">
            <v>63</v>
          </cell>
          <cell r="C3927">
            <v>0</v>
          </cell>
          <cell r="D3927">
            <v>0</v>
          </cell>
          <cell r="E3927">
            <v>0</v>
          </cell>
          <cell r="G3927">
            <v>0</v>
          </cell>
          <cell r="H3927">
            <v>0</v>
          </cell>
        </row>
        <row r="3928">
          <cell r="A3928" t="str">
            <v>03-04-020</v>
          </cell>
          <cell r="B3928" t="str">
            <v>64</v>
          </cell>
          <cell r="C3928">
            <v>0</v>
          </cell>
          <cell r="D3928">
            <v>0</v>
          </cell>
          <cell r="E3928">
            <v>0</v>
          </cell>
          <cell r="G3928">
            <v>0</v>
          </cell>
          <cell r="H3928">
            <v>0</v>
          </cell>
        </row>
        <row r="3929">
          <cell r="A3929" t="str">
            <v>03-04-020</v>
          </cell>
          <cell r="B3929" t="str">
            <v>65</v>
          </cell>
          <cell r="C3929">
            <v>0</v>
          </cell>
          <cell r="D3929">
            <v>0</v>
          </cell>
          <cell r="E3929">
            <v>0</v>
          </cell>
          <cell r="G3929">
            <v>0</v>
          </cell>
          <cell r="H3929">
            <v>0</v>
          </cell>
        </row>
        <row r="3930">
          <cell r="A3930" t="str">
            <v>03-04-020</v>
          </cell>
          <cell r="B3930" t="str">
            <v>66</v>
          </cell>
          <cell r="C3930">
            <v>0</v>
          </cell>
          <cell r="D3930">
            <v>0</v>
          </cell>
          <cell r="E3930">
            <v>0</v>
          </cell>
          <cell r="G3930">
            <v>0</v>
          </cell>
          <cell r="H3930">
            <v>0</v>
          </cell>
        </row>
        <row r="3931">
          <cell r="A3931" t="str">
            <v>03-04-030</v>
          </cell>
          <cell r="B3931" t="str">
            <v>03-04-030</v>
          </cell>
          <cell r="C3931" t="str">
            <v>SUMINISTRO E INSTALACION TUBERIA PVC ALCANTARILLADO 6"</v>
          </cell>
          <cell r="D3931" t="str">
            <v>ML</v>
          </cell>
          <cell r="E3931">
            <v>110</v>
          </cell>
          <cell r="H3931">
            <v>50618</v>
          </cell>
        </row>
        <row r="3932">
          <cell r="A3932" t="str">
            <v>03-04-030</v>
          </cell>
          <cell r="B3932" t="str">
            <v>11</v>
          </cell>
          <cell r="C3932" t="str">
            <v>TUBERIA PVC ALCATARILLADO ø 6"</v>
          </cell>
          <cell r="D3932" t="str">
            <v>ML</v>
          </cell>
          <cell r="E3932">
            <v>1.05</v>
          </cell>
          <cell r="G3932">
            <v>39811.199999999997</v>
          </cell>
          <cell r="H3932">
            <v>41802</v>
          </cell>
        </row>
        <row r="3933">
          <cell r="A3933" t="str">
            <v>03-04-030</v>
          </cell>
          <cell r="B3933" t="str">
            <v>12</v>
          </cell>
          <cell r="C3933" t="str">
            <v>LUBRICANTE ALCANTARILLADO</v>
          </cell>
          <cell r="D3933" t="str">
            <v>500 GR</v>
          </cell>
          <cell r="E3933">
            <v>3.8888888888888892E-3</v>
          </cell>
          <cell r="G3933">
            <v>19704.1312</v>
          </cell>
          <cell r="H3933">
            <v>77</v>
          </cell>
        </row>
        <row r="3934">
          <cell r="A3934" t="str">
            <v>03-04-030</v>
          </cell>
          <cell r="B3934" t="str">
            <v>13</v>
          </cell>
          <cell r="C3934">
            <v>0</v>
          </cell>
          <cell r="D3934">
            <v>0</v>
          </cell>
          <cell r="E3934">
            <v>0</v>
          </cell>
          <cell r="G3934">
            <v>0</v>
          </cell>
          <cell r="H3934">
            <v>0</v>
          </cell>
        </row>
        <row r="3935">
          <cell r="A3935" t="str">
            <v>03-04-030</v>
          </cell>
          <cell r="B3935" t="str">
            <v>14</v>
          </cell>
          <cell r="C3935">
            <v>0</v>
          </cell>
          <cell r="D3935">
            <v>0</v>
          </cell>
          <cell r="E3935">
            <v>0</v>
          </cell>
          <cell r="G3935">
            <v>0</v>
          </cell>
          <cell r="H3935">
            <v>0</v>
          </cell>
        </row>
        <row r="3936">
          <cell r="A3936" t="str">
            <v>03-04-030</v>
          </cell>
          <cell r="B3936" t="str">
            <v>15</v>
          </cell>
          <cell r="C3936">
            <v>0</v>
          </cell>
          <cell r="D3936">
            <v>0</v>
          </cell>
          <cell r="E3936">
            <v>0</v>
          </cell>
          <cell r="G3936">
            <v>0</v>
          </cell>
          <cell r="H3936">
            <v>0</v>
          </cell>
        </row>
        <row r="3937">
          <cell r="A3937" t="str">
            <v>03-04-030</v>
          </cell>
          <cell r="B3937" t="str">
            <v>16</v>
          </cell>
          <cell r="C3937">
            <v>0</v>
          </cell>
          <cell r="D3937">
            <v>0</v>
          </cell>
          <cell r="E3937">
            <v>0</v>
          </cell>
          <cell r="G3937">
            <v>0</v>
          </cell>
          <cell r="H3937">
            <v>0</v>
          </cell>
        </row>
        <row r="3938">
          <cell r="A3938" t="str">
            <v>03-04-030</v>
          </cell>
          <cell r="B3938" t="str">
            <v>21</v>
          </cell>
          <cell r="C3938" t="str">
            <v xml:space="preserve">OFICIAL </v>
          </cell>
          <cell r="D3938" t="str">
            <v>jor</v>
          </cell>
          <cell r="E3938">
            <v>5.2941176470588235E-2</v>
          </cell>
          <cell r="G3938">
            <v>86520.353919999994</v>
          </cell>
          <cell r="H3938">
            <v>4580</v>
          </cell>
        </row>
        <row r="3939">
          <cell r="A3939" t="str">
            <v>03-04-030</v>
          </cell>
          <cell r="B3939" t="str">
            <v>22</v>
          </cell>
          <cell r="C3939" t="str">
            <v>AYUDANTE</v>
          </cell>
          <cell r="D3939" t="str">
            <v>jor</v>
          </cell>
          <cell r="E3939">
            <v>5.2941176470588235E-2</v>
          </cell>
          <cell r="G3939">
            <v>54806.751999999993</v>
          </cell>
          <cell r="H3939">
            <v>2902</v>
          </cell>
        </row>
        <row r="3940">
          <cell r="A3940" t="str">
            <v>03-04-030</v>
          </cell>
          <cell r="B3940" t="str">
            <v>23</v>
          </cell>
          <cell r="C3940">
            <v>0</v>
          </cell>
          <cell r="D3940">
            <v>0</v>
          </cell>
          <cell r="E3940">
            <v>0</v>
          </cell>
          <cell r="G3940">
            <v>0</v>
          </cell>
          <cell r="H3940">
            <v>0</v>
          </cell>
        </row>
        <row r="3941">
          <cell r="A3941" t="str">
            <v>03-04-030</v>
          </cell>
          <cell r="B3941" t="str">
            <v>24</v>
          </cell>
          <cell r="C3941">
            <v>0</v>
          </cell>
          <cell r="D3941">
            <v>0</v>
          </cell>
          <cell r="E3941">
            <v>0</v>
          </cell>
          <cell r="G3941">
            <v>0</v>
          </cell>
          <cell r="H3941">
            <v>0</v>
          </cell>
        </row>
        <row r="3942">
          <cell r="A3942" t="str">
            <v>03-04-030</v>
          </cell>
          <cell r="B3942" t="str">
            <v>25</v>
          </cell>
          <cell r="C3942">
            <v>0</v>
          </cell>
          <cell r="D3942">
            <v>0</v>
          </cell>
          <cell r="E3942">
            <v>0</v>
          </cell>
          <cell r="G3942">
            <v>0</v>
          </cell>
          <cell r="H3942">
            <v>0</v>
          </cell>
        </row>
        <row r="3943">
          <cell r="A3943" t="str">
            <v>03-04-030</v>
          </cell>
          <cell r="B3943" t="str">
            <v>26</v>
          </cell>
          <cell r="C3943">
            <v>0</v>
          </cell>
          <cell r="D3943">
            <v>0</v>
          </cell>
          <cell r="E3943">
            <v>0</v>
          </cell>
          <cell r="G3943">
            <v>0</v>
          </cell>
          <cell r="H3943">
            <v>0</v>
          </cell>
        </row>
        <row r="3944">
          <cell r="A3944" t="str">
            <v>03-04-030</v>
          </cell>
          <cell r="B3944" t="str">
            <v>41</v>
          </cell>
          <cell r="C3944" t="str">
            <v>HERRAMIENTA MENOR</v>
          </cell>
          <cell r="D3944" t="str">
            <v>gl</v>
          </cell>
          <cell r="E3944">
            <v>1</v>
          </cell>
          <cell r="G3944">
            <v>418.78969599999994</v>
          </cell>
          <cell r="H3944">
            <v>419</v>
          </cell>
        </row>
        <row r="3945">
          <cell r="A3945" t="str">
            <v>03-04-030</v>
          </cell>
          <cell r="B3945" t="str">
            <v>42</v>
          </cell>
          <cell r="C3945">
            <v>0</v>
          </cell>
          <cell r="D3945">
            <v>0</v>
          </cell>
          <cell r="E3945">
            <v>0</v>
          </cell>
          <cell r="G3945">
            <v>0</v>
          </cell>
          <cell r="H3945">
            <v>0</v>
          </cell>
        </row>
        <row r="3946">
          <cell r="A3946" t="str">
            <v>03-04-030</v>
          </cell>
          <cell r="B3946" t="str">
            <v>43</v>
          </cell>
          <cell r="C3946">
            <v>0</v>
          </cell>
          <cell r="D3946">
            <v>0</v>
          </cell>
          <cell r="E3946">
            <v>0</v>
          </cell>
          <cell r="G3946">
            <v>0</v>
          </cell>
          <cell r="H3946">
            <v>0</v>
          </cell>
        </row>
        <row r="3947">
          <cell r="A3947" t="str">
            <v>03-04-030</v>
          </cell>
          <cell r="B3947" t="str">
            <v>44</v>
          </cell>
          <cell r="C3947">
            <v>0</v>
          </cell>
          <cell r="D3947">
            <v>0</v>
          </cell>
          <cell r="E3947">
            <v>0</v>
          </cell>
          <cell r="G3947">
            <v>0</v>
          </cell>
          <cell r="H3947">
            <v>0</v>
          </cell>
        </row>
        <row r="3948">
          <cell r="A3948" t="str">
            <v>03-04-030</v>
          </cell>
          <cell r="B3948" t="str">
            <v>45</v>
          </cell>
          <cell r="C3948">
            <v>0</v>
          </cell>
          <cell r="D3948">
            <v>0</v>
          </cell>
          <cell r="E3948">
            <v>0</v>
          </cell>
          <cell r="G3948">
            <v>0</v>
          </cell>
          <cell r="H3948">
            <v>0</v>
          </cell>
        </row>
        <row r="3949">
          <cell r="A3949" t="str">
            <v>03-04-030</v>
          </cell>
          <cell r="B3949" t="str">
            <v>46</v>
          </cell>
          <cell r="C3949">
            <v>0</v>
          </cell>
          <cell r="D3949">
            <v>0</v>
          </cell>
          <cell r="E3949">
            <v>0</v>
          </cell>
          <cell r="G3949">
            <v>0</v>
          </cell>
          <cell r="H3949">
            <v>0</v>
          </cell>
        </row>
        <row r="3950">
          <cell r="A3950" t="str">
            <v>03-04-030</v>
          </cell>
          <cell r="B3950" t="str">
            <v>61</v>
          </cell>
          <cell r="C3950" t="str">
            <v>TRANSPORTE</v>
          </cell>
          <cell r="D3950" t="str">
            <v>gl</v>
          </cell>
          <cell r="E3950">
            <v>1</v>
          </cell>
          <cell r="G3950">
            <v>837.57939199999987</v>
          </cell>
          <cell r="H3950">
            <v>838</v>
          </cell>
        </row>
        <row r="3951">
          <cell r="A3951" t="str">
            <v>03-04-030</v>
          </cell>
          <cell r="B3951" t="str">
            <v>62</v>
          </cell>
          <cell r="C3951">
            <v>0</v>
          </cell>
          <cell r="D3951">
            <v>0</v>
          </cell>
          <cell r="E3951">
            <v>0</v>
          </cell>
          <cell r="G3951">
            <v>0</v>
          </cell>
          <cell r="H3951">
            <v>0</v>
          </cell>
        </row>
        <row r="3952">
          <cell r="A3952" t="str">
            <v>03-04-030</v>
          </cell>
          <cell r="B3952" t="str">
            <v>63</v>
          </cell>
          <cell r="C3952">
            <v>0</v>
          </cell>
          <cell r="D3952">
            <v>0</v>
          </cell>
          <cell r="E3952">
            <v>0</v>
          </cell>
          <cell r="G3952">
            <v>0</v>
          </cell>
          <cell r="H3952">
            <v>0</v>
          </cell>
        </row>
        <row r="3953">
          <cell r="A3953" t="str">
            <v>03-04-030</v>
          </cell>
          <cell r="B3953" t="str">
            <v>64</v>
          </cell>
          <cell r="C3953">
            <v>0</v>
          </cell>
          <cell r="D3953">
            <v>0</v>
          </cell>
          <cell r="E3953">
            <v>0</v>
          </cell>
          <cell r="G3953">
            <v>0</v>
          </cell>
          <cell r="H3953">
            <v>0</v>
          </cell>
        </row>
        <row r="3954">
          <cell r="A3954" t="str">
            <v>03-04-030</v>
          </cell>
          <cell r="B3954" t="str">
            <v>65</v>
          </cell>
          <cell r="C3954">
            <v>0</v>
          </cell>
          <cell r="D3954">
            <v>0</v>
          </cell>
          <cell r="E3954">
            <v>0</v>
          </cell>
          <cell r="G3954">
            <v>0</v>
          </cell>
          <cell r="H3954">
            <v>0</v>
          </cell>
        </row>
        <row r="3955">
          <cell r="A3955" t="str">
            <v>03-04-030</v>
          </cell>
          <cell r="B3955" t="str">
            <v>66</v>
          </cell>
          <cell r="C3955">
            <v>0</v>
          </cell>
          <cell r="D3955">
            <v>0</v>
          </cell>
          <cell r="E3955">
            <v>0</v>
          </cell>
          <cell r="G3955">
            <v>0</v>
          </cell>
          <cell r="H3955">
            <v>0</v>
          </cell>
        </row>
        <row r="3956">
          <cell r="A3956" t="str">
            <v>03-04-040</v>
          </cell>
          <cell r="B3956" t="str">
            <v>03-04-040</v>
          </cell>
          <cell r="C3956" t="str">
            <v>SUMINISTRO E INSTALACION TUBERIA PVC ALCANTARILLADO 4"</v>
          </cell>
          <cell r="D3956" t="str">
            <v>ML</v>
          </cell>
          <cell r="E3956">
            <v>44</v>
          </cell>
          <cell r="H3956">
            <v>26977</v>
          </cell>
        </row>
        <row r="3957">
          <cell r="A3957" t="str">
            <v>03-04-040</v>
          </cell>
          <cell r="B3957" t="str">
            <v>11</v>
          </cell>
          <cell r="C3957" t="str">
            <v>TUBERIA PVC ALCANTARILLADO ø 4"</v>
          </cell>
          <cell r="D3957" t="str">
            <v>ML</v>
          </cell>
          <cell r="E3957">
            <v>1.05</v>
          </cell>
          <cell r="G3957">
            <v>20388.16</v>
          </cell>
          <cell r="H3957">
            <v>21408</v>
          </cell>
        </row>
        <row r="3958">
          <cell r="A3958" t="str">
            <v>03-04-040</v>
          </cell>
          <cell r="B3958" t="str">
            <v>12</v>
          </cell>
          <cell r="C3958" t="str">
            <v>LUBRICANTE ALCANTARILLADO</v>
          </cell>
          <cell r="D3958" t="str">
            <v>500 GR</v>
          </cell>
          <cell r="E3958">
            <v>1.7500000000000003E-3</v>
          </cell>
          <cell r="G3958">
            <v>19704.1312</v>
          </cell>
          <cell r="H3958">
            <v>34</v>
          </cell>
        </row>
        <row r="3959">
          <cell r="A3959" t="str">
            <v>03-04-040</v>
          </cell>
          <cell r="B3959" t="str">
            <v>13</v>
          </cell>
          <cell r="C3959">
            <v>0</v>
          </cell>
          <cell r="D3959">
            <v>0</v>
          </cell>
          <cell r="E3959">
            <v>0</v>
          </cell>
          <cell r="G3959">
            <v>0</v>
          </cell>
          <cell r="H3959">
            <v>0</v>
          </cell>
        </row>
        <row r="3960">
          <cell r="A3960" t="str">
            <v>03-04-040</v>
          </cell>
          <cell r="B3960" t="str">
            <v>14</v>
          </cell>
          <cell r="C3960">
            <v>0</v>
          </cell>
          <cell r="D3960">
            <v>0</v>
          </cell>
          <cell r="E3960">
            <v>0</v>
          </cell>
          <cell r="G3960">
            <v>0</v>
          </cell>
          <cell r="H3960">
            <v>0</v>
          </cell>
        </row>
        <row r="3961">
          <cell r="A3961" t="str">
            <v>03-04-040</v>
          </cell>
          <cell r="B3961" t="str">
            <v>15</v>
          </cell>
          <cell r="C3961">
            <v>0</v>
          </cell>
          <cell r="D3961">
            <v>0</v>
          </cell>
          <cell r="E3961">
            <v>0</v>
          </cell>
          <cell r="G3961">
            <v>0</v>
          </cell>
          <cell r="H3961">
            <v>0</v>
          </cell>
        </row>
        <row r="3962">
          <cell r="A3962" t="str">
            <v>03-04-040</v>
          </cell>
          <cell r="B3962" t="str">
            <v>16</v>
          </cell>
          <cell r="C3962">
            <v>0</v>
          </cell>
          <cell r="D3962">
            <v>0</v>
          </cell>
          <cell r="E3962">
            <v>0</v>
          </cell>
          <cell r="G3962">
            <v>0</v>
          </cell>
          <cell r="H3962">
            <v>0</v>
          </cell>
        </row>
        <row r="3963">
          <cell r="A3963" t="str">
            <v>03-04-040</v>
          </cell>
          <cell r="B3963" t="str">
            <v>21</v>
          </cell>
          <cell r="C3963" t="str">
            <v xml:space="preserve">OFICIAL </v>
          </cell>
          <cell r="D3963" t="str">
            <v>jor</v>
          </cell>
          <cell r="E3963">
            <v>3.4615384615384617E-2</v>
          </cell>
          <cell r="G3963">
            <v>86520.353919999994</v>
          </cell>
          <cell r="H3963">
            <v>2995</v>
          </cell>
        </row>
        <row r="3964">
          <cell r="A3964" t="str">
            <v>03-04-040</v>
          </cell>
          <cell r="B3964" t="str">
            <v>22</v>
          </cell>
          <cell r="C3964" t="str">
            <v>AYUDANTE</v>
          </cell>
          <cell r="D3964" t="str">
            <v>jor</v>
          </cell>
          <cell r="E3964">
            <v>3.4615384615384617E-2</v>
          </cell>
          <cell r="G3964">
            <v>54806.751999999993</v>
          </cell>
          <cell r="H3964">
            <v>1897</v>
          </cell>
        </row>
        <row r="3965">
          <cell r="A3965" t="str">
            <v>03-04-040</v>
          </cell>
          <cell r="B3965" t="str">
            <v>23</v>
          </cell>
          <cell r="C3965">
            <v>0</v>
          </cell>
          <cell r="D3965">
            <v>0</v>
          </cell>
          <cell r="E3965">
            <v>0</v>
          </cell>
          <cell r="G3965">
            <v>0</v>
          </cell>
          <cell r="H3965">
            <v>0</v>
          </cell>
        </row>
        <row r="3966">
          <cell r="A3966" t="str">
            <v>03-04-040</v>
          </cell>
          <cell r="B3966" t="str">
            <v>24</v>
          </cell>
          <cell r="C3966">
            <v>0</v>
          </cell>
          <cell r="D3966">
            <v>0</v>
          </cell>
          <cell r="E3966">
            <v>0</v>
          </cell>
          <cell r="G3966">
            <v>0</v>
          </cell>
          <cell r="H3966">
            <v>0</v>
          </cell>
        </row>
        <row r="3967">
          <cell r="A3967" t="str">
            <v>03-04-040</v>
          </cell>
          <cell r="B3967" t="str">
            <v>25</v>
          </cell>
          <cell r="C3967">
            <v>0</v>
          </cell>
          <cell r="D3967">
            <v>0</v>
          </cell>
          <cell r="E3967">
            <v>0</v>
          </cell>
          <cell r="G3967">
            <v>0</v>
          </cell>
          <cell r="H3967">
            <v>0</v>
          </cell>
        </row>
        <row r="3968">
          <cell r="A3968" t="str">
            <v>03-04-040</v>
          </cell>
          <cell r="B3968" t="str">
            <v>26</v>
          </cell>
          <cell r="C3968">
            <v>0</v>
          </cell>
          <cell r="D3968">
            <v>0</v>
          </cell>
          <cell r="E3968">
            <v>0</v>
          </cell>
          <cell r="G3968">
            <v>0</v>
          </cell>
          <cell r="H3968">
            <v>0</v>
          </cell>
        </row>
        <row r="3969">
          <cell r="A3969" t="str">
            <v>03-04-040</v>
          </cell>
          <cell r="B3969" t="str">
            <v>41</v>
          </cell>
          <cell r="C3969" t="str">
            <v>HERRAMIENTA MENOR</v>
          </cell>
          <cell r="D3969" t="str">
            <v>gl</v>
          </cell>
          <cell r="E3969">
            <v>1</v>
          </cell>
          <cell r="G3969">
            <v>214.42553599999999</v>
          </cell>
          <cell r="H3969">
            <v>214</v>
          </cell>
        </row>
        <row r="3970">
          <cell r="A3970" t="str">
            <v>03-04-040</v>
          </cell>
          <cell r="B3970" t="str">
            <v>42</v>
          </cell>
          <cell r="C3970">
            <v>0</v>
          </cell>
          <cell r="D3970">
            <v>0</v>
          </cell>
          <cell r="E3970">
            <v>0</v>
          </cell>
          <cell r="G3970">
            <v>0</v>
          </cell>
          <cell r="H3970">
            <v>0</v>
          </cell>
        </row>
        <row r="3971">
          <cell r="A3971" t="str">
            <v>03-04-040</v>
          </cell>
          <cell r="B3971" t="str">
            <v>43</v>
          </cell>
          <cell r="C3971">
            <v>0</v>
          </cell>
          <cell r="D3971">
            <v>0</v>
          </cell>
          <cell r="E3971">
            <v>0</v>
          </cell>
          <cell r="G3971">
            <v>0</v>
          </cell>
          <cell r="H3971">
            <v>0</v>
          </cell>
        </row>
        <row r="3972">
          <cell r="A3972" t="str">
            <v>03-04-040</v>
          </cell>
          <cell r="B3972" t="str">
            <v>44</v>
          </cell>
          <cell r="C3972">
            <v>0</v>
          </cell>
          <cell r="D3972">
            <v>0</v>
          </cell>
          <cell r="E3972">
            <v>0</v>
          </cell>
          <cell r="G3972">
            <v>0</v>
          </cell>
          <cell r="H3972">
            <v>0</v>
          </cell>
        </row>
        <row r="3973">
          <cell r="A3973" t="str">
            <v>03-04-040</v>
          </cell>
          <cell r="B3973" t="str">
            <v>45</v>
          </cell>
          <cell r="C3973">
            <v>0</v>
          </cell>
          <cell r="D3973">
            <v>0</v>
          </cell>
          <cell r="E3973">
            <v>0</v>
          </cell>
          <cell r="G3973">
            <v>0</v>
          </cell>
          <cell r="H3973">
            <v>0</v>
          </cell>
        </row>
        <row r="3974">
          <cell r="A3974" t="str">
            <v>03-04-040</v>
          </cell>
          <cell r="B3974" t="str">
            <v>46</v>
          </cell>
          <cell r="C3974">
            <v>0</v>
          </cell>
          <cell r="D3974">
            <v>0</v>
          </cell>
          <cell r="E3974">
            <v>0</v>
          </cell>
          <cell r="G3974">
            <v>0</v>
          </cell>
          <cell r="H3974">
            <v>0</v>
          </cell>
        </row>
        <row r="3975">
          <cell r="A3975" t="str">
            <v>03-04-040</v>
          </cell>
          <cell r="B3975" t="str">
            <v>61</v>
          </cell>
          <cell r="C3975" t="str">
            <v>TRANSPORTE</v>
          </cell>
          <cell r="D3975" t="str">
            <v>gl</v>
          </cell>
          <cell r="E3975">
            <v>1</v>
          </cell>
          <cell r="G3975">
            <v>428.85107199999999</v>
          </cell>
          <cell r="H3975">
            <v>429</v>
          </cell>
        </row>
        <row r="3976">
          <cell r="A3976" t="str">
            <v>03-04-040</v>
          </cell>
          <cell r="B3976" t="str">
            <v>62</v>
          </cell>
          <cell r="C3976">
            <v>0</v>
          </cell>
          <cell r="D3976">
            <v>0</v>
          </cell>
          <cell r="E3976">
            <v>0</v>
          </cell>
          <cell r="G3976">
            <v>0</v>
          </cell>
          <cell r="H3976">
            <v>0</v>
          </cell>
        </row>
        <row r="3977">
          <cell r="A3977" t="str">
            <v>03-04-040</v>
          </cell>
          <cell r="B3977" t="str">
            <v>63</v>
          </cell>
          <cell r="C3977">
            <v>0</v>
          </cell>
          <cell r="D3977">
            <v>0</v>
          </cell>
          <cell r="E3977">
            <v>0</v>
          </cell>
          <cell r="G3977">
            <v>0</v>
          </cell>
          <cell r="H3977">
            <v>0</v>
          </cell>
        </row>
        <row r="3978">
          <cell r="A3978" t="str">
            <v>03-04-040</v>
          </cell>
          <cell r="B3978" t="str">
            <v>64</v>
          </cell>
          <cell r="C3978">
            <v>0</v>
          </cell>
          <cell r="D3978">
            <v>0</v>
          </cell>
          <cell r="E3978">
            <v>0</v>
          </cell>
          <cell r="G3978">
            <v>0</v>
          </cell>
          <cell r="H3978">
            <v>0</v>
          </cell>
        </row>
        <row r="3979">
          <cell r="A3979" t="str">
            <v>03-04-040</v>
          </cell>
          <cell r="B3979" t="str">
            <v>65</v>
          </cell>
          <cell r="C3979">
            <v>0</v>
          </cell>
          <cell r="D3979">
            <v>0</v>
          </cell>
          <cell r="E3979">
            <v>0</v>
          </cell>
          <cell r="G3979">
            <v>0</v>
          </cell>
          <cell r="H3979">
            <v>0</v>
          </cell>
        </row>
        <row r="3980">
          <cell r="A3980" t="str">
            <v>03-04-040</v>
          </cell>
          <cell r="B3980" t="str">
            <v>66</v>
          </cell>
          <cell r="C3980">
            <v>0</v>
          </cell>
          <cell r="D3980">
            <v>0</v>
          </cell>
          <cell r="E3980">
            <v>0</v>
          </cell>
          <cell r="G3980">
            <v>0</v>
          </cell>
          <cell r="H3980">
            <v>0</v>
          </cell>
        </row>
        <row r="3981">
          <cell r="A3981" t="str">
            <v>03-04-050</v>
          </cell>
          <cell r="B3981" t="str">
            <v>03-04-050</v>
          </cell>
          <cell r="C3981" t="str">
            <v>EXCAVACION EN MATERIAL COMUN</v>
          </cell>
          <cell r="D3981" t="str">
            <v>M3</v>
          </cell>
          <cell r="E3981">
            <v>115</v>
          </cell>
          <cell r="H3981">
            <v>28274</v>
          </cell>
        </row>
        <row r="3982">
          <cell r="A3982" t="str">
            <v>03-04-050</v>
          </cell>
          <cell r="B3982" t="str">
            <v>11</v>
          </cell>
          <cell r="C3982">
            <v>0</v>
          </cell>
          <cell r="D3982">
            <v>0</v>
          </cell>
          <cell r="E3982">
            <v>0</v>
          </cell>
          <cell r="G3982">
            <v>0</v>
          </cell>
          <cell r="H3982">
            <v>0</v>
          </cell>
        </row>
        <row r="3983">
          <cell r="A3983" t="str">
            <v>03-04-050</v>
          </cell>
          <cell r="B3983" t="str">
            <v>12</v>
          </cell>
          <cell r="C3983">
            <v>0</v>
          </cell>
          <cell r="D3983">
            <v>0</v>
          </cell>
          <cell r="E3983">
            <v>0</v>
          </cell>
          <cell r="G3983">
            <v>0</v>
          </cell>
          <cell r="H3983">
            <v>0</v>
          </cell>
        </row>
        <row r="3984">
          <cell r="A3984" t="str">
            <v>03-04-050</v>
          </cell>
          <cell r="B3984" t="str">
            <v>13</v>
          </cell>
          <cell r="C3984">
            <v>0</v>
          </cell>
          <cell r="D3984">
            <v>0</v>
          </cell>
          <cell r="E3984">
            <v>0</v>
          </cell>
          <cell r="G3984">
            <v>0</v>
          </cell>
          <cell r="H3984">
            <v>0</v>
          </cell>
        </row>
        <row r="3985">
          <cell r="A3985" t="str">
            <v>03-04-050</v>
          </cell>
          <cell r="B3985" t="str">
            <v>14</v>
          </cell>
          <cell r="C3985">
            <v>0</v>
          </cell>
          <cell r="D3985">
            <v>0</v>
          </cell>
          <cell r="E3985">
            <v>0</v>
          </cell>
          <cell r="G3985">
            <v>0</v>
          </cell>
          <cell r="H3985">
            <v>0</v>
          </cell>
        </row>
        <row r="3986">
          <cell r="A3986" t="str">
            <v>03-04-050</v>
          </cell>
          <cell r="B3986" t="str">
            <v>15</v>
          </cell>
          <cell r="C3986">
            <v>0</v>
          </cell>
          <cell r="D3986">
            <v>0</v>
          </cell>
          <cell r="E3986">
            <v>0</v>
          </cell>
          <cell r="G3986">
            <v>0</v>
          </cell>
          <cell r="H3986">
            <v>0</v>
          </cell>
        </row>
        <row r="3987">
          <cell r="A3987" t="str">
            <v>03-04-050</v>
          </cell>
          <cell r="B3987" t="str">
            <v>16</v>
          </cell>
          <cell r="C3987">
            <v>0</v>
          </cell>
          <cell r="D3987">
            <v>0</v>
          </cell>
          <cell r="E3987">
            <v>0</v>
          </cell>
          <cell r="G3987">
            <v>0</v>
          </cell>
          <cell r="H3987">
            <v>0</v>
          </cell>
        </row>
        <row r="3988">
          <cell r="A3988" t="str">
            <v>03-04-050</v>
          </cell>
          <cell r="B3988" t="str">
            <v>21</v>
          </cell>
          <cell r="C3988" t="str">
            <v xml:space="preserve">OFICIAL </v>
          </cell>
          <cell r="D3988" t="str">
            <v>jor</v>
          </cell>
          <cell r="E3988">
            <v>0.18000000000000002</v>
          </cell>
          <cell r="G3988">
            <v>86520.353919999994</v>
          </cell>
          <cell r="H3988">
            <v>15574</v>
          </cell>
        </row>
        <row r="3989">
          <cell r="A3989" t="str">
            <v>03-04-050</v>
          </cell>
          <cell r="B3989" t="str">
            <v>22</v>
          </cell>
          <cell r="C3989" t="str">
            <v>AYUDANTE</v>
          </cell>
          <cell r="D3989" t="str">
            <v>jor</v>
          </cell>
          <cell r="E3989">
            <v>0.18000000000000002</v>
          </cell>
          <cell r="G3989">
            <v>54806.751999999993</v>
          </cell>
          <cell r="H3989">
            <v>9865</v>
          </cell>
        </row>
        <row r="3990">
          <cell r="A3990" t="str">
            <v>03-04-050</v>
          </cell>
          <cell r="B3990" t="str">
            <v>23</v>
          </cell>
          <cell r="C3990">
            <v>0</v>
          </cell>
          <cell r="D3990">
            <v>0</v>
          </cell>
          <cell r="E3990">
            <v>0</v>
          </cell>
          <cell r="G3990">
            <v>0</v>
          </cell>
          <cell r="H3990">
            <v>0</v>
          </cell>
        </row>
        <row r="3991">
          <cell r="A3991" t="str">
            <v>03-04-050</v>
          </cell>
          <cell r="B3991" t="str">
            <v>24</v>
          </cell>
          <cell r="C3991">
            <v>0</v>
          </cell>
          <cell r="D3991">
            <v>0</v>
          </cell>
          <cell r="E3991">
            <v>0</v>
          </cell>
          <cell r="G3991">
            <v>0</v>
          </cell>
          <cell r="H3991">
            <v>0</v>
          </cell>
        </row>
        <row r="3992">
          <cell r="A3992" t="str">
            <v>03-04-050</v>
          </cell>
          <cell r="B3992" t="str">
            <v>25</v>
          </cell>
          <cell r="C3992">
            <v>0</v>
          </cell>
          <cell r="D3992">
            <v>0</v>
          </cell>
          <cell r="E3992">
            <v>0</v>
          </cell>
          <cell r="G3992">
            <v>0</v>
          </cell>
          <cell r="H3992">
            <v>0</v>
          </cell>
        </row>
        <row r="3993">
          <cell r="A3993" t="str">
            <v>03-04-050</v>
          </cell>
          <cell r="B3993" t="str">
            <v>26</v>
          </cell>
          <cell r="C3993">
            <v>0</v>
          </cell>
          <cell r="D3993">
            <v>0</v>
          </cell>
          <cell r="E3993">
            <v>0</v>
          </cell>
          <cell r="G3993">
            <v>0</v>
          </cell>
          <cell r="H3993">
            <v>0</v>
          </cell>
        </row>
        <row r="3994">
          <cell r="A3994" t="str">
            <v>03-04-050</v>
          </cell>
          <cell r="B3994" t="str">
            <v>41</v>
          </cell>
          <cell r="C3994" t="str">
            <v>HERRAMIENTA MENOR</v>
          </cell>
          <cell r="D3994" t="str">
            <v>gl</v>
          </cell>
          <cell r="E3994">
            <v>1</v>
          </cell>
          <cell r="G3994">
            <v>1809.6</v>
          </cell>
          <cell r="H3994">
            <v>1810</v>
          </cell>
        </row>
        <row r="3995">
          <cell r="A3995" t="str">
            <v>03-04-050</v>
          </cell>
          <cell r="B3995" t="str">
            <v>42</v>
          </cell>
          <cell r="C3995">
            <v>0</v>
          </cell>
          <cell r="D3995">
            <v>0</v>
          </cell>
          <cell r="E3995">
            <v>0</v>
          </cell>
          <cell r="G3995">
            <v>0</v>
          </cell>
          <cell r="H3995">
            <v>0</v>
          </cell>
        </row>
        <row r="3996">
          <cell r="A3996" t="str">
            <v>03-04-050</v>
          </cell>
          <cell r="B3996" t="str">
            <v>43</v>
          </cell>
          <cell r="C3996">
            <v>0</v>
          </cell>
          <cell r="D3996">
            <v>0</v>
          </cell>
          <cell r="E3996">
            <v>0</v>
          </cell>
          <cell r="G3996">
            <v>0</v>
          </cell>
          <cell r="H3996">
            <v>0</v>
          </cell>
        </row>
        <row r="3997">
          <cell r="A3997" t="str">
            <v>03-04-050</v>
          </cell>
          <cell r="B3997" t="str">
            <v>44</v>
          </cell>
          <cell r="C3997">
            <v>0</v>
          </cell>
          <cell r="D3997">
            <v>0</v>
          </cell>
          <cell r="E3997">
            <v>0</v>
          </cell>
          <cell r="G3997">
            <v>0</v>
          </cell>
          <cell r="H3997">
            <v>0</v>
          </cell>
        </row>
        <row r="3998">
          <cell r="A3998" t="str">
            <v>03-04-050</v>
          </cell>
          <cell r="B3998" t="str">
            <v>45</v>
          </cell>
          <cell r="C3998">
            <v>0</v>
          </cell>
          <cell r="D3998">
            <v>0</v>
          </cell>
          <cell r="E3998">
            <v>0</v>
          </cell>
          <cell r="G3998">
            <v>0</v>
          </cell>
          <cell r="H3998">
            <v>0</v>
          </cell>
        </row>
        <row r="3999">
          <cell r="A3999" t="str">
            <v>03-04-050</v>
          </cell>
          <cell r="B3999" t="str">
            <v>46</v>
          </cell>
          <cell r="C3999">
            <v>0</v>
          </cell>
          <cell r="D3999">
            <v>0</v>
          </cell>
          <cell r="E3999">
            <v>0</v>
          </cell>
          <cell r="G3999">
            <v>0</v>
          </cell>
          <cell r="H3999">
            <v>0</v>
          </cell>
        </row>
        <row r="4000">
          <cell r="A4000" t="str">
            <v>03-04-050</v>
          </cell>
          <cell r="B4000" t="str">
            <v>61</v>
          </cell>
          <cell r="C4000" t="str">
            <v>TRANSPORTE</v>
          </cell>
          <cell r="D4000" t="str">
            <v>gl</v>
          </cell>
          <cell r="E4000">
            <v>1</v>
          </cell>
          <cell r="G4000">
            <v>1025.4399999999998</v>
          </cell>
          <cell r="H4000">
            <v>1025</v>
          </cell>
        </row>
        <row r="4001">
          <cell r="A4001" t="str">
            <v>03-04-050</v>
          </cell>
          <cell r="B4001" t="str">
            <v>62</v>
          </cell>
          <cell r="C4001">
            <v>0</v>
          </cell>
          <cell r="D4001">
            <v>0</v>
          </cell>
          <cell r="E4001">
            <v>0</v>
          </cell>
          <cell r="G4001">
            <v>0</v>
          </cell>
          <cell r="H4001">
            <v>0</v>
          </cell>
        </row>
        <row r="4002">
          <cell r="A4002" t="str">
            <v>03-04-050</v>
          </cell>
          <cell r="B4002" t="str">
            <v>63</v>
          </cell>
          <cell r="C4002">
            <v>0</v>
          </cell>
          <cell r="D4002">
            <v>0</v>
          </cell>
          <cell r="E4002">
            <v>0</v>
          </cell>
          <cell r="G4002">
            <v>0</v>
          </cell>
          <cell r="H4002">
            <v>0</v>
          </cell>
        </row>
        <row r="4003">
          <cell r="A4003" t="str">
            <v>03-04-050</v>
          </cell>
          <cell r="B4003" t="str">
            <v>64</v>
          </cell>
          <cell r="C4003">
            <v>0</v>
          </cell>
          <cell r="D4003">
            <v>0</v>
          </cell>
          <cell r="E4003">
            <v>0</v>
          </cell>
          <cell r="G4003">
            <v>0</v>
          </cell>
          <cell r="H4003">
            <v>0</v>
          </cell>
        </row>
        <row r="4004">
          <cell r="A4004" t="str">
            <v>03-04-050</v>
          </cell>
          <cell r="B4004" t="str">
            <v>65</v>
          </cell>
          <cell r="C4004">
            <v>0</v>
          </cell>
          <cell r="D4004">
            <v>0</v>
          </cell>
          <cell r="E4004">
            <v>0</v>
          </cell>
          <cell r="G4004">
            <v>0</v>
          </cell>
          <cell r="H4004">
            <v>0</v>
          </cell>
        </row>
        <row r="4005">
          <cell r="A4005" t="str">
            <v>03-04-050</v>
          </cell>
          <cell r="B4005" t="str">
            <v>66</v>
          </cell>
          <cell r="C4005">
            <v>0</v>
          </cell>
          <cell r="D4005">
            <v>0</v>
          </cell>
          <cell r="E4005">
            <v>0</v>
          </cell>
          <cell r="G4005">
            <v>0</v>
          </cell>
          <cell r="H4005">
            <v>0</v>
          </cell>
        </row>
        <row r="4006">
          <cell r="A4006" t="str">
            <v>03-04-060</v>
          </cell>
          <cell r="B4006" t="str">
            <v>03-04-060</v>
          </cell>
          <cell r="C4006" t="str">
            <v>SUMINSTRO Y EXTENDIDA CAMA EN ARENA</v>
          </cell>
          <cell r="D4006" t="str">
            <v>M3</v>
          </cell>
          <cell r="E4006">
            <v>11</v>
          </cell>
          <cell r="H4006">
            <v>72914</v>
          </cell>
        </row>
        <row r="4007">
          <cell r="A4007" t="str">
            <v>03-04-060</v>
          </cell>
          <cell r="B4007" t="str">
            <v>11</v>
          </cell>
          <cell r="C4007" t="str">
            <v>ARENA DE PEÑA</v>
          </cell>
          <cell r="D4007" t="str">
            <v>M3</v>
          </cell>
          <cell r="E4007">
            <v>1.05</v>
          </cell>
          <cell r="G4007">
            <v>56203.763199999994</v>
          </cell>
          <cell r="H4007">
            <v>59014</v>
          </cell>
        </row>
        <row r="4008">
          <cell r="A4008" t="str">
            <v>03-04-060</v>
          </cell>
          <cell r="B4008" t="str">
            <v>12</v>
          </cell>
          <cell r="C4008">
            <v>0</v>
          </cell>
          <cell r="D4008">
            <v>0</v>
          </cell>
          <cell r="E4008">
            <v>0</v>
          </cell>
          <cell r="G4008">
            <v>0</v>
          </cell>
          <cell r="H4008">
            <v>0</v>
          </cell>
        </row>
        <row r="4009">
          <cell r="A4009" t="str">
            <v>03-04-060</v>
          </cell>
          <cell r="B4009" t="str">
            <v>13</v>
          </cell>
          <cell r="C4009">
            <v>0</v>
          </cell>
          <cell r="D4009">
            <v>0</v>
          </cell>
          <cell r="E4009">
            <v>0</v>
          </cell>
          <cell r="G4009">
            <v>0</v>
          </cell>
          <cell r="H4009">
            <v>0</v>
          </cell>
        </row>
        <row r="4010">
          <cell r="A4010" t="str">
            <v>03-04-060</v>
          </cell>
          <cell r="B4010" t="str">
            <v>14</v>
          </cell>
          <cell r="C4010">
            <v>0</v>
          </cell>
          <cell r="D4010">
            <v>0</v>
          </cell>
          <cell r="E4010">
            <v>0</v>
          </cell>
          <cell r="G4010">
            <v>0</v>
          </cell>
          <cell r="H4010">
            <v>0</v>
          </cell>
        </row>
        <row r="4011">
          <cell r="A4011" t="str">
            <v>03-04-060</v>
          </cell>
          <cell r="B4011" t="str">
            <v>15</v>
          </cell>
          <cell r="C4011">
            <v>0</v>
          </cell>
          <cell r="D4011">
            <v>0</v>
          </cell>
          <cell r="E4011">
            <v>0</v>
          </cell>
          <cell r="G4011">
            <v>0</v>
          </cell>
          <cell r="H4011">
            <v>0</v>
          </cell>
        </row>
        <row r="4012">
          <cell r="A4012" t="str">
            <v>03-04-060</v>
          </cell>
          <cell r="B4012" t="str">
            <v>16</v>
          </cell>
          <cell r="C4012">
            <v>0</v>
          </cell>
          <cell r="D4012">
            <v>0</v>
          </cell>
          <cell r="E4012">
            <v>0</v>
          </cell>
          <cell r="G4012">
            <v>0</v>
          </cell>
          <cell r="H4012">
            <v>0</v>
          </cell>
        </row>
        <row r="4013">
          <cell r="A4013" t="str">
            <v>03-04-060</v>
          </cell>
          <cell r="B4013" t="str">
            <v>21</v>
          </cell>
          <cell r="C4013" t="str">
            <v xml:space="preserve">OFICIAL </v>
          </cell>
          <cell r="D4013" t="str">
            <v>jor</v>
          </cell>
          <cell r="E4013">
            <v>9.0000000000000011E-2</v>
          </cell>
          <cell r="G4013">
            <v>86520.353919999994</v>
          </cell>
          <cell r="H4013">
            <v>7787</v>
          </cell>
        </row>
        <row r="4014">
          <cell r="A4014" t="str">
            <v>03-04-060</v>
          </cell>
          <cell r="B4014" t="str">
            <v>22</v>
          </cell>
          <cell r="C4014" t="str">
            <v>AYUDANTE</v>
          </cell>
          <cell r="D4014" t="str">
            <v>jor</v>
          </cell>
          <cell r="E4014">
            <v>9.0000000000000011E-2</v>
          </cell>
          <cell r="G4014">
            <v>54806.751999999993</v>
          </cell>
          <cell r="H4014">
            <v>4933</v>
          </cell>
        </row>
        <row r="4015">
          <cell r="A4015" t="str">
            <v>03-04-060</v>
          </cell>
          <cell r="B4015" t="str">
            <v>23</v>
          </cell>
          <cell r="C4015">
            <v>0</v>
          </cell>
          <cell r="D4015">
            <v>0</v>
          </cell>
          <cell r="E4015">
            <v>0</v>
          </cell>
          <cell r="G4015">
            <v>0</v>
          </cell>
          <cell r="H4015">
            <v>0</v>
          </cell>
        </row>
        <row r="4016">
          <cell r="A4016" t="str">
            <v>03-04-060</v>
          </cell>
          <cell r="B4016" t="str">
            <v>24</v>
          </cell>
          <cell r="C4016">
            <v>0</v>
          </cell>
          <cell r="D4016">
            <v>0</v>
          </cell>
          <cell r="E4016">
            <v>0</v>
          </cell>
          <cell r="G4016">
            <v>0</v>
          </cell>
          <cell r="H4016">
            <v>0</v>
          </cell>
        </row>
        <row r="4017">
          <cell r="A4017" t="str">
            <v>03-04-060</v>
          </cell>
          <cell r="B4017" t="str">
            <v>25</v>
          </cell>
          <cell r="C4017">
            <v>0</v>
          </cell>
          <cell r="D4017">
            <v>0</v>
          </cell>
          <cell r="E4017">
            <v>0</v>
          </cell>
          <cell r="G4017">
            <v>0</v>
          </cell>
          <cell r="H4017">
            <v>0</v>
          </cell>
        </row>
        <row r="4018">
          <cell r="A4018" t="str">
            <v>03-04-060</v>
          </cell>
          <cell r="B4018" t="str">
            <v>26</v>
          </cell>
          <cell r="C4018">
            <v>0</v>
          </cell>
          <cell r="D4018">
            <v>0</v>
          </cell>
          <cell r="E4018">
            <v>0</v>
          </cell>
          <cell r="G4018">
            <v>0</v>
          </cell>
          <cell r="H4018">
            <v>0</v>
          </cell>
        </row>
        <row r="4019">
          <cell r="A4019" t="str">
            <v>03-04-060</v>
          </cell>
          <cell r="B4019" t="str">
            <v>41</v>
          </cell>
          <cell r="C4019" t="str">
            <v>HERRAMIENTA MENOR</v>
          </cell>
          <cell r="D4019" t="str">
            <v>gl</v>
          </cell>
          <cell r="E4019">
            <v>1</v>
          </cell>
          <cell r="G4019">
            <v>590.13468799999998</v>
          </cell>
          <cell r="H4019">
            <v>590</v>
          </cell>
        </row>
        <row r="4020">
          <cell r="A4020" t="str">
            <v>03-04-060</v>
          </cell>
          <cell r="B4020" t="str">
            <v>42</v>
          </cell>
          <cell r="C4020">
            <v>0</v>
          </cell>
          <cell r="D4020">
            <v>0</v>
          </cell>
          <cell r="E4020">
            <v>0</v>
          </cell>
          <cell r="G4020">
            <v>0</v>
          </cell>
          <cell r="H4020">
            <v>0</v>
          </cell>
        </row>
        <row r="4021">
          <cell r="A4021" t="str">
            <v>03-04-060</v>
          </cell>
          <cell r="B4021" t="str">
            <v>43</v>
          </cell>
          <cell r="C4021">
            <v>0</v>
          </cell>
          <cell r="D4021">
            <v>0</v>
          </cell>
          <cell r="E4021">
            <v>0</v>
          </cell>
          <cell r="G4021">
            <v>0</v>
          </cell>
          <cell r="H4021">
            <v>0</v>
          </cell>
        </row>
        <row r="4022">
          <cell r="A4022" t="str">
            <v>03-04-060</v>
          </cell>
          <cell r="B4022" t="str">
            <v>44</v>
          </cell>
          <cell r="C4022">
            <v>0</v>
          </cell>
          <cell r="D4022">
            <v>0</v>
          </cell>
          <cell r="E4022">
            <v>0</v>
          </cell>
          <cell r="G4022">
            <v>0</v>
          </cell>
          <cell r="H4022">
            <v>0</v>
          </cell>
        </row>
        <row r="4023">
          <cell r="A4023" t="str">
            <v>03-04-060</v>
          </cell>
          <cell r="B4023" t="str">
            <v>45</v>
          </cell>
          <cell r="C4023">
            <v>0</v>
          </cell>
          <cell r="D4023">
            <v>0</v>
          </cell>
          <cell r="E4023">
            <v>0</v>
          </cell>
          <cell r="G4023">
            <v>0</v>
          </cell>
          <cell r="H4023">
            <v>0</v>
          </cell>
        </row>
        <row r="4024">
          <cell r="A4024" t="str">
            <v>03-04-060</v>
          </cell>
          <cell r="B4024" t="str">
            <v>46</v>
          </cell>
          <cell r="C4024">
            <v>0</v>
          </cell>
          <cell r="D4024">
            <v>0</v>
          </cell>
          <cell r="E4024">
            <v>0</v>
          </cell>
          <cell r="G4024">
            <v>0</v>
          </cell>
          <cell r="H4024">
            <v>0</v>
          </cell>
        </row>
        <row r="4025">
          <cell r="A4025" t="str">
            <v>03-04-060</v>
          </cell>
          <cell r="B4025" t="str">
            <v>61</v>
          </cell>
          <cell r="C4025" t="str">
            <v>TRANSPORTE</v>
          </cell>
          <cell r="D4025" t="str">
            <v>gl</v>
          </cell>
          <cell r="E4025">
            <v>1</v>
          </cell>
          <cell r="G4025">
            <v>590.13468799999998</v>
          </cell>
          <cell r="H4025">
            <v>590</v>
          </cell>
        </row>
        <row r="4026">
          <cell r="A4026" t="str">
            <v>03-04-060</v>
          </cell>
          <cell r="B4026" t="str">
            <v>62</v>
          </cell>
          <cell r="C4026">
            <v>0</v>
          </cell>
          <cell r="D4026">
            <v>0</v>
          </cell>
          <cell r="E4026">
            <v>0</v>
          </cell>
          <cell r="G4026">
            <v>0</v>
          </cell>
          <cell r="H4026">
            <v>0</v>
          </cell>
        </row>
        <row r="4027">
          <cell r="A4027" t="str">
            <v>03-04-060</v>
          </cell>
          <cell r="B4027" t="str">
            <v>63</v>
          </cell>
          <cell r="C4027">
            <v>0</v>
          </cell>
          <cell r="D4027">
            <v>0</v>
          </cell>
          <cell r="E4027">
            <v>0</v>
          </cell>
          <cell r="G4027">
            <v>0</v>
          </cell>
          <cell r="H4027">
            <v>0</v>
          </cell>
        </row>
        <row r="4028">
          <cell r="A4028" t="str">
            <v>03-04-060</v>
          </cell>
          <cell r="B4028" t="str">
            <v>64</v>
          </cell>
          <cell r="C4028">
            <v>0</v>
          </cell>
          <cell r="D4028">
            <v>0</v>
          </cell>
          <cell r="E4028">
            <v>0</v>
          </cell>
          <cell r="G4028">
            <v>0</v>
          </cell>
          <cell r="H4028">
            <v>0</v>
          </cell>
        </row>
        <row r="4029">
          <cell r="A4029" t="str">
            <v>03-04-060</v>
          </cell>
          <cell r="B4029" t="str">
            <v>65</v>
          </cell>
          <cell r="C4029">
            <v>0</v>
          </cell>
          <cell r="D4029">
            <v>0</v>
          </cell>
          <cell r="E4029">
            <v>0</v>
          </cell>
          <cell r="G4029">
            <v>0</v>
          </cell>
          <cell r="H4029">
            <v>0</v>
          </cell>
        </row>
        <row r="4030">
          <cell r="A4030" t="str">
            <v>03-04-060</v>
          </cell>
          <cell r="B4030" t="str">
            <v>66</v>
          </cell>
          <cell r="C4030">
            <v>0</v>
          </cell>
          <cell r="D4030">
            <v>0</v>
          </cell>
          <cell r="E4030">
            <v>0</v>
          </cell>
          <cell r="G4030">
            <v>0</v>
          </cell>
          <cell r="H4030">
            <v>0</v>
          </cell>
        </row>
        <row r="4031">
          <cell r="A4031" t="str">
            <v>03-04-070</v>
          </cell>
          <cell r="B4031" t="str">
            <v>03-04-070</v>
          </cell>
          <cell r="C4031" t="str">
            <v>SUMINISTRO Y COMPACTADO RELLENO RECEBO</v>
          </cell>
          <cell r="D4031" t="str">
            <v>M3</v>
          </cell>
          <cell r="E4031">
            <v>55</v>
          </cell>
          <cell r="H4031">
            <v>69668</v>
          </cell>
        </row>
        <row r="4032">
          <cell r="A4032" t="str">
            <v>03-04-070</v>
          </cell>
          <cell r="B4032" t="str">
            <v>11</v>
          </cell>
          <cell r="C4032" t="str">
            <v>RECEBO</v>
          </cell>
          <cell r="D4032" t="str">
            <v>M3</v>
          </cell>
          <cell r="E4032">
            <v>1.3</v>
          </cell>
          <cell r="G4032">
            <v>42947.839999999997</v>
          </cell>
          <cell r="H4032">
            <v>55832</v>
          </cell>
        </row>
        <row r="4033">
          <cell r="A4033" t="str">
            <v>03-04-070</v>
          </cell>
          <cell r="B4033" t="str">
            <v>12</v>
          </cell>
          <cell r="C4033">
            <v>0</v>
          </cell>
          <cell r="D4033">
            <v>0</v>
          </cell>
          <cell r="E4033">
            <v>0</v>
          </cell>
          <cell r="G4033">
            <v>0</v>
          </cell>
          <cell r="H4033">
            <v>0</v>
          </cell>
        </row>
        <row r="4034">
          <cell r="A4034" t="str">
            <v>03-04-070</v>
          </cell>
          <cell r="B4034" t="str">
            <v>13</v>
          </cell>
          <cell r="C4034">
            <v>0</v>
          </cell>
          <cell r="D4034">
            <v>0</v>
          </cell>
          <cell r="E4034">
            <v>0</v>
          </cell>
          <cell r="G4034">
            <v>0</v>
          </cell>
          <cell r="H4034">
            <v>0</v>
          </cell>
        </row>
        <row r="4035">
          <cell r="A4035" t="str">
            <v>03-04-070</v>
          </cell>
          <cell r="B4035" t="str">
            <v>14</v>
          </cell>
          <cell r="C4035">
            <v>0</v>
          </cell>
          <cell r="D4035">
            <v>0</v>
          </cell>
          <cell r="E4035">
            <v>0</v>
          </cell>
          <cell r="G4035">
            <v>0</v>
          </cell>
          <cell r="H4035">
            <v>0</v>
          </cell>
        </row>
        <row r="4036">
          <cell r="A4036" t="str">
            <v>03-04-070</v>
          </cell>
          <cell r="B4036" t="str">
            <v>15</v>
          </cell>
          <cell r="C4036">
            <v>0</v>
          </cell>
          <cell r="D4036">
            <v>0</v>
          </cell>
          <cell r="E4036">
            <v>0</v>
          </cell>
          <cell r="G4036">
            <v>0</v>
          </cell>
          <cell r="H4036">
            <v>0</v>
          </cell>
        </row>
        <row r="4037">
          <cell r="A4037" t="str">
            <v>03-04-070</v>
          </cell>
          <cell r="B4037" t="str">
            <v>16</v>
          </cell>
          <cell r="C4037">
            <v>0</v>
          </cell>
          <cell r="D4037">
            <v>0</v>
          </cell>
          <cell r="E4037">
            <v>0</v>
          </cell>
          <cell r="G4037">
            <v>0</v>
          </cell>
          <cell r="H4037">
            <v>0</v>
          </cell>
        </row>
        <row r="4038">
          <cell r="A4038" t="str">
            <v>03-04-070</v>
          </cell>
          <cell r="B4038" t="str">
            <v>21</v>
          </cell>
          <cell r="C4038" t="str">
            <v xml:space="preserve">OFICIAL </v>
          </cell>
          <cell r="D4038" t="str">
            <v>jor</v>
          </cell>
          <cell r="E4038">
            <v>9.0000000000000011E-2</v>
          </cell>
          <cell r="G4038">
            <v>86520.353919999994</v>
          </cell>
          <cell r="H4038">
            <v>7787</v>
          </cell>
        </row>
        <row r="4039">
          <cell r="A4039" t="str">
            <v>03-04-070</v>
          </cell>
          <cell r="B4039" t="str">
            <v>22</v>
          </cell>
          <cell r="C4039" t="str">
            <v>AYUDANTE</v>
          </cell>
          <cell r="D4039" t="str">
            <v>jor</v>
          </cell>
          <cell r="E4039">
            <v>9.0000000000000011E-2</v>
          </cell>
          <cell r="G4039">
            <v>54806.751999999993</v>
          </cell>
          <cell r="H4039">
            <v>4933</v>
          </cell>
        </row>
        <row r="4040">
          <cell r="A4040" t="str">
            <v>03-04-070</v>
          </cell>
          <cell r="B4040" t="str">
            <v>23</v>
          </cell>
          <cell r="C4040">
            <v>0</v>
          </cell>
          <cell r="D4040">
            <v>0</v>
          </cell>
          <cell r="E4040">
            <v>0</v>
          </cell>
          <cell r="G4040">
            <v>0</v>
          </cell>
          <cell r="H4040">
            <v>0</v>
          </cell>
        </row>
        <row r="4041">
          <cell r="A4041" t="str">
            <v>03-04-070</v>
          </cell>
          <cell r="B4041" t="str">
            <v>24</v>
          </cell>
          <cell r="C4041">
            <v>0</v>
          </cell>
          <cell r="D4041">
            <v>0</v>
          </cell>
          <cell r="E4041">
            <v>0</v>
          </cell>
          <cell r="G4041">
            <v>0</v>
          </cell>
          <cell r="H4041">
            <v>0</v>
          </cell>
        </row>
        <row r="4042">
          <cell r="A4042" t="str">
            <v>03-04-070</v>
          </cell>
          <cell r="B4042" t="str">
            <v>25</v>
          </cell>
          <cell r="C4042">
            <v>0</v>
          </cell>
          <cell r="D4042">
            <v>0</v>
          </cell>
          <cell r="E4042">
            <v>0</v>
          </cell>
          <cell r="G4042">
            <v>0</v>
          </cell>
          <cell r="H4042">
            <v>0</v>
          </cell>
        </row>
        <row r="4043">
          <cell r="A4043" t="str">
            <v>03-04-070</v>
          </cell>
          <cell r="B4043" t="str">
            <v>26</v>
          </cell>
          <cell r="C4043">
            <v>0</v>
          </cell>
          <cell r="D4043">
            <v>0</v>
          </cell>
          <cell r="E4043">
            <v>0</v>
          </cell>
          <cell r="G4043">
            <v>0</v>
          </cell>
          <cell r="H4043">
            <v>0</v>
          </cell>
        </row>
        <row r="4044">
          <cell r="A4044" t="str">
            <v>03-04-070</v>
          </cell>
          <cell r="B4044" t="str">
            <v>41</v>
          </cell>
          <cell r="C4044" t="str">
            <v>HERRAMIENTA MENOR</v>
          </cell>
          <cell r="D4044" t="str">
            <v>gl</v>
          </cell>
          <cell r="E4044">
            <v>1</v>
          </cell>
          <cell r="G4044">
            <v>558.32191999999998</v>
          </cell>
          <cell r="H4044">
            <v>558</v>
          </cell>
        </row>
        <row r="4045">
          <cell r="A4045" t="str">
            <v>03-04-070</v>
          </cell>
          <cell r="B4045" t="str">
            <v>42</v>
          </cell>
          <cell r="C4045">
            <v>0</v>
          </cell>
          <cell r="D4045">
            <v>0</v>
          </cell>
          <cell r="E4045">
            <v>0</v>
          </cell>
          <cell r="G4045">
            <v>0</v>
          </cell>
          <cell r="H4045">
            <v>0</v>
          </cell>
        </row>
        <row r="4046">
          <cell r="A4046" t="str">
            <v>03-04-070</v>
          </cell>
          <cell r="B4046" t="str">
            <v>43</v>
          </cell>
          <cell r="C4046">
            <v>0</v>
          </cell>
          <cell r="D4046">
            <v>0</v>
          </cell>
          <cell r="E4046">
            <v>0</v>
          </cell>
          <cell r="G4046">
            <v>0</v>
          </cell>
          <cell r="H4046">
            <v>0</v>
          </cell>
        </row>
        <row r="4047">
          <cell r="A4047" t="str">
            <v>03-04-070</v>
          </cell>
          <cell r="B4047" t="str">
            <v>44</v>
          </cell>
          <cell r="C4047">
            <v>0</v>
          </cell>
          <cell r="D4047">
            <v>0</v>
          </cell>
          <cell r="E4047">
            <v>0</v>
          </cell>
          <cell r="G4047">
            <v>0</v>
          </cell>
          <cell r="H4047">
            <v>0</v>
          </cell>
        </row>
        <row r="4048">
          <cell r="A4048" t="str">
            <v>03-04-070</v>
          </cell>
          <cell r="B4048" t="str">
            <v>45</v>
          </cell>
          <cell r="C4048">
            <v>0</v>
          </cell>
          <cell r="D4048">
            <v>0</v>
          </cell>
          <cell r="E4048">
            <v>0</v>
          </cell>
          <cell r="G4048">
            <v>0</v>
          </cell>
          <cell r="H4048">
            <v>0</v>
          </cell>
        </row>
        <row r="4049">
          <cell r="A4049" t="str">
            <v>03-04-070</v>
          </cell>
          <cell r="B4049" t="str">
            <v>46</v>
          </cell>
          <cell r="C4049">
            <v>0</v>
          </cell>
          <cell r="D4049">
            <v>0</v>
          </cell>
          <cell r="E4049">
            <v>0</v>
          </cell>
          <cell r="G4049">
            <v>0</v>
          </cell>
          <cell r="H4049">
            <v>0</v>
          </cell>
        </row>
        <row r="4050">
          <cell r="A4050" t="str">
            <v>03-04-070</v>
          </cell>
          <cell r="B4050" t="str">
            <v>61</v>
          </cell>
          <cell r="C4050" t="str">
            <v>VIBRADOR MECANICO</v>
          </cell>
          <cell r="D4050" t="str">
            <v>gl</v>
          </cell>
          <cell r="E4050">
            <v>1</v>
          </cell>
          <cell r="G4050">
            <v>558.32191999999998</v>
          </cell>
          <cell r="H4050">
            <v>558</v>
          </cell>
        </row>
        <row r="4051">
          <cell r="A4051" t="str">
            <v>03-04-070</v>
          </cell>
          <cell r="B4051" t="str">
            <v>62</v>
          </cell>
          <cell r="C4051">
            <v>0</v>
          </cell>
          <cell r="D4051">
            <v>0</v>
          </cell>
          <cell r="E4051">
            <v>0</v>
          </cell>
          <cell r="G4051">
            <v>0</v>
          </cell>
          <cell r="H4051">
            <v>0</v>
          </cell>
        </row>
        <row r="4052">
          <cell r="A4052" t="str">
            <v>03-04-070</v>
          </cell>
          <cell r="B4052" t="str">
            <v>63</v>
          </cell>
          <cell r="C4052">
            <v>0</v>
          </cell>
          <cell r="D4052">
            <v>0</v>
          </cell>
          <cell r="E4052">
            <v>0</v>
          </cell>
          <cell r="G4052">
            <v>0</v>
          </cell>
          <cell r="H4052">
            <v>0</v>
          </cell>
        </row>
        <row r="4053">
          <cell r="A4053" t="str">
            <v>03-04-070</v>
          </cell>
          <cell r="B4053" t="str">
            <v>64</v>
          </cell>
          <cell r="C4053">
            <v>0</v>
          </cell>
          <cell r="D4053">
            <v>0</v>
          </cell>
          <cell r="E4053">
            <v>0</v>
          </cell>
          <cell r="G4053">
            <v>0</v>
          </cell>
          <cell r="H4053">
            <v>0</v>
          </cell>
        </row>
        <row r="4054">
          <cell r="A4054" t="str">
            <v>03-04-070</v>
          </cell>
          <cell r="B4054" t="str">
            <v>65</v>
          </cell>
          <cell r="C4054">
            <v>0</v>
          </cell>
          <cell r="D4054">
            <v>0</v>
          </cell>
          <cell r="E4054">
            <v>0</v>
          </cell>
          <cell r="G4054">
            <v>0</v>
          </cell>
          <cell r="H4054">
            <v>0</v>
          </cell>
        </row>
        <row r="4055">
          <cell r="A4055" t="str">
            <v>03-04-070</v>
          </cell>
          <cell r="B4055" t="str">
            <v>66</v>
          </cell>
          <cell r="C4055">
            <v>0</v>
          </cell>
          <cell r="D4055">
            <v>0</v>
          </cell>
          <cell r="E4055">
            <v>0</v>
          </cell>
          <cell r="G4055">
            <v>0</v>
          </cell>
          <cell r="H4055">
            <v>0</v>
          </cell>
        </row>
        <row r="4056">
          <cell r="A4056" t="str">
            <v>03-04-080</v>
          </cell>
          <cell r="B4056" t="str">
            <v>03-04-080</v>
          </cell>
          <cell r="C4056" t="str">
            <v>RELLENO Y COMPACTACION CON MATERIAL DE LA EXCAVACION</v>
          </cell>
          <cell r="D4056" t="str">
            <v>M3</v>
          </cell>
          <cell r="E4056">
            <v>49</v>
          </cell>
          <cell r="H4056">
            <v>11686</v>
          </cell>
        </row>
        <row r="4057">
          <cell r="A4057" t="str">
            <v>03-04-080</v>
          </cell>
          <cell r="B4057" t="str">
            <v>11</v>
          </cell>
          <cell r="C4057">
            <v>0</v>
          </cell>
          <cell r="D4057">
            <v>0</v>
          </cell>
          <cell r="E4057">
            <v>0</v>
          </cell>
          <cell r="G4057">
            <v>0</v>
          </cell>
          <cell r="H4057">
            <v>0</v>
          </cell>
        </row>
        <row r="4058">
          <cell r="A4058" t="str">
            <v>03-04-080</v>
          </cell>
          <cell r="B4058" t="str">
            <v>12</v>
          </cell>
          <cell r="C4058">
            <v>0</v>
          </cell>
          <cell r="D4058">
            <v>0</v>
          </cell>
          <cell r="E4058">
            <v>0</v>
          </cell>
          <cell r="G4058">
            <v>0</v>
          </cell>
          <cell r="H4058">
            <v>0</v>
          </cell>
        </row>
        <row r="4059">
          <cell r="A4059" t="str">
            <v>03-04-080</v>
          </cell>
          <cell r="B4059" t="str">
            <v>13</v>
          </cell>
          <cell r="C4059">
            <v>0</v>
          </cell>
          <cell r="D4059">
            <v>0</v>
          </cell>
          <cell r="E4059">
            <v>0</v>
          </cell>
          <cell r="G4059">
            <v>0</v>
          </cell>
          <cell r="H4059">
            <v>0</v>
          </cell>
        </row>
        <row r="4060">
          <cell r="A4060" t="str">
            <v>03-04-080</v>
          </cell>
          <cell r="B4060" t="str">
            <v>14</v>
          </cell>
          <cell r="C4060">
            <v>0</v>
          </cell>
          <cell r="D4060">
            <v>0</v>
          </cell>
          <cell r="E4060">
            <v>0</v>
          </cell>
          <cell r="G4060">
            <v>0</v>
          </cell>
          <cell r="H4060">
            <v>0</v>
          </cell>
        </row>
        <row r="4061">
          <cell r="A4061" t="str">
            <v>03-04-080</v>
          </cell>
          <cell r="B4061" t="str">
            <v>15</v>
          </cell>
          <cell r="C4061">
            <v>0</v>
          </cell>
          <cell r="D4061">
            <v>0</v>
          </cell>
          <cell r="E4061">
            <v>0</v>
          </cell>
          <cell r="G4061">
            <v>0</v>
          </cell>
          <cell r="H4061">
            <v>0</v>
          </cell>
        </row>
        <row r="4062">
          <cell r="A4062" t="str">
            <v>03-04-080</v>
          </cell>
          <cell r="B4062" t="str">
            <v>16</v>
          </cell>
          <cell r="C4062">
            <v>0</v>
          </cell>
          <cell r="D4062">
            <v>0</v>
          </cell>
          <cell r="E4062">
            <v>0</v>
          </cell>
          <cell r="G4062">
            <v>0</v>
          </cell>
          <cell r="H4062">
            <v>0</v>
          </cell>
        </row>
        <row r="4063">
          <cell r="A4063" t="str">
            <v>03-04-080</v>
          </cell>
          <cell r="B4063" t="str">
            <v>21</v>
          </cell>
          <cell r="C4063" t="str">
            <v xml:space="preserve">OFICIAL </v>
          </cell>
          <cell r="D4063" t="str">
            <v>jor</v>
          </cell>
          <cell r="E4063">
            <v>7.4999999999999997E-2</v>
          </cell>
          <cell r="G4063">
            <v>86520.353919999994</v>
          </cell>
          <cell r="H4063">
            <v>6489</v>
          </cell>
        </row>
        <row r="4064">
          <cell r="A4064" t="str">
            <v>03-04-080</v>
          </cell>
          <cell r="B4064" t="str">
            <v>22</v>
          </cell>
          <cell r="C4064" t="str">
            <v>AYUDANTE</v>
          </cell>
          <cell r="D4064" t="str">
            <v>jor</v>
          </cell>
          <cell r="E4064">
            <v>7.4999999999999997E-2</v>
          </cell>
          <cell r="G4064">
            <v>54806.751999999993</v>
          </cell>
          <cell r="H4064">
            <v>4111</v>
          </cell>
        </row>
        <row r="4065">
          <cell r="A4065" t="str">
            <v>03-04-080</v>
          </cell>
          <cell r="B4065" t="str">
            <v>23</v>
          </cell>
          <cell r="C4065">
            <v>0</v>
          </cell>
          <cell r="D4065">
            <v>0</v>
          </cell>
          <cell r="E4065">
            <v>0</v>
          </cell>
          <cell r="G4065">
            <v>0</v>
          </cell>
          <cell r="H4065">
            <v>0</v>
          </cell>
        </row>
        <row r="4066">
          <cell r="A4066" t="str">
            <v>03-04-080</v>
          </cell>
          <cell r="B4066" t="str">
            <v>24</v>
          </cell>
          <cell r="C4066">
            <v>0</v>
          </cell>
          <cell r="D4066">
            <v>0</v>
          </cell>
          <cell r="E4066">
            <v>0</v>
          </cell>
          <cell r="G4066">
            <v>0</v>
          </cell>
          <cell r="H4066">
            <v>0</v>
          </cell>
        </row>
        <row r="4067">
          <cell r="A4067" t="str">
            <v>03-04-080</v>
          </cell>
          <cell r="B4067" t="str">
            <v>25</v>
          </cell>
          <cell r="C4067">
            <v>0</v>
          </cell>
          <cell r="D4067">
            <v>0</v>
          </cell>
          <cell r="E4067">
            <v>0</v>
          </cell>
          <cell r="G4067">
            <v>0</v>
          </cell>
          <cell r="H4067">
            <v>0</v>
          </cell>
        </row>
        <row r="4068">
          <cell r="A4068" t="str">
            <v>03-04-080</v>
          </cell>
          <cell r="B4068" t="str">
            <v>26</v>
          </cell>
          <cell r="C4068">
            <v>0</v>
          </cell>
          <cell r="D4068">
            <v>0</v>
          </cell>
          <cell r="E4068">
            <v>0</v>
          </cell>
          <cell r="G4068">
            <v>0</v>
          </cell>
          <cell r="H4068">
            <v>0</v>
          </cell>
        </row>
        <row r="4069">
          <cell r="A4069" t="str">
            <v>03-04-080</v>
          </cell>
          <cell r="B4069" t="str">
            <v>41</v>
          </cell>
          <cell r="C4069" t="str">
            <v>HERRAMIENTA MENOR</v>
          </cell>
          <cell r="D4069" t="str">
            <v>gl</v>
          </cell>
          <cell r="E4069">
            <v>1</v>
          </cell>
          <cell r="G4069">
            <v>723.83999999999992</v>
          </cell>
          <cell r="H4069">
            <v>724</v>
          </cell>
        </row>
        <row r="4070">
          <cell r="A4070" t="str">
            <v>03-04-080</v>
          </cell>
          <cell r="B4070" t="str">
            <v>42</v>
          </cell>
          <cell r="C4070">
            <v>0</v>
          </cell>
          <cell r="D4070">
            <v>0</v>
          </cell>
          <cell r="E4070">
            <v>0</v>
          </cell>
          <cell r="G4070">
            <v>0</v>
          </cell>
          <cell r="H4070">
            <v>0</v>
          </cell>
        </row>
        <row r="4071">
          <cell r="A4071" t="str">
            <v>03-04-080</v>
          </cell>
          <cell r="B4071" t="str">
            <v>43</v>
          </cell>
          <cell r="C4071">
            <v>0</v>
          </cell>
          <cell r="D4071">
            <v>0</v>
          </cell>
          <cell r="E4071">
            <v>0</v>
          </cell>
          <cell r="G4071">
            <v>0</v>
          </cell>
          <cell r="H4071">
            <v>0</v>
          </cell>
        </row>
        <row r="4072">
          <cell r="A4072" t="str">
            <v>03-04-080</v>
          </cell>
          <cell r="B4072" t="str">
            <v>44</v>
          </cell>
          <cell r="C4072">
            <v>0</v>
          </cell>
          <cell r="D4072">
            <v>0</v>
          </cell>
          <cell r="E4072">
            <v>0</v>
          </cell>
          <cell r="G4072">
            <v>0</v>
          </cell>
          <cell r="H4072">
            <v>0</v>
          </cell>
        </row>
        <row r="4073">
          <cell r="A4073" t="str">
            <v>03-04-080</v>
          </cell>
          <cell r="B4073" t="str">
            <v>45</v>
          </cell>
          <cell r="C4073">
            <v>0</v>
          </cell>
          <cell r="D4073">
            <v>0</v>
          </cell>
          <cell r="E4073">
            <v>0</v>
          </cell>
          <cell r="G4073">
            <v>0</v>
          </cell>
          <cell r="H4073">
            <v>0</v>
          </cell>
        </row>
        <row r="4074">
          <cell r="A4074" t="str">
            <v>03-04-080</v>
          </cell>
          <cell r="B4074" t="str">
            <v>46</v>
          </cell>
          <cell r="C4074">
            <v>0</v>
          </cell>
          <cell r="D4074">
            <v>0</v>
          </cell>
          <cell r="E4074">
            <v>0</v>
          </cell>
          <cell r="G4074">
            <v>0</v>
          </cell>
          <cell r="H4074">
            <v>0</v>
          </cell>
        </row>
        <row r="4075">
          <cell r="A4075" t="str">
            <v>03-04-080</v>
          </cell>
          <cell r="B4075" t="str">
            <v>61</v>
          </cell>
          <cell r="C4075" t="str">
            <v>VIBRADOR MECANICO</v>
          </cell>
          <cell r="D4075" t="str">
            <v>gl</v>
          </cell>
          <cell r="E4075">
            <v>1</v>
          </cell>
          <cell r="G4075">
            <v>361.91999999999996</v>
          </cell>
          <cell r="H4075">
            <v>362</v>
          </cell>
        </row>
        <row r="4076">
          <cell r="A4076" t="str">
            <v>03-04-080</v>
          </cell>
          <cell r="B4076" t="str">
            <v>62</v>
          </cell>
          <cell r="C4076">
            <v>0</v>
          </cell>
          <cell r="D4076">
            <v>0</v>
          </cell>
          <cell r="E4076">
            <v>0</v>
          </cell>
          <cell r="G4076">
            <v>0</v>
          </cell>
          <cell r="H4076">
            <v>0</v>
          </cell>
        </row>
        <row r="4077">
          <cell r="A4077" t="str">
            <v>03-04-080</v>
          </cell>
          <cell r="B4077" t="str">
            <v>63</v>
          </cell>
          <cell r="C4077">
            <v>0</v>
          </cell>
          <cell r="D4077">
            <v>0</v>
          </cell>
          <cell r="E4077">
            <v>0</v>
          </cell>
          <cell r="G4077">
            <v>0</v>
          </cell>
          <cell r="H4077">
            <v>0</v>
          </cell>
        </row>
        <row r="4078">
          <cell r="A4078" t="str">
            <v>03-04-080</v>
          </cell>
          <cell r="B4078" t="str">
            <v>64</v>
          </cell>
          <cell r="C4078">
            <v>0</v>
          </cell>
          <cell r="D4078">
            <v>0</v>
          </cell>
          <cell r="E4078">
            <v>0</v>
          </cell>
          <cell r="G4078">
            <v>0</v>
          </cell>
          <cell r="H4078">
            <v>0</v>
          </cell>
        </row>
        <row r="4079">
          <cell r="A4079" t="str">
            <v>03-04-080</v>
          </cell>
          <cell r="B4079" t="str">
            <v>65</v>
          </cell>
          <cell r="C4079">
            <v>0</v>
          </cell>
          <cell r="D4079">
            <v>0</v>
          </cell>
          <cell r="E4079">
            <v>0</v>
          </cell>
          <cell r="G4079">
            <v>0</v>
          </cell>
          <cell r="H4079">
            <v>0</v>
          </cell>
        </row>
        <row r="4080">
          <cell r="A4080" t="str">
            <v>03-04-080</v>
          </cell>
          <cell r="B4080" t="str">
            <v>66</v>
          </cell>
          <cell r="C4080">
            <v>0</v>
          </cell>
          <cell r="D4080">
            <v>0</v>
          </cell>
          <cell r="E4080">
            <v>0</v>
          </cell>
          <cell r="G4080">
            <v>0</v>
          </cell>
          <cell r="H4080">
            <v>0</v>
          </cell>
        </row>
        <row r="4081">
          <cell r="A4081" t="str">
            <v>03-04-090</v>
          </cell>
          <cell r="B4081" t="str">
            <v>03-04-090</v>
          </cell>
          <cell r="C4081" t="str">
            <v>RETIRO DE SOBRANTES</v>
          </cell>
          <cell r="D4081" t="str">
            <v>M3</v>
          </cell>
          <cell r="E4081">
            <v>85</v>
          </cell>
          <cell r="H4081">
            <v>31613</v>
          </cell>
        </row>
        <row r="4082">
          <cell r="A4082" t="str">
            <v>03-04-090</v>
          </cell>
          <cell r="B4082" t="str">
            <v>11</v>
          </cell>
          <cell r="C4082">
            <v>0</v>
          </cell>
          <cell r="D4082">
            <v>0</v>
          </cell>
          <cell r="E4082">
            <v>0</v>
          </cell>
          <cell r="G4082">
            <v>0</v>
          </cell>
          <cell r="H4082">
            <v>0</v>
          </cell>
        </row>
        <row r="4083">
          <cell r="A4083" t="str">
            <v>03-04-090</v>
          </cell>
          <cell r="B4083" t="str">
            <v>12</v>
          </cell>
          <cell r="C4083">
            <v>0</v>
          </cell>
          <cell r="D4083">
            <v>0</v>
          </cell>
          <cell r="E4083">
            <v>0</v>
          </cell>
          <cell r="G4083">
            <v>0</v>
          </cell>
          <cell r="H4083">
            <v>0</v>
          </cell>
        </row>
        <row r="4084">
          <cell r="A4084" t="str">
            <v>03-04-090</v>
          </cell>
          <cell r="B4084" t="str">
            <v>13</v>
          </cell>
          <cell r="C4084">
            <v>0</v>
          </cell>
          <cell r="D4084">
            <v>0</v>
          </cell>
          <cell r="E4084">
            <v>0</v>
          </cell>
          <cell r="G4084">
            <v>0</v>
          </cell>
          <cell r="H4084">
            <v>0</v>
          </cell>
        </row>
        <row r="4085">
          <cell r="A4085" t="str">
            <v>03-04-090</v>
          </cell>
          <cell r="B4085" t="str">
            <v>14</v>
          </cell>
          <cell r="C4085">
            <v>0</v>
          </cell>
          <cell r="D4085">
            <v>0</v>
          </cell>
          <cell r="E4085">
            <v>0</v>
          </cell>
          <cell r="G4085">
            <v>0</v>
          </cell>
          <cell r="H4085">
            <v>0</v>
          </cell>
        </row>
        <row r="4086">
          <cell r="A4086" t="str">
            <v>03-04-090</v>
          </cell>
          <cell r="B4086" t="str">
            <v>15</v>
          </cell>
          <cell r="C4086">
            <v>0</v>
          </cell>
          <cell r="D4086">
            <v>0</v>
          </cell>
          <cell r="E4086">
            <v>0</v>
          </cell>
          <cell r="G4086">
            <v>0</v>
          </cell>
          <cell r="H4086">
            <v>0</v>
          </cell>
        </row>
        <row r="4087">
          <cell r="A4087" t="str">
            <v>03-04-090</v>
          </cell>
          <cell r="B4087" t="str">
            <v>16</v>
          </cell>
          <cell r="C4087">
            <v>0</v>
          </cell>
          <cell r="D4087">
            <v>0</v>
          </cell>
          <cell r="E4087">
            <v>0</v>
          </cell>
          <cell r="G4087">
            <v>0</v>
          </cell>
          <cell r="H4087">
            <v>0</v>
          </cell>
        </row>
        <row r="4088">
          <cell r="A4088" t="str">
            <v>03-04-090</v>
          </cell>
          <cell r="B4088" t="str">
            <v>21</v>
          </cell>
          <cell r="C4088" t="str">
            <v>AYUDANTE</v>
          </cell>
          <cell r="D4088" t="str">
            <v>jor</v>
          </cell>
          <cell r="E4088">
            <v>0.05</v>
          </cell>
          <cell r="G4088">
            <v>54806.751999999993</v>
          </cell>
          <cell r="H4088">
            <v>2740</v>
          </cell>
        </row>
        <row r="4089">
          <cell r="A4089" t="str">
            <v>03-04-090</v>
          </cell>
          <cell r="B4089" t="str">
            <v>22</v>
          </cell>
          <cell r="C4089">
            <v>0</v>
          </cell>
          <cell r="D4089">
            <v>0</v>
          </cell>
          <cell r="G4089">
            <v>0</v>
          </cell>
          <cell r="H4089">
            <v>0</v>
          </cell>
        </row>
        <row r="4090">
          <cell r="A4090" t="str">
            <v>03-04-090</v>
          </cell>
          <cell r="B4090" t="str">
            <v>23</v>
          </cell>
          <cell r="C4090">
            <v>0</v>
          </cell>
          <cell r="D4090">
            <v>0</v>
          </cell>
          <cell r="E4090">
            <v>0</v>
          </cell>
          <cell r="G4090">
            <v>0</v>
          </cell>
          <cell r="H4090">
            <v>0</v>
          </cell>
        </row>
        <row r="4091">
          <cell r="A4091" t="str">
            <v>03-04-090</v>
          </cell>
          <cell r="B4091" t="str">
            <v>24</v>
          </cell>
          <cell r="C4091">
            <v>0</v>
          </cell>
          <cell r="D4091">
            <v>0</v>
          </cell>
          <cell r="E4091">
            <v>0</v>
          </cell>
          <cell r="G4091">
            <v>0</v>
          </cell>
          <cell r="H4091">
            <v>0</v>
          </cell>
        </row>
        <row r="4092">
          <cell r="A4092" t="str">
            <v>03-04-090</v>
          </cell>
          <cell r="B4092" t="str">
            <v>25</v>
          </cell>
          <cell r="C4092">
            <v>0</v>
          </cell>
          <cell r="D4092">
            <v>0</v>
          </cell>
          <cell r="E4092">
            <v>0</v>
          </cell>
          <cell r="G4092">
            <v>0</v>
          </cell>
          <cell r="H4092">
            <v>0</v>
          </cell>
        </row>
        <row r="4093">
          <cell r="A4093" t="str">
            <v>03-04-090</v>
          </cell>
          <cell r="B4093" t="str">
            <v>26</v>
          </cell>
          <cell r="C4093">
            <v>0</v>
          </cell>
          <cell r="D4093">
            <v>0</v>
          </cell>
          <cell r="E4093">
            <v>0</v>
          </cell>
          <cell r="G4093">
            <v>0</v>
          </cell>
          <cell r="H4093">
            <v>0</v>
          </cell>
        </row>
        <row r="4094">
          <cell r="A4094" t="str">
            <v>03-04-090</v>
          </cell>
          <cell r="B4094" t="str">
            <v>41</v>
          </cell>
          <cell r="C4094" t="str">
            <v>VOLQUETA 6 M3 - VIAJE</v>
          </cell>
          <cell r="D4094" t="str">
            <v>gl</v>
          </cell>
          <cell r="E4094">
            <v>1</v>
          </cell>
          <cell r="G4094">
            <v>28149.333333333328</v>
          </cell>
          <cell r="H4094">
            <v>28149</v>
          </cell>
        </row>
        <row r="4095">
          <cell r="A4095" t="str">
            <v>03-04-090</v>
          </cell>
          <cell r="B4095" t="str">
            <v>42</v>
          </cell>
          <cell r="C4095" t="str">
            <v>HERRAMIENTA MENOR</v>
          </cell>
          <cell r="D4095" t="str">
            <v>gl</v>
          </cell>
          <cell r="E4095">
            <v>1</v>
          </cell>
          <cell r="G4095">
            <v>723.83999999999992</v>
          </cell>
          <cell r="H4095">
            <v>724</v>
          </cell>
        </row>
        <row r="4096">
          <cell r="A4096" t="str">
            <v>03-04-090</v>
          </cell>
          <cell r="B4096" t="str">
            <v>43</v>
          </cell>
          <cell r="C4096">
            <v>0</v>
          </cell>
          <cell r="D4096">
            <v>0</v>
          </cell>
          <cell r="E4096">
            <v>0</v>
          </cell>
          <cell r="G4096">
            <v>0</v>
          </cell>
          <cell r="H4096">
            <v>0</v>
          </cell>
        </row>
        <row r="4097">
          <cell r="A4097" t="str">
            <v>03-04-090</v>
          </cell>
          <cell r="B4097" t="str">
            <v>44</v>
          </cell>
          <cell r="C4097">
            <v>0</v>
          </cell>
          <cell r="D4097">
            <v>0</v>
          </cell>
          <cell r="E4097">
            <v>0</v>
          </cell>
          <cell r="G4097">
            <v>0</v>
          </cell>
          <cell r="H4097">
            <v>0</v>
          </cell>
        </row>
        <row r="4098">
          <cell r="A4098" t="str">
            <v>03-04-090</v>
          </cell>
          <cell r="B4098" t="str">
            <v>45</v>
          </cell>
          <cell r="C4098">
            <v>0</v>
          </cell>
          <cell r="D4098">
            <v>0</v>
          </cell>
          <cell r="E4098">
            <v>0</v>
          </cell>
          <cell r="G4098">
            <v>0</v>
          </cell>
          <cell r="H4098">
            <v>0</v>
          </cell>
        </row>
        <row r="4099">
          <cell r="A4099" t="str">
            <v>03-04-090</v>
          </cell>
          <cell r="B4099" t="str">
            <v>46</v>
          </cell>
          <cell r="C4099">
            <v>0</v>
          </cell>
          <cell r="D4099">
            <v>0</v>
          </cell>
          <cell r="E4099">
            <v>0</v>
          </cell>
          <cell r="G4099">
            <v>0</v>
          </cell>
          <cell r="H4099">
            <v>0</v>
          </cell>
        </row>
        <row r="4100">
          <cell r="A4100" t="str">
            <v>03-04-090</v>
          </cell>
          <cell r="B4100" t="str">
            <v>61</v>
          </cell>
          <cell r="C4100">
            <v>0</v>
          </cell>
          <cell r="D4100">
            <v>0</v>
          </cell>
          <cell r="E4100">
            <v>0</v>
          </cell>
          <cell r="G4100">
            <v>0</v>
          </cell>
          <cell r="H4100">
            <v>0</v>
          </cell>
        </row>
        <row r="4101">
          <cell r="A4101" t="str">
            <v>03-04-090</v>
          </cell>
          <cell r="B4101" t="str">
            <v>62</v>
          </cell>
          <cell r="C4101">
            <v>0</v>
          </cell>
          <cell r="D4101">
            <v>0</v>
          </cell>
          <cell r="E4101">
            <v>0</v>
          </cell>
          <cell r="G4101">
            <v>0</v>
          </cell>
          <cell r="H4101">
            <v>0</v>
          </cell>
        </row>
        <row r="4102">
          <cell r="A4102" t="str">
            <v>03-04-090</v>
          </cell>
          <cell r="B4102" t="str">
            <v>63</v>
          </cell>
          <cell r="C4102">
            <v>0</v>
          </cell>
          <cell r="D4102">
            <v>0</v>
          </cell>
          <cell r="E4102">
            <v>0</v>
          </cell>
          <cell r="G4102">
            <v>0</v>
          </cell>
          <cell r="H4102">
            <v>0</v>
          </cell>
        </row>
        <row r="4103">
          <cell r="A4103" t="str">
            <v>03-04-090</v>
          </cell>
          <cell r="B4103" t="str">
            <v>64</v>
          </cell>
          <cell r="C4103">
            <v>0</v>
          </cell>
          <cell r="D4103">
            <v>0</v>
          </cell>
          <cell r="E4103">
            <v>0</v>
          </cell>
          <cell r="G4103">
            <v>0</v>
          </cell>
          <cell r="H4103">
            <v>0</v>
          </cell>
        </row>
        <row r="4104">
          <cell r="A4104" t="str">
            <v>03-04-090</v>
          </cell>
          <cell r="B4104" t="str">
            <v>65</v>
          </cell>
          <cell r="C4104">
            <v>0</v>
          </cell>
          <cell r="D4104">
            <v>0</v>
          </cell>
          <cell r="E4104">
            <v>0</v>
          </cell>
          <cell r="G4104">
            <v>0</v>
          </cell>
          <cell r="H4104">
            <v>0</v>
          </cell>
        </row>
        <row r="4105">
          <cell r="A4105" t="str">
            <v>03-04-090</v>
          </cell>
          <cell r="B4105" t="str">
            <v>66</v>
          </cell>
          <cell r="C4105">
            <v>0</v>
          </cell>
          <cell r="D4105">
            <v>0</v>
          </cell>
          <cell r="E4105">
            <v>0</v>
          </cell>
          <cell r="G4105">
            <v>0</v>
          </cell>
          <cell r="H4105">
            <v>0</v>
          </cell>
        </row>
        <row r="4106">
          <cell r="A4106" t="str">
            <v>07-01-002</v>
          </cell>
          <cell r="B4106" t="str">
            <v>07-01-002</v>
          </cell>
          <cell r="C4106" t="str">
            <v>SUMINISTRO E INSTALACION TUBERIA ACERO GALV. SCH 40 ROSCAR 1"</v>
          </cell>
          <cell r="D4106" t="str">
            <v>ML</v>
          </cell>
          <cell r="E4106">
            <v>7</v>
          </cell>
          <cell r="H4106">
            <v>29685</v>
          </cell>
        </row>
        <row r="4107">
          <cell r="A4107" t="str">
            <v>07-01-002</v>
          </cell>
          <cell r="B4107" t="str">
            <v>11</v>
          </cell>
          <cell r="C4107" t="str">
            <v>TUBERIA HG ø 1 "</v>
          </cell>
          <cell r="D4107" t="str">
            <v>ML</v>
          </cell>
          <cell r="E4107">
            <v>1.05</v>
          </cell>
          <cell r="G4107">
            <v>13236.218666666666</v>
          </cell>
          <cell r="H4107">
            <v>13898</v>
          </cell>
        </row>
        <row r="4108">
          <cell r="A4108" t="str">
            <v>07-01-002</v>
          </cell>
          <cell r="B4108" t="str">
            <v>12</v>
          </cell>
          <cell r="C4108" t="str">
            <v>SELLADOR ETERNA</v>
          </cell>
          <cell r="D4108" t="str">
            <v xml:space="preserve">UN </v>
          </cell>
          <cell r="E4108">
            <v>2.9000000000000001E-2</v>
          </cell>
          <cell r="G4108">
            <v>12667.199999999999</v>
          </cell>
          <cell r="H4108">
            <v>367</v>
          </cell>
        </row>
        <row r="4109">
          <cell r="A4109" t="str">
            <v>07-01-002</v>
          </cell>
          <cell r="B4109" t="str">
            <v>13</v>
          </cell>
          <cell r="C4109" t="str">
            <v>TEFLON</v>
          </cell>
          <cell r="D4109" t="str">
            <v>ROLLO</v>
          </cell>
          <cell r="E4109">
            <v>0.25</v>
          </cell>
          <cell r="G4109">
            <v>784.16</v>
          </cell>
          <cell r="H4109">
            <v>196</v>
          </cell>
        </row>
        <row r="4110">
          <cell r="A4110" t="str">
            <v>07-01-002</v>
          </cell>
          <cell r="B4110" t="str">
            <v>14</v>
          </cell>
          <cell r="C4110">
            <v>0</v>
          </cell>
          <cell r="D4110">
            <v>0</v>
          </cell>
          <cell r="E4110">
            <v>0</v>
          </cell>
          <cell r="G4110">
            <v>0</v>
          </cell>
          <cell r="H4110">
            <v>0</v>
          </cell>
        </row>
        <row r="4111">
          <cell r="A4111" t="str">
            <v>07-01-002</v>
          </cell>
          <cell r="B4111" t="str">
            <v>15</v>
          </cell>
          <cell r="C4111">
            <v>0</v>
          </cell>
          <cell r="D4111">
            <v>0</v>
          </cell>
          <cell r="E4111">
            <v>0</v>
          </cell>
          <cell r="G4111">
            <v>0</v>
          </cell>
          <cell r="H4111">
            <v>0</v>
          </cell>
        </row>
        <row r="4112">
          <cell r="A4112" t="str">
            <v>07-01-002</v>
          </cell>
          <cell r="B4112" t="str">
            <v>16</v>
          </cell>
          <cell r="C4112">
            <v>0</v>
          </cell>
          <cell r="D4112">
            <v>0</v>
          </cell>
          <cell r="E4112">
            <v>0</v>
          </cell>
          <cell r="G4112">
            <v>0</v>
          </cell>
          <cell r="H4112">
            <v>0</v>
          </cell>
        </row>
        <row r="4113">
          <cell r="A4113" t="str">
            <v>07-01-002</v>
          </cell>
          <cell r="B4113" t="str">
            <v>21</v>
          </cell>
          <cell r="C4113" t="str">
            <v xml:space="preserve">OFICIAL </v>
          </cell>
          <cell r="D4113" t="str">
            <v>jor</v>
          </cell>
          <cell r="E4113">
            <v>0.10465116279069768</v>
          </cell>
          <cell r="G4113">
            <v>86520.353919999994</v>
          </cell>
          <cell r="H4113">
            <v>9054</v>
          </cell>
        </row>
        <row r="4114">
          <cell r="A4114" t="str">
            <v>07-01-002</v>
          </cell>
          <cell r="B4114" t="str">
            <v>22</v>
          </cell>
          <cell r="C4114" t="str">
            <v>AYUDANTE</v>
          </cell>
          <cell r="D4114" t="str">
            <v>jor</v>
          </cell>
          <cell r="E4114">
            <v>0.10465116279069768</v>
          </cell>
          <cell r="G4114">
            <v>54806.751999999993</v>
          </cell>
          <cell r="H4114">
            <v>5736</v>
          </cell>
        </row>
        <row r="4115">
          <cell r="A4115" t="str">
            <v>07-01-002</v>
          </cell>
          <cell r="B4115" t="str">
            <v>23</v>
          </cell>
          <cell r="C4115">
            <v>0</v>
          </cell>
          <cell r="D4115">
            <v>0</v>
          </cell>
          <cell r="E4115">
            <v>0</v>
          </cell>
          <cell r="G4115">
            <v>0</v>
          </cell>
          <cell r="H4115">
            <v>0</v>
          </cell>
        </row>
        <row r="4116">
          <cell r="A4116" t="str">
            <v>07-01-002</v>
          </cell>
          <cell r="B4116" t="str">
            <v>24</v>
          </cell>
          <cell r="C4116">
            <v>0</v>
          </cell>
          <cell r="D4116">
            <v>0</v>
          </cell>
          <cell r="E4116">
            <v>0</v>
          </cell>
          <cell r="G4116">
            <v>0</v>
          </cell>
          <cell r="H4116">
            <v>0</v>
          </cell>
        </row>
        <row r="4117">
          <cell r="A4117" t="str">
            <v>07-01-002</v>
          </cell>
          <cell r="B4117" t="str">
            <v>25</v>
          </cell>
          <cell r="C4117">
            <v>0</v>
          </cell>
          <cell r="D4117">
            <v>0</v>
          </cell>
          <cell r="E4117">
            <v>0</v>
          </cell>
          <cell r="G4117">
            <v>0</v>
          </cell>
          <cell r="H4117">
            <v>0</v>
          </cell>
        </row>
        <row r="4118">
          <cell r="A4118" t="str">
            <v>07-01-002</v>
          </cell>
          <cell r="B4118" t="str">
            <v>26</v>
          </cell>
          <cell r="C4118">
            <v>0</v>
          </cell>
          <cell r="D4118">
            <v>0</v>
          </cell>
          <cell r="E4118">
            <v>0</v>
          </cell>
          <cell r="G4118">
            <v>0</v>
          </cell>
          <cell r="H4118">
            <v>0</v>
          </cell>
        </row>
        <row r="4119">
          <cell r="A4119" t="str">
            <v>07-01-002</v>
          </cell>
          <cell r="B4119" t="str">
            <v>41</v>
          </cell>
          <cell r="C4119" t="str">
            <v>HERRAMIENTA MENOR</v>
          </cell>
          <cell r="D4119" t="str">
            <v>gl</v>
          </cell>
          <cell r="E4119">
            <v>1</v>
          </cell>
          <cell r="G4119">
            <v>144.61116799999999</v>
          </cell>
          <cell r="H4119">
            <v>145</v>
          </cell>
        </row>
        <row r="4120">
          <cell r="A4120" t="str">
            <v>07-01-002</v>
          </cell>
          <cell r="B4120" t="str">
            <v>42</v>
          </cell>
          <cell r="C4120">
            <v>0</v>
          </cell>
          <cell r="D4120">
            <v>0</v>
          </cell>
          <cell r="E4120">
            <v>0</v>
          </cell>
          <cell r="G4120">
            <v>0</v>
          </cell>
          <cell r="H4120">
            <v>0</v>
          </cell>
        </row>
        <row r="4121">
          <cell r="A4121" t="str">
            <v>07-01-002</v>
          </cell>
          <cell r="B4121" t="str">
            <v>43</v>
          </cell>
          <cell r="C4121">
            <v>0</v>
          </cell>
          <cell r="D4121">
            <v>0</v>
          </cell>
          <cell r="E4121">
            <v>0</v>
          </cell>
          <cell r="G4121">
            <v>0</v>
          </cell>
          <cell r="H4121">
            <v>0</v>
          </cell>
        </row>
        <row r="4122">
          <cell r="A4122" t="str">
            <v>07-01-002</v>
          </cell>
          <cell r="B4122" t="str">
            <v>44</v>
          </cell>
          <cell r="C4122">
            <v>0</v>
          </cell>
          <cell r="D4122">
            <v>0</v>
          </cell>
          <cell r="E4122">
            <v>0</v>
          </cell>
          <cell r="G4122">
            <v>0</v>
          </cell>
          <cell r="H4122">
            <v>0</v>
          </cell>
        </row>
        <row r="4123">
          <cell r="A4123" t="str">
            <v>07-01-002</v>
          </cell>
          <cell r="B4123" t="str">
            <v>45</v>
          </cell>
          <cell r="C4123">
            <v>0</v>
          </cell>
          <cell r="D4123">
            <v>0</v>
          </cell>
          <cell r="E4123">
            <v>0</v>
          </cell>
          <cell r="G4123">
            <v>0</v>
          </cell>
          <cell r="H4123">
            <v>0</v>
          </cell>
        </row>
        <row r="4124">
          <cell r="A4124" t="str">
            <v>07-01-002</v>
          </cell>
          <cell r="B4124" t="str">
            <v>46</v>
          </cell>
          <cell r="C4124">
            <v>0</v>
          </cell>
          <cell r="D4124">
            <v>0</v>
          </cell>
          <cell r="E4124">
            <v>0</v>
          </cell>
          <cell r="G4124">
            <v>0</v>
          </cell>
          <cell r="H4124">
            <v>0</v>
          </cell>
        </row>
        <row r="4125">
          <cell r="A4125" t="str">
            <v>07-01-002</v>
          </cell>
          <cell r="B4125" t="str">
            <v>61</v>
          </cell>
          <cell r="C4125" t="str">
            <v>TRANSPORTE</v>
          </cell>
          <cell r="D4125" t="str">
            <v>gl</v>
          </cell>
          <cell r="E4125">
            <v>1</v>
          </cell>
          <cell r="G4125">
            <v>289.22233599999998</v>
          </cell>
          <cell r="H4125">
            <v>289</v>
          </cell>
        </row>
        <row r="4126">
          <cell r="A4126" t="str">
            <v>07-01-002</v>
          </cell>
          <cell r="B4126" t="str">
            <v>62</v>
          </cell>
          <cell r="C4126">
            <v>0</v>
          </cell>
          <cell r="D4126">
            <v>0</v>
          </cell>
          <cell r="E4126">
            <v>0</v>
          </cell>
          <cell r="G4126">
            <v>0</v>
          </cell>
          <cell r="H4126">
            <v>0</v>
          </cell>
        </row>
        <row r="4127">
          <cell r="A4127" t="str">
            <v>07-01-002</v>
          </cell>
          <cell r="B4127" t="str">
            <v>63</v>
          </cell>
          <cell r="C4127">
            <v>0</v>
          </cell>
          <cell r="D4127">
            <v>0</v>
          </cell>
          <cell r="E4127">
            <v>0</v>
          </cell>
          <cell r="G4127">
            <v>0</v>
          </cell>
          <cell r="H4127">
            <v>0</v>
          </cell>
        </row>
        <row r="4128">
          <cell r="A4128" t="str">
            <v>07-01-002</v>
          </cell>
          <cell r="B4128" t="str">
            <v>64</v>
          </cell>
          <cell r="C4128">
            <v>0</v>
          </cell>
          <cell r="D4128">
            <v>0</v>
          </cell>
          <cell r="E4128">
            <v>0</v>
          </cell>
          <cell r="G4128">
            <v>0</v>
          </cell>
          <cell r="H4128">
            <v>0</v>
          </cell>
        </row>
        <row r="4129">
          <cell r="A4129" t="str">
            <v>07-01-002</v>
          </cell>
          <cell r="B4129" t="str">
            <v>65</v>
          </cell>
          <cell r="C4129">
            <v>0</v>
          </cell>
          <cell r="D4129">
            <v>0</v>
          </cell>
          <cell r="E4129">
            <v>0</v>
          </cell>
          <cell r="G4129">
            <v>0</v>
          </cell>
          <cell r="H4129">
            <v>0</v>
          </cell>
        </row>
        <row r="4130">
          <cell r="A4130" t="str">
            <v>07-01-002</v>
          </cell>
          <cell r="B4130" t="str">
            <v>66</v>
          </cell>
          <cell r="C4130">
            <v>0</v>
          </cell>
          <cell r="D4130">
            <v>0</v>
          </cell>
          <cell r="E4130">
            <v>0</v>
          </cell>
          <cell r="G4130">
            <v>0</v>
          </cell>
          <cell r="H4130">
            <v>0</v>
          </cell>
        </row>
        <row r="4131">
          <cell r="A4131" t="str">
            <v>07-01-004</v>
          </cell>
          <cell r="B4131" t="str">
            <v>07-01-004</v>
          </cell>
          <cell r="C4131" t="str">
            <v>SUMINISTRO E INSTALACION ACCESORIOS ACERO ROSCAR 1"</v>
          </cell>
          <cell r="D4131" t="str">
            <v>UN</v>
          </cell>
          <cell r="E4131">
            <v>11</v>
          </cell>
          <cell r="H4131">
            <v>6198</v>
          </cell>
        </row>
        <row r="4132">
          <cell r="A4132" t="str">
            <v>07-01-004</v>
          </cell>
          <cell r="B4132" t="str">
            <v>11</v>
          </cell>
          <cell r="C4132" t="str">
            <v>ACCESORIOS HG ø 1"</v>
          </cell>
          <cell r="D4132" t="str">
            <v>UN</v>
          </cell>
          <cell r="E4132">
            <v>1</v>
          </cell>
          <cell r="G4132">
            <v>3736.2207999999996</v>
          </cell>
          <cell r="H4132">
            <v>3736</v>
          </cell>
        </row>
        <row r="4133">
          <cell r="A4133" t="str">
            <v>07-01-004</v>
          </cell>
          <cell r="B4133" t="str">
            <v>12</v>
          </cell>
          <cell r="C4133" t="str">
            <v>SELLADOR ETERNA</v>
          </cell>
          <cell r="D4133" t="str">
            <v xml:space="preserve">UN </v>
          </cell>
          <cell r="E4133">
            <v>5.8000000000000003E-2</v>
          </cell>
          <cell r="G4133">
            <v>12667.199999999999</v>
          </cell>
          <cell r="H4133">
            <v>735</v>
          </cell>
        </row>
        <row r="4134">
          <cell r="A4134" t="str">
            <v>07-01-004</v>
          </cell>
          <cell r="B4134" t="str">
            <v>13</v>
          </cell>
          <cell r="C4134" t="str">
            <v>TEFLON</v>
          </cell>
          <cell r="D4134" t="str">
            <v>ROLLO</v>
          </cell>
          <cell r="E4134">
            <v>0.5</v>
          </cell>
          <cell r="G4134">
            <v>784.16</v>
          </cell>
          <cell r="H4134">
            <v>392</v>
          </cell>
        </row>
        <row r="4135">
          <cell r="A4135" t="str">
            <v>07-01-004</v>
          </cell>
          <cell r="B4135" t="str">
            <v>14</v>
          </cell>
          <cell r="C4135">
            <v>0</v>
          </cell>
          <cell r="D4135">
            <v>0</v>
          </cell>
          <cell r="E4135">
            <v>0</v>
          </cell>
          <cell r="G4135">
            <v>0</v>
          </cell>
          <cell r="H4135">
            <v>0</v>
          </cell>
        </row>
        <row r="4136">
          <cell r="A4136" t="str">
            <v>07-01-004</v>
          </cell>
          <cell r="B4136" t="str">
            <v>15</v>
          </cell>
          <cell r="C4136">
            <v>0</v>
          </cell>
          <cell r="D4136">
            <v>0</v>
          </cell>
          <cell r="E4136">
            <v>0</v>
          </cell>
          <cell r="G4136">
            <v>0</v>
          </cell>
          <cell r="H4136">
            <v>0</v>
          </cell>
        </row>
        <row r="4137">
          <cell r="A4137" t="str">
            <v>07-01-004</v>
          </cell>
          <cell r="B4137" t="str">
            <v>16</v>
          </cell>
          <cell r="C4137">
            <v>0</v>
          </cell>
          <cell r="D4137">
            <v>0</v>
          </cell>
          <cell r="E4137">
            <v>0</v>
          </cell>
          <cell r="G4137">
            <v>0</v>
          </cell>
          <cell r="H4137">
            <v>0</v>
          </cell>
        </row>
        <row r="4138">
          <cell r="A4138" t="str">
            <v>07-01-004</v>
          </cell>
          <cell r="B4138" t="str">
            <v>21</v>
          </cell>
          <cell r="C4138" t="str">
            <v xml:space="preserve">OFICIAL </v>
          </cell>
          <cell r="D4138" t="str">
            <v>jor</v>
          </cell>
          <cell r="E4138">
            <v>8.4112149532710283E-3</v>
          </cell>
          <cell r="G4138">
            <v>86520.353919999994</v>
          </cell>
          <cell r="H4138">
            <v>728</v>
          </cell>
        </row>
        <row r="4139">
          <cell r="A4139" t="str">
            <v>07-01-004</v>
          </cell>
          <cell r="B4139" t="str">
            <v>22</v>
          </cell>
          <cell r="C4139" t="str">
            <v>AYUDANTE</v>
          </cell>
          <cell r="D4139" t="str">
            <v>jor</v>
          </cell>
          <cell r="E4139">
            <v>8.4112149532710283E-3</v>
          </cell>
          <cell r="G4139">
            <v>54806.751999999993</v>
          </cell>
          <cell r="H4139">
            <v>461</v>
          </cell>
        </row>
        <row r="4140">
          <cell r="A4140" t="str">
            <v>07-01-004</v>
          </cell>
          <cell r="B4140" t="str">
            <v>23</v>
          </cell>
          <cell r="C4140">
            <v>0</v>
          </cell>
          <cell r="D4140">
            <v>0</v>
          </cell>
          <cell r="E4140">
            <v>0</v>
          </cell>
          <cell r="G4140">
            <v>0</v>
          </cell>
          <cell r="H4140">
            <v>0</v>
          </cell>
        </row>
        <row r="4141">
          <cell r="A4141" t="str">
            <v>07-01-004</v>
          </cell>
          <cell r="B4141" t="str">
            <v>24</v>
          </cell>
          <cell r="C4141">
            <v>0</v>
          </cell>
          <cell r="D4141">
            <v>0</v>
          </cell>
          <cell r="E4141">
            <v>0</v>
          </cell>
          <cell r="G4141">
            <v>0</v>
          </cell>
          <cell r="H4141">
            <v>0</v>
          </cell>
        </row>
        <row r="4142">
          <cell r="A4142" t="str">
            <v>07-01-004</v>
          </cell>
          <cell r="B4142" t="str">
            <v>25</v>
          </cell>
          <cell r="C4142">
            <v>0</v>
          </cell>
          <cell r="D4142">
            <v>0</v>
          </cell>
          <cell r="E4142">
            <v>0</v>
          </cell>
          <cell r="G4142">
            <v>0</v>
          </cell>
          <cell r="H4142">
            <v>0</v>
          </cell>
        </row>
        <row r="4143">
          <cell r="A4143" t="str">
            <v>07-01-004</v>
          </cell>
          <cell r="B4143" t="str">
            <v>26</v>
          </cell>
          <cell r="C4143">
            <v>0</v>
          </cell>
          <cell r="D4143">
            <v>0</v>
          </cell>
          <cell r="E4143">
            <v>0</v>
          </cell>
          <cell r="G4143">
            <v>0</v>
          </cell>
          <cell r="H4143">
            <v>0</v>
          </cell>
        </row>
        <row r="4144">
          <cell r="A4144" t="str">
            <v>07-01-004</v>
          </cell>
          <cell r="B4144" t="str">
            <v>41</v>
          </cell>
          <cell r="C4144" t="str">
            <v>HERRAMIENTA MENOR</v>
          </cell>
          <cell r="D4144" t="str">
            <v>gl</v>
          </cell>
          <cell r="E4144">
            <v>1</v>
          </cell>
          <cell r="G4144">
            <v>48.629984</v>
          </cell>
          <cell r="H4144">
            <v>49</v>
          </cell>
        </row>
        <row r="4145">
          <cell r="A4145" t="str">
            <v>07-01-004</v>
          </cell>
          <cell r="B4145" t="str">
            <v>42</v>
          </cell>
          <cell r="C4145">
            <v>0</v>
          </cell>
          <cell r="D4145">
            <v>0</v>
          </cell>
          <cell r="E4145">
            <v>0</v>
          </cell>
          <cell r="G4145">
            <v>0</v>
          </cell>
          <cell r="H4145">
            <v>0</v>
          </cell>
        </row>
        <row r="4146">
          <cell r="A4146" t="str">
            <v>07-01-004</v>
          </cell>
          <cell r="B4146" t="str">
            <v>43</v>
          </cell>
          <cell r="C4146">
            <v>0</v>
          </cell>
          <cell r="D4146">
            <v>0</v>
          </cell>
          <cell r="E4146">
            <v>0</v>
          </cell>
          <cell r="G4146">
            <v>0</v>
          </cell>
          <cell r="H4146">
            <v>0</v>
          </cell>
        </row>
        <row r="4147">
          <cell r="A4147" t="str">
            <v>07-01-004</v>
          </cell>
          <cell r="B4147" t="str">
            <v>44</v>
          </cell>
          <cell r="C4147">
            <v>0</v>
          </cell>
          <cell r="D4147">
            <v>0</v>
          </cell>
          <cell r="E4147">
            <v>0</v>
          </cell>
          <cell r="G4147">
            <v>0</v>
          </cell>
          <cell r="H4147">
            <v>0</v>
          </cell>
        </row>
        <row r="4148">
          <cell r="A4148" t="str">
            <v>07-01-004</v>
          </cell>
          <cell r="B4148" t="str">
            <v>45</v>
          </cell>
          <cell r="C4148">
            <v>0</v>
          </cell>
          <cell r="D4148">
            <v>0</v>
          </cell>
          <cell r="E4148">
            <v>0</v>
          </cell>
          <cell r="G4148">
            <v>0</v>
          </cell>
          <cell r="H4148">
            <v>0</v>
          </cell>
        </row>
        <row r="4149">
          <cell r="A4149" t="str">
            <v>07-01-004</v>
          </cell>
          <cell r="B4149" t="str">
            <v>46</v>
          </cell>
          <cell r="C4149">
            <v>0</v>
          </cell>
          <cell r="D4149">
            <v>0</v>
          </cell>
          <cell r="E4149">
            <v>0</v>
          </cell>
          <cell r="G4149">
            <v>0</v>
          </cell>
          <cell r="H4149">
            <v>0</v>
          </cell>
        </row>
        <row r="4150">
          <cell r="A4150" t="str">
            <v>07-01-004</v>
          </cell>
          <cell r="B4150" t="str">
            <v>61</v>
          </cell>
          <cell r="C4150" t="str">
            <v>TRANSPORTE</v>
          </cell>
          <cell r="D4150" t="str">
            <v>gl</v>
          </cell>
          <cell r="E4150">
            <v>1</v>
          </cell>
          <cell r="G4150">
            <v>97.259968000000001</v>
          </cell>
          <cell r="H4150">
            <v>97</v>
          </cell>
        </row>
        <row r="4151">
          <cell r="A4151" t="str">
            <v>07-01-004</v>
          </cell>
          <cell r="B4151" t="str">
            <v>62</v>
          </cell>
          <cell r="C4151">
            <v>0</v>
          </cell>
          <cell r="D4151">
            <v>0</v>
          </cell>
          <cell r="E4151">
            <v>0</v>
          </cell>
          <cell r="G4151">
            <v>0</v>
          </cell>
          <cell r="H4151">
            <v>0</v>
          </cell>
        </row>
        <row r="4152">
          <cell r="A4152" t="str">
            <v>07-01-004</v>
          </cell>
          <cell r="B4152" t="str">
            <v>63</v>
          </cell>
          <cell r="C4152">
            <v>0</v>
          </cell>
          <cell r="D4152">
            <v>0</v>
          </cell>
          <cell r="E4152">
            <v>0</v>
          </cell>
          <cell r="G4152">
            <v>0</v>
          </cell>
          <cell r="H4152">
            <v>0</v>
          </cell>
        </row>
        <row r="4153">
          <cell r="A4153" t="str">
            <v>07-01-004</v>
          </cell>
          <cell r="B4153" t="str">
            <v>64</v>
          </cell>
          <cell r="C4153">
            <v>0</v>
          </cell>
          <cell r="D4153">
            <v>0</v>
          </cell>
          <cell r="E4153">
            <v>0</v>
          </cell>
          <cell r="G4153">
            <v>0</v>
          </cell>
          <cell r="H4153">
            <v>0</v>
          </cell>
        </row>
        <row r="4154">
          <cell r="A4154" t="str">
            <v>07-01-004</v>
          </cell>
          <cell r="B4154" t="str">
            <v>65</v>
          </cell>
          <cell r="C4154">
            <v>0</v>
          </cell>
          <cell r="D4154">
            <v>0</v>
          </cell>
          <cell r="E4154">
            <v>0</v>
          </cell>
          <cell r="G4154">
            <v>0</v>
          </cell>
          <cell r="H4154">
            <v>0</v>
          </cell>
        </row>
        <row r="4155">
          <cell r="A4155" t="str">
            <v>07-01-004</v>
          </cell>
          <cell r="B4155" t="str">
            <v>66</v>
          </cell>
          <cell r="C4155">
            <v>0</v>
          </cell>
          <cell r="D4155">
            <v>0</v>
          </cell>
          <cell r="E4155">
            <v>0</v>
          </cell>
          <cell r="G4155">
            <v>0</v>
          </cell>
          <cell r="H4155">
            <v>0</v>
          </cell>
        </row>
        <row r="4156">
          <cell r="A4156" t="str">
            <v>07-01-006</v>
          </cell>
          <cell r="B4156" t="str">
            <v>07-01-006</v>
          </cell>
          <cell r="C4156" t="str">
            <v>SUMINISTRO E INSTALACION TUBERIA PVC-P 1"</v>
          </cell>
          <cell r="D4156" t="str">
            <v>ML</v>
          </cell>
          <cell r="E4156">
            <v>14</v>
          </cell>
          <cell r="H4156">
            <v>8718</v>
          </cell>
        </row>
        <row r="4157">
          <cell r="A4157" t="str">
            <v>07-01-006</v>
          </cell>
          <cell r="B4157" t="str">
            <v>11</v>
          </cell>
          <cell r="C4157" t="str">
            <v>TUBERIA PVC P RDE 13,5 ø1"</v>
          </cell>
          <cell r="D4157" t="str">
            <v>ML</v>
          </cell>
          <cell r="E4157">
            <v>1.05</v>
          </cell>
          <cell r="G4157">
            <v>5756.5386666666664</v>
          </cell>
          <cell r="H4157">
            <v>6044</v>
          </cell>
        </row>
        <row r="4158">
          <cell r="A4158" t="str">
            <v>07-01-006</v>
          </cell>
          <cell r="B4158" t="str">
            <v>12</v>
          </cell>
          <cell r="C4158" t="str">
            <v>SOLDADURA Y LIMPIADOR</v>
          </cell>
          <cell r="D4158" t="str">
            <v xml:space="preserve">UN </v>
          </cell>
          <cell r="E4158">
            <v>1</v>
          </cell>
          <cell r="G4158">
            <v>291.25249607999996</v>
          </cell>
          <cell r="H4158">
            <v>291</v>
          </cell>
        </row>
        <row r="4159">
          <cell r="A4159" t="str">
            <v>07-01-006</v>
          </cell>
          <cell r="B4159" t="str">
            <v>13</v>
          </cell>
          <cell r="C4159">
            <v>0</v>
          </cell>
          <cell r="D4159">
            <v>0</v>
          </cell>
          <cell r="E4159">
            <v>0</v>
          </cell>
          <cell r="G4159">
            <v>0</v>
          </cell>
          <cell r="H4159">
            <v>0</v>
          </cell>
        </row>
        <row r="4160">
          <cell r="A4160" t="str">
            <v>07-01-006</v>
          </cell>
          <cell r="B4160" t="str">
            <v>14</v>
          </cell>
          <cell r="C4160">
            <v>0</v>
          </cell>
          <cell r="D4160">
            <v>0</v>
          </cell>
          <cell r="E4160">
            <v>0</v>
          </cell>
          <cell r="G4160">
            <v>0</v>
          </cell>
          <cell r="H4160">
            <v>0</v>
          </cell>
        </row>
        <row r="4161">
          <cell r="A4161" t="str">
            <v>07-01-006</v>
          </cell>
          <cell r="B4161" t="str">
            <v>15</v>
          </cell>
          <cell r="C4161">
            <v>0</v>
          </cell>
          <cell r="D4161">
            <v>0</v>
          </cell>
          <cell r="E4161">
            <v>0</v>
          </cell>
          <cell r="G4161">
            <v>0</v>
          </cell>
          <cell r="H4161">
            <v>0</v>
          </cell>
        </row>
        <row r="4162">
          <cell r="A4162" t="str">
            <v>07-01-006</v>
          </cell>
          <cell r="B4162" t="str">
            <v>16</v>
          </cell>
          <cell r="C4162">
            <v>0</v>
          </cell>
          <cell r="D4162">
            <v>0</v>
          </cell>
          <cell r="E4162">
            <v>0</v>
          </cell>
          <cell r="G4162">
            <v>0</v>
          </cell>
          <cell r="H4162">
            <v>0</v>
          </cell>
        </row>
        <row r="4163">
          <cell r="A4163" t="str">
            <v>07-01-006</v>
          </cell>
          <cell r="B4163" t="str">
            <v>21</v>
          </cell>
          <cell r="C4163" t="str">
            <v xml:space="preserve">OFICIAL </v>
          </cell>
          <cell r="D4163" t="str">
            <v>jor</v>
          </cell>
          <cell r="E4163">
            <v>1.5517241379310345E-2</v>
          </cell>
          <cell r="G4163">
            <v>86520.353919999994</v>
          </cell>
          <cell r="H4163">
            <v>1343</v>
          </cell>
        </row>
        <row r="4164">
          <cell r="A4164" t="str">
            <v>07-01-006</v>
          </cell>
          <cell r="B4164" t="str">
            <v>22</v>
          </cell>
          <cell r="C4164" t="str">
            <v>AYUDANTE</v>
          </cell>
          <cell r="D4164" t="str">
            <v>jor</v>
          </cell>
          <cell r="E4164">
            <v>1.5517241379310345E-2</v>
          </cell>
          <cell r="G4164">
            <v>54806.751999999993</v>
          </cell>
          <cell r="H4164">
            <v>850</v>
          </cell>
        </row>
        <row r="4165">
          <cell r="A4165" t="str">
            <v>07-01-006</v>
          </cell>
          <cell r="B4165" t="str">
            <v>23</v>
          </cell>
          <cell r="C4165">
            <v>0</v>
          </cell>
          <cell r="D4165">
            <v>0</v>
          </cell>
          <cell r="E4165">
            <v>0</v>
          </cell>
          <cell r="G4165">
            <v>0</v>
          </cell>
          <cell r="H4165">
            <v>0</v>
          </cell>
        </row>
        <row r="4166">
          <cell r="A4166" t="str">
            <v>07-01-006</v>
          </cell>
          <cell r="B4166" t="str">
            <v>24</v>
          </cell>
          <cell r="C4166">
            <v>0</v>
          </cell>
          <cell r="D4166">
            <v>0</v>
          </cell>
          <cell r="E4166">
            <v>0</v>
          </cell>
          <cell r="G4166">
            <v>0</v>
          </cell>
          <cell r="H4166">
            <v>0</v>
          </cell>
        </row>
        <row r="4167">
          <cell r="A4167" t="str">
            <v>07-01-006</v>
          </cell>
          <cell r="B4167" t="str">
            <v>25</v>
          </cell>
          <cell r="C4167">
            <v>0</v>
          </cell>
          <cell r="D4167">
            <v>0</v>
          </cell>
          <cell r="E4167">
            <v>0</v>
          </cell>
          <cell r="G4167">
            <v>0</v>
          </cell>
          <cell r="H4167">
            <v>0</v>
          </cell>
        </row>
        <row r="4168">
          <cell r="A4168" t="str">
            <v>07-01-006</v>
          </cell>
          <cell r="B4168" t="str">
            <v>26</v>
          </cell>
          <cell r="C4168">
            <v>0</v>
          </cell>
          <cell r="D4168">
            <v>0</v>
          </cell>
          <cell r="E4168">
            <v>0</v>
          </cell>
          <cell r="G4168">
            <v>0</v>
          </cell>
          <cell r="H4168">
            <v>0</v>
          </cell>
        </row>
        <row r="4169">
          <cell r="A4169" t="str">
            <v>07-01-006</v>
          </cell>
          <cell r="B4169" t="str">
            <v>41</v>
          </cell>
          <cell r="C4169" t="str">
            <v>HERRAMIENTA MENOR</v>
          </cell>
          <cell r="D4169" t="str">
            <v>gl</v>
          </cell>
          <cell r="E4169">
            <v>1</v>
          </cell>
          <cell r="G4169">
            <v>63.360127999999996</v>
          </cell>
          <cell r="H4169">
            <v>63</v>
          </cell>
        </row>
        <row r="4170">
          <cell r="A4170" t="str">
            <v>07-01-006</v>
          </cell>
          <cell r="B4170" t="str">
            <v>42</v>
          </cell>
          <cell r="C4170">
            <v>0</v>
          </cell>
          <cell r="D4170">
            <v>0</v>
          </cell>
          <cell r="E4170">
            <v>0</v>
          </cell>
          <cell r="G4170">
            <v>0</v>
          </cell>
          <cell r="H4170">
            <v>0</v>
          </cell>
        </row>
        <row r="4171">
          <cell r="A4171" t="str">
            <v>07-01-006</v>
          </cell>
          <cell r="B4171" t="str">
            <v>43</v>
          </cell>
          <cell r="C4171">
            <v>0</v>
          </cell>
          <cell r="D4171">
            <v>0</v>
          </cell>
          <cell r="E4171">
            <v>0</v>
          </cell>
          <cell r="G4171">
            <v>0</v>
          </cell>
          <cell r="H4171">
            <v>0</v>
          </cell>
        </row>
        <row r="4172">
          <cell r="A4172" t="str">
            <v>07-01-006</v>
          </cell>
          <cell r="B4172" t="str">
            <v>44</v>
          </cell>
          <cell r="C4172">
            <v>0</v>
          </cell>
          <cell r="D4172">
            <v>0</v>
          </cell>
          <cell r="E4172">
            <v>0</v>
          </cell>
          <cell r="G4172">
            <v>0</v>
          </cell>
          <cell r="H4172">
            <v>0</v>
          </cell>
        </row>
        <row r="4173">
          <cell r="A4173" t="str">
            <v>07-01-006</v>
          </cell>
          <cell r="B4173" t="str">
            <v>45</v>
          </cell>
          <cell r="C4173">
            <v>0</v>
          </cell>
          <cell r="D4173">
            <v>0</v>
          </cell>
          <cell r="E4173">
            <v>0</v>
          </cell>
          <cell r="G4173">
            <v>0</v>
          </cell>
          <cell r="H4173">
            <v>0</v>
          </cell>
        </row>
        <row r="4174">
          <cell r="A4174" t="str">
            <v>07-01-006</v>
          </cell>
          <cell r="B4174" t="str">
            <v>46</v>
          </cell>
          <cell r="C4174">
            <v>0</v>
          </cell>
          <cell r="D4174">
            <v>0</v>
          </cell>
          <cell r="E4174">
            <v>0</v>
          </cell>
          <cell r="G4174">
            <v>0</v>
          </cell>
          <cell r="H4174">
            <v>0</v>
          </cell>
        </row>
        <row r="4175">
          <cell r="A4175" t="str">
            <v>07-01-006</v>
          </cell>
          <cell r="B4175" t="str">
            <v>61</v>
          </cell>
          <cell r="C4175" t="str">
            <v>TRANSPORTE</v>
          </cell>
          <cell r="D4175" t="str">
            <v>gl</v>
          </cell>
          <cell r="E4175">
            <v>1</v>
          </cell>
          <cell r="G4175">
            <v>126.72025599999999</v>
          </cell>
          <cell r="H4175">
            <v>127</v>
          </cell>
        </row>
        <row r="4176">
          <cell r="A4176" t="str">
            <v>07-01-006</v>
          </cell>
          <cell r="B4176" t="str">
            <v>62</v>
          </cell>
          <cell r="C4176">
            <v>0</v>
          </cell>
          <cell r="D4176">
            <v>0</v>
          </cell>
          <cell r="E4176">
            <v>0</v>
          </cell>
          <cell r="G4176">
            <v>0</v>
          </cell>
          <cell r="H4176">
            <v>0</v>
          </cell>
        </row>
        <row r="4177">
          <cell r="A4177" t="str">
            <v>07-01-006</v>
          </cell>
          <cell r="B4177" t="str">
            <v>63</v>
          </cell>
          <cell r="C4177">
            <v>0</v>
          </cell>
          <cell r="D4177">
            <v>0</v>
          </cell>
          <cell r="E4177">
            <v>0</v>
          </cell>
          <cell r="G4177">
            <v>0</v>
          </cell>
          <cell r="H4177">
            <v>0</v>
          </cell>
        </row>
        <row r="4178">
          <cell r="A4178" t="str">
            <v>07-01-006</v>
          </cell>
          <cell r="B4178" t="str">
            <v>64</v>
          </cell>
          <cell r="C4178">
            <v>0</v>
          </cell>
          <cell r="D4178">
            <v>0</v>
          </cell>
          <cell r="E4178">
            <v>0</v>
          </cell>
          <cell r="G4178">
            <v>0</v>
          </cell>
          <cell r="H4178">
            <v>0</v>
          </cell>
        </row>
        <row r="4179">
          <cell r="A4179" t="str">
            <v>07-01-006</v>
          </cell>
          <cell r="B4179" t="str">
            <v>65</v>
          </cell>
          <cell r="C4179">
            <v>0</v>
          </cell>
          <cell r="D4179">
            <v>0</v>
          </cell>
          <cell r="E4179">
            <v>0</v>
          </cell>
          <cell r="G4179">
            <v>0</v>
          </cell>
          <cell r="H4179">
            <v>0</v>
          </cell>
        </row>
        <row r="4180">
          <cell r="A4180" t="str">
            <v>07-01-006</v>
          </cell>
          <cell r="B4180" t="str">
            <v>66</v>
          </cell>
          <cell r="C4180">
            <v>0</v>
          </cell>
          <cell r="D4180">
            <v>0</v>
          </cell>
          <cell r="E4180">
            <v>0</v>
          </cell>
          <cell r="G4180">
            <v>0</v>
          </cell>
          <cell r="H4180">
            <v>0</v>
          </cell>
        </row>
        <row r="4181">
          <cell r="A4181" t="str">
            <v>07-01-008</v>
          </cell>
          <cell r="B4181" t="str">
            <v>07-01-008</v>
          </cell>
          <cell r="C4181" t="str">
            <v>SUMINISTRO E INSTALACION ACCESORIOS PVC-P 1"</v>
          </cell>
          <cell r="D4181" t="str">
            <v>UN</v>
          </cell>
          <cell r="E4181">
            <v>9</v>
          </cell>
          <cell r="H4181">
            <v>3094</v>
          </cell>
        </row>
        <row r="4182">
          <cell r="A4182" t="str">
            <v>07-01-008</v>
          </cell>
          <cell r="B4182" t="str">
            <v>11</v>
          </cell>
          <cell r="C4182" t="str">
            <v>ACCESORIOS PVC P ø 1"</v>
          </cell>
          <cell r="D4182" t="str">
            <v>UN</v>
          </cell>
          <cell r="E4182">
            <v>1</v>
          </cell>
          <cell r="G4182">
            <v>1637.0244799999996</v>
          </cell>
          <cell r="H4182">
            <v>1637</v>
          </cell>
        </row>
        <row r="4183">
          <cell r="A4183" t="str">
            <v>07-01-008</v>
          </cell>
          <cell r="B4183" t="str">
            <v>12</v>
          </cell>
          <cell r="C4183" t="str">
            <v>SOLDADURA Y LIMPIADOR</v>
          </cell>
          <cell r="D4183" t="str">
            <v xml:space="preserve">UN </v>
          </cell>
          <cell r="E4183">
            <v>3</v>
          </cell>
          <cell r="G4183">
            <v>291.25249607999996</v>
          </cell>
          <cell r="H4183">
            <v>874</v>
          </cell>
        </row>
        <row r="4184">
          <cell r="A4184" t="str">
            <v>07-01-008</v>
          </cell>
          <cell r="B4184" t="str">
            <v>13</v>
          </cell>
          <cell r="C4184">
            <v>0</v>
          </cell>
          <cell r="D4184">
            <v>0</v>
          </cell>
          <cell r="E4184">
            <v>0</v>
          </cell>
          <cell r="G4184">
            <v>0</v>
          </cell>
          <cell r="H4184">
            <v>0</v>
          </cell>
        </row>
        <row r="4185">
          <cell r="A4185" t="str">
            <v>07-01-008</v>
          </cell>
          <cell r="B4185" t="str">
            <v>14</v>
          </cell>
          <cell r="C4185">
            <v>0</v>
          </cell>
          <cell r="D4185">
            <v>0</v>
          </cell>
          <cell r="E4185">
            <v>0</v>
          </cell>
          <cell r="G4185">
            <v>0</v>
          </cell>
          <cell r="H4185">
            <v>0</v>
          </cell>
        </row>
        <row r="4186">
          <cell r="A4186" t="str">
            <v>07-01-008</v>
          </cell>
          <cell r="B4186" t="str">
            <v>15</v>
          </cell>
          <cell r="C4186">
            <v>0</v>
          </cell>
          <cell r="D4186">
            <v>0</v>
          </cell>
          <cell r="E4186">
            <v>0</v>
          </cell>
          <cell r="G4186">
            <v>0</v>
          </cell>
          <cell r="H4186">
            <v>0</v>
          </cell>
        </row>
        <row r="4187">
          <cell r="A4187" t="str">
            <v>07-01-008</v>
          </cell>
          <cell r="B4187" t="str">
            <v>16</v>
          </cell>
          <cell r="C4187">
            <v>0</v>
          </cell>
          <cell r="D4187">
            <v>0</v>
          </cell>
          <cell r="E4187">
            <v>0</v>
          </cell>
          <cell r="G4187">
            <v>0</v>
          </cell>
          <cell r="H4187">
            <v>0</v>
          </cell>
        </row>
        <row r="4188">
          <cell r="A4188" t="str">
            <v>07-01-008</v>
          </cell>
          <cell r="B4188" t="str">
            <v>21</v>
          </cell>
          <cell r="C4188" t="str">
            <v xml:space="preserve">OFICIAL </v>
          </cell>
          <cell r="D4188" t="str">
            <v>jor</v>
          </cell>
          <cell r="E4188">
            <v>3.6000000000000003E-3</v>
          </cell>
          <cell r="G4188">
            <v>86520.353919999994</v>
          </cell>
          <cell r="H4188">
            <v>311</v>
          </cell>
        </row>
        <row r="4189">
          <cell r="A4189" t="str">
            <v>07-01-008</v>
          </cell>
          <cell r="B4189" t="str">
            <v>22</v>
          </cell>
          <cell r="C4189" t="str">
            <v>AYUDANTE</v>
          </cell>
          <cell r="D4189" t="str">
            <v>jor</v>
          </cell>
          <cell r="E4189">
            <v>3.6000000000000003E-3</v>
          </cell>
          <cell r="G4189">
            <v>54806.751999999993</v>
          </cell>
          <cell r="H4189">
            <v>197</v>
          </cell>
        </row>
        <row r="4190">
          <cell r="A4190" t="str">
            <v>07-01-008</v>
          </cell>
          <cell r="B4190" t="str">
            <v>23</v>
          </cell>
          <cell r="C4190">
            <v>0</v>
          </cell>
          <cell r="D4190">
            <v>0</v>
          </cell>
          <cell r="E4190">
            <v>0</v>
          </cell>
          <cell r="G4190">
            <v>0</v>
          </cell>
          <cell r="H4190">
            <v>0</v>
          </cell>
        </row>
        <row r="4191">
          <cell r="A4191" t="str">
            <v>07-01-008</v>
          </cell>
          <cell r="B4191" t="str">
            <v>24</v>
          </cell>
          <cell r="C4191">
            <v>0</v>
          </cell>
          <cell r="D4191">
            <v>0</v>
          </cell>
          <cell r="E4191">
            <v>0</v>
          </cell>
          <cell r="G4191">
            <v>0</v>
          </cell>
          <cell r="H4191">
            <v>0</v>
          </cell>
        </row>
        <row r="4192">
          <cell r="A4192" t="str">
            <v>07-01-008</v>
          </cell>
          <cell r="B4192" t="str">
            <v>25</v>
          </cell>
          <cell r="C4192">
            <v>0</v>
          </cell>
          <cell r="D4192">
            <v>0</v>
          </cell>
          <cell r="E4192">
            <v>0</v>
          </cell>
          <cell r="G4192">
            <v>0</v>
          </cell>
          <cell r="H4192">
            <v>0</v>
          </cell>
        </row>
        <row r="4193">
          <cell r="A4193" t="str">
            <v>07-01-008</v>
          </cell>
          <cell r="B4193" t="str">
            <v>26</v>
          </cell>
          <cell r="C4193">
            <v>0</v>
          </cell>
          <cell r="D4193">
            <v>0</v>
          </cell>
          <cell r="E4193">
            <v>0</v>
          </cell>
          <cell r="G4193">
            <v>0</v>
          </cell>
          <cell r="H4193">
            <v>0</v>
          </cell>
        </row>
        <row r="4194">
          <cell r="A4194" t="str">
            <v>07-01-008</v>
          </cell>
          <cell r="B4194" t="str">
            <v>41</v>
          </cell>
          <cell r="C4194" t="str">
            <v>HERRAMIENTA MENOR</v>
          </cell>
          <cell r="D4194" t="str">
            <v>gl</v>
          </cell>
          <cell r="E4194">
            <v>1</v>
          </cell>
          <cell r="G4194">
            <v>25.105183999999998</v>
          </cell>
          <cell r="H4194">
            <v>25</v>
          </cell>
        </row>
        <row r="4195">
          <cell r="A4195" t="str">
            <v>07-01-008</v>
          </cell>
          <cell r="B4195" t="str">
            <v>42</v>
          </cell>
          <cell r="C4195">
            <v>0</v>
          </cell>
          <cell r="D4195">
            <v>0</v>
          </cell>
          <cell r="E4195">
            <v>0</v>
          </cell>
          <cell r="G4195">
            <v>0</v>
          </cell>
          <cell r="H4195">
            <v>0</v>
          </cell>
        </row>
        <row r="4196">
          <cell r="A4196" t="str">
            <v>07-01-008</v>
          </cell>
          <cell r="B4196" t="str">
            <v>43</v>
          </cell>
          <cell r="C4196">
            <v>0</v>
          </cell>
          <cell r="D4196">
            <v>0</v>
          </cell>
          <cell r="E4196">
            <v>0</v>
          </cell>
          <cell r="G4196">
            <v>0</v>
          </cell>
          <cell r="H4196">
            <v>0</v>
          </cell>
        </row>
        <row r="4197">
          <cell r="A4197" t="str">
            <v>07-01-008</v>
          </cell>
          <cell r="B4197" t="str">
            <v>44</v>
          </cell>
          <cell r="C4197">
            <v>0</v>
          </cell>
          <cell r="D4197">
            <v>0</v>
          </cell>
          <cell r="E4197">
            <v>0</v>
          </cell>
          <cell r="G4197">
            <v>0</v>
          </cell>
          <cell r="H4197">
            <v>0</v>
          </cell>
        </row>
        <row r="4198">
          <cell r="A4198" t="str">
            <v>07-01-008</v>
          </cell>
          <cell r="B4198" t="str">
            <v>45</v>
          </cell>
          <cell r="C4198">
            <v>0</v>
          </cell>
          <cell r="D4198">
            <v>0</v>
          </cell>
          <cell r="E4198">
            <v>0</v>
          </cell>
          <cell r="G4198">
            <v>0</v>
          </cell>
          <cell r="H4198">
            <v>0</v>
          </cell>
        </row>
        <row r="4199">
          <cell r="A4199" t="str">
            <v>07-01-008</v>
          </cell>
          <cell r="B4199" t="str">
            <v>46</v>
          </cell>
          <cell r="C4199">
            <v>0</v>
          </cell>
          <cell r="D4199">
            <v>0</v>
          </cell>
          <cell r="E4199">
            <v>0</v>
          </cell>
          <cell r="G4199">
            <v>0</v>
          </cell>
          <cell r="H4199">
            <v>0</v>
          </cell>
        </row>
        <row r="4200">
          <cell r="A4200" t="str">
            <v>07-01-008</v>
          </cell>
          <cell r="B4200" t="str">
            <v>61</v>
          </cell>
          <cell r="C4200" t="str">
            <v>TRANSPORTE</v>
          </cell>
          <cell r="D4200" t="str">
            <v>gl</v>
          </cell>
          <cell r="E4200">
            <v>1</v>
          </cell>
          <cell r="G4200">
            <v>50.210367999999995</v>
          </cell>
          <cell r="H4200">
            <v>50</v>
          </cell>
        </row>
        <row r="4201">
          <cell r="A4201" t="str">
            <v>07-01-008</v>
          </cell>
          <cell r="B4201" t="str">
            <v>62</v>
          </cell>
          <cell r="C4201">
            <v>0</v>
          </cell>
          <cell r="D4201">
            <v>0</v>
          </cell>
          <cell r="E4201">
            <v>0</v>
          </cell>
          <cell r="G4201">
            <v>0</v>
          </cell>
          <cell r="H4201">
            <v>0</v>
          </cell>
        </row>
        <row r="4202">
          <cell r="A4202" t="str">
            <v>07-01-008</v>
          </cell>
          <cell r="B4202" t="str">
            <v>63</v>
          </cell>
          <cell r="C4202">
            <v>0</v>
          </cell>
          <cell r="D4202">
            <v>0</v>
          </cell>
          <cell r="E4202">
            <v>0</v>
          </cell>
          <cell r="G4202">
            <v>0</v>
          </cell>
          <cell r="H4202">
            <v>0</v>
          </cell>
        </row>
        <row r="4203">
          <cell r="A4203" t="str">
            <v>07-01-008</v>
          </cell>
          <cell r="B4203" t="str">
            <v>64</v>
          </cell>
          <cell r="C4203">
            <v>0</v>
          </cell>
          <cell r="D4203">
            <v>0</v>
          </cell>
          <cell r="E4203">
            <v>0</v>
          </cell>
          <cell r="G4203">
            <v>0</v>
          </cell>
          <cell r="H4203">
            <v>0</v>
          </cell>
        </row>
        <row r="4204">
          <cell r="A4204" t="str">
            <v>07-01-008</v>
          </cell>
          <cell r="B4204" t="str">
            <v>65</v>
          </cell>
          <cell r="C4204">
            <v>0</v>
          </cell>
          <cell r="D4204">
            <v>0</v>
          </cell>
          <cell r="E4204">
            <v>0</v>
          </cell>
          <cell r="G4204">
            <v>0</v>
          </cell>
          <cell r="H4204">
            <v>0</v>
          </cell>
        </row>
        <row r="4205">
          <cell r="A4205" t="str">
            <v>07-01-008</v>
          </cell>
          <cell r="B4205" t="str">
            <v>66</v>
          </cell>
          <cell r="C4205">
            <v>0</v>
          </cell>
          <cell r="D4205">
            <v>0</v>
          </cell>
          <cell r="E4205">
            <v>0</v>
          </cell>
          <cell r="G4205">
            <v>0</v>
          </cell>
          <cell r="H4205">
            <v>0</v>
          </cell>
        </row>
        <row r="4206">
          <cell r="A4206" t="str">
            <v>07-01-010</v>
          </cell>
          <cell r="B4206" t="str">
            <v>07-01-010</v>
          </cell>
          <cell r="C4206" t="str">
            <v>SUMINISTRO E INSTALACION REGISTRO DE CORTE 1"</v>
          </cell>
          <cell r="D4206" t="str">
            <v>UN</v>
          </cell>
          <cell r="E4206">
            <v>1</v>
          </cell>
          <cell r="H4206">
            <v>87910</v>
          </cell>
        </row>
        <row r="4207">
          <cell r="A4207" t="str">
            <v>07-01-010</v>
          </cell>
          <cell r="B4207" t="str">
            <v>11</v>
          </cell>
          <cell r="C4207" t="str">
            <v>REG. P/D TIPO CORTINA ø 1"</v>
          </cell>
          <cell r="D4207" t="str">
            <v xml:space="preserve">UN </v>
          </cell>
          <cell r="E4207">
            <v>1</v>
          </cell>
          <cell r="G4207">
            <v>77668.031999999992</v>
          </cell>
          <cell r="H4207">
            <v>77668</v>
          </cell>
        </row>
        <row r="4208">
          <cell r="A4208" t="str">
            <v>07-01-010</v>
          </cell>
          <cell r="B4208" t="str">
            <v>12</v>
          </cell>
          <cell r="C4208" t="str">
            <v>SELLADOR ETERNA</v>
          </cell>
          <cell r="D4208" t="str">
            <v>UN</v>
          </cell>
          <cell r="E4208">
            <v>0.04</v>
          </cell>
          <cell r="G4208">
            <v>12667.199999999999</v>
          </cell>
          <cell r="H4208">
            <v>507</v>
          </cell>
        </row>
        <row r="4209">
          <cell r="A4209" t="str">
            <v>07-01-010</v>
          </cell>
          <cell r="B4209" t="str">
            <v>13</v>
          </cell>
          <cell r="C4209" t="str">
            <v>TEFLON</v>
          </cell>
          <cell r="D4209" t="str">
            <v>UN</v>
          </cell>
          <cell r="E4209">
            <v>0.4</v>
          </cell>
          <cell r="G4209">
            <v>784.16</v>
          </cell>
          <cell r="H4209">
            <v>314</v>
          </cell>
        </row>
        <row r="4210">
          <cell r="A4210" t="str">
            <v>07-01-010</v>
          </cell>
          <cell r="B4210" t="str">
            <v>14</v>
          </cell>
          <cell r="C4210">
            <v>0</v>
          </cell>
          <cell r="D4210">
            <v>0</v>
          </cell>
          <cell r="E4210">
            <v>0</v>
          </cell>
          <cell r="G4210">
            <v>0</v>
          </cell>
          <cell r="H4210">
            <v>0</v>
          </cell>
        </row>
        <row r="4211">
          <cell r="A4211" t="str">
            <v>07-01-010</v>
          </cell>
          <cell r="B4211" t="str">
            <v>15</v>
          </cell>
          <cell r="C4211">
            <v>0</v>
          </cell>
          <cell r="D4211">
            <v>0</v>
          </cell>
          <cell r="E4211">
            <v>0</v>
          </cell>
          <cell r="G4211">
            <v>0</v>
          </cell>
          <cell r="H4211">
            <v>0</v>
          </cell>
        </row>
        <row r="4212">
          <cell r="A4212" t="str">
            <v>07-01-010</v>
          </cell>
          <cell r="B4212" t="str">
            <v>16</v>
          </cell>
          <cell r="C4212">
            <v>0</v>
          </cell>
          <cell r="D4212">
            <v>0</v>
          </cell>
          <cell r="E4212">
            <v>0</v>
          </cell>
          <cell r="G4212">
            <v>0</v>
          </cell>
          <cell r="H4212">
            <v>0</v>
          </cell>
        </row>
        <row r="4213">
          <cell r="A4213" t="str">
            <v>07-01-010</v>
          </cell>
          <cell r="B4213" t="str">
            <v>21</v>
          </cell>
          <cell r="C4213" t="str">
            <v xml:space="preserve">OFICIAL </v>
          </cell>
          <cell r="D4213" t="str">
            <v>jor</v>
          </cell>
          <cell r="E4213">
            <v>4.9999999999999996E-2</v>
          </cell>
          <cell r="G4213">
            <v>86520.353919999994</v>
          </cell>
          <cell r="H4213">
            <v>4326</v>
          </cell>
        </row>
        <row r="4214">
          <cell r="A4214" t="str">
            <v>07-01-010</v>
          </cell>
          <cell r="B4214" t="str">
            <v>22</v>
          </cell>
          <cell r="C4214" t="str">
            <v>AYUDANTE</v>
          </cell>
          <cell r="D4214" t="str">
            <v>jor</v>
          </cell>
          <cell r="E4214">
            <v>4.9999999999999996E-2</v>
          </cell>
          <cell r="G4214">
            <v>54806.751999999993</v>
          </cell>
          <cell r="H4214">
            <v>2740</v>
          </cell>
        </row>
        <row r="4215">
          <cell r="A4215" t="str">
            <v>07-01-010</v>
          </cell>
          <cell r="B4215" t="str">
            <v>23</v>
          </cell>
          <cell r="C4215">
            <v>0</v>
          </cell>
          <cell r="D4215">
            <v>0</v>
          </cell>
          <cell r="E4215">
            <v>0</v>
          </cell>
          <cell r="G4215">
            <v>0</v>
          </cell>
          <cell r="H4215">
            <v>0</v>
          </cell>
        </row>
        <row r="4216">
          <cell r="A4216" t="str">
            <v>07-01-010</v>
          </cell>
          <cell r="B4216" t="str">
            <v>24</v>
          </cell>
          <cell r="C4216">
            <v>0</v>
          </cell>
          <cell r="D4216">
            <v>0</v>
          </cell>
          <cell r="E4216">
            <v>0</v>
          </cell>
          <cell r="G4216">
            <v>0</v>
          </cell>
          <cell r="H4216">
            <v>0</v>
          </cell>
        </row>
        <row r="4217">
          <cell r="A4217" t="str">
            <v>07-01-010</v>
          </cell>
          <cell r="B4217" t="str">
            <v>25</v>
          </cell>
          <cell r="C4217">
            <v>0</v>
          </cell>
          <cell r="D4217">
            <v>0</v>
          </cell>
          <cell r="E4217">
            <v>0</v>
          </cell>
          <cell r="G4217">
            <v>0</v>
          </cell>
          <cell r="H4217">
            <v>0</v>
          </cell>
        </row>
        <row r="4218">
          <cell r="A4218" t="str">
            <v>07-01-010</v>
          </cell>
          <cell r="B4218" t="str">
            <v>26</v>
          </cell>
          <cell r="C4218">
            <v>0</v>
          </cell>
          <cell r="D4218">
            <v>0</v>
          </cell>
          <cell r="E4218">
            <v>0</v>
          </cell>
          <cell r="G4218">
            <v>0</v>
          </cell>
          <cell r="H4218">
            <v>0</v>
          </cell>
        </row>
        <row r="4219">
          <cell r="A4219" t="str">
            <v>07-01-010</v>
          </cell>
          <cell r="B4219" t="str">
            <v>41</v>
          </cell>
          <cell r="C4219" t="str">
            <v>HERRAMIENTA MENOR</v>
          </cell>
          <cell r="D4219" t="str">
            <v>gl</v>
          </cell>
          <cell r="E4219">
            <v>1</v>
          </cell>
          <cell r="G4219">
            <v>784.88383999999996</v>
          </cell>
          <cell r="H4219">
            <v>785</v>
          </cell>
        </row>
        <row r="4220">
          <cell r="A4220" t="str">
            <v>07-01-010</v>
          </cell>
          <cell r="B4220" t="str">
            <v>42</v>
          </cell>
          <cell r="C4220">
            <v>0</v>
          </cell>
          <cell r="D4220">
            <v>0</v>
          </cell>
          <cell r="E4220">
            <v>0</v>
          </cell>
          <cell r="G4220">
            <v>0</v>
          </cell>
          <cell r="H4220">
            <v>0</v>
          </cell>
        </row>
        <row r="4221">
          <cell r="A4221" t="str">
            <v>07-01-010</v>
          </cell>
          <cell r="B4221" t="str">
            <v>43</v>
          </cell>
          <cell r="C4221">
            <v>0</v>
          </cell>
          <cell r="D4221">
            <v>0</v>
          </cell>
          <cell r="E4221">
            <v>0</v>
          </cell>
          <cell r="G4221">
            <v>0</v>
          </cell>
          <cell r="H4221">
            <v>0</v>
          </cell>
        </row>
        <row r="4222">
          <cell r="A4222" t="str">
            <v>07-01-010</v>
          </cell>
          <cell r="B4222" t="str">
            <v>44</v>
          </cell>
          <cell r="C4222">
            <v>0</v>
          </cell>
          <cell r="D4222">
            <v>0</v>
          </cell>
          <cell r="E4222">
            <v>0</v>
          </cell>
          <cell r="G4222">
            <v>0</v>
          </cell>
          <cell r="H4222">
            <v>0</v>
          </cell>
        </row>
        <row r="4223">
          <cell r="A4223" t="str">
            <v>07-01-010</v>
          </cell>
          <cell r="B4223" t="str">
            <v>45</v>
          </cell>
          <cell r="C4223">
            <v>0</v>
          </cell>
          <cell r="D4223">
            <v>0</v>
          </cell>
          <cell r="E4223">
            <v>0</v>
          </cell>
          <cell r="G4223">
            <v>0</v>
          </cell>
          <cell r="H4223">
            <v>0</v>
          </cell>
        </row>
        <row r="4224">
          <cell r="A4224" t="str">
            <v>07-01-010</v>
          </cell>
          <cell r="B4224" t="str">
            <v>46</v>
          </cell>
          <cell r="C4224">
            <v>0</v>
          </cell>
          <cell r="D4224">
            <v>0</v>
          </cell>
          <cell r="E4224">
            <v>0</v>
          </cell>
          <cell r="G4224">
            <v>0</v>
          </cell>
          <cell r="H4224">
            <v>0</v>
          </cell>
        </row>
        <row r="4225">
          <cell r="A4225" t="str">
            <v>07-01-010</v>
          </cell>
          <cell r="B4225" t="str">
            <v>61</v>
          </cell>
          <cell r="C4225" t="str">
            <v>TRANSPORTE</v>
          </cell>
          <cell r="D4225" t="str">
            <v>gl</v>
          </cell>
          <cell r="E4225">
            <v>1</v>
          </cell>
          <cell r="G4225">
            <v>1569.7676799999999</v>
          </cell>
          <cell r="H4225">
            <v>1570</v>
          </cell>
        </row>
        <row r="4226">
          <cell r="A4226" t="str">
            <v>07-01-010</v>
          </cell>
          <cell r="B4226" t="str">
            <v>62</v>
          </cell>
          <cell r="C4226">
            <v>0</v>
          </cell>
          <cell r="D4226">
            <v>0</v>
          </cell>
          <cell r="E4226">
            <v>0</v>
          </cell>
          <cell r="G4226">
            <v>0</v>
          </cell>
          <cell r="H4226">
            <v>0</v>
          </cell>
        </row>
        <row r="4227">
          <cell r="A4227" t="str">
            <v>07-01-010</v>
          </cell>
          <cell r="B4227" t="str">
            <v>63</v>
          </cell>
          <cell r="C4227">
            <v>0</v>
          </cell>
          <cell r="D4227">
            <v>0</v>
          </cell>
          <cell r="E4227">
            <v>0</v>
          </cell>
          <cell r="G4227">
            <v>0</v>
          </cell>
          <cell r="H4227">
            <v>0</v>
          </cell>
        </row>
        <row r="4228">
          <cell r="A4228" t="str">
            <v>07-01-010</v>
          </cell>
          <cell r="B4228" t="str">
            <v>64</v>
          </cell>
          <cell r="C4228">
            <v>0</v>
          </cell>
          <cell r="D4228">
            <v>0</v>
          </cell>
          <cell r="E4228">
            <v>0</v>
          </cell>
          <cell r="G4228">
            <v>0</v>
          </cell>
          <cell r="H4228">
            <v>0</v>
          </cell>
        </row>
        <row r="4229">
          <cell r="A4229" t="str">
            <v>07-01-010</v>
          </cell>
          <cell r="B4229" t="str">
            <v>65</v>
          </cell>
          <cell r="C4229">
            <v>0</v>
          </cell>
          <cell r="D4229">
            <v>0</v>
          </cell>
          <cell r="E4229">
            <v>0</v>
          </cell>
          <cell r="G4229">
            <v>0</v>
          </cell>
          <cell r="H4229">
            <v>0</v>
          </cell>
        </row>
        <row r="4230">
          <cell r="A4230" t="str">
            <v>07-01-010</v>
          </cell>
          <cell r="B4230" t="str">
            <v>66</v>
          </cell>
          <cell r="C4230">
            <v>0</v>
          </cell>
          <cell r="D4230">
            <v>0</v>
          </cell>
          <cell r="E4230">
            <v>0</v>
          </cell>
          <cell r="G4230">
            <v>0</v>
          </cell>
          <cell r="H4230">
            <v>0</v>
          </cell>
        </row>
        <row r="4231">
          <cell r="A4231" t="str">
            <v>07-01-012</v>
          </cell>
          <cell r="B4231" t="str">
            <v>07-01-012</v>
          </cell>
          <cell r="C4231" t="str">
            <v>SUMINISTRO E INSTALACION REGISTRO DE BOLA 1"</v>
          </cell>
          <cell r="D4231" t="str">
            <v>UN</v>
          </cell>
          <cell r="E4231">
            <v>1</v>
          </cell>
          <cell r="H4231">
            <v>54037</v>
          </cell>
        </row>
        <row r="4232">
          <cell r="A4232" t="str">
            <v>07-01-012</v>
          </cell>
          <cell r="B4232" t="str">
            <v>11</v>
          </cell>
          <cell r="C4232" t="str">
            <v>REG. DE BOLA NOVASFER ø 1"</v>
          </cell>
          <cell r="D4232" t="str">
            <v xml:space="preserve">UN </v>
          </cell>
          <cell r="E4232">
            <v>1</v>
          </cell>
          <cell r="G4232">
            <v>44781.567999999999</v>
          </cell>
          <cell r="H4232">
            <v>44782</v>
          </cell>
        </row>
        <row r="4233">
          <cell r="A4233" t="str">
            <v>07-01-012</v>
          </cell>
          <cell r="B4233" t="str">
            <v>12</v>
          </cell>
          <cell r="C4233" t="str">
            <v>SELLADOR ETERNA</v>
          </cell>
          <cell r="D4233" t="str">
            <v>UN</v>
          </cell>
          <cell r="E4233">
            <v>0.04</v>
          </cell>
          <cell r="G4233">
            <v>12667.199999999999</v>
          </cell>
          <cell r="H4233">
            <v>507</v>
          </cell>
        </row>
        <row r="4234">
          <cell r="A4234" t="str">
            <v>07-01-012</v>
          </cell>
          <cell r="B4234" t="str">
            <v>13</v>
          </cell>
          <cell r="C4234" t="str">
            <v>TEFLON</v>
          </cell>
          <cell r="D4234" t="str">
            <v>UN</v>
          </cell>
          <cell r="E4234">
            <v>0.4</v>
          </cell>
          <cell r="G4234">
            <v>784.16</v>
          </cell>
          <cell r="H4234">
            <v>314</v>
          </cell>
        </row>
        <row r="4235">
          <cell r="A4235" t="str">
            <v>07-01-012</v>
          </cell>
          <cell r="B4235" t="str">
            <v>14</v>
          </cell>
          <cell r="C4235">
            <v>0</v>
          </cell>
          <cell r="D4235">
            <v>0</v>
          </cell>
          <cell r="E4235">
            <v>0</v>
          </cell>
          <cell r="G4235">
            <v>0</v>
          </cell>
          <cell r="H4235">
            <v>0</v>
          </cell>
        </row>
        <row r="4236">
          <cell r="A4236" t="str">
            <v>07-01-012</v>
          </cell>
          <cell r="B4236" t="str">
            <v>15</v>
          </cell>
          <cell r="C4236">
            <v>0</v>
          </cell>
          <cell r="D4236">
            <v>0</v>
          </cell>
          <cell r="E4236">
            <v>0</v>
          </cell>
          <cell r="G4236">
            <v>0</v>
          </cell>
          <cell r="H4236">
            <v>0</v>
          </cell>
        </row>
        <row r="4237">
          <cell r="A4237" t="str">
            <v>07-01-012</v>
          </cell>
          <cell r="B4237" t="str">
            <v>16</v>
          </cell>
          <cell r="C4237">
            <v>0</v>
          </cell>
          <cell r="D4237">
            <v>0</v>
          </cell>
          <cell r="E4237">
            <v>0</v>
          </cell>
          <cell r="G4237">
            <v>0</v>
          </cell>
          <cell r="H4237">
            <v>0</v>
          </cell>
        </row>
        <row r="4238">
          <cell r="A4238" t="str">
            <v>07-01-012</v>
          </cell>
          <cell r="B4238" t="str">
            <v>21</v>
          </cell>
          <cell r="C4238" t="str">
            <v xml:space="preserve">OFICIAL </v>
          </cell>
          <cell r="D4238" t="str">
            <v>jor</v>
          </cell>
          <cell r="E4238">
            <v>4.9999999999999996E-2</v>
          </cell>
          <cell r="G4238">
            <v>86520.353919999994</v>
          </cell>
          <cell r="H4238">
            <v>4326</v>
          </cell>
        </row>
        <row r="4239">
          <cell r="A4239" t="str">
            <v>07-01-012</v>
          </cell>
          <cell r="B4239" t="str">
            <v>22</v>
          </cell>
          <cell r="C4239" t="str">
            <v>AYUDANTE</v>
          </cell>
          <cell r="D4239" t="str">
            <v>jor</v>
          </cell>
          <cell r="E4239">
            <v>4.9999999999999996E-2</v>
          </cell>
          <cell r="G4239">
            <v>54806.751999999993</v>
          </cell>
          <cell r="H4239">
            <v>2740</v>
          </cell>
        </row>
        <row r="4240">
          <cell r="A4240" t="str">
            <v>07-01-012</v>
          </cell>
          <cell r="B4240" t="str">
            <v>23</v>
          </cell>
          <cell r="C4240">
            <v>0</v>
          </cell>
          <cell r="D4240">
            <v>0</v>
          </cell>
          <cell r="E4240">
            <v>0</v>
          </cell>
          <cell r="G4240">
            <v>0</v>
          </cell>
          <cell r="H4240">
            <v>0</v>
          </cell>
        </row>
        <row r="4241">
          <cell r="A4241" t="str">
            <v>07-01-012</v>
          </cell>
          <cell r="B4241" t="str">
            <v>24</v>
          </cell>
          <cell r="C4241">
            <v>0</v>
          </cell>
          <cell r="D4241">
            <v>0</v>
          </cell>
          <cell r="E4241">
            <v>0</v>
          </cell>
          <cell r="G4241">
            <v>0</v>
          </cell>
          <cell r="H4241">
            <v>0</v>
          </cell>
        </row>
        <row r="4242">
          <cell r="A4242" t="str">
            <v>07-01-012</v>
          </cell>
          <cell r="B4242" t="str">
            <v>25</v>
          </cell>
          <cell r="C4242">
            <v>0</v>
          </cell>
          <cell r="D4242">
            <v>0</v>
          </cell>
          <cell r="E4242">
            <v>0</v>
          </cell>
          <cell r="G4242">
            <v>0</v>
          </cell>
          <cell r="H4242">
            <v>0</v>
          </cell>
        </row>
        <row r="4243">
          <cell r="A4243" t="str">
            <v>07-01-012</v>
          </cell>
          <cell r="B4243" t="str">
            <v>26</v>
          </cell>
          <cell r="C4243">
            <v>0</v>
          </cell>
          <cell r="D4243">
            <v>0</v>
          </cell>
          <cell r="E4243">
            <v>0</v>
          </cell>
          <cell r="G4243">
            <v>0</v>
          </cell>
          <cell r="H4243">
            <v>0</v>
          </cell>
        </row>
        <row r="4244">
          <cell r="A4244" t="str">
            <v>07-01-012</v>
          </cell>
          <cell r="B4244" t="str">
            <v>41</v>
          </cell>
          <cell r="C4244" t="str">
            <v>HERRAMIENTA MENOR</v>
          </cell>
          <cell r="D4244" t="str">
            <v>gl</v>
          </cell>
          <cell r="E4244">
            <v>1</v>
          </cell>
          <cell r="G4244">
            <v>456.01919999999996</v>
          </cell>
          <cell r="H4244">
            <v>456</v>
          </cell>
        </row>
        <row r="4245">
          <cell r="A4245" t="str">
            <v>07-01-012</v>
          </cell>
          <cell r="B4245" t="str">
            <v>42</v>
          </cell>
          <cell r="C4245">
            <v>0</v>
          </cell>
          <cell r="D4245">
            <v>0</v>
          </cell>
          <cell r="E4245">
            <v>0</v>
          </cell>
          <cell r="G4245">
            <v>0</v>
          </cell>
          <cell r="H4245">
            <v>0</v>
          </cell>
        </row>
        <row r="4246">
          <cell r="A4246" t="str">
            <v>07-01-012</v>
          </cell>
          <cell r="B4246" t="str">
            <v>43</v>
          </cell>
          <cell r="C4246">
            <v>0</v>
          </cell>
          <cell r="D4246">
            <v>0</v>
          </cell>
          <cell r="E4246">
            <v>0</v>
          </cell>
          <cell r="G4246">
            <v>0</v>
          </cell>
          <cell r="H4246">
            <v>0</v>
          </cell>
        </row>
        <row r="4247">
          <cell r="A4247" t="str">
            <v>07-01-012</v>
          </cell>
          <cell r="B4247" t="str">
            <v>44</v>
          </cell>
          <cell r="C4247">
            <v>0</v>
          </cell>
          <cell r="D4247">
            <v>0</v>
          </cell>
          <cell r="E4247">
            <v>0</v>
          </cell>
          <cell r="G4247">
            <v>0</v>
          </cell>
          <cell r="H4247">
            <v>0</v>
          </cell>
        </row>
        <row r="4248">
          <cell r="A4248" t="str">
            <v>07-01-012</v>
          </cell>
          <cell r="B4248" t="str">
            <v>45</v>
          </cell>
          <cell r="C4248">
            <v>0</v>
          </cell>
          <cell r="D4248">
            <v>0</v>
          </cell>
          <cell r="E4248">
            <v>0</v>
          </cell>
          <cell r="G4248">
            <v>0</v>
          </cell>
          <cell r="H4248">
            <v>0</v>
          </cell>
        </row>
        <row r="4249">
          <cell r="A4249" t="str">
            <v>07-01-012</v>
          </cell>
          <cell r="B4249" t="str">
            <v>46</v>
          </cell>
          <cell r="C4249">
            <v>0</v>
          </cell>
          <cell r="D4249">
            <v>0</v>
          </cell>
          <cell r="E4249">
            <v>0</v>
          </cell>
          <cell r="G4249">
            <v>0</v>
          </cell>
          <cell r="H4249">
            <v>0</v>
          </cell>
        </row>
        <row r="4250">
          <cell r="A4250" t="str">
            <v>07-01-012</v>
          </cell>
          <cell r="B4250" t="str">
            <v>61</v>
          </cell>
          <cell r="C4250" t="str">
            <v>TRANSPORTE</v>
          </cell>
          <cell r="D4250" t="str">
            <v>gl</v>
          </cell>
          <cell r="E4250">
            <v>1</v>
          </cell>
          <cell r="G4250">
            <v>912.03839999999991</v>
          </cell>
          <cell r="H4250">
            <v>912</v>
          </cell>
        </row>
        <row r="4251">
          <cell r="A4251" t="str">
            <v>07-01-012</v>
          </cell>
          <cell r="B4251" t="str">
            <v>62</v>
          </cell>
          <cell r="C4251">
            <v>0</v>
          </cell>
          <cell r="D4251">
            <v>0</v>
          </cell>
          <cell r="E4251">
            <v>0</v>
          </cell>
          <cell r="G4251">
            <v>0</v>
          </cell>
          <cell r="H4251">
            <v>0</v>
          </cell>
        </row>
        <row r="4252">
          <cell r="A4252" t="str">
            <v>07-01-012</v>
          </cell>
          <cell r="B4252" t="str">
            <v>63</v>
          </cell>
          <cell r="C4252">
            <v>0</v>
          </cell>
          <cell r="D4252">
            <v>0</v>
          </cell>
          <cell r="E4252">
            <v>0</v>
          </cell>
          <cell r="G4252">
            <v>0</v>
          </cell>
          <cell r="H4252">
            <v>0</v>
          </cell>
        </row>
        <row r="4253">
          <cell r="A4253" t="str">
            <v>07-01-012</v>
          </cell>
          <cell r="B4253" t="str">
            <v>64</v>
          </cell>
          <cell r="C4253">
            <v>0</v>
          </cell>
          <cell r="D4253">
            <v>0</v>
          </cell>
          <cell r="E4253">
            <v>0</v>
          </cell>
          <cell r="G4253">
            <v>0</v>
          </cell>
          <cell r="H4253">
            <v>0</v>
          </cell>
        </row>
        <row r="4254">
          <cell r="A4254" t="str">
            <v>07-01-012</v>
          </cell>
          <cell r="B4254" t="str">
            <v>65</v>
          </cell>
          <cell r="C4254">
            <v>0</v>
          </cell>
          <cell r="D4254">
            <v>0</v>
          </cell>
          <cell r="E4254">
            <v>0</v>
          </cell>
          <cell r="G4254">
            <v>0</v>
          </cell>
          <cell r="H4254">
            <v>0</v>
          </cell>
        </row>
        <row r="4255">
          <cell r="A4255" t="str">
            <v>07-01-012</v>
          </cell>
          <cell r="B4255" t="str">
            <v>66</v>
          </cell>
          <cell r="C4255">
            <v>0</v>
          </cell>
          <cell r="D4255">
            <v>0</v>
          </cell>
          <cell r="E4255">
            <v>0</v>
          </cell>
          <cell r="G4255">
            <v>0</v>
          </cell>
          <cell r="H4255">
            <v>0</v>
          </cell>
        </row>
        <row r="4256">
          <cell r="A4256" t="str">
            <v>07-01-014</v>
          </cell>
          <cell r="B4256" t="str">
            <v>07-01-014</v>
          </cell>
          <cell r="C4256" t="str">
            <v>SUMINISTRO E INSTALACION UNIVERSAL H.G. 1"</v>
          </cell>
          <cell r="D4256" t="str">
            <v>UN</v>
          </cell>
          <cell r="E4256">
            <v>2</v>
          </cell>
          <cell r="H4256">
            <v>15308</v>
          </cell>
        </row>
        <row r="4257">
          <cell r="A4257" t="str">
            <v>07-01-014</v>
          </cell>
          <cell r="B4257" t="str">
            <v>11</v>
          </cell>
          <cell r="C4257" t="str">
            <v>SUMINISTRO E INSTALACION UNIVERSAL H.G. 1"</v>
          </cell>
          <cell r="D4257" t="str">
            <v>UN</v>
          </cell>
          <cell r="E4257">
            <v>1</v>
          </cell>
          <cell r="G4257">
            <v>11265.3632</v>
          </cell>
          <cell r="H4257">
            <v>11265</v>
          </cell>
        </row>
        <row r="4258">
          <cell r="A4258" t="str">
            <v>07-01-014</v>
          </cell>
          <cell r="B4258" t="str">
            <v>12</v>
          </cell>
          <cell r="C4258" t="str">
            <v>SELLADOR ETERNA</v>
          </cell>
          <cell r="D4258" t="str">
            <v xml:space="preserve">UN </v>
          </cell>
          <cell r="E4258">
            <v>5.8000000000000003E-2</v>
          </cell>
          <cell r="G4258">
            <v>12667.199999999999</v>
          </cell>
          <cell r="H4258">
            <v>735</v>
          </cell>
        </row>
        <row r="4259">
          <cell r="A4259" t="str">
            <v>07-01-014</v>
          </cell>
          <cell r="B4259" t="str">
            <v>13</v>
          </cell>
          <cell r="C4259" t="str">
            <v>TEFLON</v>
          </cell>
          <cell r="D4259" t="str">
            <v>ROLLO</v>
          </cell>
          <cell r="E4259">
            <v>0.5</v>
          </cell>
          <cell r="G4259">
            <v>784.16</v>
          </cell>
          <cell r="H4259">
            <v>392</v>
          </cell>
        </row>
        <row r="4260">
          <cell r="A4260" t="str">
            <v>07-01-014</v>
          </cell>
          <cell r="B4260" t="str">
            <v>14</v>
          </cell>
          <cell r="C4260">
            <v>0</v>
          </cell>
          <cell r="D4260">
            <v>0</v>
          </cell>
          <cell r="E4260">
            <v>0</v>
          </cell>
          <cell r="G4260">
            <v>0</v>
          </cell>
          <cell r="H4260">
            <v>0</v>
          </cell>
        </row>
        <row r="4261">
          <cell r="A4261" t="str">
            <v>07-01-014</v>
          </cell>
          <cell r="B4261" t="str">
            <v>15</v>
          </cell>
          <cell r="C4261">
            <v>0</v>
          </cell>
          <cell r="D4261">
            <v>0</v>
          </cell>
          <cell r="E4261">
            <v>0</v>
          </cell>
          <cell r="G4261">
            <v>0</v>
          </cell>
          <cell r="H4261">
            <v>0</v>
          </cell>
        </row>
        <row r="4262">
          <cell r="A4262" t="str">
            <v>07-01-014</v>
          </cell>
          <cell r="B4262" t="str">
            <v>16</v>
          </cell>
          <cell r="C4262">
            <v>0</v>
          </cell>
          <cell r="D4262">
            <v>0</v>
          </cell>
          <cell r="E4262">
            <v>0</v>
          </cell>
          <cell r="G4262">
            <v>0</v>
          </cell>
          <cell r="H4262">
            <v>0</v>
          </cell>
        </row>
        <row r="4263">
          <cell r="A4263" t="str">
            <v>07-01-014</v>
          </cell>
          <cell r="B4263" t="str">
            <v>21</v>
          </cell>
          <cell r="C4263" t="str">
            <v xml:space="preserve">OFICIAL </v>
          </cell>
          <cell r="D4263" t="str">
            <v>jor</v>
          </cell>
          <cell r="E4263">
            <v>1.8000000000000002E-2</v>
          </cell>
          <cell r="G4263">
            <v>86520.353919999994</v>
          </cell>
          <cell r="H4263">
            <v>1557</v>
          </cell>
        </row>
        <row r="4264">
          <cell r="A4264" t="str">
            <v>07-01-014</v>
          </cell>
          <cell r="B4264" t="str">
            <v>22</v>
          </cell>
          <cell r="C4264" t="str">
            <v>AYUDANTE</v>
          </cell>
          <cell r="D4264" t="str">
            <v>jor</v>
          </cell>
          <cell r="E4264">
            <v>1.8000000000000002E-2</v>
          </cell>
          <cell r="G4264">
            <v>54806.751999999993</v>
          </cell>
          <cell r="H4264">
            <v>987</v>
          </cell>
        </row>
        <row r="4265">
          <cell r="A4265" t="str">
            <v>07-01-014</v>
          </cell>
          <cell r="B4265" t="str">
            <v>23</v>
          </cell>
          <cell r="C4265">
            <v>0</v>
          </cell>
          <cell r="D4265">
            <v>0</v>
          </cell>
          <cell r="E4265">
            <v>0</v>
          </cell>
          <cell r="G4265">
            <v>0</v>
          </cell>
          <cell r="H4265">
            <v>0</v>
          </cell>
        </row>
        <row r="4266">
          <cell r="A4266" t="str">
            <v>07-01-014</v>
          </cell>
          <cell r="B4266" t="str">
            <v>24</v>
          </cell>
          <cell r="C4266">
            <v>0</v>
          </cell>
          <cell r="D4266">
            <v>0</v>
          </cell>
          <cell r="E4266">
            <v>0</v>
          </cell>
          <cell r="G4266">
            <v>0</v>
          </cell>
          <cell r="H4266">
            <v>0</v>
          </cell>
        </row>
        <row r="4267">
          <cell r="A4267" t="str">
            <v>07-01-014</v>
          </cell>
          <cell r="B4267" t="str">
            <v>25</v>
          </cell>
          <cell r="C4267">
            <v>0</v>
          </cell>
          <cell r="D4267">
            <v>0</v>
          </cell>
          <cell r="E4267">
            <v>0</v>
          </cell>
          <cell r="G4267">
            <v>0</v>
          </cell>
          <cell r="H4267">
            <v>0</v>
          </cell>
        </row>
        <row r="4268">
          <cell r="A4268" t="str">
            <v>07-01-014</v>
          </cell>
          <cell r="B4268" t="str">
            <v>26</v>
          </cell>
          <cell r="C4268">
            <v>0</v>
          </cell>
          <cell r="D4268">
            <v>0</v>
          </cell>
          <cell r="E4268">
            <v>0</v>
          </cell>
          <cell r="G4268">
            <v>0</v>
          </cell>
          <cell r="H4268">
            <v>0</v>
          </cell>
        </row>
        <row r="4269">
          <cell r="A4269" t="str">
            <v>07-01-014</v>
          </cell>
          <cell r="B4269" t="str">
            <v>41</v>
          </cell>
          <cell r="C4269" t="str">
            <v>HERRAMIENTA MENOR</v>
          </cell>
          <cell r="D4269" t="str">
            <v>gl</v>
          </cell>
          <cell r="E4269">
            <v>1</v>
          </cell>
          <cell r="G4269">
            <v>123.92140799999999</v>
          </cell>
          <cell r="H4269">
            <v>124</v>
          </cell>
        </row>
        <row r="4270">
          <cell r="A4270" t="str">
            <v>07-01-014</v>
          </cell>
          <cell r="B4270" t="str">
            <v>42</v>
          </cell>
          <cell r="C4270">
            <v>0</v>
          </cell>
          <cell r="D4270">
            <v>0</v>
          </cell>
          <cell r="E4270">
            <v>0</v>
          </cell>
          <cell r="G4270">
            <v>0</v>
          </cell>
          <cell r="H4270">
            <v>0</v>
          </cell>
        </row>
        <row r="4271">
          <cell r="A4271" t="str">
            <v>07-01-014</v>
          </cell>
          <cell r="B4271" t="str">
            <v>43</v>
          </cell>
          <cell r="C4271">
            <v>0</v>
          </cell>
          <cell r="D4271">
            <v>0</v>
          </cell>
          <cell r="E4271">
            <v>0</v>
          </cell>
          <cell r="G4271">
            <v>0</v>
          </cell>
          <cell r="H4271">
            <v>0</v>
          </cell>
        </row>
        <row r="4272">
          <cell r="A4272" t="str">
            <v>07-01-014</v>
          </cell>
          <cell r="B4272" t="str">
            <v>44</v>
          </cell>
          <cell r="C4272">
            <v>0</v>
          </cell>
          <cell r="D4272">
            <v>0</v>
          </cell>
          <cell r="E4272">
            <v>0</v>
          </cell>
          <cell r="G4272">
            <v>0</v>
          </cell>
          <cell r="H4272">
            <v>0</v>
          </cell>
        </row>
        <row r="4273">
          <cell r="A4273" t="str">
            <v>07-01-014</v>
          </cell>
          <cell r="B4273" t="str">
            <v>45</v>
          </cell>
          <cell r="C4273">
            <v>0</v>
          </cell>
          <cell r="D4273">
            <v>0</v>
          </cell>
          <cell r="E4273">
            <v>0</v>
          </cell>
          <cell r="G4273">
            <v>0</v>
          </cell>
          <cell r="H4273">
            <v>0</v>
          </cell>
        </row>
        <row r="4274">
          <cell r="A4274" t="str">
            <v>07-01-014</v>
          </cell>
          <cell r="B4274" t="str">
            <v>46</v>
          </cell>
          <cell r="C4274">
            <v>0</v>
          </cell>
          <cell r="D4274">
            <v>0</v>
          </cell>
          <cell r="E4274">
            <v>0</v>
          </cell>
          <cell r="G4274">
            <v>0</v>
          </cell>
          <cell r="H4274">
            <v>0</v>
          </cell>
        </row>
        <row r="4275">
          <cell r="A4275" t="str">
            <v>07-01-014</v>
          </cell>
          <cell r="B4275" t="str">
            <v>61</v>
          </cell>
          <cell r="C4275" t="str">
            <v>TRANSPORTE</v>
          </cell>
          <cell r="D4275" t="str">
            <v>gl</v>
          </cell>
          <cell r="E4275">
            <v>1</v>
          </cell>
          <cell r="G4275">
            <v>247.84281599999997</v>
          </cell>
          <cell r="H4275">
            <v>248</v>
          </cell>
        </row>
        <row r="4276">
          <cell r="A4276" t="str">
            <v>07-01-014</v>
          </cell>
          <cell r="B4276" t="str">
            <v>62</v>
          </cell>
          <cell r="C4276">
            <v>0</v>
          </cell>
          <cell r="D4276">
            <v>0</v>
          </cell>
          <cell r="E4276">
            <v>0</v>
          </cell>
          <cell r="G4276">
            <v>0</v>
          </cell>
          <cell r="H4276">
            <v>0</v>
          </cell>
        </row>
        <row r="4277">
          <cell r="A4277" t="str">
            <v>07-01-014</v>
          </cell>
          <cell r="B4277" t="str">
            <v>63</v>
          </cell>
          <cell r="C4277">
            <v>0</v>
          </cell>
          <cell r="D4277">
            <v>0</v>
          </cell>
          <cell r="E4277">
            <v>0</v>
          </cell>
          <cell r="G4277">
            <v>0</v>
          </cell>
          <cell r="H4277">
            <v>0</v>
          </cell>
        </row>
        <row r="4278">
          <cell r="A4278" t="str">
            <v>07-01-014</v>
          </cell>
          <cell r="B4278" t="str">
            <v>64</v>
          </cell>
          <cell r="C4278">
            <v>0</v>
          </cell>
          <cell r="D4278">
            <v>0</v>
          </cell>
          <cell r="E4278">
            <v>0</v>
          </cell>
          <cell r="G4278">
            <v>0</v>
          </cell>
          <cell r="H4278">
            <v>0</v>
          </cell>
        </row>
        <row r="4279">
          <cell r="A4279" t="str">
            <v>07-01-014</v>
          </cell>
          <cell r="B4279" t="str">
            <v>65</v>
          </cell>
          <cell r="C4279">
            <v>0</v>
          </cell>
          <cell r="D4279">
            <v>0</v>
          </cell>
          <cell r="E4279">
            <v>0</v>
          </cell>
          <cell r="G4279">
            <v>0</v>
          </cell>
          <cell r="H4279">
            <v>0</v>
          </cell>
        </row>
        <row r="4280">
          <cell r="A4280" t="str">
            <v>07-01-014</v>
          </cell>
          <cell r="B4280" t="str">
            <v>66</v>
          </cell>
          <cell r="C4280">
            <v>0</v>
          </cell>
          <cell r="D4280">
            <v>0</v>
          </cell>
          <cell r="E4280">
            <v>0</v>
          </cell>
          <cell r="G4280">
            <v>0</v>
          </cell>
          <cell r="H4280">
            <v>0</v>
          </cell>
        </row>
        <row r="4281">
          <cell r="A4281" t="str">
            <v>07-01-016</v>
          </cell>
          <cell r="B4281" t="str">
            <v>07-01-016</v>
          </cell>
          <cell r="C4281" t="str">
            <v>MEDIDOR TOTALIZADOR1,1/2" ( SUMINISTRADO POR EAAB)</v>
          </cell>
          <cell r="D4281" t="str">
            <v>UN</v>
          </cell>
          <cell r="E4281">
            <v>1</v>
          </cell>
          <cell r="H4281">
            <v>1206323</v>
          </cell>
        </row>
        <row r="4282">
          <cell r="A4282" t="str">
            <v>07-01-016</v>
          </cell>
          <cell r="B4282" t="str">
            <v>11</v>
          </cell>
          <cell r="C4282" t="str">
            <v>MEDIDOR TOTALIZADOR1" ( SUMINISTRADO POR EAAB)</v>
          </cell>
          <cell r="D4282" t="str">
            <v xml:space="preserve">UN </v>
          </cell>
          <cell r="E4282">
            <v>1</v>
          </cell>
          <cell r="G4282">
            <v>1182272</v>
          </cell>
          <cell r="H4282">
            <v>1182272</v>
          </cell>
        </row>
        <row r="4283">
          <cell r="A4283" t="str">
            <v>07-01-016</v>
          </cell>
          <cell r="B4283" t="str">
            <v>12</v>
          </cell>
          <cell r="C4283" t="str">
            <v>SELLADOR ETERNA</v>
          </cell>
          <cell r="D4283" t="str">
            <v>UN</v>
          </cell>
          <cell r="E4283">
            <v>1.9E-2</v>
          </cell>
          <cell r="G4283">
            <v>12667.199999999999</v>
          </cell>
          <cell r="H4283">
            <v>241</v>
          </cell>
        </row>
        <row r="4284">
          <cell r="A4284" t="str">
            <v>07-01-016</v>
          </cell>
          <cell r="B4284" t="str">
            <v>13</v>
          </cell>
          <cell r="C4284" t="str">
            <v>TEFLON</v>
          </cell>
          <cell r="D4284" t="str">
            <v>UN</v>
          </cell>
          <cell r="E4284">
            <v>0.2</v>
          </cell>
          <cell r="G4284">
            <v>784.16</v>
          </cell>
          <cell r="H4284">
            <v>157</v>
          </cell>
        </row>
        <row r="4285">
          <cell r="A4285" t="str">
            <v>07-01-016</v>
          </cell>
          <cell r="B4285" t="str">
            <v>14</v>
          </cell>
          <cell r="C4285">
            <v>0</v>
          </cell>
          <cell r="D4285">
            <v>0</v>
          </cell>
          <cell r="E4285">
            <v>0</v>
          </cell>
          <cell r="G4285">
            <v>0</v>
          </cell>
          <cell r="H4285">
            <v>0</v>
          </cell>
        </row>
        <row r="4286">
          <cell r="A4286" t="str">
            <v>07-01-016</v>
          </cell>
          <cell r="B4286" t="str">
            <v>15</v>
          </cell>
          <cell r="C4286">
            <v>0</v>
          </cell>
          <cell r="D4286">
            <v>0</v>
          </cell>
          <cell r="E4286">
            <v>0</v>
          </cell>
          <cell r="G4286">
            <v>0</v>
          </cell>
          <cell r="H4286">
            <v>0</v>
          </cell>
        </row>
        <row r="4287">
          <cell r="A4287" t="str">
            <v>07-01-016</v>
          </cell>
          <cell r="B4287" t="str">
            <v>16</v>
          </cell>
          <cell r="C4287">
            <v>0</v>
          </cell>
          <cell r="D4287">
            <v>0</v>
          </cell>
          <cell r="E4287">
            <v>0</v>
          </cell>
          <cell r="G4287">
            <v>0</v>
          </cell>
          <cell r="H4287">
            <v>0</v>
          </cell>
        </row>
        <row r="4288">
          <cell r="A4288" t="str">
            <v>07-01-016</v>
          </cell>
          <cell r="B4288" t="str">
            <v>21</v>
          </cell>
          <cell r="C4288">
            <v>0</v>
          </cell>
          <cell r="D4288">
            <v>0</v>
          </cell>
          <cell r="E4288">
            <v>0</v>
          </cell>
          <cell r="G4288">
            <v>0</v>
          </cell>
          <cell r="H4288">
            <v>0</v>
          </cell>
        </row>
        <row r="4289">
          <cell r="A4289" t="str">
            <v>07-01-016</v>
          </cell>
          <cell r="B4289" t="str">
            <v>22</v>
          </cell>
          <cell r="C4289">
            <v>0</v>
          </cell>
          <cell r="D4289">
            <v>0</v>
          </cell>
          <cell r="E4289">
            <v>0</v>
          </cell>
          <cell r="G4289">
            <v>0</v>
          </cell>
          <cell r="H4289">
            <v>0</v>
          </cell>
        </row>
        <row r="4290">
          <cell r="A4290" t="str">
            <v>07-01-016</v>
          </cell>
          <cell r="B4290" t="str">
            <v>23</v>
          </cell>
          <cell r="C4290">
            <v>0</v>
          </cell>
          <cell r="D4290">
            <v>0</v>
          </cell>
          <cell r="E4290">
            <v>0</v>
          </cell>
          <cell r="G4290">
            <v>0</v>
          </cell>
          <cell r="H4290">
            <v>0</v>
          </cell>
        </row>
        <row r="4291">
          <cell r="A4291" t="str">
            <v>07-01-016</v>
          </cell>
          <cell r="B4291" t="str">
            <v>24</v>
          </cell>
          <cell r="C4291">
            <v>0</v>
          </cell>
          <cell r="D4291">
            <v>0</v>
          </cell>
          <cell r="E4291">
            <v>0</v>
          </cell>
          <cell r="G4291">
            <v>0</v>
          </cell>
          <cell r="H4291">
            <v>0</v>
          </cell>
        </row>
        <row r="4292">
          <cell r="A4292" t="str">
            <v>07-01-016</v>
          </cell>
          <cell r="B4292" t="str">
            <v>25</v>
          </cell>
          <cell r="C4292">
            <v>0</v>
          </cell>
          <cell r="D4292">
            <v>0</v>
          </cell>
          <cell r="E4292">
            <v>0</v>
          </cell>
          <cell r="G4292">
            <v>0</v>
          </cell>
          <cell r="H4292">
            <v>0</v>
          </cell>
        </row>
        <row r="4293">
          <cell r="A4293" t="str">
            <v>07-01-016</v>
          </cell>
          <cell r="B4293" t="str">
            <v>26</v>
          </cell>
          <cell r="C4293">
            <v>0</v>
          </cell>
          <cell r="D4293">
            <v>0</v>
          </cell>
          <cell r="E4293">
            <v>0</v>
          </cell>
          <cell r="G4293">
            <v>0</v>
          </cell>
          <cell r="H4293">
            <v>0</v>
          </cell>
        </row>
        <row r="4294">
          <cell r="A4294" t="str">
            <v>07-01-016</v>
          </cell>
          <cell r="B4294" t="str">
            <v>41</v>
          </cell>
          <cell r="C4294" t="str">
            <v>HERRAMIENTA MENOR</v>
          </cell>
          <cell r="D4294" t="str">
            <v>gl</v>
          </cell>
          <cell r="E4294">
            <v>1</v>
          </cell>
          <cell r="G4294">
            <v>0</v>
          </cell>
          <cell r="H4294">
            <v>0</v>
          </cell>
        </row>
        <row r="4295">
          <cell r="A4295" t="str">
            <v>07-01-016</v>
          </cell>
          <cell r="B4295" t="str">
            <v>42</v>
          </cell>
          <cell r="C4295">
            <v>0</v>
          </cell>
          <cell r="D4295">
            <v>0</v>
          </cell>
          <cell r="E4295">
            <v>0</v>
          </cell>
          <cell r="G4295">
            <v>0</v>
          </cell>
          <cell r="H4295">
            <v>0</v>
          </cell>
        </row>
        <row r="4296">
          <cell r="A4296" t="str">
            <v>07-01-016</v>
          </cell>
          <cell r="B4296" t="str">
            <v>43</v>
          </cell>
          <cell r="C4296">
            <v>0</v>
          </cell>
          <cell r="D4296">
            <v>0</v>
          </cell>
          <cell r="E4296">
            <v>0</v>
          </cell>
          <cell r="G4296">
            <v>0</v>
          </cell>
          <cell r="H4296">
            <v>0</v>
          </cell>
        </row>
        <row r="4297">
          <cell r="A4297" t="str">
            <v>07-01-016</v>
          </cell>
          <cell r="B4297" t="str">
            <v>44</v>
          </cell>
          <cell r="C4297">
            <v>0</v>
          </cell>
          <cell r="D4297">
            <v>0</v>
          </cell>
          <cell r="E4297">
            <v>0</v>
          </cell>
          <cell r="G4297">
            <v>0</v>
          </cell>
          <cell r="H4297">
            <v>0</v>
          </cell>
        </row>
        <row r="4298">
          <cell r="A4298" t="str">
            <v>07-01-016</v>
          </cell>
          <cell r="B4298" t="str">
            <v>45</v>
          </cell>
          <cell r="C4298">
            <v>0</v>
          </cell>
          <cell r="D4298">
            <v>0</v>
          </cell>
          <cell r="E4298">
            <v>0</v>
          </cell>
          <cell r="G4298">
            <v>0</v>
          </cell>
          <cell r="H4298">
            <v>0</v>
          </cell>
        </row>
        <row r="4299">
          <cell r="A4299" t="str">
            <v>07-01-016</v>
          </cell>
          <cell r="B4299" t="str">
            <v>46</v>
          </cell>
          <cell r="C4299">
            <v>0</v>
          </cell>
          <cell r="D4299">
            <v>0</v>
          </cell>
          <cell r="E4299">
            <v>0</v>
          </cell>
          <cell r="G4299">
            <v>0</v>
          </cell>
          <cell r="H4299">
            <v>0</v>
          </cell>
        </row>
        <row r="4300">
          <cell r="A4300" t="str">
            <v>07-01-016</v>
          </cell>
          <cell r="B4300" t="str">
            <v>61</v>
          </cell>
          <cell r="C4300" t="str">
            <v>TRANSPORTE</v>
          </cell>
          <cell r="D4300" t="str">
            <v>gl</v>
          </cell>
          <cell r="E4300">
            <v>1</v>
          </cell>
          <cell r="G4300">
            <v>23653.402239999999</v>
          </cell>
          <cell r="H4300">
            <v>23653</v>
          </cell>
        </row>
        <row r="4301">
          <cell r="A4301" t="str">
            <v>07-01-016</v>
          </cell>
          <cell r="B4301" t="str">
            <v>62</v>
          </cell>
          <cell r="C4301">
            <v>0</v>
          </cell>
          <cell r="D4301">
            <v>0</v>
          </cell>
          <cell r="E4301">
            <v>0</v>
          </cell>
          <cell r="G4301">
            <v>0</v>
          </cell>
          <cell r="H4301">
            <v>0</v>
          </cell>
        </row>
        <row r="4302">
          <cell r="A4302" t="str">
            <v>07-01-016</v>
          </cell>
          <cell r="B4302" t="str">
            <v>63</v>
          </cell>
          <cell r="C4302">
            <v>0</v>
          </cell>
          <cell r="D4302">
            <v>0</v>
          </cell>
          <cell r="E4302">
            <v>0</v>
          </cell>
          <cell r="G4302">
            <v>0</v>
          </cell>
          <cell r="H4302">
            <v>0</v>
          </cell>
        </row>
        <row r="4303">
          <cell r="A4303" t="str">
            <v>07-01-016</v>
          </cell>
          <cell r="B4303" t="str">
            <v>64</v>
          </cell>
          <cell r="C4303">
            <v>0</v>
          </cell>
          <cell r="D4303">
            <v>0</v>
          </cell>
          <cell r="E4303">
            <v>0</v>
          </cell>
          <cell r="G4303">
            <v>0</v>
          </cell>
          <cell r="H4303">
            <v>0</v>
          </cell>
        </row>
        <row r="4304">
          <cell r="A4304" t="str">
            <v>07-01-016</v>
          </cell>
          <cell r="B4304" t="str">
            <v>65</v>
          </cell>
          <cell r="C4304">
            <v>0</v>
          </cell>
          <cell r="D4304">
            <v>0</v>
          </cell>
          <cell r="E4304">
            <v>0</v>
          </cell>
          <cell r="G4304">
            <v>0</v>
          </cell>
          <cell r="H4304">
            <v>0</v>
          </cell>
        </row>
        <row r="4305">
          <cell r="A4305" t="str">
            <v>07-01-016</v>
          </cell>
          <cell r="B4305" t="str">
            <v>66</v>
          </cell>
          <cell r="C4305">
            <v>0</v>
          </cell>
          <cell r="D4305">
            <v>0</v>
          </cell>
          <cell r="E4305">
            <v>0</v>
          </cell>
          <cell r="G4305">
            <v>0</v>
          </cell>
          <cell r="H4305">
            <v>0</v>
          </cell>
        </row>
        <row r="4306">
          <cell r="A4306" t="str">
            <v>07-01-018</v>
          </cell>
          <cell r="B4306" t="str">
            <v>07-01-018</v>
          </cell>
          <cell r="C4306" t="str">
            <v>CONEXIÓN MEDIDOR 1"</v>
          </cell>
          <cell r="D4306" t="str">
            <v>UN</v>
          </cell>
          <cell r="E4306">
            <v>1</v>
          </cell>
          <cell r="H4306">
            <v>50689</v>
          </cell>
        </row>
        <row r="4307">
          <cell r="A4307" t="str">
            <v>07-01-018</v>
          </cell>
          <cell r="B4307" t="str">
            <v>11</v>
          </cell>
          <cell r="C4307">
            <v>0</v>
          </cell>
          <cell r="D4307">
            <v>0</v>
          </cell>
          <cell r="E4307">
            <v>0</v>
          </cell>
          <cell r="G4307">
            <v>0</v>
          </cell>
          <cell r="H4307">
            <v>0</v>
          </cell>
        </row>
        <row r="4308">
          <cell r="A4308" t="str">
            <v>07-01-018</v>
          </cell>
          <cell r="B4308" t="str">
            <v>12</v>
          </cell>
          <cell r="C4308">
            <v>0</v>
          </cell>
          <cell r="D4308">
            <v>0</v>
          </cell>
          <cell r="E4308">
            <v>0</v>
          </cell>
          <cell r="G4308">
            <v>0</v>
          </cell>
          <cell r="H4308">
            <v>0</v>
          </cell>
        </row>
        <row r="4309">
          <cell r="A4309" t="str">
            <v>07-01-018</v>
          </cell>
          <cell r="B4309" t="str">
            <v>13</v>
          </cell>
          <cell r="C4309">
            <v>0</v>
          </cell>
          <cell r="D4309">
            <v>0</v>
          </cell>
          <cell r="E4309">
            <v>0</v>
          </cell>
          <cell r="G4309">
            <v>0</v>
          </cell>
          <cell r="H4309">
            <v>0</v>
          </cell>
        </row>
        <row r="4310">
          <cell r="A4310" t="str">
            <v>07-01-018</v>
          </cell>
          <cell r="B4310" t="str">
            <v>14</v>
          </cell>
          <cell r="C4310">
            <v>0</v>
          </cell>
          <cell r="D4310">
            <v>0</v>
          </cell>
          <cell r="E4310">
            <v>0</v>
          </cell>
          <cell r="G4310">
            <v>0</v>
          </cell>
          <cell r="H4310">
            <v>0</v>
          </cell>
        </row>
        <row r="4311">
          <cell r="A4311" t="str">
            <v>07-01-018</v>
          </cell>
          <cell r="B4311" t="str">
            <v>15</v>
          </cell>
          <cell r="C4311">
            <v>0</v>
          </cell>
          <cell r="D4311">
            <v>0</v>
          </cell>
          <cell r="E4311">
            <v>0</v>
          </cell>
          <cell r="G4311">
            <v>0</v>
          </cell>
          <cell r="H4311">
            <v>0</v>
          </cell>
        </row>
        <row r="4312">
          <cell r="A4312" t="str">
            <v>07-01-018</v>
          </cell>
          <cell r="B4312" t="str">
            <v>16</v>
          </cell>
          <cell r="C4312">
            <v>0</v>
          </cell>
          <cell r="D4312">
            <v>0</v>
          </cell>
          <cell r="E4312">
            <v>0</v>
          </cell>
          <cell r="G4312">
            <v>0</v>
          </cell>
          <cell r="H4312">
            <v>0</v>
          </cell>
        </row>
        <row r="4313">
          <cell r="A4313" t="str">
            <v>07-01-018</v>
          </cell>
          <cell r="B4313" t="str">
            <v>21</v>
          </cell>
          <cell r="C4313" t="str">
            <v xml:space="preserve">OFICIAL </v>
          </cell>
          <cell r="D4313" t="str">
            <v>jor</v>
          </cell>
          <cell r="E4313">
            <v>0.22500000000000001</v>
          </cell>
          <cell r="G4313">
            <v>86520.353919999994</v>
          </cell>
          <cell r="H4313">
            <v>19467</v>
          </cell>
        </row>
        <row r="4314">
          <cell r="A4314" t="str">
            <v>07-01-018</v>
          </cell>
          <cell r="B4314" t="str">
            <v>22</v>
          </cell>
          <cell r="C4314" t="str">
            <v>AYUDANTE</v>
          </cell>
          <cell r="D4314" t="str">
            <v>jor</v>
          </cell>
          <cell r="E4314">
            <v>0.22500000000000001</v>
          </cell>
          <cell r="G4314">
            <v>54806.751999999993</v>
          </cell>
          <cell r="H4314">
            <v>12332</v>
          </cell>
        </row>
        <row r="4315">
          <cell r="A4315" t="str">
            <v>07-01-018</v>
          </cell>
          <cell r="B4315" t="str">
            <v>23</v>
          </cell>
          <cell r="C4315">
            <v>0</v>
          </cell>
          <cell r="D4315">
            <v>0</v>
          </cell>
          <cell r="E4315">
            <v>0</v>
          </cell>
          <cell r="G4315">
            <v>0</v>
          </cell>
          <cell r="H4315">
            <v>0</v>
          </cell>
        </row>
        <row r="4316">
          <cell r="A4316" t="str">
            <v>07-01-018</v>
          </cell>
          <cell r="B4316" t="str">
            <v>24</v>
          </cell>
          <cell r="C4316">
            <v>0</v>
          </cell>
          <cell r="D4316">
            <v>0</v>
          </cell>
          <cell r="E4316">
            <v>0</v>
          </cell>
          <cell r="G4316">
            <v>0</v>
          </cell>
          <cell r="H4316">
            <v>0</v>
          </cell>
        </row>
        <row r="4317">
          <cell r="A4317" t="str">
            <v>07-01-018</v>
          </cell>
          <cell r="B4317" t="str">
            <v>25</v>
          </cell>
          <cell r="C4317">
            <v>0</v>
          </cell>
          <cell r="D4317">
            <v>0</v>
          </cell>
          <cell r="E4317">
            <v>0</v>
          </cell>
          <cell r="G4317">
            <v>0</v>
          </cell>
          <cell r="H4317">
            <v>0</v>
          </cell>
        </row>
        <row r="4318">
          <cell r="A4318" t="str">
            <v>07-01-018</v>
          </cell>
          <cell r="B4318" t="str">
            <v>26</v>
          </cell>
          <cell r="C4318">
            <v>0</v>
          </cell>
          <cell r="D4318">
            <v>0</v>
          </cell>
          <cell r="E4318">
            <v>0</v>
          </cell>
          <cell r="G4318">
            <v>0</v>
          </cell>
          <cell r="H4318">
            <v>0</v>
          </cell>
        </row>
        <row r="4319">
          <cell r="A4319" t="str">
            <v>07-01-018</v>
          </cell>
          <cell r="B4319" t="str">
            <v>41</v>
          </cell>
          <cell r="C4319" t="str">
            <v>HERRAMIENTA MENOR</v>
          </cell>
          <cell r="D4319" t="str">
            <v>gl</v>
          </cell>
          <cell r="E4319">
            <v>1</v>
          </cell>
          <cell r="G4319">
            <v>18890.016287999999</v>
          </cell>
          <cell r="H4319">
            <v>18890</v>
          </cell>
        </row>
        <row r="4320">
          <cell r="A4320" t="str">
            <v>07-01-018</v>
          </cell>
          <cell r="B4320" t="str">
            <v>42</v>
          </cell>
          <cell r="C4320">
            <v>0</v>
          </cell>
          <cell r="D4320">
            <v>0</v>
          </cell>
          <cell r="E4320">
            <v>0</v>
          </cell>
          <cell r="G4320">
            <v>0</v>
          </cell>
          <cell r="H4320">
            <v>0</v>
          </cell>
        </row>
        <row r="4321">
          <cell r="A4321" t="str">
            <v>07-01-018</v>
          </cell>
          <cell r="B4321" t="str">
            <v>43</v>
          </cell>
          <cell r="C4321">
            <v>0</v>
          </cell>
          <cell r="D4321">
            <v>0</v>
          </cell>
          <cell r="E4321">
            <v>0</v>
          </cell>
          <cell r="G4321">
            <v>0</v>
          </cell>
          <cell r="H4321">
            <v>0</v>
          </cell>
        </row>
        <row r="4322">
          <cell r="A4322" t="str">
            <v>07-01-018</v>
          </cell>
          <cell r="B4322" t="str">
            <v>44</v>
          </cell>
          <cell r="C4322">
            <v>0</v>
          </cell>
          <cell r="D4322">
            <v>0</v>
          </cell>
          <cell r="E4322">
            <v>0</v>
          </cell>
          <cell r="G4322">
            <v>0</v>
          </cell>
          <cell r="H4322">
            <v>0</v>
          </cell>
        </row>
        <row r="4323">
          <cell r="A4323" t="str">
            <v>07-01-018</v>
          </cell>
          <cell r="B4323" t="str">
            <v>45</v>
          </cell>
          <cell r="C4323">
            <v>0</v>
          </cell>
          <cell r="D4323">
            <v>0</v>
          </cell>
          <cell r="E4323">
            <v>0</v>
          </cell>
          <cell r="G4323">
            <v>0</v>
          </cell>
          <cell r="H4323">
            <v>0</v>
          </cell>
        </row>
        <row r="4324">
          <cell r="A4324" t="str">
            <v>07-01-018</v>
          </cell>
          <cell r="B4324" t="str">
            <v>46</v>
          </cell>
          <cell r="C4324">
            <v>0</v>
          </cell>
          <cell r="D4324">
            <v>0</v>
          </cell>
          <cell r="E4324">
            <v>0</v>
          </cell>
          <cell r="G4324">
            <v>0</v>
          </cell>
          <cell r="H4324">
            <v>0</v>
          </cell>
        </row>
        <row r="4325">
          <cell r="A4325" t="str">
            <v>07-01-018</v>
          </cell>
          <cell r="B4325" t="str">
            <v>61</v>
          </cell>
          <cell r="C4325" t="str">
            <v>TRANSPORTE</v>
          </cell>
          <cell r="D4325" t="str">
            <v>gl</v>
          </cell>
          <cell r="E4325">
            <v>1</v>
          </cell>
          <cell r="G4325">
            <v>0</v>
          </cell>
          <cell r="H4325">
            <v>0</v>
          </cell>
        </row>
        <row r="4326">
          <cell r="A4326" t="str">
            <v>07-01-018</v>
          </cell>
          <cell r="B4326" t="str">
            <v>62</v>
          </cell>
          <cell r="C4326">
            <v>0</v>
          </cell>
          <cell r="D4326">
            <v>0</v>
          </cell>
          <cell r="E4326">
            <v>0</v>
          </cell>
          <cell r="G4326">
            <v>0</v>
          </cell>
          <cell r="H4326">
            <v>0</v>
          </cell>
        </row>
        <row r="4327">
          <cell r="A4327" t="str">
            <v>07-01-018</v>
          </cell>
          <cell r="B4327" t="str">
            <v>63</v>
          </cell>
          <cell r="C4327">
            <v>0</v>
          </cell>
          <cell r="D4327">
            <v>0</v>
          </cell>
          <cell r="E4327">
            <v>0</v>
          </cell>
          <cell r="G4327">
            <v>0</v>
          </cell>
          <cell r="H4327">
            <v>0</v>
          </cell>
        </row>
        <row r="4328">
          <cell r="A4328" t="str">
            <v>07-01-018</v>
          </cell>
          <cell r="B4328" t="str">
            <v>64</v>
          </cell>
          <cell r="C4328">
            <v>0</v>
          </cell>
          <cell r="D4328">
            <v>0</v>
          </cell>
          <cell r="E4328">
            <v>0</v>
          </cell>
          <cell r="G4328">
            <v>0</v>
          </cell>
          <cell r="H4328">
            <v>0</v>
          </cell>
        </row>
        <row r="4329">
          <cell r="A4329" t="str">
            <v>07-01-018</v>
          </cell>
          <cell r="B4329" t="str">
            <v>65</v>
          </cell>
          <cell r="C4329">
            <v>0</v>
          </cell>
          <cell r="D4329">
            <v>0</v>
          </cell>
          <cell r="E4329">
            <v>0</v>
          </cell>
          <cell r="G4329">
            <v>0</v>
          </cell>
          <cell r="H4329">
            <v>0</v>
          </cell>
        </row>
        <row r="4330">
          <cell r="A4330" t="str">
            <v>07-01-018</v>
          </cell>
          <cell r="B4330" t="str">
            <v>66</v>
          </cell>
          <cell r="C4330">
            <v>0</v>
          </cell>
          <cell r="D4330">
            <v>0</v>
          </cell>
          <cell r="E4330">
            <v>0</v>
          </cell>
          <cell r="G4330">
            <v>0</v>
          </cell>
          <cell r="H4330">
            <v>0</v>
          </cell>
        </row>
        <row r="4331">
          <cell r="A4331" t="str">
            <v>07-01-020</v>
          </cell>
          <cell r="B4331" t="str">
            <v>07-01-020</v>
          </cell>
          <cell r="C4331" t="str">
            <v>SUMINISTRO E INSTALACION CAJA MEDIDOR TOTALIZADOR 1" MAMPOSTERIA</v>
          </cell>
          <cell r="D4331" t="str">
            <v>UN</v>
          </cell>
          <cell r="E4331">
            <v>1</v>
          </cell>
          <cell r="H4331">
            <v>943559</v>
          </cell>
        </row>
        <row r="4332">
          <cell r="A4332" t="str">
            <v>07-01-020</v>
          </cell>
          <cell r="B4332" t="str">
            <v>11</v>
          </cell>
          <cell r="C4332" t="str">
            <v>LADRILLO RECOCIDO</v>
          </cell>
          <cell r="D4332" t="str">
            <v xml:space="preserve">UN </v>
          </cell>
          <cell r="E4332">
            <v>228</v>
          </cell>
          <cell r="G4332">
            <v>542.88</v>
          </cell>
          <cell r="H4332">
            <v>123777</v>
          </cell>
        </row>
        <row r="4333">
          <cell r="A4333" t="str">
            <v>07-01-020</v>
          </cell>
          <cell r="B4333" t="str">
            <v>12</v>
          </cell>
          <cell r="C4333" t="str">
            <v>CONCRETO BASE Y TAPA</v>
          </cell>
          <cell r="D4333" t="str">
            <v>M3</v>
          </cell>
          <cell r="E4333">
            <v>0.15</v>
          </cell>
          <cell r="G4333">
            <v>476769.27999999997</v>
          </cell>
          <cell r="H4333">
            <v>71515</v>
          </cell>
        </row>
        <row r="4334">
          <cell r="A4334" t="str">
            <v>07-01-020</v>
          </cell>
          <cell r="B4334" t="str">
            <v>13</v>
          </cell>
          <cell r="C4334" t="str">
            <v>MORTERO</v>
          </cell>
          <cell r="D4334" t="str">
            <v>M3</v>
          </cell>
          <cell r="E4334">
            <v>0.12</v>
          </cell>
          <cell r="G4334">
            <v>401128</v>
          </cell>
          <cell r="H4334">
            <v>48135</v>
          </cell>
        </row>
        <row r="4335">
          <cell r="A4335" t="str">
            <v>07-01-020</v>
          </cell>
          <cell r="B4335" t="str">
            <v>14</v>
          </cell>
          <cell r="C4335" t="str">
            <v>ACERO PARA TAPA</v>
          </cell>
          <cell r="D4335" t="str">
            <v>KL</v>
          </cell>
          <cell r="E4335">
            <v>3</v>
          </cell>
          <cell r="G4335">
            <v>4222.3999999999996</v>
          </cell>
          <cell r="H4335">
            <v>12667</v>
          </cell>
        </row>
        <row r="4336">
          <cell r="A4336" t="str">
            <v>07-01-020</v>
          </cell>
          <cell r="B4336" t="str">
            <v>15</v>
          </cell>
          <cell r="C4336" t="str">
            <v>MARCO PARA TAPA</v>
          </cell>
          <cell r="D4336" t="str">
            <v>UN</v>
          </cell>
          <cell r="E4336">
            <v>1</v>
          </cell>
          <cell r="G4336">
            <v>253295.74399999998</v>
          </cell>
          <cell r="H4336">
            <v>253296</v>
          </cell>
        </row>
        <row r="4337">
          <cell r="A4337" t="str">
            <v>07-01-020</v>
          </cell>
          <cell r="B4337" t="str">
            <v>16</v>
          </cell>
          <cell r="C4337">
            <v>0</v>
          </cell>
          <cell r="D4337">
            <v>0</v>
          </cell>
          <cell r="E4337">
            <v>0</v>
          </cell>
          <cell r="G4337">
            <v>0</v>
          </cell>
          <cell r="H4337">
            <v>0</v>
          </cell>
        </row>
        <row r="4338">
          <cell r="A4338" t="str">
            <v>07-01-020</v>
          </cell>
          <cell r="B4338" t="str">
            <v>21</v>
          </cell>
          <cell r="C4338" t="str">
            <v xml:space="preserve">OFICIAL </v>
          </cell>
          <cell r="D4338" t="str">
            <v>jor</v>
          </cell>
          <cell r="E4338">
            <v>3</v>
          </cell>
          <cell r="G4338">
            <v>86520.353919999994</v>
          </cell>
          <cell r="H4338">
            <v>259561</v>
          </cell>
        </row>
        <row r="4339">
          <cell r="A4339" t="str">
            <v>07-01-020</v>
          </cell>
          <cell r="B4339" t="str">
            <v>22</v>
          </cell>
          <cell r="C4339" t="str">
            <v>AYUDANTE</v>
          </cell>
          <cell r="D4339" t="str">
            <v>jor</v>
          </cell>
          <cell r="E4339">
            <v>3</v>
          </cell>
          <cell r="G4339">
            <v>54806.751999999993</v>
          </cell>
          <cell r="H4339">
            <v>164420</v>
          </cell>
        </row>
        <row r="4340">
          <cell r="A4340" t="str">
            <v>07-01-020</v>
          </cell>
          <cell r="B4340" t="str">
            <v>23</v>
          </cell>
          <cell r="C4340">
            <v>0</v>
          </cell>
          <cell r="D4340">
            <v>0</v>
          </cell>
          <cell r="E4340">
            <v>0</v>
          </cell>
          <cell r="G4340">
            <v>0</v>
          </cell>
          <cell r="H4340">
            <v>0</v>
          </cell>
        </row>
        <row r="4341">
          <cell r="A4341" t="str">
            <v>07-01-020</v>
          </cell>
          <cell r="B4341" t="str">
            <v>24</v>
          </cell>
          <cell r="C4341">
            <v>0</v>
          </cell>
          <cell r="D4341">
            <v>0</v>
          </cell>
          <cell r="E4341">
            <v>0</v>
          </cell>
          <cell r="G4341">
            <v>0</v>
          </cell>
          <cell r="H4341">
            <v>0</v>
          </cell>
        </row>
        <row r="4342">
          <cell r="A4342" t="str">
            <v>07-01-020</v>
          </cell>
          <cell r="B4342" t="str">
            <v>25</v>
          </cell>
          <cell r="C4342">
            <v>0</v>
          </cell>
          <cell r="D4342">
            <v>0</v>
          </cell>
          <cell r="E4342">
            <v>0</v>
          </cell>
          <cell r="G4342">
            <v>0</v>
          </cell>
          <cell r="H4342">
            <v>0</v>
          </cell>
        </row>
        <row r="4343">
          <cell r="A4343" t="str">
            <v>07-01-020</v>
          </cell>
          <cell r="B4343" t="str">
            <v>26</v>
          </cell>
          <cell r="C4343">
            <v>0</v>
          </cell>
          <cell r="D4343">
            <v>0</v>
          </cell>
          <cell r="E4343">
            <v>0</v>
          </cell>
          <cell r="G4343">
            <v>0</v>
          </cell>
          <cell r="H4343">
            <v>0</v>
          </cell>
        </row>
        <row r="4344">
          <cell r="A4344" t="str">
            <v>07-01-020</v>
          </cell>
          <cell r="B4344" t="str">
            <v>41</v>
          </cell>
          <cell r="C4344" t="str">
            <v>HERRAMIENTA MENOR</v>
          </cell>
          <cell r="D4344" t="str">
            <v>gl</v>
          </cell>
          <cell r="E4344">
            <v>1</v>
          </cell>
          <cell r="G4344">
            <v>5093.9033599999993</v>
          </cell>
          <cell r="H4344">
            <v>5094</v>
          </cell>
        </row>
        <row r="4345">
          <cell r="A4345" t="str">
            <v>07-01-020</v>
          </cell>
          <cell r="B4345" t="str">
            <v>42</v>
          </cell>
          <cell r="C4345">
            <v>0</v>
          </cell>
          <cell r="D4345">
            <v>0</v>
          </cell>
          <cell r="E4345">
            <v>0</v>
          </cell>
          <cell r="G4345">
            <v>0</v>
          </cell>
          <cell r="H4345">
            <v>0</v>
          </cell>
        </row>
        <row r="4346">
          <cell r="A4346" t="str">
            <v>07-01-020</v>
          </cell>
          <cell r="B4346" t="str">
            <v>43</v>
          </cell>
          <cell r="C4346">
            <v>0</v>
          </cell>
          <cell r="D4346">
            <v>0</v>
          </cell>
          <cell r="E4346">
            <v>0</v>
          </cell>
          <cell r="G4346">
            <v>0</v>
          </cell>
          <cell r="H4346">
            <v>0</v>
          </cell>
        </row>
        <row r="4347">
          <cell r="A4347" t="str">
            <v>07-01-020</v>
          </cell>
          <cell r="B4347" t="str">
            <v>44</v>
          </cell>
          <cell r="C4347">
            <v>0</v>
          </cell>
          <cell r="D4347">
            <v>0</v>
          </cell>
          <cell r="E4347">
            <v>0</v>
          </cell>
          <cell r="G4347">
            <v>0</v>
          </cell>
          <cell r="H4347">
            <v>0</v>
          </cell>
        </row>
        <row r="4348">
          <cell r="A4348" t="str">
            <v>07-01-020</v>
          </cell>
          <cell r="B4348" t="str">
            <v>45</v>
          </cell>
          <cell r="C4348">
            <v>0</v>
          </cell>
          <cell r="D4348">
            <v>0</v>
          </cell>
          <cell r="E4348">
            <v>0</v>
          </cell>
          <cell r="G4348">
            <v>0</v>
          </cell>
          <cell r="H4348">
            <v>0</v>
          </cell>
        </row>
        <row r="4349">
          <cell r="A4349" t="str">
            <v>07-01-020</v>
          </cell>
          <cell r="B4349" t="str">
            <v>46</v>
          </cell>
          <cell r="C4349">
            <v>0</v>
          </cell>
          <cell r="D4349">
            <v>0</v>
          </cell>
          <cell r="E4349">
            <v>0</v>
          </cell>
          <cell r="G4349">
            <v>0</v>
          </cell>
          <cell r="H4349">
            <v>0</v>
          </cell>
        </row>
        <row r="4350">
          <cell r="A4350" t="str">
            <v>07-01-020</v>
          </cell>
          <cell r="B4350" t="str">
            <v>61</v>
          </cell>
          <cell r="C4350" t="str">
            <v>TRANSPORTE</v>
          </cell>
          <cell r="D4350" t="str">
            <v>gl</v>
          </cell>
          <cell r="E4350">
            <v>1</v>
          </cell>
          <cell r="G4350">
            <v>5093.9033599999993</v>
          </cell>
          <cell r="H4350">
            <v>5094</v>
          </cell>
        </row>
        <row r="4351">
          <cell r="A4351" t="str">
            <v>07-01-020</v>
          </cell>
          <cell r="B4351" t="str">
            <v>62</v>
          </cell>
          <cell r="C4351">
            <v>0</v>
          </cell>
          <cell r="D4351">
            <v>0</v>
          </cell>
          <cell r="E4351">
            <v>0</v>
          </cell>
          <cell r="G4351">
            <v>0</v>
          </cell>
          <cell r="H4351">
            <v>0</v>
          </cell>
        </row>
        <row r="4352">
          <cell r="A4352" t="str">
            <v>07-01-020</v>
          </cell>
          <cell r="B4352" t="str">
            <v>63</v>
          </cell>
          <cell r="C4352">
            <v>0</v>
          </cell>
          <cell r="D4352">
            <v>0</v>
          </cell>
          <cell r="E4352">
            <v>0</v>
          </cell>
          <cell r="G4352">
            <v>0</v>
          </cell>
          <cell r="H4352">
            <v>0</v>
          </cell>
        </row>
        <row r="4353">
          <cell r="A4353" t="str">
            <v>07-01-020</v>
          </cell>
          <cell r="B4353" t="str">
            <v>64</v>
          </cell>
          <cell r="C4353">
            <v>0</v>
          </cell>
          <cell r="D4353">
            <v>0</v>
          </cell>
          <cell r="E4353">
            <v>0</v>
          </cell>
          <cell r="G4353">
            <v>0</v>
          </cell>
          <cell r="H4353">
            <v>0</v>
          </cell>
        </row>
        <row r="4354">
          <cell r="A4354" t="str">
            <v>07-01-020</v>
          </cell>
          <cell r="B4354" t="str">
            <v>65</v>
          </cell>
          <cell r="C4354">
            <v>0</v>
          </cell>
          <cell r="D4354">
            <v>0</v>
          </cell>
          <cell r="E4354">
            <v>0</v>
          </cell>
          <cell r="G4354">
            <v>0</v>
          </cell>
          <cell r="H4354">
            <v>0</v>
          </cell>
        </row>
        <row r="4355">
          <cell r="A4355" t="str">
            <v>07-01-020</v>
          </cell>
          <cell r="B4355" t="str">
            <v>66</v>
          </cell>
          <cell r="C4355">
            <v>0</v>
          </cell>
          <cell r="D4355">
            <v>0</v>
          </cell>
          <cell r="E4355">
            <v>0</v>
          </cell>
          <cell r="G4355">
            <v>0</v>
          </cell>
          <cell r="H4355">
            <v>0</v>
          </cell>
        </row>
        <row r="4356">
          <cell r="A4356" t="str">
            <v>07-01-022</v>
          </cell>
          <cell r="B4356" t="str">
            <v>07-01-022</v>
          </cell>
          <cell r="C4356" t="str">
            <v>EXCAVACION EN MATERIAL COMUN</v>
          </cell>
          <cell r="D4356" t="str">
            <v>M3</v>
          </cell>
          <cell r="E4356">
            <v>5</v>
          </cell>
          <cell r="H4356">
            <v>28274</v>
          </cell>
        </row>
        <row r="4357">
          <cell r="A4357" t="str">
            <v>07-01-022</v>
          </cell>
          <cell r="B4357" t="str">
            <v>11</v>
          </cell>
          <cell r="C4357">
            <v>0</v>
          </cell>
          <cell r="D4357">
            <v>0</v>
          </cell>
          <cell r="E4357">
            <v>0</v>
          </cell>
          <cell r="G4357">
            <v>0</v>
          </cell>
          <cell r="H4357">
            <v>0</v>
          </cell>
        </row>
        <row r="4358">
          <cell r="A4358" t="str">
            <v>07-01-022</v>
          </cell>
          <cell r="B4358" t="str">
            <v>12</v>
          </cell>
          <cell r="C4358">
            <v>0</v>
          </cell>
          <cell r="D4358">
            <v>0</v>
          </cell>
          <cell r="E4358">
            <v>0</v>
          </cell>
          <cell r="G4358">
            <v>0</v>
          </cell>
          <cell r="H4358">
            <v>0</v>
          </cell>
        </row>
        <row r="4359">
          <cell r="A4359" t="str">
            <v>07-01-022</v>
          </cell>
          <cell r="B4359" t="str">
            <v>13</v>
          </cell>
          <cell r="C4359">
            <v>0</v>
          </cell>
          <cell r="D4359">
            <v>0</v>
          </cell>
          <cell r="E4359">
            <v>0</v>
          </cell>
          <cell r="G4359">
            <v>0</v>
          </cell>
          <cell r="H4359">
            <v>0</v>
          </cell>
        </row>
        <row r="4360">
          <cell r="A4360" t="str">
            <v>07-01-022</v>
          </cell>
          <cell r="B4360" t="str">
            <v>14</v>
          </cell>
          <cell r="C4360">
            <v>0</v>
          </cell>
          <cell r="D4360">
            <v>0</v>
          </cell>
          <cell r="E4360">
            <v>0</v>
          </cell>
          <cell r="G4360">
            <v>0</v>
          </cell>
          <cell r="H4360">
            <v>0</v>
          </cell>
        </row>
        <row r="4361">
          <cell r="A4361" t="str">
            <v>07-01-022</v>
          </cell>
          <cell r="B4361" t="str">
            <v>15</v>
          </cell>
          <cell r="C4361">
            <v>0</v>
          </cell>
          <cell r="D4361">
            <v>0</v>
          </cell>
          <cell r="E4361">
            <v>0</v>
          </cell>
          <cell r="G4361">
            <v>0</v>
          </cell>
          <cell r="H4361">
            <v>0</v>
          </cell>
        </row>
        <row r="4362">
          <cell r="A4362" t="str">
            <v>07-01-022</v>
          </cell>
          <cell r="B4362" t="str">
            <v>16</v>
          </cell>
          <cell r="C4362">
            <v>0</v>
          </cell>
          <cell r="D4362">
            <v>0</v>
          </cell>
          <cell r="E4362">
            <v>0</v>
          </cell>
          <cell r="G4362">
            <v>0</v>
          </cell>
          <cell r="H4362">
            <v>0</v>
          </cell>
        </row>
        <row r="4363">
          <cell r="A4363" t="str">
            <v>07-01-022</v>
          </cell>
          <cell r="B4363" t="str">
            <v>21</v>
          </cell>
          <cell r="C4363" t="str">
            <v xml:space="preserve">OFICIAL </v>
          </cell>
          <cell r="D4363" t="str">
            <v>jor</v>
          </cell>
          <cell r="E4363">
            <v>0.18000000000000002</v>
          </cell>
          <cell r="G4363">
            <v>86520.353919999994</v>
          </cell>
          <cell r="H4363">
            <v>15574</v>
          </cell>
        </row>
        <row r="4364">
          <cell r="A4364" t="str">
            <v>07-01-022</v>
          </cell>
          <cell r="B4364" t="str">
            <v>22</v>
          </cell>
          <cell r="C4364" t="str">
            <v>AYUDANTE</v>
          </cell>
          <cell r="D4364" t="str">
            <v>jor</v>
          </cell>
          <cell r="E4364">
            <v>0.18000000000000002</v>
          </cell>
          <cell r="G4364">
            <v>54806.751999999993</v>
          </cell>
          <cell r="H4364">
            <v>9865</v>
          </cell>
        </row>
        <row r="4365">
          <cell r="A4365" t="str">
            <v>07-01-022</v>
          </cell>
          <cell r="B4365" t="str">
            <v>23</v>
          </cell>
          <cell r="C4365">
            <v>0</v>
          </cell>
          <cell r="D4365">
            <v>0</v>
          </cell>
          <cell r="E4365">
            <v>0</v>
          </cell>
          <cell r="G4365">
            <v>0</v>
          </cell>
          <cell r="H4365">
            <v>0</v>
          </cell>
        </row>
        <row r="4366">
          <cell r="A4366" t="str">
            <v>07-01-022</v>
          </cell>
          <cell r="B4366" t="str">
            <v>24</v>
          </cell>
          <cell r="C4366">
            <v>0</v>
          </cell>
          <cell r="D4366">
            <v>0</v>
          </cell>
          <cell r="E4366">
            <v>0</v>
          </cell>
          <cell r="G4366">
            <v>0</v>
          </cell>
          <cell r="H4366">
            <v>0</v>
          </cell>
        </row>
        <row r="4367">
          <cell r="A4367" t="str">
            <v>07-01-022</v>
          </cell>
          <cell r="B4367" t="str">
            <v>25</v>
          </cell>
          <cell r="C4367">
            <v>0</v>
          </cell>
          <cell r="D4367">
            <v>0</v>
          </cell>
          <cell r="E4367">
            <v>0</v>
          </cell>
          <cell r="G4367">
            <v>0</v>
          </cell>
          <cell r="H4367">
            <v>0</v>
          </cell>
        </row>
        <row r="4368">
          <cell r="A4368" t="str">
            <v>07-01-022</v>
          </cell>
          <cell r="B4368" t="str">
            <v>26</v>
          </cell>
          <cell r="C4368">
            <v>0</v>
          </cell>
          <cell r="D4368">
            <v>0</v>
          </cell>
          <cell r="E4368">
            <v>0</v>
          </cell>
          <cell r="G4368">
            <v>0</v>
          </cell>
          <cell r="H4368">
            <v>0</v>
          </cell>
        </row>
        <row r="4369">
          <cell r="A4369" t="str">
            <v>07-01-022</v>
          </cell>
          <cell r="B4369" t="str">
            <v>41</v>
          </cell>
          <cell r="C4369" t="str">
            <v>HERRAMIENTA MENOR</v>
          </cell>
          <cell r="D4369" t="str">
            <v>gl</v>
          </cell>
          <cell r="E4369">
            <v>1</v>
          </cell>
          <cell r="G4369">
            <v>1809.6</v>
          </cell>
          <cell r="H4369">
            <v>1810</v>
          </cell>
        </row>
        <row r="4370">
          <cell r="A4370" t="str">
            <v>07-01-022</v>
          </cell>
          <cell r="B4370" t="str">
            <v>42</v>
          </cell>
          <cell r="C4370">
            <v>0</v>
          </cell>
          <cell r="D4370">
            <v>0</v>
          </cell>
          <cell r="E4370">
            <v>0</v>
          </cell>
          <cell r="G4370">
            <v>0</v>
          </cell>
          <cell r="H4370">
            <v>0</v>
          </cell>
        </row>
        <row r="4371">
          <cell r="A4371" t="str">
            <v>07-01-022</v>
          </cell>
          <cell r="B4371" t="str">
            <v>43</v>
          </cell>
          <cell r="C4371">
            <v>0</v>
          </cell>
          <cell r="D4371">
            <v>0</v>
          </cell>
          <cell r="E4371">
            <v>0</v>
          </cell>
          <cell r="G4371">
            <v>0</v>
          </cell>
          <cell r="H4371">
            <v>0</v>
          </cell>
        </row>
        <row r="4372">
          <cell r="A4372" t="str">
            <v>07-01-022</v>
          </cell>
          <cell r="B4372" t="str">
            <v>44</v>
          </cell>
          <cell r="C4372">
            <v>0</v>
          </cell>
          <cell r="D4372">
            <v>0</v>
          </cell>
          <cell r="E4372">
            <v>0</v>
          </cell>
          <cell r="G4372">
            <v>0</v>
          </cell>
          <cell r="H4372">
            <v>0</v>
          </cell>
        </row>
        <row r="4373">
          <cell r="A4373" t="str">
            <v>07-01-022</v>
          </cell>
          <cell r="B4373" t="str">
            <v>45</v>
          </cell>
          <cell r="C4373">
            <v>0</v>
          </cell>
          <cell r="D4373">
            <v>0</v>
          </cell>
          <cell r="E4373">
            <v>0</v>
          </cell>
          <cell r="G4373">
            <v>0</v>
          </cell>
          <cell r="H4373">
            <v>0</v>
          </cell>
        </row>
        <row r="4374">
          <cell r="A4374" t="str">
            <v>07-01-022</v>
          </cell>
          <cell r="B4374" t="str">
            <v>46</v>
          </cell>
          <cell r="C4374">
            <v>0</v>
          </cell>
          <cell r="D4374">
            <v>0</v>
          </cell>
          <cell r="E4374">
            <v>0</v>
          </cell>
          <cell r="G4374">
            <v>0</v>
          </cell>
          <cell r="H4374">
            <v>0</v>
          </cell>
        </row>
        <row r="4375">
          <cell r="A4375" t="str">
            <v>07-01-022</v>
          </cell>
          <cell r="B4375" t="str">
            <v>61</v>
          </cell>
          <cell r="C4375" t="str">
            <v>TRANSPORTE</v>
          </cell>
          <cell r="D4375" t="str">
            <v>gl</v>
          </cell>
          <cell r="E4375">
            <v>1</v>
          </cell>
          <cell r="G4375">
            <v>1025.4399999999998</v>
          </cell>
          <cell r="H4375">
            <v>1025</v>
          </cell>
        </row>
        <row r="4376">
          <cell r="A4376" t="str">
            <v>07-01-022</v>
          </cell>
          <cell r="B4376" t="str">
            <v>62</v>
          </cell>
          <cell r="C4376">
            <v>0</v>
          </cell>
          <cell r="D4376">
            <v>0</v>
          </cell>
          <cell r="E4376">
            <v>0</v>
          </cell>
          <cell r="G4376">
            <v>0</v>
          </cell>
          <cell r="H4376">
            <v>0</v>
          </cell>
        </row>
        <row r="4377">
          <cell r="A4377" t="str">
            <v>07-01-022</v>
          </cell>
          <cell r="B4377" t="str">
            <v>63</v>
          </cell>
          <cell r="C4377">
            <v>0</v>
          </cell>
          <cell r="D4377">
            <v>0</v>
          </cell>
          <cell r="E4377">
            <v>0</v>
          </cell>
          <cell r="G4377">
            <v>0</v>
          </cell>
          <cell r="H4377">
            <v>0</v>
          </cell>
        </row>
        <row r="4378">
          <cell r="A4378" t="str">
            <v>07-01-022</v>
          </cell>
          <cell r="B4378" t="str">
            <v>64</v>
          </cell>
          <cell r="C4378">
            <v>0</v>
          </cell>
          <cell r="D4378">
            <v>0</v>
          </cell>
          <cell r="E4378">
            <v>0</v>
          </cell>
          <cell r="G4378">
            <v>0</v>
          </cell>
          <cell r="H4378">
            <v>0</v>
          </cell>
        </row>
        <row r="4379">
          <cell r="A4379" t="str">
            <v>07-01-022</v>
          </cell>
          <cell r="B4379" t="str">
            <v>65</v>
          </cell>
          <cell r="C4379">
            <v>0</v>
          </cell>
          <cell r="D4379">
            <v>0</v>
          </cell>
          <cell r="E4379">
            <v>0</v>
          </cell>
          <cell r="G4379">
            <v>0</v>
          </cell>
          <cell r="H4379">
            <v>0</v>
          </cell>
        </row>
        <row r="4380">
          <cell r="A4380" t="str">
            <v>07-01-022</v>
          </cell>
          <cell r="B4380" t="str">
            <v>66</v>
          </cell>
          <cell r="C4380">
            <v>0</v>
          </cell>
          <cell r="D4380">
            <v>0</v>
          </cell>
          <cell r="E4380">
            <v>0</v>
          </cell>
          <cell r="G4380">
            <v>0</v>
          </cell>
          <cell r="H4380">
            <v>0</v>
          </cell>
        </row>
        <row r="4381">
          <cell r="A4381" t="str">
            <v>07-01-024</v>
          </cell>
          <cell r="B4381" t="str">
            <v>07-01-024</v>
          </cell>
          <cell r="C4381" t="str">
            <v>SUMINISTRO Y COMPACTADO RELLENO RECEBO</v>
          </cell>
          <cell r="D4381" t="str">
            <v>M3</v>
          </cell>
          <cell r="E4381">
            <v>2</v>
          </cell>
          <cell r="H4381">
            <v>69668</v>
          </cell>
        </row>
        <row r="4382">
          <cell r="A4382" t="str">
            <v>07-01-024</v>
          </cell>
          <cell r="B4382" t="str">
            <v>11</v>
          </cell>
          <cell r="C4382" t="str">
            <v>RECEBO</v>
          </cell>
          <cell r="D4382" t="str">
            <v>M3</v>
          </cell>
          <cell r="E4382">
            <v>1.3</v>
          </cell>
          <cell r="G4382">
            <v>42947.839999999997</v>
          </cell>
          <cell r="H4382">
            <v>55832</v>
          </cell>
        </row>
        <row r="4383">
          <cell r="A4383" t="str">
            <v>07-01-024</v>
          </cell>
          <cell r="B4383" t="str">
            <v>12</v>
          </cell>
          <cell r="C4383">
            <v>0</v>
          </cell>
          <cell r="D4383">
            <v>0</v>
          </cell>
          <cell r="E4383">
            <v>0</v>
          </cell>
          <cell r="G4383">
            <v>0</v>
          </cell>
          <cell r="H4383">
            <v>0</v>
          </cell>
        </row>
        <row r="4384">
          <cell r="A4384" t="str">
            <v>07-01-024</v>
          </cell>
          <cell r="B4384" t="str">
            <v>13</v>
          </cell>
          <cell r="C4384">
            <v>0</v>
          </cell>
          <cell r="D4384">
            <v>0</v>
          </cell>
          <cell r="E4384">
            <v>0</v>
          </cell>
          <cell r="G4384">
            <v>0</v>
          </cell>
          <cell r="H4384">
            <v>0</v>
          </cell>
        </row>
        <row r="4385">
          <cell r="A4385" t="str">
            <v>07-01-024</v>
          </cell>
          <cell r="B4385" t="str">
            <v>14</v>
          </cell>
          <cell r="C4385">
            <v>0</v>
          </cell>
          <cell r="D4385">
            <v>0</v>
          </cell>
          <cell r="E4385">
            <v>0</v>
          </cell>
          <cell r="G4385">
            <v>0</v>
          </cell>
          <cell r="H4385">
            <v>0</v>
          </cell>
        </row>
        <row r="4386">
          <cell r="A4386" t="str">
            <v>07-01-024</v>
          </cell>
          <cell r="B4386" t="str">
            <v>15</v>
          </cell>
          <cell r="C4386">
            <v>0</v>
          </cell>
          <cell r="D4386">
            <v>0</v>
          </cell>
          <cell r="E4386">
            <v>0</v>
          </cell>
          <cell r="G4386">
            <v>0</v>
          </cell>
          <cell r="H4386">
            <v>0</v>
          </cell>
        </row>
        <row r="4387">
          <cell r="A4387" t="str">
            <v>07-01-024</v>
          </cell>
          <cell r="B4387" t="str">
            <v>16</v>
          </cell>
          <cell r="C4387">
            <v>0</v>
          </cell>
          <cell r="D4387">
            <v>0</v>
          </cell>
          <cell r="E4387">
            <v>0</v>
          </cell>
          <cell r="G4387">
            <v>0</v>
          </cell>
          <cell r="H4387">
            <v>0</v>
          </cell>
        </row>
        <row r="4388">
          <cell r="A4388" t="str">
            <v>07-01-024</v>
          </cell>
          <cell r="B4388" t="str">
            <v>21</v>
          </cell>
          <cell r="C4388" t="str">
            <v xml:space="preserve">OFICIAL </v>
          </cell>
          <cell r="D4388" t="str">
            <v>jor</v>
          </cell>
          <cell r="E4388">
            <v>9.0000000000000011E-2</v>
          </cell>
          <cell r="G4388">
            <v>86520.353919999994</v>
          </cell>
          <cell r="H4388">
            <v>7787</v>
          </cell>
        </row>
        <row r="4389">
          <cell r="A4389" t="str">
            <v>07-01-024</v>
          </cell>
          <cell r="B4389" t="str">
            <v>22</v>
          </cell>
          <cell r="C4389" t="str">
            <v>AYUDANTE</v>
          </cell>
          <cell r="D4389" t="str">
            <v>jor</v>
          </cell>
          <cell r="E4389">
            <v>9.0000000000000011E-2</v>
          </cell>
          <cell r="G4389">
            <v>54806.751999999993</v>
          </cell>
          <cell r="H4389">
            <v>4933</v>
          </cell>
        </row>
        <row r="4390">
          <cell r="A4390" t="str">
            <v>07-01-024</v>
          </cell>
          <cell r="B4390" t="str">
            <v>23</v>
          </cell>
          <cell r="C4390">
            <v>0</v>
          </cell>
          <cell r="D4390">
            <v>0</v>
          </cell>
          <cell r="E4390">
            <v>0</v>
          </cell>
          <cell r="G4390">
            <v>0</v>
          </cell>
          <cell r="H4390">
            <v>0</v>
          </cell>
        </row>
        <row r="4391">
          <cell r="A4391" t="str">
            <v>07-01-024</v>
          </cell>
          <cell r="B4391" t="str">
            <v>24</v>
          </cell>
          <cell r="C4391">
            <v>0</v>
          </cell>
          <cell r="D4391">
            <v>0</v>
          </cell>
          <cell r="E4391">
            <v>0</v>
          </cell>
          <cell r="G4391">
            <v>0</v>
          </cell>
          <cell r="H4391">
            <v>0</v>
          </cell>
        </row>
        <row r="4392">
          <cell r="A4392" t="str">
            <v>07-01-024</v>
          </cell>
          <cell r="B4392" t="str">
            <v>25</v>
          </cell>
          <cell r="C4392">
            <v>0</v>
          </cell>
          <cell r="D4392">
            <v>0</v>
          </cell>
          <cell r="E4392">
            <v>0</v>
          </cell>
          <cell r="G4392">
            <v>0</v>
          </cell>
          <cell r="H4392">
            <v>0</v>
          </cell>
        </row>
        <row r="4393">
          <cell r="A4393" t="str">
            <v>07-01-024</v>
          </cell>
          <cell r="B4393" t="str">
            <v>26</v>
          </cell>
          <cell r="C4393">
            <v>0</v>
          </cell>
          <cell r="D4393">
            <v>0</v>
          </cell>
          <cell r="E4393">
            <v>0</v>
          </cell>
          <cell r="G4393">
            <v>0</v>
          </cell>
          <cell r="H4393">
            <v>0</v>
          </cell>
        </row>
        <row r="4394">
          <cell r="A4394" t="str">
            <v>07-01-024</v>
          </cell>
          <cell r="B4394" t="str">
            <v>41</v>
          </cell>
          <cell r="C4394" t="str">
            <v>HERRAMIENTA MENOR</v>
          </cell>
          <cell r="D4394" t="str">
            <v>gl</v>
          </cell>
          <cell r="E4394">
            <v>1</v>
          </cell>
          <cell r="G4394">
            <v>558.32191999999998</v>
          </cell>
          <cell r="H4394">
            <v>558</v>
          </cell>
        </row>
        <row r="4395">
          <cell r="A4395" t="str">
            <v>07-01-024</v>
          </cell>
          <cell r="B4395" t="str">
            <v>42</v>
          </cell>
          <cell r="C4395">
            <v>0</v>
          </cell>
          <cell r="D4395">
            <v>0</v>
          </cell>
          <cell r="E4395">
            <v>0</v>
          </cell>
          <cell r="G4395">
            <v>0</v>
          </cell>
          <cell r="H4395">
            <v>0</v>
          </cell>
        </row>
        <row r="4396">
          <cell r="A4396" t="str">
            <v>07-01-024</v>
          </cell>
          <cell r="B4396" t="str">
            <v>43</v>
          </cell>
          <cell r="C4396">
            <v>0</v>
          </cell>
          <cell r="D4396">
            <v>0</v>
          </cell>
          <cell r="E4396">
            <v>0</v>
          </cell>
          <cell r="G4396">
            <v>0</v>
          </cell>
          <cell r="H4396">
            <v>0</v>
          </cell>
        </row>
        <row r="4397">
          <cell r="A4397" t="str">
            <v>07-01-024</v>
          </cell>
          <cell r="B4397" t="str">
            <v>44</v>
          </cell>
          <cell r="C4397">
            <v>0</v>
          </cell>
          <cell r="D4397">
            <v>0</v>
          </cell>
          <cell r="E4397">
            <v>0</v>
          </cell>
          <cell r="G4397">
            <v>0</v>
          </cell>
          <cell r="H4397">
            <v>0</v>
          </cell>
        </row>
        <row r="4398">
          <cell r="A4398" t="str">
            <v>07-01-024</v>
          </cell>
          <cell r="B4398" t="str">
            <v>45</v>
          </cell>
          <cell r="C4398">
            <v>0</v>
          </cell>
          <cell r="D4398">
            <v>0</v>
          </cell>
          <cell r="E4398">
            <v>0</v>
          </cell>
          <cell r="G4398">
            <v>0</v>
          </cell>
          <cell r="H4398">
            <v>0</v>
          </cell>
        </row>
        <row r="4399">
          <cell r="A4399" t="str">
            <v>07-01-024</v>
          </cell>
          <cell r="B4399" t="str">
            <v>46</v>
          </cell>
          <cell r="C4399">
            <v>0</v>
          </cell>
          <cell r="D4399">
            <v>0</v>
          </cell>
          <cell r="E4399">
            <v>0</v>
          </cell>
          <cell r="G4399">
            <v>0</v>
          </cell>
          <cell r="H4399">
            <v>0</v>
          </cell>
        </row>
        <row r="4400">
          <cell r="A4400" t="str">
            <v>07-01-024</v>
          </cell>
          <cell r="B4400" t="str">
            <v>61</v>
          </cell>
          <cell r="C4400" t="str">
            <v>VIBRADOR MECANICO</v>
          </cell>
          <cell r="D4400" t="str">
            <v>gl</v>
          </cell>
          <cell r="E4400">
            <v>1</v>
          </cell>
          <cell r="G4400">
            <v>558.32191999999998</v>
          </cell>
          <cell r="H4400">
            <v>558</v>
          </cell>
        </row>
        <row r="4401">
          <cell r="A4401" t="str">
            <v>07-01-024</v>
          </cell>
          <cell r="B4401" t="str">
            <v>62</v>
          </cell>
          <cell r="C4401">
            <v>0</v>
          </cell>
          <cell r="D4401">
            <v>0</v>
          </cell>
          <cell r="E4401">
            <v>0</v>
          </cell>
          <cell r="G4401">
            <v>0</v>
          </cell>
          <cell r="H4401">
            <v>0</v>
          </cell>
        </row>
        <row r="4402">
          <cell r="A4402" t="str">
            <v>07-01-024</v>
          </cell>
          <cell r="B4402" t="str">
            <v>63</v>
          </cell>
          <cell r="C4402">
            <v>0</v>
          </cell>
          <cell r="D4402">
            <v>0</v>
          </cell>
          <cell r="E4402">
            <v>0</v>
          </cell>
          <cell r="G4402">
            <v>0</v>
          </cell>
          <cell r="H4402">
            <v>0</v>
          </cell>
        </row>
        <row r="4403">
          <cell r="A4403" t="str">
            <v>07-01-024</v>
          </cell>
          <cell r="B4403" t="str">
            <v>64</v>
          </cell>
          <cell r="C4403">
            <v>0</v>
          </cell>
          <cell r="D4403">
            <v>0</v>
          </cell>
          <cell r="E4403">
            <v>0</v>
          </cell>
          <cell r="G4403">
            <v>0</v>
          </cell>
          <cell r="H4403">
            <v>0</v>
          </cell>
        </row>
        <row r="4404">
          <cell r="A4404" t="str">
            <v>07-01-024</v>
          </cell>
          <cell r="B4404" t="str">
            <v>65</v>
          </cell>
          <cell r="C4404">
            <v>0</v>
          </cell>
          <cell r="D4404">
            <v>0</v>
          </cell>
          <cell r="E4404">
            <v>0</v>
          </cell>
          <cell r="G4404">
            <v>0</v>
          </cell>
          <cell r="H4404">
            <v>0</v>
          </cell>
        </row>
        <row r="4405">
          <cell r="A4405" t="str">
            <v>07-01-024</v>
          </cell>
          <cell r="B4405" t="str">
            <v>66</v>
          </cell>
          <cell r="C4405">
            <v>0</v>
          </cell>
          <cell r="D4405">
            <v>0</v>
          </cell>
          <cell r="E4405">
            <v>0</v>
          </cell>
          <cell r="G4405">
            <v>0</v>
          </cell>
          <cell r="H4405">
            <v>0</v>
          </cell>
        </row>
        <row r="4406">
          <cell r="A4406" t="str">
            <v>07-01-026</v>
          </cell>
          <cell r="B4406" t="str">
            <v>07-01-026</v>
          </cell>
          <cell r="C4406" t="str">
            <v>SUMINSTRO Y EXTENDIDA CAMA EN ARENA</v>
          </cell>
          <cell r="D4406" t="str">
            <v>M3</v>
          </cell>
          <cell r="E4406">
            <v>1</v>
          </cell>
          <cell r="H4406">
            <v>72914</v>
          </cell>
        </row>
        <row r="4407">
          <cell r="A4407" t="str">
            <v>07-01-026</v>
          </cell>
          <cell r="B4407" t="str">
            <v>11</v>
          </cell>
          <cell r="C4407" t="str">
            <v>ARENA DE PEÑA</v>
          </cell>
          <cell r="D4407" t="str">
            <v>M3</v>
          </cell>
          <cell r="E4407">
            <v>1.05</v>
          </cell>
          <cell r="G4407">
            <v>56203.763199999994</v>
          </cell>
          <cell r="H4407">
            <v>59014</v>
          </cell>
        </row>
        <row r="4408">
          <cell r="A4408" t="str">
            <v>07-01-026</v>
          </cell>
          <cell r="B4408" t="str">
            <v>12</v>
          </cell>
          <cell r="C4408">
            <v>0</v>
          </cell>
          <cell r="D4408">
            <v>0</v>
          </cell>
          <cell r="E4408">
            <v>0</v>
          </cell>
          <cell r="G4408">
            <v>0</v>
          </cell>
          <cell r="H4408">
            <v>0</v>
          </cell>
        </row>
        <row r="4409">
          <cell r="A4409" t="str">
            <v>07-01-026</v>
          </cell>
          <cell r="B4409" t="str">
            <v>13</v>
          </cell>
          <cell r="C4409">
            <v>0</v>
          </cell>
          <cell r="D4409">
            <v>0</v>
          </cell>
          <cell r="E4409">
            <v>0</v>
          </cell>
          <cell r="G4409">
            <v>0</v>
          </cell>
          <cell r="H4409">
            <v>0</v>
          </cell>
        </row>
        <row r="4410">
          <cell r="A4410" t="str">
            <v>07-01-026</v>
          </cell>
          <cell r="B4410" t="str">
            <v>14</v>
          </cell>
          <cell r="C4410">
            <v>0</v>
          </cell>
          <cell r="D4410">
            <v>0</v>
          </cell>
          <cell r="E4410">
            <v>0</v>
          </cell>
          <cell r="G4410">
            <v>0</v>
          </cell>
          <cell r="H4410">
            <v>0</v>
          </cell>
        </row>
        <row r="4411">
          <cell r="A4411" t="str">
            <v>07-01-026</v>
          </cell>
          <cell r="B4411" t="str">
            <v>15</v>
          </cell>
          <cell r="C4411">
            <v>0</v>
          </cell>
          <cell r="D4411">
            <v>0</v>
          </cell>
          <cell r="E4411">
            <v>0</v>
          </cell>
          <cell r="G4411">
            <v>0</v>
          </cell>
          <cell r="H4411">
            <v>0</v>
          </cell>
        </row>
        <row r="4412">
          <cell r="A4412" t="str">
            <v>07-01-026</v>
          </cell>
          <cell r="B4412" t="str">
            <v>16</v>
          </cell>
          <cell r="C4412">
            <v>0</v>
          </cell>
          <cell r="D4412">
            <v>0</v>
          </cell>
          <cell r="E4412">
            <v>0</v>
          </cell>
          <cell r="G4412">
            <v>0</v>
          </cell>
          <cell r="H4412">
            <v>0</v>
          </cell>
        </row>
        <row r="4413">
          <cell r="A4413" t="str">
            <v>07-01-026</v>
          </cell>
          <cell r="B4413" t="str">
            <v>21</v>
          </cell>
          <cell r="C4413" t="str">
            <v xml:space="preserve">OFICIAL </v>
          </cell>
          <cell r="D4413" t="str">
            <v>jor</v>
          </cell>
          <cell r="E4413">
            <v>9.0000000000000011E-2</v>
          </cell>
          <cell r="G4413">
            <v>86520.353919999994</v>
          </cell>
          <cell r="H4413">
            <v>7787</v>
          </cell>
        </row>
        <row r="4414">
          <cell r="A4414" t="str">
            <v>07-01-026</v>
          </cell>
          <cell r="B4414" t="str">
            <v>22</v>
          </cell>
          <cell r="C4414" t="str">
            <v>AYUDANTE</v>
          </cell>
          <cell r="D4414" t="str">
            <v>jor</v>
          </cell>
          <cell r="E4414">
            <v>9.0000000000000011E-2</v>
          </cell>
          <cell r="G4414">
            <v>54806.751999999993</v>
          </cell>
          <cell r="H4414">
            <v>4933</v>
          </cell>
        </row>
        <row r="4415">
          <cell r="A4415" t="str">
            <v>07-01-026</v>
          </cell>
          <cell r="B4415" t="str">
            <v>23</v>
          </cell>
          <cell r="C4415">
            <v>0</v>
          </cell>
          <cell r="D4415">
            <v>0</v>
          </cell>
          <cell r="E4415">
            <v>0</v>
          </cell>
          <cell r="G4415">
            <v>0</v>
          </cell>
          <cell r="H4415">
            <v>0</v>
          </cell>
        </row>
        <row r="4416">
          <cell r="A4416" t="str">
            <v>07-01-026</v>
          </cell>
          <cell r="B4416" t="str">
            <v>24</v>
          </cell>
          <cell r="C4416">
            <v>0</v>
          </cell>
          <cell r="D4416">
            <v>0</v>
          </cell>
          <cell r="E4416">
            <v>0</v>
          </cell>
          <cell r="G4416">
            <v>0</v>
          </cell>
          <cell r="H4416">
            <v>0</v>
          </cell>
        </row>
        <row r="4417">
          <cell r="A4417" t="str">
            <v>07-01-026</v>
          </cell>
          <cell r="B4417" t="str">
            <v>25</v>
          </cell>
          <cell r="C4417">
            <v>0</v>
          </cell>
          <cell r="D4417">
            <v>0</v>
          </cell>
          <cell r="E4417">
            <v>0</v>
          </cell>
          <cell r="G4417">
            <v>0</v>
          </cell>
          <cell r="H4417">
            <v>0</v>
          </cell>
        </row>
        <row r="4418">
          <cell r="A4418" t="str">
            <v>07-01-026</v>
          </cell>
          <cell r="B4418" t="str">
            <v>26</v>
          </cell>
          <cell r="C4418">
            <v>0</v>
          </cell>
          <cell r="D4418">
            <v>0</v>
          </cell>
          <cell r="E4418">
            <v>0</v>
          </cell>
          <cell r="G4418">
            <v>0</v>
          </cell>
          <cell r="H4418">
            <v>0</v>
          </cell>
        </row>
        <row r="4419">
          <cell r="A4419" t="str">
            <v>07-01-026</v>
          </cell>
          <cell r="B4419" t="str">
            <v>41</v>
          </cell>
          <cell r="C4419" t="str">
            <v>HERRAMIENTA MENOR</v>
          </cell>
          <cell r="D4419" t="str">
            <v>gl</v>
          </cell>
          <cell r="E4419">
            <v>1</v>
          </cell>
          <cell r="G4419">
            <v>590.13468799999998</v>
          </cell>
          <cell r="H4419">
            <v>590</v>
          </cell>
        </row>
        <row r="4420">
          <cell r="A4420" t="str">
            <v>07-01-026</v>
          </cell>
          <cell r="B4420" t="str">
            <v>42</v>
          </cell>
          <cell r="C4420">
            <v>0</v>
          </cell>
          <cell r="D4420">
            <v>0</v>
          </cell>
          <cell r="E4420">
            <v>0</v>
          </cell>
          <cell r="G4420">
            <v>0</v>
          </cell>
          <cell r="H4420">
            <v>0</v>
          </cell>
        </row>
        <row r="4421">
          <cell r="A4421" t="str">
            <v>07-01-026</v>
          </cell>
          <cell r="B4421" t="str">
            <v>43</v>
          </cell>
          <cell r="C4421">
            <v>0</v>
          </cell>
          <cell r="D4421">
            <v>0</v>
          </cell>
          <cell r="E4421">
            <v>0</v>
          </cell>
          <cell r="G4421">
            <v>0</v>
          </cell>
          <cell r="H4421">
            <v>0</v>
          </cell>
        </row>
        <row r="4422">
          <cell r="A4422" t="str">
            <v>07-01-026</v>
          </cell>
          <cell r="B4422" t="str">
            <v>44</v>
          </cell>
          <cell r="C4422">
            <v>0</v>
          </cell>
          <cell r="D4422">
            <v>0</v>
          </cell>
          <cell r="E4422">
            <v>0</v>
          </cell>
          <cell r="G4422">
            <v>0</v>
          </cell>
          <cell r="H4422">
            <v>0</v>
          </cell>
        </row>
        <row r="4423">
          <cell r="A4423" t="str">
            <v>07-01-026</v>
          </cell>
          <cell r="B4423" t="str">
            <v>45</v>
          </cell>
          <cell r="C4423">
            <v>0</v>
          </cell>
          <cell r="D4423">
            <v>0</v>
          </cell>
          <cell r="E4423">
            <v>0</v>
          </cell>
          <cell r="G4423">
            <v>0</v>
          </cell>
          <cell r="H4423">
            <v>0</v>
          </cell>
        </row>
        <row r="4424">
          <cell r="A4424" t="str">
            <v>07-01-026</v>
          </cell>
          <cell r="B4424" t="str">
            <v>46</v>
          </cell>
          <cell r="C4424">
            <v>0</v>
          </cell>
          <cell r="D4424">
            <v>0</v>
          </cell>
          <cell r="E4424">
            <v>0</v>
          </cell>
          <cell r="G4424">
            <v>0</v>
          </cell>
          <cell r="H4424">
            <v>0</v>
          </cell>
        </row>
        <row r="4425">
          <cell r="A4425" t="str">
            <v>07-01-026</v>
          </cell>
          <cell r="B4425" t="str">
            <v>61</v>
          </cell>
          <cell r="C4425" t="str">
            <v>TRANSPORTE</v>
          </cell>
          <cell r="D4425" t="str">
            <v>gl</v>
          </cell>
          <cell r="E4425">
            <v>1</v>
          </cell>
          <cell r="G4425">
            <v>590.13468799999998</v>
          </cell>
          <cell r="H4425">
            <v>590</v>
          </cell>
        </row>
        <row r="4426">
          <cell r="A4426" t="str">
            <v>07-01-026</v>
          </cell>
          <cell r="B4426" t="str">
            <v>62</v>
          </cell>
          <cell r="C4426">
            <v>0</v>
          </cell>
          <cell r="D4426">
            <v>0</v>
          </cell>
          <cell r="E4426">
            <v>0</v>
          </cell>
          <cell r="G4426">
            <v>0</v>
          </cell>
          <cell r="H4426">
            <v>0</v>
          </cell>
        </row>
        <row r="4427">
          <cell r="A4427" t="str">
            <v>07-01-026</v>
          </cell>
          <cell r="B4427" t="str">
            <v>63</v>
          </cell>
          <cell r="C4427">
            <v>0</v>
          </cell>
          <cell r="D4427">
            <v>0</v>
          </cell>
          <cell r="E4427">
            <v>0</v>
          </cell>
          <cell r="G4427">
            <v>0</v>
          </cell>
          <cell r="H4427">
            <v>0</v>
          </cell>
        </row>
        <row r="4428">
          <cell r="A4428" t="str">
            <v>07-01-026</v>
          </cell>
          <cell r="B4428" t="str">
            <v>64</v>
          </cell>
          <cell r="C4428">
            <v>0</v>
          </cell>
          <cell r="D4428">
            <v>0</v>
          </cell>
          <cell r="E4428">
            <v>0</v>
          </cell>
          <cell r="G4428">
            <v>0</v>
          </cell>
          <cell r="H4428">
            <v>0</v>
          </cell>
        </row>
        <row r="4429">
          <cell r="A4429" t="str">
            <v>07-01-026</v>
          </cell>
          <cell r="B4429" t="str">
            <v>65</v>
          </cell>
          <cell r="C4429">
            <v>0</v>
          </cell>
          <cell r="D4429">
            <v>0</v>
          </cell>
          <cell r="E4429">
            <v>0</v>
          </cell>
          <cell r="G4429">
            <v>0</v>
          </cell>
          <cell r="H4429">
            <v>0</v>
          </cell>
        </row>
        <row r="4430">
          <cell r="A4430" t="str">
            <v>07-01-026</v>
          </cell>
          <cell r="B4430" t="str">
            <v>66</v>
          </cell>
          <cell r="C4430">
            <v>0</v>
          </cell>
          <cell r="D4430">
            <v>0</v>
          </cell>
          <cell r="E4430">
            <v>0</v>
          </cell>
          <cell r="G4430">
            <v>0</v>
          </cell>
          <cell r="H4430">
            <v>0</v>
          </cell>
        </row>
        <row r="4431">
          <cell r="A4431" t="str">
            <v>07-01-028</v>
          </cell>
          <cell r="B4431" t="str">
            <v>07-01-028</v>
          </cell>
          <cell r="C4431" t="str">
            <v>RELLENO Y COMPACTACION CON MATERIAL DE LA EXCAVACION</v>
          </cell>
          <cell r="D4431" t="str">
            <v>M3</v>
          </cell>
          <cell r="E4431">
            <v>1</v>
          </cell>
          <cell r="H4431">
            <v>11686</v>
          </cell>
        </row>
        <row r="4432">
          <cell r="A4432" t="str">
            <v>07-01-028</v>
          </cell>
          <cell r="B4432" t="str">
            <v>11</v>
          </cell>
          <cell r="C4432">
            <v>0</v>
          </cell>
          <cell r="D4432">
            <v>0</v>
          </cell>
          <cell r="E4432">
            <v>0</v>
          </cell>
          <cell r="G4432">
            <v>0</v>
          </cell>
          <cell r="H4432">
            <v>0</v>
          </cell>
        </row>
        <row r="4433">
          <cell r="A4433" t="str">
            <v>07-01-028</v>
          </cell>
          <cell r="B4433" t="str">
            <v>12</v>
          </cell>
          <cell r="C4433">
            <v>0</v>
          </cell>
          <cell r="D4433">
            <v>0</v>
          </cell>
          <cell r="E4433">
            <v>0</v>
          </cell>
          <cell r="G4433">
            <v>0</v>
          </cell>
          <cell r="H4433">
            <v>0</v>
          </cell>
        </row>
        <row r="4434">
          <cell r="A4434" t="str">
            <v>07-01-028</v>
          </cell>
          <cell r="B4434" t="str">
            <v>13</v>
          </cell>
          <cell r="C4434">
            <v>0</v>
          </cell>
          <cell r="D4434">
            <v>0</v>
          </cell>
          <cell r="E4434">
            <v>0</v>
          </cell>
          <cell r="G4434">
            <v>0</v>
          </cell>
          <cell r="H4434">
            <v>0</v>
          </cell>
        </row>
        <row r="4435">
          <cell r="A4435" t="str">
            <v>07-01-028</v>
          </cell>
          <cell r="B4435" t="str">
            <v>14</v>
          </cell>
          <cell r="C4435">
            <v>0</v>
          </cell>
          <cell r="D4435">
            <v>0</v>
          </cell>
          <cell r="E4435">
            <v>0</v>
          </cell>
          <cell r="G4435">
            <v>0</v>
          </cell>
          <cell r="H4435">
            <v>0</v>
          </cell>
        </row>
        <row r="4436">
          <cell r="A4436" t="str">
            <v>07-01-028</v>
          </cell>
          <cell r="B4436" t="str">
            <v>15</v>
          </cell>
          <cell r="C4436">
            <v>0</v>
          </cell>
          <cell r="D4436">
            <v>0</v>
          </cell>
          <cell r="E4436">
            <v>0</v>
          </cell>
          <cell r="G4436">
            <v>0</v>
          </cell>
          <cell r="H4436">
            <v>0</v>
          </cell>
        </row>
        <row r="4437">
          <cell r="A4437" t="str">
            <v>07-01-028</v>
          </cell>
          <cell r="B4437" t="str">
            <v>16</v>
          </cell>
          <cell r="C4437">
            <v>0</v>
          </cell>
          <cell r="D4437">
            <v>0</v>
          </cell>
          <cell r="E4437">
            <v>0</v>
          </cell>
          <cell r="G4437">
            <v>0</v>
          </cell>
          <cell r="H4437">
            <v>0</v>
          </cell>
        </row>
        <row r="4438">
          <cell r="A4438" t="str">
            <v>07-01-028</v>
          </cell>
          <cell r="B4438" t="str">
            <v>21</v>
          </cell>
          <cell r="C4438" t="str">
            <v xml:space="preserve">OFICIAL </v>
          </cell>
          <cell r="D4438" t="str">
            <v>jor</v>
          </cell>
          <cell r="E4438">
            <v>7.4999999999999997E-2</v>
          </cell>
          <cell r="G4438">
            <v>86520.353919999994</v>
          </cell>
          <cell r="H4438">
            <v>6489</v>
          </cell>
        </row>
        <row r="4439">
          <cell r="A4439" t="str">
            <v>07-01-028</v>
          </cell>
          <cell r="B4439" t="str">
            <v>22</v>
          </cell>
          <cell r="C4439" t="str">
            <v>AYUDANTE</v>
          </cell>
          <cell r="D4439" t="str">
            <v>jor</v>
          </cell>
          <cell r="E4439">
            <v>7.4999999999999997E-2</v>
          </cell>
          <cell r="G4439">
            <v>54806.751999999993</v>
          </cell>
          <cell r="H4439">
            <v>4111</v>
          </cell>
        </row>
        <row r="4440">
          <cell r="A4440" t="str">
            <v>07-01-028</v>
          </cell>
          <cell r="B4440" t="str">
            <v>23</v>
          </cell>
          <cell r="C4440">
            <v>0</v>
          </cell>
          <cell r="D4440">
            <v>0</v>
          </cell>
          <cell r="E4440">
            <v>0</v>
          </cell>
          <cell r="G4440">
            <v>0</v>
          </cell>
          <cell r="H4440">
            <v>0</v>
          </cell>
        </row>
        <row r="4441">
          <cell r="A4441" t="str">
            <v>07-01-028</v>
          </cell>
          <cell r="B4441" t="str">
            <v>24</v>
          </cell>
          <cell r="C4441">
            <v>0</v>
          </cell>
          <cell r="D4441">
            <v>0</v>
          </cell>
          <cell r="E4441">
            <v>0</v>
          </cell>
          <cell r="G4441">
            <v>0</v>
          </cell>
          <cell r="H4441">
            <v>0</v>
          </cell>
        </row>
        <row r="4442">
          <cell r="A4442" t="str">
            <v>07-01-028</v>
          </cell>
          <cell r="B4442" t="str">
            <v>25</v>
          </cell>
          <cell r="C4442">
            <v>0</v>
          </cell>
          <cell r="D4442">
            <v>0</v>
          </cell>
          <cell r="E4442">
            <v>0</v>
          </cell>
          <cell r="G4442">
            <v>0</v>
          </cell>
          <cell r="H4442">
            <v>0</v>
          </cell>
        </row>
        <row r="4443">
          <cell r="A4443" t="str">
            <v>07-01-028</v>
          </cell>
          <cell r="B4443" t="str">
            <v>26</v>
          </cell>
          <cell r="C4443">
            <v>0</v>
          </cell>
          <cell r="D4443">
            <v>0</v>
          </cell>
          <cell r="E4443">
            <v>0</v>
          </cell>
          <cell r="G4443">
            <v>0</v>
          </cell>
          <cell r="H4443">
            <v>0</v>
          </cell>
        </row>
        <row r="4444">
          <cell r="A4444" t="str">
            <v>07-01-028</v>
          </cell>
          <cell r="B4444" t="str">
            <v>41</v>
          </cell>
          <cell r="C4444" t="str">
            <v>HERRAMIENTA MENOR</v>
          </cell>
          <cell r="D4444" t="str">
            <v>gl</v>
          </cell>
          <cell r="E4444">
            <v>1</v>
          </cell>
          <cell r="G4444">
            <v>723.83999999999992</v>
          </cell>
          <cell r="H4444">
            <v>724</v>
          </cell>
        </row>
        <row r="4445">
          <cell r="A4445" t="str">
            <v>07-01-028</v>
          </cell>
          <cell r="B4445" t="str">
            <v>42</v>
          </cell>
          <cell r="C4445">
            <v>0</v>
          </cell>
          <cell r="D4445">
            <v>0</v>
          </cell>
          <cell r="E4445">
            <v>0</v>
          </cell>
          <cell r="G4445">
            <v>0</v>
          </cell>
          <cell r="H4445">
            <v>0</v>
          </cell>
        </row>
        <row r="4446">
          <cell r="A4446" t="str">
            <v>07-01-028</v>
          </cell>
          <cell r="B4446" t="str">
            <v>43</v>
          </cell>
          <cell r="C4446">
            <v>0</v>
          </cell>
          <cell r="D4446">
            <v>0</v>
          </cell>
          <cell r="E4446">
            <v>0</v>
          </cell>
          <cell r="G4446">
            <v>0</v>
          </cell>
          <cell r="H4446">
            <v>0</v>
          </cell>
        </row>
        <row r="4447">
          <cell r="A4447" t="str">
            <v>07-01-028</v>
          </cell>
          <cell r="B4447" t="str">
            <v>44</v>
          </cell>
          <cell r="C4447">
            <v>0</v>
          </cell>
          <cell r="D4447">
            <v>0</v>
          </cell>
          <cell r="E4447">
            <v>0</v>
          </cell>
          <cell r="G4447">
            <v>0</v>
          </cell>
          <cell r="H4447">
            <v>0</v>
          </cell>
        </row>
        <row r="4448">
          <cell r="A4448" t="str">
            <v>07-01-028</v>
          </cell>
          <cell r="B4448" t="str">
            <v>45</v>
          </cell>
          <cell r="C4448">
            <v>0</v>
          </cell>
          <cell r="D4448">
            <v>0</v>
          </cell>
          <cell r="E4448">
            <v>0</v>
          </cell>
          <cell r="G4448">
            <v>0</v>
          </cell>
          <cell r="H4448">
            <v>0</v>
          </cell>
        </row>
        <row r="4449">
          <cell r="A4449" t="str">
            <v>07-01-028</v>
          </cell>
          <cell r="B4449" t="str">
            <v>46</v>
          </cell>
          <cell r="C4449">
            <v>0</v>
          </cell>
          <cell r="D4449">
            <v>0</v>
          </cell>
          <cell r="E4449">
            <v>0</v>
          </cell>
          <cell r="G4449">
            <v>0</v>
          </cell>
          <cell r="H4449">
            <v>0</v>
          </cell>
        </row>
        <row r="4450">
          <cell r="A4450" t="str">
            <v>07-01-028</v>
          </cell>
          <cell r="B4450" t="str">
            <v>61</v>
          </cell>
          <cell r="C4450" t="str">
            <v>VIBRADOR MECANICO</v>
          </cell>
          <cell r="D4450" t="str">
            <v>gl</v>
          </cell>
          <cell r="E4450">
            <v>1</v>
          </cell>
          <cell r="G4450">
            <v>361.91999999999996</v>
          </cell>
          <cell r="H4450">
            <v>362</v>
          </cell>
        </row>
        <row r="4451">
          <cell r="A4451" t="str">
            <v>07-01-028</v>
          </cell>
          <cell r="B4451" t="str">
            <v>62</v>
          </cell>
          <cell r="C4451">
            <v>0</v>
          </cell>
          <cell r="D4451">
            <v>0</v>
          </cell>
          <cell r="E4451">
            <v>0</v>
          </cell>
          <cell r="G4451">
            <v>0</v>
          </cell>
          <cell r="H4451">
            <v>0</v>
          </cell>
        </row>
        <row r="4452">
          <cell r="A4452" t="str">
            <v>07-01-028</v>
          </cell>
          <cell r="B4452" t="str">
            <v>63</v>
          </cell>
          <cell r="C4452">
            <v>0</v>
          </cell>
          <cell r="D4452">
            <v>0</v>
          </cell>
          <cell r="E4452">
            <v>0</v>
          </cell>
          <cell r="G4452">
            <v>0</v>
          </cell>
          <cell r="H4452">
            <v>0</v>
          </cell>
        </row>
        <row r="4453">
          <cell r="A4453" t="str">
            <v>07-01-028</v>
          </cell>
          <cell r="B4453" t="str">
            <v>64</v>
          </cell>
          <cell r="C4453">
            <v>0</v>
          </cell>
          <cell r="D4453">
            <v>0</v>
          </cell>
          <cell r="E4453">
            <v>0</v>
          </cell>
          <cell r="G4453">
            <v>0</v>
          </cell>
          <cell r="H4453">
            <v>0</v>
          </cell>
        </row>
        <row r="4454">
          <cell r="A4454" t="str">
            <v>07-01-028</v>
          </cell>
          <cell r="B4454" t="str">
            <v>65</v>
          </cell>
          <cell r="C4454">
            <v>0</v>
          </cell>
          <cell r="D4454">
            <v>0</v>
          </cell>
          <cell r="E4454">
            <v>0</v>
          </cell>
          <cell r="G4454">
            <v>0</v>
          </cell>
          <cell r="H4454">
            <v>0</v>
          </cell>
        </row>
        <row r="4455">
          <cell r="A4455" t="str">
            <v>07-01-028</v>
          </cell>
          <cell r="B4455" t="str">
            <v>66</v>
          </cell>
          <cell r="C4455">
            <v>0</v>
          </cell>
          <cell r="D4455">
            <v>0</v>
          </cell>
          <cell r="E4455">
            <v>0</v>
          </cell>
          <cell r="G4455">
            <v>0</v>
          </cell>
          <cell r="H4455">
            <v>0</v>
          </cell>
        </row>
        <row r="4456">
          <cell r="A4456" t="str">
            <v>07-01-030</v>
          </cell>
          <cell r="B4456" t="str">
            <v>07-01-030</v>
          </cell>
          <cell r="C4456" t="str">
            <v>RETIRO DE SOBRANTES</v>
          </cell>
          <cell r="D4456" t="str">
            <v>M3</v>
          </cell>
          <cell r="E4456">
            <v>3</v>
          </cell>
          <cell r="H4456">
            <v>31613</v>
          </cell>
        </row>
        <row r="4457">
          <cell r="A4457" t="str">
            <v>07-01-030</v>
          </cell>
          <cell r="B4457" t="str">
            <v>11</v>
          </cell>
          <cell r="C4457">
            <v>0</v>
          </cell>
          <cell r="D4457">
            <v>0</v>
          </cell>
          <cell r="E4457">
            <v>0</v>
          </cell>
          <cell r="G4457">
            <v>0</v>
          </cell>
          <cell r="H4457">
            <v>0</v>
          </cell>
        </row>
        <row r="4458">
          <cell r="A4458" t="str">
            <v>07-01-030</v>
          </cell>
          <cell r="B4458" t="str">
            <v>12</v>
          </cell>
          <cell r="C4458">
            <v>0</v>
          </cell>
          <cell r="D4458">
            <v>0</v>
          </cell>
          <cell r="E4458">
            <v>0</v>
          </cell>
          <cell r="G4458">
            <v>0</v>
          </cell>
          <cell r="H4458">
            <v>0</v>
          </cell>
        </row>
        <row r="4459">
          <cell r="A4459" t="str">
            <v>07-01-030</v>
          </cell>
          <cell r="B4459" t="str">
            <v>13</v>
          </cell>
          <cell r="C4459">
            <v>0</v>
          </cell>
          <cell r="D4459">
            <v>0</v>
          </cell>
          <cell r="E4459">
            <v>0</v>
          </cell>
          <cell r="G4459">
            <v>0</v>
          </cell>
          <cell r="H4459">
            <v>0</v>
          </cell>
        </row>
        <row r="4460">
          <cell r="A4460" t="str">
            <v>07-01-030</v>
          </cell>
          <cell r="B4460" t="str">
            <v>14</v>
          </cell>
          <cell r="C4460">
            <v>0</v>
          </cell>
          <cell r="D4460">
            <v>0</v>
          </cell>
          <cell r="E4460">
            <v>0</v>
          </cell>
          <cell r="G4460">
            <v>0</v>
          </cell>
          <cell r="H4460">
            <v>0</v>
          </cell>
        </row>
        <row r="4461">
          <cell r="A4461" t="str">
            <v>07-01-030</v>
          </cell>
          <cell r="B4461" t="str">
            <v>15</v>
          </cell>
          <cell r="C4461">
            <v>0</v>
          </cell>
          <cell r="D4461">
            <v>0</v>
          </cell>
          <cell r="E4461">
            <v>0</v>
          </cell>
          <cell r="G4461">
            <v>0</v>
          </cell>
          <cell r="H4461">
            <v>0</v>
          </cell>
        </row>
        <row r="4462">
          <cell r="A4462" t="str">
            <v>07-01-030</v>
          </cell>
          <cell r="B4462" t="str">
            <v>16</v>
          </cell>
          <cell r="C4462">
            <v>0</v>
          </cell>
          <cell r="D4462">
            <v>0</v>
          </cell>
          <cell r="E4462">
            <v>0</v>
          </cell>
          <cell r="G4462">
            <v>0</v>
          </cell>
          <cell r="H4462">
            <v>0</v>
          </cell>
        </row>
        <row r="4463">
          <cell r="A4463" t="str">
            <v>07-01-030</v>
          </cell>
          <cell r="B4463" t="str">
            <v>21</v>
          </cell>
          <cell r="C4463" t="str">
            <v>AYUDANTE</v>
          </cell>
          <cell r="D4463" t="str">
            <v>jor</v>
          </cell>
          <cell r="E4463">
            <v>0.05</v>
          </cell>
          <cell r="G4463">
            <v>54806.751999999993</v>
          </cell>
          <cell r="H4463">
            <v>2740</v>
          </cell>
        </row>
        <row r="4464">
          <cell r="A4464" t="str">
            <v>07-01-030</v>
          </cell>
          <cell r="B4464" t="str">
            <v>22</v>
          </cell>
          <cell r="C4464">
            <v>0</v>
          </cell>
          <cell r="D4464">
            <v>0</v>
          </cell>
          <cell r="G4464">
            <v>0</v>
          </cell>
          <cell r="H4464">
            <v>0</v>
          </cell>
        </row>
        <row r="4465">
          <cell r="A4465" t="str">
            <v>07-01-030</v>
          </cell>
          <cell r="B4465" t="str">
            <v>23</v>
          </cell>
          <cell r="C4465">
            <v>0</v>
          </cell>
          <cell r="D4465">
            <v>0</v>
          </cell>
          <cell r="E4465">
            <v>0</v>
          </cell>
          <cell r="G4465">
            <v>0</v>
          </cell>
          <cell r="H4465">
            <v>0</v>
          </cell>
        </row>
        <row r="4466">
          <cell r="A4466" t="str">
            <v>07-01-030</v>
          </cell>
          <cell r="B4466" t="str">
            <v>24</v>
          </cell>
          <cell r="C4466">
            <v>0</v>
          </cell>
          <cell r="D4466">
            <v>0</v>
          </cell>
          <cell r="E4466">
            <v>0</v>
          </cell>
          <cell r="G4466">
            <v>0</v>
          </cell>
          <cell r="H4466">
            <v>0</v>
          </cell>
        </row>
        <row r="4467">
          <cell r="A4467" t="str">
            <v>07-01-030</v>
          </cell>
          <cell r="B4467" t="str">
            <v>25</v>
          </cell>
          <cell r="C4467">
            <v>0</v>
          </cell>
          <cell r="D4467">
            <v>0</v>
          </cell>
          <cell r="E4467">
            <v>0</v>
          </cell>
          <cell r="G4467">
            <v>0</v>
          </cell>
          <cell r="H4467">
            <v>0</v>
          </cell>
        </row>
        <row r="4468">
          <cell r="A4468" t="str">
            <v>07-01-030</v>
          </cell>
          <cell r="B4468" t="str">
            <v>26</v>
          </cell>
          <cell r="C4468">
            <v>0</v>
          </cell>
          <cell r="D4468">
            <v>0</v>
          </cell>
          <cell r="E4468">
            <v>0</v>
          </cell>
          <cell r="G4468">
            <v>0</v>
          </cell>
          <cell r="H4468">
            <v>0</v>
          </cell>
        </row>
        <row r="4469">
          <cell r="A4469" t="str">
            <v>07-01-030</v>
          </cell>
          <cell r="B4469" t="str">
            <v>41</v>
          </cell>
          <cell r="C4469" t="str">
            <v>VOLQUETA 6 M3 - VIAJE</v>
          </cell>
          <cell r="D4469" t="str">
            <v>gl</v>
          </cell>
          <cell r="E4469">
            <v>1</v>
          </cell>
          <cell r="G4469">
            <v>28149.333333333328</v>
          </cell>
          <cell r="H4469">
            <v>28149</v>
          </cell>
        </row>
        <row r="4470">
          <cell r="A4470" t="str">
            <v>07-01-030</v>
          </cell>
          <cell r="B4470" t="str">
            <v>42</v>
          </cell>
          <cell r="C4470" t="str">
            <v>HERRAMIENTA MENOR</v>
          </cell>
          <cell r="D4470" t="str">
            <v>gl</v>
          </cell>
          <cell r="E4470">
            <v>1</v>
          </cell>
          <cell r="G4470">
            <v>723.83999999999992</v>
          </cell>
          <cell r="H4470">
            <v>724</v>
          </cell>
        </row>
        <row r="4471">
          <cell r="A4471" t="str">
            <v>07-01-030</v>
          </cell>
          <cell r="B4471" t="str">
            <v>43</v>
          </cell>
          <cell r="C4471">
            <v>0</v>
          </cell>
          <cell r="D4471">
            <v>0</v>
          </cell>
          <cell r="E4471">
            <v>0</v>
          </cell>
          <cell r="G4471">
            <v>0</v>
          </cell>
          <cell r="H4471">
            <v>0</v>
          </cell>
        </row>
        <row r="4472">
          <cell r="A4472" t="str">
            <v>07-01-030</v>
          </cell>
          <cell r="B4472" t="str">
            <v>44</v>
          </cell>
          <cell r="C4472">
            <v>0</v>
          </cell>
          <cell r="D4472">
            <v>0</v>
          </cell>
          <cell r="E4472">
            <v>0</v>
          </cell>
          <cell r="G4472">
            <v>0</v>
          </cell>
          <cell r="H4472">
            <v>0</v>
          </cell>
        </row>
        <row r="4473">
          <cell r="A4473" t="str">
            <v>07-01-030</v>
          </cell>
          <cell r="B4473" t="str">
            <v>45</v>
          </cell>
          <cell r="C4473">
            <v>0</v>
          </cell>
          <cell r="D4473">
            <v>0</v>
          </cell>
          <cell r="E4473">
            <v>0</v>
          </cell>
          <cell r="G4473">
            <v>0</v>
          </cell>
          <cell r="H4473">
            <v>0</v>
          </cell>
        </row>
        <row r="4474">
          <cell r="A4474" t="str">
            <v>07-01-030</v>
          </cell>
          <cell r="B4474" t="str">
            <v>46</v>
          </cell>
          <cell r="C4474">
            <v>0</v>
          </cell>
          <cell r="D4474">
            <v>0</v>
          </cell>
          <cell r="E4474">
            <v>0</v>
          </cell>
          <cell r="G4474">
            <v>0</v>
          </cell>
          <cell r="H4474">
            <v>0</v>
          </cell>
        </row>
        <row r="4475">
          <cell r="A4475" t="str">
            <v>07-01-030</v>
          </cell>
          <cell r="B4475" t="str">
            <v>61</v>
          </cell>
          <cell r="C4475">
            <v>0</v>
          </cell>
          <cell r="D4475">
            <v>0</v>
          </cell>
          <cell r="E4475">
            <v>0</v>
          </cell>
          <cell r="G4475">
            <v>0</v>
          </cell>
          <cell r="H4475">
            <v>0</v>
          </cell>
        </row>
        <row r="4476">
          <cell r="A4476" t="str">
            <v>07-01-030</v>
          </cell>
          <cell r="B4476" t="str">
            <v>62</v>
          </cell>
          <cell r="C4476">
            <v>0</v>
          </cell>
          <cell r="D4476">
            <v>0</v>
          </cell>
          <cell r="E4476">
            <v>0</v>
          </cell>
          <cell r="G4476">
            <v>0</v>
          </cell>
          <cell r="H4476">
            <v>0</v>
          </cell>
        </row>
        <row r="4477">
          <cell r="A4477" t="str">
            <v>07-01-030</v>
          </cell>
          <cell r="B4477" t="str">
            <v>63</v>
          </cell>
          <cell r="C4477">
            <v>0</v>
          </cell>
          <cell r="D4477">
            <v>0</v>
          </cell>
          <cell r="E4477">
            <v>0</v>
          </cell>
          <cell r="G4477">
            <v>0</v>
          </cell>
          <cell r="H4477">
            <v>0</v>
          </cell>
        </row>
        <row r="4478">
          <cell r="A4478" t="str">
            <v>07-01-030</v>
          </cell>
          <cell r="B4478" t="str">
            <v>64</v>
          </cell>
          <cell r="C4478">
            <v>0</v>
          </cell>
          <cell r="D4478">
            <v>0</v>
          </cell>
          <cell r="E4478">
            <v>0</v>
          </cell>
          <cell r="G4478">
            <v>0</v>
          </cell>
          <cell r="H4478">
            <v>0</v>
          </cell>
        </row>
        <row r="4479">
          <cell r="A4479" t="str">
            <v>07-01-030</v>
          </cell>
          <cell r="B4479" t="str">
            <v>65</v>
          </cell>
          <cell r="C4479">
            <v>0</v>
          </cell>
          <cell r="D4479">
            <v>0</v>
          </cell>
          <cell r="E4479">
            <v>0</v>
          </cell>
          <cell r="G4479">
            <v>0</v>
          </cell>
          <cell r="H4479">
            <v>0</v>
          </cell>
        </row>
        <row r="4480">
          <cell r="A4480" t="str">
            <v>07-01-030</v>
          </cell>
          <cell r="B4480" t="str">
            <v>66</v>
          </cell>
          <cell r="C4480">
            <v>0</v>
          </cell>
          <cell r="D4480">
            <v>0</v>
          </cell>
          <cell r="E4480">
            <v>0</v>
          </cell>
          <cell r="G4480">
            <v>0</v>
          </cell>
          <cell r="H4480">
            <v>0</v>
          </cell>
        </row>
        <row r="4481">
          <cell r="A4481" t="str">
            <v>07-01-032</v>
          </cell>
          <cell r="B4481" t="str">
            <v>07-01-032</v>
          </cell>
          <cell r="C4481" t="str">
            <v>SUMINISTRO E INSTALACION TUBERIA ACERO INOXIDABLE 2.1/2"</v>
          </cell>
          <cell r="D4481" t="str">
            <v>ML</v>
          </cell>
          <cell r="E4481">
            <v>12</v>
          </cell>
          <cell r="H4481">
            <v>111217</v>
          </cell>
        </row>
        <row r="4482">
          <cell r="A4482" t="str">
            <v>07-01-032</v>
          </cell>
          <cell r="B4482" t="str">
            <v>11</v>
          </cell>
          <cell r="C4482" t="str">
            <v>SUMINISTRO E INSTALACION TUBERIA ACERO INOXIDABLE 2"</v>
          </cell>
          <cell r="D4482" t="str">
            <v>ML</v>
          </cell>
          <cell r="E4482">
            <v>1.05</v>
          </cell>
          <cell r="G4482">
            <v>86619.51999999999</v>
          </cell>
          <cell r="H4482">
            <v>90950</v>
          </cell>
        </row>
        <row r="4483">
          <cell r="A4483" t="str">
            <v>07-01-032</v>
          </cell>
          <cell r="B4483" t="str">
            <v>12</v>
          </cell>
          <cell r="C4483" t="str">
            <v>SELLADOR ETERNA</v>
          </cell>
          <cell r="D4483" t="str">
            <v xml:space="preserve">UN </v>
          </cell>
          <cell r="E4483">
            <v>2.9000000000000001E-2</v>
          </cell>
          <cell r="G4483">
            <v>12667.199999999999</v>
          </cell>
          <cell r="H4483">
            <v>367</v>
          </cell>
        </row>
        <row r="4484">
          <cell r="A4484" t="str">
            <v>07-01-032</v>
          </cell>
          <cell r="B4484" t="str">
            <v>13</v>
          </cell>
          <cell r="C4484" t="str">
            <v>TEFLON</v>
          </cell>
          <cell r="D4484" t="str">
            <v>ROLLO</v>
          </cell>
          <cell r="E4484">
            <v>0.25</v>
          </cell>
          <cell r="G4484">
            <v>784.16</v>
          </cell>
          <cell r="H4484">
            <v>196</v>
          </cell>
        </row>
        <row r="4485">
          <cell r="A4485" t="str">
            <v>07-01-032</v>
          </cell>
          <cell r="B4485" t="str">
            <v>14</v>
          </cell>
          <cell r="C4485">
            <v>0</v>
          </cell>
          <cell r="D4485">
            <v>0</v>
          </cell>
          <cell r="E4485">
            <v>0</v>
          </cell>
          <cell r="G4485">
            <v>0</v>
          </cell>
          <cell r="H4485">
            <v>0</v>
          </cell>
        </row>
        <row r="4486">
          <cell r="A4486" t="str">
            <v>07-01-032</v>
          </cell>
          <cell r="B4486" t="str">
            <v>15</v>
          </cell>
          <cell r="C4486">
            <v>0</v>
          </cell>
          <cell r="D4486">
            <v>0</v>
          </cell>
          <cell r="E4486">
            <v>0</v>
          </cell>
          <cell r="G4486">
            <v>0</v>
          </cell>
          <cell r="H4486">
            <v>0</v>
          </cell>
        </row>
        <row r="4487">
          <cell r="A4487" t="str">
            <v>07-01-032</v>
          </cell>
          <cell r="B4487" t="str">
            <v>16</v>
          </cell>
          <cell r="C4487">
            <v>0</v>
          </cell>
          <cell r="D4487">
            <v>0</v>
          </cell>
          <cell r="E4487">
            <v>0</v>
          </cell>
          <cell r="G4487">
            <v>0</v>
          </cell>
          <cell r="H4487">
            <v>0</v>
          </cell>
        </row>
        <row r="4488">
          <cell r="A4488" t="str">
            <v>07-01-032</v>
          </cell>
          <cell r="B4488" t="str">
            <v>21</v>
          </cell>
          <cell r="C4488" t="str">
            <v xml:space="preserve">OFICIAL </v>
          </cell>
          <cell r="D4488" t="str">
            <v>jor</v>
          </cell>
          <cell r="E4488">
            <v>0.12</v>
          </cell>
          <cell r="G4488">
            <v>86520.353919999994</v>
          </cell>
          <cell r="H4488">
            <v>10382</v>
          </cell>
        </row>
        <row r="4489">
          <cell r="A4489" t="str">
            <v>07-01-032</v>
          </cell>
          <cell r="B4489" t="str">
            <v>22</v>
          </cell>
          <cell r="C4489" t="str">
            <v>AYUDANTE</v>
          </cell>
          <cell r="D4489" t="str">
            <v>jor</v>
          </cell>
          <cell r="E4489">
            <v>0.12</v>
          </cell>
          <cell r="G4489">
            <v>54806.751999999993</v>
          </cell>
          <cell r="H4489">
            <v>6577</v>
          </cell>
        </row>
        <row r="4490">
          <cell r="A4490" t="str">
            <v>07-01-032</v>
          </cell>
          <cell r="B4490" t="str">
            <v>23</v>
          </cell>
          <cell r="C4490">
            <v>0</v>
          </cell>
          <cell r="D4490">
            <v>0</v>
          </cell>
          <cell r="E4490">
            <v>0</v>
          </cell>
          <cell r="G4490">
            <v>0</v>
          </cell>
          <cell r="H4490">
            <v>0</v>
          </cell>
        </row>
        <row r="4491">
          <cell r="A4491" t="str">
            <v>07-01-032</v>
          </cell>
          <cell r="B4491" t="str">
            <v>24</v>
          </cell>
          <cell r="C4491">
            <v>0</v>
          </cell>
          <cell r="D4491">
            <v>0</v>
          </cell>
          <cell r="E4491">
            <v>0</v>
          </cell>
          <cell r="G4491">
            <v>0</v>
          </cell>
          <cell r="H4491">
            <v>0</v>
          </cell>
        </row>
        <row r="4492">
          <cell r="A4492" t="str">
            <v>07-01-032</v>
          </cell>
          <cell r="B4492" t="str">
            <v>25</v>
          </cell>
          <cell r="C4492">
            <v>0</v>
          </cell>
          <cell r="D4492">
            <v>0</v>
          </cell>
          <cell r="E4492">
            <v>0</v>
          </cell>
          <cell r="G4492">
            <v>0</v>
          </cell>
          <cell r="H4492">
            <v>0</v>
          </cell>
        </row>
        <row r="4493">
          <cell r="A4493" t="str">
            <v>07-01-032</v>
          </cell>
          <cell r="B4493" t="str">
            <v>26</v>
          </cell>
          <cell r="C4493">
            <v>0</v>
          </cell>
          <cell r="D4493">
            <v>0</v>
          </cell>
          <cell r="E4493">
            <v>0</v>
          </cell>
          <cell r="G4493">
            <v>0</v>
          </cell>
          <cell r="H4493">
            <v>0</v>
          </cell>
        </row>
        <row r="4494">
          <cell r="A4494" t="str">
            <v>07-01-032</v>
          </cell>
          <cell r="B4494" t="str">
            <v>41</v>
          </cell>
          <cell r="C4494" t="str">
            <v>HERRAMIENTA MENOR</v>
          </cell>
          <cell r="D4494" t="str">
            <v>gl</v>
          </cell>
          <cell r="E4494">
            <v>1</v>
          </cell>
          <cell r="G4494">
            <v>915.13884800000005</v>
          </cell>
          <cell r="H4494">
            <v>915</v>
          </cell>
        </row>
        <row r="4495">
          <cell r="A4495" t="str">
            <v>07-01-032</v>
          </cell>
          <cell r="B4495" t="str">
            <v>42</v>
          </cell>
          <cell r="C4495">
            <v>0</v>
          </cell>
          <cell r="D4495">
            <v>0</v>
          </cell>
          <cell r="E4495">
            <v>0</v>
          </cell>
          <cell r="G4495">
            <v>0</v>
          </cell>
          <cell r="H4495">
            <v>0</v>
          </cell>
        </row>
        <row r="4496">
          <cell r="A4496" t="str">
            <v>07-01-032</v>
          </cell>
          <cell r="B4496" t="str">
            <v>43</v>
          </cell>
          <cell r="C4496">
            <v>0</v>
          </cell>
          <cell r="D4496">
            <v>0</v>
          </cell>
          <cell r="E4496">
            <v>0</v>
          </cell>
          <cell r="G4496">
            <v>0</v>
          </cell>
          <cell r="H4496">
            <v>0</v>
          </cell>
        </row>
        <row r="4497">
          <cell r="A4497" t="str">
            <v>07-01-032</v>
          </cell>
          <cell r="B4497" t="str">
            <v>44</v>
          </cell>
          <cell r="C4497">
            <v>0</v>
          </cell>
          <cell r="D4497">
            <v>0</v>
          </cell>
          <cell r="E4497">
            <v>0</v>
          </cell>
          <cell r="G4497">
            <v>0</v>
          </cell>
          <cell r="H4497">
            <v>0</v>
          </cell>
        </row>
        <row r="4498">
          <cell r="A4498" t="str">
            <v>07-01-032</v>
          </cell>
          <cell r="B4498" t="str">
            <v>45</v>
          </cell>
          <cell r="C4498">
            <v>0</v>
          </cell>
          <cell r="D4498">
            <v>0</v>
          </cell>
          <cell r="E4498">
            <v>0</v>
          </cell>
          <cell r="G4498">
            <v>0</v>
          </cell>
          <cell r="H4498">
            <v>0</v>
          </cell>
        </row>
        <row r="4499">
          <cell r="A4499" t="str">
            <v>07-01-032</v>
          </cell>
          <cell r="B4499" t="str">
            <v>46</v>
          </cell>
          <cell r="C4499">
            <v>0</v>
          </cell>
          <cell r="D4499">
            <v>0</v>
          </cell>
          <cell r="E4499">
            <v>0</v>
          </cell>
          <cell r="G4499">
            <v>0</v>
          </cell>
          <cell r="H4499">
            <v>0</v>
          </cell>
        </row>
        <row r="4500">
          <cell r="A4500" t="str">
            <v>07-01-032</v>
          </cell>
          <cell r="B4500" t="str">
            <v>61</v>
          </cell>
          <cell r="C4500" t="str">
            <v>TRANSPORTE</v>
          </cell>
          <cell r="D4500" t="str">
            <v>gl</v>
          </cell>
          <cell r="E4500">
            <v>1</v>
          </cell>
          <cell r="G4500">
            <v>1830.2776960000001</v>
          </cell>
          <cell r="H4500">
            <v>1830</v>
          </cell>
        </row>
        <row r="4501">
          <cell r="A4501" t="str">
            <v>07-01-032</v>
          </cell>
          <cell r="B4501" t="str">
            <v>62</v>
          </cell>
          <cell r="C4501">
            <v>0</v>
          </cell>
          <cell r="D4501">
            <v>0</v>
          </cell>
          <cell r="E4501">
            <v>0</v>
          </cell>
          <cell r="G4501">
            <v>0</v>
          </cell>
          <cell r="H4501">
            <v>0</v>
          </cell>
        </row>
        <row r="4502">
          <cell r="A4502" t="str">
            <v>07-01-032</v>
          </cell>
          <cell r="B4502" t="str">
            <v>63</v>
          </cell>
          <cell r="C4502">
            <v>0</v>
          </cell>
          <cell r="D4502">
            <v>0</v>
          </cell>
          <cell r="E4502">
            <v>0</v>
          </cell>
          <cell r="G4502">
            <v>0</v>
          </cell>
          <cell r="H4502">
            <v>0</v>
          </cell>
        </row>
        <row r="4503">
          <cell r="A4503" t="str">
            <v>07-01-032</v>
          </cell>
          <cell r="B4503" t="str">
            <v>64</v>
          </cell>
          <cell r="C4503">
            <v>0</v>
          </cell>
          <cell r="D4503">
            <v>0</v>
          </cell>
          <cell r="E4503">
            <v>0</v>
          </cell>
          <cell r="G4503">
            <v>0</v>
          </cell>
          <cell r="H4503">
            <v>0</v>
          </cell>
        </row>
        <row r="4504">
          <cell r="A4504" t="str">
            <v>07-01-032</v>
          </cell>
          <cell r="B4504" t="str">
            <v>65</v>
          </cell>
          <cell r="C4504">
            <v>0</v>
          </cell>
          <cell r="D4504">
            <v>0</v>
          </cell>
          <cell r="E4504">
            <v>0</v>
          </cell>
          <cell r="G4504">
            <v>0</v>
          </cell>
          <cell r="H4504">
            <v>0</v>
          </cell>
        </row>
        <row r="4505">
          <cell r="A4505" t="str">
            <v>07-01-032</v>
          </cell>
          <cell r="B4505" t="str">
            <v>66</v>
          </cell>
          <cell r="C4505">
            <v>0</v>
          </cell>
          <cell r="D4505">
            <v>0</v>
          </cell>
          <cell r="E4505">
            <v>0</v>
          </cell>
          <cell r="G4505">
            <v>0</v>
          </cell>
          <cell r="H4505">
            <v>0</v>
          </cell>
        </row>
        <row r="4506">
          <cell r="A4506" t="str">
            <v>07-01-034</v>
          </cell>
          <cell r="B4506" t="str">
            <v>07-01-034</v>
          </cell>
          <cell r="C4506" t="str">
            <v>SUMINISTRO E INSTALACION TUBERIA ACERO GLAVANIZADO 1.1/2"</v>
          </cell>
          <cell r="D4506" t="str">
            <v>ML</v>
          </cell>
          <cell r="E4506">
            <v>6</v>
          </cell>
          <cell r="H4506">
            <v>38009</v>
          </cell>
        </row>
        <row r="4507">
          <cell r="A4507" t="str">
            <v>07-01-034</v>
          </cell>
          <cell r="B4507" t="str">
            <v>11</v>
          </cell>
          <cell r="C4507" t="str">
            <v>TUBERIA HG ø 1 1/2"</v>
          </cell>
          <cell r="D4507" t="str">
            <v>ML</v>
          </cell>
          <cell r="E4507">
            <v>1.05</v>
          </cell>
          <cell r="G4507">
            <v>20933.050666666666</v>
          </cell>
          <cell r="H4507">
            <v>21980</v>
          </cell>
        </row>
        <row r="4508">
          <cell r="A4508" t="str">
            <v>07-01-034</v>
          </cell>
          <cell r="B4508" t="str">
            <v>12</v>
          </cell>
          <cell r="C4508" t="str">
            <v>SELLADOR ETERNA</v>
          </cell>
          <cell r="D4508" t="str">
            <v xml:space="preserve">UN </v>
          </cell>
          <cell r="E4508">
            <v>2.9000000000000001E-2</v>
          </cell>
          <cell r="G4508">
            <v>12667.199999999999</v>
          </cell>
          <cell r="H4508">
            <v>367</v>
          </cell>
        </row>
        <row r="4509">
          <cell r="A4509" t="str">
            <v>07-01-034</v>
          </cell>
          <cell r="B4509" t="str">
            <v>13</v>
          </cell>
          <cell r="C4509" t="str">
            <v>TEFLON</v>
          </cell>
          <cell r="D4509" t="str">
            <v>ROLLO</v>
          </cell>
          <cell r="E4509">
            <v>0.25</v>
          </cell>
          <cell r="G4509">
            <v>784.16</v>
          </cell>
          <cell r="H4509">
            <v>196</v>
          </cell>
        </row>
        <row r="4510">
          <cell r="A4510" t="str">
            <v>07-01-034</v>
          </cell>
          <cell r="B4510" t="str">
            <v>14</v>
          </cell>
          <cell r="C4510">
            <v>0</v>
          </cell>
          <cell r="D4510">
            <v>0</v>
          </cell>
          <cell r="E4510">
            <v>0</v>
          </cell>
          <cell r="G4510">
            <v>0</v>
          </cell>
          <cell r="H4510">
            <v>0</v>
          </cell>
        </row>
        <row r="4511">
          <cell r="A4511" t="str">
            <v>07-01-034</v>
          </cell>
          <cell r="B4511" t="str">
            <v>15</v>
          </cell>
          <cell r="C4511">
            <v>0</v>
          </cell>
          <cell r="D4511">
            <v>0</v>
          </cell>
          <cell r="E4511">
            <v>0</v>
          </cell>
          <cell r="G4511">
            <v>0</v>
          </cell>
          <cell r="H4511">
            <v>0</v>
          </cell>
        </row>
        <row r="4512">
          <cell r="A4512" t="str">
            <v>07-01-034</v>
          </cell>
          <cell r="B4512" t="str">
            <v>16</v>
          </cell>
          <cell r="C4512">
            <v>0</v>
          </cell>
          <cell r="D4512">
            <v>0</v>
          </cell>
          <cell r="E4512">
            <v>0</v>
          </cell>
          <cell r="G4512">
            <v>0</v>
          </cell>
          <cell r="H4512">
            <v>0</v>
          </cell>
        </row>
        <row r="4513">
          <cell r="A4513" t="str">
            <v>07-01-034</v>
          </cell>
          <cell r="B4513" t="str">
            <v>21</v>
          </cell>
          <cell r="C4513" t="str">
            <v xml:space="preserve">OFICIAL </v>
          </cell>
          <cell r="D4513" t="str">
            <v>jor</v>
          </cell>
          <cell r="E4513">
            <v>0.10465116279069768</v>
          </cell>
          <cell r="G4513">
            <v>86520.353919999994</v>
          </cell>
          <cell r="H4513">
            <v>9054</v>
          </cell>
        </row>
        <row r="4514">
          <cell r="A4514" t="str">
            <v>07-01-034</v>
          </cell>
          <cell r="B4514" t="str">
            <v>22</v>
          </cell>
          <cell r="C4514" t="str">
            <v>AYUDANTE</v>
          </cell>
          <cell r="D4514" t="str">
            <v>jor</v>
          </cell>
          <cell r="E4514">
            <v>0.10465116279069768</v>
          </cell>
          <cell r="G4514">
            <v>54806.751999999993</v>
          </cell>
          <cell r="H4514">
            <v>5736</v>
          </cell>
        </row>
        <row r="4515">
          <cell r="A4515" t="str">
            <v>07-01-034</v>
          </cell>
          <cell r="B4515" t="str">
            <v>23</v>
          </cell>
          <cell r="C4515">
            <v>0</v>
          </cell>
          <cell r="D4515">
            <v>0</v>
          </cell>
          <cell r="E4515">
            <v>0</v>
          </cell>
          <cell r="G4515">
            <v>0</v>
          </cell>
          <cell r="H4515">
            <v>0</v>
          </cell>
        </row>
        <row r="4516">
          <cell r="A4516" t="str">
            <v>07-01-034</v>
          </cell>
          <cell r="B4516" t="str">
            <v>24</v>
          </cell>
          <cell r="C4516">
            <v>0</v>
          </cell>
          <cell r="D4516">
            <v>0</v>
          </cell>
          <cell r="E4516">
            <v>0</v>
          </cell>
          <cell r="G4516">
            <v>0</v>
          </cell>
          <cell r="H4516">
            <v>0</v>
          </cell>
        </row>
        <row r="4517">
          <cell r="A4517" t="str">
            <v>07-01-034</v>
          </cell>
          <cell r="B4517" t="str">
            <v>25</v>
          </cell>
          <cell r="C4517">
            <v>0</v>
          </cell>
          <cell r="D4517">
            <v>0</v>
          </cell>
          <cell r="E4517">
            <v>0</v>
          </cell>
          <cell r="G4517">
            <v>0</v>
          </cell>
          <cell r="H4517">
            <v>0</v>
          </cell>
        </row>
        <row r="4518">
          <cell r="A4518" t="str">
            <v>07-01-034</v>
          </cell>
          <cell r="B4518" t="str">
            <v>26</v>
          </cell>
          <cell r="C4518">
            <v>0</v>
          </cell>
          <cell r="D4518">
            <v>0</v>
          </cell>
          <cell r="E4518">
            <v>0</v>
          </cell>
          <cell r="G4518">
            <v>0</v>
          </cell>
          <cell r="H4518">
            <v>0</v>
          </cell>
        </row>
        <row r="4519">
          <cell r="A4519" t="str">
            <v>07-01-034</v>
          </cell>
          <cell r="B4519" t="str">
            <v>41</v>
          </cell>
          <cell r="C4519" t="str">
            <v>HERRAMIENTA MENOR</v>
          </cell>
          <cell r="D4519" t="str">
            <v>gl</v>
          </cell>
          <cell r="E4519">
            <v>1</v>
          </cell>
          <cell r="G4519">
            <v>225.42790400000001</v>
          </cell>
          <cell r="H4519">
            <v>225</v>
          </cell>
        </row>
        <row r="4520">
          <cell r="A4520" t="str">
            <v>07-01-034</v>
          </cell>
          <cell r="B4520" t="str">
            <v>42</v>
          </cell>
          <cell r="C4520">
            <v>0</v>
          </cell>
          <cell r="D4520">
            <v>0</v>
          </cell>
          <cell r="E4520">
            <v>0</v>
          </cell>
          <cell r="G4520">
            <v>0</v>
          </cell>
          <cell r="H4520">
            <v>0</v>
          </cell>
        </row>
        <row r="4521">
          <cell r="A4521" t="str">
            <v>07-01-034</v>
          </cell>
          <cell r="B4521" t="str">
            <v>43</v>
          </cell>
          <cell r="C4521">
            <v>0</v>
          </cell>
          <cell r="D4521">
            <v>0</v>
          </cell>
          <cell r="E4521">
            <v>0</v>
          </cell>
          <cell r="G4521">
            <v>0</v>
          </cell>
          <cell r="H4521">
            <v>0</v>
          </cell>
        </row>
        <row r="4522">
          <cell r="A4522" t="str">
            <v>07-01-034</v>
          </cell>
          <cell r="B4522" t="str">
            <v>44</v>
          </cell>
          <cell r="C4522">
            <v>0</v>
          </cell>
          <cell r="D4522">
            <v>0</v>
          </cell>
          <cell r="E4522">
            <v>0</v>
          </cell>
          <cell r="G4522">
            <v>0</v>
          </cell>
          <cell r="H4522">
            <v>0</v>
          </cell>
        </row>
        <row r="4523">
          <cell r="A4523" t="str">
            <v>07-01-034</v>
          </cell>
          <cell r="B4523" t="str">
            <v>45</v>
          </cell>
          <cell r="C4523">
            <v>0</v>
          </cell>
          <cell r="D4523">
            <v>0</v>
          </cell>
          <cell r="E4523">
            <v>0</v>
          </cell>
          <cell r="G4523">
            <v>0</v>
          </cell>
          <cell r="H4523">
            <v>0</v>
          </cell>
        </row>
        <row r="4524">
          <cell r="A4524" t="str">
            <v>07-01-034</v>
          </cell>
          <cell r="B4524" t="str">
            <v>46</v>
          </cell>
          <cell r="C4524">
            <v>0</v>
          </cell>
          <cell r="D4524">
            <v>0</v>
          </cell>
          <cell r="E4524">
            <v>0</v>
          </cell>
          <cell r="G4524">
            <v>0</v>
          </cell>
          <cell r="H4524">
            <v>0</v>
          </cell>
        </row>
        <row r="4525">
          <cell r="A4525" t="str">
            <v>07-01-034</v>
          </cell>
          <cell r="B4525" t="str">
            <v>61</v>
          </cell>
          <cell r="C4525" t="str">
            <v>TRANSPORTE</v>
          </cell>
          <cell r="D4525" t="str">
            <v>gl</v>
          </cell>
          <cell r="E4525">
            <v>1</v>
          </cell>
          <cell r="G4525">
            <v>450.85580800000002</v>
          </cell>
          <cell r="H4525">
            <v>451</v>
          </cell>
        </row>
        <row r="4526">
          <cell r="A4526" t="str">
            <v>07-01-034</v>
          </cell>
          <cell r="B4526" t="str">
            <v>62</v>
          </cell>
          <cell r="C4526">
            <v>0</v>
          </cell>
          <cell r="D4526">
            <v>0</v>
          </cell>
          <cell r="E4526">
            <v>0</v>
          </cell>
          <cell r="G4526">
            <v>0</v>
          </cell>
          <cell r="H4526">
            <v>0</v>
          </cell>
        </row>
        <row r="4527">
          <cell r="A4527" t="str">
            <v>07-01-034</v>
          </cell>
          <cell r="B4527" t="str">
            <v>63</v>
          </cell>
          <cell r="C4527">
            <v>0</v>
          </cell>
          <cell r="D4527">
            <v>0</v>
          </cell>
          <cell r="E4527">
            <v>0</v>
          </cell>
          <cell r="G4527">
            <v>0</v>
          </cell>
          <cell r="H4527">
            <v>0</v>
          </cell>
        </row>
        <row r="4528">
          <cell r="A4528" t="str">
            <v>07-01-034</v>
          </cell>
          <cell r="B4528" t="str">
            <v>64</v>
          </cell>
          <cell r="C4528">
            <v>0</v>
          </cell>
          <cell r="D4528">
            <v>0</v>
          </cell>
          <cell r="E4528">
            <v>0</v>
          </cell>
          <cell r="G4528">
            <v>0</v>
          </cell>
          <cell r="H4528">
            <v>0</v>
          </cell>
        </row>
        <row r="4529">
          <cell r="A4529" t="str">
            <v>07-01-034</v>
          </cell>
          <cell r="B4529" t="str">
            <v>65</v>
          </cell>
          <cell r="C4529">
            <v>0</v>
          </cell>
          <cell r="D4529">
            <v>0</v>
          </cell>
          <cell r="E4529">
            <v>0</v>
          </cell>
          <cell r="G4529">
            <v>0</v>
          </cell>
          <cell r="H4529">
            <v>0</v>
          </cell>
        </row>
        <row r="4530">
          <cell r="A4530" t="str">
            <v>07-01-034</v>
          </cell>
          <cell r="B4530" t="str">
            <v>66</v>
          </cell>
          <cell r="C4530">
            <v>0</v>
          </cell>
          <cell r="D4530">
            <v>0</v>
          </cell>
          <cell r="E4530">
            <v>0</v>
          </cell>
          <cell r="G4530">
            <v>0</v>
          </cell>
          <cell r="H4530">
            <v>0</v>
          </cell>
        </row>
        <row r="4531">
          <cell r="A4531" t="str">
            <v>07-01-036</v>
          </cell>
          <cell r="B4531" t="str">
            <v>07-01-036</v>
          </cell>
          <cell r="C4531" t="str">
            <v>SUMINISTRO E INSTALACION ACCESORIOS ACERO INOXIDABLE RANURADOS 2.1/2"</v>
          </cell>
          <cell r="D4531" t="str">
            <v>UN</v>
          </cell>
          <cell r="E4531">
            <v>10</v>
          </cell>
          <cell r="H4531">
            <v>59442</v>
          </cell>
        </row>
        <row r="4532">
          <cell r="A4532" t="str">
            <v>07-01-036</v>
          </cell>
          <cell r="B4532" t="str">
            <v>11</v>
          </cell>
          <cell r="C4532" t="str">
            <v>SUMINISTRO E INSTALACION ACCESORIOS ACERO INOXIDABLE RANURADOS 2"</v>
          </cell>
          <cell r="D4532" t="str">
            <v>UN</v>
          </cell>
          <cell r="E4532">
            <v>1</v>
          </cell>
          <cell r="G4532">
            <v>53594.199359999999</v>
          </cell>
          <cell r="H4532">
            <v>53594</v>
          </cell>
        </row>
        <row r="4533">
          <cell r="A4533" t="str">
            <v>07-01-036</v>
          </cell>
          <cell r="B4533" t="str">
            <v>12</v>
          </cell>
          <cell r="C4533">
            <v>0</v>
          </cell>
          <cell r="D4533">
            <v>0</v>
          </cell>
          <cell r="E4533">
            <v>0</v>
          </cell>
          <cell r="G4533">
            <v>0</v>
          </cell>
          <cell r="H4533">
            <v>0</v>
          </cell>
        </row>
        <row r="4534">
          <cell r="A4534" t="str">
            <v>07-01-036</v>
          </cell>
          <cell r="B4534" t="str">
            <v>13</v>
          </cell>
          <cell r="C4534">
            <v>0</v>
          </cell>
          <cell r="D4534">
            <v>0</v>
          </cell>
          <cell r="E4534">
            <v>0</v>
          </cell>
          <cell r="G4534">
            <v>0</v>
          </cell>
          <cell r="H4534">
            <v>0</v>
          </cell>
        </row>
        <row r="4535">
          <cell r="A4535" t="str">
            <v>07-01-036</v>
          </cell>
          <cell r="B4535" t="str">
            <v>14</v>
          </cell>
          <cell r="C4535">
            <v>0</v>
          </cell>
          <cell r="D4535">
            <v>0</v>
          </cell>
          <cell r="E4535">
            <v>0</v>
          </cell>
          <cell r="G4535">
            <v>0</v>
          </cell>
          <cell r="H4535">
            <v>0</v>
          </cell>
        </row>
        <row r="4536">
          <cell r="A4536" t="str">
            <v>07-01-036</v>
          </cell>
          <cell r="B4536" t="str">
            <v>15</v>
          </cell>
          <cell r="C4536">
            <v>0</v>
          </cell>
          <cell r="D4536">
            <v>0</v>
          </cell>
          <cell r="E4536">
            <v>0</v>
          </cell>
          <cell r="G4536">
            <v>0</v>
          </cell>
          <cell r="H4536">
            <v>0</v>
          </cell>
        </row>
        <row r="4537">
          <cell r="A4537" t="str">
            <v>07-01-036</v>
          </cell>
          <cell r="B4537" t="str">
            <v>16</v>
          </cell>
          <cell r="C4537">
            <v>0</v>
          </cell>
          <cell r="D4537">
            <v>0</v>
          </cell>
          <cell r="E4537">
            <v>0</v>
          </cell>
          <cell r="G4537">
            <v>0</v>
          </cell>
          <cell r="H4537">
            <v>0</v>
          </cell>
        </row>
        <row r="4538">
          <cell r="A4538" t="str">
            <v>07-01-036</v>
          </cell>
          <cell r="B4538" t="str">
            <v>21</v>
          </cell>
          <cell r="C4538" t="str">
            <v xml:space="preserve">OFICIAL </v>
          </cell>
          <cell r="D4538" t="str">
            <v>jor</v>
          </cell>
          <cell r="E4538">
            <v>0.03</v>
          </cell>
          <cell r="G4538">
            <v>86520.353919999994</v>
          </cell>
          <cell r="H4538">
            <v>2596</v>
          </cell>
        </row>
        <row r="4539">
          <cell r="A4539" t="str">
            <v>07-01-036</v>
          </cell>
          <cell r="B4539" t="str">
            <v>22</v>
          </cell>
          <cell r="C4539" t="str">
            <v>AYUDANTE</v>
          </cell>
          <cell r="D4539" t="str">
            <v>jor</v>
          </cell>
          <cell r="E4539">
            <v>0.03</v>
          </cell>
          <cell r="G4539">
            <v>54806.751999999993</v>
          </cell>
          <cell r="H4539">
            <v>1644</v>
          </cell>
        </row>
        <row r="4540">
          <cell r="A4540" t="str">
            <v>07-01-036</v>
          </cell>
          <cell r="B4540" t="str">
            <v>23</v>
          </cell>
          <cell r="C4540">
            <v>0</v>
          </cell>
          <cell r="D4540">
            <v>0</v>
          </cell>
          <cell r="E4540">
            <v>0</v>
          </cell>
          <cell r="G4540">
            <v>0</v>
          </cell>
          <cell r="H4540">
            <v>0</v>
          </cell>
        </row>
        <row r="4541">
          <cell r="A4541" t="str">
            <v>07-01-036</v>
          </cell>
          <cell r="B4541" t="str">
            <v>24</v>
          </cell>
          <cell r="C4541">
            <v>0</v>
          </cell>
          <cell r="D4541">
            <v>0</v>
          </cell>
          <cell r="E4541">
            <v>0</v>
          </cell>
          <cell r="G4541">
            <v>0</v>
          </cell>
          <cell r="H4541">
            <v>0</v>
          </cell>
        </row>
        <row r="4542">
          <cell r="A4542" t="str">
            <v>07-01-036</v>
          </cell>
          <cell r="B4542" t="str">
            <v>25</v>
          </cell>
          <cell r="C4542">
            <v>0</v>
          </cell>
          <cell r="D4542">
            <v>0</v>
          </cell>
          <cell r="E4542">
            <v>0</v>
          </cell>
          <cell r="G4542">
            <v>0</v>
          </cell>
          <cell r="H4542">
            <v>0</v>
          </cell>
        </row>
        <row r="4543">
          <cell r="A4543" t="str">
            <v>07-01-036</v>
          </cell>
          <cell r="B4543" t="str">
            <v>26</v>
          </cell>
          <cell r="C4543">
            <v>0</v>
          </cell>
          <cell r="D4543">
            <v>0</v>
          </cell>
          <cell r="E4543">
            <v>0</v>
          </cell>
          <cell r="G4543">
            <v>0</v>
          </cell>
          <cell r="H4543">
            <v>0</v>
          </cell>
        </row>
        <row r="4544">
          <cell r="A4544" t="str">
            <v>07-01-036</v>
          </cell>
          <cell r="B4544" t="str">
            <v>41</v>
          </cell>
          <cell r="C4544" t="str">
            <v>HERRAMIENTA MENOR</v>
          </cell>
          <cell r="D4544" t="str">
            <v>gl</v>
          </cell>
          <cell r="E4544">
            <v>1</v>
          </cell>
          <cell r="G4544">
            <v>535.94319999999993</v>
          </cell>
          <cell r="H4544">
            <v>536</v>
          </cell>
        </row>
        <row r="4545">
          <cell r="A4545" t="str">
            <v>07-01-036</v>
          </cell>
          <cell r="B4545" t="str">
            <v>42</v>
          </cell>
          <cell r="C4545">
            <v>0</v>
          </cell>
          <cell r="D4545">
            <v>0</v>
          </cell>
          <cell r="E4545">
            <v>0</v>
          </cell>
          <cell r="G4545">
            <v>0</v>
          </cell>
          <cell r="H4545">
            <v>0</v>
          </cell>
        </row>
        <row r="4546">
          <cell r="A4546" t="str">
            <v>07-01-036</v>
          </cell>
          <cell r="B4546" t="str">
            <v>43</v>
          </cell>
          <cell r="C4546">
            <v>0</v>
          </cell>
          <cell r="D4546">
            <v>0</v>
          </cell>
          <cell r="E4546">
            <v>0</v>
          </cell>
          <cell r="G4546">
            <v>0</v>
          </cell>
          <cell r="H4546">
            <v>0</v>
          </cell>
        </row>
        <row r="4547">
          <cell r="A4547" t="str">
            <v>07-01-036</v>
          </cell>
          <cell r="B4547" t="str">
            <v>44</v>
          </cell>
          <cell r="C4547">
            <v>0</v>
          </cell>
          <cell r="D4547">
            <v>0</v>
          </cell>
          <cell r="E4547">
            <v>0</v>
          </cell>
          <cell r="G4547">
            <v>0</v>
          </cell>
          <cell r="H4547">
            <v>0</v>
          </cell>
        </row>
        <row r="4548">
          <cell r="A4548" t="str">
            <v>07-01-036</v>
          </cell>
          <cell r="B4548" t="str">
            <v>45</v>
          </cell>
          <cell r="C4548">
            <v>0</v>
          </cell>
          <cell r="D4548">
            <v>0</v>
          </cell>
          <cell r="E4548">
            <v>0</v>
          </cell>
          <cell r="G4548">
            <v>0</v>
          </cell>
          <cell r="H4548">
            <v>0</v>
          </cell>
        </row>
        <row r="4549">
          <cell r="A4549" t="str">
            <v>07-01-036</v>
          </cell>
          <cell r="B4549" t="str">
            <v>46</v>
          </cell>
          <cell r="C4549">
            <v>0</v>
          </cell>
          <cell r="D4549">
            <v>0</v>
          </cell>
          <cell r="E4549">
            <v>0</v>
          </cell>
          <cell r="G4549">
            <v>0</v>
          </cell>
          <cell r="H4549">
            <v>0</v>
          </cell>
        </row>
        <row r="4550">
          <cell r="A4550" t="str">
            <v>07-01-036</v>
          </cell>
          <cell r="B4550" t="str">
            <v>61</v>
          </cell>
          <cell r="C4550" t="str">
            <v>TRANSPORTE</v>
          </cell>
          <cell r="D4550" t="str">
            <v>gl</v>
          </cell>
          <cell r="E4550">
            <v>1</v>
          </cell>
          <cell r="G4550">
            <v>1071.8863999999999</v>
          </cell>
          <cell r="H4550">
            <v>1072</v>
          </cell>
        </row>
        <row r="4551">
          <cell r="A4551" t="str">
            <v>07-01-036</v>
          </cell>
          <cell r="B4551" t="str">
            <v>62</v>
          </cell>
          <cell r="C4551">
            <v>0</v>
          </cell>
          <cell r="D4551">
            <v>0</v>
          </cell>
          <cell r="E4551">
            <v>0</v>
          </cell>
          <cell r="G4551">
            <v>0</v>
          </cell>
          <cell r="H4551">
            <v>0</v>
          </cell>
        </row>
        <row r="4552">
          <cell r="A4552" t="str">
            <v>07-01-036</v>
          </cell>
          <cell r="B4552" t="str">
            <v>63</v>
          </cell>
          <cell r="C4552">
            <v>0</v>
          </cell>
          <cell r="D4552">
            <v>0</v>
          </cell>
          <cell r="E4552">
            <v>0</v>
          </cell>
          <cell r="G4552">
            <v>0</v>
          </cell>
          <cell r="H4552">
            <v>0</v>
          </cell>
        </row>
        <row r="4553">
          <cell r="A4553" t="str">
            <v>07-01-036</v>
          </cell>
          <cell r="B4553" t="str">
            <v>64</v>
          </cell>
          <cell r="C4553">
            <v>0</v>
          </cell>
          <cell r="D4553">
            <v>0</v>
          </cell>
          <cell r="E4553">
            <v>0</v>
          </cell>
          <cell r="G4553">
            <v>0</v>
          </cell>
          <cell r="H4553">
            <v>0</v>
          </cell>
        </row>
        <row r="4554">
          <cell r="A4554" t="str">
            <v>07-01-036</v>
          </cell>
          <cell r="B4554" t="str">
            <v>65</v>
          </cell>
          <cell r="C4554">
            <v>0</v>
          </cell>
          <cell r="D4554">
            <v>0</v>
          </cell>
          <cell r="E4554">
            <v>0</v>
          </cell>
          <cell r="G4554">
            <v>0</v>
          </cell>
          <cell r="H4554">
            <v>0</v>
          </cell>
        </row>
        <row r="4555">
          <cell r="A4555" t="str">
            <v>07-01-036</v>
          </cell>
          <cell r="B4555" t="str">
            <v>66</v>
          </cell>
          <cell r="C4555">
            <v>0</v>
          </cell>
          <cell r="D4555">
            <v>0</v>
          </cell>
          <cell r="E4555">
            <v>0</v>
          </cell>
          <cell r="G4555">
            <v>0</v>
          </cell>
          <cell r="H4555">
            <v>0</v>
          </cell>
        </row>
        <row r="4556">
          <cell r="A4556" t="str">
            <v>07-01-038</v>
          </cell>
          <cell r="B4556" t="str">
            <v>07-01-038</v>
          </cell>
          <cell r="C4556" t="str">
            <v>SUMINISTRO E INSTALACION ACCESORIOS  ACERO GLAVANIZADO ROSCADOS 1.1/2"</v>
          </cell>
          <cell r="D4556" t="str">
            <v>UN</v>
          </cell>
          <cell r="E4556">
            <v>6</v>
          </cell>
          <cell r="H4556">
            <v>118226</v>
          </cell>
        </row>
        <row r="4557">
          <cell r="A4557" t="str">
            <v>07-01-038</v>
          </cell>
          <cell r="B4557" t="str">
            <v>11</v>
          </cell>
          <cell r="C4557" t="str">
            <v>ACCESORIOS ACERO ø  2.1/2"</v>
          </cell>
          <cell r="D4557" t="str">
            <v>UN</v>
          </cell>
          <cell r="E4557">
            <v>1</v>
          </cell>
          <cell r="G4557">
            <v>108609.29664</v>
          </cell>
          <cell r="H4557">
            <v>108609</v>
          </cell>
        </row>
        <row r="4558">
          <cell r="A4558" t="str">
            <v>07-01-038</v>
          </cell>
          <cell r="B4558" t="str">
            <v>12</v>
          </cell>
          <cell r="C4558">
            <v>0</v>
          </cell>
          <cell r="D4558">
            <v>0</v>
          </cell>
          <cell r="E4558">
            <v>0</v>
          </cell>
          <cell r="G4558">
            <v>0</v>
          </cell>
          <cell r="H4558">
            <v>0</v>
          </cell>
        </row>
        <row r="4559">
          <cell r="A4559" t="str">
            <v>07-01-038</v>
          </cell>
          <cell r="B4559" t="str">
            <v>13</v>
          </cell>
          <cell r="C4559">
            <v>0</v>
          </cell>
          <cell r="D4559">
            <v>0</v>
          </cell>
          <cell r="E4559">
            <v>0</v>
          </cell>
          <cell r="G4559">
            <v>0</v>
          </cell>
          <cell r="H4559">
            <v>0</v>
          </cell>
        </row>
        <row r="4560">
          <cell r="A4560" t="str">
            <v>07-01-038</v>
          </cell>
          <cell r="B4560" t="str">
            <v>14</v>
          </cell>
          <cell r="C4560">
            <v>0</v>
          </cell>
          <cell r="D4560">
            <v>0</v>
          </cell>
          <cell r="E4560">
            <v>0</v>
          </cell>
          <cell r="G4560">
            <v>0</v>
          </cell>
          <cell r="H4560">
            <v>0</v>
          </cell>
        </row>
        <row r="4561">
          <cell r="A4561" t="str">
            <v>07-01-038</v>
          </cell>
          <cell r="B4561" t="str">
            <v>15</v>
          </cell>
          <cell r="C4561">
            <v>0</v>
          </cell>
          <cell r="D4561">
            <v>0</v>
          </cell>
          <cell r="E4561">
            <v>0</v>
          </cell>
          <cell r="G4561">
            <v>0</v>
          </cell>
          <cell r="H4561">
            <v>0</v>
          </cell>
        </row>
        <row r="4562">
          <cell r="A4562" t="str">
            <v>07-01-038</v>
          </cell>
          <cell r="B4562" t="str">
            <v>16</v>
          </cell>
          <cell r="C4562">
            <v>0</v>
          </cell>
          <cell r="D4562">
            <v>0</v>
          </cell>
          <cell r="E4562">
            <v>0</v>
          </cell>
          <cell r="G4562">
            <v>0</v>
          </cell>
          <cell r="H4562">
            <v>0</v>
          </cell>
        </row>
        <row r="4563">
          <cell r="A4563" t="str">
            <v>07-01-038</v>
          </cell>
          <cell r="B4563" t="str">
            <v>21</v>
          </cell>
          <cell r="C4563" t="str">
            <v xml:space="preserve">OFICIAL </v>
          </cell>
          <cell r="D4563" t="str">
            <v>jor</v>
          </cell>
          <cell r="E4563">
            <v>4.5000000000000005E-2</v>
          </cell>
          <cell r="G4563">
            <v>86520.353919999994</v>
          </cell>
          <cell r="H4563">
            <v>3893</v>
          </cell>
        </row>
        <row r="4564">
          <cell r="A4564" t="str">
            <v>07-01-038</v>
          </cell>
          <cell r="B4564" t="str">
            <v>22</v>
          </cell>
          <cell r="C4564" t="str">
            <v>AYUDANTE</v>
          </cell>
          <cell r="D4564" t="str">
            <v>jor</v>
          </cell>
          <cell r="E4564">
            <v>4.5000000000000005E-2</v>
          </cell>
          <cell r="G4564">
            <v>54806.751999999993</v>
          </cell>
          <cell r="H4564">
            <v>2466</v>
          </cell>
        </row>
        <row r="4565">
          <cell r="A4565" t="str">
            <v>07-01-038</v>
          </cell>
          <cell r="B4565" t="str">
            <v>23</v>
          </cell>
          <cell r="C4565">
            <v>0</v>
          </cell>
          <cell r="D4565">
            <v>0</v>
          </cell>
          <cell r="E4565">
            <v>0</v>
          </cell>
          <cell r="G4565">
            <v>0</v>
          </cell>
          <cell r="H4565">
            <v>0</v>
          </cell>
        </row>
        <row r="4566">
          <cell r="A4566" t="str">
            <v>07-01-038</v>
          </cell>
          <cell r="B4566" t="str">
            <v>24</v>
          </cell>
          <cell r="C4566">
            <v>0</v>
          </cell>
          <cell r="D4566">
            <v>0</v>
          </cell>
          <cell r="E4566">
            <v>0</v>
          </cell>
          <cell r="G4566">
            <v>0</v>
          </cell>
          <cell r="H4566">
            <v>0</v>
          </cell>
        </row>
        <row r="4567">
          <cell r="A4567" t="str">
            <v>07-01-038</v>
          </cell>
          <cell r="B4567" t="str">
            <v>25</v>
          </cell>
          <cell r="C4567">
            <v>0</v>
          </cell>
          <cell r="D4567">
            <v>0</v>
          </cell>
          <cell r="E4567">
            <v>0</v>
          </cell>
          <cell r="G4567">
            <v>0</v>
          </cell>
          <cell r="H4567">
            <v>0</v>
          </cell>
        </row>
        <row r="4568">
          <cell r="A4568" t="str">
            <v>07-01-038</v>
          </cell>
          <cell r="B4568" t="str">
            <v>26</v>
          </cell>
          <cell r="C4568">
            <v>0</v>
          </cell>
          <cell r="D4568">
            <v>0</v>
          </cell>
          <cell r="E4568">
            <v>0</v>
          </cell>
          <cell r="G4568">
            <v>0</v>
          </cell>
          <cell r="H4568">
            <v>0</v>
          </cell>
        </row>
        <row r="4569">
          <cell r="A4569" t="str">
            <v>07-01-038</v>
          </cell>
          <cell r="B4569" t="str">
            <v>41</v>
          </cell>
          <cell r="C4569" t="str">
            <v>HERRAMIENTA MENOR</v>
          </cell>
          <cell r="D4569" t="str">
            <v>gl</v>
          </cell>
          <cell r="E4569">
            <v>1</v>
          </cell>
          <cell r="G4569">
            <v>1086.0977919999998</v>
          </cell>
          <cell r="H4569">
            <v>1086</v>
          </cell>
        </row>
        <row r="4570">
          <cell r="A4570" t="str">
            <v>07-01-038</v>
          </cell>
          <cell r="B4570" t="str">
            <v>42</v>
          </cell>
          <cell r="C4570">
            <v>0</v>
          </cell>
          <cell r="D4570">
            <v>0</v>
          </cell>
          <cell r="E4570">
            <v>0</v>
          </cell>
          <cell r="G4570">
            <v>0</v>
          </cell>
          <cell r="H4570">
            <v>0</v>
          </cell>
        </row>
        <row r="4571">
          <cell r="A4571" t="str">
            <v>07-01-038</v>
          </cell>
          <cell r="B4571" t="str">
            <v>43</v>
          </cell>
          <cell r="C4571">
            <v>0</v>
          </cell>
          <cell r="D4571">
            <v>0</v>
          </cell>
          <cell r="E4571">
            <v>0</v>
          </cell>
          <cell r="G4571">
            <v>0</v>
          </cell>
          <cell r="H4571">
            <v>0</v>
          </cell>
        </row>
        <row r="4572">
          <cell r="A4572" t="str">
            <v>07-01-038</v>
          </cell>
          <cell r="B4572" t="str">
            <v>44</v>
          </cell>
          <cell r="C4572">
            <v>0</v>
          </cell>
          <cell r="D4572">
            <v>0</v>
          </cell>
          <cell r="E4572">
            <v>0</v>
          </cell>
          <cell r="G4572">
            <v>0</v>
          </cell>
          <cell r="H4572">
            <v>0</v>
          </cell>
        </row>
        <row r="4573">
          <cell r="A4573" t="str">
            <v>07-01-038</v>
          </cell>
          <cell r="B4573" t="str">
            <v>45</v>
          </cell>
          <cell r="C4573">
            <v>0</v>
          </cell>
          <cell r="D4573">
            <v>0</v>
          </cell>
          <cell r="E4573">
            <v>0</v>
          </cell>
          <cell r="G4573">
            <v>0</v>
          </cell>
          <cell r="H4573">
            <v>0</v>
          </cell>
        </row>
        <row r="4574">
          <cell r="A4574" t="str">
            <v>07-01-038</v>
          </cell>
          <cell r="B4574" t="str">
            <v>46</v>
          </cell>
          <cell r="C4574">
            <v>0</v>
          </cell>
          <cell r="D4574">
            <v>0</v>
          </cell>
          <cell r="E4574">
            <v>0</v>
          </cell>
          <cell r="G4574">
            <v>0</v>
          </cell>
          <cell r="H4574">
            <v>0</v>
          </cell>
        </row>
        <row r="4575">
          <cell r="A4575" t="str">
            <v>07-01-038</v>
          </cell>
          <cell r="B4575" t="str">
            <v>61</v>
          </cell>
          <cell r="C4575" t="str">
            <v>TRANSPORTE</v>
          </cell>
          <cell r="D4575" t="str">
            <v>gl</v>
          </cell>
          <cell r="E4575">
            <v>1</v>
          </cell>
          <cell r="G4575">
            <v>2172.1955839999996</v>
          </cell>
          <cell r="H4575">
            <v>2172</v>
          </cell>
        </row>
        <row r="4576">
          <cell r="A4576" t="str">
            <v>07-01-038</v>
          </cell>
          <cell r="B4576" t="str">
            <v>62</v>
          </cell>
          <cell r="C4576">
            <v>0</v>
          </cell>
          <cell r="D4576">
            <v>0</v>
          </cell>
          <cell r="E4576">
            <v>0</v>
          </cell>
          <cell r="G4576">
            <v>0</v>
          </cell>
          <cell r="H4576">
            <v>0</v>
          </cell>
        </row>
        <row r="4577">
          <cell r="A4577" t="str">
            <v>07-01-038</v>
          </cell>
          <cell r="B4577" t="str">
            <v>63</v>
          </cell>
          <cell r="C4577">
            <v>0</v>
          </cell>
          <cell r="D4577">
            <v>0</v>
          </cell>
          <cell r="E4577">
            <v>0</v>
          </cell>
          <cell r="G4577">
            <v>0</v>
          </cell>
          <cell r="H4577">
            <v>0</v>
          </cell>
        </row>
        <row r="4578">
          <cell r="A4578" t="str">
            <v>07-01-038</v>
          </cell>
          <cell r="B4578" t="str">
            <v>64</v>
          </cell>
          <cell r="C4578">
            <v>0</v>
          </cell>
          <cell r="D4578">
            <v>0</v>
          </cell>
          <cell r="E4578">
            <v>0</v>
          </cell>
          <cell r="G4578">
            <v>0</v>
          </cell>
          <cell r="H4578">
            <v>0</v>
          </cell>
        </row>
        <row r="4579">
          <cell r="A4579" t="str">
            <v>07-01-038</v>
          </cell>
          <cell r="B4579" t="str">
            <v>65</v>
          </cell>
          <cell r="C4579">
            <v>0</v>
          </cell>
          <cell r="D4579">
            <v>0</v>
          </cell>
          <cell r="E4579">
            <v>0</v>
          </cell>
          <cell r="G4579">
            <v>0</v>
          </cell>
          <cell r="H4579">
            <v>0</v>
          </cell>
        </row>
        <row r="4580">
          <cell r="A4580" t="str">
            <v>07-01-038</v>
          </cell>
          <cell r="B4580" t="str">
            <v>66</v>
          </cell>
          <cell r="C4580">
            <v>0</v>
          </cell>
          <cell r="D4580">
            <v>0</v>
          </cell>
          <cell r="E4580">
            <v>0</v>
          </cell>
          <cell r="G4580">
            <v>0</v>
          </cell>
          <cell r="H4580">
            <v>0</v>
          </cell>
        </row>
        <row r="4581">
          <cell r="A4581" t="str">
            <v>07-01-040</v>
          </cell>
          <cell r="B4581" t="str">
            <v>07-01-040</v>
          </cell>
          <cell r="C4581" t="str">
            <v>SUMINISTRO E INSTALACION CUPLING RANURADO 2"</v>
          </cell>
          <cell r="D4581" t="str">
            <v>UN</v>
          </cell>
          <cell r="E4581">
            <v>14</v>
          </cell>
          <cell r="H4581">
            <v>9713</v>
          </cell>
        </row>
        <row r="4582">
          <cell r="A4582" t="str">
            <v>07-01-040</v>
          </cell>
          <cell r="B4582" t="str">
            <v>11</v>
          </cell>
          <cell r="C4582" t="str">
            <v>COUPLING ACERO ø  2"</v>
          </cell>
          <cell r="D4582" t="str">
            <v xml:space="preserve">UN </v>
          </cell>
          <cell r="E4582">
            <v>1</v>
          </cell>
          <cell r="G4582">
            <v>8116.6591999999982</v>
          </cell>
          <cell r="H4582">
            <v>8117</v>
          </cell>
        </row>
        <row r="4583">
          <cell r="A4583" t="str">
            <v>07-01-040</v>
          </cell>
          <cell r="B4583" t="str">
            <v>12</v>
          </cell>
          <cell r="C4583">
            <v>0</v>
          </cell>
          <cell r="D4583">
            <v>0</v>
          </cell>
          <cell r="E4583">
            <v>0</v>
          </cell>
          <cell r="G4583">
            <v>0</v>
          </cell>
          <cell r="H4583">
            <v>0</v>
          </cell>
        </row>
        <row r="4584">
          <cell r="A4584" t="str">
            <v>07-01-040</v>
          </cell>
          <cell r="B4584" t="str">
            <v>13</v>
          </cell>
          <cell r="C4584">
            <v>0</v>
          </cell>
          <cell r="D4584">
            <v>0</v>
          </cell>
          <cell r="E4584">
            <v>0</v>
          </cell>
          <cell r="G4584">
            <v>0</v>
          </cell>
          <cell r="H4584">
            <v>0</v>
          </cell>
        </row>
        <row r="4585">
          <cell r="A4585" t="str">
            <v>07-01-040</v>
          </cell>
          <cell r="B4585" t="str">
            <v>14</v>
          </cell>
          <cell r="C4585">
            <v>0</v>
          </cell>
          <cell r="D4585">
            <v>0</v>
          </cell>
          <cell r="E4585">
            <v>0</v>
          </cell>
          <cell r="G4585">
            <v>0</v>
          </cell>
          <cell r="H4585">
            <v>0</v>
          </cell>
        </row>
        <row r="4586">
          <cell r="A4586" t="str">
            <v>07-01-040</v>
          </cell>
          <cell r="B4586" t="str">
            <v>15</v>
          </cell>
          <cell r="C4586">
            <v>0</v>
          </cell>
          <cell r="D4586">
            <v>0</v>
          </cell>
          <cell r="E4586">
            <v>0</v>
          </cell>
          <cell r="G4586">
            <v>0</v>
          </cell>
          <cell r="H4586">
            <v>0</v>
          </cell>
        </row>
        <row r="4587">
          <cell r="A4587" t="str">
            <v>07-01-040</v>
          </cell>
          <cell r="B4587" t="str">
            <v>16</v>
          </cell>
          <cell r="C4587">
            <v>0</v>
          </cell>
          <cell r="D4587">
            <v>0</v>
          </cell>
          <cell r="E4587">
            <v>0</v>
          </cell>
          <cell r="G4587">
            <v>0</v>
          </cell>
          <cell r="H4587">
            <v>0</v>
          </cell>
        </row>
        <row r="4588">
          <cell r="A4588" t="str">
            <v>07-01-040</v>
          </cell>
          <cell r="B4588" t="str">
            <v>21</v>
          </cell>
          <cell r="C4588" t="str">
            <v xml:space="preserve">OFICIAL </v>
          </cell>
          <cell r="D4588" t="str">
            <v>jor</v>
          </cell>
          <cell r="E4588">
            <v>9.5744680851063829E-3</v>
          </cell>
          <cell r="G4588">
            <v>86520.353919999994</v>
          </cell>
          <cell r="H4588">
            <v>828</v>
          </cell>
        </row>
        <row r="4589">
          <cell r="A4589" t="str">
            <v>07-01-040</v>
          </cell>
          <cell r="B4589" t="str">
            <v>22</v>
          </cell>
          <cell r="C4589" t="str">
            <v>AYUDANTE</v>
          </cell>
          <cell r="D4589" t="str">
            <v>jor</v>
          </cell>
          <cell r="E4589">
            <v>9.5744680851063829E-3</v>
          </cell>
          <cell r="G4589">
            <v>54806.751999999993</v>
          </cell>
          <cell r="H4589">
            <v>525</v>
          </cell>
        </row>
        <row r="4590">
          <cell r="A4590" t="str">
            <v>07-01-040</v>
          </cell>
          <cell r="B4590" t="str">
            <v>23</v>
          </cell>
          <cell r="C4590">
            <v>0</v>
          </cell>
          <cell r="D4590">
            <v>0</v>
          </cell>
          <cell r="E4590">
            <v>0</v>
          </cell>
          <cell r="G4590">
            <v>0</v>
          </cell>
          <cell r="H4590">
            <v>0</v>
          </cell>
        </row>
        <row r="4591">
          <cell r="A4591" t="str">
            <v>07-01-040</v>
          </cell>
          <cell r="B4591" t="str">
            <v>24</v>
          </cell>
          <cell r="C4591">
            <v>0</v>
          </cell>
          <cell r="D4591">
            <v>0</v>
          </cell>
          <cell r="E4591">
            <v>0</v>
          </cell>
          <cell r="G4591">
            <v>0</v>
          </cell>
          <cell r="H4591">
            <v>0</v>
          </cell>
        </row>
        <row r="4592">
          <cell r="A4592" t="str">
            <v>07-01-040</v>
          </cell>
          <cell r="B4592" t="str">
            <v>25</v>
          </cell>
          <cell r="C4592">
            <v>0</v>
          </cell>
          <cell r="D4592">
            <v>0</v>
          </cell>
          <cell r="E4592">
            <v>0</v>
          </cell>
          <cell r="G4592">
            <v>0</v>
          </cell>
          <cell r="H4592">
            <v>0</v>
          </cell>
        </row>
        <row r="4593">
          <cell r="A4593" t="str">
            <v>07-01-040</v>
          </cell>
          <cell r="B4593" t="str">
            <v>26</v>
          </cell>
          <cell r="C4593">
            <v>0</v>
          </cell>
          <cell r="D4593">
            <v>0</v>
          </cell>
          <cell r="E4593">
            <v>0</v>
          </cell>
          <cell r="G4593">
            <v>0</v>
          </cell>
          <cell r="H4593">
            <v>0</v>
          </cell>
        </row>
        <row r="4594">
          <cell r="A4594" t="str">
            <v>07-01-040</v>
          </cell>
          <cell r="B4594" t="str">
            <v>41</v>
          </cell>
          <cell r="C4594" t="str">
            <v>HERRAMIENTA MENOR</v>
          </cell>
          <cell r="D4594" t="str">
            <v>gl</v>
          </cell>
          <cell r="E4594">
            <v>1</v>
          </cell>
          <cell r="G4594">
            <v>81.166591999999994</v>
          </cell>
          <cell r="H4594">
            <v>81</v>
          </cell>
        </row>
        <row r="4595">
          <cell r="A4595" t="str">
            <v>07-01-040</v>
          </cell>
          <cell r="B4595" t="str">
            <v>42</v>
          </cell>
          <cell r="C4595">
            <v>0</v>
          </cell>
          <cell r="D4595">
            <v>0</v>
          </cell>
          <cell r="E4595">
            <v>0</v>
          </cell>
          <cell r="G4595">
            <v>0</v>
          </cell>
          <cell r="H4595">
            <v>0</v>
          </cell>
        </row>
        <row r="4596">
          <cell r="A4596" t="str">
            <v>07-01-040</v>
          </cell>
          <cell r="B4596" t="str">
            <v>43</v>
          </cell>
          <cell r="C4596">
            <v>0</v>
          </cell>
          <cell r="D4596">
            <v>0</v>
          </cell>
          <cell r="E4596">
            <v>0</v>
          </cell>
          <cell r="G4596">
            <v>0</v>
          </cell>
          <cell r="H4596">
            <v>0</v>
          </cell>
        </row>
        <row r="4597">
          <cell r="A4597" t="str">
            <v>07-01-040</v>
          </cell>
          <cell r="B4597" t="str">
            <v>44</v>
          </cell>
          <cell r="C4597">
            <v>0</v>
          </cell>
          <cell r="D4597">
            <v>0</v>
          </cell>
          <cell r="E4597">
            <v>0</v>
          </cell>
          <cell r="G4597">
            <v>0</v>
          </cell>
          <cell r="H4597">
            <v>0</v>
          </cell>
        </row>
        <row r="4598">
          <cell r="A4598" t="str">
            <v>07-01-040</v>
          </cell>
          <cell r="B4598" t="str">
            <v>45</v>
          </cell>
          <cell r="C4598">
            <v>0</v>
          </cell>
          <cell r="D4598">
            <v>0</v>
          </cell>
          <cell r="E4598">
            <v>0</v>
          </cell>
          <cell r="G4598">
            <v>0</v>
          </cell>
          <cell r="H4598">
            <v>0</v>
          </cell>
        </row>
        <row r="4599">
          <cell r="A4599" t="str">
            <v>07-01-040</v>
          </cell>
          <cell r="B4599" t="str">
            <v>46</v>
          </cell>
          <cell r="C4599">
            <v>0</v>
          </cell>
          <cell r="D4599">
            <v>0</v>
          </cell>
          <cell r="E4599">
            <v>0</v>
          </cell>
          <cell r="G4599">
            <v>0</v>
          </cell>
          <cell r="H4599">
            <v>0</v>
          </cell>
        </row>
        <row r="4600">
          <cell r="A4600" t="str">
            <v>07-01-040</v>
          </cell>
          <cell r="B4600" t="str">
            <v>61</v>
          </cell>
          <cell r="C4600" t="str">
            <v>TRANSPORTE</v>
          </cell>
          <cell r="D4600" t="str">
            <v>gl</v>
          </cell>
          <cell r="E4600">
            <v>1</v>
          </cell>
          <cell r="G4600">
            <v>162.33318399999999</v>
          </cell>
          <cell r="H4600">
            <v>162</v>
          </cell>
        </row>
        <row r="4601">
          <cell r="A4601" t="str">
            <v>07-01-040</v>
          </cell>
          <cell r="B4601" t="str">
            <v>62</v>
          </cell>
          <cell r="C4601">
            <v>0</v>
          </cell>
          <cell r="D4601">
            <v>0</v>
          </cell>
          <cell r="E4601">
            <v>0</v>
          </cell>
          <cell r="G4601">
            <v>0</v>
          </cell>
          <cell r="H4601">
            <v>0</v>
          </cell>
        </row>
        <row r="4602">
          <cell r="A4602" t="str">
            <v>07-01-040</v>
          </cell>
          <cell r="B4602" t="str">
            <v>63</v>
          </cell>
          <cell r="C4602">
            <v>0</v>
          </cell>
          <cell r="D4602">
            <v>0</v>
          </cell>
          <cell r="E4602">
            <v>0</v>
          </cell>
          <cell r="G4602">
            <v>0</v>
          </cell>
          <cell r="H4602">
            <v>0</v>
          </cell>
        </row>
        <row r="4603">
          <cell r="A4603" t="str">
            <v>07-01-040</v>
          </cell>
          <cell r="B4603" t="str">
            <v>64</v>
          </cell>
          <cell r="C4603">
            <v>0</v>
          </cell>
          <cell r="D4603">
            <v>0</v>
          </cell>
          <cell r="E4603">
            <v>0</v>
          </cell>
          <cell r="G4603">
            <v>0</v>
          </cell>
          <cell r="H4603">
            <v>0</v>
          </cell>
        </row>
        <row r="4604">
          <cell r="A4604" t="str">
            <v>07-01-040</v>
          </cell>
          <cell r="B4604" t="str">
            <v>65</v>
          </cell>
          <cell r="C4604">
            <v>0</v>
          </cell>
          <cell r="D4604">
            <v>0</v>
          </cell>
          <cell r="E4604">
            <v>0</v>
          </cell>
          <cell r="G4604">
            <v>0</v>
          </cell>
          <cell r="H4604">
            <v>0</v>
          </cell>
        </row>
        <row r="4605">
          <cell r="A4605" t="str">
            <v>07-01-040</v>
          </cell>
          <cell r="B4605" t="str">
            <v>66</v>
          </cell>
          <cell r="C4605">
            <v>0</v>
          </cell>
          <cell r="D4605">
            <v>0</v>
          </cell>
          <cell r="E4605">
            <v>0</v>
          </cell>
          <cell r="G4605">
            <v>0</v>
          </cell>
          <cell r="H4605">
            <v>0</v>
          </cell>
        </row>
        <row r="4606">
          <cell r="A4606" t="str">
            <v>07-01-042</v>
          </cell>
          <cell r="B4606" t="str">
            <v>07-01-042</v>
          </cell>
          <cell r="C4606" t="str">
            <v>SUMINISTRO E INSTALACION CHEQUE HIDRO ROSCADO 2"</v>
          </cell>
          <cell r="D4606" t="str">
            <v>UN</v>
          </cell>
          <cell r="E4606">
            <v>1</v>
          </cell>
          <cell r="H4606">
            <v>247431</v>
          </cell>
        </row>
        <row r="4607">
          <cell r="A4607" t="str">
            <v>07-01-042</v>
          </cell>
          <cell r="B4607" t="str">
            <v>11</v>
          </cell>
          <cell r="C4607" t="str">
            <v>CHEQUE HIDRO ROSCADO ø 2.1/2"</v>
          </cell>
          <cell r="D4607" t="str">
            <v xml:space="preserve">UN </v>
          </cell>
          <cell r="E4607">
            <v>1</v>
          </cell>
          <cell r="G4607">
            <v>228805.82399999999</v>
          </cell>
          <cell r="H4607">
            <v>228806</v>
          </cell>
        </row>
        <row r="4608">
          <cell r="A4608" t="str">
            <v>07-01-042</v>
          </cell>
          <cell r="B4608" t="str">
            <v>12</v>
          </cell>
          <cell r="C4608" t="str">
            <v>SELLADOR ETERNA</v>
          </cell>
          <cell r="D4608" t="str">
            <v>UN</v>
          </cell>
          <cell r="E4608">
            <v>5.8000000000000003E-2</v>
          </cell>
          <cell r="G4608">
            <v>12667.199999999999</v>
          </cell>
          <cell r="H4608">
            <v>735</v>
          </cell>
        </row>
        <row r="4609">
          <cell r="A4609" t="str">
            <v>07-01-042</v>
          </cell>
          <cell r="B4609" t="str">
            <v>13</v>
          </cell>
          <cell r="C4609" t="str">
            <v>TEFLON</v>
          </cell>
          <cell r="D4609" t="str">
            <v>UN</v>
          </cell>
          <cell r="E4609">
            <v>0.5</v>
          </cell>
          <cell r="G4609">
            <v>784.16</v>
          </cell>
          <cell r="H4609">
            <v>392</v>
          </cell>
        </row>
        <row r="4610">
          <cell r="A4610" t="str">
            <v>07-01-042</v>
          </cell>
          <cell r="B4610" t="str">
            <v>14</v>
          </cell>
          <cell r="C4610">
            <v>0</v>
          </cell>
          <cell r="D4610">
            <v>0</v>
          </cell>
          <cell r="E4610">
            <v>0</v>
          </cell>
          <cell r="G4610">
            <v>0</v>
          </cell>
          <cell r="H4610">
            <v>0</v>
          </cell>
        </row>
        <row r="4611">
          <cell r="A4611" t="str">
            <v>07-01-042</v>
          </cell>
          <cell r="B4611" t="str">
            <v>15</v>
          </cell>
          <cell r="C4611">
            <v>0</v>
          </cell>
          <cell r="D4611">
            <v>0</v>
          </cell>
          <cell r="E4611">
            <v>0</v>
          </cell>
          <cell r="G4611">
            <v>0</v>
          </cell>
          <cell r="H4611">
            <v>0</v>
          </cell>
        </row>
        <row r="4612">
          <cell r="A4612" t="str">
            <v>07-01-042</v>
          </cell>
          <cell r="B4612" t="str">
            <v>16</v>
          </cell>
          <cell r="C4612">
            <v>0</v>
          </cell>
          <cell r="D4612">
            <v>0</v>
          </cell>
          <cell r="E4612">
            <v>0</v>
          </cell>
          <cell r="G4612">
            <v>0</v>
          </cell>
          <cell r="H4612">
            <v>0</v>
          </cell>
        </row>
        <row r="4613">
          <cell r="A4613" t="str">
            <v>07-01-042</v>
          </cell>
          <cell r="B4613" t="str">
            <v>21</v>
          </cell>
          <cell r="C4613" t="str">
            <v xml:space="preserve">OFICIAL </v>
          </cell>
          <cell r="D4613" t="str">
            <v>jor</v>
          </cell>
          <cell r="E4613">
            <v>7.4999999999999997E-2</v>
          </cell>
          <cell r="G4613">
            <v>86520.353919999994</v>
          </cell>
          <cell r="H4613">
            <v>6489</v>
          </cell>
        </row>
        <row r="4614">
          <cell r="A4614" t="str">
            <v>07-01-042</v>
          </cell>
          <cell r="B4614" t="str">
            <v>22</v>
          </cell>
          <cell r="C4614" t="str">
            <v>AYUDANTE</v>
          </cell>
          <cell r="D4614" t="str">
            <v>jor</v>
          </cell>
          <cell r="E4614">
            <v>7.4999999999999997E-2</v>
          </cell>
          <cell r="G4614">
            <v>54806.751999999993</v>
          </cell>
          <cell r="H4614">
            <v>4111</v>
          </cell>
        </row>
        <row r="4615">
          <cell r="A4615" t="str">
            <v>07-01-042</v>
          </cell>
          <cell r="B4615" t="str">
            <v>23</v>
          </cell>
          <cell r="C4615">
            <v>0</v>
          </cell>
          <cell r="D4615">
            <v>0</v>
          </cell>
          <cell r="E4615">
            <v>0</v>
          </cell>
          <cell r="G4615">
            <v>0</v>
          </cell>
          <cell r="H4615">
            <v>0</v>
          </cell>
        </row>
        <row r="4616">
          <cell r="A4616" t="str">
            <v>07-01-042</v>
          </cell>
          <cell r="B4616" t="str">
            <v>24</v>
          </cell>
          <cell r="C4616">
            <v>0</v>
          </cell>
          <cell r="D4616">
            <v>0</v>
          </cell>
          <cell r="E4616">
            <v>0</v>
          </cell>
          <cell r="G4616">
            <v>0</v>
          </cell>
          <cell r="H4616">
            <v>0</v>
          </cell>
        </row>
        <row r="4617">
          <cell r="A4617" t="str">
            <v>07-01-042</v>
          </cell>
          <cell r="B4617" t="str">
            <v>25</v>
          </cell>
          <cell r="C4617">
            <v>0</v>
          </cell>
          <cell r="D4617">
            <v>0</v>
          </cell>
          <cell r="E4617">
            <v>0</v>
          </cell>
          <cell r="G4617">
            <v>0</v>
          </cell>
          <cell r="H4617">
            <v>0</v>
          </cell>
        </row>
        <row r="4618">
          <cell r="A4618" t="str">
            <v>07-01-042</v>
          </cell>
          <cell r="B4618" t="str">
            <v>26</v>
          </cell>
          <cell r="C4618">
            <v>0</v>
          </cell>
          <cell r="D4618">
            <v>0</v>
          </cell>
          <cell r="E4618">
            <v>0</v>
          </cell>
          <cell r="G4618">
            <v>0</v>
          </cell>
          <cell r="H4618">
            <v>0</v>
          </cell>
        </row>
        <row r="4619">
          <cell r="A4619" t="str">
            <v>07-01-042</v>
          </cell>
          <cell r="B4619" t="str">
            <v>41</v>
          </cell>
          <cell r="C4619" t="str">
            <v>HERRAMIENTA MENOR</v>
          </cell>
          <cell r="D4619" t="str">
            <v>gl</v>
          </cell>
          <cell r="E4619">
            <v>1</v>
          </cell>
          <cell r="G4619">
            <v>2299.326016</v>
          </cell>
          <cell r="H4619">
            <v>2299</v>
          </cell>
        </row>
        <row r="4620">
          <cell r="A4620" t="str">
            <v>07-01-042</v>
          </cell>
          <cell r="B4620" t="str">
            <v>42</v>
          </cell>
          <cell r="C4620">
            <v>0</v>
          </cell>
          <cell r="D4620">
            <v>0</v>
          </cell>
          <cell r="E4620">
            <v>0</v>
          </cell>
          <cell r="G4620">
            <v>0</v>
          </cell>
          <cell r="H4620">
            <v>0</v>
          </cell>
        </row>
        <row r="4621">
          <cell r="A4621" t="str">
            <v>07-01-042</v>
          </cell>
          <cell r="B4621" t="str">
            <v>43</v>
          </cell>
          <cell r="C4621">
            <v>0</v>
          </cell>
          <cell r="D4621">
            <v>0</v>
          </cell>
          <cell r="E4621">
            <v>0</v>
          </cell>
          <cell r="G4621">
            <v>0</v>
          </cell>
          <cell r="H4621">
            <v>0</v>
          </cell>
        </row>
        <row r="4622">
          <cell r="A4622" t="str">
            <v>07-01-042</v>
          </cell>
          <cell r="B4622" t="str">
            <v>44</v>
          </cell>
          <cell r="C4622">
            <v>0</v>
          </cell>
          <cell r="D4622">
            <v>0</v>
          </cell>
          <cell r="E4622">
            <v>0</v>
          </cell>
          <cell r="G4622">
            <v>0</v>
          </cell>
          <cell r="H4622">
            <v>0</v>
          </cell>
        </row>
        <row r="4623">
          <cell r="A4623" t="str">
            <v>07-01-042</v>
          </cell>
          <cell r="B4623" t="str">
            <v>45</v>
          </cell>
          <cell r="C4623">
            <v>0</v>
          </cell>
          <cell r="D4623">
            <v>0</v>
          </cell>
          <cell r="E4623">
            <v>0</v>
          </cell>
          <cell r="G4623">
            <v>0</v>
          </cell>
          <cell r="H4623">
            <v>0</v>
          </cell>
        </row>
        <row r="4624">
          <cell r="A4624" t="str">
            <v>07-01-042</v>
          </cell>
          <cell r="B4624" t="str">
            <v>46</v>
          </cell>
          <cell r="C4624">
            <v>0</v>
          </cell>
          <cell r="D4624">
            <v>0</v>
          </cell>
          <cell r="E4624">
            <v>0</v>
          </cell>
          <cell r="G4624">
            <v>0</v>
          </cell>
          <cell r="H4624">
            <v>0</v>
          </cell>
        </row>
        <row r="4625">
          <cell r="A4625" t="str">
            <v>07-01-042</v>
          </cell>
          <cell r="B4625" t="str">
            <v>61</v>
          </cell>
          <cell r="C4625" t="str">
            <v>TRANSPORTE</v>
          </cell>
          <cell r="D4625" t="str">
            <v>gl</v>
          </cell>
          <cell r="E4625">
            <v>1</v>
          </cell>
          <cell r="G4625">
            <v>4598.652032</v>
          </cell>
          <cell r="H4625">
            <v>4599</v>
          </cell>
        </row>
        <row r="4626">
          <cell r="A4626" t="str">
            <v>07-01-042</v>
          </cell>
          <cell r="B4626" t="str">
            <v>62</v>
          </cell>
          <cell r="C4626">
            <v>0</v>
          </cell>
          <cell r="D4626">
            <v>0</v>
          </cell>
          <cell r="E4626">
            <v>0</v>
          </cell>
          <cell r="G4626">
            <v>0</v>
          </cell>
          <cell r="H4626">
            <v>0</v>
          </cell>
        </row>
        <row r="4627">
          <cell r="A4627" t="str">
            <v>07-01-042</v>
          </cell>
          <cell r="B4627" t="str">
            <v>63</v>
          </cell>
          <cell r="C4627">
            <v>0</v>
          </cell>
          <cell r="D4627">
            <v>0</v>
          </cell>
          <cell r="E4627">
            <v>0</v>
          </cell>
          <cell r="G4627">
            <v>0</v>
          </cell>
          <cell r="H4627">
            <v>0</v>
          </cell>
        </row>
        <row r="4628">
          <cell r="A4628" t="str">
            <v>07-01-042</v>
          </cell>
          <cell r="B4628" t="str">
            <v>64</v>
          </cell>
          <cell r="C4628">
            <v>0</v>
          </cell>
          <cell r="D4628">
            <v>0</v>
          </cell>
          <cell r="E4628">
            <v>0</v>
          </cell>
          <cell r="G4628">
            <v>0</v>
          </cell>
          <cell r="H4628">
            <v>0</v>
          </cell>
        </row>
        <row r="4629">
          <cell r="A4629" t="str">
            <v>07-01-042</v>
          </cell>
          <cell r="B4629" t="str">
            <v>65</v>
          </cell>
          <cell r="C4629">
            <v>0</v>
          </cell>
          <cell r="D4629">
            <v>0</v>
          </cell>
          <cell r="E4629">
            <v>0</v>
          </cell>
          <cell r="G4629">
            <v>0</v>
          </cell>
          <cell r="H4629">
            <v>0</v>
          </cell>
        </row>
        <row r="4630">
          <cell r="A4630" t="str">
            <v>07-01-042</v>
          </cell>
          <cell r="B4630" t="str">
            <v>66</v>
          </cell>
          <cell r="C4630">
            <v>0</v>
          </cell>
          <cell r="D4630">
            <v>0</v>
          </cell>
          <cell r="E4630">
            <v>0</v>
          </cell>
          <cell r="G4630">
            <v>0</v>
          </cell>
          <cell r="H4630">
            <v>0</v>
          </cell>
        </row>
        <row r="4631">
          <cell r="A4631" t="str">
            <v>07-01-044</v>
          </cell>
          <cell r="B4631" t="str">
            <v>07-01-044</v>
          </cell>
          <cell r="C4631" t="str">
            <v>SUMINISTRO E INSTALACION UNION FLEXIBLE BORRACHA 2"</v>
          </cell>
          <cell r="D4631" t="str">
            <v>UN</v>
          </cell>
          <cell r="E4631">
            <v>3</v>
          </cell>
          <cell r="H4631">
            <v>106660</v>
          </cell>
        </row>
        <row r="4632">
          <cell r="A4632" t="str">
            <v>07-01-044</v>
          </cell>
          <cell r="B4632" t="str">
            <v>11</v>
          </cell>
          <cell r="C4632" t="str">
            <v>SUMINISTRO E INSTALACION UNION FLEXIBLE BORRACHA ø 2"</v>
          </cell>
          <cell r="D4632" t="str">
            <v xml:space="preserve">UN </v>
          </cell>
          <cell r="E4632">
            <v>1</v>
          </cell>
          <cell r="G4632">
            <v>91203.839999999997</v>
          </cell>
          <cell r="H4632">
            <v>91204</v>
          </cell>
        </row>
        <row r="4633">
          <cell r="A4633" t="str">
            <v>07-01-044</v>
          </cell>
          <cell r="B4633" t="str">
            <v>12</v>
          </cell>
          <cell r="C4633">
            <v>0</v>
          </cell>
          <cell r="D4633">
            <v>0</v>
          </cell>
          <cell r="E4633">
            <v>0</v>
          </cell>
          <cell r="G4633">
            <v>0</v>
          </cell>
          <cell r="H4633">
            <v>0</v>
          </cell>
        </row>
        <row r="4634">
          <cell r="A4634" t="str">
            <v>07-01-044</v>
          </cell>
          <cell r="B4634" t="str">
            <v>13</v>
          </cell>
          <cell r="C4634">
            <v>0</v>
          </cell>
          <cell r="D4634">
            <v>0</v>
          </cell>
          <cell r="E4634">
            <v>0</v>
          </cell>
          <cell r="G4634">
            <v>0</v>
          </cell>
          <cell r="H4634">
            <v>0</v>
          </cell>
        </row>
        <row r="4635">
          <cell r="A4635" t="str">
            <v>07-01-044</v>
          </cell>
          <cell r="B4635" t="str">
            <v>14</v>
          </cell>
          <cell r="C4635">
            <v>0</v>
          </cell>
          <cell r="D4635">
            <v>0</v>
          </cell>
          <cell r="E4635">
            <v>0</v>
          </cell>
          <cell r="G4635">
            <v>0</v>
          </cell>
          <cell r="H4635">
            <v>0</v>
          </cell>
        </row>
        <row r="4636">
          <cell r="A4636" t="str">
            <v>07-01-044</v>
          </cell>
          <cell r="B4636" t="str">
            <v>15</v>
          </cell>
          <cell r="C4636">
            <v>0</v>
          </cell>
          <cell r="D4636">
            <v>0</v>
          </cell>
          <cell r="E4636">
            <v>0</v>
          </cell>
          <cell r="G4636">
            <v>0</v>
          </cell>
          <cell r="H4636">
            <v>0</v>
          </cell>
        </row>
        <row r="4637">
          <cell r="A4637" t="str">
            <v>07-01-044</v>
          </cell>
          <cell r="B4637" t="str">
            <v>16</v>
          </cell>
          <cell r="C4637">
            <v>0</v>
          </cell>
          <cell r="D4637">
            <v>0</v>
          </cell>
          <cell r="E4637">
            <v>0</v>
          </cell>
          <cell r="G4637">
            <v>0</v>
          </cell>
          <cell r="H4637">
            <v>0</v>
          </cell>
        </row>
        <row r="4638">
          <cell r="A4638" t="str">
            <v>07-01-044</v>
          </cell>
          <cell r="B4638" t="str">
            <v>21</v>
          </cell>
          <cell r="C4638" t="str">
            <v xml:space="preserve">OFICIAL </v>
          </cell>
          <cell r="D4638" t="str">
            <v>jor</v>
          </cell>
          <cell r="E4638">
            <v>9.0000000000000011E-2</v>
          </cell>
          <cell r="G4638">
            <v>86520.353919999994</v>
          </cell>
          <cell r="H4638">
            <v>7787</v>
          </cell>
        </row>
        <row r="4639">
          <cell r="A4639" t="str">
            <v>07-01-044</v>
          </cell>
          <cell r="B4639" t="str">
            <v>22</v>
          </cell>
          <cell r="C4639" t="str">
            <v>AYUDANTE</v>
          </cell>
          <cell r="D4639" t="str">
            <v>jor</v>
          </cell>
          <cell r="E4639">
            <v>9.0000000000000011E-2</v>
          </cell>
          <cell r="G4639">
            <v>54806.751999999993</v>
          </cell>
          <cell r="H4639">
            <v>4933</v>
          </cell>
        </row>
        <row r="4640">
          <cell r="A4640" t="str">
            <v>07-01-044</v>
          </cell>
          <cell r="B4640" t="str">
            <v>23</v>
          </cell>
          <cell r="C4640">
            <v>0</v>
          </cell>
          <cell r="D4640">
            <v>0</v>
          </cell>
          <cell r="E4640">
            <v>0</v>
          </cell>
          <cell r="G4640">
            <v>0</v>
          </cell>
          <cell r="H4640">
            <v>0</v>
          </cell>
        </row>
        <row r="4641">
          <cell r="A4641" t="str">
            <v>07-01-044</v>
          </cell>
          <cell r="B4641" t="str">
            <v>24</v>
          </cell>
          <cell r="C4641">
            <v>0</v>
          </cell>
          <cell r="D4641">
            <v>0</v>
          </cell>
          <cell r="E4641">
            <v>0</v>
          </cell>
          <cell r="G4641">
            <v>0</v>
          </cell>
          <cell r="H4641">
            <v>0</v>
          </cell>
        </row>
        <row r="4642">
          <cell r="A4642" t="str">
            <v>07-01-044</v>
          </cell>
          <cell r="B4642" t="str">
            <v>25</v>
          </cell>
          <cell r="C4642">
            <v>0</v>
          </cell>
          <cell r="D4642">
            <v>0</v>
          </cell>
          <cell r="E4642">
            <v>0</v>
          </cell>
          <cell r="G4642">
            <v>0</v>
          </cell>
          <cell r="H4642">
            <v>0</v>
          </cell>
        </row>
        <row r="4643">
          <cell r="A4643" t="str">
            <v>07-01-044</v>
          </cell>
          <cell r="B4643" t="str">
            <v>26</v>
          </cell>
          <cell r="C4643">
            <v>0</v>
          </cell>
          <cell r="D4643">
            <v>0</v>
          </cell>
          <cell r="E4643">
            <v>0</v>
          </cell>
          <cell r="G4643">
            <v>0</v>
          </cell>
          <cell r="H4643">
            <v>0</v>
          </cell>
        </row>
        <row r="4644">
          <cell r="A4644" t="str">
            <v>07-01-044</v>
          </cell>
          <cell r="B4644" t="str">
            <v>41</v>
          </cell>
          <cell r="C4644" t="str">
            <v>HERRAMIENTA MENOR</v>
          </cell>
          <cell r="D4644" t="str">
            <v>gl</v>
          </cell>
          <cell r="E4644">
            <v>1</v>
          </cell>
          <cell r="G4644">
            <v>912.03839999999991</v>
          </cell>
          <cell r="H4644">
            <v>912</v>
          </cell>
        </row>
        <row r="4645">
          <cell r="A4645" t="str">
            <v>07-01-044</v>
          </cell>
          <cell r="B4645" t="str">
            <v>42</v>
          </cell>
          <cell r="C4645">
            <v>0</v>
          </cell>
          <cell r="D4645">
            <v>0</v>
          </cell>
          <cell r="E4645">
            <v>0</v>
          </cell>
          <cell r="G4645">
            <v>0</v>
          </cell>
          <cell r="H4645">
            <v>0</v>
          </cell>
        </row>
        <row r="4646">
          <cell r="A4646" t="str">
            <v>07-01-044</v>
          </cell>
          <cell r="B4646" t="str">
            <v>43</v>
          </cell>
          <cell r="C4646">
            <v>0</v>
          </cell>
          <cell r="D4646">
            <v>0</v>
          </cell>
          <cell r="E4646">
            <v>0</v>
          </cell>
          <cell r="G4646">
            <v>0</v>
          </cell>
          <cell r="H4646">
            <v>0</v>
          </cell>
        </row>
        <row r="4647">
          <cell r="A4647" t="str">
            <v>07-01-044</v>
          </cell>
          <cell r="B4647" t="str">
            <v>44</v>
          </cell>
          <cell r="C4647">
            <v>0</v>
          </cell>
          <cell r="D4647">
            <v>0</v>
          </cell>
          <cell r="E4647">
            <v>0</v>
          </cell>
          <cell r="G4647">
            <v>0</v>
          </cell>
          <cell r="H4647">
            <v>0</v>
          </cell>
        </row>
        <row r="4648">
          <cell r="A4648" t="str">
            <v>07-01-044</v>
          </cell>
          <cell r="B4648" t="str">
            <v>45</v>
          </cell>
          <cell r="C4648">
            <v>0</v>
          </cell>
          <cell r="D4648">
            <v>0</v>
          </cell>
          <cell r="E4648">
            <v>0</v>
          </cell>
          <cell r="G4648">
            <v>0</v>
          </cell>
          <cell r="H4648">
            <v>0</v>
          </cell>
        </row>
        <row r="4649">
          <cell r="A4649" t="str">
            <v>07-01-044</v>
          </cell>
          <cell r="B4649" t="str">
            <v>46</v>
          </cell>
          <cell r="C4649">
            <v>0</v>
          </cell>
          <cell r="D4649">
            <v>0</v>
          </cell>
          <cell r="E4649">
            <v>0</v>
          </cell>
          <cell r="G4649">
            <v>0</v>
          </cell>
          <cell r="H4649">
            <v>0</v>
          </cell>
        </row>
        <row r="4650">
          <cell r="A4650" t="str">
            <v>07-01-044</v>
          </cell>
          <cell r="B4650" t="str">
            <v>61</v>
          </cell>
          <cell r="C4650" t="str">
            <v>TRANSPORTE</v>
          </cell>
          <cell r="D4650" t="str">
            <v>gl</v>
          </cell>
          <cell r="E4650">
            <v>1</v>
          </cell>
          <cell r="G4650">
            <v>1824.0767999999998</v>
          </cell>
          <cell r="H4650">
            <v>1824</v>
          </cell>
        </row>
        <row r="4651">
          <cell r="A4651" t="str">
            <v>07-01-044</v>
          </cell>
          <cell r="B4651" t="str">
            <v>62</v>
          </cell>
          <cell r="C4651">
            <v>0</v>
          </cell>
          <cell r="D4651">
            <v>0</v>
          </cell>
          <cell r="E4651">
            <v>0</v>
          </cell>
          <cell r="G4651">
            <v>0</v>
          </cell>
          <cell r="H4651">
            <v>0</v>
          </cell>
        </row>
        <row r="4652">
          <cell r="A4652" t="str">
            <v>07-01-044</v>
          </cell>
          <cell r="B4652" t="str">
            <v>63</v>
          </cell>
          <cell r="C4652">
            <v>0</v>
          </cell>
          <cell r="D4652">
            <v>0</v>
          </cell>
          <cell r="E4652">
            <v>0</v>
          </cell>
          <cell r="G4652">
            <v>0</v>
          </cell>
          <cell r="H4652">
            <v>0</v>
          </cell>
        </row>
        <row r="4653">
          <cell r="A4653" t="str">
            <v>07-01-044</v>
          </cell>
          <cell r="B4653" t="str">
            <v>64</v>
          </cell>
          <cell r="C4653">
            <v>0</v>
          </cell>
          <cell r="D4653">
            <v>0</v>
          </cell>
          <cell r="E4653">
            <v>0</v>
          </cell>
          <cell r="G4653">
            <v>0</v>
          </cell>
          <cell r="H4653">
            <v>0</v>
          </cell>
        </row>
        <row r="4654">
          <cell r="A4654" t="str">
            <v>07-01-044</v>
          </cell>
          <cell r="B4654" t="str">
            <v>65</v>
          </cell>
          <cell r="C4654">
            <v>0</v>
          </cell>
          <cell r="D4654">
            <v>0</v>
          </cell>
          <cell r="E4654">
            <v>0</v>
          </cell>
          <cell r="G4654">
            <v>0</v>
          </cell>
          <cell r="H4654">
            <v>0</v>
          </cell>
        </row>
        <row r="4655">
          <cell r="A4655" t="str">
            <v>07-01-044</v>
          </cell>
          <cell r="B4655" t="str">
            <v>66</v>
          </cell>
          <cell r="C4655">
            <v>0</v>
          </cell>
          <cell r="D4655">
            <v>0</v>
          </cell>
          <cell r="E4655">
            <v>0</v>
          </cell>
          <cell r="G4655">
            <v>0</v>
          </cell>
          <cell r="H4655">
            <v>0</v>
          </cell>
        </row>
        <row r="4656">
          <cell r="A4656" t="str">
            <v>07-01-046</v>
          </cell>
          <cell r="B4656" t="str">
            <v>07-01-046</v>
          </cell>
          <cell r="C4656" t="str">
            <v>SUMINISTRO E INSTALACION VALVULA DE PIE 2"</v>
          </cell>
          <cell r="D4656" t="str">
            <v>UN</v>
          </cell>
          <cell r="E4656">
            <v>2</v>
          </cell>
          <cell r="H4656">
            <v>169825</v>
          </cell>
        </row>
        <row r="4657">
          <cell r="A4657" t="str">
            <v>07-01-046</v>
          </cell>
          <cell r="B4657" t="str">
            <v>11</v>
          </cell>
          <cell r="C4657" t="str">
            <v>VALVULA DE PIE ø 2"</v>
          </cell>
          <cell r="D4657" t="str">
            <v xml:space="preserve">UN </v>
          </cell>
          <cell r="E4657">
            <v>1</v>
          </cell>
          <cell r="G4657">
            <v>150438.07999999999</v>
          </cell>
          <cell r="H4657">
            <v>150438</v>
          </cell>
        </row>
        <row r="4658">
          <cell r="A4658" t="str">
            <v>07-01-046</v>
          </cell>
          <cell r="B4658" t="str">
            <v>12</v>
          </cell>
          <cell r="C4658" t="str">
            <v>SELLADOR ETERNA</v>
          </cell>
          <cell r="D4658" t="str">
            <v>UN</v>
          </cell>
          <cell r="E4658">
            <v>6.6000000000000003E-2</v>
          </cell>
          <cell r="G4658">
            <v>12667.199999999999</v>
          </cell>
          <cell r="H4658">
            <v>836</v>
          </cell>
        </row>
        <row r="4659">
          <cell r="A4659" t="str">
            <v>07-01-046</v>
          </cell>
          <cell r="B4659" t="str">
            <v>13</v>
          </cell>
          <cell r="C4659" t="str">
            <v>TEFLON</v>
          </cell>
          <cell r="D4659" t="str">
            <v>UN</v>
          </cell>
          <cell r="E4659">
            <v>1.6</v>
          </cell>
          <cell r="G4659">
            <v>784.16</v>
          </cell>
          <cell r="H4659">
            <v>1255</v>
          </cell>
        </row>
        <row r="4660">
          <cell r="A4660" t="str">
            <v>07-01-046</v>
          </cell>
          <cell r="B4660" t="str">
            <v>14</v>
          </cell>
          <cell r="C4660">
            <v>0</v>
          </cell>
          <cell r="D4660">
            <v>0</v>
          </cell>
          <cell r="E4660">
            <v>0</v>
          </cell>
          <cell r="G4660">
            <v>0</v>
          </cell>
          <cell r="H4660">
            <v>0</v>
          </cell>
        </row>
        <row r="4661">
          <cell r="A4661" t="str">
            <v>07-01-046</v>
          </cell>
          <cell r="B4661" t="str">
            <v>15</v>
          </cell>
          <cell r="C4661">
            <v>0</v>
          </cell>
          <cell r="D4661">
            <v>0</v>
          </cell>
          <cell r="E4661">
            <v>0</v>
          </cell>
          <cell r="G4661">
            <v>0</v>
          </cell>
          <cell r="H4661">
            <v>0</v>
          </cell>
        </row>
        <row r="4662">
          <cell r="A4662" t="str">
            <v>07-01-046</v>
          </cell>
          <cell r="B4662" t="str">
            <v>16</v>
          </cell>
          <cell r="C4662">
            <v>0</v>
          </cell>
          <cell r="D4662">
            <v>0</v>
          </cell>
          <cell r="E4662">
            <v>0</v>
          </cell>
          <cell r="G4662">
            <v>0</v>
          </cell>
          <cell r="H4662">
            <v>0</v>
          </cell>
        </row>
        <row r="4663">
          <cell r="A4663" t="str">
            <v>07-01-046</v>
          </cell>
          <cell r="B4663" t="str">
            <v>21</v>
          </cell>
          <cell r="C4663" t="str">
            <v xml:space="preserve">OFICIAL </v>
          </cell>
          <cell r="D4663" t="str">
            <v>jor</v>
          </cell>
          <cell r="E4663">
            <v>9.0000000000000011E-2</v>
          </cell>
          <cell r="G4663">
            <v>86520.353919999994</v>
          </cell>
          <cell r="H4663">
            <v>7787</v>
          </cell>
        </row>
        <row r="4664">
          <cell r="A4664" t="str">
            <v>07-01-046</v>
          </cell>
          <cell r="B4664" t="str">
            <v>22</v>
          </cell>
          <cell r="C4664" t="str">
            <v>AYUDANTE</v>
          </cell>
          <cell r="D4664" t="str">
            <v>jor</v>
          </cell>
          <cell r="E4664">
            <v>9.0000000000000011E-2</v>
          </cell>
          <cell r="G4664">
            <v>54806.751999999993</v>
          </cell>
          <cell r="H4664">
            <v>4933</v>
          </cell>
        </row>
        <row r="4665">
          <cell r="A4665" t="str">
            <v>07-01-046</v>
          </cell>
          <cell r="B4665" t="str">
            <v>23</v>
          </cell>
          <cell r="C4665">
            <v>0</v>
          </cell>
          <cell r="D4665">
            <v>0</v>
          </cell>
          <cell r="E4665">
            <v>0</v>
          </cell>
          <cell r="G4665">
            <v>0</v>
          </cell>
          <cell r="H4665">
            <v>0</v>
          </cell>
        </row>
        <row r="4666">
          <cell r="A4666" t="str">
            <v>07-01-046</v>
          </cell>
          <cell r="B4666" t="str">
            <v>24</v>
          </cell>
          <cell r="C4666">
            <v>0</v>
          </cell>
          <cell r="D4666">
            <v>0</v>
          </cell>
          <cell r="E4666">
            <v>0</v>
          </cell>
          <cell r="G4666">
            <v>0</v>
          </cell>
          <cell r="H4666">
            <v>0</v>
          </cell>
        </row>
        <row r="4667">
          <cell r="A4667" t="str">
            <v>07-01-046</v>
          </cell>
          <cell r="B4667" t="str">
            <v>25</v>
          </cell>
          <cell r="C4667">
            <v>0</v>
          </cell>
          <cell r="D4667">
            <v>0</v>
          </cell>
          <cell r="E4667">
            <v>0</v>
          </cell>
          <cell r="G4667">
            <v>0</v>
          </cell>
          <cell r="H4667">
            <v>0</v>
          </cell>
        </row>
        <row r="4668">
          <cell r="A4668" t="str">
            <v>07-01-046</v>
          </cell>
          <cell r="B4668" t="str">
            <v>26</v>
          </cell>
          <cell r="C4668">
            <v>0</v>
          </cell>
          <cell r="D4668">
            <v>0</v>
          </cell>
          <cell r="E4668">
            <v>0</v>
          </cell>
          <cell r="G4668">
            <v>0</v>
          </cell>
          <cell r="H4668">
            <v>0</v>
          </cell>
        </row>
        <row r="4669">
          <cell r="A4669" t="str">
            <v>07-01-046</v>
          </cell>
          <cell r="B4669" t="str">
            <v>41</v>
          </cell>
          <cell r="C4669" t="str">
            <v>HERRAMIENTA MENOR</v>
          </cell>
          <cell r="D4669" t="str">
            <v>gl</v>
          </cell>
          <cell r="E4669">
            <v>1</v>
          </cell>
          <cell r="G4669">
            <v>1525.2877119999998</v>
          </cell>
          <cell r="H4669">
            <v>1525</v>
          </cell>
        </row>
        <row r="4670">
          <cell r="A4670" t="str">
            <v>07-01-046</v>
          </cell>
          <cell r="B4670" t="str">
            <v>42</v>
          </cell>
          <cell r="C4670">
            <v>0</v>
          </cell>
          <cell r="D4670">
            <v>0</v>
          </cell>
          <cell r="E4670">
            <v>0</v>
          </cell>
          <cell r="G4670">
            <v>0</v>
          </cell>
          <cell r="H4670">
            <v>0</v>
          </cell>
        </row>
        <row r="4671">
          <cell r="A4671" t="str">
            <v>07-01-046</v>
          </cell>
          <cell r="B4671" t="str">
            <v>43</v>
          </cell>
          <cell r="C4671">
            <v>0</v>
          </cell>
          <cell r="D4671">
            <v>0</v>
          </cell>
          <cell r="E4671">
            <v>0</v>
          </cell>
          <cell r="G4671">
            <v>0</v>
          </cell>
          <cell r="H4671">
            <v>0</v>
          </cell>
        </row>
        <row r="4672">
          <cell r="A4672" t="str">
            <v>07-01-046</v>
          </cell>
          <cell r="B4672" t="str">
            <v>44</v>
          </cell>
          <cell r="C4672">
            <v>0</v>
          </cell>
          <cell r="D4672">
            <v>0</v>
          </cell>
          <cell r="E4672">
            <v>0</v>
          </cell>
          <cell r="G4672">
            <v>0</v>
          </cell>
          <cell r="H4672">
            <v>0</v>
          </cell>
        </row>
        <row r="4673">
          <cell r="A4673" t="str">
            <v>07-01-046</v>
          </cell>
          <cell r="B4673" t="str">
            <v>45</v>
          </cell>
          <cell r="C4673">
            <v>0</v>
          </cell>
          <cell r="D4673">
            <v>0</v>
          </cell>
          <cell r="E4673">
            <v>0</v>
          </cell>
          <cell r="G4673">
            <v>0</v>
          </cell>
          <cell r="H4673">
            <v>0</v>
          </cell>
        </row>
        <row r="4674">
          <cell r="A4674" t="str">
            <v>07-01-046</v>
          </cell>
          <cell r="B4674" t="str">
            <v>46</v>
          </cell>
          <cell r="C4674">
            <v>0</v>
          </cell>
          <cell r="D4674">
            <v>0</v>
          </cell>
          <cell r="E4674">
            <v>0</v>
          </cell>
          <cell r="G4674">
            <v>0</v>
          </cell>
          <cell r="H4674">
            <v>0</v>
          </cell>
        </row>
        <row r="4675">
          <cell r="A4675" t="str">
            <v>07-01-046</v>
          </cell>
          <cell r="B4675" t="str">
            <v>61</v>
          </cell>
          <cell r="C4675" t="str">
            <v>TRANSPORTE</v>
          </cell>
          <cell r="D4675" t="str">
            <v>gl</v>
          </cell>
          <cell r="E4675">
            <v>1</v>
          </cell>
          <cell r="G4675">
            <v>3050.5754239999997</v>
          </cell>
          <cell r="H4675">
            <v>3051</v>
          </cell>
        </row>
        <row r="4676">
          <cell r="A4676" t="str">
            <v>07-01-046</v>
          </cell>
          <cell r="B4676" t="str">
            <v>62</v>
          </cell>
          <cell r="C4676">
            <v>0</v>
          </cell>
          <cell r="D4676">
            <v>0</v>
          </cell>
          <cell r="E4676">
            <v>0</v>
          </cell>
          <cell r="G4676">
            <v>0</v>
          </cell>
          <cell r="H4676">
            <v>0</v>
          </cell>
        </row>
        <row r="4677">
          <cell r="A4677" t="str">
            <v>07-01-046</v>
          </cell>
          <cell r="B4677" t="str">
            <v>63</v>
          </cell>
          <cell r="C4677">
            <v>0</v>
          </cell>
          <cell r="D4677">
            <v>0</v>
          </cell>
          <cell r="E4677">
            <v>0</v>
          </cell>
          <cell r="G4677">
            <v>0</v>
          </cell>
          <cell r="H4677">
            <v>0</v>
          </cell>
        </row>
        <row r="4678">
          <cell r="A4678" t="str">
            <v>07-01-046</v>
          </cell>
          <cell r="B4678" t="str">
            <v>64</v>
          </cell>
          <cell r="C4678">
            <v>0</v>
          </cell>
          <cell r="D4678">
            <v>0</v>
          </cell>
          <cell r="E4678">
            <v>0</v>
          </cell>
          <cell r="G4678">
            <v>0</v>
          </cell>
          <cell r="H4678">
            <v>0</v>
          </cell>
        </row>
        <row r="4679">
          <cell r="A4679" t="str">
            <v>07-01-046</v>
          </cell>
          <cell r="B4679" t="str">
            <v>65</v>
          </cell>
          <cell r="C4679">
            <v>0</v>
          </cell>
          <cell r="D4679">
            <v>0</v>
          </cell>
          <cell r="E4679">
            <v>0</v>
          </cell>
          <cell r="G4679">
            <v>0</v>
          </cell>
          <cell r="H4679">
            <v>0</v>
          </cell>
        </row>
        <row r="4680">
          <cell r="A4680" t="str">
            <v>07-01-046</v>
          </cell>
          <cell r="B4680" t="str">
            <v>66</v>
          </cell>
          <cell r="C4680">
            <v>0</v>
          </cell>
          <cell r="D4680">
            <v>0</v>
          </cell>
          <cell r="E4680">
            <v>0</v>
          </cell>
          <cell r="G4680">
            <v>0</v>
          </cell>
          <cell r="H4680">
            <v>0</v>
          </cell>
        </row>
        <row r="4681">
          <cell r="A4681" t="str">
            <v>07-01-048</v>
          </cell>
          <cell r="B4681" t="str">
            <v>07-01-048</v>
          </cell>
          <cell r="C4681" t="str">
            <v>SUMINISTRO E INSTALACION COPA EXCENTRICA 2" x 1.1/2"</v>
          </cell>
          <cell r="D4681" t="str">
            <v>UN</v>
          </cell>
          <cell r="E4681">
            <v>2</v>
          </cell>
          <cell r="H4681">
            <v>72265</v>
          </cell>
        </row>
        <row r="4682">
          <cell r="A4682" t="str">
            <v>07-01-048</v>
          </cell>
          <cell r="B4682" t="str">
            <v>11</v>
          </cell>
          <cell r="C4682" t="str">
            <v>COPA  EXCENTRICA 2" x 1.1/2"</v>
          </cell>
          <cell r="D4682" t="str">
            <v xml:space="preserve">UN </v>
          </cell>
          <cell r="E4682">
            <v>1</v>
          </cell>
          <cell r="G4682">
            <v>59837.439999999995</v>
          </cell>
          <cell r="H4682">
            <v>59837</v>
          </cell>
        </row>
        <row r="4683">
          <cell r="A4683" t="str">
            <v>07-01-048</v>
          </cell>
          <cell r="B4683" t="str">
            <v>12</v>
          </cell>
          <cell r="C4683" t="str">
            <v>SELLADOR ETERNA</v>
          </cell>
          <cell r="D4683" t="str">
            <v>UN</v>
          </cell>
          <cell r="E4683">
            <v>6.6000000000000003E-2</v>
          </cell>
          <cell r="G4683">
            <v>12667.199999999999</v>
          </cell>
          <cell r="H4683">
            <v>836</v>
          </cell>
        </row>
        <row r="4684">
          <cell r="A4684" t="str">
            <v>07-01-048</v>
          </cell>
          <cell r="B4684" t="str">
            <v>13</v>
          </cell>
          <cell r="C4684" t="str">
            <v>TEFLON</v>
          </cell>
          <cell r="D4684" t="str">
            <v>UN</v>
          </cell>
          <cell r="E4684">
            <v>1.6</v>
          </cell>
          <cell r="G4684">
            <v>784.16</v>
          </cell>
          <cell r="H4684">
            <v>1255</v>
          </cell>
        </row>
        <row r="4685">
          <cell r="A4685" t="str">
            <v>07-01-048</v>
          </cell>
          <cell r="B4685" t="str">
            <v>14</v>
          </cell>
          <cell r="C4685">
            <v>0</v>
          </cell>
          <cell r="D4685">
            <v>0</v>
          </cell>
          <cell r="E4685">
            <v>0</v>
          </cell>
          <cell r="G4685">
            <v>0</v>
          </cell>
          <cell r="H4685">
            <v>0</v>
          </cell>
        </row>
        <row r="4686">
          <cell r="A4686" t="str">
            <v>07-01-048</v>
          </cell>
          <cell r="B4686" t="str">
            <v>15</v>
          </cell>
          <cell r="C4686">
            <v>0</v>
          </cell>
          <cell r="D4686">
            <v>0</v>
          </cell>
          <cell r="E4686">
            <v>0</v>
          </cell>
          <cell r="G4686">
            <v>0</v>
          </cell>
          <cell r="H4686">
            <v>0</v>
          </cell>
        </row>
        <row r="4687">
          <cell r="A4687" t="str">
            <v>07-01-048</v>
          </cell>
          <cell r="B4687" t="str">
            <v>16</v>
          </cell>
          <cell r="C4687">
            <v>0</v>
          </cell>
          <cell r="D4687">
            <v>0</v>
          </cell>
          <cell r="E4687">
            <v>0</v>
          </cell>
          <cell r="G4687">
            <v>0</v>
          </cell>
          <cell r="H4687">
            <v>0</v>
          </cell>
        </row>
        <row r="4688">
          <cell r="A4688" t="str">
            <v>07-01-048</v>
          </cell>
          <cell r="B4688" t="str">
            <v>21</v>
          </cell>
          <cell r="C4688" t="str">
            <v xml:space="preserve">OFICIAL </v>
          </cell>
          <cell r="D4688" t="str">
            <v>jor</v>
          </cell>
          <cell r="E4688">
            <v>0.06</v>
          </cell>
          <cell r="G4688">
            <v>86520.353919999994</v>
          </cell>
          <cell r="H4688">
            <v>5191</v>
          </cell>
        </row>
        <row r="4689">
          <cell r="A4689" t="str">
            <v>07-01-048</v>
          </cell>
          <cell r="B4689" t="str">
            <v>22</v>
          </cell>
          <cell r="C4689" t="str">
            <v>AYUDANTE</v>
          </cell>
          <cell r="D4689" t="str">
            <v>jor</v>
          </cell>
          <cell r="E4689">
            <v>0.06</v>
          </cell>
          <cell r="G4689">
            <v>54806.751999999993</v>
          </cell>
          <cell r="H4689">
            <v>3288</v>
          </cell>
        </row>
        <row r="4690">
          <cell r="A4690" t="str">
            <v>07-01-048</v>
          </cell>
          <cell r="B4690" t="str">
            <v>23</v>
          </cell>
          <cell r="C4690">
            <v>0</v>
          </cell>
          <cell r="D4690">
            <v>0</v>
          </cell>
          <cell r="E4690">
            <v>0</v>
          </cell>
          <cell r="G4690">
            <v>0</v>
          </cell>
          <cell r="H4690">
            <v>0</v>
          </cell>
        </row>
        <row r="4691">
          <cell r="A4691" t="str">
            <v>07-01-048</v>
          </cell>
          <cell r="B4691" t="str">
            <v>24</v>
          </cell>
          <cell r="C4691">
            <v>0</v>
          </cell>
          <cell r="D4691">
            <v>0</v>
          </cell>
          <cell r="E4691">
            <v>0</v>
          </cell>
          <cell r="G4691">
            <v>0</v>
          </cell>
          <cell r="H4691">
            <v>0</v>
          </cell>
        </row>
        <row r="4692">
          <cell r="A4692" t="str">
            <v>07-01-048</v>
          </cell>
          <cell r="B4692" t="str">
            <v>25</v>
          </cell>
          <cell r="C4692">
            <v>0</v>
          </cell>
          <cell r="D4692">
            <v>0</v>
          </cell>
          <cell r="E4692">
            <v>0</v>
          </cell>
          <cell r="G4692">
            <v>0</v>
          </cell>
          <cell r="H4692">
            <v>0</v>
          </cell>
        </row>
        <row r="4693">
          <cell r="A4693" t="str">
            <v>07-01-048</v>
          </cell>
          <cell r="B4693" t="str">
            <v>26</v>
          </cell>
          <cell r="C4693">
            <v>0</v>
          </cell>
          <cell r="D4693">
            <v>0</v>
          </cell>
          <cell r="E4693">
            <v>0</v>
          </cell>
          <cell r="G4693">
            <v>0</v>
          </cell>
          <cell r="H4693">
            <v>0</v>
          </cell>
        </row>
        <row r="4694">
          <cell r="A4694" t="str">
            <v>07-01-048</v>
          </cell>
          <cell r="B4694" t="str">
            <v>41</v>
          </cell>
          <cell r="C4694" t="str">
            <v>HERRAMIENTA MENOR</v>
          </cell>
          <cell r="D4694" t="str">
            <v>gl</v>
          </cell>
          <cell r="E4694">
            <v>1</v>
          </cell>
          <cell r="G4694">
            <v>619.28131199999996</v>
          </cell>
          <cell r="H4694">
            <v>619</v>
          </cell>
        </row>
        <row r="4695">
          <cell r="A4695" t="str">
            <v>07-01-048</v>
          </cell>
          <cell r="B4695" t="str">
            <v>42</v>
          </cell>
          <cell r="C4695">
            <v>0</v>
          </cell>
          <cell r="D4695">
            <v>0</v>
          </cell>
          <cell r="E4695">
            <v>0</v>
          </cell>
          <cell r="G4695">
            <v>0</v>
          </cell>
          <cell r="H4695">
            <v>0</v>
          </cell>
        </row>
        <row r="4696">
          <cell r="A4696" t="str">
            <v>07-01-048</v>
          </cell>
          <cell r="B4696" t="str">
            <v>43</v>
          </cell>
          <cell r="C4696">
            <v>0</v>
          </cell>
          <cell r="D4696">
            <v>0</v>
          </cell>
          <cell r="E4696">
            <v>0</v>
          </cell>
          <cell r="G4696">
            <v>0</v>
          </cell>
          <cell r="H4696">
            <v>0</v>
          </cell>
        </row>
        <row r="4697">
          <cell r="A4697" t="str">
            <v>07-01-048</v>
          </cell>
          <cell r="B4697" t="str">
            <v>44</v>
          </cell>
          <cell r="C4697">
            <v>0</v>
          </cell>
          <cell r="D4697">
            <v>0</v>
          </cell>
          <cell r="E4697">
            <v>0</v>
          </cell>
          <cell r="G4697">
            <v>0</v>
          </cell>
          <cell r="H4697">
            <v>0</v>
          </cell>
        </row>
        <row r="4698">
          <cell r="A4698" t="str">
            <v>07-01-048</v>
          </cell>
          <cell r="B4698" t="str">
            <v>45</v>
          </cell>
          <cell r="C4698">
            <v>0</v>
          </cell>
          <cell r="D4698">
            <v>0</v>
          </cell>
          <cell r="E4698">
            <v>0</v>
          </cell>
          <cell r="G4698">
            <v>0</v>
          </cell>
          <cell r="H4698">
            <v>0</v>
          </cell>
        </row>
        <row r="4699">
          <cell r="A4699" t="str">
            <v>07-01-048</v>
          </cell>
          <cell r="B4699" t="str">
            <v>46</v>
          </cell>
          <cell r="C4699">
            <v>0</v>
          </cell>
          <cell r="D4699">
            <v>0</v>
          </cell>
          <cell r="E4699">
            <v>0</v>
          </cell>
          <cell r="G4699">
            <v>0</v>
          </cell>
          <cell r="H4699">
            <v>0</v>
          </cell>
        </row>
        <row r="4700">
          <cell r="A4700" t="str">
            <v>07-01-048</v>
          </cell>
          <cell r="B4700" t="str">
            <v>61</v>
          </cell>
          <cell r="C4700" t="str">
            <v>TRANSPORTE</v>
          </cell>
          <cell r="D4700" t="str">
            <v>gl</v>
          </cell>
          <cell r="E4700">
            <v>1</v>
          </cell>
          <cell r="G4700">
            <v>1238.5626239999999</v>
          </cell>
          <cell r="H4700">
            <v>1239</v>
          </cell>
        </row>
        <row r="4701">
          <cell r="A4701" t="str">
            <v>07-01-048</v>
          </cell>
          <cell r="B4701" t="str">
            <v>62</v>
          </cell>
          <cell r="C4701">
            <v>0</v>
          </cell>
          <cell r="D4701">
            <v>0</v>
          </cell>
          <cell r="E4701">
            <v>0</v>
          </cell>
          <cell r="G4701">
            <v>0</v>
          </cell>
          <cell r="H4701">
            <v>0</v>
          </cell>
        </row>
        <row r="4702">
          <cell r="A4702" t="str">
            <v>07-01-048</v>
          </cell>
          <cell r="B4702" t="str">
            <v>63</v>
          </cell>
          <cell r="C4702">
            <v>0</v>
          </cell>
          <cell r="D4702">
            <v>0</v>
          </cell>
          <cell r="E4702">
            <v>0</v>
          </cell>
          <cell r="G4702">
            <v>0</v>
          </cell>
          <cell r="H4702">
            <v>0</v>
          </cell>
        </row>
        <row r="4703">
          <cell r="A4703" t="str">
            <v>07-01-048</v>
          </cell>
          <cell r="B4703" t="str">
            <v>64</v>
          </cell>
          <cell r="C4703">
            <v>0</v>
          </cell>
          <cell r="D4703">
            <v>0</v>
          </cell>
          <cell r="E4703">
            <v>0</v>
          </cell>
          <cell r="G4703">
            <v>0</v>
          </cell>
          <cell r="H4703">
            <v>0</v>
          </cell>
        </row>
        <row r="4704">
          <cell r="A4704" t="str">
            <v>07-01-048</v>
          </cell>
          <cell r="B4704" t="str">
            <v>65</v>
          </cell>
          <cell r="C4704">
            <v>0</v>
          </cell>
          <cell r="D4704">
            <v>0</v>
          </cell>
          <cell r="E4704">
            <v>0</v>
          </cell>
          <cell r="G4704">
            <v>0</v>
          </cell>
          <cell r="H4704">
            <v>0</v>
          </cell>
        </row>
        <row r="4705">
          <cell r="A4705" t="str">
            <v>07-01-048</v>
          </cell>
          <cell r="B4705" t="str">
            <v>66</v>
          </cell>
          <cell r="C4705">
            <v>0</v>
          </cell>
          <cell r="D4705">
            <v>0</v>
          </cell>
          <cell r="E4705">
            <v>0</v>
          </cell>
          <cell r="G4705">
            <v>0</v>
          </cell>
          <cell r="H4705">
            <v>0</v>
          </cell>
        </row>
        <row r="4706">
          <cell r="A4706" t="str">
            <v>07-01-050</v>
          </cell>
          <cell r="B4706" t="str">
            <v>07-01-050</v>
          </cell>
          <cell r="C4706" t="str">
            <v>SUMINISTRO E INSTALACION MANOMETRO 0-200 PSI</v>
          </cell>
          <cell r="D4706" t="str">
            <v>UN</v>
          </cell>
          <cell r="E4706">
            <v>1</v>
          </cell>
          <cell r="H4706">
            <v>30539</v>
          </cell>
        </row>
        <row r="4707">
          <cell r="A4707" t="str">
            <v>07-01-050</v>
          </cell>
          <cell r="B4707" t="str">
            <v>11</v>
          </cell>
          <cell r="C4707" t="str">
            <v>MANOMETROS 200 PSI</v>
          </cell>
          <cell r="D4707" t="str">
            <v xml:space="preserve">UN </v>
          </cell>
          <cell r="E4707">
            <v>1</v>
          </cell>
          <cell r="G4707">
            <v>22390.784</v>
          </cell>
          <cell r="H4707">
            <v>22391</v>
          </cell>
        </row>
        <row r="4708">
          <cell r="A4708" t="str">
            <v>07-01-050</v>
          </cell>
          <cell r="B4708" t="str">
            <v>12</v>
          </cell>
          <cell r="C4708" t="str">
            <v>SELLADOR ETERNA</v>
          </cell>
          <cell r="D4708" t="str">
            <v>UN</v>
          </cell>
          <cell r="E4708">
            <v>1.9E-2</v>
          </cell>
          <cell r="G4708">
            <v>12667.199999999999</v>
          </cell>
          <cell r="H4708">
            <v>241</v>
          </cell>
        </row>
        <row r="4709">
          <cell r="A4709" t="str">
            <v>07-01-050</v>
          </cell>
          <cell r="B4709" t="str">
            <v>13</v>
          </cell>
          <cell r="C4709" t="str">
            <v>TEFLON</v>
          </cell>
          <cell r="D4709" t="str">
            <v>UN</v>
          </cell>
          <cell r="E4709">
            <v>0.2</v>
          </cell>
          <cell r="G4709">
            <v>784.16</v>
          </cell>
          <cell r="H4709">
            <v>157</v>
          </cell>
        </row>
        <row r="4710">
          <cell r="A4710" t="str">
            <v>07-01-050</v>
          </cell>
          <cell r="B4710" t="str">
            <v>14</v>
          </cell>
          <cell r="C4710">
            <v>0</v>
          </cell>
          <cell r="D4710">
            <v>0</v>
          </cell>
          <cell r="E4710">
            <v>0</v>
          </cell>
          <cell r="G4710">
            <v>0</v>
          </cell>
          <cell r="H4710">
            <v>0</v>
          </cell>
        </row>
        <row r="4711">
          <cell r="A4711" t="str">
            <v>07-01-050</v>
          </cell>
          <cell r="B4711" t="str">
            <v>15</v>
          </cell>
          <cell r="C4711">
            <v>0</v>
          </cell>
          <cell r="D4711">
            <v>0</v>
          </cell>
          <cell r="E4711">
            <v>0</v>
          </cell>
          <cell r="G4711">
            <v>0</v>
          </cell>
          <cell r="H4711">
            <v>0</v>
          </cell>
        </row>
        <row r="4712">
          <cell r="A4712" t="str">
            <v>07-01-050</v>
          </cell>
          <cell r="B4712" t="str">
            <v>16</v>
          </cell>
          <cell r="C4712">
            <v>0</v>
          </cell>
          <cell r="D4712">
            <v>0</v>
          </cell>
          <cell r="E4712">
            <v>0</v>
          </cell>
          <cell r="G4712">
            <v>0</v>
          </cell>
          <cell r="H4712">
            <v>0</v>
          </cell>
        </row>
        <row r="4713">
          <cell r="A4713" t="str">
            <v>07-01-050</v>
          </cell>
          <cell r="B4713" t="str">
            <v>21</v>
          </cell>
          <cell r="C4713" t="str">
            <v xml:space="preserve">OFICIAL </v>
          </cell>
          <cell r="D4713" t="str">
            <v>jor</v>
          </cell>
          <cell r="E4713">
            <v>4.9999999999999996E-2</v>
          </cell>
          <cell r="G4713">
            <v>86520.353919999994</v>
          </cell>
          <cell r="H4713">
            <v>4326</v>
          </cell>
        </row>
        <row r="4714">
          <cell r="A4714" t="str">
            <v>07-01-050</v>
          </cell>
          <cell r="B4714" t="str">
            <v>22</v>
          </cell>
          <cell r="C4714" t="str">
            <v>AYUDANTE</v>
          </cell>
          <cell r="D4714" t="str">
            <v>jor</v>
          </cell>
          <cell r="E4714">
            <v>4.9999999999999996E-2</v>
          </cell>
          <cell r="G4714">
            <v>54806.751999999993</v>
          </cell>
          <cell r="H4714">
            <v>2740</v>
          </cell>
        </row>
        <row r="4715">
          <cell r="A4715" t="str">
            <v>07-01-050</v>
          </cell>
          <cell r="B4715" t="str">
            <v>23</v>
          </cell>
          <cell r="C4715">
            <v>0</v>
          </cell>
          <cell r="D4715">
            <v>0</v>
          </cell>
          <cell r="E4715">
            <v>0</v>
          </cell>
          <cell r="G4715">
            <v>0</v>
          </cell>
          <cell r="H4715">
            <v>0</v>
          </cell>
        </row>
        <row r="4716">
          <cell r="A4716" t="str">
            <v>07-01-050</v>
          </cell>
          <cell r="B4716" t="str">
            <v>24</v>
          </cell>
          <cell r="C4716">
            <v>0</v>
          </cell>
          <cell r="D4716">
            <v>0</v>
          </cell>
          <cell r="E4716">
            <v>0</v>
          </cell>
          <cell r="G4716">
            <v>0</v>
          </cell>
          <cell r="H4716">
            <v>0</v>
          </cell>
        </row>
        <row r="4717">
          <cell r="A4717" t="str">
            <v>07-01-050</v>
          </cell>
          <cell r="B4717" t="str">
            <v>25</v>
          </cell>
          <cell r="C4717">
            <v>0</v>
          </cell>
          <cell r="D4717">
            <v>0</v>
          </cell>
          <cell r="E4717">
            <v>0</v>
          </cell>
          <cell r="G4717">
            <v>0</v>
          </cell>
          <cell r="H4717">
            <v>0</v>
          </cell>
        </row>
        <row r="4718">
          <cell r="A4718" t="str">
            <v>07-01-050</v>
          </cell>
          <cell r="B4718" t="str">
            <v>26</v>
          </cell>
          <cell r="C4718">
            <v>0</v>
          </cell>
          <cell r="D4718">
            <v>0</v>
          </cell>
          <cell r="E4718">
            <v>0</v>
          </cell>
          <cell r="G4718">
            <v>0</v>
          </cell>
          <cell r="H4718">
            <v>0</v>
          </cell>
        </row>
        <row r="4719">
          <cell r="A4719" t="str">
            <v>07-01-050</v>
          </cell>
          <cell r="B4719" t="str">
            <v>41</v>
          </cell>
          <cell r="C4719" t="str">
            <v>HERRAMIENTA MENOR</v>
          </cell>
          <cell r="D4719" t="str">
            <v>gl</v>
          </cell>
          <cell r="E4719">
            <v>1</v>
          </cell>
          <cell r="G4719">
            <v>227.88896</v>
          </cell>
          <cell r="H4719">
            <v>228</v>
          </cell>
        </row>
        <row r="4720">
          <cell r="A4720" t="str">
            <v>07-01-050</v>
          </cell>
          <cell r="B4720" t="str">
            <v>42</v>
          </cell>
          <cell r="C4720">
            <v>0</v>
          </cell>
          <cell r="D4720">
            <v>0</v>
          </cell>
          <cell r="E4720">
            <v>0</v>
          </cell>
          <cell r="G4720">
            <v>0</v>
          </cell>
          <cell r="H4720">
            <v>0</v>
          </cell>
        </row>
        <row r="4721">
          <cell r="A4721" t="str">
            <v>07-01-050</v>
          </cell>
          <cell r="B4721" t="str">
            <v>43</v>
          </cell>
          <cell r="C4721">
            <v>0</v>
          </cell>
          <cell r="D4721">
            <v>0</v>
          </cell>
          <cell r="E4721">
            <v>0</v>
          </cell>
          <cell r="G4721">
            <v>0</v>
          </cell>
          <cell r="H4721">
            <v>0</v>
          </cell>
        </row>
        <row r="4722">
          <cell r="A4722" t="str">
            <v>07-01-050</v>
          </cell>
          <cell r="B4722" t="str">
            <v>44</v>
          </cell>
          <cell r="C4722">
            <v>0</v>
          </cell>
          <cell r="D4722">
            <v>0</v>
          </cell>
          <cell r="E4722">
            <v>0</v>
          </cell>
          <cell r="G4722">
            <v>0</v>
          </cell>
          <cell r="H4722">
            <v>0</v>
          </cell>
        </row>
        <row r="4723">
          <cell r="A4723" t="str">
            <v>07-01-050</v>
          </cell>
          <cell r="B4723" t="str">
            <v>45</v>
          </cell>
          <cell r="C4723">
            <v>0</v>
          </cell>
          <cell r="D4723">
            <v>0</v>
          </cell>
          <cell r="E4723">
            <v>0</v>
          </cell>
          <cell r="G4723">
            <v>0</v>
          </cell>
          <cell r="H4723">
            <v>0</v>
          </cell>
        </row>
        <row r="4724">
          <cell r="A4724" t="str">
            <v>07-01-050</v>
          </cell>
          <cell r="B4724" t="str">
            <v>46</v>
          </cell>
          <cell r="C4724">
            <v>0</v>
          </cell>
          <cell r="D4724">
            <v>0</v>
          </cell>
          <cell r="E4724">
            <v>0</v>
          </cell>
          <cell r="G4724">
            <v>0</v>
          </cell>
          <cell r="H4724">
            <v>0</v>
          </cell>
        </row>
        <row r="4725">
          <cell r="A4725" t="str">
            <v>07-01-050</v>
          </cell>
          <cell r="B4725" t="str">
            <v>61</v>
          </cell>
          <cell r="C4725" t="str">
            <v>TRANSPORTE</v>
          </cell>
          <cell r="D4725" t="str">
            <v>gl</v>
          </cell>
          <cell r="E4725">
            <v>1</v>
          </cell>
          <cell r="G4725">
            <v>455.77791999999999</v>
          </cell>
          <cell r="H4725">
            <v>456</v>
          </cell>
        </row>
        <row r="4726">
          <cell r="A4726" t="str">
            <v>07-01-050</v>
          </cell>
          <cell r="B4726" t="str">
            <v>62</v>
          </cell>
          <cell r="C4726">
            <v>0</v>
          </cell>
          <cell r="D4726">
            <v>0</v>
          </cell>
          <cell r="E4726">
            <v>0</v>
          </cell>
          <cell r="G4726">
            <v>0</v>
          </cell>
          <cell r="H4726">
            <v>0</v>
          </cell>
        </row>
        <row r="4727">
          <cell r="A4727" t="str">
            <v>07-01-050</v>
          </cell>
          <cell r="B4727" t="str">
            <v>63</v>
          </cell>
          <cell r="C4727">
            <v>0</v>
          </cell>
          <cell r="D4727">
            <v>0</v>
          </cell>
          <cell r="E4727">
            <v>0</v>
          </cell>
          <cell r="G4727">
            <v>0</v>
          </cell>
          <cell r="H4727">
            <v>0</v>
          </cell>
        </row>
        <row r="4728">
          <cell r="A4728" t="str">
            <v>07-01-050</v>
          </cell>
          <cell r="B4728" t="str">
            <v>64</v>
          </cell>
          <cell r="C4728">
            <v>0</v>
          </cell>
          <cell r="D4728">
            <v>0</v>
          </cell>
          <cell r="E4728">
            <v>0</v>
          </cell>
          <cell r="G4728">
            <v>0</v>
          </cell>
          <cell r="H4728">
            <v>0</v>
          </cell>
        </row>
        <row r="4729">
          <cell r="A4729" t="str">
            <v>07-01-050</v>
          </cell>
          <cell r="B4729" t="str">
            <v>65</v>
          </cell>
          <cell r="C4729">
            <v>0</v>
          </cell>
          <cell r="D4729">
            <v>0</v>
          </cell>
          <cell r="E4729">
            <v>0</v>
          </cell>
          <cell r="G4729">
            <v>0</v>
          </cell>
          <cell r="H4729">
            <v>0</v>
          </cell>
        </row>
        <row r="4730">
          <cell r="A4730" t="str">
            <v>07-01-050</v>
          </cell>
          <cell r="B4730" t="str">
            <v>66</v>
          </cell>
          <cell r="C4730">
            <v>0</v>
          </cell>
          <cell r="D4730">
            <v>0</v>
          </cell>
          <cell r="E4730">
            <v>0</v>
          </cell>
          <cell r="G4730">
            <v>0</v>
          </cell>
          <cell r="H4730">
            <v>0</v>
          </cell>
        </row>
        <row r="4731">
          <cell r="A4731" t="str">
            <v>07-01-052</v>
          </cell>
          <cell r="B4731" t="str">
            <v>07-01-052</v>
          </cell>
          <cell r="C4731" t="str">
            <v>SUMINISTRO E INSTALACION REGISTRO P/D TIPO CORTINA 2"</v>
          </cell>
          <cell r="D4731" t="str">
            <v>UN</v>
          </cell>
          <cell r="E4731">
            <v>4</v>
          </cell>
          <cell r="H4731">
            <v>246751</v>
          </cell>
        </row>
        <row r="4732">
          <cell r="A4732" t="str">
            <v>07-01-052</v>
          </cell>
          <cell r="B4732" t="str">
            <v>11</v>
          </cell>
          <cell r="C4732" t="str">
            <v>REG. P/D TIPO CORTINA ø 2"</v>
          </cell>
          <cell r="D4732" t="str">
            <v xml:space="preserve">UN </v>
          </cell>
          <cell r="E4732">
            <v>1</v>
          </cell>
          <cell r="G4732">
            <v>230205.24799999999</v>
          </cell>
          <cell r="H4732">
            <v>230205</v>
          </cell>
        </row>
        <row r="4733">
          <cell r="A4733" t="str">
            <v>07-01-052</v>
          </cell>
          <cell r="B4733" t="str">
            <v>12</v>
          </cell>
          <cell r="C4733" t="str">
            <v>SELLADOR ETERNA</v>
          </cell>
          <cell r="D4733" t="str">
            <v>UN</v>
          </cell>
          <cell r="E4733">
            <v>5.8000000000000003E-2</v>
          </cell>
          <cell r="G4733">
            <v>12667.199999999999</v>
          </cell>
          <cell r="H4733">
            <v>735</v>
          </cell>
        </row>
        <row r="4734">
          <cell r="A4734" t="str">
            <v>07-01-052</v>
          </cell>
          <cell r="B4734" t="str">
            <v>13</v>
          </cell>
          <cell r="C4734" t="str">
            <v>TEFLON</v>
          </cell>
          <cell r="D4734" t="str">
            <v>UN</v>
          </cell>
          <cell r="E4734">
            <v>0.5</v>
          </cell>
          <cell r="G4734">
            <v>784.16</v>
          </cell>
          <cell r="H4734">
            <v>392</v>
          </cell>
        </row>
        <row r="4735">
          <cell r="A4735" t="str">
            <v>07-01-052</v>
          </cell>
          <cell r="B4735" t="str">
            <v>14</v>
          </cell>
          <cell r="C4735">
            <v>0</v>
          </cell>
          <cell r="D4735">
            <v>0</v>
          </cell>
          <cell r="E4735">
            <v>0</v>
          </cell>
          <cell r="G4735">
            <v>0</v>
          </cell>
          <cell r="H4735">
            <v>0</v>
          </cell>
        </row>
        <row r="4736">
          <cell r="A4736" t="str">
            <v>07-01-052</v>
          </cell>
          <cell r="B4736" t="str">
            <v>15</v>
          </cell>
          <cell r="C4736">
            <v>0</v>
          </cell>
          <cell r="D4736">
            <v>0</v>
          </cell>
          <cell r="E4736">
            <v>0</v>
          </cell>
          <cell r="G4736">
            <v>0</v>
          </cell>
          <cell r="H4736">
            <v>0</v>
          </cell>
        </row>
        <row r="4737">
          <cell r="A4737" t="str">
            <v>07-01-052</v>
          </cell>
          <cell r="B4737" t="str">
            <v>16</v>
          </cell>
          <cell r="C4737">
            <v>0</v>
          </cell>
          <cell r="D4737">
            <v>0</v>
          </cell>
          <cell r="E4737">
            <v>0</v>
          </cell>
          <cell r="G4737">
            <v>0</v>
          </cell>
          <cell r="H4737">
            <v>0</v>
          </cell>
        </row>
        <row r="4738">
          <cell r="A4738" t="str">
            <v>07-01-052</v>
          </cell>
          <cell r="B4738" t="str">
            <v>21</v>
          </cell>
          <cell r="C4738" t="str">
            <v xml:space="preserve">OFICIAL </v>
          </cell>
          <cell r="D4738" t="str">
            <v>jor</v>
          </cell>
          <cell r="E4738">
            <v>0.06</v>
          </cell>
          <cell r="G4738">
            <v>86520.353919999994</v>
          </cell>
          <cell r="H4738">
            <v>5191</v>
          </cell>
        </row>
        <row r="4739">
          <cell r="A4739" t="str">
            <v>07-01-052</v>
          </cell>
          <cell r="B4739" t="str">
            <v>22</v>
          </cell>
          <cell r="C4739" t="str">
            <v>AYUDANTE</v>
          </cell>
          <cell r="D4739" t="str">
            <v>jor</v>
          </cell>
          <cell r="E4739">
            <v>0.06</v>
          </cell>
          <cell r="G4739">
            <v>54806.751999999993</v>
          </cell>
          <cell r="H4739">
            <v>3288</v>
          </cell>
        </row>
        <row r="4740">
          <cell r="A4740" t="str">
            <v>07-01-052</v>
          </cell>
          <cell r="B4740" t="str">
            <v>23</v>
          </cell>
          <cell r="C4740">
            <v>0</v>
          </cell>
          <cell r="D4740">
            <v>0</v>
          </cell>
          <cell r="E4740">
            <v>0</v>
          </cell>
          <cell r="G4740">
            <v>0</v>
          </cell>
          <cell r="H4740">
            <v>0</v>
          </cell>
        </row>
        <row r="4741">
          <cell r="A4741" t="str">
            <v>07-01-052</v>
          </cell>
          <cell r="B4741" t="str">
            <v>24</v>
          </cell>
          <cell r="C4741">
            <v>0</v>
          </cell>
          <cell r="D4741">
            <v>0</v>
          </cell>
          <cell r="E4741">
            <v>0</v>
          </cell>
          <cell r="G4741">
            <v>0</v>
          </cell>
          <cell r="H4741">
            <v>0</v>
          </cell>
        </row>
        <row r="4742">
          <cell r="A4742" t="str">
            <v>07-01-052</v>
          </cell>
          <cell r="B4742" t="str">
            <v>25</v>
          </cell>
          <cell r="C4742">
            <v>0</v>
          </cell>
          <cell r="D4742">
            <v>0</v>
          </cell>
          <cell r="E4742">
            <v>0</v>
          </cell>
          <cell r="G4742">
            <v>0</v>
          </cell>
          <cell r="H4742">
            <v>0</v>
          </cell>
        </row>
        <row r="4743">
          <cell r="A4743" t="str">
            <v>07-01-052</v>
          </cell>
          <cell r="B4743" t="str">
            <v>26</v>
          </cell>
          <cell r="C4743">
            <v>0</v>
          </cell>
          <cell r="D4743">
            <v>0</v>
          </cell>
          <cell r="E4743">
            <v>0</v>
          </cell>
          <cell r="G4743">
            <v>0</v>
          </cell>
          <cell r="H4743">
            <v>0</v>
          </cell>
        </row>
        <row r="4744">
          <cell r="A4744" t="str">
            <v>07-01-052</v>
          </cell>
          <cell r="B4744" t="str">
            <v>41</v>
          </cell>
          <cell r="C4744" t="str">
            <v>HERRAMIENTA MENOR</v>
          </cell>
          <cell r="D4744" t="str">
            <v>gl</v>
          </cell>
          <cell r="E4744">
            <v>1</v>
          </cell>
          <cell r="G4744">
            <v>2313.320256</v>
          </cell>
          <cell r="H4744">
            <v>2313</v>
          </cell>
        </row>
        <row r="4745">
          <cell r="A4745" t="str">
            <v>07-01-052</v>
          </cell>
          <cell r="B4745" t="str">
            <v>42</v>
          </cell>
          <cell r="C4745">
            <v>0</v>
          </cell>
          <cell r="D4745">
            <v>0</v>
          </cell>
          <cell r="E4745">
            <v>0</v>
          </cell>
          <cell r="G4745">
            <v>0</v>
          </cell>
          <cell r="H4745">
            <v>0</v>
          </cell>
        </row>
        <row r="4746">
          <cell r="A4746" t="str">
            <v>07-01-052</v>
          </cell>
          <cell r="B4746" t="str">
            <v>43</v>
          </cell>
          <cell r="C4746">
            <v>0</v>
          </cell>
          <cell r="D4746">
            <v>0</v>
          </cell>
          <cell r="E4746">
            <v>0</v>
          </cell>
          <cell r="G4746">
            <v>0</v>
          </cell>
          <cell r="H4746">
            <v>0</v>
          </cell>
        </row>
        <row r="4747">
          <cell r="A4747" t="str">
            <v>07-01-052</v>
          </cell>
          <cell r="B4747" t="str">
            <v>44</v>
          </cell>
          <cell r="C4747">
            <v>0</v>
          </cell>
          <cell r="D4747">
            <v>0</v>
          </cell>
          <cell r="E4747">
            <v>0</v>
          </cell>
          <cell r="G4747">
            <v>0</v>
          </cell>
          <cell r="H4747">
            <v>0</v>
          </cell>
        </row>
        <row r="4748">
          <cell r="A4748" t="str">
            <v>07-01-052</v>
          </cell>
          <cell r="B4748" t="str">
            <v>45</v>
          </cell>
          <cell r="C4748">
            <v>0</v>
          </cell>
          <cell r="D4748">
            <v>0</v>
          </cell>
          <cell r="E4748">
            <v>0</v>
          </cell>
          <cell r="G4748">
            <v>0</v>
          </cell>
          <cell r="H4748">
            <v>0</v>
          </cell>
        </row>
        <row r="4749">
          <cell r="A4749" t="str">
            <v>07-01-052</v>
          </cell>
          <cell r="B4749" t="str">
            <v>46</v>
          </cell>
          <cell r="C4749">
            <v>0</v>
          </cell>
          <cell r="D4749">
            <v>0</v>
          </cell>
          <cell r="E4749">
            <v>0</v>
          </cell>
          <cell r="G4749">
            <v>0</v>
          </cell>
          <cell r="H4749">
            <v>0</v>
          </cell>
        </row>
        <row r="4750">
          <cell r="A4750" t="str">
            <v>07-01-052</v>
          </cell>
          <cell r="B4750" t="str">
            <v>61</v>
          </cell>
          <cell r="C4750" t="str">
            <v>TRANSPORTE</v>
          </cell>
          <cell r="D4750" t="str">
            <v>gl</v>
          </cell>
          <cell r="E4750">
            <v>1</v>
          </cell>
          <cell r="G4750">
            <v>4626.6405119999999</v>
          </cell>
          <cell r="H4750">
            <v>4627</v>
          </cell>
        </row>
        <row r="4751">
          <cell r="A4751" t="str">
            <v>07-01-052</v>
          </cell>
          <cell r="B4751" t="str">
            <v>62</v>
          </cell>
          <cell r="C4751">
            <v>0</v>
          </cell>
          <cell r="D4751">
            <v>0</v>
          </cell>
          <cell r="E4751">
            <v>0</v>
          </cell>
          <cell r="G4751">
            <v>0</v>
          </cell>
          <cell r="H4751">
            <v>0</v>
          </cell>
        </row>
        <row r="4752">
          <cell r="A4752" t="str">
            <v>07-01-052</v>
          </cell>
          <cell r="B4752" t="str">
            <v>63</v>
          </cell>
          <cell r="C4752">
            <v>0</v>
          </cell>
          <cell r="D4752">
            <v>0</v>
          </cell>
          <cell r="E4752">
            <v>0</v>
          </cell>
          <cell r="G4752">
            <v>0</v>
          </cell>
          <cell r="H4752">
            <v>0</v>
          </cell>
        </row>
        <row r="4753">
          <cell r="A4753" t="str">
            <v>07-01-052</v>
          </cell>
          <cell r="B4753" t="str">
            <v>64</v>
          </cell>
          <cell r="C4753">
            <v>0</v>
          </cell>
          <cell r="D4753">
            <v>0</v>
          </cell>
          <cell r="E4753">
            <v>0</v>
          </cell>
          <cell r="G4753">
            <v>0</v>
          </cell>
          <cell r="H4753">
            <v>0</v>
          </cell>
        </row>
        <row r="4754">
          <cell r="A4754" t="str">
            <v>07-01-052</v>
          </cell>
          <cell r="B4754" t="str">
            <v>65</v>
          </cell>
          <cell r="C4754">
            <v>0</v>
          </cell>
          <cell r="D4754">
            <v>0</v>
          </cell>
          <cell r="E4754">
            <v>0</v>
          </cell>
          <cell r="G4754">
            <v>0</v>
          </cell>
          <cell r="H4754">
            <v>0</v>
          </cell>
        </row>
        <row r="4755">
          <cell r="A4755" t="str">
            <v>07-01-052</v>
          </cell>
          <cell r="B4755" t="str">
            <v>66</v>
          </cell>
          <cell r="C4755">
            <v>0</v>
          </cell>
          <cell r="D4755">
            <v>0</v>
          </cell>
          <cell r="E4755">
            <v>0</v>
          </cell>
          <cell r="G4755">
            <v>0</v>
          </cell>
          <cell r="H4755">
            <v>0</v>
          </cell>
        </row>
        <row r="4756">
          <cell r="A4756" t="str">
            <v>07-01-054</v>
          </cell>
          <cell r="B4756" t="str">
            <v>07-01-054</v>
          </cell>
          <cell r="C4756" t="str">
            <v>SUMINISTRO E INSTALACION REGISTRO P/D TIPO CORTINA 1,1/2"</v>
          </cell>
          <cell r="D4756" t="str">
            <v>UN</v>
          </cell>
          <cell r="E4756">
            <v>2</v>
          </cell>
          <cell r="H4756">
            <v>156302</v>
          </cell>
        </row>
        <row r="4757">
          <cell r="A4757" t="str">
            <v>07-01-054</v>
          </cell>
          <cell r="B4757" t="str">
            <v>11</v>
          </cell>
          <cell r="C4757" t="str">
            <v>REG. P/D TIPO CORTINA ø 1 1/2"</v>
          </cell>
          <cell r="D4757" t="str">
            <v xml:space="preserve">UN </v>
          </cell>
          <cell r="E4757">
            <v>1</v>
          </cell>
          <cell r="G4757">
            <v>142391.39199999999</v>
          </cell>
          <cell r="H4757">
            <v>142391</v>
          </cell>
        </row>
        <row r="4758">
          <cell r="A4758" t="str">
            <v>07-01-054</v>
          </cell>
          <cell r="B4758" t="str">
            <v>12</v>
          </cell>
          <cell r="C4758" t="str">
            <v>SELLADOR ETERNA</v>
          </cell>
          <cell r="D4758" t="str">
            <v>UN</v>
          </cell>
          <cell r="E4758">
            <v>5.8000000000000003E-2</v>
          </cell>
          <cell r="G4758">
            <v>12667.199999999999</v>
          </cell>
          <cell r="H4758">
            <v>735</v>
          </cell>
        </row>
        <row r="4759">
          <cell r="A4759" t="str">
            <v>07-01-054</v>
          </cell>
          <cell r="B4759" t="str">
            <v>13</v>
          </cell>
          <cell r="C4759" t="str">
            <v>TEFLON</v>
          </cell>
          <cell r="D4759" t="str">
            <v>UN</v>
          </cell>
          <cell r="E4759">
            <v>0.5</v>
          </cell>
          <cell r="G4759">
            <v>784.16</v>
          </cell>
          <cell r="H4759">
            <v>392</v>
          </cell>
        </row>
        <row r="4760">
          <cell r="A4760" t="str">
            <v>07-01-054</v>
          </cell>
          <cell r="B4760" t="str">
            <v>14</v>
          </cell>
          <cell r="C4760">
            <v>0</v>
          </cell>
          <cell r="D4760">
            <v>0</v>
          </cell>
          <cell r="E4760">
            <v>0</v>
          </cell>
          <cell r="G4760">
            <v>0</v>
          </cell>
          <cell r="H4760">
            <v>0</v>
          </cell>
        </row>
        <row r="4761">
          <cell r="A4761" t="str">
            <v>07-01-054</v>
          </cell>
          <cell r="B4761" t="str">
            <v>15</v>
          </cell>
          <cell r="C4761">
            <v>0</v>
          </cell>
          <cell r="D4761">
            <v>0</v>
          </cell>
          <cell r="E4761">
            <v>0</v>
          </cell>
          <cell r="G4761">
            <v>0</v>
          </cell>
          <cell r="H4761">
            <v>0</v>
          </cell>
        </row>
        <row r="4762">
          <cell r="A4762" t="str">
            <v>07-01-054</v>
          </cell>
          <cell r="B4762" t="str">
            <v>16</v>
          </cell>
          <cell r="C4762">
            <v>0</v>
          </cell>
          <cell r="D4762">
            <v>0</v>
          </cell>
          <cell r="E4762">
            <v>0</v>
          </cell>
          <cell r="G4762">
            <v>0</v>
          </cell>
          <cell r="H4762">
            <v>0</v>
          </cell>
        </row>
        <row r="4763">
          <cell r="A4763" t="str">
            <v>07-01-054</v>
          </cell>
          <cell r="B4763" t="str">
            <v>21</v>
          </cell>
          <cell r="C4763" t="str">
            <v xml:space="preserve">OFICIAL </v>
          </cell>
          <cell r="D4763" t="str">
            <v>jor</v>
          </cell>
          <cell r="E4763">
            <v>0.06</v>
          </cell>
          <cell r="G4763">
            <v>86520.353919999994</v>
          </cell>
          <cell r="H4763">
            <v>5191</v>
          </cell>
        </row>
        <row r="4764">
          <cell r="A4764" t="str">
            <v>07-01-054</v>
          </cell>
          <cell r="B4764" t="str">
            <v>22</v>
          </cell>
          <cell r="C4764" t="str">
            <v>AYUDANTE</v>
          </cell>
          <cell r="D4764" t="str">
            <v>jor</v>
          </cell>
          <cell r="E4764">
            <v>0.06</v>
          </cell>
          <cell r="G4764">
            <v>54806.751999999993</v>
          </cell>
          <cell r="H4764">
            <v>3288</v>
          </cell>
        </row>
        <row r="4765">
          <cell r="A4765" t="str">
            <v>07-01-054</v>
          </cell>
          <cell r="B4765" t="str">
            <v>23</v>
          </cell>
          <cell r="C4765">
            <v>0</v>
          </cell>
          <cell r="D4765">
            <v>0</v>
          </cell>
          <cell r="E4765">
            <v>0</v>
          </cell>
          <cell r="G4765">
            <v>0</v>
          </cell>
          <cell r="H4765">
            <v>0</v>
          </cell>
        </row>
        <row r="4766">
          <cell r="A4766" t="str">
            <v>07-01-054</v>
          </cell>
          <cell r="B4766" t="str">
            <v>24</v>
          </cell>
          <cell r="C4766">
            <v>0</v>
          </cell>
          <cell r="D4766">
            <v>0</v>
          </cell>
          <cell r="E4766">
            <v>0</v>
          </cell>
          <cell r="G4766">
            <v>0</v>
          </cell>
          <cell r="H4766">
            <v>0</v>
          </cell>
        </row>
        <row r="4767">
          <cell r="A4767" t="str">
            <v>07-01-054</v>
          </cell>
          <cell r="B4767" t="str">
            <v>25</v>
          </cell>
          <cell r="C4767">
            <v>0</v>
          </cell>
          <cell r="D4767">
            <v>0</v>
          </cell>
          <cell r="E4767">
            <v>0</v>
          </cell>
          <cell r="G4767">
            <v>0</v>
          </cell>
          <cell r="H4767">
            <v>0</v>
          </cell>
        </row>
        <row r="4768">
          <cell r="A4768" t="str">
            <v>07-01-054</v>
          </cell>
          <cell r="B4768" t="str">
            <v>26</v>
          </cell>
          <cell r="C4768">
            <v>0</v>
          </cell>
          <cell r="D4768">
            <v>0</v>
          </cell>
          <cell r="E4768">
            <v>0</v>
          </cell>
          <cell r="G4768">
            <v>0</v>
          </cell>
          <cell r="H4768">
            <v>0</v>
          </cell>
        </row>
        <row r="4769">
          <cell r="A4769" t="str">
            <v>07-01-054</v>
          </cell>
          <cell r="B4769" t="str">
            <v>41</v>
          </cell>
          <cell r="C4769" t="str">
            <v>HERRAMIENTA MENOR</v>
          </cell>
          <cell r="D4769" t="str">
            <v>gl</v>
          </cell>
          <cell r="E4769">
            <v>1</v>
          </cell>
          <cell r="G4769">
            <v>1435.1816960000001</v>
          </cell>
          <cell r="H4769">
            <v>1435</v>
          </cell>
        </row>
        <row r="4770">
          <cell r="A4770" t="str">
            <v>07-01-054</v>
          </cell>
          <cell r="B4770" t="str">
            <v>42</v>
          </cell>
          <cell r="C4770">
            <v>0</v>
          </cell>
          <cell r="D4770">
            <v>0</v>
          </cell>
          <cell r="E4770">
            <v>0</v>
          </cell>
          <cell r="G4770">
            <v>0</v>
          </cell>
          <cell r="H4770">
            <v>0</v>
          </cell>
        </row>
        <row r="4771">
          <cell r="A4771" t="str">
            <v>07-01-054</v>
          </cell>
          <cell r="B4771" t="str">
            <v>43</v>
          </cell>
          <cell r="C4771">
            <v>0</v>
          </cell>
          <cell r="D4771">
            <v>0</v>
          </cell>
          <cell r="E4771">
            <v>0</v>
          </cell>
          <cell r="G4771">
            <v>0</v>
          </cell>
          <cell r="H4771">
            <v>0</v>
          </cell>
        </row>
        <row r="4772">
          <cell r="A4772" t="str">
            <v>07-01-054</v>
          </cell>
          <cell r="B4772" t="str">
            <v>44</v>
          </cell>
          <cell r="C4772">
            <v>0</v>
          </cell>
          <cell r="D4772">
            <v>0</v>
          </cell>
          <cell r="E4772">
            <v>0</v>
          </cell>
          <cell r="G4772">
            <v>0</v>
          </cell>
          <cell r="H4772">
            <v>0</v>
          </cell>
        </row>
        <row r="4773">
          <cell r="A4773" t="str">
            <v>07-01-054</v>
          </cell>
          <cell r="B4773" t="str">
            <v>45</v>
          </cell>
          <cell r="C4773">
            <v>0</v>
          </cell>
          <cell r="D4773">
            <v>0</v>
          </cell>
          <cell r="E4773">
            <v>0</v>
          </cell>
          <cell r="G4773">
            <v>0</v>
          </cell>
          <cell r="H4773">
            <v>0</v>
          </cell>
        </row>
        <row r="4774">
          <cell r="A4774" t="str">
            <v>07-01-054</v>
          </cell>
          <cell r="B4774" t="str">
            <v>46</v>
          </cell>
          <cell r="C4774">
            <v>0</v>
          </cell>
          <cell r="D4774">
            <v>0</v>
          </cell>
          <cell r="E4774">
            <v>0</v>
          </cell>
          <cell r="G4774">
            <v>0</v>
          </cell>
          <cell r="H4774">
            <v>0</v>
          </cell>
        </row>
        <row r="4775">
          <cell r="A4775" t="str">
            <v>07-01-054</v>
          </cell>
          <cell r="B4775" t="str">
            <v>61</v>
          </cell>
          <cell r="C4775" t="str">
            <v>TRANSPORTE</v>
          </cell>
          <cell r="D4775" t="str">
            <v>gl</v>
          </cell>
          <cell r="E4775">
            <v>1</v>
          </cell>
          <cell r="G4775">
            <v>2870.3633920000002</v>
          </cell>
          <cell r="H4775">
            <v>2870</v>
          </cell>
        </row>
        <row r="4776">
          <cell r="A4776" t="str">
            <v>07-01-054</v>
          </cell>
          <cell r="B4776" t="str">
            <v>62</v>
          </cell>
          <cell r="C4776">
            <v>0</v>
          </cell>
          <cell r="D4776">
            <v>0</v>
          </cell>
          <cell r="E4776">
            <v>0</v>
          </cell>
          <cell r="G4776">
            <v>0</v>
          </cell>
          <cell r="H4776">
            <v>0</v>
          </cell>
        </row>
        <row r="4777">
          <cell r="A4777" t="str">
            <v>07-01-054</v>
          </cell>
          <cell r="B4777" t="str">
            <v>63</v>
          </cell>
          <cell r="C4777">
            <v>0</v>
          </cell>
          <cell r="D4777">
            <v>0</v>
          </cell>
          <cell r="E4777">
            <v>0</v>
          </cell>
          <cell r="G4777">
            <v>0</v>
          </cell>
          <cell r="H4777">
            <v>0</v>
          </cell>
        </row>
        <row r="4778">
          <cell r="A4778" t="str">
            <v>07-01-054</v>
          </cell>
          <cell r="B4778" t="str">
            <v>64</v>
          </cell>
          <cell r="C4778">
            <v>0</v>
          </cell>
          <cell r="D4778">
            <v>0</v>
          </cell>
          <cell r="E4778">
            <v>0</v>
          </cell>
          <cell r="G4778">
            <v>0</v>
          </cell>
          <cell r="H4778">
            <v>0</v>
          </cell>
        </row>
        <row r="4779">
          <cell r="A4779" t="str">
            <v>07-01-054</v>
          </cell>
          <cell r="B4779" t="str">
            <v>65</v>
          </cell>
          <cell r="C4779">
            <v>0</v>
          </cell>
          <cell r="D4779">
            <v>0</v>
          </cell>
          <cell r="E4779">
            <v>0</v>
          </cell>
          <cell r="G4779">
            <v>0</v>
          </cell>
          <cell r="H4779">
            <v>0</v>
          </cell>
        </row>
        <row r="4780">
          <cell r="A4780" t="str">
            <v>07-01-054</v>
          </cell>
          <cell r="B4780" t="str">
            <v>66</v>
          </cell>
          <cell r="C4780">
            <v>0</v>
          </cell>
          <cell r="D4780">
            <v>0</v>
          </cell>
          <cell r="E4780">
            <v>0</v>
          </cell>
          <cell r="G4780">
            <v>0</v>
          </cell>
          <cell r="H4780">
            <v>0</v>
          </cell>
        </row>
        <row r="4781">
          <cell r="A4781" t="str">
            <v>07-01-056</v>
          </cell>
          <cell r="B4781" t="str">
            <v>07-01-056</v>
          </cell>
          <cell r="C4781" t="str">
            <v>SUMINISTRO E INSTALACION REGISTRO P/D TIPO CORTINA 1"</v>
          </cell>
          <cell r="D4781" t="str">
            <v>UN</v>
          </cell>
          <cell r="E4781">
            <v>2</v>
          </cell>
          <cell r="H4781">
            <v>87910</v>
          </cell>
        </row>
        <row r="4782">
          <cell r="A4782" t="str">
            <v>07-01-056</v>
          </cell>
          <cell r="B4782" t="str">
            <v>11</v>
          </cell>
          <cell r="C4782" t="str">
            <v>REG. P/D TIPO CORTINA ø 1"</v>
          </cell>
          <cell r="D4782" t="str">
            <v xml:space="preserve">UN </v>
          </cell>
          <cell r="E4782">
            <v>1</v>
          </cell>
          <cell r="G4782">
            <v>77668.031999999992</v>
          </cell>
          <cell r="H4782">
            <v>77668</v>
          </cell>
        </row>
        <row r="4783">
          <cell r="A4783" t="str">
            <v>07-01-056</v>
          </cell>
          <cell r="B4783" t="str">
            <v>12</v>
          </cell>
          <cell r="C4783" t="str">
            <v>SELLADOR ETERNA</v>
          </cell>
          <cell r="D4783" t="str">
            <v>UN</v>
          </cell>
          <cell r="E4783">
            <v>0.04</v>
          </cell>
          <cell r="G4783">
            <v>12667.199999999999</v>
          </cell>
          <cell r="H4783">
            <v>507</v>
          </cell>
        </row>
        <row r="4784">
          <cell r="A4784" t="str">
            <v>07-01-056</v>
          </cell>
          <cell r="B4784" t="str">
            <v>13</v>
          </cell>
          <cell r="C4784" t="str">
            <v>TEFLON</v>
          </cell>
          <cell r="D4784" t="str">
            <v>UN</v>
          </cell>
          <cell r="E4784">
            <v>0.4</v>
          </cell>
          <cell r="G4784">
            <v>784.16</v>
          </cell>
          <cell r="H4784">
            <v>314</v>
          </cell>
        </row>
        <row r="4785">
          <cell r="A4785" t="str">
            <v>07-01-056</v>
          </cell>
          <cell r="B4785" t="str">
            <v>14</v>
          </cell>
          <cell r="C4785">
            <v>0</v>
          </cell>
          <cell r="D4785">
            <v>0</v>
          </cell>
          <cell r="E4785">
            <v>0</v>
          </cell>
          <cell r="G4785">
            <v>0</v>
          </cell>
          <cell r="H4785">
            <v>0</v>
          </cell>
        </row>
        <row r="4786">
          <cell r="A4786" t="str">
            <v>07-01-056</v>
          </cell>
          <cell r="B4786" t="str">
            <v>15</v>
          </cell>
          <cell r="C4786">
            <v>0</v>
          </cell>
          <cell r="D4786">
            <v>0</v>
          </cell>
          <cell r="E4786">
            <v>0</v>
          </cell>
          <cell r="G4786">
            <v>0</v>
          </cell>
          <cell r="H4786">
            <v>0</v>
          </cell>
        </row>
        <row r="4787">
          <cell r="A4787" t="str">
            <v>07-01-056</v>
          </cell>
          <cell r="B4787" t="str">
            <v>16</v>
          </cell>
          <cell r="C4787">
            <v>0</v>
          </cell>
          <cell r="D4787">
            <v>0</v>
          </cell>
          <cell r="E4787">
            <v>0</v>
          </cell>
          <cell r="G4787">
            <v>0</v>
          </cell>
          <cell r="H4787">
            <v>0</v>
          </cell>
        </row>
        <row r="4788">
          <cell r="A4788" t="str">
            <v>07-01-056</v>
          </cell>
          <cell r="B4788" t="str">
            <v>21</v>
          </cell>
          <cell r="C4788" t="str">
            <v xml:space="preserve">OFICIAL </v>
          </cell>
          <cell r="D4788" t="str">
            <v>jor</v>
          </cell>
          <cell r="E4788">
            <v>4.9999999999999996E-2</v>
          </cell>
          <cell r="G4788">
            <v>86520.353919999994</v>
          </cell>
          <cell r="H4788">
            <v>4326</v>
          </cell>
        </row>
        <row r="4789">
          <cell r="A4789" t="str">
            <v>07-01-056</v>
          </cell>
          <cell r="B4789" t="str">
            <v>22</v>
          </cell>
          <cell r="C4789" t="str">
            <v>AYUDANTE</v>
          </cell>
          <cell r="D4789" t="str">
            <v>jor</v>
          </cell>
          <cell r="E4789">
            <v>4.9999999999999996E-2</v>
          </cell>
          <cell r="G4789">
            <v>54806.751999999993</v>
          </cell>
          <cell r="H4789">
            <v>2740</v>
          </cell>
        </row>
        <row r="4790">
          <cell r="A4790" t="str">
            <v>07-01-056</v>
          </cell>
          <cell r="B4790" t="str">
            <v>23</v>
          </cell>
          <cell r="C4790">
            <v>0</v>
          </cell>
          <cell r="D4790">
            <v>0</v>
          </cell>
          <cell r="E4790">
            <v>0</v>
          </cell>
          <cell r="G4790">
            <v>0</v>
          </cell>
          <cell r="H4790">
            <v>0</v>
          </cell>
        </row>
        <row r="4791">
          <cell r="A4791" t="str">
            <v>07-01-056</v>
          </cell>
          <cell r="B4791" t="str">
            <v>24</v>
          </cell>
          <cell r="C4791">
            <v>0</v>
          </cell>
          <cell r="D4791">
            <v>0</v>
          </cell>
          <cell r="E4791">
            <v>0</v>
          </cell>
          <cell r="G4791">
            <v>0</v>
          </cell>
          <cell r="H4791">
            <v>0</v>
          </cell>
        </row>
        <row r="4792">
          <cell r="A4792" t="str">
            <v>07-01-056</v>
          </cell>
          <cell r="B4792" t="str">
            <v>25</v>
          </cell>
          <cell r="C4792">
            <v>0</v>
          </cell>
          <cell r="D4792">
            <v>0</v>
          </cell>
          <cell r="E4792">
            <v>0</v>
          </cell>
          <cell r="G4792">
            <v>0</v>
          </cell>
          <cell r="H4792">
            <v>0</v>
          </cell>
        </row>
        <row r="4793">
          <cell r="A4793" t="str">
            <v>07-01-056</v>
          </cell>
          <cell r="B4793" t="str">
            <v>26</v>
          </cell>
          <cell r="C4793">
            <v>0</v>
          </cell>
          <cell r="D4793">
            <v>0</v>
          </cell>
          <cell r="E4793">
            <v>0</v>
          </cell>
          <cell r="G4793">
            <v>0</v>
          </cell>
          <cell r="H4793">
            <v>0</v>
          </cell>
        </row>
        <row r="4794">
          <cell r="A4794" t="str">
            <v>07-01-056</v>
          </cell>
          <cell r="B4794" t="str">
            <v>41</v>
          </cell>
          <cell r="C4794" t="str">
            <v>HERRAMIENTA MENOR</v>
          </cell>
          <cell r="D4794" t="str">
            <v>gl</v>
          </cell>
          <cell r="E4794">
            <v>1</v>
          </cell>
          <cell r="G4794">
            <v>784.88383999999996</v>
          </cell>
          <cell r="H4794">
            <v>785</v>
          </cell>
        </row>
        <row r="4795">
          <cell r="A4795" t="str">
            <v>07-01-056</v>
          </cell>
          <cell r="B4795" t="str">
            <v>42</v>
          </cell>
          <cell r="C4795">
            <v>0</v>
          </cell>
          <cell r="D4795">
            <v>0</v>
          </cell>
          <cell r="E4795">
            <v>0</v>
          </cell>
          <cell r="G4795">
            <v>0</v>
          </cell>
          <cell r="H4795">
            <v>0</v>
          </cell>
        </row>
        <row r="4796">
          <cell r="A4796" t="str">
            <v>07-01-056</v>
          </cell>
          <cell r="B4796" t="str">
            <v>43</v>
          </cell>
          <cell r="C4796">
            <v>0</v>
          </cell>
          <cell r="D4796">
            <v>0</v>
          </cell>
          <cell r="E4796">
            <v>0</v>
          </cell>
          <cell r="G4796">
            <v>0</v>
          </cell>
          <cell r="H4796">
            <v>0</v>
          </cell>
        </row>
        <row r="4797">
          <cell r="A4797" t="str">
            <v>07-01-056</v>
          </cell>
          <cell r="B4797" t="str">
            <v>44</v>
          </cell>
          <cell r="C4797">
            <v>0</v>
          </cell>
          <cell r="D4797">
            <v>0</v>
          </cell>
          <cell r="E4797">
            <v>0</v>
          </cell>
          <cell r="G4797">
            <v>0</v>
          </cell>
          <cell r="H4797">
            <v>0</v>
          </cell>
        </row>
        <row r="4798">
          <cell r="A4798" t="str">
            <v>07-01-056</v>
          </cell>
          <cell r="B4798" t="str">
            <v>45</v>
          </cell>
          <cell r="C4798">
            <v>0</v>
          </cell>
          <cell r="D4798">
            <v>0</v>
          </cell>
          <cell r="E4798">
            <v>0</v>
          </cell>
          <cell r="G4798">
            <v>0</v>
          </cell>
          <cell r="H4798">
            <v>0</v>
          </cell>
        </row>
        <row r="4799">
          <cell r="A4799" t="str">
            <v>07-01-056</v>
          </cell>
          <cell r="B4799" t="str">
            <v>46</v>
          </cell>
          <cell r="C4799">
            <v>0</v>
          </cell>
          <cell r="D4799">
            <v>0</v>
          </cell>
          <cell r="E4799">
            <v>0</v>
          </cell>
          <cell r="G4799">
            <v>0</v>
          </cell>
          <cell r="H4799">
            <v>0</v>
          </cell>
        </row>
        <row r="4800">
          <cell r="A4800" t="str">
            <v>07-01-056</v>
          </cell>
          <cell r="B4800" t="str">
            <v>61</v>
          </cell>
          <cell r="C4800" t="str">
            <v>TRANSPORTE</v>
          </cell>
          <cell r="D4800" t="str">
            <v>gl</v>
          </cell>
          <cell r="E4800">
            <v>1</v>
          </cell>
          <cell r="G4800">
            <v>1569.7676799999999</v>
          </cell>
          <cell r="H4800">
            <v>1570</v>
          </cell>
        </row>
        <row r="4801">
          <cell r="A4801" t="str">
            <v>07-01-056</v>
          </cell>
          <cell r="B4801" t="str">
            <v>62</v>
          </cell>
          <cell r="C4801">
            <v>0</v>
          </cell>
          <cell r="D4801">
            <v>0</v>
          </cell>
          <cell r="E4801">
            <v>0</v>
          </cell>
          <cell r="G4801">
            <v>0</v>
          </cell>
          <cell r="H4801">
            <v>0</v>
          </cell>
        </row>
        <row r="4802">
          <cell r="A4802" t="str">
            <v>07-01-056</v>
          </cell>
          <cell r="B4802" t="str">
            <v>63</v>
          </cell>
          <cell r="C4802">
            <v>0</v>
          </cell>
          <cell r="D4802">
            <v>0</v>
          </cell>
          <cell r="E4802">
            <v>0</v>
          </cell>
          <cell r="G4802">
            <v>0</v>
          </cell>
          <cell r="H4802">
            <v>0</v>
          </cell>
        </row>
        <row r="4803">
          <cell r="A4803" t="str">
            <v>07-01-056</v>
          </cell>
          <cell r="B4803" t="str">
            <v>64</v>
          </cell>
          <cell r="C4803">
            <v>0</v>
          </cell>
          <cell r="D4803">
            <v>0</v>
          </cell>
          <cell r="E4803">
            <v>0</v>
          </cell>
          <cell r="G4803">
            <v>0</v>
          </cell>
          <cell r="H4803">
            <v>0</v>
          </cell>
        </row>
        <row r="4804">
          <cell r="A4804" t="str">
            <v>07-01-056</v>
          </cell>
          <cell r="B4804" t="str">
            <v>65</v>
          </cell>
          <cell r="C4804">
            <v>0</v>
          </cell>
          <cell r="D4804">
            <v>0</v>
          </cell>
          <cell r="E4804">
            <v>0</v>
          </cell>
          <cell r="G4804">
            <v>0</v>
          </cell>
          <cell r="H4804">
            <v>0</v>
          </cell>
        </row>
        <row r="4805">
          <cell r="A4805" t="str">
            <v>07-01-056</v>
          </cell>
          <cell r="B4805" t="str">
            <v>66</v>
          </cell>
          <cell r="C4805">
            <v>0</v>
          </cell>
          <cell r="D4805">
            <v>0</v>
          </cell>
          <cell r="E4805">
            <v>0</v>
          </cell>
          <cell r="G4805">
            <v>0</v>
          </cell>
          <cell r="H4805">
            <v>0</v>
          </cell>
        </row>
        <row r="4806">
          <cell r="A4806" t="str">
            <v>07-01-058</v>
          </cell>
          <cell r="B4806" t="str">
            <v>07-01-058</v>
          </cell>
          <cell r="C4806" t="str">
            <v>SUMINISTRO E INSTALACION CHEQUE HIDRO ROSCAR 1"</v>
          </cell>
          <cell r="D4806" t="str">
            <v>UN</v>
          </cell>
          <cell r="E4806">
            <v>1</v>
          </cell>
          <cell r="H4806">
            <v>91029</v>
          </cell>
        </row>
        <row r="4807">
          <cell r="A4807" t="str">
            <v>07-01-058</v>
          </cell>
          <cell r="B4807" t="str">
            <v>11</v>
          </cell>
          <cell r="C4807" t="str">
            <v>CHEQUE CORTINA HELBERT ø 1 "</v>
          </cell>
          <cell r="D4807" t="str">
            <v xml:space="preserve">UN </v>
          </cell>
          <cell r="E4807">
            <v>1</v>
          </cell>
          <cell r="G4807">
            <v>79019.199999999997</v>
          </cell>
          <cell r="H4807">
            <v>79019</v>
          </cell>
        </row>
        <row r="4808">
          <cell r="A4808" t="str">
            <v>07-01-058</v>
          </cell>
          <cell r="B4808" t="str">
            <v>12</v>
          </cell>
          <cell r="C4808" t="str">
            <v>SELLADOR ETERNA</v>
          </cell>
          <cell r="D4808" t="str">
            <v>UN</v>
          </cell>
          <cell r="E4808">
            <v>5.8000000000000003E-2</v>
          </cell>
          <cell r="G4808">
            <v>12667.199999999999</v>
          </cell>
          <cell r="H4808">
            <v>735</v>
          </cell>
        </row>
        <row r="4809">
          <cell r="A4809" t="str">
            <v>07-01-058</v>
          </cell>
          <cell r="B4809" t="str">
            <v>13</v>
          </cell>
          <cell r="C4809" t="str">
            <v>TEFLON</v>
          </cell>
          <cell r="D4809" t="str">
            <v>UN</v>
          </cell>
          <cell r="E4809">
            <v>0.5</v>
          </cell>
          <cell r="G4809">
            <v>784.16</v>
          </cell>
          <cell r="H4809">
            <v>392</v>
          </cell>
        </row>
        <row r="4810">
          <cell r="A4810" t="str">
            <v>07-01-058</v>
          </cell>
          <cell r="B4810" t="str">
            <v>14</v>
          </cell>
          <cell r="C4810">
            <v>0</v>
          </cell>
          <cell r="D4810">
            <v>0</v>
          </cell>
          <cell r="E4810">
            <v>0</v>
          </cell>
          <cell r="G4810">
            <v>0</v>
          </cell>
          <cell r="H4810">
            <v>0</v>
          </cell>
        </row>
        <row r="4811">
          <cell r="A4811" t="str">
            <v>07-01-058</v>
          </cell>
          <cell r="B4811" t="str">
            <v>15</v>
          </cell>
          <cell r="C4811">
            <v>0</v>
          </cell>
          <cell r="D4811">
            <v>0</v>
          </cell>
          <cell r="E4811">
            <v>0</v>
          </cell>
          <cell r="G4811">
            <v>0</v>
          </cell>
          <cell r="H4811">
            <v>0</v>
          </cell>
        </row>
        <row r="4812">
          <cell r="A4812" t="str">
            <v>07-01-058</v>
          </cell>
          <cell r="B4812" t="str">
            <v>16</v>
          </cell>
          <cell r="C4812">
            <v>0</v>
          </cell>
          <cell r="D4812">
            <v>0</v>
          </cell>
          <cell r="E4812">
            <v>0</v>
          </cell>
          <cell r="G4812">
            <v>0</v>
          </cell>
          <cell r="H4812">
            <v>0</v>
          </cell>
        </row>
        <row r="4813">
          <cell r="A4813" t="str">
            <v>07-01-058</v>
          </cell>
          <cell r="B4813" t="str">
            <v>21</v>
          </cell>
          <cell r="C4813" t="str">
            <v xml:space="preserve">OFICIAL </v>
          </cell>
          <cell r="D4813" t="str">
            <v>jor</v>
          </cell>
          <cell r="E4813">
            <v>0.06</v>
          </cell>
          <cell r="G4813">
            <v>86520.353919999994</v>
          </cell>
          <cell r="H4813">
            <v>5191</v>
          </cell>
        </row>
        <row r="4814">
          <cell r="A4814" t="str">
            <v>07-01-058</v>
          </cell>
          <cell r="B4814" t="str">
            <v>22</v>
          </cell>
          <cell r="C4814" t="str">
            <v>AYUDANTE</v>
          </cell>
          <cell r="D4814" t="str">
            <v>jor</v>
          </cell>
          <cell r="E4814">
            <v>0.06</v>
          </cell>
          <cell r="G4814">
            <v>54806.751999999993</v>
          </cell>
          <cell r="H4814">
            <v>3288</v>
          </cell>
        </row>
        <row r="4815">
          <cell r="A4815" t="str">
            <v>07-01-058</v>
          </cell>
          <cell r="B4815" t="str">
            <v>23</v>
          </cell>
          <cell r="C4815">
            <v>0</v>
          </cell>
          <cell r="D4815">
            <v>0</v>
          </cell>
          <cell r="E4815">
            <v>0</v>
          </cell>
          <cell r="G4815">
            <v>0</v>
          </cell>
          <cell r="H4815">
            <v>0</v>
          </cell>
        </row>
        <row r="4816">
          <cell r="A4816" t="str">
            <v>07-01-058</v>
          </cell>
          <cell r="B4816" t="str">
            <v>24</v>
          </cell>
          <cell r="C4816">
            <v>0</v>
          </cell>
          <cell r="D4816">
            <v>0</v>
          </cell>
          <cell r="E4816">
            <v>0</v>
          </cell>
          <cell r="G4816">
            <v>0</v>
          </cell>
          <cell r="H4816">
            <v>0</v>
          </cell>
        </row>
        <row r="4817">
          <cell r="A4817" t="str">
            <v>07-01-058</v>
          </cell>
          <cell r="B4817" t="str">
            <v>25</v>
          </cell>
          <cell r="C4817">
            <v>0</v>
          </cell>
          <cell r="D4817">
            <v>0</v>
          </cell>
          <cell r="E4817">
            <v>0</v>
          </cell>
          <cell r="G4817">
            <v>0</v>
          </cell>
          <cell r="H4817">
            <v>0</v>
          </cell>
        </row>
        <row r="4818">
          <cell r="A4818" t="str">
            <v>07-01-058</v>
          </cell>
          <cell r="B4818" t="str">
            <v>26</v>
          </cell>
          <cell r="C4818">
            <v>0</v>
          </cell>
          <cell r="D4818">
            <v>0</v>
          </cell>
          <cell r="E4818">
            <v>0</v>
          </cell>
          <cell r="G4818">
            <v>0</v>
          </cell>
          <cell r="H4818">
            <v>0</v>
          </cell>
        </row>
        <row r="4819">
          <cell r="A4819" t="str">
            <v>07-01-058</v>
          </cell>
          <cell r="B4819" t="str">
            <v>41</v>
          </cell>
          <cell r="C4819" t="str">
            <v>HERRAMIENTA MENOR</v>
          </cell>
          <cell r="D4819" t="str">
            <v>gl</v>
          </cell>
          <cell r="E4819">
            <v>1</v>
          </cell>
          <cell r="G4819">
            <v>801.45977600000003</v>
          </cell>
          <cell r="H4819">
            <v>801</v>
          </cell>
        </row>
        <row r="4820">
          <cell r="A4820" t="str">
            <v>07-01-058</v>
          </cell>
          <cell r="B4820" t="str">
            <v>42</v>
          </cell>
          <cell r="C4820">
            <v>0</v>
          </cell>
          <cell r="D4820">
            <v>0</v>
          </cell>
          <cell r="E4820">
            <v>0</v>
          </cell>
          <cell r="G4820">
            <v>0</v>
          </cell>
          <cell r="H4820">
            <v>0</v>
          </cell>
        </row>
        <row r="4821">
          <cell r="A4821" t="str">
            <v>07-01-058</v>
          </cell>
          <cell r="B4821" t="str">
            <v>43</v>
          </cell>
          <cell r="C4821">
            <v>0</v>
          </cell>
          <cell r="D4821">
            <v>0</v>
          </cell>
          <cell r="E4821">
            <v>0</v>
          </cell>
          <cell r="G4821">
            <v>0</v>
          </cell>
          <cell r="H4821">
            <v>0</v>
          </cell>
        </row>
        <row r="4822">
          <cell r="A4822" t="str">
            <v>07-01-058</v>
          </cell>
          <cell r="B4822" t="str">
            <v>44</v>
          </cell>
          <cell r="C4822">
            <v>0</v>
          </cell>
          <cell r="D4822">
            <v>0</v>
          </cell>
          <cell r="E4822">
            <v>0</v>
          </cell>
          <cell r="G4822">
            <v>0</v>
          </cell>
          <cell r="H4822">
            <v>0</v>
          </cell>
        </row>
        <row r="4823">
          <cell r="A4823" t="str">
            <v>07-01-058</v>
          </cell>
          <cell r="B4823" t="str">
            <v>45</v>
          </cell>
          <cell r="C4823">
            <v>0</v>
          </cell>
          <cell r="D4823">
            <v>0</v>
          </cell>
          <cell r="E4823">
            <v>0</v>
          </cell>
          <cell r="G4823">
            <v>0</v>
          </cell>
          <cell r="H4823">
            <v>0</v>
          </cell>
        </row>
        <row r="4824">
          <cell r="A4824" t="str">
            <v>07-01-058</v>
          </cell>
          <cell r="B4824" t="str">
            <v>46</v>
          </cell>
          <cell r="C4824">
            <v>0</v>
          </cell>
          <cell r="D4824">
            <v>0</v>
          </cell>
          <cell r="E4824">
            <v>0</v>
          </cell>
          <cell r="G4824">
            <v>0</v>
          </cell>
          <cell r="H4824">
            <v>0</v>
          </cell>
        </row>
        <row r="4825">
          <cell r="A4825" t="str">
            <v>07-01-058</v>
          </cell>
          <cell r="B4825" t="str">
            <v>61</v>
          </cell>
          <cell r="C4825" t="str">
            <v>TRANSPORTE</v>
          </cell>
          <cell r="D4825" t="str">
            <v>gl</v>
          </cell>
          <cell r="E4825">
            <v>1</v>
          </cell>
          <cell r="G4825">
            <v>1602.9195520000001</v>
          </cell>
          <cell r="H4825">
            <v>1603</v>
          </cell>
        </row>
        <row r="4826">
          <cell r="A4826" t="str">
            <v>07-01-058</v>
          </cell>
          <cell r="B4826" t="str">
            <v>62</v>
          </cell>
          <cell r="C4826">
            <v>0</v>
          </cell>
          <cell r="D4826">
            <v>0</v>
          </cell>
          <cell r="E4826">
            <v>0</v>
          </cell>
          <cell r="G4826">
            <v>0</v>
          </cell>
          <cell r="H4826">
            <v>0</v>
          </cell>
        </row>
        <row r="4827">
          <cell r="A4827" t="str">
            <v>07-01-058</v>
          </cell>
          <cell r="B4827" t="str">
            <v>63</v>
          </cell>
          <cell r="C4827">
            <v>0</v>
          </cell>
          <cell r="D4827">
            <v>0</v>
          </cell>
          <cell r="E4827">
            <v>0</v>
          </cell>
          <cell r="G4827">
            <v>0</v>
          </cell>
          <cell r="H4827">
            <v>0</v>
          </cell>
        </row>
        <row r="4828">
          <cell r="A4828" t="str">
            <v>07-01-058</v>
          </cell>
          <cell r="B4828" t="str">
            <v>64</v>
          </cell>
          <cell r="C4828">
            <v>0</v>
          </cell>
          <cell r="D4828">
            <v>0</v>
          </cell>
          <cell r="E4828">
            <v>0</v>
          </cell>
          <cell r="G4828">
            <v>0</v>
          </cell>
          <cell r="H4828">
            <v>0</v>
          </cell>
        </row>
        <row r="4829">
          <cell r="A4829" t="str">
            <v>07-01-058</v>
          </cell>
          <cell r="B4829" t="str">
            <v>65</v>
          </cell>
          <cell r="C4829">
            <v>0</v>
          </cell>
          <cell r="D4829">
            <v>0</v>
          </cell>
          <cell r="E4829">
            <v>0</v>
          </cell>
          <cell r="G4829">
            <v>0</v>
          </cell>
          <cell r="H4829">
            <v>0</v>
          </cell>
        </row>
        <row r="4830">
          <cell r="A4830" t="str">
            <v>07-01-058</v>
          </cell>
          <cell r="B4830" t="str">
            <v>66</v>
          </cell>
          <cell r="C4830">
            <v>0</v>
          </cell>
          <cell r="D4830">
            <v>0</v>
          </cell>
          <cell r="E4830">
            <v>0</v>
          </cell>
          <cell r="G4830">
            <v>0</v>
          </cell>
          <cell r="H4830">
            <v>0</v>
          </cell>
        </row>
        <row r="4831">
          <cell r="A4831" t="str">
            <v>07-01-060</v>
          </cell>
          <cell r="B4831" t="str">
            <v>07-01-060</v>
          </cell>
          <cell r="C4831" t="str">
            <v>SUMINISTRO E INSTALACION UNIVERSAL H.G. 1"</v>
          </cell>
          <cell r="D4831" t="str">
            <v>UN</v>
          </cell>
          <cell r="E4831">
            <v>2</v>
          </cell>
          <cell r="H4831">
            <v>15308</v>
          </cell>
        </row>
        <row r="4832">
          <cell r="A4832" t="str">
            <v>07-01-060</v>
          </cell>
          <cell r="B4832" t="str">
            <v>11</v>
          </cell>
          <cell r="C4832" t="str">
            <v>SUMINISTRO E INSTALACION UNIVERSAL H.G. 1"</v>
          </cell>
          <cell r="D4832" t="str">
            <v>UN</v>
          </cell>
          <cell r="E4832">
            <v>1</v>
          </cell>
          <cell r="G4832">
            <v>11265.3632</v>
          </cell>
          <cell r="H4832">
            <v>11265</v>
          </cell>
        </row>
        <row r="4833">
          <cell r="A4833" t="str">
            <v>07-01-060</v>
          </cell>
          <cell r="B4833" t="str">
            <v>12</v>
          </cell>
          <cell r="C4833" t="str">
            <v>SELLADOR ETERNA</v>
          </cell>
          <cell r="D4833" t="str">
            <v xml:space="preserve">UN </v>
          </cell>
          <cell r="E4833">
            <v>5.8000000000000003E-2</v>
          </cell>
          <cell r="G4833">
            <v>12667.199999999999</v>
          </cell>
          <cell r="H4833">
            <v>735</v>
          </cell>
        </row>
        <row r="4834">
          <cell r="A4834" t="str">
            <v>07-01-060</v>
          </cell>
          <cell r="B4834" t="str">
            <v>13</v>
          </cell>
          <cell r="C4834" t="str">
            <v>TEFLON</v>
          </cell>
          <cell r="D4834" t="str">
            <v>ROLLO</v>
          </cell>
          <cell r="E4834">
            <v>0.5</v>
          </cell>
          <cell r="G4834">
            <v>784.16</v>
          </cell>
          <cell r="H4834">
            <v>392</v>
          </cell>
        </row>
        <row r="4835">
          <cell r="A4835" t="str">
            <v>07-01-060</v>
          </cell>
          <cell r="B4835" t="str">
            <v>14</v>
          </cell>
          <cell r="C4835">
            <v>0</v>
          </cell>
          <cell r="D4835">
            <v>0</v>
          </cell>
          <cell r="E4835">
            <v>0</v>
          </cell>
          <cell r="G4835">
            <v>0</v>
          </cell>
          <cell r="H4835">
            <v>0</v>
          </cell>
        </row>
        <row r="4836">
          <cell r="A4836" t="str">
            <v>07-01-060</v>
          </cell>
          <cell r="B4836" t="str">
            <v>15</v>
          </cell>
          <cell r="C4836">
            <v>0</v>
          </cell>
          <cell r="D4836">
            <v>0</v>
          </cell>
          <cell r="E4836">
            <v>0</v>
          </cell>
          <cell r="G4836">
            <v>0</v>
          </cell>
          <cell r="H4836">
            <v>0</v>
          </cell>
        </row>
        <row r="4837">
          <cell r="A4837" t="str">
            <v>07-01-060</v>
          </cell>
          <cell r="B4837" t="str">
            <v>16</v>
          </cell>
          <cell r="C4837">
            <v>0</v>
          </cell>
          <cell r="D4837">
            <v>0</v>
          </cell>
          <cell r="E4837">
            <v>0</v>
          </cell>
          <cell r="G4837">
            <v>0</v>
          </cell>
          <cell r="H4837">
            <v>0</v>
          </cell>
        </row>
        <row r="4838">
          <cell r="A4838" t="str">
            <v>07-01-060</v>
          </cell>
          <cell r="B4838" t="str">
            <v>21</v>
          </cell>
          <cell r="C4838" t="str">
            <v xml:space="preserve">OFICIAL </v>
          </cell>
          <cell r="D4838" t="str">
            <v>jor</v>
          </cell>
          <cell r="E4838">
            <v>1.8000000000000002E-2</v>
          </cell>
          <cell r="G4838">
            <v>86520.353919999994</v>
          </cell>
          <cell r="H4838">
            <v>1557</v>
          </cell>
        </row>
        <row r="4839">
          <cell r="A4839" t="str">
            <v>07-01-060</v>
          </cell>
          <cell r="B4839" t="str">
            <v>22</v>
          </cell>
          <cell r="C4839" t="str">
            <v>AYUDANTE</v>
          </cell>
          <cell r="D4839" t="str">
            <v>jor</v>
          </cell>
          <cell r="E4839">
            <v>1.8000000000000002E-2</v>
          </cell>
          <cell r="G4839">
            <v>54806.751999999993</v>
          </cell>
          <cell r="H4839">
            <v>987</v>
          </cell>
        </row>
        <row r="4840">
          <cell r="A4840" t="str">
            <v>07-01-060</v>
          </cell>
          <cell r="B4840" t="str">
            <v>23</v>
          </cell>
          <cell r="C4840">
            <v>0</v>
          </cell>
          <cell r="D4840">
            <v>0</v>
          </cell>
          <cell r="E4840">
            <v>0</v>
          </cell>
          <cell r="G4840">
            <v>0</v>
          </cell>
          <cell r="H4840">
            <v>0</v>
          </cell>
        </row>
        <row r="4841">
          <cell r="A4841" t="str">
            <v>07-01-060</v>
          </cell>
          <cell r="B4841" t="str">
            <v>24</v>
          </cell>
          <cell r="C4841">
            <v>0</v>
          </cell>
          <cell r="D4841">
            <v>0</v>
          </cell>
          <cell r="E4841">
            <v>0</v>
          </cell>
          <cell r="G4841">
            <v>0</v>
          </cell>
          <cell r="H4841">
            <v>0</v>
          </cell>
        </row>
        <row r="4842">
          <cell r="A4842" t="str">
            <v>07-01-060</v>
          </cell>
          <cell r="B4842" t="str">
            <v>25</v>
          </cell>
          <cell r="C4842">
            <v>0</v>
          </cell>
          <cell r="D4842">
            <v>0</v>
          </cell>
          <cell r="E4842">
            <v>0</v>
          </cell>
          <cell r="G4842">
            <v>0</v>
          </cell>
          <cell r="H4842">
            <v>0</v>
          </cell>
        </row>
        <row r="4843">
          <cell r="A4843" t="str">
            <v>07-01-060</v>
          </cell>
          <cell r="B4843" t="str">
            <v>26</v>
          </cell>
          <cell r="C4843">
            <v>0</v>
          </cell>
          <cell r="D4843">
            <v>0</v>
          </cell>
          <cell r="E4843">
            <v>0</v>
          </cell>
          <cell r="G4843">
            <v>0</v>
          </cell>
          <cell r="H4843">
            <v>0</v>
          </cell>
        </row>
        <row r="4844">
          <cell r="A4844" t="str">
            <v>07-01-060</v>
          </cell>
          <cell r="B4844" t="str">
            <v>41</v>
          </cell>
          <cell r="C4844" t="str">
            <v>HERRAMIENTA MENOR</v>
          </cell>
          <cell r="D4844" t="str">
            <v>gl</v>
          </cell>
          <cell r="E4844">
            <v>1</v>
          </cell>
          <cell r="G4844">
            <v>123.92140799999999</v>
          </cell>
          <cell r="H4844">
            <v>124</v>
          </cell>
        </row>
        <row r="4845">
          <cell r="A4845" t="str">
            <v>07-01-060</v>
          </cell>
          <cell r="B4845" t="str">
            <v>42</v>
          </cell>
          <cell r="C4845">
            <v>0</v>
          </cell>
          <cell r="D4845">
            <v>0</v>
          </cell>
          <cell r="E4845">
            <v>0</v>
          </cell>
          <cell r="G4845">
            <v>0</v>
          </cell>
          <cell r="H4845">
            <v>0</v>
          </cell>
        </row>
        <row r="4846">
          <cell r="A4846" t="str">
            <v>07-01-060</v>
          </cell>
          <cell r="B4846" t="str">
            <v>43</v>
          </cell>
          <cell r="C4846">
            <v>0</v>
          </cell>
          <cell r="D4846">
            <v>0</v>
          </cell>
          <cell r="E4846">
            <v>0</v>
          </cell>
          <cell r="G4846">
            <v>0</v>
          </cell>
          <cell r="H4846">
            <v>0</v>
          </cell>
        </row>
        <row r="4847">
          <cell r="A4847" t="str">
            <v>07-01-060</v>
          </cell>
          <cell r="B4847" t="str">
            <v>44</v>
          </cell>
          <cell r="C4847">
            <v>0</v>
          </cell>
          <cell r="D4847">
            <v>0</v>
          </cell>
          <cell r="E4847">
            <v>0</v>
          </cell>
          <cell r="G4847">
            <v>0</v>
          </cell>
          <cell r="H4847">
            <v>0</v>
          </cell>
        </row>
        <row r="4848">
          <cell r="A4848" t="str">
            <v>07-01-060</v>
          </cell>
          <cell r="B4848" t="str">
            <v>45</v>
          </cell>
          <cell r="C4848">
            <v>0</v>
          </cell>
          <cell r="D4848">
            <v>0</v>
          </cell>
          <cell r="E4848">
            <v>0</v>
          </cell>
          <cell r="G4848">
            <v>0</v>
          </cell>
          <cell r="H4848">
            <v>0</v>
          </cell>
        </row>
        <row r="4849">
          <cell r="A4849" t="str">
            <v>07-01-060</v>
          </cell>
          <cell r="B4849" t="str">
            <v>46</v>
          </cell>
          <cell r="C4849">
            <v>0</v>
          </cell>
          <cell r="D4849">
            <v>0</v>
          </cell>
          <cell r="E4849">
            <v>0</v>
          </cell>
          <cell r="G4849">
            <v>0</v>
          </cell>
          <cell r="H4849">
            <v>0</v>
          </cell>
        </row>
        <row r="4850">
          <cell r="A4850" t="str">
            <v>07-01-060</v>
          </cell>
          <cell r="B4850" t="str">
            <v>61</v>
          </cell>
          <cell r="C4850" t="str">
            <v>TRANSPORTE</v>
          </cell>
          <cell r="D4850" t="str">
            <v>gl</v>
          </cell>
          <cell r="E4850">
            <v>1</v>
          </cell>
          <cell r="G4850">
            <v>247.84281599999997</v>
          </cell>
          <cell r="H4850">
            <v>248</v>
          </cell>
        </row>
        <row r="4851">
          <cell r="A4851" t="str">
            <v>07-01-060</v>
          </cell>
          <cell r="B4851" t="str">
            <v>62</v>
          </cell>
          <cell r="C4851">
            <v>0</v>
          </cell>
          <cell r="D4851">
            <v>0</v>
          </cell>
          <cell r="E4851">
            <v>0</v>
          </cell>
          <cell r="G4851">
            <v>0</v>
          </cell>
          <cell r="H4851">
            <v>0</v>
          </cell>
        </row>
        <row r="4852">
          <cell r="A4852" t="str">
            <v>07-01-060</v>
          </cell>
          <cell r="B4852" t="str">
            <v>63</v>
          </cell>
          <cell r="C4852">
            <v>0</v>
          </cell>
          <cell r="D4852">
            <v>0</v>
          </cell>
          <cell r="E4852">
            <v>0</v>
          </cell>
          <cell r="G4852">
            <v>0</v>
          </cell>
          <cell r="H4852">
            <v>0</v>
          </cell>
        </row>
        <row r="4853">
          <cell r="A4853" t="str">
            <v>07-01-060</v>
          </cell>
          <cell r="B4853" t="str">
            <v>64</v>
          </cell>
          <cell r="C4853">
            <v>0</v>
          </cell>
          <cell r="D4853">
            <v>0</v>
          </cell>
          <cell r="E4853">
            <v>0</v>
          </cell>
          <cell r="G4853">
            <v>0</v>
          </cell>
          <cell r="H4853">
            <v>0</v>
          </cell>
        </row>
        <row r="4854">
          <cell r="A4854" t="str">
            <v>07-01-060</v>
          </cell>
          <cell r="B4854" t="str">
            <v>65</v>
          </cell>
          <cell r="C4854">
            <v>0</v>
          </cell>
          <cell r="D4854">
            <v>0</v>
          </cell>
          <cell r="E4854">
            <v>0</v>
          </cell>
          <cell r="G4854">
            <v>0</v>
          </cell>
          <cell r="H4854">
            <v>0</v>
          </cell>
        </row>
        <row r="4855">
          <cell r="A4855" t="str">
            <v>07-01-060</v>
          </cell>
          <cell r="B4855" t="str">
            <v>66</v>
          </cell>
          <cell r="C4855">
            <v>0</v>
          </cell>
          <cell r="D4855">
            <v>0</v>
          </cell>
          <cell r="E4855">
            <v>0</v>
          </cell>
          <cell r="G4855">
            <v>0</v>
          </cell>
          <cell r="H4855">
            <v>0</v>
          </cell>
        </row>
        <row r="4856">
          <cell r="A4856" t="str">
            <v>07-01-062</v>
          </cell>
          <cell r="B4856" t="str">
            <v>07-01-062</v>
          </cell>
          <cell r="C4856" t="str">
            <v>SUMINISTRO E INSTALACION FLOTADOR MECANICO- ALARMA SONORA-Ø1"</v>
          </cell>
          <cell r="D4856" t="str">
            <v>UN</v>
          </cell>
          <cell r="E4856">
            <v>1</v>
          </cell>
          <cell r="H4856">
            <v>252765</v>
          </cell>
        </row>
        <row r="4857">
          <cell r="A4857" t="str">
            <v>07-01-062</v>
          </cell>
          <cell r="B4857" t="str">
            <v>11</v>
          </cell>
          <cell r="C4857" t="str">
            <v>FLOTADOR MACANICO ø 1"</v>
          </cell>
          <cell r="D4857" t="str">
            <v xml:space="preserve">UN </v>
          </cell>
          <cell r="E4857">
            <v>1</v>
          </cell>
          <cell r="G4857">
            <v>137047.03999999998</v>
          </cell>
          <cell r="H4857">
            <v>137047</v>
          </cell>
        </row>
        <row r="4858">
          <cell r="A4858" t="str">
            <v>07-01-062</v>
          </cell>
          <cell r="B4858" t="str">
            <v>12</v>
          </cell>
          <cell r="C4858" t="str">
            <v>ALARMA SONORA</v>
          </cell>
          <cell r="D4858" t="str">
            <v xml:space="preserve">UN </v>
          </cell>
          <cell r="E4858">
            <v>1</v>
          </cell>
          <cell r="G4858">
            <v>95184.959999999992</v>
          </cell>
          <cell r="H4858">
            <v>95185</v>
          </cell>
        </row>
        <row r="4859">
          <cell r="A4859" t="str">
            <v>07-01-062</v>
          </cell>
          <cell r="B4859" t="str">
            <v>13</v>
          </cell>
          <cell r="C4859" t="str">
            <v>SELLADOR ETERNA</v>
          </cell>
          <cell r="D4859" t="str">
            <v>UN</v>
          </cell>
          <cell r="E4859">
            <v>0.04</v>
          </cell>
          <cell r="G4859">
            <v>12667.199999999999</v>
          </cell>
          <cell r="H4859">
            <v>507</v>
          </cell>
        </row>
        <row r="4860">
          <cell r="A4860" t="str">
            <v>07-01-062</v>
          </cell>
          <cell r="B4860" t="str">
            <v>14</v>
          </cell>
          <cell r="C4860" t="str">
            <v>TEFLON</v>
          </cell>
          <cell r="D4860" t="str">
            <v>UN</v>
          </cell>
          <cell r="E4860">
            <v>0.4</v>
          </cell>
          <cell r="G4860">
            <v>784.16</v>
          </cell>
          <cell r="H4860">
            <v>314</v>
          </cell>
        </row>
        <row r="4861">
          <cell r="A4861" t="str">
            <v>07-01-062</v>
          </cell>
          <cell r="B4861" t="str">
            <v>15</v>
          </cell>
          <cell r="C4861">
            <v>0</v>
          </cell>
          <cell r="D4861">
            <v>0</v>
          </cell>
          <cell r="E4861">
            <v>0</v>
          </cell>
          <cell r="G4861">
            <v>0</v>
          </cell>
          <cell r="H4861">
            <v>0</v>
          </cell>
        </row>
        <row r="4862">
          <cell r="A4862" t="str">
            <v>07-01-062</v>
          </cell>
          <cell r="B4862" t="str">
            <v>16</v>
          </cell>
          <cell r="C4862">
            <v>0</v>
          </cell>
          <cell r="D4862">
            <v>0</v>
          </cell>
          <cell r="E4862">
            <v>0</v>
          </cell>
          <cell r="G4862">
            <v>0</v>
          </cell>
          <cell r="H4862">
            <v>0</v>
          </cell>
        </row>
        <row r="4863">
          <cell r="A4863" t="str">
            <v>07-01-062</v>
          </cell>
          <cell r="B4863" t="str">
            <v>21</v>
          </cell>
          <cell r="C4863" t="str">
            <v xml:space="preserve">OFICIAL </v>
          </cell>
          <cell r="D4863" t="str">
            <v>jor</v>
          </cell>
          <cell r="E4863">
            <v>9.0000000000000011E-2</v>
          </cell>
          <cell r="G4863">
            <v>86520.353919999994</v>
          </cell>
          <cell r="H4863">
            <v>7787</v>
          </cell>
        </row>
        <row r="4864">
          <cell r="A4864" t="str">
            <v>07-01-062</v>
          </cell>
          <cell r="B4864" t="str">
            <v>22</v>
          </cell>
          <cell r="C4864" t="str">
            <v>AYUDANTE</v>
          </cell>
          <cell r="D4864" t="str">
            <v>jor</v>
          </cell>
          <cell r="E4864">
            <v>9.0000000000000011E-2</v>
          </cell>
          <cell r="G4864">
            <v>54806.751999999993</v>
          </cell>
          <cell r="H4864">
            <v>4933</v>
          </cell>
        </row>
        <row r="4865">
          <cell r="A4865" t="str">
            <v>07-01-062</v>
          </cell>
          <cell r="B4865" t="str">
            <v>23</v>
          </cell>
          <cell r="C4865">
            <v>0</v>
          </cell>
          <cell r="D4865">
            <v>0</v>
          </cell>
          <cell r="E4865">
            <v>0</v>
          </cell>
          <cell r="G4865">
            <v>0</v>
          </cell>
          <cell r="H4865">
            <v>0</v>
          </cell>
        </row>
        <row r="4866">
          <cell r="A4866" t="str">
            <v>07-01-062</v>
          </cell>
          <cell r="B4866" t="str">
            <v>24</v>
          </cell>
          <cell r="C4866">
            <v>0</v>
          </cell>
          <cell r="D4866">
            <v>0</v>
          </cell>
          <cell r="E4866">
            <v>0</v>
          </cell>
          <cell r="G4866">
            <v>0</v>
          </cell>
          <cell r="H4866">
            <v>0</v>
          </cell>
        </row>
        <row r="4867">
          <cell r="A4867" t="str">
            <v>07-01-062</v>
          </cell>
          <cell r="B4867" t="str">
            <v>25</v>
          </cell>
          <cell r="C4867">
            <v>0</v>
          </cell>
          <cell r="D4867">
            <v>0</v>
          </cell>
          <cell r="E4867">
            <v>0</v>
          </cell>
          <cell r="G4867">
            <v>0</v>
          </cell>
          <cell r="H4867">
            <v>0</v>
          </cell>
        </row>
        <row r="4868">
          <cell r="A4868" t="str">
            <v>07-01-062</v>
          </cell>
          <cell r="B4868" t="str">
            <v>26</v>
          </cell>
          <cell r="C4868">
            <v>0</v>
          </cell>
          <cell r="D4868">
            <v>0</v>
          </cell>
          <cell r="E4868">
            <v>0</v>
          </cell>
          <cell r="G4868">
            <v>0</v>
          </cell>
          <cell r="H4868">
            <v>0</v>
          </cell>
        </row>
        <row r="4869">
          <cell r="A4869" t="str">
            <v>07-01-062</v>
          </cell>
          <cell r="B4869" t="str">
            <v>41</v>
          </cell>
          <cell r="C4869" t="str">
            <v>HERRAMIENTA MENOR</v>
          </cell>
          <cell r="D4869" t="str">
            <v>gl</v>
          </cell>
          <cell r="E4869">
            <v>1</v>
          </cell>
          <cell r="G4869">
            <v>2330.5235199999997</v>
          </cell>
          <cell r="H4869">
            <v>2331</v>
          </cell>
        </row>
        <row r="4870">
          <cell r="A4870" t="str">
            <v>07-01-062</v>
          </cell>
          <cell r="B4870" t="str">
            <v>42</v>
          </cell>
          <cell r="C4870">
            <v>0</v>
          </cell>
          <cell r="D4870">
            <v>0</v>
          </cell>
          <cell r="E4870">
            <v>0</v>
          </cell>
          <cell r="G4870">
            <v>0</v>
          </cell>
          <cell r="H4870">
            <v>0</v>
          </cell>
        </row>
        <row r="4871">
          <cell r="A4871" t="str">
            <v>07-01-062</v>
          </cell>
          <cell r="B4871" t="str">
            <v>43</v>
          </cell>
          <cell r="C4871">
            <v>0</v>
          </cell>
          <cell r="D4871">
            <v>0</v>
          </cell>
          <cell r="E4871">
            <v>0</v>
          </cell>
          <cell r="G4871">
            <v>0</v>
          </cell>
          <cell r="H4871">
            <v>0</v>
          </cell>
        </row>
        <row r="4872">
          <cell r="A4872" t="str">
            <v>07-01-062</v>
          </cell>
          <cell r="B4872" t="str">
            <v>44</v>
          </cell>
          <cell r="C4872">
            <v>0</v>
          </cell>
          <cell r="D4872">
            <v>0</v>
          </cell>
          <cell r="E4872">
            <v>0</v>
          </cell>
          <cell r="G4872">
            <v>0</v>
          </cell>
          <cell r="H4872">
            <v>0</v>
          </cell>
        </row>
        <row r="4873">
          <cell r="A4873" t="str">
            <v>07-01-062</v>
          </cell>
          <cell r="B4873" t="str">
            <v>45</v>
          </cell>
          <cell r="C4873">
            <v>0</v>
          </cell>
          <cell r="D4873">
            <v>0</v>
          </cell>
          <cell r="E4873">
            <v>0</v>
          </cell>
          <cell r="G4873">
            <v>0</v>
          </cell>
          <cell r="H4873">
            <v>0</v>
          </cell>
        </row>
        <row r="4874">
          <cell r="A4874" t="str">
            <v>07-01-062</v>
          </cell>
          <cell r="B4874" t="str">
            <v>46</v>
          </cell>
          <cell r="C4874">
            <v>0</v>
          </cell>
          <cell r="D4874">
            <v>0</v>
          </cell>
          <cell r="E4874">
            <v>0</v>
          </cell>
          <cell r="G4874">
            <v>0</v>
          </cell>
          <cell r="H4874">
            <v>0</v>
          </cell>
        </row>
        <row r="4875">
          <cell r="A4875" t="str">
            <v>07-01-062</v>
          </cell>
          <cell r="B4875" t="str">
            <v>61</v>
          </cell>
          <cell r="C4875" t="str">
            <v>TRANSPORTE</v>
          </cell>
          <cell r="D4875" t="str">
            <v>gl</v>
          </cell>
          <cell r="E4875">
            <v>1</v>
          </cell>
          <cell r="G4875">
            <v>4661.0470399999995</v>
          </cell>
          <cell r="H4875">
            <v>4661</v>
          </cell>
        </row>
        <row r="4876">
          <cell r="A4876" t="str">
            <v>07-01-062</v>
          </cell>
          <cell r="B4876" t="str">
            <v>62</v>
          </cell>
          <cell r="C4876">
            <v>0</v>
          </cell>
          <cell r="D4876">
            <v>0</v>
          </cell>
          <cell r="E4876">
            <v>0</v>
          </cell>
          <cell r="G4876">
            <v>0</v>
          </cell>
          <cell r="H4876">
            <v>0</v>
          </cell>
        </row>
        <row r="4877">
          <cell r="A4877" t="str">
            <v>07-01-062</v>
          </cell>
          <cell r="B4877" t="str">
            <v>63</v>
          </cell>
          <cell r="C4877">
            <v>0</v>
          </cell>
          <cell r="D4877">
            <v>0</v>
          </cell>
          <cell r="E4877">
            <v>0</v>
          </cell>
          <cell r="G4877">
            <v>0</v>
          </cell>
          <cell r="H4877">
            <v>0</v>
          </cell>
        </row>
        <row r="4878">
          <cell r="A4878" t="str">
            <v>07-01-062</v>
          </cell>
          <cell r="B4878" t="str">
            <v>64</v>
          </cell>
          <cell r="C4878">
            <v>0</v>
          </cell>
          <cell r="D4878">
            <v>0</v>
          </cell>
          <cell r="E4878">
            <v>0</v>
          </cell>
          <cell r="G4878">
            <v>0</v>
          </cell>
          <cell r="H4878">
            <v>0</v>
          </cell>
        </row>
        <row r="4879">
          <cell r="A4879" t="str">
            <v>07-01-062</v>
          </cell>
          <cell r="B4879" t="str">
            <v>65</v>
          </cell>
          <cell r="C4879">
            <v>0</v>
          </cell>
          <cell r="D4879">
            <v>0</v>
          </cell>
          <cell r="E4879">
            <v>0</v>
          </cell>
          <cell r="G4879">
            <v>0</v>
          </cell>
          <cell r="H4879">
            <v>0</v>
          </cell>
        </row>
        <row r="4880">
          <cell r="A4880" t="str">
            <v>07-01-062</v>
          </cell>
          <cell r="B4880" t="str">
            <v>66</v>
          </cell>
          <cell r="C4880">
            <v>0</v>
          </cell>
          <cell r="D4880">
            <v>0</v>
          </cell>
          <cell r="E4880">
            <v>0</v>
          </cell>
          <cell r="G4880">
            <v>0</v>
          </cell>
          <cell r="H4880">
            <v>0</v>
          </cell>
        </row>
        <row r="4881">
          <cell r="A4881" t="str">
            <v>07-01-064</v>
          </cell>
          <cell r="B4881" t="str">
            <v>07-01-064</v>
          </cell>
          <cell r="C4881" t="str">
            <v>SUMINISTRO E INSTALACION BRIDA ACERO (INDIV. CON TORNILLOS TUERCAS Y EMPAQUE) 2"</v>
          </cell>
          <cell r="D4881" t="str">
            <v>UN</v>
          </cell>
          <cell r="E4881">
            <v>24</v>
          </cell>
          <cell r="H4881">
            <v>79553</v>
          </cell>
        </row>
        <row r="4882">
          <cell r="A4882" t="str">
            <v>07-01-064</v>
          </cell>
          <cell r="B4882" t="str">
            <v>11</v>
          </cell>
          <cell r="C4882" t="str">
            <v>BRIDAS H.F. Ø 2"</v>
          </cell>
          <cell r="D4882" t="str">
            <v>UN</v>
          </cell>
          <cell r="E4882">
            <v>1</v>
          </cell>
          <cell r="G4882">
            <v>61574.655999999995</v>
          </cell>
          <cell r="H4882">
            <v>61575</v>
          </cell>
        </row>
        <row r="4883">
          <cell r="A4883" t="str">
            <v>07-01-064</v>
          </cell>
          <cell r="B4883" t="str">
            <v>12</v>
          </cell>
          <cell r="C4883" t="str">
            <v>EMPAQUES DE CAUCHO ø 2"</v>
          </cell>
          <cell r="D4883" t="str">
            <v>UN</v>
          </cell>
          <cell r="E4883">
            <v>1</v>
          </cell>
          <cell r="G4883">
            <v>7021.2479999999996</v>
          </cell>
          <cell r="H4883">
            <v>7021</v>
          </cell>
        </row>
        <row r="4884">
          <cell r="A4884" t="str">
            <v>07-01-064</v>
          </cell>
          <cell r="B4884" t="str">
            <v>13</v>
          </cell>
          <cell r="C4884" t="str">
            <v>TORNILLOS Y TUERCAS</v>
          </cell>
          <cell r="D4884" t="str">
            <v>UN</v>
          </cell>
          <cell r="E4884">
            <v>3</v>
          </cell>
          <cell r="G4884">
            <v>1508</v>
          </cell>
          <cell r="H4884">
            <v>4524</v>
          </cell>
        </row>
        <row r="4885">
          <cell r="A4885" t="str">
            <v>07-01-064</v>
          </cell>
          <cell r="B4885" t="str">
            <v>14</v>
          </cell>
          <cell r="C4885">
            <v>0</v>
          </cell>
          <cell r="D4885">
            <v>0</v>
          </cell>
          <cell r="E4885">
            <v>0</v>
          </cell>
          <cell r="G4885">
            <v>0</v>
          </cell>
          <cell r="H4885">
            <v>0</v>
          </cell>
        </row>
        <row r="4886">
          <cell r="A4886" t="str">
            <v>07-01-064</v>
          </cell>
          <cell r="B4886" t="str">
            <v>15</v>
          </cell>
          <cell r="C4886">
            <v>0</v>
          </cell>
          <cell r="D4886">
            <v>0</v>
          </cell>
          <cell r="E4886">
            <v>0</v>
          </cell>
          <cell r="G4886">
            <v>0</v>
          </cell>
          <cell r="H4886">
            <v>0</v>
          </cell>
        </row>
        <row r="4887">
          <cell r="A4887" t="str">
            <v>07-01-064</v>
          </cell>
          <cell r="B4887" t="str">
            <v>16</v>
          </cell>
          <cell r="C4887">
            <v>0</v>
          </cell>
          <cell r="D4887">
            <v>0</v>
          </cell>
          <cell r="E4887">
            <v>0</v>
          </cell>
          <cell r="G4887">
            <v>0</v>
          </cell>
          <cell r="H4887">
            <v>0</v>
          </cell>
        </row>
        <row r="4888">
          <cell r="A4888" t="str">
            <v>07-01-064</v>
          </cell>
          <cell r="B4888" t="str">
            <v>21</v>
          </cell>
          <cell r="C4888" t="str">
            <v xml:space="preserve">OFICIAL </v>
          </cell>
          <cell r="D4888" t="str">
            <v>jor</v>
          </cell>
          <cell r="E4888">
            <v>0.03</v>
          </cell>
          <cell r="G4888">
            <v>86520.353919999994</v>
          </cell>
          <cell r="H4888">
            <v>2596</v>
          </cell>
        </row>
        <row r="4889">
          <cell r="A4889" t="str">
            <v>07-01-064</v>
          </cell>
          <cell r="B4889" t="str">
            <v>22</v>
          </cell>
          <cell r="C4889" t="str">
            <v>AYUDANTE</v>
          </cell>
          <cell r="D4889" t="str">
            <v>jor</v>
          </cell>
          <cell r="E4889">
            <v>0.03</v>
          </cell>
          <cell r="G4889">
            <v>54806.751999999993</v>
          </cell>
          <cell r="H4889">
            <v>1644</v>
          </cell>
        </row>
        <row r="4890">
          <cell r="A4890" t="str">
            <v>07-01-064</v>
          </cell>
          <cell r="B4890" t="str">
            <v>23</v>
          </cell>
          <cell r="C4890">
            <v>0</v>
          </cell>
          <cell r="D4890">
            <v>0</v>
          </cell>
          <cell r="E4890">
            <v>0</v>
          </cell>
          <cell r="G4890">
            <v>0</v>
          </cell>
          <cell r="H4890">
            <v>0</v>
          </cell>
        </row>
        <row r="4891">
          <cell r="A4891" t="str">
            <v>07-01-064</v>
          </cell>
          <cell r="B4891" t="str">
            <v>24</v>
          </cell>
          <cell r="C4891">
            <v>0</v>
          </cell>
          <cell r="D4891">
            <v>0</v>
          </cell>
          <cell r="E4891">
            <v>0</v>
          </cell>
          <cell r="G4891">
            <v>0</v>
          </cell>
          <cell r="H4891">
            <v>0</v>
          </cell>
        </row>
        <row r="4892">
          <cell r="A4892" t="str">
            <v>07-01-064</v>
          </cell>
          <cell r="B4892" t="str">
            <v>25</v>
          </cell>
          <cell r="C4892">
            <v>0</v>
          </cell>
          <cell r="D4892">
            <v>0</v>
          </cell>
          <cell r="E4892">
            <v>0</v>
          </cell>
          <cell r="G4892">
            <v>0</v>
          </cell>
          <cell r="H4892">
            <v>0</v>
          </cell>
        </row>
        <row r="4893">
          <cell r="A4893" t="str">
            <v>07-01-064</v>
          </cell>
          <cell r="B4893" t="str">
            <v>26</v>
          </cell>
          <cell r="C4893">
            <v>0</v>
          </cell>
          <cell r="D4893">
            <v>0</v>
          </cell>
          <cell r="E4893">
            <v>0</v>
          </cell>
          <cell r="G4893">
            <v>0</v>
          </cell>
          <cell r="H4893">
            <v>0</v>
          </cell>
        </row>
        <row r="4894">
          <cell r="A4894" t="str">
            <v>07-01-064</v>
          </cell>
          <cell r="B4894" t="str">
            <v>41</v>
          </cell>
          <cell r="C4894" t="str">
            <v>HERRAMIENTA MENOR</v>
          </cell>
          <cell r="D4894" t="str">
            <v>gl</v>
          </cell>
          <cell r="E4894">
            <v>1</v>
          </cell>
          <cell r="G4894">
            <v>731.19903999999997</v>
          </cell>
          <cell r="H4894">
            <v>731</v>
          </cell>
        </row>
        <row r="4895">
          <cell r="A4895" t="str">
            <v>07-01-064</v>
          </cell>
          <cell r="B4895" t="str">
            <v>42</v>
          </cell>
          <cell r="C4895">
            <v>0</v>
          </cell>
          <cell r="D4895">
            <v>0</v>
          </cell>
          <cell r="E4895">
            <v>0</v>
          </cell>
          <cell r="G4895">
            <v>0</v>
          </cell>
          <cell r="H4895">
            <v>0</v>
          </cell>
        </row>
        <row r="4896">
          <cell r="A4896" t="str">
            <v>07-01-064</v>
          </cell>
          <cell r="B4896" t="str">
            <v>43</v>
          </cell>
          <cell r="C4896">
            <v>0</v>
          </cell>
          <cell r="D4896">
            <v>0</v>
          </cell>
          <cell r="E4896">
            <v>0</v>
          </cell>
          <cell r="G4896">
            <v>0</v>
          </cell>
          <cell r="H4896">
            <v>0</v>
          </cell>
        </row>
        <row r="4897">
          <cell r="A4897" t="str">
            <v>07-01-064</v>
          </cell>
          <cell r="B4897" t="str">
            <v>44</v>
          </cell>
          <cell r="C4897">
            <v>0</v>
          </cell>
          <cell r="D4897">
            <v>0</v>
          </cell>
          <cell r="E4897">
            <v>0</v>
          </cell>
          <cell r="G4897">
            <v>0</v>
          </cell>
          <cell r="H4897">
            <v>0</v>
          </cell>
        </row>
        <row r="4898">
          <cell r="A4898" t="str">
            <v>07-01-064</v>
          </cell>
          <cell r="B4898" t="str">
            <v>45</v>
          </cell>
          <cell r="C4898">
            <v>0</v>
          </cell>
          <cell r="D4898">
            <v>0</v>
          </cell>
          <cell r="E4898">
            <v>0</v>
          </cell>
          <cell r="G4898">
            <v>0</v>
          </cell>
          <cell r="H4898">
            <v>0</v>
          </cell>
        </row>
        <row r="4899">
          <cell r="A4899" t="str">
            <v>07-01-064</v>
          </cell>
          <cell r="B4899" t="str">
            <v>46</v>
          </cell>
          <cell r="C4899">
            <v>0</v>
          </cell>
          <cell r="D4899">
            <v>0</v>
          </cell>
          <cell r="E4899">
            <v>0</v>
          </cell>
          <cell r="G4899">
            <v>0</v>
          </cell>
          <cell r="H4899">
            <v>0</v>
          </cell>
        </row>
        <row r="4900">
          <cell r="A4900" t="str">
            <v>07-01-064</v>
          </cell>
          <cell r="B4900" t="str">
            <v>61</v>
          </cell>
          <cell r="C4900" t="str">
            <v>TRANSPORTE</v>
          </cell>
          <cell r="D4900" t="str">
            <v>gl</v>
          </cell>
          <cell r="E4900">
            <v>1</v>
          </cell>
          <cell r="G4900">
            <v>1462.3980799999999</v>
          </cell>
          <cell r="H4900">
            <v>1462</v>
          </cell>
        </row>
        <row r="4901">
          <cell r="A4901" t="str">
            <v>07-01-064</v>
          </cell>
          <cell r="B4901" t="str">
            <v>62</v>
          </cell>
          <cell r="C4901">
            <v>0</v>
          </cell>
          <cell r="D4901">
            <v>0</v>
          </cell>
          <cell r="E4901">
            <v>0</v>
          </cell>
          <cell r="G4901">
            <v>0</v>
          </cell>
          <cell r="H4901">
            <v>0</v>
          </cell>
        </row>
        <row r="4902">
          <cell r="A4902" t="str">
            <v>07-01-064</v>
          </cell>
          <cell r="B4902" t="str">
            <v>63</v>
          </cell>
          <cell r="C4902">
            <v>0</v>
          </cell>
          <cell r="D4902">
            <v>0</v>
          </cell>
          <cell r="E4902">
            <v>0</v>
          </cell>
          <cell r="G4902">
            <v>0</v>
          </cell>
          <cell r="H4902">
            <v>0</v>
          </cell>
        </row>
        <row r="4903">
          <cell r="A4903" t="str">
            <v>07-01-064</v>
          </cell>
          <cell r="B4903" t="str">
            <v>64</v>
          </cell>
          <cell r="C4903">
            <v>0</v>
          </cell>
          <cell r="D4903">
            <v>0</v>
          </cell>
          <cell r="E4903">
            <v>0</v>
          </cell>
          <cell r="G4903">
            <v>0</v>
          </cell>
          <cell r="H4903">
            <v>0</v>
          </cell>
        </row>
        <row r="4904">
          <cell r="A4904" t="str">
            <v>07-01-064</v>
          </cell>
          <cell r="B4904" t="str">
            <v>65</v>
          </cell>
          <cell r="C4904">
            <v>0</v>
          </cell>
          <cell r="D4904">
            <v>0</v>
          </cell>
          <cell r="E4904">
            <v>0</v>
          </cell>
          <cell r="G4904">
            <v>0</v>
          </cell>
          <cell r="H4904">
            <v>0</v>
          </cell>
        </row>
        <row r="4905">
          <cell r="A4905" t="str">
            <v>07-01-064</v>
          </cell>
          <cell r="B4905" t="str">
            <v>66</v>
          </cell>
          <cell r="C4905">
            <v>0</v>
          </cell>
          <cell r="D4905">
            <v>0</v>
          </cell>
          <cell r="E4905">
            <v>0</v>
          </cell>
          <cell r="G4905">
            <v>0</v>
          </cell>
          <cell r="H4905">
            <v>0</v>
          </cell>
        </row>
        <row r="4906">
          <cell r="A4906" t="str">
            <v>07-01-066</v>
          </cell>
          <cell r="B4906" t="str">
            <v>07-01-066</v>
          </cell>
          <cell r="C4906" t="str">
            <v>SUMINISTRO E INSTALACION NIPLE PASAMURO ACERO INOXIDABLE 2"</v>
          </cell>
          <cell r="D4906" t="str">
            <v>UN</v>
          </cell>
          <cell r="E4906">
            <v>3</v>
          </cell>
          <cell r="H4906">
            <v>198861</v>
          </cell>
        </row>
        <row r="4907">
          <cell r="A4907" t="str">
            <v>07-01-066</v>
          </cell>
          <cell r="B4907" t="str">
            <v>11</v>
          </cell>
          <cell r="C4907" t="str">
            <v>NIPLE PASAMUROS ø 2"</v>
          </cell>
          <cell r="D4907" t="str">
            <v>UN</v>
          </cell>
          <cell r="E4907">
            <v>1</v>
          </cell>
          <cell r="G4907">
            <v>174908.69759999998</v>
          </cell>
          <cell r="H4907">
            <v>174909</v>
          </cell>
        </row>
        <row r="4908">
          <cell r="A4908" t="str">
            <v>07-01-066</v>
          </cell>
          <cell r="B4908" t="str">
            <v>12</v>
          </cell>
          <cell r="C4908">
            <v>0</v>
          </cell>
          <cell r="D4908">
            <v>0</v>
          </cell>
          <cell r="E4908">
            <v>0</v>
          </cell>
          <cell r="G4908">
            <v>0</v>
          </cell>
          <cell r="H4908">
            <v>0</v>
          </cell>
        </row>
        <row r="4909">
          <cell r="A4909" t="str">
            <v>07-01-066</v>
          </cell>
          <cell r="B4909" t="str">
            <v>13</v>
          </cell>
          <cell r="C4909">
            <v>0</v>
          </cell>
          <cell r="D4909">
            <v>0</v>
          </cell>
          <cell r="E4909">
            <v>0</v>
          </cell>
          <cell r="G4909">
            <v>0</v>
          </cell>
          <cell r="H4909">
            <v>0</v>
          </cell>
        </row>
        <row r="4910">
          <cell r="A4910" t="str">
            <v>07-01-066</v>
          </cell>
          <cell r="B4910" t="str">
            <v>14</v>
          </cell>
          <cell r="C4910">
            <v>0</v>
          </cell>
          <cell r="D4910">
            <v>0</v>
          </cell>
          <cell r="E4910">
            <v>0</v>
          </cell>
          <cell r="G4910">
            <v>0</v>
          </cell>
          <cell r="H4910">
            <v>0</v>
          </cell>
        </row>
        <row r="4911">
          <cell r="A4911" t="str">
            <v>07-01-066</v>
          </cell>
          <cell r="B4911" t="str">
            <v>15</v>
          </cell>
          <cell r="C4911">
            <v>0</v>
          </cell>
          <cell r="D4911">
            <v>0</v>
          </cell>
          <cell r="E4911">
            <v>0</v>
          </cell>
          <cell r="G4911">
            <v>0</v>
          </cell>
          <cell r="H4911">
            <v>0</v>
          </cell>
        </row>
        <row r="4912">
          <cell r="A4912" t="str">
            <v>07-01-066</v>
          </cell>
          <cell r="B4912" t="str">
            <v>16</v>
          </cell>
          <cell r="C4912">
            <v>0</v>
          </cell>
          <cell r="D4912">
            <v>0</v>
          </cell>
          <cell r="E4912">
            <v>0</v>
          </cell>
          <cell r="G4912">
            <v>0</v>
          </cell>
          <cell r="H4912">
            <v>0</v>
          </cell>
        </row>
        <row r="4913">
          <cell r="A4913" t="str">
            <v>07-01-066</v>
          </cell>
          <cell r="B4913" t="str">
            <v>21</v>
          </cell>
          <cell r="C4913" t="str">
            <v xml:space="preserve">OFICIAL </v>
          </cell>
          <cell r="D4913" t="str">
            <v>jor</v>
          </cell>
          <cell r="E4913">
            <v>0.13235294117647059</v>
          </cell>
          <cell r="G4913">
            <v>86520.353919999994</v>
          </cell>
          <cell r="H4913">
            <v>11451</v>
          </cell>
        </row>
        <row r="4914">
          <cell r="A4914" t="str">
            <v>07-01-066</v>
          </cell>
          <cell r="B4914" t="str">
            <v>22</v>
          </cell>
          <cell r="C4914" t="str">
            <v>AYUDANTE</v>
          </cell>
          <cell r="D4914" t="str">
            <v>jor</v>
          </cell>
          <cell r="E4914">
            <v>0.13235294117647059</v>
          </cell>
          <cell r="G4914">
            <v>54806.751999999993</v>
          </cell>
          <cell r="H4914">
            <v>7254</v>
          </cell>
        </row>
        <row r="4915">
          <cell r="A4915" t="str">
            <v>07-01-066</v>
          </cell>
          <cell r="B4915" t="str">
            <v>23</v>
          </cell>
          <cell r="C4915">
            <v>0</v>
          </cell>
          <cell r="D4915">
            <v>0</v>
          </cell>
          <cell r="E4915">
            <v>0</v>
          </cell>
          <cell r="G4915">
            <v>0</v>
          </cell>
          <cell r="H4915">
            <v>0</v>
          </cell>
        </row>
        <row r="4916">
          <cell r="A4916" t="str">
            <v>07-01-066</v>
          </cell>
          <cell r="B4916" t="str">
            <v>24</v>
          </cell>
          <cell r="C4916">
            <v>0</v>
          </cell>
          <cell r="D4916">
            <v>0</v>
          </cell>
          <cell r="E4916">
            <v>0</v>
          </cell>
          <cell r="G4916">
            <v>0</v>
          </cell>
          <cell r="H4916">
            <v>0</v>
          </cell>
        </row>
        <row r="4917">
          <cell r="A4917" t="str">
            <v>07-01-066</v>
          </cell>
          <cell r="B4917" t="str">
            <v>25</v>
          </cell>
          <cell r="C4917">
            <v>0</v>
          </cell>
          <cell r="D4917">
            <v>0</v>
          </cell>
          <cell r="E4917">
            <v>0</v>
          </cell>
          <cell r="G4917">
            <v>0</v>
          </cell>
          <cell r="H4917">
            <v>0</v>
          </cell>
        </row>
        <row r="4918">
          <cell r="A4918" t="str">
            <v>07-01-066</v>
          </cell>
          <cell r="B4918" t="str">
            <v>26</v>
          </cell>
          <cell r="C4918">
            <v>0</v>
          </cell>
          <cell r="D4918">
            <v>0</v>
          </cell>
          <cell r="E4918">
            <v>0</v>
          </cell>
          <cell r="G4918">
            <v>0</v>
          </cell>
          <cell r="H4918">
            <v>0</v>
          </cell>
        </row>
        <row r="4919">
          <cell r="A4919" t="str">
            <v>07-01-066</v>
          </cell>
          <cell r="B4919" t="str">
            <v>41</v>
          </cell>
          <cell r="C4919" t="str">
            <v>HERRAMIENTA MENOR</v>
          </cell>
          <cell r="D4919" t="str">
            <v>gl</v>
          </cell>
          <cell r="E4919">
            <v>1</v>
          </cell>
          <cell r="G4919">
            <v>1749.0869759999998</v>
          </cell>
          <cell r="H4919">
            <v>1749</v>
          </cell>
        </row>
        <row r="4920">
          <cell r="A4920" t="str">
            <v>07-01-066</v>
          </cell>
          <cell r="B4920" t="str">
            <v>42</v>
          </cell>
          <cell r="C4920">
            <v>0</v>
          </cell>
          <cell r="D4920">
            <v>0</v>
          </cell>
          <cell r="E4920">
            <v>0</v>
          </cell>
          <cell r="G4920">
            <v>0</v>
          </cell>
          <cell r="H4920">
            <v>0</v>
          </cell>
        </row>
        <row r="4921">
          <cell r="A4921" t="str">
            <v>07-01-066</v>
          </cell>
          <cell r="B4921" t="str">
            <v>43</v>
          </cell>
          <cell r="C4921">
            <v>0</v>
          </cell>
          <cell r="D4921">
            <v>0</v>
          </cell>
          <cell r="E4921">
            <v>0</v>
          </cell>
          <cell r="G4921">
            <v>0</v>
          </cell>
          <cell r="H4921">
            <v>0</v>
          </cell>
        </row>
        <row r="4922">
          <cell r="A4922" t="str">
            <v>07-01-066</v>
          </cell>
          <cell r="B4922" t="str">
            <v>44</v>
          </cell>
          <cell r="C4922">
            <v>0</v>
          </cell>
          <cell r="D4922">
            <v>0</v>
          </cell>
          <cell r="E4922">
            <v>0</v>
          </cell>
          <cell r="G4922">
            <v>0</v>
          </cell>
          <cell r="H4922">
            <v>0</v>
          </cell>
        </row>
        <row r="4923">
          <cell r="A4923" t="str">
            <v>07-01-066</v>
          </cell>
          <cell r="B4923" t="str">
            <v>45</v>
          </cell>
          <cell r="C4923">
            <v>0</v>
          </cell>
          <cell r="D4923">
            <v>0</v>
          </cell>
          <cell r="E4923">
            <v>0</v>
          </cell>
          <cell r="G4923">
            <v>0</v>
          </cell>
          <cell r="H4923">
            <v>0</v>
          </cell>
        </row>
        <row r="4924">
          <cell r="A4924" t="str">
            <v>07-01-066</v>
          </cell>
          <cell r="B4924" t="str">
            <v>46</v>
          </cell>
          <cell r="C4924">
            <v>0</v>
          </cell>
          <cell r="D4924">
            <v>0</v>
          </cell>
          <cell r="E4924">
            <v>0</v>
          </cell>
          <cell r="G4924">
            <v>0</v>
          </cell>
          <cell r="H4924">
            <v>0</v>
          </cell>
        </row>
        <row r="4925">
          <cell r="A4925" t="str">
            <v>07-01-066</v>
          </cell>
          <cell r="B4925" t="str">
            <v>61</v>
          </cell>
          <cell r="C4925" t="str">
            <v>TRANSPORTE</v>
          </cell>
          <cell r="D4925" t="str">
            <v>gl</v>
          </cell>
          <cell r="E4925">
            <v>1</v>
          </cell>
          <cell r="G4925">
            <v>3498.1739519999996</v>
          </cell>
          <cell r="H4925">
            <v>3498</v>
          </cell>
        </row>
        <row r="4926">
          <cell r="A4926" t="str">
            <v>07-01-066</v>
          </cell>
          <cell r="B4926" t="str">
            <v>62</v>
          </cell>
          <cell r="C4926">
            <v>0</v>
          </cell>
          <cell r="D4926">
            <v>0</v>
          </cell>
          <cell r="E4926">
            <v>0</v>
          </cell>
          <cell r="G4926">
            <v>0</v>
          </cell>
          <cell r="H4926">
            <v>0</v>
          </cell>
        </row>
        <row r="4927">
          <cell r="A4927" t="str">
            <v>07-01-066</v>
          </cell>
          <cell r="B4927" t="str">
            <v>63</v>
          </cell>
          <cell r="C4927">
            <v>0</v>
          </cell>
          <cell r="D4927">
            <v>0</v>
          </cell>
          <cell r="E4927">
            <v>0</v>
          </cell>
          <cell r="G4927">
            <v>0</v>
          </cell>
          <cell r="H4927">
            <v>0</v>
          </cell>
        </row>
        <row r="4928">
          <cell r="A4928" t="str">
            <v>07-01-066</v>
          </cell>
          <cell r="B4928" t="str">
            <v>64</v>
          </cell>
          <cell r="C4928">
            <v>0</v>
          </cell>
          <cell r="D4928">
            <v>0</v>
          </cell>
          <cell r="E4928">
            <v>0</v>
          </cell>
          <cell r="G4928">
            <v>0</v>
          </cell>
          <cell r="H4928">
            <v>0</v>
          </cell>
        </row>
        <row r="4929">
          <cell r="A4929" t="str">
            <v>07-01-066</v>
          </cell>
          <cell r="B4929" t="str">
            <v>65</v>
          </cell>
          <cell r="C4929">
            <v>0</v>
          </cell>
          <cell r="D4929">
            <v>0</v>
          </cell>
          <cell r="E4929">
            <v>0</v>
          </cell>
          <cell r="G4929">
            <v>0</v>
          </cell>
          <cell r="H4929">
            <v>0</v>
          </cell>
        </row>
        <row r="4930">
          <cell r="A4930" t="str">
            <v>07-01-066</v>
          </cell>
          <cell r="B4930" t="str">
            <v>66</v>
          </cell>
          <cell r="C4930">
            <v>0</v>
          </cell>
          <cell r="D4930">
            <v>0</v>
          </cell>
          <cell r="E4930">
            <v>0</v>
          </cell>
          <cell r="G4930">
            <v>0</v>
          </cell>
          <cell r="H4930">
            <v>0</v>
          </cell>
        </row>
        <row r="4931">
          <cell r="A4931" t="str">
            <v>07-01-068</v>
          </cell>
          <cell r="B4931" t="str">
            <v>07-01-068</v>
          </cell>
          <cell r="C4931" t="str">
            <v>SUMINISTRO E INSTALACION NIPLE PASAMURO ACERO INOXIDABLE 1.1/2"</v>
          </cell>
          <cell r="D4931" t="str">
            <v>UN</v>
          </cell>
          <cell r="E4931">
            <v>1</v>
          </cell>
          <cell r="H4931">
            <v>149700</v>
          </cell>
        </row>
        <row r="4932">
          <cell r="A4932" t="str">
            <v>07-01-068</v>
          </cell>
          <cell r="B4932" t="str">
            <v>11</v>
          </cell>
          <cell r="C4932" t="str">
            <v>NIPLE PASAMUROS ø 1 1/2"</v>
          </cell>
          <cell r="D4932" t="str">
            <v>UN</v>
          </cell>
          <cell r="E4932">
            <v>1</v>
          </cell>
          <cell r="G4932">
            <v>127178.68799999999</v>
          </cell>
          <cell r="H4932">
            <v>127179</v>
          </cell>
        </row>
        <row r="4933">
          <cell r="A4933" t="str">
            <v>07-01-068</v>
          </cell>
          <cell r="B4933" t="str">
            <v>12</v>
          </cell>
          <cell r="C4933">
            <v>0</v>
          </cell>
          <cell r="D4933">
            <v>0</v>
          </cell>
          <cell r="E4933">
            <v>0</v>
          </cell>
          <cell r="G4933">
            <v>0</v>
          </cell>
          <cell r="H4933">
            <v>0</v>
          </cell>
        </row>
        <row r="4934">
          <cell r="A4934" t="str">
            <v>07-01-068</v>
          </cell>
          <cell r="B4934" t="str">
            <v>13</v>
          </cell>
          <cell r="C4934">
            <v>0</v>
          </cell>
          <cell r="D4934">
            <v>0</v>
          </cell>
          <cell r="E4934">
            <v>0</v>
          </cell>
          <cell r="G4934">
            <v>0</v>
          </cell>
          <cell r="H4934">
            <v>0</v>
          </cell>
        </row>
        <row r="4935">
          <cell r="A4935" t="str">
            <v>07-01-068</v>
          </cell>
          <cell r="B4935" t="str">
            <v>14</v>
          </cell>
          <cell r="C4935">
            <v>0</v>
          </cell>
          <cell r="D4935">
            <v>0</v>
          </cell>
          <cell r="E4935">
            <v>0</v>
          </cell>
          <cell r="G4935">
            <v>0</v>
          </cell>
          <cell r="H4935">
            <v>0</v>
          </cell>
        </row>
        <row r="4936">
          <cell r="A4936" t="str">
            <v>07-01-068</v>
          </cell>
          <cell r="B4936" t="str">
            <v>15</v>
          </cell>
          <cell r="C4936">
            <v>0</v>
          </cell>
          <cell r="D4936">
            <v>0</v>
          </cell>
          <cell r="E4936">
            <v>0</v>
          </cell>
          <cell r="G4936">
            <v>0</v>
          </cell>
          <cell r="H4936">
            <v>0</v>
          </cell>
        </row>
        <row r="4937">
          <cell r="A4937" t="str">
            <v>07-01-068</v>
          </cell>
          <cell r="B4937" t="str">
            <v>16</v>
          </cell>
          <cell r="C4937">
            <v>0</v>
          </cell>
          <cell r="D4937">
            <v>0</v>
          </cell>
          <cell r="E4937">
            <v>0</v>
          </cell>
          <cell r="G4937">
            <v>0</v>
          </cell>
          <cell r="H4937">
            <v>0</v>
          </cell>
        </row>
        <row r="4938">
          <cell r="A4938" t="str">
            <v>07-01-068</v>
          </cell>
          <cell r="B4938" t="str">
            <v>21</v>
          </cell>
          <cell r="C4938" t="str">
            <v xml:space="preserve">OFICIAL </v>
          </cell>
          <cell r="D4938" t="str">
            <v>jor</v>
          </cell>
          <cell r="E4938">
            <v>0.13235294117647059</v>
          </cell>
          <cell r="G4938">
            <v>86520.353919999994</v>
          </cell>
          <cell r="H4938">
            <v>11451</v>
          </cell>
        </row>
        <row r="4939">
          <cell r="A4939" t="str">
            <v>07-01-068</v>
          </cell>
          <cell r="B4939" t="str">
            <v>22</v>
          </cell>
          <cell r="C4939" t="str">
            <v>AYUDANTE</v>
          </cell>
          <cell r="D4939" t="str">
            <v>jor</v>
          </cell>
          <cell r="E4939">
            <v>0.13235294117647059</v>
          </cell>
          <cell r="G4939">
            <v>54806.751999999993</v>
          </cell>
          <cell r="H4939">
            <v>7254</v>
          </cell>
        </row>
        <row r="4940">
          <cell r="A4940" t="str">
            <v>07-01-068</v>
          </cell>
          <cell r="B4940" t="str">
            <v>23</v>
          </cell>
          <cell r="C4940">
            <v>0</v>
          </cell>
          <cell r="D4940">
            <v>0</v>
          </cell>
          <cell r="E4940">
            <v>0</v>
          </cell>
          <cell r="G4940">
            <v>0</v>
          </cell>
          <cell r="H4940">
            <v>0</v>
          </cell>
        </row>
        <row r="4941">
          <cell r="A4941" t="str">
            <v>07-01-068</v>
          </cell>
          <cell r="B4941" t="str">
            <v>24</v>
          </cell>
          <cell r="C4941">
            <v>0</v>
          </cell>
          <cell r="D4941">
            <v>0</v>
          </cell>
          <cell r="E4941">
            <v>0</v>
          </cell>
          <cell r="G4941">
            <v>0</v>
          </cell>
          <cell r="H4941">
            <v>0</v>
          </cell>
        </row>
        <row r="4942">
          <cell r="A4942" t="str">
            <v>07-01-068</v>
          </cell>
          <cell r="B4942" t="str">
            <v>25</v>
          </cell>
          <cell r="C4942">
            <v>0</v>
          </cell>
          <cell r="D4942">
            <v>0</v>
          </cell>
          <cell r="E4942">
            <v>0</v>
          </cell>
          <cell r="G4942">
            <v>0</v>
          </cell>
          <cell r="H4942">
            <v>0</v>
          </cell>
        </row>
        <row r="4943">
          <cell r="A4943" t="str">
            <v>07-01-068</v>
          </cell>
          <cell r="B4943" t="str">
            <v>26</v>
          </cell>
          <cell r="C4943">
            <v>0</v>
          </cell>
          <cell r="D4943">
            <v>0</v>
          </cell>
          <cell r="E4943">
            <v>0</v>
          </cell>
          <cell r="G4943">
            <v>0</v>
          </cell>
          <cell r="H4943">
            <v>0</v>
          </cell>
        </row>
        <row r="4944">
          <cell r="A4944" t="str">
            <v>07-01-068</v>
          </cell>
          <cell r="B4944" t="str">
            <v>41</v>
          </cell>
          <cell r="C4944" t="str">
            <v>HERRAMIENTA MENOR</v>
          </cell>
          <cell r="D4944" t="str">
            <v>gl</v>
          </cell>
          <cell r="E4944">
            <v>1</v>
          </cell>
          <cell r="G4944">
            <v>1271.7868799999999</v>
          </cell>
          <cell r="H4944">
            <v>1272</v>
          </cell>
        </row>
        <row r="4945">
          <cell r="A4945" t="str">
            <v>07-01-068</v>
          </cell>
          <cell r="B4945" t="str">
            <v>42</v>
          </cell>
          <cell r="C4945">
            <v>0</v>
          </cell>
          <cell r="D4945">
            <v>0</v>
          </cell>
          <cell r="E4945">
            <v>0</v>
          </cell>
          <cell r="G4945">
            <v>0</v>
          </cell>
          <cell r="H4945">
            <v>0</v>
          </cell>
        </row>
        <row r="4946">
          <cell r="A4946" t="str">
            <v>07-01-068</v>
          </cell>
          <cell r="B4946" t="str">
            <v>43</v>
          </cell>
          <cell r="C4946">
            <v>0</v>
          </cell>
          <cell r="D4946">
            <v>0</v>
          </cell>
          <cell r="E4946">
            <v>0</v>
          </cell>
          <cell r="G4946">
            <v>0</v>
          </cell>
          <cell r="H4946">
            <v>0</v>
          </cell>
        </row>
        <row r="4947">
          <cell r="A4947" t="str">
            <v>07-01-068</v>
          </cell>
          <cell r="B4947" t="str">
            <v>44</v>
          </cell>
          <cell r="C4947">
            <v>0</v>
          </cell>
          <cell r="D4947">
            <v>0</v>
          </cell>
          <cell r="E4947">
            <v>0</v>
          </cell>
          <cell r="G4947">
            <v>0</v>
          </cell>
          <cell r="H4947">
            <v>0</v>
          </cell>
        </row>
        <row r="4948">
          <cell r="A4948" t="str">
            <v>07-01-068</v>
          </cell>
          <cell r="B4948" t="str">
            <v>45</v>
          </cell>
          <cell r="C4948">
            <v>0</v>
          </cell>
          <cell r="D4948">
            <v>0</v>
          </cell>
          <cell r="E4948">
            <v>0</v>
          </cell>
          <cell r="G4948">
            <v>0</v>
          </cell>
          <cell r="H4948">
            <v>0</v>
          </cell>
        </row>
        <row r="4949">
          <cell r="A4949" t="str">
            <v>07-01-068</v>
          </cell>
          <cell r="B4949" t="str">
            <v>46</v>
          </cell>
          <cell r="C4949">
            <v>0</v>
          </cell>
          <cell r="D4949">
            <v>0</v>
          </cell>
          <cell r="E4949">
            <v>0</v>
          </cell>
          <cell r="G4949">
            <v>0</v>
          </cell>
          <cell r="H4949">
            <v>0</v>
          </cell>
        </row>
        <row r="4950">
          <cell r="A4950" t="str">
            <v>07-01-068</v>
          </cell>
          <cell r="B4950" t="str">
            <v>61</v>
          </cell>
          <cell r="C4950" t="str">
            <v>TRANSPORTE</v>
          </cell>
          <cell r="D4950" t="str">
            <v>gl</v>
          </cell>
          <cell r="E4950">
            <v>1</v>
          </cell>
          <cell r="G4950">
            <v>2543.5737599999998</v>
          </cell>
          <cell r="H4950">
            <v>2544</v>
          </cell>
        </row>
        <row r="4951">
          <cell r="A4951" t="str">
            <v>07-01-068</v>
          </cell>
          <cell r="B4951" t="str">
            <v>62</v>
          </cell>
          <cell r="C4951">
            <v>0</v>
          </cell>
          <cell r="D4951">
            <v>0</v>
          </cell>
          <cell r="E4951">
            <v>0</v>
          </cell>
          <cell r="G4951">
            <v>0</v>
          </cell>
          <cell r="H4951">
            <v>0</v>
          </cell>
        </row>
        <row r="4952">
          <cell r="A4952" t="str">
            <v>07-01-068</v>
          </cell>
          <cell r="B4952" t="str">
            <v>63</v>
          </cell>
          <cell r="C4952">
            <v>0</v>
          </cell>
          <cell r="D4952">
            <v>0</v>
          </cell>
          <cell r="E4952">
            <v>0</v>
          </cell>
          <cell r="G4952">
            <v>0</v>
          </cell>
          <cell r="H4952">
            <v>0</v>
          </cell>
        </row>
        <row r="4953">
          <cell r="A4953" t="str">
            <v>07-01-068</v>
          </cell>
          <cell r="B4953" t="str">
            <v>64</v>
          </cell>
          <cell r="C4953">
            <v>0</v>
          </cell>
          <cell r="D4953">
            <v>0</v>
          </cell>
          <cell r="E4953">
            <v>0</v>
          </cell>
          <cell r="G4953">
            <v>0</v>
          </cell>
          <cell r="H4953">
            <v>0</v>
          </cell>
        </row>
        <row r="4954">
          <cell r="A4954" t="str">
            <v>07-01-068</v>
          </cell>
          <cell r="B4954" t="str">
            <v>65</v>
          </cell>
          <cell r="C4954">
            <v>0</v>
          </cell>
          <cell r="D4954">
            <v>0</v>
          </cell>
          <cell r="E4954">
            <v>0</v>
          </cell>
          <cell r="G4954">
            <v>0</v>
          </cell>
          <cell r="H4954">
            <v>0</v>
          </cell>
        </row>
        <row r="4955">
          <cell r="A4955" t="str">
            <v>07-01-068</v>
          </cell>
          <cell r="B4955" t="str">
            <v>66</v>
          </cell>
          <cell r="C4955">
            <v>0</v>
          </cell>
          <cell r="D4955">
            <v>0</v>
          </cell>
          <cell r="E4955">
            <v>0</v>
          </cell>
          <cell r="G4955">
            <v>0</v>
          </cell>
          <cell r="H4955">
            <v>0</v>
          </cell>
        </row>
        <row r="4956">
          <cell r="A4956" t="str">
            <v>07-01-070</v>
          </cell>
          <cell r="B4956" t="str">
            <v>07-01-070</v>
          </cell>
          <cell r="C4956" t="str">
            <v>SUMINISTRO E INSTALACION COLA MARRANO</v>
          </cell>
          <cell r="D4956" t="str">
            <v>UN</v>
          </cell>
          <cell r="E4956">
            <v>1</v>
          </cell>
          <cell r="H4956">
            <v>14571</v>
          </cell>
        </row>
        <row r="4957">
          <cell r="A4957" t="str">
            <v>07-01-070</v>
          </cell>
          <cell r="B4957" t="str">
            <v>11</v>
          </cell>
          <cell r="C4957" t="str">
            <v>COLA DE MARRANO</v>
          </cell>
          <cell r="D4957" t="str">
            <v xml:space="preserve">UN </v>
          </cell>
          <cell r="E4957">
            <v>1</v>
          </cell>
          <cell r="G4957">
            <v>9711.0475614006809</v>
          </cell>
          <cell r="H4957">
            <v>9711</v>
          </cell>
        </row>
        <row r="4958">
          <cell r="A4958" t="str">
            <v>07-01-070</v>
          </cell>
          <cell r="B4958" t="str">
            <v>12</v>
          </cell>
          <cell r="C4958">
            <v>0</v>
          </cell>
          <cell r="D4958">
            <v>0</v>
          </cell>
          <cell r="E4958">
            <v>0</v>
          </cell>
          <cell r="G4958">
            <v>0</v>
          </cell>
          <cell r="H4958">
            <v>0</v>
          </cell>
        </row>
        <row r="4959">
          <cell r="A4959" t="str">
            <v>07-01-070</v>
          </cell>
          <cell r="B4959" t="str">
            <v>13</v>
          </cell>
          <cell r="C4959">
            <v>0</v>
          </cell>
          <cell r="D4959">
            <v>0</v>
          </cell>
          <cell r="E4959">
            <v>0</v>
          </cell>
          <cell r="G4959">
            <v>0</v>
          </cell>
          <cell r="H4959">
            <v>0</v>
          </cell>
        </row>
        <row r="4960">
          <cell r="A4960" t="str">
            <v>07-01-070</v>
          </cell>
          <cell r="B4960" t="str">
            <v>14</v>
          </cell>
          <cell r="C4960">
            <v>0</v>
          </cell>
          <cell r="D4960">
            <v>0</v>
          </cell>
          <cell r="E4960">
            <v>0</v>
          </cell>
          <cell r="G4960">
            <v>0</v>
          </cell>
          <cell r="H4960">
            <v>0</v>
          </cell>
        </row>
        <row r="4961">
          <cell r="A4961" t="str">
            <v>07-01-070</v>
          </cell>
          <cell r="B4961" t="str">
            <v>15</v>
          </cell>
          <cell r="C4961">
            <v>0</v>
          </cell>
          <cell r="D4961">
            <v>0</v>
          </cell>
          <cell r="E4961">
            <v>0</v>
          </cell>
          <cell r="G4961">
            <v>0</v>
          </cell>
          <cell r="H4961">
            <v>0</v>
          </cell>
        </row>
        <row r="4962">
          <cell r="A4962" t="str">
            <v>07-01-070</v>
          </cell>
          <cell r="B4962" t="str">
            <v>16</v>
          </cell>
          <cell r="C4962">
            <v>0</v>
          </cell>
          <cell r="D4962">
            <v>0</v>
          </cell>
          <cell r="E4962">
            <v>0</v>
          </cell>
          <cell r="G4962">
            <v>0</v>
          </cell>
          <cell r="H4962">
            <v>0</v>
          </cell>
        </row>
        <row r="4963">
          <cell r="A4963" t="str">
            <v>07-01-070</v>
          </cell>
          <cell r="B4963" t="str">
            <v>21</v>
          </cell>
          <cell r="C4963" t="str">
            <v xml:space="preserve">OFICIAL </v>
          </cell>
          <cell r="D4963" t="str">
            <v>jor</v>
          </cell>
          <cell r="E4963">
            <v>0.03</v>
          </cell>
          <cell r="G4963">
            <v>86520.353919999994</v>
          </cell>
          <cell r="H4963">
            <v>2596</v>
          </cell>
        </row>
        <row r="4964">
          <cell r="A4964" t="str">
            <v>07-01-070</v>
          </cell>
          <cell r="B4964" t="str">
            <v>22</v>
          </cell>
          <cell r="C4964" t="str">
            <v>AYUDANTE</v>
          </cell>
          <cell r="D4964" t="str">
            <v>jor</v>
          </cell>
          <cell r="E4964">
            <v>3.6000000000000004E-2</v>
          </cell>
          <cell r="G4964">
            <v>54806.751999999993</v>
          </cell>
          <cell r="H4964">
            <v>1973</v>
          </cell>
        </row>
        <row r="4965">
          <cell r="A4965" t="str">
            <v>07-01-070</v>
          </cell>
          <cell r="B4965" t="str">
            <v>23</v>
          </cell>
          <cell r="C4965">
            <v>0</v>
          </cell>
          <cell r="D4965">
            <v>0</v>
          </cell>
          <cell r="E4965">
            <v>0</v>
          </cell>
          <cell r="G4965">
            <v>0</v>
          </cell>
          <cell r="H4965">
            <v>0</v>
          </cell>
        </row>
        <row r="4966">
          <cell r="A4966" t="str">
            <v>07-01-070</v>
          </cell>
          <cell r="B4966" t="str">
            <v>24</v>
          </cell>
          <cell r="C4966">
            <v>0</v>
          </cell>
          <cell r="D4966">
            <v>0</v>
          </cell>
          <cell r="E4966">
            <v>0</v>
          </cell>
          <cell r="G4966">
            <v>0</v>
          </cell>
          <cell r="H4966">
            <v>0</v>
          </cell>
        </row>
        <row r="4967">
          <cell r="A4967" t="str">
            <v>07-01-070</v>
          </cell>
          <cell r="B4967" t="str">
            <v>25</v>
          </cell>
          <cell r="C4967">
            <v>0</v>
          </cell>
          <cell r="D4967">
            <v>0</v>
          </cell>
          <cell r="E4967">
            <v>0</v>
          </cell>
          <cell r="G4967">
            <v>0</v>
          </cell>
          <cell r="H4967">
            <v>0</v>
          </cell>
        </row>
        <row r="4968">
          <cell r="A4968" t="str">
            <v>07-01-070</v>
          </cell>
          <cell r="B4968" t="str">
            <v>26</v>
          </cell>
          <cell r="C4968">
            <v>0</v>
          </cell>
          <cell r="D4968">
            <v>0</v>
          </cell>
          <cell r="E4968">
            <v>0</v>
          </cell>
          <cell r="G4968">
            <v>0</v>
          </cell>
          <cell r="H4968">
            <v>0</v>
          </cell>
        </row>
        <row r="4969">
          <cell r="A4969" t="str">
            <v>07-01-070</v>
          </cell>
          <cell r="B4969" t="str">
            <v>41</v>
          </cell>
          <cell r="C4969" t="str">
            <v>HERRAMIENTA MENOR</v>
          </cell>
          <cell r="D4969" t="str">
            <v>gl</v>
          </cell>
          <cell r="E4969">
            <v>1</v>
          </cell>
          <cell r="G4969">
            <v>97.115199999999987</v>
          </cell>
          <cell r="H4969">
            <v>97</v>
          </cell>
        </row>
        <row r="4970">
          <cell r="A4970" t="str">
            <v>07-01-070</v>
          </cell>
          <cell r="B4970" t="str">
            <v>42</v>
          </cell>
          <cell r="C4970">
            <v>0</v>
          </cell>
          <cell r="D4970">
            <v>0</v>
          </cell>
          <cell r="E4970">
            <v>0</v>
          </cell>
          <cell r="G4970">
            <v>0</v>
          </cell>
          <cell r="H4970">
            <v>0</v>
          </cell>
        </row>
        <row r="4971">
          <cell r="A4971" t="str">
            <v>07-01-070</v>
          </cell>
          <cell r="B4971" t="str">
            <v>43</v>
          </cell>
          <cell r="C4971">
            <v>0</v>
          </cell>
          <cell r="D4971">
            <v>0</v>
          </cell>
          <cell r="E4971">
            <v>0</v>
          </cell>
          <cell r="G4971">
            <v>0</v>
          </cell>
          <cell r="H4971">
            <v>0</v>
          </cell>
        </row>
        <row r="4972">
          <cell r="A4972" t="str">
            <v>07-01-070</v>
          </cell>
          <cell r="B4972" t="str">
            <v>44</v>
          </cell>
          <cell r="C4972">
            <v>0</v>
          </cell>
          <cell r="D4972">
            <v>0</v>
          </cell>
          <cell r="E4972">
            <v>0</v>
          </cell>
          <cell r="G4972">
            <v>0</v>
          </cell>
          <cell r="H4972">
            <v>0</v>
          </cell>
        </row>
        <row r="4973">
          <cell r="A4973" t="str">
            <v>07-01-070</v>
          </cell>
          <cell r="B4973" t="str">
            <v>45</v>
          </cell>
          <cell r="C4973">
            <v>0</v>
          </cell>
          <cell r="D4973">
            <v>0</v>
          </cell>
          <cell r="E4973">
            <v>0</v>
          </cell>
          <cell r="G4973">
            <v>0</v>
          </cell>
          <cell r="H4973">
            <v>0</v>
          </cell>
        </row>
        <row r="4974">
          <cell r="A4974" t="str">
            <v>07-01-070</v>
          </cell>
          <cell r="B4974" t="str">
            <v>46</v>
          </cell>
          <cell r="C4974">
            <v>0</v>
          </cell>
          <cell r="D4974">
            <v>0</v>
          </cell>
          <cell r="E4974">
            <v>0</v>
          </cell>
          <cell r="G4974">
            <v>0</v>
          </cell>
          <cell r="H4974">
            <v>0</v>
          </cell>
        </row>
        <row r="4975">
          <cell r="A4975" t="str">
            <v>07-01-070</v>
          </cell>
          <cell r="B4975" t="str">
            <v>61</v>
          </cell>
          <cell r="C4975" t="str">
            <v>TRANSPORTE</v>
          </cell>
          <cell r="D4975" t="str">
            <v>gl</v>
          </cell>
          <cell r="E4975">
            <v>1</v>
          </cell>
          <cell r="G4975">
            <v>194.23039999999997</v>
          </cell>
          <cell r="H4975">
            <v>194</v>
          </cell>
        </row>
        <row r="4976">
          <cell r="A4976" t="str">
            <v>07-01-070</v>
          </cell>
          <cell r="B4976" t="str">
            <v>62</v>
          </cell>
          <cell r="C4976">
            <v>0</v>
          </cell>
          <cell r="D4976">
            <v>0</v>
          </cell>
          <cell r="E4976">
            <v>0</v>
          </cell>
          <cell r="G4976">
            <v>0</v>
          </cell>
          <cell r="H4976">
            <v>0</v>
          </cell>
        </row>
        <row r="4977">
          <cell r="A4977" t="str">
            <v>07-01-070</v>
          </cell>
          <cell r="B4977" t="str">
            <v>63</v>
          </cell>
          <cell r="C4977">
            <v>0</v>
          </cell>
          <cell r="D4977">
            <v>0</v>
          </cell>
          <cell r="E4977">
            <v>0</v>
          </cell>
          <cell r="G4977">
            <v>0</v>
          </cell>
          <cell r="H4977">
            <v>0</v>
          </cell>
        </row>
        <row r="4978">
          <cell r="A4978" t="str">
            <v>07-01-070</v>
          </cell>
          <cell r="B4978" t="str">
            <v>64</v>
          </cell>
          <cell r="C4978">
            <v>0</v>
          </cell>
          <cell r="D4978">
            <v>0</v>
          </cell>
          <cell r="E4978">
            <v>0</v>
          </cell>
          <cell r="G4978">
            <v>0</v>
          </cell>
          <cell r="H4978">
            <v>0</v>
          </cell>
        </row>
        <row r="4979">
          <cell r="A4979" t="str">
            <v>07-01-070</v>
          </cell>
          <cell r="B4979" t="str">
            <v>65</v>
          </cell>
          <cell r="C4979">
            <v>0</v>
          </cell>
          <cell r="D4979">
            <v>0</v>
          </cell>
          <cell r="E4979">
            <v>0</v>
          </cell>
          <cell r="G4979">
            <v>0</v>
          </cell>
          <cell r="H4979">
            <v>0</v>
          </cell>
        </row>
        <row r="4980">
          <cell r="A4980" t="str">
            <v>07-01-070</v>
          </cell>
          <cell r="B4980" t="str">
            <v>66</v>
          </cell>
          <cell r="C4980">
            <v>0</v>
          </cell>
          <cell r="D4980">
            <v>0</v>
          </cell>
          <cell r="E4980">
            <v>0</v>
          </cell>
          <cell r="G4980">
            <v>0</v>
          </cell>
          <cell r="H4980">
            <v>0</v>
          </cell>
        </row>
        <row r="4981">
          <cell r="A4981" t="str">
            <v>07-01-072</v>
          </cell>
          <cell r="B4981" t="str">
            <v>07-01-072</v>
          </cell>
          <cell r="C4981" t="str">
            <v>SUMINISTRO E INSTALACION ABRAZADERAS 2"</v>
          </cell>
          <cell r="D4981" t="str">
            <v>UN</v>
          </cell>
          <cell r="E4981">
            <v>12</v>
          </cell>
          <cell r="H4981">
            <v>7079</v>
          </cell>
        </row>
        <row r="4982">
          <cell r="A4982" t="str">
            <v>07-01-072</v>
          </cell>
          <cell r="B4982" t="str">
            <v>11</v>
          </cell>
          <cell r="C4982" t="str">
            <v>ABRAZADERAS ø 1 1/4" A 2"</v>
          </cell>
          <cell r="D4982" t="str">
            <v>UN</v>
          </cell>
          <cell r="E4982">
            <v>1</v>
          </cell>
          <cell r="G4982">
            <v>2658.9055999999996</v>
          </cell>
          <cell r="H4982">
            <v>2659</v>
          </cell>
        </row>
        <row r="4983">
          <cell r="A4983" t="str">
            <v>07-01-072</v>
          </cell>
          <cell r="B4983" t="str">
            <v>12</v>
          </cell>
          <cell r="C4983" t="str">
            <v>VARILLA ZINCADA 3/8"</v>
          </cell>
          <cell r="D4983" t="str">
            <v>ML</v>
          </cell>
          <cell r="E4983">
            <v>0.5</v>
          </cell>
          <cell r="G4983">
            <v>2612.2581333333333</v>
          </cell>
          <cell r="H4983">
            <v>1306</v>
          </cell>
        </row>
        <row r="4984">
          <cell r="A4984" t="str">
            <v>07-01-072</v>
          </cell>
          <cell r="B4984" t="str">
            <v>13</v>
          </cell>
          <cell r="C4984" t="str">
            <v>CHAZO MULTIUSO 3/8"</v>
          </cell>
          <cell r="D4984" t="str">
            <v>UN</v>
          </cell>
          <cell r="E4984">
            <v>1</v>
          </cell>
          <cell r="G4984">
            <v>1007.5852799999999</v>
          </cell>
          <cell r="H4984">
            <v>1008</v>
          </cell>
        </row>
        <row r="4985">
          <cell r="A4985" t="str">
            <v>07-01-072</v>
          </cell>
          <cell r="B4985" t="str">
            <v>14</v>
          </cell>
          <cell r="C4985">
            <v>0</v>
          </cell>
          <cell r="D4985">
            <v>0</v>
          </cell>
          <cell r="E4985">
            <v>0</v>
          </cell>
          <cell r="G4985">
            <v>0</v>
          </cell>
          <cell r="H4985">
            <v>0</v>
          </cell>
        </row>
        <row r="4986">
          <cell r="A4986" t="str">
            <v>07-01-072</v>
          </cell>
          <cell r="B4986" t="str">
            <v>15</v>
          </cell>
          <cell r="C4986">
            <v>0</v>
          </cell>
          <cell r="D4986">
            <v>0</v>
          </cell>
          <cell r="E4986">
            <v>0</v>
          </cell>
          <cell r="G4986">
            <v>0</v>
          </cell>
          <cell r="H4986">
            <v>0</v>
          </cell>
        </row>
        <row r="4987">
          <cell r="A4987" t="str">
            <v>07-01-072</v>
          </cell>
          <cell r="B4987" t="str">
            <v>16</v>
          </cell>
          <cell r="C4987">
            <v>0</v>
          </cell>
          <cell r="D4987">
            <v>0</v>
          </cell>
          <cell r="E4987">
            <v>0</v>
          </cell>
          <cell r="G4987">
            <v>0</v>
          </cell>
          <cell r="H4987">
            <v>0</v>
          </cell>
        </row>
        <row r="4988">
          <cell r="A4988" t="str">
            <v>07-01-072</v>
          </cell>
          <cell r="B4988" t="str">
            <v>21</v>
          </cell>
          <cell r="C4988" t="str">
            <v xml:space="preserve">OFICIAL </v>
          </cell>
          <cell r="D4988" t="str">
            <v>jor</v>
          </cell>
          <cell r="E4988">
            <v>1.3846153846153847E-2</v>
          </cell>
          <cell r="G4988">
            <v>86520.353919999994</v>
          </cell>
          <cell r="H4988">
            <v>1198</v>
          </cell>
        </row>
        <row r="4989">
          <cell r="A4989" t="str">
            <v>07-01-072</v>
          </cell>
          <cell r="B4989" t="str">
            <v>22</v>
          </cell>
          <cell r="C4989" t="str">
            <v>AYUDANTE</v>
          </cell>
          <cell r="D4989" t="str">
            <v>jor</v>
          </cell>
          <cell r="E4989">
            <v>1.3846153846153847E-2</v>
          </cell>
          <cell r="G4989">
            <v>54806.751999999993</v>
          </cell>
          <cell r="H4989">
            <v>759</v>
          </cell>
        </row>
        <row r="4990">
          <cell r="A4990" t="str">
            <v>07-01-072</v>
          </cell>
          <cell r="B4990" t="str">
            <v>23</v>
          </cell>
          <cell r="C4990">
            <v>0</v>
          </cell>
          <cell r="D4990">
            <v>0</v>
          </cell>
          <cell r="E4990">
            <v>0</v>
          </cell>
          <cell r="G4990">
            <v>0</v>
          </cell>
          <cell r="H4990">
            <v>0</v>
          </cell>
        </row>
        <row r="4991">
          <cell r="A4991" t="str">
            <v>07-01-072</v>
          </cell>
          <cell r="B4991" t="str">
            <v>24</v>
          </cell>
          <cell r="C4991">
            <v>0</v>
          </cell>
          <cell r="D4991">
            <v>0</v>
          </cell>
          <cell r="E4991">
            <v>0</v>
          </cell>
          <cell r="G4991">
            <v>0</v>
          </cell>
          <cell r="H4991">
            <v>0</v>
          </cell>
        </row>
        <row r="4992">
          <cell r="A4992" t="str">
            <v>07-01-072</v>
          </cell>
          <cell r="B4992" t="str">
            <v>25</v>
          </cell>
          <cell r="C4992">
            <v>0</v>
          </cell>
          <cell r="D4992">
            <v>0</v>
          </cell>
          <cell r="E4992">
            <v>0</v>
          </cell>
          <cell r="G4992">
            <v>0</v>
          </cell>
          <cell r="H4992">
            <v>0</v>
          </cell>
        </row>
        <row r="4993">
          <cell r="A4993" t="str">
            <v>07-01-072</v>
          </cell>
          <cell r="B4993" t="str">
            <v>26</v>
          </cell>
          <cell r="C4993">
            <v>0</v>
          </cell>
          <cell r="D4993">
            <v>0</v>
          </cell>
          <cell r="E4993">
            <v>0</v>
          </cell>
          <cell r="G4993">
            <v>0</v>
          </cell>
          <cell r="H4993">
            <v>0</v>
          </cell>
        </row>
        <row r="4994">
          <cell r="A4994" t="str">
            <v>07-01-072</v>
          </cell>
          <cell r="B4994" t="str">
            <v>41</v>
          </cell>
          <cell r="C4994" t="str">
            <v>HERRAMIENTA MENOR</v>
          </cell>
          <cell r="D4994" t="str">
            <v>gl</v>
          </cell>
          <cell r="E4994">
            <v>1</v>
          </cell>
          <cell r="G4994">
            <v>49.727807999999996</v>
          </cell>
          <cell r="H4994">
            <v>50</v>
          </cell>
        </row>
        <row r="4995">
          <cell r="A4995" t="str">
            <v>07-01-072</v>
          </cell>
          <cell r="B4995" t="str">
            <v>42</v>
          </cell>
          <cell r="C4995">
            <v>0</v>
          </cell>
          <cell r="D4995">
            <v>0</v>
          </cell>
          <cell r="E4995">
            <v>0</v>
          </cell>
          <cell r="G4995">
            <v>0</v>
          </cell>
          <cell r="H4995">
            <v>0</v>
          </cell>
        </row>
        <row r="4996">
          <cell r="A4996" t="str">
            <v>07-01-072</v>
          </cell>
          <cell r="B4996" t="str">
            <v>43</v>
          </cell>
          <cell r="C4996">
            <v>0</v>
          </cell>
          <cell r="D4996">
            <v>0</v>
          </cell>
          <cell r="E4996">
            <v>0</v>
          </cell>
          <cell r="G4996">
            <v>0</v>
          </cell>
          <cell r="H4996">
            <v>0</v>
          </cell>
        </row>
        <row r="4997">
          <cell r="A4997" t="str">
            <v>07-01-072</v>
          </cell>
          <cell r="B4997" t="str">
            <v>44</v>
          </cell>
          <cell r="C4997">
            <v>0</v>
          </cell>
          <cell r="D4997">
            <v>0</v>
          </cell>
          <cell r="E4997">
            <v>0</v>
          </cell>
          <cell r="G4997">
            <v>0</v>
          </cell>
          <cell r="H4997">
            <v>0</v>
          </cell>
        </row>
        <row r="4998">
          <cell r="A4998" t="str">
            <v>07-01-072</v>
          </cell>
          <cell r="B4998" t="str">
            <v>45</v>
          </cell>
          <cell r="C4998">
            <v>0</v>
          </cell>
          <cell r="D4998">
            <v>0</v>
          </cell>
          <cell r="E4998">
            <v>0</v>
          </cell>
          <cell r="G4998">
            <v>0</v>
          </cell>
          <cell r="H4998">
            <v>0</v>
          </cell>
        </row>
        <row r="4999">
          <cell r="A4999" t="str">
            <v>07-01-072</v>
          </cell>
          <cell r="B4999" t="str">
            <v>46</v>
          </cell>
          <cell r="C4999">
            <v>0</v>
          </cell>
          <cell r="D4999">
            <v>0</v>
          </cell>
          <cell r="E4999">
            <v>0</v>
          </cell>
          <cell r="G4999">
            <v>0</v>
          </cell>
          <cell r="H4999">
            <v>0</v>
          </cell>
        </row>
        <row r="5000">
          <cell r="A5000" t="str">
            <v>07-01-072</v>
          </cell>
          <cell r="B5000" t="str">
            <v>61</v>
          </cell>
          <cell r="C5000" t="str">
            <v>TRANSPORTE</v>
          </cell>
          <cell r="D5000" t="str">
            <v>gl</v>
          </cell>
          <cell r="E5000">
            <v>1</v>
          </cell>
          <cell r="G5000">
            <v>99.455615999999992</v>
          </cell>
          <cell r="H5000">
            <v>99</v>
          </cell>
        </row>
        <row r="5001">
          <cell r="A5001" t="str">
            <v>07-01-072</v>
          </cell>
          <cell r="B5001" t="str">
            <v>62</v>
          </cell>
          <cell r="C5001">
            <v>0</v>
          </cell>
          <cell r="D5001">
            <v>0</v>
          </cell>
          <cell r="E5001">
            <v>0</v>
          </cell>
          <cell r="G5001">
            <v>0</v>
          </cell>
          <cell r="H5001">
            <v>0</v>
          </cell>
        </row>
        <row r="5002">
          <cell r="A5002" t="str">
            <v>07-01-072</v>
          </cell>
          <cell r="B5002" t="str">
            <v>63</v>
          </cell>
          <cell r="C5002">
            <v>0</v>
          </cell>
          <cell r="D5002">
            <v>0</v>
          </cell>
          <cell r="E5002">
            <v>0</v>
          </cell>
          <cell r="G5002">
            <v>0</v>
          </cell>
          <cell r="H5002">
            <v>0</v>
          </cell>
        </row>
        <row r="5003">
          <cell r="A5003" t="str">
            <v>07-01-072</v>
          </cell>
          <cell r="B5003" t="str">
            <v>64</v>
          </cell>
          <cell r="C5003">
            <v>0</v>
          </cell>
          <cell r="D5003">
            <v>0</v>
          </cell>
          <cell r="E5003">
            <v>0</v>
          </cell>
          <cell r="G5003">
            <v>0</v>
          </cell>
          <cell r="H5003">
            <v>0</v>
          </cell>
        </row>
        <row r="5004">
          <cell r="A5004" t="str">
            <v>07-01-072</v>
          </cell>
          <cell r="B5004" t="str">
            <v>65</v>
          </cell>
          <cell r="C5004">
            <v>0</v>
          </cell>
          <cell r="D5004">
            <v>0</v>
          </cell>
          <cell r="E5004">
            <v>0</v>
          </cell>
          <cell r="G5004">
            <v>0</v>
          </cell>
          <cell r="H5004">
            <v>0</v>
          </cell>
        </row>
        <row r="5005">
          <cell r="A5005" t="str">
            <v>07-01-072</v>
          </cell>
          <cell r="B5005" t="str">
            <v>66</v>
          </cell>
          <cell r="C5005">
            <v>0</v>
          </cell>
          <cell r="D5005">
            <v>0</v>
          </cell>
          <cell r="E5005">
            <v>0</v>
          </cell>
          <cell r="G5005">
            <v>0</v>
          </cell>
          <cell r="H5005">
            <v>0</v>
          </cell>
        </row>
        <row r="5006">
          <cell r="A5006" t="str">
            <v>07-01-074</v>
          </cell>
          <cell r="B5006" t="str">
            <v>07-01-074</v>
          </cell>
          <cell r="C5006" t="str">
            <v>SUMINISTRO E INSTALACION ABRAZADERAS 1.1/2"</v>
          </cell>
          <cell r="D5006" t="str">
            <v>UN</v>
          </cell>
          <cell r="E5006">
            <v>5</v>
          </cell>
          <cell r="H5006">
            <v>7079</v>
          </cell>
        </row>
        <row r="5007">
          <cell r="A5007" t="str">
            <v>07-01-074</v>
          </cell>
          <cell r="B5007" t="str">
            <v>11</v>
          </cell>
          <cell r="C5007" t="str">
            <v>ABRAZADERAS ø 1 1/4" A 2"</v>
          </cell>
          <cell r="D5007" t="str">
            <v>UN</v>
          </cell>
          <cell r="E5007">
            <v>1</v>
          </cell>
          <cell r="G5007">
            <v>2658.9055999999996</v>
          </cell>
          <cell r="H5007">
            <v>2659</v>
          </cell>
        </row>
        <row r="5008">
          <cell r="A5008" t="str">
            <v>07-01-074</v>
          </cell>
          <cell r="B5008" t="str">
            <v>12</v>
          </cell>
          <cell r="C5008" t="str">
            <v>VARILLA ZINCADA 3/8"</v>
          </cell>
          <cell r="D5008" t="str">
            <v>ML</v>
          </cell>
          <cell r="E5008">
            <v>0.5</v>
          </cell>
          <cell r="G5008">
            <v>2612.2581333333333</v>
          </cell>
          <cell r="H5008">
            <v>1306</v>
          </cell>
        </row>
        <row r="5009">
          <cell r="A5009" t="str">
            <v>07-01-074</v>
          </cell>
          <cell r="B5009" t="str">
            <v>13</v>
          </cell>
          <cell r="C5009" t="str">
            <v>CHAZO MULTIUSO 3/8"</v>
          </cell>
          <cell r="D5009" t="str">
            <v>UN</v>
          </cell>
          <cell r="E5009">
            <v>1</v>
          </cell>
          <cell r="G5009">
            <v>1007.5852799999999</v>
          </cell>
          <cell r="H5009">
            <v>1008</v>
          </cell>
        </row>
        <row r="5010">
          <cell r="A5010" t="str">
            <v>07-01-074</v>
          </cell>
          <cell r="B5010" t="str">
            <v>14</v>
          </cell>
          <cell r="C5010">
            <v>0</v>
          </cell>
          <cell r="D5010">
            <v>0</v>
          </cell>
          <cell r="E5010">
            <v>0</v>
          </cell>
          <cell r="G5010">
            <v>0</v>
          </cell>
          <cell r="H5010">
            <v>0</v>
          </cell>
        </row>
        <row r="5011">
          <cell r="A5011" t="str">
            <v>07-01-074</v>
          </cell>
          <cell r="B5011" t="str">
            <v>15</v>
          </cell>
          <cell r="C5011">
            <v>0</v>
          </cell>
          <cell r="D5011">
            <v>0</v>
          </cell>
          <cell r="E5011">
            <v>0</v>
          </cell>
          <cell r="G5011">
            <v>0</v>
          </cell>
          <cell r="H5011">
            <v>0</v>
          </cell>
        </row>
        <row r="5012">
          <cell r="A5012" t="str">
            <v>07-01-074</v>
          </cell>
          <cell r="B5012" t="str">
            <v>16</v>
          </cell>
          <cell r="C5012">
            <v>0</v>
          </cell>
          <cell r="D5012">
            <v>0</v>
          </cell>
          <cell r="E5012">
            <v>0</v>
          </cell>
          <cell r="G5012">
            <v>0</v>
          </cell>
          <cell r="H5012">
            <v>0</v>
          </cell>
        </row>
        <row r="5013">
          <cell r="A5013" t="str">
            <v>07-01-074</v>
          </cell>
          <cell r="B5013" t="str">
            <v>21</v>
          </cell>
          <cell r="C5013" t="str">
            <v xml:space="preserve">OFICIAL </v>
          </cell>
          <cell r="D5013" t="str">
            <v>jor</v>
          </cell>
          <cell r="E5013">
            <v>1.3846153846153847E-2</v>
          </cell>
          <cell r="G5013">
            <v>86520.353919999994</v>
          </cell>
          <cell r="H5013">
            <v>1198</v>
          </cell>
        </row>
        <row r="5014">
          <cell r="A5014" t="str">
            <v>07-01-074</v>
          </cell>
          <cell r="B5014" t="str">
            <v>22</v>
          </cell>
          <cell r="C5014" t="str">
            <v>AYUDANTE</v>
          </cell>
          <cell r="D5014" t="str">
            <v>jor</v>
          </cell>
          <cell r="E5014">
            <v>1.3846153846153847E-2</v>
          </cell>
          <cell r="G5014">
            <v>54806.751999999993</v>
          </cell>
          <cell r="H5014">
            <v>759</v>
          </cell>
        </row>
        <row r="5015">
          <cell r="A5015" t="str">
            <v>07-01-074</v>
          </cell>
          <cell r="B5015" t="str">
            <v>23</v>
          </cell>
          <cell r="C5015">
            <v>0</v>
          </cell>
          <cell r="D5015">
            <v>0</v>
          </cell>
          <cell r="E5015">
            <v>0</v>
          </cell>
          <cell r="G5015">
            <v>0</v>
          </cell>
          <cell r="H5015">
            <v>0</v>
          </cell>
        </row>
        <row r="5016">
          <cell r="A5016" t="str">
            <v>07-01-074</v>
          </cell>
          <cell r="B5016" t="str">
            <v>24</v>
          </cell>
          <cell r="C5016">
            <v>0</v>
          </cell>
          <cell r="D5016">
            <v>0</v>
          </cell>
          <cell r="E5016">
            <v>0</v>
          </cell>
          <cell r="G5016">
            <v>0</v>
          </cell>
          <cell r="H5016">
            <v>0</v>
          </cell>
        </row>
        <row r="5017">
          <cell r="A5017" t="str">
            <v>07-01-074</v>
          </cell>
          <cell r="B5017" t="str">
            <v>25</v>
          </cell>
          <cell r="C5017">
            <v>0</v>
          </cell>
          <cell r="D5017">
            <v>0</v>
          </cell>
          <cell r="E5017">
            <v>0</v>
          </cell>
          <cell r="G5017">
            <v>0</v>
          </cell>
          <cell r="H5017">
            <v>0</v>
          </cell>
        </row>
        <row r="5018">
          <cell r="A5018" t="str">
            <v>07-01-074</v>
          </cell>
          <cell r="B5018" t="str">
            <v>26</v>
          </cell>
          <cell r="C5018">
            <v>0</v>
          </cell>
          <cell r="D5018">
            <v>0</v>
          </cell>
          <cell r="E5018">
            <v>0</v>
          </cell>
          <cell r="G5018">
            <v>0</v>
          </cell>
          <cell r="H5018">
            <v>0</v>
          </cell>
        </row>
        <row r="5019">
          <cell r="A5019" t="str">
            <v>07-01-074</v>
          </cell>
          <cell r="B5019" t="str">
            <v>41</v>
          </cell>
          <cell r="C5019" t="str">
            <v>HERRAMIENTA MENOR</v>
          </cell>
          <cell r="D5019" t="str">
            <v>gl</v>
          </cell>
          <cell r="E5019">
            <v>1</v>
          </cell>
          <cell r="G5019">
            <v>49.727807999999996</v>
          </cell>
          <cell r="H5019">
            <v>50</v>
          </cell>
        </row>
        <row r="5020">
          <cell r="A5020" t="str">
            <v>07-01-074</v>
          </cell>
          <cell r="B5020" t="str">
            <v>42</v>
          </cell>
          <cell r="C5020">
            <v>0</v>
          </cell>
          <cell r="D5020">
            <v>0</v>
          </cell>
          <cell r="E5020">
            <v>0</v>
          </cell>
          <cell r="G5020">
            <v>0</v>
          </cell>
          <cell r="H5020">
            <v>0</v>
          </cell>
        </row>
        <row r="5021">
          <cell r="A5021" t="str">
            <v>07-01-074</v>
          </cell>
          <cell r="B5021" t="str">
            <v>43</v>
          </cell>
          <cell r="C5021">
            <v>0</v>
          </cell>
          <cell r="D5021">
            <v>0</v>
          </cell>
          <cell r="E5021">
            <v>0</v>
          </cell>
          <cell r="G5021">
            <v>0</v>
          </cell>
          <cell r="H5021">
            <v>0</v>
          </cell>
        </row>
        <row r="5022">
          <cell r="A5022" t="str">
            <v>07-01-074</v>
          </cell>
          <cell r="B5022" t="str">
            <v>44</v>
          </cell>
          <cell r="C5022">
            <v>0</v>
          </cell>
          <cell r="D5022">
            <v>0</v>
          </cell>
          <cell r="E5022">
            <v>0</v>
          </cell>
          <cell r="G5022">
            <v>0</v>
          </cell>
          <cell r="H5022">
            <v>0</v>
          </cell>
        </row>
        <row r="5023">
          <cell r="A5023" t="str">
            <v>07-01-074</v>
          </cell>
          <cell r="B5023" t="str">
            <v>45</v>
          </cell>
          <cell r="C5023">
            <v>0</v>
          </cell>
          <cell r="D5023">
            <v>0</v>
          </cell>
          <cell r="E5023">
            <v>0</v>
          </cell>
          <cell r="G5023">
            <v>0</v>
          </cell>
          <cell r="H5023">
            <v>0</v>
          </cell>
        </row>
        <row r="5024">
          <cell r="A5024" t="str">
            <v>07-01-074</v>
          </cell>
          <cell r="B5024" t="str">
            <v>46</v>
          </cell>
          <cell r="C5024">
            <v>0</v>
          </cell>
          <cell r="D5024">
            <v>0</v>
          </cell>
          <cell r="E5024">
            <v>0</v>
          </cell>
          <cell r="G5024">
            <v>0</v>
          </cell>
          <cell r="H5024">
            <v>0</v>
          </cell>
        </row>
        <row r="5025">
          <cell r="A5025" t="str">
            <v>07-01-074</v>
          </cell>
          <cell r="B5025" t="str">
            <v>61</v>
          </cell>
          <cell r="C5025" t="str">
            <v>TRANSPORTE</v>
          </cell>
          <cell r="D5025" t="str">
            <v>gl</v>
          </cell>
          <cell r="E5025">
            <v>1</v>
          </cell>
          <cell r="G5025">
            <v>99.455615999999992</v>
          </cell>
          <cell r="H5025">
            <v>99</v>
          </cell>
        </row>
        <row r="5026">
          <cell r="A5026" t="str">
            <v>07-01-074</v>
          </cell>
          <cell r="B5026" t="str">
            <v>62</v>
          </cell>
          <cell r="C5026">
            <v>0</v>
          </cell>
          <cell r="D5026">
            <v>0</v>
          </cell>
          <cell r="E5026">
            <v>0</v>
          </cell>
          <cell r="G5026">
            <v>0</v>
          </cell>
          <cell r="H5026">
            <v>0</v>
          </cell>
        </row>
        <row r="5027">
          <cell r="A5027" t="str">
            <v>07-01-074</v>
          </cell>
          <cell r="B5027" t="str">
            <v>63</v>
          </cell>
          <cell r="C5027">
            <v>0</v>
          </cell>
          <cell r="D5027">
            <v>0</v>
          </cell>
          <cell r="E5027">
            <v>0</v>
          </cell>
          <cell r="G5027">
            <v>0</v>
          </cell>
          <cell r="H5027">
            <v>0</v>
          </cell>
        </row>
        <row r="5028">
          <cell r="A5028" t="str">
            <v>07-01-074</v>
          </cell>
          <cell r="B5028" t="str">
            <v>64</v>
          </cell>
          <cell r="C5028">
            <v>0</v>
          </cell>
          <cell r="D5028">
            <v>0</v>
          </cell>
          <cell r="E5028">
            <v>0</v>
          </cell>
          <cell r="G5028">
            <v>0</v>
          </cell>
          <cell r="H5028">
            <v>0</v>
          </cell>
        </row>
        <row r="5029">
          <cell r="A5029" t="str">
            <v>07-01-074</v>
          </cell>
          <cell r="B5029" t="str">
            <v>65</v>
          </cell>
          <cell r="C5029">
            <v>0</v>
          </cell>
          <cell r="D5029">
            <v>0</v>
          </cell>
          <cell r="E5029">
            <v>0</v>
          </cell>
          <cell r="G5029">
            <v>0</v>
          </cell>
          <cell r="H5029">
            <v>0</v>
          </cell>
        </row>
        <row r="5030">
          <cell r="A5030" t="str">
            <v>07-01-074</v>
          </cell>
          <cell r="B5030" t="str">
            <v>66</v>
          </cell>
          <cell r="C5030">
            <v>0</v>
          </cell>
          <cell r="D5030">
            <v>0</v>
          </cell>
          <cell r="E5030">
            <v>0</v>
          </cell>
          <cell r="G5030">
            <v>0</v>
          </cell>
          <cell r="H5030">
            <v>0</v>
          </cell>
        </row>
        <row r="5031">
          <cell r="A5031" t="str">
            <v>07-01-076</v>
          </cell>
          <cell r="B5031" t="str">
            <v>07-01-076</v>
          </cell>
          <cell r="C5031" t="str">
            <v>SUMINISTRO E INSTALACION SOPORTE ESPECIAL PARA TUBERIA SUCCION</v>
          </cell>
          <cell r="D5031" t="str">
            <v>UN</v>
          </cell>
          <cell r="E5031">
            <v>3</v>
          </cell>
          <cell r="H5031">
            <v>66641</v>
          </cell>
        </row>
        <row r="5032">
          <cell r="A5032" t="str">
            <v>07-01-076</v>
          </cell>
          <cell r="B5032" t="str">
            <v>11</v>
          </cell>
          <cell r="C5032" t="str">
            <v>SOPORTE ESPECILA PARA SUCCION</v>
          </cell>
          <cell r="D5032" t="str">
            <v xml:space="preserve">UN </v>
          </cell>
          <cell r="E5032">
            <v>1</v>
          </cell>
          <cell r="G5032">
            <v>53988.028283348678</v>
          </cell>
          <cell r="H5032">
            <v>53988</v>
          </cell>
        </row>
        <row r="5033">
          <cell r="A5033" t="str">
            <v>07-01-076</v>
          </cell>
          <cell r="B5033" t="str">
            <v>12</v>
          </cell>
          <cell r="C5033">
            <v>0</v>
          </cell>
          <cell r="D5033">
            <v>0</v>
          </cell>
          <cell r="E5033">
            <v>0</v>
          </cell>
          <cell r="G5033">
            <v>0</v>
          </cell>
          <cell r="H5033">
            <v>0</v>
          </cell>
        </row>
        <row r="5034">
          <cell r="A5034" t="str">
            <v>07-01-076</v>
          </cell>
          <cell r="B5034" t="str">
            <v>13</v>
          </cell>
          <cell r="C5034">
            <v>0</v>
          </cell>
          <cell r="D5034">
            <v>0</v>
          </cell>
          <cell r="E5034">
            <v>0</v>
          </cell>
          <cell r="G5034">
            <v>0</v>
          </cell>
          <cell r="H5034">
            <v>0</v>
          </cell>
        </row>
        <row r="5035">
          <cell r="A5035" t="str">
            <v>07-01-076</v>
          </cell>
          <cell r="B5035" t="str">
            <v>14</v>
          </cell>
          <cell r="C5035">
            <v>0</v>
          </cell>
          <cell r="D5035">
            <v>0</v>
          </cell>
          <cell r="E5035">
            <v>0</v>
          </cell>
          <cell r="G5035">
            <v>0</v>
          </cell>
          <cell r="H5035">
            <v>0</v>
          </cell>
        </row>
        <row r="5036">
          <cell r="A5036" t="str">
            <v>07-01-076</v>
          </cell>
          <cell r="B5036" t="str">
            <v>15</v>
          </cell>
          <cell r="C5036">
            <v>0</v>
          </cell>
          <cell r="D5036">
            <v>0</v>
          </cell>
          <cell r="E5036">
            <v>0</v>
          </cell>
          <cell r="G5036">
            <v>0</v>
          </cell>
          <cell r="H5036">
            <v>0</v>
          </cell>
        </row>
        <row r="5037">
          <cell r="A5037" t="str">
            <v>07-01-076</v>
          </cell>
          <cell r="B5037" t="str">
            <v>16</v>
          </cell>
          <cell r="C5037">
            <v>0</v>
          </cell>
          <cell r="D5037">
            <v>0</v>
          </cell>
          <cell r="E5037">
            <v>0</v>
          </cell>
          <cell r="G5037">
            <v>0</v>
          </cell>
          <cell r="H5037">
            <v>0</v>
          </cell>
        </row>
        <row r="5038">
          <cell r="A5038" t="str">
            <v>07-01-076</v>
          </cell>
          <cell r="B5038" t="str">
            <v>21</v>
          </cell>
          <cell r="C5038" t="str">
            <v xml:space="preserve">OFICIAL </v>
          </cell>
          <cell r="D5038" t="str">
            <v>jor</v>
          </cell>
          <cell r="E5038">
            <v>5.6250000000000001E-2</v>
          </cell>
          <cell r="G5038">
            <v>86520.353919999994</v>
          </cell>
          <cell r="H5038">
            <v>4867</v>
          </cell>
        </row>
        <row r="5039">
          <cell r="A5039" t="str">
            <v>07-01-076</v>
          </cell>
          <cell r="B5039" t="str">
            <v>22</v>
          </cell>
          <cell r="C5039" t="str">
            <v>AYUDANTE</v>
          </cell>
          <cell r="D5039" t="str">
            <v>jor</v>
          </cell>
          <cell r="E5039">
            <v>0.1125</v>
          </cell>
          <cell r="G5039">
            <v>54806.751999999993</v>
          </cell>
          <cell r="H5039">
            <v>6166</v>
          </cell>
        </row>
        <row r="5040">
          <cell r="A5040" t="str">
            <v>07-01-076</v>
          </cell>
          <cell r="B5040" t="str">
            <v>23</v>
          </cell>
          <cell r="C5040">
            <v>0</v>
          </cell>
          <cell r="D5040">
            <v>0</v>
          </cell>
          <cell r="E5040">
            <v>0</v>
          </cell>
          <cell r="G5040">
            <v>0</v>
          </cell>
          <cell r="H5040">
            <v>0</v>
          </cell>
        </row>
        <row r="5041">
          <cell r="A5041" t="str">
            <v>07-01-076</v>
          </cell>
          <cell r="B5041" t="str">
            <v>24</v>
          </cell>
          <cell r="C5041">
            <v>0</v>
          </cell>
          <cell r="D5041">
            <v>0</v>
          </cell>
          <cell r="E5041">
            <v>0</v>
          </cell>
          <cell r="G5041">
            <v>0</v>
          </cell>
          <cell r="H5041">
            <v>0</v>
          </cell>
        </row>
        <row r="5042">
          <cell r="A5042" t="str">
            <v>07-01-076</v>
          </cell>
          <cell r="B5042" t="str">
            <v>25</v>
          </cell>
          <cell r="C5042">
            <v>0</v>
          </cell>
          <cell r="D5042">
            <v>0</v>
          </cell>
          <cell r="E5042">
            <v>0</v>
          </cell>
          <cell r="G5042">
            <v>0</v>
          </cell>
          <cell r="H5042">
            <v>0</v>
          </cell>
        </row>
        <row r="5043">
          <cell r="A5043" t="str">
            <v>07-01-076</v>
          </cell>
          <cell r="B5043" t="str">
            <v>26</v>
          </cell>
          <cell r="C5043">
            <v>0</v>
          </cell>
          <cell r="D5043">
            <v>0</v>
          </cell>
          <cell r="E5043">
            <v>0</v>
          </cell>
          <cell r="G5043">
            <v>0</v>
          </cell>
          <cell r="H5043">
            <v>0</v>
          </cell>
        </row>
        <row r="5044">
          <cell r="A5044" t="str">
            <v>07-01-076</v>
          </cell>
          <cell r="B5044" t="str">
            <v>41</v>
          </cell>
          <cell r="C5044" t="str">
            <v>HERRAMIENTA MENOR</v>
          </cell>
          <cell r="D5044" t="str">
            <v>gl</v>
          </cell>
          <cell r="E5044">
            <v>1</v>
          </cell>
          <cell r="G5044">
            <v>539.87606399999993</v>
          </cell>
          <cell r="H5044">
            <v>540</v>
          </cell>
        </row>
        <row r="5045">
          <cell r="A5045" t="str">
            <v>07-01-076</v>
          </cell>
          <cell r="B5045" t="str">
            <v>42</v>
          </cell>
          <cell r="C5045">
            <v>0</v>
          </cell>
          <cell r="D5045">
            <v>0</v>
          </cell>
          <cell r="E5045">
            <v>0</v>
          </cell>
          <cell r="G5045">
            <v>0</v>
          </cell>
          <cell r="H5045">
            <v>0</v>
          </cell>
        </row>
        <row r="5046">
          <cell r="A5046" t="str">
            <v>07-01-076</v>
          </cell>
          <cell r="B5046" t="str">
            <v>43</v>
          </cell>
          <cell r="C5046">
            <v>0</v>
          </cell>
          <cell r="D5046">
            <v>0</v>
          </cell>
          <cell r="E5046">
            <v>0</v>
          </cell>
          <cell r="G5046">
            <v>0</v>
          </cell>
          <cell r="H5046">
            <v>0</v>
          </cell>
        </row>
        <row r="5047">
          <cell r="A5047" t="str">
            <v>07-01-076</v>
          </cell>
          <cell r="B5047" t="str">
            <v>44</v>
          </cell>
          <cell r="C5047">
            <v>0</v>
          </cell>
          <cell r="D5047">
            <v>0</v>
          </cell>
          <cell r="E5047">
            <v>0</v>
          </cell>
          <cell r="G5047">
            <v>0</v>
          </cell>
          <cell r="H5047">
            <v>0</v>
          </cell>
        </row>
        <row r="5048">
          <cell r="A5048" t="str">
            <v>07-01-076</v>
          </cell>
          <cell r="B5048" t="str">
            <v>45</v>
          </cell>
          <cell r="C5048">
            <v>0</v>
          </cell>
          <cell r="D5048">
            <v>0</v>
          </cell>
          <cell r="E5048">
            <v>0</v>
          </cell>
          <cell r="G5048">
            <v>0</v>
          </cell>
          <cell r="H5048">
            <v>0</v>
          </cell>
        </row>
        <row r="5049">
          <cell r="A5049" t="str">
            <v>07-01-076</v>
          </cell>
          <cell r="B5049" t="str">
            <v>46</v>
          </cell>
          <cell r="C5049">
            <v>0</v>
          </cell>
          <cell r="D5049">
            <v>0</v>
          </cell>
          <cell r="E5049">
            <v>0</v>
          </cell>
          <cell r="G5049">
            <v>0</v>
          </cell>
          <cell r="H5049">
            <v>0</v>
          </cell>
        </row>
        <row r="5050">
          <cell r="A5050" t="str">
            <v>07-01-076</v>
          </cell>
          <cell r="B5050" t="str">
            <v>61</v>
          </cell>
          <cell r="C5050" t="str">
            <v>TRANSPORTE</v>
          </cell>
          <cell r="D5050" t="str">
            <v>gl</v>
          </cell>
          <cell r="E5050">
            <v>1</v>
          </cell>
          <cell r="G5050">
            <v>1079.7521279999999</v>
          </cell>
          <cell r="H5050">
            <v>1080</v>
          </cell>
        </row>
        <row r="5051">
          <cell r="A5051" t="str">
            <v>07-01-076</v>
          </cell>
          <cell r="B5051" t="str">
            <v>62</v>
          </cell>
          <cell r="C5051">
            <v>0</v>
          </cell>
          <cell r="D5051">
            <v>0</v>
          </cell>
          <cell r="E5051">
            <v>0</v>
          </cell>
          <cell r="G5051">
            <v>0</v>
          </cell>
          <cell r="H5051">
            <v>0</v>
          </cell>
        </row>
        <row r="5052">
          <cell r="A5052" t="str">
            <v>07-01-076</v>
          </cell>
          <cell r="B5052" t="str">
            <v>63</v>
          </cell>
          <cell r="C5052">
            <v>0</v>
          </cell>
          <cell r="D5052">
            <v>0</v>
          </cell>
          <cell r="E5052">
            <v>0</v>
          </cell>
          <cell r="G5052">
            <v>0</v>
          </cell>
          <cell r="H5052">
            <v>0</v>
          </cell>
        </row>
        <row r="5053">
          <cell r="A5053" t="str">
            <v>07-01-076</v>
          </cell>
          <cell r="B5053" t="str">
            <v>64</v>
          </cell>
          <cell r="C5053">
            <v>0</v>
          </cell>
          <cell r="D5053">
            <v>0</v>
          </cell>
          <cell r="E5053">
            <v>0</v>
          </cell>
          <cell r="G5053">
            <v>0</v>
          </cell>
          <cell r="H5053">
            <v>0</v>
          </cell>
        </row>
        <row r="5054">
          <cell r="A5054" t="str">
            <v>07-01-076</v>
          </cell>
          <cell r="B5054" t="str">
            <v>65</v>
          </cell>
          <cell r="C5054">
            <v>0</v>
          </cell>
          <cell r="D5054">
            <v>0</v>
          </cell>
          <cell r="E5054">
            <v>0</v>
          </cell>
          <cell r="G5054">
            <v>0</v>
          </cell>
          <cell r="H5054">
            <v>0</v>
          </cell>
        </row>
        <row r="5055">
          <cell r="A5055" t="str">
            <v>07-01-076</v>
          </cell>
          <cell r="B5055" t="str">
            <v>66</v>
          </cell>
          <cell r="C5055">
            <v>0</v>
          </cell>
          <cell r="D5055">
            <v>0</v>
          </cell>
          <cell r="E5055">
            <v>0</v>
          </cell>
          <cell r="G5055">
            <v>0</v>
          </cell>
          <cell r="H5055">
            <v>0</v>
          </cell>
        </row>
        <row r="5056">
          <cell r="A5056" t="str">
            <v>07-01-078</v>
          </cell>
          <cell r="B5056" t="str">
            <v>07-01-078</v>
          </cell>
          <cell r="C5056" t="str">
            <v>SUMINISTRO E INSTALACION BASTONES DE VENTILACION HGØ4"</v>
          </cell>
          <cell r="D5056" t="str">
            <v>UN</v>
          </cell>
          <cell r="E5056">
            <v>2</v>
          </cell>
          <cell r="H5056">
            <v>218870</v>
          </cell>
        </row>
        <row r="5057">
          <cell r="A5057" t="str">
            <v>07-01-078</v>
          </cell>
          <cell r="B5057" t="str">
            <v>11</v>
          </cell>
          <cell r="C5057" t="str">
            <v>TUBERIA HG ø 4"</v>
          </cell>
          <cell r="D5057" t="str">
            <v>ML</v>
          </cell>
          <cell r="E5057">
            <v>0.5</v>
          </cell>
          <cell r="G5057">
            <v>71378.666666666657</v>
          </cell>
          <cell r="H5057">
            <v>35689</v>
          </cell>
        </row>
        <row r="5058">
          <cell r="A5058" t="str">
            <v>07-01-078</v>
          </cell>
          <cell r="B5058" t="str">
            <v>12</v>
          </cell>
          <cell r="C5058" t="str">
            <v>ACCESORIOS  HG ø 4"</v>
          </cell>
          <cell r="D5058" t="str">
            <v>UN</v>
          </cell>
          <cell r="E5058">
            <v>2</v>
          </cell>
          <cell r="G5058">
            <v>70950.796799999996</v>
          </cell>
          <cell r="H5058">
            <v>141902</v>
          </cell>
        </row>
        <row r="5059">
          <cell r="A5059" t="str">
            <v>07-01-078</v>
          </cell>
          <cell r="B5059" t="str">
            <v>13</v>
          </cell>
          <cell r="C5059" t="str">
            <v>SELLADOR ETERNA</v>
          </cell>
          <cell r="D5059" t="str">
            <v xml:space="preserve">UN </v>
          </cell>
          <cell r="E5059">
            <v>0.36</v>
          </cell>
          <cell r="G5059">
            <v>12667.199999999999</v>
          </cell>
          <cell r="H5059">
            <v>4560</v>
          </cell>
        </row>
        <row r="5060">
          <cell r="A5060" t="str">
            <v>07-01-078</v>
          </cell>
          <cell r="B5060" t="str">
            <v>14</v>
          </cell>
          <cell r="C5060" t="str">
            <v>TEFLON</v>
          </cell>
          <cell r="D5060" t="str">
            <v>ROLLO</v>
          </cell>
          <cell r="E5060">
            <v>7.1999999999999993</v>
          </cell>
          <cell r="G5060">
            <v>784.16</v>
          </cell>
          <cell r="H5060">
            <v>5646</v>
          </cell>
        </row>
        <row r="5061">
          <cell r="A5061" t="str">
            <v>07-01-078</v>
          </cell>
          <cell r="B5061" t="str">
            <v>15</v>
          </cell>
          <cell r="C5061">
            <v>0</v>
          </cell>
          <cell r="D5061">
            <v>0</v>
          </cell>
          <cell r="E5061">
            <v>0</v>
          </cell>
          <cell r="G5061">
            <v>0</v>
          </cell>
          <cell r="H5061">
            <v>0</v>
          </cell>
        </row>
        <row r="5062">
          <cell r="A5062" t="str">
            <v>07-01-078</v>
          </cell>
          <cell r="B5062" t="str">
            <v>16</v>
          </cell>
          <cell r="C5062">
            <v>0</v>
          </cell>
          <cell r="D5062">
            <v>0</v>
          </cell>
          <cell r="E5062">
            <v>0</v>
          </cell>
          <cell r="G5062">
            <v>0</v>
          </cell>
          <cell r="H5062">
            <v>0</v>
          </cell>
        </row>
        <row r="5063">
          <cell r="A5063" t="str">
            <v>07-01-078</v>
          </cell>
          <cell r="B5063" t="str">
            <v>21</v>
          </cell>
          <cell r="C5063" t="str">
            <v xml:space="preserve">OFICIAL </v>
          </cell>
          <cell r="D5063" t="str">
            <v>jor</v>
          </cell>
          <cell r="E5063">
            <v>0.18000000000000002</v>
          </cell>
          <cell r="G5063">
            <v>86520.353919999994</v>
          </cell>
          <cell r="H5063">
            <v>15574</v>
          </cell>
        </row>
        <row r="5064">
          <cell r="A5064" t="str">
            <v>07-01-078</v>
          </cell>
          <cell r="B5064" t="str">
            <v>22</v>
          </cell>
          <cell r="C5064" t="str">
            <v>AYUDANTE</v>
          </cell>
          <cell r="D5064" t="str">
            <v>jor</v>
          </cell>
          <cell r="E5064">
            <v>0.18000000000000002</v>
          </cell>
          <cell r="G5064">
            <v>54806.751999999993</v>
          </cell>
          <cell r="H5064">
            <v>9865</v>
          </cell>
        </row>
        <row r="5065">
          <cell r="A5065" t="str">
            <v>07-01-078</v>
          </cell>
          <cell r="B5065" t="str">
            <v>23</v>
          </cell>
          <cell r="C5065">
            <v>0</v>
          </cell>
          <cell r="D5065">
            <v>0</v>
          </cell>
          <cell r="E5065">
            <v>0</v>
          </cell>
          <cell r="G5065">
            <v>0</v>
          </cell>
          <cell r="H5065">
            <v>0</v>
          </cell>
        </row>
        <row r="5066">
          <cell r="A5066" t="str">
            <v>07-01-078</v>
          </cell>
          <cell r="B5066" t="str">
            <v>24</v>
          </cell>
          <cell r="C5066">
            <v>0</v>
          </cell>
          <cell r="D5066">
            <v>0</v>
          </cell>
          <cell r="E5066">
            <v>0</v>
          </cell>
          <cell r="G5066">
            <v>0</v>
          </cell>
          <cell r="H5066">
            <v>0</v>
          </cell>
        </row>
        <row r="5067">
          <cell r="A5067" t="str">
            <v>07-01-078</v>
          </cell>
          <cell r="B5067" t="str">
            <v>25</v>
          </cell>
          <cell r="C5067">
            <v>0</v>
          </cell>
          <cell r="D5067">
            <v>0</v>
          </cell>
          <cell r="E5067">
            <v>0</v>
          </cell>
          <cell r="G5067">
            <v>0</v>
          </cell>
          <cell r="H5067">
            <v>0</v>
          </cell>
        </row>
        <row r="5068">
          <cell r="A5068" t="str">
            <v>07-01-078</v>
          </cell>
          <cell r="B5068" t="str">
            <v>26</v>
          </cell>
          <cell r="C5068">
            <v>0</v>
          </cell>
          <cell r="D5068">
            <v>0</v>
          </cell>
          <cell r="E5068">
            <v>0</v>
          </cell>
          <cell r="G5068">
            <v>0</v>
          </cell>
          <cell r="H5068">
            <v>0</v>
          </cell>
        </row>
        <row r="5069">
          <cell r="A5069" t="str">
            <v>07-01-078</v>
          </cell>
          <cell r="B5069" t="str">
            <v>41</v>
          </cell>
          <cell r="C5069" t="str">
            <v>HERRAMIENTA MENOR</v>
          </cell>
          <cell r="D5069" t="str">
            <v>gl</v>
          </cell>
          <cell r="E5069">
            <v>1</v>
          </cell>
          <cell r="G5069">
            <v>1877.966688</v>
          </cell>
          <cell r="H5069">
            <v>1878</v>
          </cell>
        </row>
        <row r="5070">
          <cell r="A5070" t="str">
            <v>07-01-078</v>
          </cell>
          <cell r="B5070" t="str">
            <v>42</v>
          </cell>
          <cell r="C5070">
            <v>0</v>
          </cell>
          <cell r="D5070">
            <v>0</v>
          </cell>
          <cell r="E5070">
            <v>0</v>
          </cell>
          <cell r="G5070">
            <v>0</v>
          </cell>
          <cell r="H5070">
            <v>0</v>
          </cell>
        </row>
        <row r="5071">
          <cell r="A5071" t="str">
            <v>07-01-078</v>
          </cell>
          <cell r="B5071" t="str">
            <v>43</v>
          </cell>
          <cell r="C5071">
            <v>0</v>
          </cell>
          <cell r="D5071">
            <v>0</v>
          </cell>
          <cell r="E5071">
            <v>0</v>
          </cell>
          <cell r="G5071">
            <v>0</v>
          </cell>
          <cell r="H5071">
            <v>0</v>
          </cell>
        </row>
        <row r="5072">
          <cell r="A5072" t="str">
            <v>07-01-078</v>
          </cell>
          <cell r="B5072" t="str">
            <v>44</v>
          </cell>
          <cell r="C5072">
            <v>0</v>
          </cell>
          <cell r="D5072">
            <v>0</v>
          </cell>
          <cell r="E5072">
            <v>0</v>
          </cell>
          <cell r="G5072">
            <v>0</v>
          </cell>
          <cell r="H5072">
            <v>0</v>
          </cell>
        </row>
        <row r="5073">
          <cell r="A5073" t="str">
            <v>07-01-078</v>
          </cell>
          <cell r="B5073" t="str">
            <v>45</v>
          </cell>
          <cell r="C5073">
            <v>0</v>
          </cell>
          <cell r="D5073">
            <v>0</v>
          </cell>
          <cell r="E5073">
            <v>0</v>
          </cell>
          <cell r="G5073">
            <v>0</v>
          </cell>
          <cell r="H5073">
            <v>0</v>
          </cell>
        </row>
        <row r="5074">
          <cell r="A5074" t="str">
            <v>07-01-078</v>
          </cell>
          <cell r="B5074" t="str">
            <v>46</v>
          </cell>
          <cell r="C5074">
            <v>0</v>
          </cell>
          <cell r="D5074">
            <v>0</v>
          </cell>
          <cell r="E5074">
            <v>0</v>
          </cell>
          <cell r="G5074">
            <v>0</v>
          </cell>
          <cell r="H5074">
            <v>0</v>
          </cell>
        </row>
        <row r="5075">
          <cell r="A5075" t="str">
            <v>07-01-078</v>
          </cell>
          <cell r="B5075" t="str">
            <v>61</v>
          </cell>
          <cell r="C5075" t="str">
            <v>TRANSPORTE</v>
          </cell>
          <cell r="D5075" t="str">
            <v>gl</v>
          </cell>
          <cell r="E5075">
            <v>1</v>
          </cell>
          <cell r="G5075">
            <v>3755.933376</v>
          </cell>
          <cell r="H5075">
            <v>3756</v>
          </cell>
        </row>
        <row r="5076">
          <cell r="A5076" t="str">
            <v>07-01-078</v>
          </cell>
          <cell r="B5076" t="str">
            <v>62</v>
          </cell>
          <cell r="C5076">
            <v>0</v>
          </cell>
          <cell r="D5076">
            <v>0</v>
          </cell>
          <cell r="E5076">
            <v>0</v>
          </cell>
          <cell r="G5076">
            <v>0</v>
          </cell>
          <cell r="H5076">
            <v>0</v>
          </cell>
        </row>
        <row r="5077">
          <cell r="A5077" t="str">
            <v>07-01-078</v>
          </cell>
          <cell r="B5077" t="str">
            <v>63</v>
          </cell>
          <cell r="C5077">
            <v>0</v>
          </cell>
          <cell r="D5077">
            <v>0</v>
          </cell>
          <cell r="E5077">
            <v>0</v>
          </cell>
          <cell r="G5077">
            <v>0</v>
          </cell>
          <cell r="H5077">
            <v>0</v>
          </cell>
        </row>
        <row r="5078">
          <cell r="A5078" t="str">
            <v>07-01-078</v>
          </cell>
          <cell r="B5078" t="str">
            <v>64</v>
          </cell>
          <cell r="C5078">
            <v>0</v>
          </cell>
          <cell r="D5078">
            <v>0</v>
          </cell>
          <cell r="E5078">
            <v>0</v>
          </cell>
          <cell r="G5078">
            <v>0</v>
          </cell>
          <cell r="H5078">
            <v>0</v>
          </cell>
        </row>
        <row r="5079">
          <cell r="A5079" t="str">
            <v>07-01-078</v>
          </cell>
          <cell r="B5079" t="str">
            <v>65</v>
          </cell>
          <cell r="C5079">
            <v>0</v>
          </cell>
          <cell r="D5079">
            <v>0</v>
          </cell>
          <cell r="E5079">
            <v>0</v>
          </cell>
          <cell r="G5079">
            <v>0</v>
          </cell>
          <cell r="H5079">
            <v>0</v>
          </cell>
        </row>
        <row r="5080">
          <cell r="A5080" t="str">
            <v>07-01-078</v>
          </cell>
          <cell r="B5080" t="str">
            <v>66</v>
          </cell>
          <cell r="C5080">
            <v>0</v>
          </cell>
          <cell r="D5080">
            <v>0</v>
          </cell>
          <cell r="E5080">
            <v>0</v>
          </cell>
          <cell r="G5080">
            <v>0</v>
          </cell>
          <cell r="H5080">
            <v>0</v>
          </cell>
        </row>
        <row r="5081">
          <cell r="A5081" t="str">
            <v>07-01-080</v>
          </cell>
          <cell r="B5081" t="str">
            <v>07-01-080</v>
          </cell>
          <cell r="C5081" t="str">
            <v>SUMINISTRO E INSTALACION TUBERIA ACERO INOXIDABLE 3"</v>
          </cell>
          <cell r="D5081" t="str">
            <v>ML</v>
          </cell>
          <cell r="E5081">
            <v>12</v>
          </cell>
          <cell r="H5081">
            <v>200131</v>
          </cell>
        </row>
        <row r="5082">
          <cell r="A5082" t="str">
            <v>07-01-080</v>
          </cell>
          <cell r="B5082" t="str">
            <v>11</v>
          </cell>
          <cell r="C5082" t="str">
            <v>SUMINISTRO E INSTALACION TUBERIA ACERO INOXIDABLE 3"</v>
          </cell>
          <cell r="D5082" t="str">
            <v>ML</v>
          </cell>
          <cell r="E5082">
            <v>1.05</v>
          </cell>
          <cell r="G5082">
            <v>147301.44</v>
          </cell>
          <cell r="H5082">
            <v>154667</v>
          </cell>
        </row>
        <row r="5083">
          <cell r="A5083" t="str">
            <v>07-01-080</v>
          </cell>
          <cell r="B5083" t="str">
            <v>12</v>
          </cell>
          <cell r="C5083" t="str">
            <v>SELLADOR ETERNA</v>
          </cell>
          <cell r="D5083" t="str">
            <v xml:space="preserve">UN </v>
          </cell>
          <cell r="E5083">
            <v>3.3000000000000002E-2</v>
          </cell>
          <cell r="G5083">
            <v>12667.199999999999</v>
          </cell>
          <cell r="H5083">
            <v>418</v>
          </cell>
        </row>
        <row r="5084">
          <cell r="A5084" t="str">
            <v>07-01-080</v>
          </cell>
          <cell r="B5084" t="str">
            <v>13</v>
          </cell>
          <cell r="C5084" t="str">
            <v>TEFLON</v>
          </cell>
          <cell r="D5084" t="str">
            <v>ROLLO</v>
          </cell>
          <cell r="E5084">
            <v>0.8</v>
          </cell>
          <cell r="G5084">
            <v>784.16</v>
          </cell>
          <cell r="H5084">
            <v>627</v>
          </cell>
        </row>
        <row r="5085">
          <cell r="A5085" t="str">
            <v>07-01-080</v>
          </cell>
          <cell r="B5085" t="str">
            <v>14</v>
          </cell>
          <cell r="C5085">
            <v>0</v>
          </cell>
          <cell r="D5085">
            <v>0</v>
          </cell>
          <cell r="E5085">
            <v>0</v>
          </cell>
          <cell r="G5085">
            <v>0</v>
          </cell>
          <cell r="H5085">
            <v>0</v>
          </cell>
        </row>
        <row r="5086">
          <cell r="A5086" t="str">
            <v>07-01-080</v>
          </cell>
          <cell r="B5086" t="str">
            <v>15</v>
          </cell>
          <cell r="C5086">
            <v>0</v>
          </cell>
          <cell r="D5086">
            <v>0</v>
          </cell>
          <cell r="E5086">
            <v>0</v>
          </cell>
          <cell r="G5086">
            <v>0</v>
          </cell>
          <cell r="H5086">
            <v>0</v>
          </cell>
        </row>
        <row r="5087">
          <cell r="A5087" t="str">
            <v>07-01-080</v>
          </cell>
          <cell r="B5087" t="str">
            <v>16</v>
          </cell>
          <cell r="C5087">
            <v>0</v>
          </cell>
          <cell r="D5087">
            <v>0</v>
          </cell>
          <cell r="E5087">
            <v>0</v>
          </cell>
          <cell r="G5087">
            <v>0</v>
          </cell>
          <cell r="H5087">
            <v>0</v>
          </cell>
        </row>
        <row r="5088">
          <cell r="A5088" t="str">
            <v>07-01-080</v>
          </cell>
          <cell r="B5088" t="str">
            <v>21</v>
          </cell>
          <cell r="C5088" t="str">
            <v xml:space="preserve">OFICIAL </v>
          </cell>
          <cell r="D5088" t="str">
            <v>jor</v>
          </cell>
          <cell r="E5088">
            <v>0.28125</v>
          </cell>
          <cell r="G5088">
            <v>86520.353919999994</v>
          </cell>
          <cell r="H5088">
            <v>24334</v>
          </cell>
        </row>
        <row r="5089">
          <cell r="A5089" t="str">
            <v>07-01-080</v>
          </cell>
          <cell r="B5089" t="str">
            <v>22</v>
          </cell>
          <cell r="C5089" t="str">
            <v>AYUDANTE</v>
          </cell>
          <cell r="D5089" t="str">
            <v>jor</v>
          </cell>
          <cell r="E5089">
            <v>0.28125</v>
          </cell>
          <cell r="G5089">
            <v>54806.751999999993</v>
          </cell>
          <cell r="H5089">
            <v>15414</v>
          </cell>
        </row>
        <row r="5090">
          <cell r="A5090" t="str">
            <v>07-01-080</v>
          </cell>
          <cell r="B5090" t="str">
            <v>23</v>
          </cell>
          <cell r="C5090">
            <v>0</v>
          </cell>
          <cell r="D5090">
            <v>0</v>
          </cell>
          <cell r="E5090">
            <v>0</v>
          </cell>
          <cell r="G5090">
            <v>0</v>
          </cell>
          <cell r="H5090">
            <v>0</v>
          </cell>
        </row>
        <row r="5091">
          <cell r="A5091" t="str">
            <v>07-01-080</v>
          </cell>
          <cell r="B5091" t="str">
            <v>24</v>
          </cell>
          <cell r="C5091">
            <v>0</v>
          </cell>
          <cell r="D5091">
            <v>0</v>
          </cell>
          <cell r="E5091">
            <v>0</v>
          </cell>
          <cell r="G5091">
            <v>0</v>
          </cell>
          <cell r="H5091">
            <v>0</v>
          </cell>
        </row>
        <row r="5092">
          <cell r="A5092" t="str">
            <v>07-01-080</v>
          </cell>
          <cell r="B5092" t="str">
            <v>25</v>
          </cell>
          <cell r="C5092">
            <v>0</v>
          </cell>
          <cell r="D5092">
            <v>0</v>
          </cell>
          <cell r="E5092">
            <v>0</v>
          </cell>
          <cell r="G5092">
            <v>0</v>
          </cell>
          <cell r="H5092">
            <v>0</v>
          </cell>
        </row>
        <row r="5093">
          <cell r="A5093" t="str">
            <v>07-01-080</v>
          </cell>
          <cell r="B5093" t="str">
            <v>26</v>
          </cell>
          <cell r="C5093">
            <v>0</v>
          </cell>
          <cell r="D5093">
            <v>0</v>
          </cell>
          <cell r="E5093">
            <v>0</v>
          </cell>
          <cell r="G5093">
            <v>0</v>
          </cell>
          <cell r="H5093">
            <v>0</v>
          </cell>
        </row>
        <row r="5094">
          <cell r="A5094" t="str">
            <v>07-01-080</v>
          </cell>
          <cell r="B5094" t="str">
            <v>41</v>
          </cell>
          <cell r="C5094" t="str">
            <v>HERRAMIENTA MENOR</v>
          </cell>
          <cell r="D5094" t="str">
            <v>gl</v>
          </cell>
          <cell r="E5094">
            <v>1</v>
          </cell>
          <cell r="G5094">
            <v>1557.1246079999999</v>
          </cell>
          <cell r="H5094">
            <v>1557</v>
          </cell>
        </row>
        <row r="5095">
          <cell r="A5095" t="str">
            <v>07-01-080</v>
          </cell>
          <cell r="B5095" t="str">
            <v>42</v>
          </cell>
          <cell r="C5095">
            <v>0</v>
          </cell>
          <cell r="D5095">
            <v>0</v>
          </cell>
          <cell r="E5095">
            <v>0</v>
          </cell>
          <cell r="G5095">
            <v>0</v>
          </cell>
          <cell r="H5095">
            <v>0</v>
          </cell>
        </row>
        <row r="5096">
          <cell r="A5096" t="str">
            <v>07-01-080</v>
          </cell>
          <cell r="B5096" t="str">
            <v>43</v>
          </cell>
          <cell r="C5096">
            <v>0</v>
          </cell>
          <cell r="D5096">
            <v>0</v>
          </cell>
          <cell r="E5096">
            <v>0</v>
          </cell>
          <cell r="G5096">
            <v>0</v>
          </cell>
          <cell r="H5096">
            <v>0</v>
          </cell>
        </row>
        <row r="5097">
          <cell r="A5097" t="str">
            <v>07-01-080</v>
          </cell>
          <cell r="B5097" t="str">
            <v>44</v>
          </cell>
          <cell r="C5097">
            <v>0</v>
          </cell>
          <cell r="D5097">
            <v>0</v>
          </cell>
          <cell r="E5097">
            <v>0</v>
          </cell>
          <cell r="G5097">
            <v>0</v>
          </cell>
          <cell r="H5097">
            <v>0</v>
          </cell>
        </row>
        <row r="5098">
          <cell r="A5098" t="str">
            <v>07-01-080</v>
          </cell>
          <cell r="B5098" t="str">
            <v>45</v>
          </cell>
          <cell r="C5098">
            <v>0</v>
          </cell>
          <cell r="D5098">
            <v>0</v>
          </cell>
          <cell r="E5098">
            <v>0</v>
          </cell>
          <cell r="G5098">
            <v>0</v>
          </cell>
          <cell r="H5098">
            <v>0</v>
          </cell>
        </row>
        <row r="5099">
          <cell r="A5099" t="str">
            <v>07-01-080</v>
          </cell>
          <cell r="B5099" t="str">
            <v>46</v>
          </cell>
          <cell r="C5099">
            <v>0</v>
          </cell>
          <cell r="D5099">
            <v>0</v>
          </cell>
          <cell r="E5099">
            <v>0</v>
          </cell>
          <cell r="G5099">
            <v>0</v>
          </cell>
          <cell r="H5099">
            <v>0</v>
          </cell>
        </row>
        <row r="5100">
          <cell r="A5100" t="str">
            <v>07-01-080</v>
          </cell>
          <cell r="B5100" t="str">
            <v>61</v>
          </cell>
          <cell r="C5100" t="str">
            <v>TRANSPORTE</v>
          </cell>
          <cell r="D5100" t="str">
            <v>gl</v>
          </cell>
          <cell r="E5100">
            <v>1</v>
          </cell>
          <cell r="G5100">
            <v>3114.2492159999997</v>
          </cell>
          <cell r="H5100">
            <v>3114</v>
          </cell>
        </row>
        <row r="5101">
          <cell r="A5101" t="str">
            <v>07-01-080</v>
          </cell>
          <cell r="B5101" t="str">
            <v>62</v>
          </cell>
          <cell r="C5101">
            <v>0</v>
          </cell>
          <cell r="D5101">
            <v>0</v>
          </cell>
          <cell r="E5101">
            <v>0</v>
          </cell>
          <cell r="G5101">
            <v>0</v>
          </cell>
          <cell r="H5101">
            <v>0</v>
          </cell>
        </row>
        <row r="5102">
          <cell r="A5102" t="str">
            <v>07-01-080</v>
          </cell>
          <cell r="B5102" t="str">
            <v>63</v>
          </cell>
          <cell r="C5102">
            <v>0</v>
          </cell>
          <cell r="D5102">
            <v>0</v>
          </cell>
          <cell r="E5102">
            <v>0</v>
          </cell>
          <cell r="G5102">
            <v>0</v>
          </cell>
          <cell r="H5102">
            <v>0</v>
          </cell>
        </row>
        <row r="5103">
          <cell r="A5103" t="str">
            <v>07-01-080</v>
          </cell>
          <cell r="B5103" t="str">
            <v>64</v>
          </cell>
          <cell r="C5103">
            <v>0</v>
          </cell>
          <cell r="D5103">
            <v>0</v>
          </cell>
          <cell r="E5103">
            <v>0</v>
          </cell>
          <cell r="G5103">
            <v>0</v>
          </cell>
          <cell r="H5103">
            <v>0</v>
          </cell>
        </row>
        <row r="5104">
          <cell r="A5104" t="str">
            <v>07-01-080</v>
          </cell>
          <cell r="B5104" t="str">
            <v>65</v>
          </cell>
          <cell r="C5104">
            <v>0</v>
          </cell>
          <cell r="D5104">
            <v>0</v>
          </cell>
          <cell r="E5104">
            <v>0</v>
          </cell>
          <cell r="G5104">
            <v>0</v>
          </cell>
          <cell r="H5104">
            <v>0</v>
          </cell>
        </row>
        <row r="5105">
          <cell r="A5105" t="str">
            <v>07-01-080</v>
          </cell>
          <cell r="B5105" t="str">
            <v>66</v>
          </cell>
          <cell r="C5105">
            <v>0</v>
          </cell>
          <cell r="D5105">
            <v>0</v>
          </cell>
          <cell r="E5105">
            <v>0</v>
          </cell>
          <cell r="G5105">
            <v>0</v>
          </cell>
          <cell r="H5105">
            <v>0</v>
          </cell>
        </row>
        <row r="5106">
          <cell r="A5106" t="str">
            <v>07-01-082</v>
          </cell>
          <cell r="B5106" t="str">
            <v>07-01-082</v>
          </cell>
          <cell r="C5106" t="str">
            <v>SUMINISTRO E INSTALACION TUBERIA ACERO GLAVANIZADO 1.1/2"</v>
          </cell>
          <cell r="D5106" t="str">
            <v>ML</v>
          </cell>
          <cell r="E5106">
            <v>7</v>
          </cell>
          <cell r="H5106">
            <v>38009</v>
          </cell>
        </row>
        <row r="5107">
          <cell r="A5107" t="str">
            <v>07-01-082</v>
          </cell>
          <cell r="B5107" t="str">
            <v>11</v>
          </cell>
          <cell r="C5107" t="str">
            <v>TUBERIA HG ø 1 1/2"</v>
          </cell>
          <cell r="D5107" t="str">
            <v>ML</v>
          </cell>
          <cell r="E5107">
            <v>1.05</v>
          </cell>
          <cell r="G5107">
            <v>20933.050666666666</v>
          </cell>
          <cell r="H5107">
            <v>21980</v>
          </cell>
        </row>
        <row r="5108">
          <cell r="A5108" t="str">
            <v>07-01-082</v>
          </cell>
          <cell r="B5108" t="str">
            <v>12</v>
          </cell>
          <cell r="C5108" t="str">
            <v>SELLADOR ETERNA</v>
          </cell>
          <cell r="D5108" t="str">
            <v xml:space="preserve">UN </v>
          </cell>
          <cell r="E5108">
            <v>2.9000000000000001E-2</v>
          </cell>
          <cell r="G5108">
            <v>12667.199999999999</v>
          </cell>
          <cell r="H5108">
            <v>367</v>
          </cell>
        </row>
        <row r="5109">
          <cell r="A5109" t="str">
            <v>07-01-082</v>
          </cell>
          <cell r="B5109" t="str">
            <v>13</v>
          </cell>
          <cell r="C5109" t="str">
            <v>TEFLON</v>
          </cell>
          <cell r="D5109" t="str">
            <v>ROLLO</v>
          </cell>
          <cell r="E5109">
            <v>0.25</v>
          </cell>
          <cell r="G5109">
            <v>784.16</v>
          </cell>
          <cell r="H5109">
            <v>196</v>
          </cell>
        </row>
        <row r="5110">
          <cell r="A5110" t="str">
            <v>07-01-082</v>
          </cell>
          <cell r="B5110" t="str">
            <v>14</v>
          </cell>
          <cell r="C5110">
            <v>0</v>
          </cell>
          <cell r="D5110">
            <v>0</v>
          </cell>
          <cell r="E5110">
            <v>0</v>
          </cell>
          <cell r="G5110">
            <v>0</v>
          </cell>
          <cell r="H5110">
            <v>0</v>
          </cell>
        </row>
        <row r="5111">
          <cell r="A5111" t="str">
            <v>07-01-082</v>
          </cell>
          <cell r="B5111" t="str">
            <v>15</v>
          </cell>
          <cell r="C5111">
            <v>0</v>
          </cell>
          <cell r="D5111">
            <v>0</v>
          </cell>
          <cell r="E5111">
            <v>0</v>
          </cell>
          <cell r="G5111">
            <v>0</v>
          </cell>
          <cell r="H5111">
            <v>0</v>
          </cell>
        </row>
        <row r="5112">
          <cell r="A5112" t="str">
            <v>07-01-082</v>
          </cell>
          <cell r="B5112" t="str">
            <v>16</v>
          </cell>
          <cell r="C5112">
            <v>0</v>
          </cell>
          <cell r="D5112">
            <v>0</v>
          </cell>
          <cell r="E5112">
            <v>0</v>
          </cell>
          <cell r="G5112">
            <v>0</v>
          </cell>
          <cell r="H5112">
            <v>0</v>
          </cell>
        </row>
        <row r="5113">
          <cell r="A5113" t="str">
            <v>07-01-082</v>
          </cell>
          <cell r="B5113" t="str">
            <v>21</v>
          </cell>
          <cell r="C5113" t="str">
            <v xml:space="preserve">OFICIAL </v>
          </cell>
          <cell r="D5113" t="str">
            <v>jor</v>
          </cell>
          <cell r="E5113">
            <v>0.10465116279069768</v>
          </cell>
          <cell r="G5113">
            <v>86520.353919999994</v>
          </cell>
          <cell r="H5113">
            <v>9054</v>
          </cell>
        </row>
        <row r="5114">
          <cell r="A5114" t="str">
            <v>07-01-082</v>
          </cell>
          <cell r="B5114" t="str">
            <v>22</v>
          </cell>
          <cell r="C5114" t="str">
            <v>AYUDANTE</v>
          </cell>
          <cell r="D5114" t="str">
            <v>jor</v>
          </cell>
          <cell r="E5114">
            <v>0.10465116279069768</v>
          </cell>
          <cell r="G5114">
            <v>54806.751999999993</v>
          </cell>
          <cell r="H5114">
            <v>5736</v>
          </cell>
        </row>
        <row r="5115">
          <cell r="A5115" t="str">
            <v>07-01-082</v>
          </cell>
          <cell r="B5115" t="str">
            <v>23</v>
          </cell>
          <cell r="C5115">
            <v>0</v>
          </cell>
          <cell r="D5115">
            <v>0</v>
          </cell>
          <cell r="E5115">
            <v>0</v>
          </cell>
          <cell r="G5115">
            <v>0</v>
          </cell>
          <cell r="H5115">
            <v>0</v>
          </cell>
        </row>
        <row r="5116">
          <cell r="A5116" t="str">
            <v>07-01-082</v>
          </cell>
          <cell r="B5116" t="str">
            <v>24</v>
          </cell>
          <cell r="C5116">
            <v>0</v>
          </cell>
          <cell r="D5116">
            <v>0</v>
          </cell>
          <cell r="E5116">
            <v>0</v>
          </cell>
          <cell r="G5116">
            <v>0</v>
          </cell>
          <cell r="H5116">
            <v>0</v>
          </cell>
        </row>
        <row r="5117">
          <cell r="A5117" t="str">
            <v>07-01-082</v>
          </cell>
          <cell r="B5117" t="str">
            <v>25</v>
          </cell>
          <cell r="C5117">
            <v>0</v>
          </cell>
          <cell r="D5117">
            <v>0</v>
          </cell>
          <cell r="E5117">
            <v>0</v>
          </cell>
          <cell r="G5117">
            <v>0</v>
          </cell>
          <cell r="H5117">
            <v>0</v>
          </cell>
        </row>
        <row r="5118">
          <cell r="A5118" t="str">
            <v>07-01-082</v>
          </cell>
          <cell r="B5118" t="str">
            <v>26</v>
          </cell>
          <cell r="C5118">
            <v>0</v>
          </cell>
          <cell r="D5118">
            <v>0</v>
          </cell>
          <cell r="E5118">
            <v>0</v>
          </cell>
          <cell r="G5118">
            <v>0</v>
          </cell>
          <cell r="H5118">
            <v>0</v>
          </cell>
        </row>
        <row r="5119">
          <cell r="A5119" t="str">
            <v>07-01-082</v>
          </cell>
          <cell r="B5119" t="str">
            <v>41</v>
          </cell>
          <cell r="C5119" t="str">
            <v>HERRAMIENTA MENOR</v>
          </cell>
          <cell r="D5119" t="str">
            <v>gl</v>
          </cell>
          <cell r="E5119">
            <v>1</v>
          </cell>
          <cell r="G5119">
            <v>225.42790400000001</v>
          </cell>
          <cell r="H5119">
            <v>225</v>
          </cell>
        </row>
        <row r="5120">
          <cell r="A5120" t="str">
            <v>07-01-082</v>
          </cell>
          <cell r="B5120" t="str">
            <v>42</v>
          </cell>
          <cell r="C5120">
            <v>0</v>
          </cell>
          <cell r="D5120">
            <v>0</v>
          </cell>
          <cell r="E5120">
            <v>0</v>
          </cell>
          <cell r="G5120">
            <v>0</v>
          </cell>
          <cell r="H5120">
            <v>0</v>
          </cell>
        </row>
        <row r="5121">
          <cell r="A5121" t="str">
            <v>07-01-082</v>
          </cell>
          <cell r="B5121" t="str">
            <v>43</v>
          </cell>
          <cell r="C5121">
            <v>0</v>
          </cell>
          <cell r="D5121">
            <v>0</v>
          </cell>
          <cell r="E5121">
            <v>0</v>
          </cell>
          <cell r="G5121">
            <v>0</v>
          </cell>
          <cell r="H5121">
            <v>0</v>
          </cell>
        </row>
        <row r="5122">
          <cell r="A5122" t="str">
            <v>07-01-082</v>
          </cell>
          <cell r="B5122" t="str">
            <v>44</v>
          </cell>
          <cell r="C5122">
            <v>0</v>
          </cell>
          <cell r="D5122">
            <v>0</v>
          </cell>
          <cell r="E5122">
            <v>0</v>
          </cell>
          <cell r="G5122">
            <v>0</v>
          </cell>
          <cell r="H5122">
            <v>0</v>
          </cell>
        </row>
        <row r="5123">
          <cell r="A5123" t="str">
            <v>07-01-082</v>
          </cell>
          <cell r="B5123" t="str">
            <v>45</v>
          </cell>
          <cell r="C5123">
            <v>0</v>
          </cell>
          <cell r="D5123">
            <v>0</v>
          </cell>
          <cell r="E5123">
            <v>0</v>
          </cell>
          <cell r="G5123">
            <v>0</v>
          </cell>
          <cell r="H5123">
            <v>0</v>
          </cell>
        </row>
        <row r="5124">
          <cell r="A5124" t="str">
            <v>07-01-082</v>
          </cell>
          <cell r="B5124" t="str">
            <v>46</v>
          </cell>
          <cell r="C5124">
            <v>0</v>
          </cell>
          <cell r="D5124">
            <v>0</v>
          </cell>
          <cell r="E5124">
            <v>0</v>
          </cell>
          <cell r="G5124">
            <v>0</v>
          </cell>
          <cell r="H5124">
            <v>0</v>
          </cell>
        </row>
        <row r="5125">
          <cell r="A5125" t="str">
            <v>07-01-082</v>
          </cell>
          <cell r="B5125" t="str">
            <v>61</v>
          </cell>
          <cell r="C5125" t="str">
            <v>TRANSPORTE</v>
          </cell>
          <cell r="D5125" t="str">
            <v>gl</v>
          </cell>
          <cell r="E5125">
            <v>1</v>
          </cell>
          <cell r="G5125">
            <v>450.85580800000002</v>
          </cell>
          <cell r="H5125">
            <v>451</v>
          </cell>
        </row>
        <row r="5126">
          <cell r="A5126" t="str">
            <v>07-01-082</v>
          </cell>
          <cell r="B5126" t="str">
            <v>62</v>
          </cell>
          <cell r="C5126">
            <v>0</v>
          </cell>
          <cell r="D5126">
            <v>0</v>
          </cell>
          <cell r="E5126">
            <v>0</v>
          </cell>
          <cell r="G5126">
            <v>0</v>
          </cell>
          <cell r="H5126">
            <v>0</v>
          </cell>
        </row>
        <row r="5127">
          <cell r="A5127" t="str">
            <v>07-01-082</v>
          </cell>
          <cell r="B5127" t="str">
            <v>63</v>
          </cell>
          <cell r="C5127">
            <v>0</v>
          </cell>
          <cell r="D5127">
            <v>0</v>
          </cell>
          <cell r="E5127">
            <v>0</v>
          </cell>
          <cell r="G5127">
            <v>0</v>
          </cell>
          <cell r="H5127">
            <v>0</v>
          </cell>
        </row>
        <row r="5128">
          <cell r="A5128" t="str">
            <v>07-01-082</v>
          </cell>
          <cell r="B5128" t="str">
            <v>64</v>
          </cell>
          <cell r="C5128">
            <v>0</v>
          </cell>
          <cell r="D5128">
            <v>0</v>
          </cell>
          <cell r="E5128">
            <v>0</v>
          </cell>
          <cell r="G5128">
            <v>0</v>
          </cell>
          <cell r="H5128">
            <v>0</v>
          </cell>
        </row>
        <row r="5129">
          <cell r="A5129" t="str">
            <v>07-01-082</v>
          </cell>
          <cell r="B5129" t="str">
            <v>65</v>
          </cell>
          <cell r="C5129">
            <v>0</v>
          </cell>
          <cell r="D5129">
            <v>0</v>
          </cell>
          <cell r="E5129">
            <v>0</v>
          </cell>
          <cell r="G5129">
            <v>0</v>
          </cell>
          <cell r="H5129">
            <v>0</v>
          </cell>
        </row>
        <row r="5130">
          <cell r="A5130" t="str">
            <v>07-01-082</v>
          </cell>
          <cell r="B5130" t="str">
            <v>66</v>
          </cell>
          <cell r="C5130">
            <v>0</v>
          </cell>
          <cell r="D5130">
            <v>0</v>
          </cell>
          <cell r="E5130">
            <v>0</v>
          </cell>
          <cell r="G5130">
            <v>0</v>
          </cell>
          <cell r="H5130">
            <v>0</v>
          </cell>
        </row>
        <row r="5131">
          <cell r="A5131" t="str">
            <v>07-01-084</v>
          </cell>
          <cell r="B5131" t="str">
            <v>07-01-084</v>
          </cell>
          <cell r="C5131" t="str">
            <v>SUMINISTRO E INSTALACION ACCESORIOS ACERO INOXIDABLE RANURADOS 3"</v>
          </cell>
          <cell r="D5131" t="str">
            <v>UN</v>
          </cell>
          <cell r="E5131">
            <v>10</v>
          </cell>
          <cell r="H5131">
            <v>183435</v>
          </cell>
        </row>
        <row r="5132">
          <cell r="A5132" t="str">
            <v>07-01-084</v>
          </cell>
          <cell r="B5132" t="str">
            <v>11</v>
          </cell>
          <cell r="C5132" t="str">
            <v>ACCESORIOS ACERO ø  3"</v>
          </cell>
          <cell r="D5132" t="str">
            <v>UN</v>
          </cell>
          <cell r="E5132">
            <v>1</v>
          </cell>
          <cell r="G5132">
            <v>171919.2384</v>
          </cell>
          <cell r="H5132">
            <v>171919</v>
          </cell>
        </row>
        <row r="5133">
          <cell r="A5133" t="str">
            <v>07-01-084</v>
          </cell>
          <cell r="B5133" t="str">
            <v>12</v>
          </cell>
          <cell r="C5133">
            <v>0</v>
          </cell>
          <cell r="D5133">
            <v>0</v>
          </cell>
          <cell r="E5133">
            <v>0</v>
          </cell>
          <cell r="G5133">
            <v>0</v>
          </cell>
          <cell r="H5133">
            <v>0</v>
          </cell>
        </row>
        <row r="5134">
          <cell r="A5134" t="str">
            <v>07-01-084</v>
          </cell>
          <cell r="B5134" t="str">
            <v>13</v>
          </cell>
          <cell r="C5134">
            <v>0</v>
          </cell>
          <cell r="D5134">
            <v>0</v>
          </cell>
          <cell r="E5134">
            <v>0</v>
          </cell>
          <cell r="G5134">
            <v>0</v>
          </cell>
          <cell r="H5134">
            <v>0</v>
          </cell>
        </row>
        <row r="5135">
          <cell r="A5135" t="str">
            <v>07-01-084</v>
          </cell>
          <cell r="B5135" t="str">
            <v>14</v>
          </cell>
          <cell r="C5135">
            <v>0</v>
          </cell>
          <cell r="D5135">
            <v>0</v>
          </cell>
          <cell r="E5135">
            <v>0</v>
          </cell>
          <cell r="G5135">
            <v>0</v>
          </cell>
          <cell r="H5135">
            <v>0</v>
          </cell>
        </row>
        <row r="5136">
          <cell r="A5136" t="str">
            <v>07-01-084</v>
          </cell>
          <cell r="B5136" t="str">
            <v>15</v>
          </cell>
          <cell r="C5136">
            <v>0</v>
          </cell>
          <cell r="D5136">
            <v>0</v>
          </cell>
          <cell r="E5136">
            <v>0</v>
          </cell>
          <cell r="G5136">
            <v>0</v>
          </cell>
          <cell r="H5136">
            <v>0</v>
          </cell>
        </row>
        <row r="5137">
          <cell r="A5137" t="str">
            <v>07-01-084</v>
          </cell>
          <cell r="B5137" t="str">
            <v>16</v>
          </cell>
          <cell r="C5137">
            <v>0</v>
          </cell>
          <cell r="D5137">
            <v>0</v>
          </cell>
          <cell r="E5137">
            <v>0</v>
          </cell>
          <cell r="G5137">
            <v>0</v>
          </cell>
          <cell r="H5137">
            <v>0</v>
          </cell>
        </row>
        <row r="5138">
          <cell r="A5138" t="str">
            <v>07-01-084</v>
          </cell>
          <cell r="B5138" t="str">
            <v>21</v>
          </cell>
          <cell r="C5138" t="str">
            <v xml:space="preserve">OFICIAL </v>
          </cell>
          <cell r="D5138" t="str">
            <v>jor</v>
          </cell>
          <cell r="E5138">
            <v>4.5000000000000005E-2</v>
          </cell>
          <cell r="G5138">
            <v>86520.353919999994</v>
          </cell>
          <cell r="H5138">
            <v>3893</v>
          </cell>
        </row>
        <row r="5139">
          <cell r="A5139" t="str">
            <v>07-01-084</v>
          </cell>
          <cell r="B5139" t="str">
            <v>22</v>
          </cell>
          <cell r="C5139" t="str">
            <v>AYUDANTE</v>
          </cell>
          <cell r="D5139" t="str">
            <v>jor</v>
          </cell>
          <cell r="E5139">
            <v>4.5000000000000005E-2</v>
          </cell>
          <cell r="G5139">
            <v>54806.751999999993</v>
          </cell>
          <cell r="H5139">
            <v>2466</v>
          </cell>
        </row>
        <row r="5140">
          <cell r="A5140" t="str">
            <v>07-01-084</v>
          </cell>
          <cell r="B5140" t="str">
            <v>23</v>
          </cell>
          <cell r="C5140">
            <v>0</v>
          </cell>
          <cell r="D5140">
            <v>0</v>
          </cell>
          <cell r="E5140">
            <v>0</v>
          </cell>
          <cell r="G5140">
            <v>0</v>
          </cell>
          <cell r="H5140">
            <v>0</v>
          </cell>
        </row>
        <row r="5141">
          <cell r="A5141" t="str">
            <v>07-01-084</v>
          </cell>
          <cell r="B5141" t="str">
            <v>24</v>
          </cell>
          <cell r="C5141">
            <v>0</v>
          </cell>
          <cell r="D5141">
            <v>0</v>
          </cell>
          <cell r="E5141">
            <v>0</v>
          </cell>
          <cell r="G5141">
            <v>0</v>
          </cell>
          <cell r="H5141">
            <v>0</v>
          </cell>
        </row>
        <row r="5142">
          <cell r="A5142" t="str">
            <v>07-01-084</v>
          </cell>
          <cell r="B5142" t="str">
            <v>25</v>
          </cell>
          <cell r="C5142">
            <v>0</v>
          </cell>
          <cell r="D5142">
            <v>0</v>
          </cell>
          <cell r="E5142">
            <v>0</v>
          </cell>
          <cell r="G5142">
            <v>0</v>
          </cell>
          <cell r="H5142">
            <v>0</v>
          </cell>
        </row>
        <row r="5143">
          <cell r="A5143" t="str">
            <v>07-01-084</v>
          </cell>
          <cell r="B5143" t="str">
            <v>26</v>
          </cell>
          <cell r="C5143">
            <v>0</v>
          </cell>
          <cell r="D5143">
            <v>0</v>
          </cell>
          <cell r="E5143">
            <v>0</v>
          </cell>
          <cell r="G5143">
            <v>0</v>
          </cell>
          <cell r="H5143">
            <v>0</v>
          </cell>
        </row>
        <row r="5144">
          <cell r="A5144" t="str">
            <v>07-01-084</v>
          </cell>
          <cell r="B5144" t="str">
            <v>41</v>
          </cell>
          <cell r="C5144" t="str">
            <v>HERRAMIENTA MENOR</v>
          </cell>
          <cell r="D5144" t="str">
            <v>gl</v>
          </cell>
          <cell r="E5144">
            <v>1</v>
          </cell>
          <cell r="G5144">
            <v>1719.1923839999997</v>
          </cell>
          <cell r="H5144">
            <v>1719</v>
          </cell>
        </row>
        <row r="5145">
          <cell r="A5145" t="str">
            <v>07-01-084</v>
          </cell>
          <cell r="B5145" t="str">
            <v>42</v>
          </cell>
          <cell r="C5145">
            <v>0</v>
          </cell>
          <cell r="D5145">
            <v>0</v>
          </cell>
          <cell r="E5145">
            <v>0</v>
          </cell>
          <cell r="G5145">
            <v>0</v>
          </cell>
          <cell r="H5145">
            <v>0</v>
          </cell>
        </row>
        <row r="5146">
          <cell r="A5146" t="str">
            <v>07-01-084</v>
          </cell>
          <cell r="B5146" t="str">
            <v>43</v>
          </cell>
          <cell r="C5146">
            <v>0</v>
          </cell>
          <cell r="D5146">
            <v>0</v>
          </cell>
          <cell r="E5146">
            <v>0</v>
          </cell>
          <cell r="G5146">
            <v>0</v>
          </cell>
          <cell r="H5146">
            <v>0</v>
          </cell>
        </row>
        <row r="5147">
          <cell r="A5147" t="str">
            <v>07-01-084</v>
          </cell>
          <cell r="B5147" t="str">
            <v>44</v>
          </cell>
          <cell r="C5147">
            <v>0</v>
          </cell>
          <cell r="D5147">
            <v>0</v>
          </cell>
          <cell r="E5147">
            <v>0</v>
          </cell>
          <cell r="G5147">
            <v>0</v>
          </cell>
          <cell r="H5147">
            <v>0</v>
          </cell>
        </row>
        <row r="5148">
          <cell r="A5148" t="str">
            <v>07-01-084</v>
          </cell>
          <cell r="B5148" t="str">
            <v>45</v>
          </cell>
          <cell r="C5148">
            <v>0</v>
          </cell>
          <cell r="D5148">
            <v>0</v>
          </cell>
          <cell r="E5148">
            <v>0</v>
          </cell>
          <cell r="G5148">
            <v>0</v>
          </cell>
          <cell r="H5148">
            <v>0</v>
          </cell>
        </row>
        <row r="5149">
          <cell r="A5149" t="str">
            <v>07-01-084</v>
          </cell>
          <cell r="B5149" t="str">
            <v>46</v>
          </cell>
          <cell r="C5149">
            <v>0</v>
          </cell>
          <cell r="D5149">
            <v>0</v>
          </cell>
          <cell r="E5149">
            <v>0</v>
          </cell>
          <cell r="G5149">
            <v>0</v>
          </cell>
          <cell r="H5149">
            <v>0</v>
          </cell>
        </row>
        <row r="5150">
          <cell r="A5150" t="str">
            <v>07-01-084</v>
          </cell>
          <cell r="B5150" t="str">
            <v>61</v>
          </cell>
          <cell r="C5150" t="str">
            <v>TRANSPORTE</v>
          </cell>
          <cell r="D5150" t="str">
            <v>gl</v>
          </cell>
          <cell r="E5150">
            <v>1</v>
          </cell>
          <cell r="G5150">
            <v>3438.3847679999994</v>
          </cell>
          <cell r="H5150">
            <v>3438</v>
          </cell>
        </row>
        <row r="5151">
          <cell r="A5151" t="str">
            <v>07-01-084</v>
          </cell>
          <cell r="B5151" t="str">
            <v>62</v>
          </cell>
          <cell r="C5151">
            <v>0</v>
          </cell>
          <cell r="D5151">
            <v>0</v>
          </cell>
          <cell r="E5151">
            <v>0</v>
          </cell>
          <cell r="G5151">
            <v>0</v>
          </cell>
          <cell r="H5151">
            <v>0</v>
          </cell>
        </row>
        <row r="5152">
          <cell r="A5152" t="str">
            <v>07-01-084</v>
          </cell>
          <cell r="B5152" t="str">
            <v>63</v>
          </cell>
          <cell r="C5152">
            <v>0</v>
          </cell>
          <cell r="D5152">
            <v>0</v>
          </cell>
          <cell r="E5152">
            <v>0</v>
          </cell>
          <cell r="G5152">
            <v>0</v>
          </cell>
          <cell r="H5152">
            <v>0</v>
          </cell>
        </row>
        <row r="5153">
          <cell r="A5153" t="str">
            <v>07-01-084</v>
          </cell>
          <cell r="B5153" t="str">
            <v>64</v>
          </cell>
          <cell r="C5153">
            <v>0</v>
          </cell>
          <cell r="D5153">
            <v>0</v>
          </cell>
          <cell r="E5153">
            <v>0</v>
          </cell>
          <cell r="G5153">
            <v>0</v>
          </cell>
          <cell r="H5153">
            <v>0</v>
          </cell>
        </row>
        <row r="5154">
          <cell r="A5154" t="str">
            <v>07-01-084</v>
          </cell>
          <cell r="B5154" t="str">
            <v>65</v>
          </cell>
          <cell r="C5154">
            <v>0</v>
          </cell>
          <cell r="D5154">
            <v>0</v>
          </cell>
          <cell r="E5154">
            <v>0</v>
          </cell>
          <cell r="G5154">
            <v>0</v>
          </cell>
          <cell r="H5154">
            <v>0</v>
          </cell>
        </row>
        <row r="5155">
          <cell r="A5155" t="str">
            <v>07-01-084</v>
          </cell>
          <cell r="B5155" t="str">
            <v>66</v>
          </cell>
          <cell r="C5155">
            <v>0</v>
          </cell>
          <cell r="D5155">
            <v>0</v>
          </cell>
          <cell r="E5155">
            <v>0</v>
          </cell>
          <cell r="G5155">
            <v>0</v>
          </cell>
          <cell r="H5155">
            <v>0</v>
          </cell>
        </row>
        <row r="5156">
          <cell r="A5156" t="str">
            <v>07-01-086</v>
          </cell>
          <cell r="B5156" t="str">
            <v>07-01-086</v>
          </cell>
          <cell r="C5156" t="str">
            <v>SUMINISTRO E INSTALACION ACCESORIOS  ACERO GLAVANIZADO ROSCADOS 1.1/2"</v>
          </cell>
          <cell r="D5156" t="str">
            <v>UN</v>
          </cell>
          <cell r="E5156">
            <v>11</v>
          </cell>
          <cell r="H5156">
            <v>38009</v>
          </cell>
        </row>
        <row r="5157">
          <cell r="A5157" t="str">
            <v>07-01-086</v>
          </cell>
          <cell r="B5157" t="str">
            <v>11</v>
          </cell>
          <cell r="C5157" t="str">
            <v>TUBERIA HG ø 1 1/2"</v>
          </cell>
          <cell r="D5157" t="str">
            <v>ML</v>
          </cell>
          <cell r="E5157">
            <v>1.05</v>
          </cell>
          <cell r="G5157">
            <v>20933.050666666666</v>
          </cell>
          <cell r="H5157">
            <v>21980</v>
          </cell>
        </row>
        <row r="5158">
          <cell r="A5158" t="str">
            <v>07-01-086</v>
          </cell>
          <cell r="B5158" t="str">
            <v>12</v>
          </cell>
          <cell r="C5158" t="str">
            <v>SELLADOR ETERNA</v>
          </cell>
          <cell r="D5158" t="str">
            <v xml:space="preserve">UN </v>
          </cell>
          <cell r="E5158">
            <v>2.9000000000000001E-2</v>
          </cell>
          <cell r="G5158">
            <v>12667.199999999999</v>
          </cell>
          <cell r="H5158">
            <v>367</v>
          </cell>
        </row>
        <row r="5159">
          <cell r="A5159" t="str">
            <v>07-01-086</v>
          </cell>
          <cell r="B5159" t="str">
            <v>13</v>
          </cell>
          <cell r="C5159" t="str">
            <v>TEFLON</v>
          </cell>
          <cell r="D5159" t="str">
            <v>ROLLO</v>
          </cell>
          <cell r="E5159">
            <v>0.25</v>
          </cell>
          <cell r="G5159">
            <v>784.16</v>
          </cell>
          <cell r="H5159">
            <v>196</v>
          </cell>
        </row>
        <row r="5160">
          <cell r="A5160" t="str">
            <v>07-01-086</v>
          </cell>
          <cell r="B5160" t="str">
            <v>14</v>
          </cell>
          <cell r="C5160">
            <v>0</v>
          </cell>
          <cell r="D5160">
            <v>0</v>
          </cell>
          <cell r="E5160">
            <v>0</v>
          </cell>
          <cell r="G5160">
            <v>0</v>
          </cell>
          <cell r="H5160">
            <v>0</v>
          </cell>
        </row>
        <row r="5161">
          <cell r="A5161" t="str">
            <v>07-01-086</v>
          </cell>
          <cell r="B5161" t="str">
            <v>15</v>
          </cell>
          <cell r="C5161">
            <v>0</v>
          </cell>
          <cell r="D5161">
            <v>0</v>
          </cell>
          <cell r="E5161">
            <v>0</v>
          </cell>
          <cell r="G5161">
            <v>0</v>
          </cell>
          <cell r="H5161">
            <v>0</v>
          </cell>
        </row>
        <row r="5162">
          <cell r="A5162" t="str">
            <v>07-01-086</v>
          </cell>
          <cell r="B5162" t="str">
            <v>16</v>
          </cell>
          <cell r="C5162">
            <v>0</v>
          </cell>
          <cell r="D5162">
            <v>0</v>
          </cell>
          <cell r="E5162">
            <v>0</v>
          </cell>
          <cell r="G5162">
            <v>0</v>
          </cell>
          <cell r="H5162">
            <v>0</v>
          </cell>
        </row>
        <row r="5163">
          <cell r="A5163" t="str">
            <v>07-01-086</v>
          </cell>
          <cell r="B5163" t="str">
            <v>21</v>
          </cell>
          <cell r="C5163" t="str">
            <v xml:space="preserve">OFICIAL </v>
          </cell>
          <cell r="D5163" t="str">
            <v>jor</v>
          </cell>
          <cell r="E5163">
            <v>0.10465116279069768</v>
          </cell>
          <cell r="G5163">
            <v>86520.353919999994</v>
          </cell>
          <cell r="H5163">
            <v>9054</v>
          </cell>
        </row>
        <row r="5164">
          <cell r="A5164" t="str">
            <v>07-01-086</v>
          </cell>
          <cell r="B5164" t="str">
            <v>22</v>
          </cell>
          <cell r="C5164" t="str">
            <v>AYUDANTE</v>
          </cell>
          <cell r="D5164" t="str">
            <v>jor</v>
          </cell>
          <cell r="E5164">
            <v>0.10465116279069768</v>
          </cell>
          <cell r="G5164">
            <v>54806.751999999993</v>
          </cell>
          <cell r="H5164">
            <v>5736</v>
          </cell>
        </row>
        <row r="5165">
          <cell r="A5165" t="str">
            <v>07-01-086</v>
          </cell>
          <cell r="B5165" t="str">
            <v>23</v>
          </cell>
          <cell r="C5165">
            <v>0</v>
          </cell>
          <cell r="D5165">
            <v>0</v>
          </cell>
          <cell r="E5165">
            <v>0</v>
          </cell>
          <cell r="G5165">
            <v>0</v>
          </cell>
          <cell r="H5165">
            <v>0</v>
          </cell>
        </row>
        <row r="5166">
          <cell r="A5166" t="str">
            <v>07-01-086</v>
          </cell>
          <cell r="B5166" t="str">
            <v>24</v>
          </cell>
          <cell r="C5166">
            <v>0</v>
          </cell>
          <cell r="D5166">
            <v>0</v>
          </cell>
          <cell r="E5166">
            <v>0</v>
          </cell>
          <cell r="G5166">
            <v>0</v>
          </cell>
          <cell r="H5166">
            <v>0</v>
          </cell>
        </row>
        <row r="5167">
          <cell r="A5167" t="str">
            <v>07-01-086</v>
          </cell>
          <cell r="B5167" t="str">
            <v>25</v>
          </cell>
          <cell r="C5167">
            <v>0</v>
          </cell>
          <cell r="D5167">
            <v>0</v>
          </cell>
          <cell r="E5167">
            <v>0</v>
          </cell>
          <cell r="G5167">
            <v>0</v>
          </cell>
          <cell r="H5167">
            <v>0</v>
          </cell>
        </row>
        <row r="5168">
          <cell r="A5168" t="str">
            <v>07-01-086</v>
          </cell>
          <cell r="B5168" t="str">
            <v>26</v>
          </cell>
          <cell r="C5168">
            <v>0</v>
          </cell>
          <cell r="D5168">
            <v>0</v>
          </cell>
          <cell r="E5168">
            <v>0</v>
          </cell>
          <cell r="G5168">
            <v>0</v>
          </cell>
          <cell r="H5168">
            <v>0</v>
          </cell>
        </row>
        <row r="5169">
          <cell r="A5169" t="str">
            <v>07-01-086</v>
          </cell>
          <cell r="B5169" t="str">
            <v>41</v>
          </cell>
          <cell r="C5169" t="str">
            <v>HERRAMIENTA MENOR</v>
          </cell>
          <cell r="D5169" t="str">
            <v>gl</v>
          </cell>
          <cell r="E5169">
            <v>1</v>
          </cell>
          <cell r="G5169">
            <v>225.42790400000001</v>
          </cell>
          <cell r="H5169">
            <v>225</v>
          </cell>
        </row>
        <row r="5170">
          <cell r="A5170" t="str">
            <v>07-01-086</v>
          </cell>
          <cell r="B5170" t="str">
            <v>42</v>
          </cell>
          <cell r="C5170">
            <v>0</v>
          </cell>
          <cell r="D5170">
            <v>0</v>
          </cell>
          <cell r="E5170">
            <v>0</v>
          </cell>
          <cell r="G5170">
            <v>0</v>
          </cell>
          <cell r="H5170">
            <v>0</v>
          </cell>
        </row>
        <row r="5171">
          <cell r="A5171" t="str">
            <v>07-01-086</v>
          </cell>
          <cell r="B5171" t="str">
            <v>43</v>
          </cell>
          <cell r="C5171">
            <v>0</v>
          </cell>
          <cell r="D5171">
            <v>0</v>
          </cell>
          <cell r="E5171">
            <v>0</v>
          </cell>
          <cell r="G5171">
            <v>0</v>
          </cell>
          <cell r="H5171">
            <v>0</v>
          </cell>
        </row>
        <row r="5172">
          <cell r="A5172" t="str">
            <v>07-01-086</v>
          </cell>
          <cell r="B5172" t="str">
            <v>44</v>
          </cell>
          <cell r="C5172">
            <v>0</v>
          </cell>
          <cell r="D5172">
            <v>0</v>
          </cell>
          <cell r="E5172">
            <v>0</v>
          </cell>
          <cell r="G5172">
            <v>0</v>
          </cell>
          <cell r="H5172">
            <v>0</v>
          </cell>
        </row>
        <row r="5173">
          <cell r="A5173" t="str">
            <v>07-01-086</v>
          </cell>
          <cell r="B5173" t="str">
            <v>45</v>
          </cell>
          <cell r="C5173">
            <v>0</v>
          </cell>
          <cell r="D5173">
            <v>0</v>
          </cell>
          <cell r="E5173">
            <v>0</v>
          </cell>
          <cell r="G5173">
            <v>0</v>
          </cell>
          <cell r="H5173">
            <v>0</v>
          </cell>
        </row>
        <row r="5174">
          <cell r="A5174" t="str">
            <v>07-01-086</v>
          </cell>
          <cell r="B5174" t="str">
            <v>46</v>
          </cell>
          <cell r="C5174">
            <v>0</v>
          </cell>
          <cell r="D5174">
            <v>0</v>
          </cell>
          <cell r="E5174">
            <v>0</v>
          </cell>
          <cell r="G5174">
            <v>0</v>
          </cell>
          <cell r="H5174">
            <v>0</v>
          </cell>
        </row>
        <row r="5175">
          <cell r="A5175" t="str">
            <v>07-01-086</v>
          </cell>
          <cell r="B5175" t="str">
            <v>61</v>
          </cell>
          <cell r="C5175" t="str">
            <v>TRANSPORTE</v>
          </cell>
          <cell r="D5175" t="str">
            <v>gl</v>
          </cell>
          <cell r="E5175">
            <v>1</v>
          </cell>
          <cell r="G5175">
            <v>450.85580800000002</v>
          </cell>
          <cell r="H5175">
            <v>451</v>
          </cell>
        </row>
        <row r="5176">
          <cell r="A5176" t="str">
            <v>07-01-086</v>
          </cell>
          <cell r="B5176" t="str">
            <v>62</v>
          </cell>
          <cell r="C5176">
            <v>0</v>
          </cell>
          <cell r="D5176">
            <v>0</v>
          </cell>
          <cell r="E5176">
            <v>0</v>
          </cell>
          <cell r="G5176">
            <v>0</v>
          </cell>
          <cell r="H5176">
            <v>0</v>
          </cell>
        </row>
        <row r="5177">
          <cell r="A5177" t="str">
            <v>07-01-086</v>
          </cell>
          <cell r="B5177" t="str">
            <v>63</v>
          </cell>
          <cell r="C5177">
            <v>0</v>
          </cell>
          <cell r="D5177">
            <v>0</v>
          </cell>
          <cell r="E5177">
            <v>0</v>
          </cell>
          <cell r="G5177">
            <v>0</v>
          </cell>
          <cell r="H5177">
            <v>0</v>
          </cell>
        </row>
        <row r="5178">
          <cell r="A5178" t="str">
            <v>07-01-086</v>
          </cell>
          <cell r="B5178" t="str">
            <v>64</v>
          </cell>
          <cell r="C5178">
            <v>0</v>
          </cell>
          <cell r="D5178">
            <v>0</v>
          </cell>
          <cell r="E5178">
            <v>0</v>
          </cell>
          <cell r="G5178">
            <v>0</v>
          </cell>
          <cell r="H5178">
            <v>0</v>
          </cell>
        </row>
        <row r="5179">
          <cell r="A5179" t="str">
            <v>07-01-086</v>
          </cell>
          <cell r="B5179" t="str">
            <v>65</v>
          </cell>
          <cell r="C5179">
            <v>0</v>
          </cell>
          <cell r="D5179">
            <v>0</v>
          </cell>
          <cell r="E5179">
            <v>0</v>
          </cell>
          <cell r="G5179">
            <v>0</v>
          </cell>
          <cell r="H5179">
            <v>0</v>
          </cell>
        </row>
        <row r="5180">
          <cell r="A5180" t="str">
            <v>07-01-086</v>
          </cell>
          <cell r="B5180" t="str">
            <v>66</v>
          </cell>
          <cell r="C5180">
            <v>0</v>
          </cell>
          <cell r="D5180">
            <v>0</v>
          </cell>
          <cell r="E5180">
            <v>0</v>
          </cell>
          <cell r="G5180">
            <v>0</v>
          </cell>
          <cell r="H5180">
            <v>0</v>
          </cell>
        </row>
        <row r="5181">
          <cell r="A5181" t="str">
            <v>07-01-088</v>
          </cell>
          <cell r="B5181" t="str">
            <v>07-01-088</v>
          </cell>
          <cell r="C5181" t="str">
            <v>SUMINISTRO E INSTALACION CUPLING RANURADO 3"</v>
          </cell>
          <cell r="D5181" t="str">
            <v>UN</v>
          </cell>
          <cell r="E5181">
            <v>14</v>
          </cell>
          <cell r="H5181">
            <v>13227</v>
          </cell>
        </row>
        <row r="5182">
          <cell r="A5182" t="str">
            <v>07-01-088</v>
          </cell>
          <cell r="B5182" t="str">
            <v>11</v>
          </cell>
          <cell r="C5182" t="str">
            <v>COUPLING ACERO ø  3"</v>
          </cell>
          <cell r="D5182" t="str">
            <v>UN</v>
          </cell>
          <cell r="E5182">
            <v>1</v>
          </cell>
          <cell r="G5182">
            <v>11195.392</v>
          </cell>
          <cell r="H5182">
            <v>11195</v>
          </cell>
        </row>
        <row r="5183">
          <cell r="A5183" t="str">
            <v>07-01-088</v>
          </cell>
          <cell r="B5183" t="str">
            <v>12</v>
          </cell>
          <cell r="C5183">
            <v>0</v>
          </cell>
          <cell r="D5183">
            <v>0</v>
          </cell>
          <cell r="E5183">
            <v>0</v>
          </cell>
          <cell r="G5183">
            <v>0</v>
          </cell>
          <cell r="H5183">
            <v>0</v>
          </cell>
        </row>
        <row r="5184">
          <cell r="A5184" t="str">
            <v>07-01-088</v>
          </cell>
          <cell r="B5184" t="str">
            <v>13</v>
          </cell>
          <cell r="C5184">
            <v>0</v>
          </cell>
          <cell r="D5184">
            <v>0</v>
          </cell>
          <cell r="E5184">
            <v>0</v>
          </cell>
          <cell r="G5184">
            <v>0</v>
          </cell>
          <cell r="H5184">
            <v>0</v>
          </cell>
        </row>
        <row r="5185">
          <cell r="A5185" t="str">
            <v>07-01-088</v>
          </cell>
          <cell r="B5185" t="str">
            <v>14</v>
          </cell>
          <cell r="C5185">
            <v>0</v>
          </cell>
          <cell r="D5185">
            <v>0</v>
          </cell>
          <cell r="E5185">
            <v>0</v>
          </cell>
          <cell r="G5185">
            <v>0</v>
          </cell>
          <cell r="H5185">
            <v>0</v>
          </cell>
        </row>
        <row r="5186">
          <cell r="A5186" t="str">
            <v>07-01-088</v>
          </cell>
          <cell r="B5186" t="str">
            <v>15</v>
          </cell>
          <cell r="C5186">
            <v>0</v>
          </cell>
          <cell r="D5186">
            <v>0</v>
          </cell>
          <cell r="E5186">
            <v>0</v>
          </cell>
          <cell r="G5186">
            <v>0</v>
          </cell>
          <cell r="H5186">
            <v>0</v>
          </cell>
        </row>
        <row r="5187">
          <cell r="A5187" t="str">
            <v>07-01-088</v>
          </cell>
          <cell r="B5187" t="str">
            <v>16</v>
          </cell>
          <cell r="C5187">
            <v>0</v>
          </cell>
          <cell r="D5187">
            <v>0</v>
          </cell>
          <cell r="E5187">
            <v>0</v>
          </cell>
          <cell r="G5187">
            <v>0</v>
          </cell>
          <cell r="H5187">
            <v>0</v>
          </cell>
        </row>
        <row r="5188">
          <cell r="A5188" t="str">
            <v>07-01-088</v>
          </cell>
          <cell r="B5188" t="str">
            <v>21</v>
          </cell>
          <cell r="C5188" t="str">
            <v xml:space="preserve">OFICIAL </v>
          </cell>
          <cell r="D5188" t="str">
            <v>jor</v>
          </cell>
          <cell r="E5188">
            <v>1.2E-2</v>
          </cell>
          <cell r="G5188">
            <v>86520.353919999994</v>
          </cell>
          <cell r="H5188">
            <v>1038</v>
          </cell>
        </row>
        <row r="5189">
          <cell r="A5189" t="str">
            <v>07-01-088</v>
          </cell>
          <cell r="B5189" t="str">
            <v>22</v>
          </cell>
          <cell r="C5189" t="str">
            <v>AYUDANTE</v>
          </cell>
          <cell r="D5189" t="str">
            <v>jor</v>
          </cell>
          <cell r="E5189">
            <v>1.2E-2</v>
          </cell>
          <cell r="G5189">
            <v>54806.751999999993</v>
          </cell>
          <cell r="H5189">
            <v>658</v>
          </cell>
        </row>
        <row r="5190">
          <cell r="A5190" t="str">
            <v>07-01-088</v>
          </cell>
          <cell r="B5190" t="str">
            <v>23</v>
          </cell>
          <cell r="C5190">
            <v>0</v>
          </cell>
          <cell r="D5190">
            <v>0</v>
          </cell>
          <cell r="E5190">
            <v>0</v>
          </cell>
          <cell r="G5190">
            <v>0</v>
          </cell>
          <cell r="H5190">
            <v>0</v>
          </cell>
        </row>
        <row r="5191">
          <cell r="A5191" t="str">
            <v>07-01-088</v>
          </cell>
          <cell r="B5191" t="str">
            <v>24</v>
          </cell>
          <cell r="C5191">
            <v>0</v>
          </cell>
          <cell r="D5191">
            <v>0</v>
          </cell>
          <cell r="E5191">
            <v>0</v>
          </cell>
          <cell r="G5191">
            <v>0</v>
          </cell>
          <cell r="H5191">
            <v>0</v>
          </cell>
        </row>
        <row r="5192">
          <cell r="A5192" t="str">
            <v>07-01-088</v>
          </cell>
          <cell r="B5192" t="str">
            <v>25</v>
          </cell>
          <cell r="C5192">
            <v>0</v>
          </cell>
          <cell r="D5192">
            <v>0</v>
          </cell>
          <cell r="E5192">
            <v>0</v>
          </cell>
          <cell r="G5192">
            <v>0</v>
          </cell>
          <cell r="H5192">
            <v>0</v>
          </cell>
        </row>
        <row r="5193">
          <cell r="A5193" t="str">
            <v>07-01-088</v>
          </cell>
          <cell r="B5193" t="str">
            <v>26</v>
          </cell>
          <cell r="C5193">
            <v>0</v>
          </cell>
          <cell r="D5193">
            <v>0</v>
          </cell>
          <cell r="E5193">
            <v>0</v>
          </cell>
          <cell r="G5193">
            <v>0</v>
          </cell>
          <cell r="H5193">
            <v>0</v>
          </cell>
        </row>
        <row r="5194">
          <cell r="A5194" t="str">
            <v>07-01-088</v>
          </cell>
          <cell r="B5194" t="str">
            <v>41</v>
          </cell>
          <cell r="C5194" t="str">
            <v>HERRAMIENTA MENOR</v>
          </cell>
          <cell r="D5194" t="str">
            <v>gl</v>
          </cell>
          <cell r="E5194">
            <v>1</v>
          </cell>
          <cell r="G5194">
            <v>111.95391999999998</v>
          </cell>
          <cell r="H5194">
            <v>112</v>
          </cell>
        </row>
        <row r="5195">
          <cell r="A5195" t="str">
            <v>07-01-088</v>
          </cell>
          <cell r="B5195" t="str">
            <v>42</v>
          </cell>
          <cell r="C5195">
            <v>0</v>
          </cell>
          <cell r="D5195">
            <v>0</v>
          </cell>
          <cell r="E5195">
            <v>0</v>
          </cell>
          <cell r="G5195">
            <v>0</v>
          </cell>
          <cell r="H5195">
            <v>0</v>
          </cell>
        </row>
        <row r="5196">
          <cell r="A5196" t="str">
            <v>07-01-088</v>
          </cell>
          <cell r="B5196" t="str">
            <v>43</v>
          </cell>
          <cell r="C5196">
            <v>0</v>
          </cell>
          <cell r="D5196">
            <v>0</v>
          </cell>
          <cell r="E5196">
            <v>0</v>
          </cell>
          <cell r="G5196">
            <v>0</v>
          </cell>
          <cell r="H5196">
            <v>0</v>
          </cell>
        </row>
        <row r="5197">
          <cell r="A5197" t="str">
            <v>07-01-088</v>
          </cell>
          <cell r="B5197" t="str">
            <v>44</v>
          </cell>
          <cell r="C5197">
            <v>0</v>
          </cell>
          <cell r="D5197">
            <v>0</v>
          </cell>
          <cell r="E5197">
            <v>0</v>
          </cell>
          <cell r="G5197">
            <v>0</v>
          </cell>
          <cell r="H5197">
            <v>0</v>
          </cell>
        </row>
        <row r="5198">
          <cell r="A5198" t="str">
            <v>07-01-088</v>
          </cell>
          <cell r="B5198" t="str">
            <v>45</v>
          </cell>
          <cell r="C5198">
            <v>0</v>
          </cell>
          <cell r="D5198">
            <v>0</v>
          </cell>
          <cell r="E5198">
            <v>0</v>
          </cell>
          <cell r="G5198">
            <v>0</v>
          </cell>
          <cell r="H5198">
            <v>0</v>
          </cell>
        </row>
        <row r="5199">
          <cell r="A5199" t="str">
            <v>07-01-088</v>
          </cell>
          <cell r="B5199" t="str">
            <v>46</v>
          </cell>
          <cell r="C5199">
            <v>0</v>
          </cell>
          <cell r="D5199">
            <v>0</v>
          </cell>
          <cell r="E5199">
            <v>0</v>
          </cell>
          <cell r="G5199">
            <v>0</v>
          </cell>
          <cell r="H5199">
            <v>0</v>
          </cell>
        </row>
        <row r="5200">
          <cell r="A5200" t="str">
            <v>07-01-088</v>
          </cell>
          <cell r="B5200" t="str">
            <v>61</v>
          </cell>
          <cell r="C5200" t="str">
            <v>TRANSPORTE</v>
          </cell>
          <cell r="D5200" t="str">
            <v>gl</v>
          </cell>
          <cell r="E5200">
            <v>1</v>
          </cell>
          <cell r="G5200">
            <v>223.90783999999996</v>
          </cell>
          <cell r="H5200">
            <v>224</v>
          </cell>
        </row>
        <row r="5201">
          <cell r="A5201" t="str">
            <v>07-01-088</v>
          </cell>
          <cell r="B5201" t="str">
            <v>62</v>
          </cell>
          <cell r="C5201">
            <v>0</v>
          </cell>
          <cell r="D5201">
            <v>0</v>
          </cell>
          <cell r="E5201">
            <v>0</v>
          </cell>
          <cell r="G5201">
            <v>0</v>
          </cell>
          <cell r="H5201">
            <v>0</v>
          </cell>
        </row>
        <row r="5202">
          <cell r="A5202" t="str">
            <v>07-01-088</v>
          </cell>
          <cell r="B5202" t="str">
            <v>63</v>
          </cell>
          <cell r="C5202">
            <v>0</v>
          </cell>
          <cell r="D5202">
            <v>0</v>
          </cell>
          <cell r="E5202">
            <v>0</v>
          </cell>
          <cell r="G5202">
            <v>0</v>
          </cell>
          <cell r="H5202">
            <v>0</v>
          </cell>
        </row>
        <row r="5203">
          <cell r="A5203" t="str">
            <v>07-01-088</v>
          </cell>
          <cell r="B5203" t="str">
            <v>64</v>
          </cell>
          <cell r="C5203">
            <v>0</v>
          </cell>
          <cell r="D5203">
            <v>0</v>
          </cell>
          <cell r="E5203">
            <v>0</v>
          </cell>
          <cell r="G5203">
            <v>0</v>
          </cell>
          <cell r="H5203">
            <v>0</v>
          </cell>
        </row>
        <row r="5204">
          <cell r="A5204" t="str">
            <v>07-01-088</v>
          </cell>
          <cell r="B5204" t="str">
            <v>65</v>
          </cell>
          <cell r="C5204">
            <v>0</v>
          </cell>
          <cell r="D5204">
            <v>0</v>
          </cell>
          <cell r="E5204">
            <v>0</v>
          </cell>
          <cell r="G5204">
            <v>0</v>
          </cell>
          <cell r="H5204">
            <v>0</v>
          </cell>
        </row>
        <row r="5205">
          <cell r="A5205" t="str">
            <v>07-01-088</v>
          </cell>
          <cell r="B5205" t="str">
            <v>66</v>
          </cell>
          <cell r="C5205">
            <v>0</v>
          </cell>
          <cell r="D5205">
            <v>0</v>
          </cell>
          <cell r="E5205">
            <v>0</v>
          </cell>
          <cell r="G5205">
            <v>0</v>
          </cell>
          <cell r="H5205">
            <v>0</v>
          </cell>
        </row>
        <row r="5206">
          <cell r="A5206" t="str">
            <v>07-01-090</v>
          </cell>
          <cell r="B5206" t="str">
            <v>07-01-090</v>
          </cell>
          <cell r="C5206" t="str">
            <v>SUMINISTRO E INSTALACION CHEQUE HIDRO ROSCADO 2,1/2"</v>
          </cell>
          <cell r="D5206" t="str">
            <v>UN</v>
          </cell>
          <cell r="E5206">
            <v>1</v>
          </cell>
          <cell r="H5206">
            <v>326131</v>
          </cell>
        </row>
        <row r="5207">
          <cell r="A5207" t="str">
            <v>07-01-090</v>
          </cell>
          <cell r="B5207" t="str">
            <v>11</v>
          </cell>
          <cell r="C5207" t="str">
            <v>CHEQUE HIDRO ROSCADO ø 2.1/2"</v>
          </cell>
          <cell r="D5207" t="str">
            <v xml:space="preserve">UN </v>
          </cell>
          <cell r="E5207">
            <v>1</v>
          </cell>
          <cell r="G5207">
            <v>305214.37439999997</v>
          </cell>
          <cell r="H5207">
            <v>305214</v>
          </cell>
        </row>
        <row r="5208">
          <cell r="A5208" t="str">
            <v>07-01-090</v>
          </cell>
          <cell r="B5208" t="str">
            <v>12</v>
          </cell>
          <cell r="C5208" t="str">
            <v>SELLADOR ETERNA</v>
          </cell>
          <cell r="D5208" t="str">
            <v>UN</v>
          </cell>
          <cell r="E5208">
            <v>5.8000000000000003E-2</v>
          </cell>
          <cell r="G5208">
            <v>12667.199999999999</v>
          </cell>
          <cell r="H5208">
            <v>735</v>
          </cell>
        </row>
        <row r="5209">
          <cell r="A5209" t="str">
            <v>07-01-090</v>
          </cell>
          <cell r="B5209" t="str">
            <v>13</v>
          </cell>
          <cell r="C5209" t="str">
            <v>TEFLON</v>
          </cell>
          <cell r="D5209" t="str">
            <v>UN</v>
          </cell>
          <cell r="E5209">
            <v>0.5</v>
          </cell>
          <cell r="G5209">
            <v>784.16</v>
          </cell>
          <cell r="H5209">
            <v>392</v>
          </cell>
        </row>
        <row r="5210">
          <cell r="A5210" t="str">
            <v>07-01-090</v>
          </cell>
          <cell r="B5210" t="str">
            <v>14</v>
          </cell>
          <cell r="C5210">
            <v>0</v>
          </cell>
          <cell r="D5210">
            <v>0</v>
          </cell>
          <cell r="E5210">
            <v>0</v>
          </cell>
          <cell r="G5210">
            <v>0</v>
          </cell>
          <cell r="H5210">
            <v>0</v>
          </cell>
        </row>
        <row r="5211">
          <cell r="A5211" t="str">
            <v>07-01-090</v>
          </cell>
          <cell r="B5211" t="str">
            <v>15</v>
          </cell>
          <cell r="C5211">
            <v>0</v>
          </cell>
          <cell r="D5211">
            <v>0</v>
          </cell>
          <cell r="E5211">
            <v>0</v>
          </cell>
          <cell r="G5211">
            <v>0</v>
          </cell>
          <cell r="H5211">
            <v>0</v>
          </cell>
        </row>
        <row r="5212">
          <cell r="A5212" t="str">
            <v>07-01-090</v>
          </cell>
          <cell r="B5212" t="str">
            <v>16</v>
          </cell>
          <cell r="C5212">
            <v>0</v>
          </cell>
          <cell r="D5212">
            <v>0</v>
          </cell>
          <cell r="E5212">
            <v>0</v>
          </cell>
          <cell r="G5212">
            <v>0</v>
          </cell>
          <cell r="H5212">
            <v>0</v>
          </cell>
        </row>
        <row r="5213">
          <cell r="A5213" t="str">
            <v>07-01-090</v>
          </cell>
          <cell r="B5213" t="str">
            <v>21</v>
          </cell>
          <cell r="C5213" t="str">
            <v xml:space="preserve">OFICIAL </v>
          </cell>
          <cell r="D5213" t="str">
            <v>jor</v>
          </cell>
          <cell r="E5213">
            <v>7.4999999999999997E-2</v>
          </cell>
          <cell r="G5213">
            <v>86520.353919999994</v>
          </cell>
          <cell r="H5213">
            <v>6489</v>
          </cell>
        </row>
        <row r="5214">
          <cell r="A5214" t="str">
            <v>07-01-090</v>
          </cell>
          <cell r="B5214" t="str">
            <v>22</v>
          </cell>
          <cell r="C5214" t="str">
            <v>AYUDANTE</v>
          </cell>
          <cell r="D5214" t="str">
            <v>jor</v>
          </cell>
          <cell r="E5214">
            <v>7.4999999999999997E-2</v>
          </cell>
          <cell r="G5214">
            <v>54806.751999999993</v>
          </cell>
          <cell r="H5214">
            <v>4111</v>
          </cell>
        </row>
        <row r="5215">
          <cell r="A5215" t="str">
            <v>07-01-090</v>
          </cell>
          <cell r="B5215" t="str">
            <v>23</v>
          </cell>
          <cell r="C5215">
            <v>0</v>
          </cell>
          <cell r="D5215">
            <v>0</v>
          </cell>
          <cell r="E5215">
            <v>0</v>
          </cell>
          <cell r="G5215">
            <v>0</v>
          </cell>
          <cell r="H5215">
            <v>0</v>
          </cell>
        </row>
        <row r="5216">
          <cell r="A5216" t="str">
            <v>07-01-090</v>
          </cell>
          <cell r="B5216" t="str">
            <v>24</v>
          </cell>
          <cell r="C5216">
            <v>0</v>
          </cell>
          <cell r="D5216">
            <v>0</v>
          </cell>
          <cell r="E5216">
            <v>0</v>
          </cell>
          <cell r="G5216">
            <v>0</v>
          </cell>
          <cell r="H5216">
            <v>0</v>
          </cell>
        </row>
        <row r="5217">
          <cell r="A5217" t="str">
            <v>07-01-090</v>
          </cell>
          <cell r="B5217" t="str">
            <v>25</v>
          </cell>
          <cell r="C5217">
            <v>0</v>
          </cell>
          <cell r="D5217">
            <v>0</v>
          </cell>
          <cell r="E5217">
            <v>0</v>
          </cell>
          <cell r="G5217">
            <v>0</v>
          </cell>
          <cell r="H5217">
            <v>0</v>
          </cell>
        </row>
        <row r="5218">
          <cell r="A5218" t="str">
            <v>07-01-090</v>
          </cell>
          <cell r="B5218" t="str">
            <v>26</v>
          </cell>
          <cell r="C5218">
            <v>0</v>
          </cell>
          <cell r="D5218">
            <v>0</v>
          </cell>
          <cell r="E5218">
            <v>0</v>
          </cell>
          <cell r="G5218">
            <v>0</v>
          </cell>
          <cell r="H5218">
            <v>0</v>
          </cell>
        </row>
        <row r="5219">
          <cell r="A5219" t="str">
            <v>07-01-090</v>
          </cell>
          <cell r="B5219" t="str">
            <v>41</v>
          </cell>
          <cell r="C5219" t="str">
            <v>HERRAMIENTA MENOR</v>
          </cell>
          <cell r="D5219" t="str">
            <v>gl</v>
          </cell>
          <cell r="E5219">
            <v>1</v>
          </cell>
          <cell r="G5219">
            <v>3063.4115200000001</v>
          </cell>
          <cell r="H5219">
            <v>3063</v>
          </cell>
        </row>
        <row r="5220">
          <cell r="A5220" t="str">
            <v>07-01-090</v>
          </cell>
          <cell r="B5220" t="str">
            <v>42</v>
          </cell>
          <cell r="C5220">
            <v>0</v>
          </cell>
          <cell r="D5220">
            <v>0</v>
          </cell>
          <cell r="E5220">
            <v>0</v>
          </cell>
          <cell r="G5220">
            <v>0</v>
          </cell>
          <cell r="H5220">
            <v>0</v>
          </cell>
        </row>
        <row r="5221">
          <cell r="A5221" t="str">
            <v>07-01-090</v>
          </cell>
          <cell r="B5221" t="str">
            <v>43</v>
          </cell>
          <cell r="C5221">
            <v>0</v>
          </cell>
          <cell r="D5221">
            <v>0</v>
          </cell>
          <cell r="E5221">
            <v>0</v>
          </cell>
          <cell r="G5221">
            <v>0</v>
          </cell>
          <cell r="H5221">
            <v>0</v>
          </cell>
        </row>
        <row r="5222">
          <cell r="A5222" t="str">
            <v>07-01-090</v>
          </cell>
          <cell r="B5222" t="str">
            <v>44</v>
          </cell>
          <cell r="C5222">
            <v>0</v>
          </cell>
          <cell r="D5222">
            <v>0</v>
          </cell>
          <cell r="E5222">
            <v>0</v>
          </cell>
          <cell r="G5222">
            <v>0</v>
          </cell>
          <cell r="H5222">
            <v>0</v>
          </cell>
        </row>
        <row r="5223">
          <cell r="A5223" t="str">
            <v>07-01-090</v>
          </cell>
          <cell r="B5223" t="str">
            <v>45</v>
          </cell>
          <cell r="C5223">
            <v>0</v>
          </cell>
          <cell r="D5223">
            <v>0</v>
          </cell>
          <cell r="E5223">
            <v>0</v>
          </cell>
          <cell r="G5223">
            <v>0</v>
          </cell>
          <cell r="H5223">
            <v>0</v>
          </cell>
        </row>
        <row r="5224">
          <cell r="A5224" t="str">
            <v>07-01-090</v>
          </cell>
          <cell r="B5224" t="str">
            <v>46</v>
          </cell>
          <cell r="C5224">
            <v>0</v>
          </cell>
          <cell r="D5224">
            <v>0</v>
          </cell>
          <cell r="E5224">
            <v>0</v>
          </cell>
          <cell r="G5224">
            <v>0</v>
          </cell>
          <cell r="H5224">
            <v>0</v>
          </cell>
        </row>
        <row r="5225">
          <cell r="A5225" t="str">
            <v>07-01-090</v>
          </cell>
          <cell r="B5225" t="str">
            <v>61</v>
          </cell>
          <cell r="C5225" t="str">
            <v>TRANSPORTE</v>
          </cell>
          <cell r="D5225" t="str">
            <v>gl</v>
          </cell>
          <cell r="E5225">
            <v>1</v>
          </cell>
          <cell r="G5225">
            <v>6126.8230400000002</v>
          </cell>
          <cell r="H5225">
            <v>6127</v>
          </cell>
        </row>
        <row r="5226">
          <cell r="A5226" t="str">
            <v>07-01-090</v>
          </cell>
          <cell r="B5226" t="str">
            <v>62</v>
          </cell>
          <cell r="C5226">
            <v>0</v>
          </cell>
          <cell r="D5226">
            <v>0</v>
          </cell>
          <cell r="E5226">
            <v>0</v>
          </cell>
          <cell r="G5226">
            <v>0</v>
          </cell>
          <cell r="H5226">
            <v>0</v>
          </cell>
        </row>
        <row r="5227">
          <cell r="A5227" t="str">
            <v>07-01-090</v>
          </cell>
          <cell r="B5227" t="str">
            <v>63</v>
          </cell>
          <cell r="C5227">
            <v>0</v>
          </cell>
          <cell r="D5227">
            <v>0</v>
          </cell>
          <cell r="E5227">
            <v>0</v>
          </cell>
          <cell r="G5227">
            <v>0</v>
          </cell>
          <cell r="H5227">
            <v>0</v>
          </cell>
        </row>
        <row r="5228">
          <cell r="A5228" t="str">
            <v>07-01-090</v>
          </cell>
          <cell r="B5228" t="str">
            <v>64</v>
          </cell>
          <cell r="C5228">
            <v>0</v>
          </cell>
          <cell r="D5228">
            <v>0</v>
          </cell>
          <cell r="E5228">
            <v>0</v>
          </cell>
          <cell r="G5228">
            <v>0</v>
          </cell>
          <cell r="H5228">
            <v>0</v>
          </cell>
        </row>
        <row r="5229">
          <cell r="A5229" t="str">
            <v>07-01-090</v>
          </cell>
          <cell r="B5229" t="str">
            <v>65</v>
          </cell>
          <cell r="C5229">
            <v>0</v>
          </cell>
          <cell r="D5229">
            <v>0</v>
          </cell>
          <cell r="E5229">
            <v>0</v>
          </cell>
          <cell r="G5229">
            <v>0</v>
          </cell>
          <cell r="H5229">
            <v>0</v>
          </cell>
        </row>
        <row r="5230">
          <cell r="A5230" t="str">
            <v>07-01-090</v>
          </cell>
          <cell r="B5230" t="str">
            <v>66</v>
          </cell>
          <cell r="C5230">
            <v>0</v>
          </cell>
          <cell r="D5230">
            <v>0</v>
          </cell>
          <cell r="E5230">
            <v>0</v>
          </cell>
          <cell r="G5230">
            <v>0</v>
          </cell>
          <cell r="H5230">
            <v>0</v>
          </cell>
        </row>
        <row r="5231">
          <cell r="A5231" t="str">
            <v>07-01-092</v>
          </cell>
          <cell r="B5231" t="str">
            <v>07-01-092</v>
          </cell>
          <cell r="C5231" t="str">
            <v>SUMINISTRO E INSTALACION UNION FLEXIBLE BORRACHA 3"</v>
          </cell>
          <cell r="D5231" t="str">
            <v>UN</v>
          </cell>
          <cell r="E5231">
            <v>3</v>
          </cell>
          <cell r="H5231">
            <v>177115</v>
          </cell>
        </row>
        <row r="5232">
          <cell r="A5232" t="str">
            <v>07-01-092</v>
          </cell>
          <cell r="B5232" t="str">
            <v>11</v>
          </cell>
          <cell r="C5232" t="str">
            <v>SUMINISTRO E INSTALACION UNION FLEXIBLE BORRACHA 3"</v>
          </cell>
          <cell r="D5232" t="str">
            <v xml:space="preserve">UN </v>
          </cell>
          <cell r="E5232">
            <v>1</v>
          </cell>
          <cell r="G5232">
            <v>159606.72</v>
          </cell>
          <cell r="H5232">
            <v>159607</v>
          </cell>
        </row>
        <row r="5233">
          <cell r="A5233" t="str">
            <v>07-01-092</v>
          </cell>
          <cell r="B5233" t="str">
            <v>12</v>
          </cell>
          <cell r="C5233">
            <v>0</v>
          </cell>
          <cell r="D5233">
            <v>0</v>
          </cell>
          <cell r="E5233">
            <v>0</v>
          </cell>
          <cell r="G5233">
            <v>0</v>
          </cell>
          <cell r="H5233">
            <v>0</v>
          </cell>
        </row>
        <row r="5234">
          <cell r="A5234" t="str">
            <v>07-01-092</v>
          </cell>
          <cell r="B5234" t="str">
            <v>13</v>
          </cell>
          <cell r="C5234">
            <v>0</v>
          </cell>
          <cell r="D5234">
            <v>0</v>
          </cell>
          <cell r="E5234">
            <v>0</v>
          </cell>
          <cell r="G5234">
            <v>0</v>
          </cell>
          <cell r="H5234">
            <v>0</v>
          </cell>
        </row>
        <row r="5235">
          <cell r="A5235" t="str">
            <v>07-01-092</v>
          </cell>
          <cell r="B5235" t="str">
            <v>14</v>
          </cell>
          <cell r="C5235">
            <v>0</v>
          </cell>
          <cell r="D5235">
            <v>0</v>
          </cell>
          <cell r="E5235">
            <v>0</v>
          </cell>
          <cell r="G5235">
            <v>0</v>
          </cell>
          <cell r="H5235">
            <v>0</v>
          </cell>
        </row>
        <row r="5236">
          <cell r="A5236" t="str">
            <v>07-01-092</v>
          </cell>
          <cell r="B5236" t="str">
            <v>15</v>
          </cell>
          <cell r="C5236">
            <v>0</v>
          </cell>
          <cell r="D5236">
            <v>0</v>
          </cell>
          <cell r="E5236">
            <v>0</v>
          </cell>
          <cell r="G5236">
            <v>0</v>
          </cell>
          <cell r="H5236">
            <v>0</v>
          </cell>
        </row>
        <row r="5237">
          <cell r="A5237" t="str">
            <v>07-01-092</v>
          </cell>
          <cell r="B5237" t="str">
            <v>16</v>
          </cell>
          <cell r="C5237">
            <v>0</v>
          </cell>
          <cell r="D5237">
            <v>0</v>
          </cell>
          <cell r="E5237">
            <v>0</v>
          </cell>
          <cell r="G5237">
            <v>0</v>
          </cell>
          <cell r="H5237">
            <v>0</v>
          </cell>
        </row>
        <row r="5238">
          <cell r="A5238" t="str">
            <v>07-01-092</v>
          </cell>
          <cell r="B5238" t="str">
            <v>21</v>
          </cell>
          <cell r="C5238" t="str">
            <v xml:space="preserve">OFICIAL </v>
          </cell>
          <cell r="D5238" t="str">
            <v>jor</v>
          </cell>
          <cell r="E5238">
            <v>9.0000000000000011E-2</v>
          </cell>
          <cell r="G5238">
            <v>86520.353919999994</v>
          </cell>
          <cell r="H5238">
            <v>7787</v>
          </cell>
        </row>
        <row r="5239">
          <cell r="A5239" t="str">
            <v>07-01-092</v>
          </cell>
          <cell r="B5239" t="str">
            <v>22</v>
          </cell>
          <cell r="C5239" t="str">
            <v>AYUDANTE</v>
          </cell>
          <cell r="D5239" t="str">
            <v>jor</v>
          </cell>
          <cell r="E5239">
            <v>9.0000000000000011E-2</v>
          </cell>
          <cell r="G5239">
            <v>54806.751999999993</v>
          </cell>
          <cell r="H5239">
            <v>4933</v>
          </cell>
        </row>
        <row r="5240">
          <cell r="A5240" t="str">
            <v>07-01-092</v>
          </cell>
          <cell r="B5240" t="str">
            <v>23</v>
          </cell>
          <cell r="C5240">
            <v>0</v>
          </cell>
          <cell r="D5240">
            <v>0</v>
          </cell>
          <cell r="E5240">
            <v>0</v>
          </cell>
          <cell r="G5240">
            <v>0</v>
          </cell>
          <cell r="H5240">
            <v>0</v>
          </cell>
        </row>
        <row r="5241">
          <cell r="A5241" t="str">
            <v>07-01-092</v>
          </cell>
          <cell r="B5241" t="str">
            <v>24</v>
          </cell>
          <cell r="C5241">
            <v>0</v>
          </cell>
          <cell r="D5241">
            <v>0</v>
          </cell>
          <cell r="E5241">
            <v>0</v>
          </cell>
          <cell r="G5241">
            <v>0</v>
          </cell>
          <cell r="H5241">
            <v>0</v>
          </cell>
        </row>
        <row r="5242">
          <cell r="A5242" t="str">
            <v>07-01-092</v>
          </cell>
          <cell r="B5242" t="str">
            <v>25</v>
          </cell>
          <cell r="C5242">
            <v>0</v>
          </cell>
          <cell r="D5242">
            <v>0</v>
          </cell>
          <cell r="E5242">
            <v>0</v>
          </cell>
          <cell r="G5242">
            <v>0</v>
          </cell>
          <cell r="H5242">
            <v>0</v>
          </cell>
        </row>
        <row r="5243">
          <cell r="A5243" t="str">
            <v>07-01-092</v>
          </cell>
          <cell r="B5243" t="str">
            <v>26</v>
          </cell>
          <cell r="C5243">
            <v>0</v>
          </cell>
          <cell r="D5243">
            <v>0</v>
          </cell>
          <cell r="E5243">
            <v>0</v>
          </cell>
          <cell r="G5243">
            <v>0</v>
          </cell>
          <cell r="H5243">
            <v>0</v>
          </cell>
        </row>
        <row r="5244">
          <cell r="A5244" t="str">
            <v>07-01-092</v>
          </cell>
          <cell r="B5244" t="str">
            <v>41</v>
          </cell>
          <cell r="C5244" t="str">
            <v>HERRAMIENTA MENOR</v>
          </cell>
          <cell r="D5244" t="str">
            <v>gl</v>
          </cell>
          <cell r="E5244">
            <v>1</v>
          </cell>
          <cell r="G5244">
            <v>1596.0672</v>
          </cell>
          <cell r="H5244">
            <v>1596</v>
          </cell>
        </row>
        <row r="5245">
          <cell r="A5245" t="str">
            <v>07-01-092</v>
          </cell>
          <cell r="B5245" t="str">
            <v>42</v>
          </cell>
          <cell r="C5245">
            <v>0</v>
          </cell>
          <cell r="D5245">
            <v>0</v>
          </cell>
          <cell r="E5245">
            <v>0</v>
          </cell>
          <cell r="G5245">
            <v>0</v>
          </cell>
          <cell r="H5245">
            <v>0</v>
          </cell>
        </row>
        <row r="5246">
          <cell r="A5246" t="str">
            <v>07-01-092</v>
          </cell>
          <cell r="B5246" t="str">
            <v>43</v>
          </cell>
          <cell r="C5246">
            <v>0</v>
          </cell>
          <cell r="D5246">
            <v>0</v>
          </cell>
          <cell r="E5246">
            <v>0</v>
          </cell>
          <cell r="G5246">
            <v>0</v>
          </cell>
          <cell r="H5246">
            <v>0</v>
          </cell>
        </row>
        <row r="5247">
          <cell r="A5247" t="str">
            <v>07-01-092</v>
          </cell>
          <cell r="B5247" t="str">
            <v>44</v>
          </cell>
          <cell r="C5247">
            <v>0</v>
          </cell>
          <cell r="D5247">
            <v>0</v>
          </cell>
          <cell r="E5247">
            <v>0</v>
          </cell>
          <cell r="G5247">
            <v>0</v>
          </cell>
          <cell r="H5247">
            <v>0</v>
          </cell>
        </row>
        <row r="5248">
          <cell r="A5248" t="str">
            <v>07-01-092</v>
          </cell>
          <cell r="B5248" t="str">
            <v>45</v>
          </cell>
          <cell r="C5248">
            <v>0</v>
          </cell>
          <cell r="D5248">
            <v>0</v>
          </cell>
          <cell r="E5248">
            <v>0</v>
          </cell>
          <cell r="G5248">
            <v>0</v>
          </cell>
          <cell r="H5248">
            <v>0</v>
          </cell>
        </row>
        <row r="5249">
          <cell r="A5249" t="str">
            <v>07-01-092</v>
          </cell>
          <cell r="B5249" t="str">
            <v>46</v>
          </cell>
          <cell r="C5249">
            <v>0</v>
          </cell>
          <cell r="D5249">
            <v>0</v>
          </cell>
          <cell r="E5249">
            <v>0</v>
          </cell>
          <cell r="G5249">
            <v>0</v>
          </cell>
          <cell r="H5249">
            <v>0</v>
          </cell>
        </row>
        <row r="5250">
          <cell r="A5250" t="str">
            <v>07-01-092</v>
          </cell>
          <cell r="B5250" t="str">
            <v>61</v>
          </cell>
          <cell r="C5250" t="str">
            <v>TRANSPORTE</v>
          </cell>
          <cell r="D5250" t="str">
            <v>gl</v>
          </cell>
          <cell r="E5250">
            <v>1</v>
          </cell>
          <cell r="G5250">
            <v>3192.1343999999999</v>
          </cell>
          <cell r="H5250">
            <v>3192</v>
          </cell>
        </row>
        <row r="5251">
          <cell r="A5251" t="str">
            <v>07-01-092</v>
          </cell>
          <cell r="B5251" t="str">
            <v>62</v>
          </cell>
          <cell r="C5251">
            <v>0</v>
          </cell>
          <cell r="D5251">
            <v>0</v>
          </cell>
          <cell r="E5251">
            <v>0</v>
          </cell>
          <cell r="G5251">
            <v>0</v>
          </cell>
          <cell r="H5251">
            <v>0</v>
          </cell>
        </row>
        <row r="5252">
          <cell r="A5252" t="str">
            <v>07-01-092</v>
          </cell>
          <cell r="B5252" t="str">
            <v>63</v>
          </cell>
          <cell r="C5252">
            <v>0</v>
          </cell>
          <cell r="D5252">
            <v>0</v>
          </cell>
          <cell r="E5252">
            <v>0</v>
          </cell>
          <cell r="G5252">
            <v>0</v>
          </cell>
          <cell r="H5252">
            <v>0</v>
          </cell>
        </row>
        <row r="5253">
          <cell r="A5253" t="str">
            <v>07-01-092</v>
          </cell>
          <cell r="B5253" t="str">
            <v>64</v>
          </cell>
          <cell r="C5253">
            <v>0</v>
          </cell>
          <cell r="D5253">
            <v>0</v>
          </cell>
          <cell r="E5253">
            <v>0</v>
          </cell>
          <cell r="G5253">
            <v>0</v>
          </cell>
          <cell r="H5253">
            <v>0</v>
          </cell>
        </row>
        <row r="5254">
          <cell r="A5254" t="str">
            <v>07-01-092</v>
          </cell>
          <cell r="B5254" t="str">
            <v>65</v>
          </cell>
          <cell r="C5254">
            <v>0</v>
          </cell>
          <cell r="D5254">
            <v>0</v>
          </cell>
          <cell r="E5254">
            <v>0</v>
          </cell>
          <cell r="G5254">
            <v>0</v>
          </cell>
          <cell r="H5254">
            <v>0</v>
          </cell>
        </row>
        <row r="5255">
          <cell r="A5255" t="str">
            <v>07-01-092</v>
          </cell>
          <cell r="B5255" t="str">
            <v>66</v>
          </cell>
          <cell r="C5255">
            <v>0</v>
          </cell>
          <cell r="D5255">
            <v>0</v>
          </cell>
          <cell r="E5255">
            <v>0</v>
          </cell>
          <cell r="G5255">
            <v>0</v>
          </cell>
          <cell r="H5255">
            <v>0</v>
          </cell>
        </row>
        <row r="5256">
          <cell r="A5256" t="str">
            <v>07-01-094</v>
          </cell>
          <cell r="B5256" t="str">
            <v>07-01-094</v>
          </cell>
          <cell r="C5256" t="str">
            <v>SUMINISTRO E INSTALACION VALVULA DE PIE 3"</v>
          </cell>
          <cell r="D5256" t="str">
            <v>UN</v>
          </cell>
          <cell r="E5256">
            <v>2</v>
          </cell>
          <cell r="H5256">
            <v>399332</v>
          </cell>
        </row>
        <row r="5257">
          <cell r="A5257" t="str">
            <v>07-01-094</v>
          </cell>
          <cell r="B5257" t="str">
            <v>11</v>
          </cell>
          <cell r="C5257" t="str">
            <v>VALVULA DE PIE ø 3"</v>
          </cell>
          <cell r="D5257" t="str">
            <v xml:space="preserve">UN </v>
          </cell>
          <cell r="E5257">
            <v>1</v>
          </cell>
          <cell r="G5257">
            <v>373260.16</v>
          </cell>
          <cell r="H5257">
            <v>373260</v>
          </cell>
        </row>
        <row r="5258">
          <cell r="A5258" t="str">
            <v>07-01-094</v>
          </cell>
          <cell r="B5258" t="str">
            <v>12</v>
          </cell>
          <cell r="C5258" t="str">
            <v>SELLADOR ETERNA</v>
          </cell>
          <cell r="D5258" t="str">
            <v>UN</v>
          </cell>
          <cell r="E5258">
            <v>6.6000000000000003E-2</v>
          </cell>
          <cell r="G5258">
            <v>12667.199999999999</v>
          </cell>
          <cell r="H5258">
            <v>836</v>
          </cell>
        </row>
        <row r="5259">
          <cell r="A5259" t="str">
            <v>07-01-094</v>
          </cell>
          <cell r="B5259" t="str">
            <v>13</v>
          </cell>
          <cell r="C5259" t="str">
            <v>TEFLON</v>
          </cell>
          <cell r="D5259" t="str">
            <v>UN</v>
          </cell>
          <cell r="E5259">
            <v>1.6</v>
          </cell>
          <cell r="G5259">
            <v>784.16</v>
          </cell>
          <cell r="H5259">
            <v>1255</v>
          </cell>
        </row>
        <row r="5260">
          <cell r="A5260" t="str">
            <v>07-01-094</v>
          </cell>
          <cell r="B5260" t="str">
            <v>14</v>
          </cell>
          <cell r="C5260">
            <v>0</v>
          </cell>
          <cell r="D5260">
            <v>0</v>
          </cell>
          <cell r="E5260">
            <v>0</v>
          </cell>
          <cell r="G5260">
            <v>0</v>
          </cell>
          <cell r="H5260">
            <v>0</v>
          </cell>
        </row>
        <row r="5261">
          <cell r="A5261" t="str">
            <v>07-01-094</v>
          </cell>
          <cell r="B5261" t="str">
            <v>15</v>
          </cell>
          <cell r="C5261">
            <v>0</v>
          </cell>
          <cell r="D5261">
            <v>0</v>
          </cell>
          <cell r="E5261">
            <v>0</v>
          </cell>
          <cell r="G5261">
            <v>0</v>
          </cell>
          <cell r="H5261">
            <v>0</v>
          </cell>
        </row>
        <row r="5262">
          <cell r="A5262" t="str">
            <v>07-01-094</v>
          </cell>
          <cell r="B5262" t="str">
            <v>16</v>
          </cell>
          <cell r="C5262">
            <v>0</v>
          </cell>
          <cell r="D5262">
            <v>0</v>
          </cell>
          <cell r="E5262">
            <v>0</v>
          </cell>
          <cell r="G5262">
            <v>0</v>
          </cell>
          <cell r="H5262">
            <v>0</v>
          </cell>
        </row>
        <row r="5263">
          <cell r="A5263" t="str">
            <v>07-01-094</v>
          </cell>
          <cell r="B5263" t="str">
            <v>21</v>
          </cell>
          <cell r="C5263" t="str">
            <v xml:space="preserve">OFICIAL </v>
          </cell>
          <cell r="D5263" t="str">
            <v>jor</v>
          </cell>
          <cell r="E5263">
            <v>9.0000000000000011E-2</v>
          </cell>
          <cell r="G5263">
            <v>86520.353919999994</v>
          </cell>
          <cell r="H5263">
            <v>7787</v>
          </cell>
        </row>
        <row r="5264">
          <cell r="A5264" t="str">
            <v>07-01-094</v>
          </cell>
          <cell r="B5264" t="str">
            <v>22</v>
          </cell>
          <cell r="C5264" t="str">
            <v>AYUDANTE</v>
          </cell>
          <cell r="D5264" t="str">
            <v>jor</v>
          </cell>
          <cell r="E5264">
            <v>9.0000000000000011E-2</v>
          </cell>
          <cell r="G5264">
            <v>54806.751999999993</v>
          </cell>
          <cell r="H5264">
            <v>4933</v>
          </cell>
        </row>
        <row r="5265">
          <cell r="A5265" t="str">
            <v>07-01-094</v>
          </cell>
          <cell r="B5265" t="str">
            <v>23</v>
          </cell>
          <cell r="C5265">
            <v>0</v>
          </cell>
          <cell r="D5265">
            <v>0</v>
          </cell>
          <cell r="E5265">
            <v>0</v>
          </cell>
          <cell r="G5265">
            <v>0</v>
          </cell>
          <cell r="H5265">
            <v>0</v>
          </cell>
        </row>
        <row r="5266">
          <cell r="A5266" t="str">
            <v>07-01-094</v>
          </cell>
          <cell r="B5266" t="str">
            <v>24</v>
          </cell>
          <cell r="C5266">
            <v>0</v>
          </cell>
          <cell r="D5266">
            <v>0</v>
          </cell>
          <cell r="E5266">
            <v>0</v>
          </cell>
          <cell r="G5266">
            <v>0</v>
          </cell>
          <cell r="H5266">
            <v>0</v>
          </cell>
        </row>
        <row r="5267">
          <cell r="A5267" t="str">
            <v>07-01-094</v>
          </cell>
          <cell r="B5267" t="str">
            <v>25</v>
          </cell>
          <cell r="C5267">
            <v>0</v>
          </cell>
          <cell r="D5267">
            <v>0</v>
          </cell>
          <cell r="E5267">
            <v>0</v>
          </cell>
          <cell r="G5267">
            <v>0</v>
          </cell>
          <cell r="H5267">
            <v>0</v>
          </cell>
        </row>
        <row r="5268">
          <cell r="A5268" t="str">
            <v>07-01-094</v>
          </cell>
          <cell r="B5268" t="str">
            <v>26</v>
          </cell>
          <cell r="C5268">
            <v>0</v>
          </cell>
          <cell r="D5268">
            <v>0</v>
          </cell>
          <cell r="E5268">
            <v>0</v>
          </cell>
          <cell r="G5268">
            <v>0</v>
          </cell>
          <cell r="H5268">
            <v>0</v>
          </cell>
        </row>
        <row r="5269">
          <cell r="A5269" t="str">
            <v>07-01-094</v>
          </cell>
          <cell r="B5269" t="str">
            <v>41</v>
          </cell>
          <cell r="C5269" t="str">
            <v>HERRAMIENTA MENOR</v>
          </cell>
          <cell r="D5269" t="str">
            <v>gl</v>
          </cell>
          <cell r="E5269">
            <v>1</v>
          </cell>
          <cell r="G5269">
            <v>3753.5085119999994</v>
          </cell>
          <cell r="H5269">
            <v>3754</v>
          </cell>
        </row>
        <row r="5270">
          <cell r="A5270" t="str">
            <v>07-01-094</v>
          </cell>
          <cell r="B5270" t="str">
            <v>42</v>
          </cell>
          <cell r="C5270">
            <v>0</v>
          </cell>
          <cell r="D5270">
            <v>0</v>
          </cell>
          <cell r="E5270">
            <v>0</v>
          </cell>
          <cell r="G5270">
            <v>0</v>
          </cell>
          <cell r="H5270">
            <v>0</v>
          </cell>
        </row>
        <row r="5271">
          <cell r="A5271" t="str">
            <v>07-01-094</v>
          </cell>
          <cell r="B5271" t="str">
            <v>43</v>
          </cell>
          <cell r="C5271">
            <v>0</v>
          </cell>
          <cell r="D5271">
            <v>0</v>
          </cell>
          <cell r="E5271">
            <v>0</v>
          </cell>
          <cell r="G5271">
            <v>0</v>
          </cell>
          <cell r="H5271">
            <v>0</v>
          </cell>
        </row>
        <row r="5272">
          <cell r="A5272" t="str">
            <v>07-01-094</v>
          </cell>
          <cell r="B5272" t="str">
            <v>44</v>
          </cell>
          <cell r="C5272">
            <v>0</v>
          </cell>
          <cell r="D5272">
            <v>0</v>
          </cell>
          <cell r="E5272">
            <v>0</v>
          </cell>
          <cell r="G5272">
            <v>0</v>
          </cell>
          <cell r="H5272">
            <v>0</v>
          </cell>
        </row>
        <row r="5273">
          <cell r="A5273" t="str">
            <v>07-01-094</v>
          </cell>
          <cell r="B5273" t="str">
            <v>45</v>
          </cell>
          <cell r="C5273">
            <v>0</v>
          </cell>
          <cell r="D5273">
            <v>0</v>
          </cell>
          <cell r="E5273">
            <v>0</v>
          </cell>
          <cell r="G5273">
            <v>0</v>
          </cell>
          <cell r="H5273">
            <v>0</v>
          </cell>
        </row>
        <row r="5274">
          <cell r="A5274" t="str">
            <v>07-01-094</v>
          </cell>
          <cell r="B5274" t="str">
            <v>46</v>
          </cell>
          <cell r="C5274">
            <v>0</v>
          </cell>
          <cell r="D5274">
            <v>0</v>
          </cell>
          <cell r="E5274">
            <v>0</v>
          </cell>
          <cell r="G5274">
            <v>0</v>
          </cell>
          <cell r="H5274">
            <v>0</v>
          </cell>
        </row>
        <row r="5275">
          <cell r="A5275" t="str">
            <v>07-01-094</v>
          </cell>
          <cell r="B5275" t="str">
            <v>61</v>
          </cell>
          <cell r="C5275" t="str">
            <v>TRANSPORTE</v>
          </cell>
          <cell r="D5275" t="str">
            <v>gl</v>
          </cell>
          <cell r="E5275">
            <v>1</v>
          </cell>
          <cell r="G5275">
            <v>7507.0170239999989</v>
          </cell>
          <cell r="H5275">
            <v>7507</v>
          </cell>
        </row>
        <row r="5276">
          <cell r="A5276" t="str">
            <v>07-01-094</v>
          </cell>
          <cell r="B5276" t="str">
            <v>62</v>
          </cell>
          <cell r="C5276">
            <v>0</v>
          </cell>
          <cell r="D5276">
            <v>0</v>
          </cell>
          <cell r="E5276">
            <v>0</v>
          </cell>
          <cell r="G5276">
            <v>0</v>
          </cell>
          <cell r="H5276">
            <v>0</v>
          </cell>
        </row>
        <row r="5277">
          <cell r="A5277" t="str">
            <v>07-01-094</v>
          </cell>
          <cell r="B5277" t="str">
            <v>63</v>
          </cell>
          <cell r="C5277">
            <v>0</v>
          </cell>
          <cell r="D5277">
            <v>0</v>
          </cell>
          <cell r="E5277">
            <v>0</v>
          </cell>
          <cell r="G5277">
            <v>0</v>
          </cell>
          <cell r="H5277">
            <v>0</v>
          </cell>
        </row>
        <row r="5278">
          <cell r="A5278" t="str">
            <v>07-01-094</v>
          </cell>
          <cell r="B5278" t="str">
            <v>64</v>
          </cell>
          <cell r="C5278">
            <v>0</v>
          </cell>
          <cell r="D5278">
            <v>0</v>
          </cell>
          <cell r="E5278">
            <v>0</v>
          </cell>
          <cell r="G5278">
            <v>0</v>
          </cell>
          <cell r="H5278">
            <v>0</v>
          </cell>
        </row>
        <row r="5279">
          <cell r="A5279" t="str">
            <v>07-01-094</v>
          </cell>
          <cell r="B5279" t="str">
            <v>65</v>
          </cell>
          <cell r="C5279">
            <v>0</v>
          </cell>
          <cell r="D5279">
            <v>0</v>
          </cell>
          <cell r="E5279">
            <v>0</v>
          </cell>
          <cell r="G5279">
            <v>0</v>
          </cell>
          <cell r="H5279">
            <v>0</v>
          </cell>
        </row>
        <row r="5280">
          <cell r="A5280" t="str">
            <v>07-01-094</v>
          </cell>
          <cell r="B5280" t="str">
            <v>66</v>
          </cell>
          <cell r="C5280">
            <v>0</v>
          </cell>
          <cell r="D5280">
            <v>0</v>
          </cell>
          <cell r="E5280">
            <v>0</v>
          </cell>
          <cell r="G5280">
            <v>0</v>
          </cell>
          <cell r="H5280">
            <v>0</v>
          </cell>
        </row>
        <row r="5281">
          <cell r="A5281" t="str">
            <v>07-01-096</v>
          </cell>
          <cell r="B5281" t="str">
            <v>07-01-096</v>
          </cell>
          <cell r="C5281" t="str">
            <v>SUMINISTRO E INSTALACION COPA EXCENTRICA 3" x 1.1/2"</v>
          </cell>
          <cell r="D5281" t="str">
            <v>UN</v>
          </cell>
          <cell r="E5281">
            <v>2</v>
          </cell>
          <cell r="H5281">
            <v>79721</v>
          </cell>
        </row>
        <row r="5282">
          <cell r="A5282" t="str">
            <v>07-01-096</v>
          </cell>
          <cell r="B5282" t="str">
            <v>11</v>
          </cell>
          <cell r="C5282" t="str">
            <v>COPA  EXCENTRICA 2.1/2" x 1.1/2"</v>
          </cell>
          <cell r="D5282" t="str">
            <v xml:space="preserve">UN </v>
          </cell>
          <cell r="E5282">
            <v>1</v>
          </cell>
          <cell r="G5282">
            <v>67075.839999999997</v>
          </cell>
          <cell r="H5282">
            <v>67076</v>
          </cell>
        </row>
        <row r="5283">
          <cell r="A5283" t="str">
            <v>07-01-096</v>
          </cell>
          <cell r="B5283" t="str">
            <v>12</v>
          </cell>
          <cell r="C5283" t="str">
            <v>SELLADOR ETERNA</v>
          </cell>
          <cell r="D5283" t="str">
            <v>UN</v>
          </cell>
          <cell r="E5283">
            <v>6.6000000000000003E-2</v>
          </cell>
          <cell r="G5283">
            <v>12667.199999999999</v>
          </cell>
          <cell r="H5283">
            <v>836</v>
          </cell>
        </row>
        <row r="5284">
          <cell r="A5284" t="str">
            <v>07-01-096</v>
          </cell>
          <cell r="B5284" t="str">
            <v>13</v>
          </cell>
          <cell r="C5284" t="str">
            <v>TEFLON</v>
          </cell>
          <cell r="D5284" t="str">
            <v>UN</v>
          </cell>
          <cell r="E5284">
            <v>1.6</v>
          </cell>
          <cell r="G5284">
            <v>784.16</v>
          </cell>
          <cell r="H5284">
            <v>1255</v>
          </cell>
        </row>
        <row r="5285">
          <cell r="A5285" t="str">
            <v>07-01-096</v>
          </cell>
          <cell r="B5285" t="str">
            <v>14</v>
          </cell>
          <cell r="C5285">
            <v>0</v>
          </cell>
          <cell r="D5285">
            <v>0</v>
          </cell>
          <cell r="E5285">
            <v>0</v>
          </cell>
          <cell r="G5285">
            <v>0</v>
          </cell>
          <cell r="H5285">
            <v>0</v>
          </cell>
        </row>
        <row r="5286">
          <cell r="A5286" t="str">
            <v>07-01-096</v>
          </cell>
          <cell r="B5286" t="str">
            <v>15</v>
          </cell>
          <cell r="C5286">
            <v>0</v>
          </cell>
          <cell r="D5286">
            <v>0</v>
          </cell>
          <cell r="E5286">
            <v>0</v>
          </cell>
          <cell r="G5286">
            <v>0</v>
          </cell>
          <cell r="H5286">
            <v>0</v>
          </cell>
        </row>
        <row r="5287">
          <cell r="A5287" t="str">
            <v>07-01-096</v>
          </cell>
          <cell r="B5287" t="str">
            <v>16</v>
          </cell>
          <cell r="C5287">
            <v>0</v>
          </cell>
          <cell r="D5287">
            <v>0</v>
          </cell>
          <cell r="E5287">
            <v>0</v>
          </cell>
          <cell r="G5287">
            <v>0</v>
          </cell>
          <cell r="H5287">
            <v>0</v>
          </cell>
        </row>
        <row r="5288">
          <cell r="A5288" t="str">
            <v>07-01-096</v>
          </cell>
          <cell r="B5288" t="str">
            <v>21</v>
          </cell>
          <cell r="C5288" t="str">
            <v xml:space="preserve">OFICIAL </v>
          </cell>
          <cell r="D5288" t="str">
            <v>jor</v>
          </cell>
          <cell r="E5288">
            <v>0.06</v>
          </cell>
          <cell r="G5288">
            <v>86520.353919999994</v>
          </cell>
          <cell r="H5288">
            <v>5191</v>
          </cell>
        </row>
        <row r="5289">
          <cell r="A5289" t="str">
            <v>07-01-096</v>
          </cell>
          <cell r="B5289" t="str">
            <v>22</v>
          </cell>
          <cell r="C5289" t="str">
            <v>AYUDANTE</v>
          </cell>
          <cell r="D5289" t="str">
            <v>jor</v>
          </cell>
          <cell r="E5289">
            <v>0.06</v>
          </cell>
          <cell r="G5289">
            <v>54806.751999999993</v>
          </cell>
          <cell r="H5289">
            <v>3288</v>
          </cell>
        </row>
        <row r="5290">
          <cell r="A5290" t="str">
            <v>07-01-096</v>
          </cell>
          <cell r="B5290" t="str">
            <v>23</v>
          </cell>
          <cell r="C5290">
            <v>0</v>
          </cell>
          <cell r="D5290">
            <v>0</v>
          </cell>
          <cell r="E5290">
            <v>0</v>
          </cell>
          <cell r="G5290">
            <v>0</v>
          </cell>
          <cell r="H5290">
            <v>0</v>
          </cell>
        </row>
        <row r="5291">
          <cell r="A5291" t="str">
            <v>07-01-096</v>
          </cell>
          <cell r="B5291" t="str">
            <v>24</v>
          </cell>
          <cell r="C5291">
            <v>0</v>
          </cell>
          <cell r="D5291">
            <v>0</v>
          </cell>
          <cell r="E5291">
            <v>0</v>
          </cell>
          <cell r="G5291">
            <v>0</v>
          </cell>
          <cell r="H5291">
            <v>0</v>
          </cell>
        </row>
        <row r="5292">
          <cell r="A5292" t="str">
            <v>07-01-096</v>
          </cell>
          <cell r="B5292" t="str">
            <v>25</v>
          </cell>
          <cell r="C5292">
            <v>0</v>
          </cell>
          <cell r="D5292">
            <v>0</v>
          </cell>
          <cell r="E5292">
            <v>0</v>
          </cell>
          <cell r="G5292">
            <v>0</v>
          </cell>
          <cell r="H5292">
            <v>0</v>
          </cell>
        </row>
        <row r="5293">
          <cell r="A5293" t="str">
            <v>07-01-096</v>
          </cell>
          <cell r="B5293" t="str">
            <v>26</v>
          </cell>
          <cell r="C5293">
            <v>0</v>
          </cell>
          <cell r="D5293">
            <v>0</v>
          </cell>
          <cell r="E5293">
            <v>0</v>
          </cell>
          <cell r="G5293">
            <v>0</v>
          </cell>
          <cell r="H5293">
            <v>0</v>
          </cell>
        </row>
        <row r="5294">
          <cell r="A5294" t="str">
            <v>07-01-096</v>
          </cell>
          <cell r="B5294" t="str">
            <v>41</v>
          </cell>
          <cell r="C5294" t="str">
            <v>HERRAMIENTA MENOR</v>
          </cell>
          <cell r="D5294" t="str">
            <v>gl</v>
          </cell>
          <cell r="E5294">
            <v>1</v>
          </cell>
          <cell r="G5294">
            <v>691.66531199999997</v>
          </cell>
          <cell r="H5294">
            <v>692</v>
          </cell>
        </row>
        <row r="5295">
          <cell r="A5295" t="str">
            <v>07-01-096</v>
          </cell>
          <cell r="B5295" t="str">
            <v>42</v>
          </cell>
          <cell r="C5295">
            <v>0</v>
          </cell>
          <cell r="D5295">
            <v>0</v>
          </cell>
          <cell r="E5295">
            <v>0</v>
          </cell>
          <cell r="G5295">
            <v>0</v>
          </cell>
          <cell r="H5295">
            <v>0</v>
          </cell>
        </row>
        <row r="5296">
          <cell r="A5296" t="str">
            <v>07-01-096</v>
          </cell>
          <cell r="B5296" t="str">
            <v>43</v>
          </cell>
          <cell r="C5296">
            <v>0</v>
          </cell>
          <cell r="D5296">
            <v>0</v>
          </cell>
          <cell r="E5296">
            <v>0</v>
          </cell>
          <cell r="G5296">
            <v>0</v>
          </cell>
          <cell r="H5296">
            <v>0</v>
          </cell>
        </row>
        <row r="5297">
          <cell r="A5297" t="str">
            <v>07-01-096</v>
          </cell>
          <cell r="B5297" t="str">
            <v>44</v>
          </cell>
          <cell r="C5297">
            <v>0</v>
          </cell>
          <cell r="D5297">
            <v>0</v>
          </cell>
          <cell r="E5297">
            <v>0</v>
          </cell>
          <cell r="G5297">
            <v>0</v>
          </cell>
          <cell r="H5297">
            <v>0</v>
          </cell>
        </row>
        <row r="5298">
          <cell r="A5298" t="str">
            <v>07-01-096</v>
          </cell>
          <cell r="B5298" t="str">
            <v>45</v>
          </cell>
          <cell r="C5298">
            <v>0</v>
          </cell>
          <cell r="D5298">
            <v>0</v>
          </cell>
          <cell r="E5298">
            <v>0</v>
          </cell>
          <cell r="G5298">
            <v>0</v>
          </cell>
          <cell r="H5298">
            <v>0</v>
          </cell>
        </row>
        <row r="5299">
          <cell r="A5299" t="str">
            <v>07-01-096</v>
          </cell>
          <cell r="B5299" t="str">
            <v>46</v>
          </cell>
          <cell r="C5299">
            <v>0</v>
          </cell>
          <cell r="D5299">
            <v>0</v>
          </cell>
          <cell r="E5299">
            <v>0</v>
          </cell>
          <cell r="G5299">
            <v>0</v>
          </cell>
          <cell r="H5299">
            <v>0</v>
          </cell>
        </row>
        <row r="5300">
          <cell r="A5300" t="str">
            <v>07-01-096</v>
          </cell>
          <cell r="B5300" t="str">
            <v>61</v>
          </cell>
          <cell r="C5300" t="str">
            <v>TRANSPORTE</v>
          </cell>
          <cell r="D5300" t="str">
            <v>gl</v>
          </cell>
          <cell r="E5300">
            <v>1</v>
          </cell>
          <cell r="G5300">
            <v>1383.3306239999999</v>
          </cell>
          <cell r="H5300">
            <v>1383</v>
          </cell>
        </row>
        <row r="5301">
          <cell r="A5301" t="str">
            <v>07-01-096</v>
          </cell>
          <cell r="B5301" t="str">
            <v>62</v>
          </cell>
          <cell r="C5301">
            <v>0</v>
          </cell>
          <cell r="D5301">
            <v>0</v>
          </cell>
          <cell r="E5301">
            <v>0</v>
          </cell>
          <cell r="G5301">
            <v>0</v>
          </cell>
          <cell r="H5301">
            <v>0</v>
          </cell>
        </row>
        <row r="5302">
          <cell r="A5302" t="str">
            <v>07-01-096</v>
          </cell>
          <cell r="B5302" t="str">
            <v>63</v>
          </cell>
          <cell r="C5302">
            <v>0</v>
          </cell>
          <cell r="D5302">
            <v>0</v>
          </cell>
          <cell r="E5302">
            <v>0</v>
          </cell>
          <cell r="G5302">
            <v>0</v>
          </cell>
          <cell r="H5302">
            <v>0</v>
          </cell>
        </row>
        <row r="5303">
          <cell r="A5303" t="str">
            <v>07-01-096</v>
          </cell>
          <cell r="B5303" t="str">
            <v>64</v>
          </cell>
          <cell r="C5303">
            <v>0</v>
          </cell>
          <cell r="D5303">
            <v>0</v>
          </cell>
          <cell r="E5303">
            <v>0</v>
          </cell>
          <cell r="G5303">
            <v>0</v>
          </cell>
          <cell r="H5303">
            <v>0</v>
          </cell>
        </row>
        <row r="5304">
          <cell r="A5304" t="str">
            <v>07-01-096</v>
          </cell>
          <cell r="B5304" t="str">
            <v>65</v>
          </cell>
          <cell r="C5304">
            <v>0</v>
          </cell>
          <cell r="D5304">
            <v>0</v>
          </cell>
          <cell r="E5304">
            <v>0</v>
          </cell>
          <cell r="G5304">
            <v>0</v>
          </cell>
          <cell r="H5304">
            <v>0</v>
          </cell>
        </row>
        <row r="5305">
          <cell r="A5305" t="str">
            <v>07-01-096</v>
          </cell>
          <cell r="B5305" t="str">
            <v>66</v>
          </cell>
          <cell r="C5305">
            <v>0</v>
          </cell>
          <cell r="D5305">
            <v>0</v>
          </cell>
          <cell r="E5305">
            <v>0</v>
          </cell>
          <cell r="G5305">
            <v>0</v>
          </cell>
          <cell r="H5305">
            <v>0</v>
          </cell>
        </row>
        <row r="5306">
          <cell r="A5306" t="str">
            <v>07-01-098</v>
          </cell>
          <cell r="B5306" t="str">
            <v>07-01-098</v>
          </cell>
          <cell r="C5306" t="str">
            <v>SUMINISTRO E INSTALACION MANOMETRO 0-200 PSI</v>
          </cell>
          <cell r="D5306" t="str">
            <v>UN</v>
          </cell>
          <cell r="E5306">
            <v>1</v>
          </cell>
          <cell r="H5306">
            <v>30539</v>
          </cell>
        </row>
        <row r="5307">
          <cell r="A5307" t="str">
            <v>07-01-098</v>
          </cell>
          <cell r="B5307" t="str">
            <v>11</v>
          </cell>
          <cell r="C5307" t="str">
            <v>MANOMETROS 200 PSI</v>
          </cell>
          <cell r="D5307" t="str">
            <v xml:space="preserve">UN </v>
          </cell>
          <cell r="E5307">
            <v>1</v>
          </cell>
          <cell r="G5307">
            <v>22390.784</v>
          </cell>
          <cell r="H5307">
            <v>22391</v>
          </cell>
        </row>
        <row r="5308">
          <cell r="A5308" t="str">
            <v>07-01-098</v>
          </cell>
          <cell r="B5308" t="str">
            <v>12</v>
          </cell>
          <cell r="C5308" t="str">
            <v>SELLADOR ETERNA</v>
          </cell>
          <cell r="D5308" t="str">
            <v>UN</v>
          </cell>
          <cell r="E5308">
            <v>1.9E-2</v>
          </cell>
          <cell r="G5308">
            <v>12667.199999999999</v>
          </cell>
          <cell r="H5308">
            <v>241</v>
          </cell>
        </row>
        <row r="5309">
          <cell r="A5309" t="str">
            <v>07-01-098</v>
          </cell>
          <cell r="B5309" t="str">
            <v>13</v>
          </cell>
          <cell r="C5309" t="str">
            <v>TEFLON</v>
          </cell>
          <cell r="D5309" t="str">
            <v>UN</v>
          </cell>
          <cell r="E5309">
            <v>0.2</v>
          </cell>
          <cell r="G5309">
            <v>784.16</v>
          </cell>
          <cell r="H5309">
            <v>157</v>
          </cell>
        </row>
        <row r="5310">
          <cell r="A5310" t="str">
            <v>07-01-098</v>
          </cell>
          <cell r="B5310" t="str">
            <v>14</v>
          </cell>
          <cell r="C5310">
            <v>0</v>
          </cell>
          <cell r="D5310">
            <v>0</v>
          </cell>
          <cell r="E5310">
            <v>0</v>
          </cell>
          <cell r="G5310">
            <v>0</v>
          </cell>
          <cell r="H5310">
            <v>0</v>
          </cell>
        </row>
        <row r="5311">
          <cell r="A5311" t="str">
            <v>07-01-098</v>
          </cell>
          <cell r="B5311" t="str">
            <v>15</v>
          </cell>
          <cell r="C5311">
            <v>0</v>
          </cell>
          <cell r="D5311">
            <v>0</v>
          </cell>
          <cell r="E5311">
            <v>0</v>
          </cell>
          <cell r="G5311">
            <v>0</v>
          </cell>
          <cell r="H5311">
            <v>0</v>
          </cell>
        </row>
        <row r="5312">
          <cell r="A5312" t="str">
            <v>07-01-098</v>
          </cell>
          <cell r="B5312" t="str">
            <v>16</v>
          </cell>
          <cell r="C5312">
            <v>0</v>
          </cell>
          <cell r="D5312">
            <v>0</v>
          </cell>
          <cell r="E5312">
            <v>0</v>
          </cell>
          <cell r="G5312">
            <v>0</v>
          </cell>
          <cell r="H5312">
            <v>0</v>
          </cell>
        </row>
        <row r="5313">
          <cell r="A5313" t="str">
            <v>07-01-098</v>
          </cell>
          <cell r="B5313" t="str">
            <v>21</v>
          </cell>
          <cell r="C5313" t="str">
            <v xml:space="preserve">OFICIAL </v>
          </cell>
          <cell r="D5313" t="str">
            <v>jor</v>
          </cell>
          <cell r="E5313">
            <v>4.9999999999999996E-2</v>
          </cell>
          <cell r="G5313">
            <v>86520.353919999994</v>
          </cell>
          <cell r="H5313">
            <v>4326</v>
          </cell>
        </row>
        <row r="5314">
          <cell r="A5314" t="str">
            <v>07-01-098</v>
          </cell>
          <cell r="B5314" t="str">
            <v>22</v>
          </cell>
          <cell r="C5314" t="str">
            <v>AYUDANTE</v>
          </cell>
          <cell r="D5314" t="str">
            <v>jor</v>
          </cell>
          <cell r="E5314">
            <v>4.9999999999999996E-2</v>
          </cell>
          <cell r="G5314">
            <v>54806.751999999993</v>
          </cell>
          <cell r="H5314">
            <v>2740</v>
          </cell>
        </row>
        <row r="5315">
          <cell r="A5315" t="str">
            <v>07-01-098</v>
          </cell>
          <cell r="B5315" t="str">
            <v>23</v>
          </cell>
          <cell r="C5315">
            <v>0</v>
          </cell>
          <cell r="D5315">
            <v>0</v>
          </cell>
          <cell r="E5315">
            <v>0</v>
          </cell>
          <cell r="G5315">
            <v>0</v>
          </cell>
          <cell r="H5315">
            <v>0</v>
          </cell>
        </row>
        <row r="5316">
          <cell r="A5316" t="str">
            <v>07-01-098</v>
          </cell>
          <cell r="B5316" t="str">
            <v>24</v>
          </cell>
          <cell r="C5316">
            <v>0</v>
          </cell>
          <cell r="D5316">
            <v>0</v>
          </cell>
          <cell r="E5316">
            <v>0</v>
          </cell>
          <cell r="G5316">
            <v>0</v>
          </cell>
          <cell r="H5316">
            <v>0</v>
          </cell>
        </row>
        <row r="5317">
          <cell r="A5317" t="str">
            <v>07-01-098</v>
          </cell>
          <cell r="B5317" t="str">
            <v>25</v>
          </cell>
          <cell r="C5317">
            <v>0</v>
          </cell>
          <cell r="D5317">
            <v>0</v>
          </cell>
          <cell r="E5317">
            <v>0</v>
          </cell>
          <cell r="G5317">
            <v>0</v>
          </cell>
          <cell r="H5317">
            <v>0</v>
          </cell>
        </row>
        <row r="5318">
          <cell r="A5318" t="str">
            <v>07-01-098</v>
          </cell>
          <cell r="B5318" t="str">
            <v>26</v>
          </cell>
          <cell r="C5318">
            <v>0</v>
          </cell>
          <cell r="D5318">
            <v>0</v>
          </cell>
          <cell r="E5318">
            <v>0</v>
          </cell>
          <cell r="G5318">
            <v>0</v>
          </cell>
          <cell r="H5318">
            <v>0</v>
          </cell>
        </row>
        <row r="5319">
          <cell r="A5319" t="str">
            <v>07-01-098</v>
          </cell>
          <cell r="B5319" t="str">
            <v>41</v>
          </cell>
          <cell r="C5319" t="str">
            <v>HERRAMIENTA MENOR</v>
          </cell>
          <cell r="D5319" t="str">
            <v>gl</v>
          </cell>
          <cell r="E5319">
            <v>1</v>
          </cell>
          <cell r="G5319">
            <v>227.88896</v>
          </cell>
          <cell r="H5319">
            <v>228</v>
          </cell>
        </row>
        <row r="5320">
          <cell r="A5320" t="str">
            <v>07-01-098</v>
          </cell>
          <cell r="B5320" t="str">
            <v>42</v>
          </cell>
          <cell r="C5320">
            <v>0</v>
          </cell>
          <cell r="D5320">
            <v>0</v>
          </cell>
          <cell r="E5320">
            <v>0</v>
          </cell>
          <cell r="G5320">
            <v>0</v>
          </cell>
          <cell r="H5320">
            <v>0</v>
          </cell>
        </row>
        <row r="5321">
          <cell r="A5321" t="str">
            <v>07-01-098</v>
          </cell>
          <cell r="B5321" t="str">
            <v>43</v>
          </cell>
          <cell r="C5321">
            <v>0</v>
          </cell>
          <cell r="D5321">
            <v>0</v>
          </cell>
          <cell r="E5321">
            <v>0</v>
          </cell>
          <cell r="G5321">
            <v>0</v>
          </cell>
          <cell r="H5321">
            <v>0</v>
          </cell>
        </row>
        <row r="5322">
          <cell r="A5322" t="str">
            <v>07-01-098</v>
          </cell>
          <cell r="B5322" t="str">
            <v>44</v>
          </cell>
          <cell r="C5322">
            <v>0</v>
          </cell>
          <cell r="D5322">
            <v>0</v>
          </cell>
          <cell r="E5322">
            <v>0</v>
          </cell>
          <cell r="G5322">
            <v>0</v>
          </cell>
          <cell r="H5322">
            <v>0</v>
          </cell>
        </row>
        <row r="5323">
          <cell r="A5323" t="str">
            <v>07-01-098</v>
          </cell>
          <cell r="B5323" t="str">
            <v>45</v>
          </cell>
          <cell r="C5323">
            <v>0</v>
          </cell>
          <cell r="D5323">
            <v>0</v>
          </cell>
          <cell r="E5323">
            <v>0</v>
          </cell>
          <cell r="G5323">
            <v>0</v>
          </cell>
          <cell r="H5323">
            <v>0</v>
          </cell>
        </row>
        <row r="5324">
          <cell r="A5324" t="str">
            <v>07-01-098</v>
          </cell>
          <cell r="B5324" t="str">
            <v>46</v>
          </cell>
          <cell r="C5324">
            <v>0</v>
          </cell>
          <cell r="D5324">
            <v>0</v>
          </cell>
          <cell r="E5324">
            <v>0</v>
          </cell>
          <cell r="G5324">
            <v>0</v>
          </cell>
          <cell r="H5324">
            <v>0</v>
          </cell>
        </row>
        <row r="5325">
          <cell r="A5325" t="str">
            <v>07-01-098</v>
          </cell>
          <cell r="B5325" t="str">
            <v>61</v>
          </cell>
          <cell r="C5325" t="str">
            <v>TRANSPORTE</v>
          </cell>
          <cell r="D5325" t="str">
            <v>gl</v>
          </cell>
          <cell r="E5325">
            <v>1</v>
          </cell>
          <cell r="G5325">
            <v>455.77791999999999</v>
          </cell>
          <cell r="H5325">
            <v>456</v>
          </cell>
        </row>
        <row r="5326">
          <cell r="A5326" t="str">
            <v>07-01-098</v>
          </cell>
          <cell r="B5326" t="str">
            <v>62</v>
          </cell>
          <cell r="C5326">
            <v>0</v>
          </cell>
          <cell r="D5326">
            <v>0</v>
          </cell>
          <cell r="E5326">
            <v>0</v>
          </cell>
          <cell r="G5326">
            <v>0</v>
          </cell>
          <cell r="H5326">
            <v>0</v>
          </cell>
        </row>
        <row r="5327">
          <cell r="A5327" t="str">
            <v>07-01-098</v>
          </cell>
          <cell r="B5327" t="str">
            <v>63</v>
          </cell>
          <cell r="C5327">
            <v>0</v>
          </cell>
          <cell r="D5327">
            <v>0</v>
          </cell>
          <cell r="E5327">
            <v>0</v>
          </cell>
          <cell r="G5327">
            <v>0</v>
          </cell>
          <cell r="H5327">
            <v>0</v>
          </cell>
        </row>
        <row r="5328">
          <cell r="A5328" t="str">
            <v>07-01-098</v>
          </cell>
          <cell r="B5328" t="str">
            <v>64</v>
          </cell>
          <cell r="C5328">
            <v>0</v>
          </cell>
          <cell r="D5328">
            <v>0</v>
          </cell>
          <cell r="E5328">
            <v>0</v>
          </cell>
          <cell r="G5328">
            <v>0</v>
          </cell>
          <cell r="H5328">
            <v>0</v>
          </cell>
        </row>
        <row r="5329">
          <cell r="A5329" t="str">
            <v>07-01-098</v>
          </cell>
          <cell r="B5329" t="str">
            <v>65</v>
          </cell>
          <cell r="C5329">
            <v>0</v>
          </cell>
          <cell r="D5329">
            <v>0</v>
          </cell>
          <cell r="E5329">
            <v>0</v>
          </cell>
          <cell r="G5329">
            <v>0</v>
          </cell>
          <cell r="H5329">
            <v>0</v>
          </cell>
        </row>
        <row r="5330">
          <cell r="A5330" t="str">
            <v>07-01-098</v>
          </cell>
          <cell r="B5330" t="str">
            <v>66</v>
          </cell>
          <cell r="C5330">
            <v>0</v>
          </cell>
          <cell r="D5330">
            <v>0</v>
          </cell>
          <cell r="E5330">
            <v>0</v>
          </cell>
          <cell r="G5330">
            <v>0</v>
          </cell>
          <cell r="H5330">
            <v>0</v>
          </cell>
        </row>
        <row r="5331">
          <cell r="A5331" t="str">
            <v>07-01-100</v>
          </cell>
          <cell r="B5331" t="str">
            <v>07-01-100</v>
          </cell>
          <cell r="C5331" t="str">
            <v>SUMINISTRO E INSTALACION REGISTRO TIPO P/D CORTINA 2"</v>
          </cell>
          <cell r="D5331" t="str">
            <v>UN</v>
          </cell>
          <cell r="E5331">
            <v>1</v>
          </cell>
          <cell r="H5331">
            <v>246751</v>
          </cell>
        </row>
        <row r="5332">
          <cell r="A5332" t="str">
            <v>07-01-100</v>
          </cell>
          <cell r="B5332" t="str">
            <v>11</v>
          </cell>
          <cell r="C5332" t="str">
            <v>REG. P/D TIPO CORTINA ø 2"</v>
          </cell>
          <cell r="D5332" t="str">
            <v xml:space="preserve">UN </v>
          </cell>
          <cell r="E5332">
            <v>1</v>
          </cell>
          <cell r="G5332">
            <v>230205.24799999999</v>
          </cell>
          <cell r="H5332">
            <v>230205</v>
          </cell>
        </row>
        <row r="5333">
          <cell r="A5333" t="str">
            <v>07-01-100</v>
          </cell>
          <cell r="B5333" t="str">
            <v>12</v>
          </cell>
          <cell r="C5333" t="str">
            <v>SELLADOR ETERNA</v>
          </cell>
          <cell r="D5333" t="str">
            <v>UN</v>
          </cell>
          <cell r="E5333">
            <v>5.8000000000000003E-2</v>
          </cell>
          <cell r="G5333">
            <v>12667.199999999999</v>
          </cell>
          <cell r="H5333">
            <v>735</v>
          </cell>
        </row>
        <row r="5334">
          <cell r="A5334" t="str">
            <v>07-01-100</v>
          </cell>
          <cell r="B5334" t="str">
            <v>13</v>
          </cell>
          <cell r="C5334" t="str">
            <v>TEFLON</v>
          </cell>
          <cell r="D5334" t="str">
            <v>UN</v>
          </cell>
          <cell r="E5334">
            <v>0.5</v>
          </cell>
          <cell r="G5334">
            <v>784.16</v>
          </cell>
          <cell r="H5334">
            <v>392</v>
          </cell>
        </row>
        <row r="5335">
          <cell r="A5335" t="str">
            <v>07-01-100</v>
          </cell>
          <cell r="B5335" t="str">
            <v>14</v>
          </cell>
          <cell r="C5335">
            <v>0</v>
          </cell>
          <cell r="D5335">
            <v>0</v>
          </cell>
          <cell r="E5335">
            <v>0</v>
          </cell>
          <cell r="G5335">
            <v>0</v>
          </cell>
          <cell r="H5335">
            <v>0</v>
          </cell>
        </row>
        <row r="5336">
          <cell r="A5336" t="str">
            <v>07-01-100</v>
          </cell>
          <cell r="B5336" t="str">
            <v>15</v>
          </cell>
          <cell r="C5336">
            <v>0</v>
          </cell>
          <cell r="D5336">
            <v>0</v>
          </cell>
          <cell r="E5336">
            <v>0</v>
          </cell>
          <cell r="G5336">
            <v>0</v>
          </cell>
          <cell r="H5336">
            <v>0</v>
          </cell>
        </row>
        <row r="5337">
          <cell r="A5337" t="str">
            <v>07-01-100</v>
          </cell>
          <cell r="B5337" t="str">
            <v>16</v>
          </cell>
          <cell r="C5337">
            <v>0</v>
          </cell>
          <cell r="D5337">
            <v>0</v>
          </cell>
          <cell r="E5337">
            <v>0</v>
          </cell>
          <cell r="G5337">
            <v>0</v>
          </cell>
          <cell r="H5337">
            <v>0</v>
          </cell>
        </row>
        <row r="5338">
          <cell r="A5338" t="str">
            <v>07-01-100</v>
          </cell>
          <cell r="B5338" t="str">
            <v>21</v>
          </cell>
          <cell r="C5338" t="str">
            <v xml:space="preserve">OFICIAL </v>
          </cell>
          <cell r="D5338" t="str">
            <v>jor</v>
          </cell>
          <cell r="E5338">
            <v>0.06</v>
          </cell>
          <cell r="G5338">
            <v>86520.353919999994</v>
          </cell>
          <cell r="H5338">
            <v>5191</v>
          </cell>
        </row>
        <row r="5339">
          <cell r="A5339" t="str">
            <v>07-01-100</v>
          </cell>
          <cell r="B5339" t="str">
            <v>22</v>
          </cell>
          <cell r="C5339" t="str">
            <v>AYUDANTE</v>
          </cell>
          <cell r="D5339" t="str">
            <v>jor</v>
          </cell>
          <cell r="E5339">
            <v>0.06</v>
          </cell>
          <cell r="G5339">
            <v>54806.751999999993</v>
          </cell>
          <cell r="H5339">
            <v>3288</v>
          </cell>
        </row>
        <row r="5340">
          <cell r="A5340" t="str">
            <v>07-01-100</v>
          </cell>
          <cell r="B5340" t="str">
            <v>23</v>
          </cell>
          <cell r="C5340">
            <v>0</v>
          </cell>
          <cell r="D5340">
            <v>0</v>
          </cell>
          <cell r="E5340">
            <v>0</v>
          </cell>
          <cell r="G5340">
            <v>0</v>
          </cell>
          <cell r="H5340">
            <v>0</v>
          </cell>
        </row>
        <row r="5341">
          <cell r="A5341" t="str">
            <v>07-01-100</v>
          </cell>
          <cell r="B5341" t="str">
            <v>24</v>
          </cell>
          <cell r="C5341">
            <v>0</v>
          </cell>
          <cell r="D5341">
            <v>0</v>
          </cell>
          <cell r="E5341">
            <v>0</v>
          </cell>
          <cell r="G5341">
            <v>0</v>
          </cell>
          <cell r="H5341">
            <v>0</v>
          </cell>
        </row>
        <row r="5342">
          <cell r="A5342" t="str">
            <v>07-01-100</v>
          </cell>
          <cell r="B5342" t="str">
            <v>25</v>
          </cell>
          <cell r="C5342">
            <v>0</v>
          </cell>
          <cell r="D5342">
            <v>0</v>
          </cell>
          <cell r="E5342">
            <v>0</v>
          </cell>
          <cell r="G5342">
            <v>0</v>
          </cell>
          <cell r="H5342">
            <v>0</v>
          </cell>
        </row>
        <row r="5343">
          <cell r="A5343" t="str">
            <v>07-01-100</v>
          </cell>
          <cell r="B5343" t="str">
            <v>26</v>
          </cell>
          <cell r="C5343">
            <v>0</v>
          </cell>
          <cell r="D5343">
            <v>0</v>
          </cell>
          <cell r="E5343">
            <v>0</v>
          </cell>
          <cell r="G5343">
            <v>0</v>
          </cell>
          <cell r="H5343">
            <v>0</v>
          </cell>
        </row>
        <row r="5344">
          <cell r="A5344" t="str">
            <v>07-01-100</v>
          </cell>
          <cell r="B5344" t="str">
            <v>41</v>
          </cell>
          <cell r="C5344" t="str">
            <v>HERRAMIENTA MENOR</v>
          </cell>
          <cell r="D5344" t="str">
            <v>gl</v>
          </cell>
          <cell r="E5344">
            <v>1</v>
          </cell>
          <cell r="G5344">
            <v>2313.320256</v>
          </cell>
          <cell r="H5344">
            <v>2313</v>
          </cell>
        </row>
        <row r="5345">
          <cell r="A5345" t="str">
            <v>07-01-100</v>
          </cell>
          <cell r="B5345" t="str">
            <v>42</v>
          </cell>
          <cell r="C5345">
            <v>0</v>
          </cell>
          <cell r="D5345">
            <v>0</v>
          </cell>
          <cell r="E5345">
            <v>0</v>
          </cell>
          <cell r="G5345">
            <v>0</v>
          </cell>
          <cell r="H5345">
            <v>0</v>
          </cell>
        </row>
        <row r="5346">
          <cell r="A5346" t="str">
            <v>07-01-100</v>
          </cell>
          <cell r="B5346" t="str">
            <v>43</v>
          </cell>
          <cell r="C5346">
            <v>0</v>
          </cell>
          <cell r="D5346">
            <v>0</v>
          </cell>
          <cell r="E5346">
            <v>0</v>
          </cell>
          <cell r="G5346">
            <v>0</v>
          </cell>
          <cell r="H5346">
            <v>0</v>
          </cell>
        </row>
        <row r="5347">
          <cell r="A5347" t="str">
            <v>07-01-100</v>
          </cell>
          <cell r="B5347" t="str">
            <v>44</v>
          </cell>
          <cell r="C5347">
            <v>0</v>
          </cell>
          <cell r="D5347">
            <v>0</v>
          </cell>
          <cell r="E5347">
            <v>0</v>
          </cell>
          <cell r="G5347">
            <v>0</v>
          </cell>
          <cell r="H5347">
            <v>0</v>
          </cell>
        </row>
        <row r="5348">
          <cell r="A5348" t="str">
            <v>07-01-100</v>
          </cell>
          <cell r="B5348" t="str">
            <v>45</v>
          </cell>
          <cell r="C5348">
            <v>0</v>
          </cell>
          <cell r="D5348">
            <v>0</v>
          </cell>
          <cell r="E5348">
            <v>0</v>
          </cell>
          <cell r="G5348">
            <v>0</v>
          </cell>
          <cell r="H5348">
            <v>0</v>
          </cell>
        </row>
        <row r="5349">
          <cell r="A5349" t="str">
            <v>07-01-100</v>
          </cell>
          <cell r="B5349" t="str">
            <v>46</v>
          </cell>
          <cell r="C5349">
            <v>0</v>
          </cell>
          <cell r="D5349">
            <v>0</v>
          </cell>
          <cell r="E5349">
            <v>0</v>
          </cell>
          <cell r="G5349">
            <v>0</v>
          </cell>
          <cell r="H5349">
            <v>0</v>
          </cell>
        </row>
        <row r="5350">
          <cell r="A5350" t="str">
            <v>07-01-100</v>
          </cell>
          <cell r="B5350" t="str">
            <v>61</v>
          </cell>
          <cell r="C5350" t="str">
            <v>TRANSPORTE</v>
          </cell>
          <cell r="D5350" t="str">
            <v>gl</v>
          </cell>
          <cell r="E5350">
            <v>1</v>
          </cell>
          <cell r="G5350">
            <v>4626.6405119999999</v>
          </cell>
          <cell r="H5350">
            <v>4627</v>
          </cell>
        </row>
        <row r="5351">
          <cell r="A5351" t="str">
            <v>07-01-100</v>
          </cell>
          <cell r="B5351" t="str">
            <v>62</v>
          </cell>
          <cell r="C5351">
            <v>0</v>
          </cell>
          <cell r="D5351">
            <v>0</v>
          </cell>
          <cell r="E5351">
            <v>0</v>
          </cell>
          <cell r="G5351">
            <v>0</v>
          </cell>
          <cell r="H5351">
            <v>0</v>
          </cell>
        </row>
        <row r="5352">
          <cell r="A5352" t="str">
            <v>07-01-100</v>
          </cell>
          <cell r="B5352" t="str">
            <v>63</v>
          </cell>
          <cell r="C5352">
            <v>0</v>
          </cell>
          <cell r="D5352">
            <v>0</v>
          </cell>
          <cell r="E5352">
            <v>0</v>
          </cell>
          <cell r="G5352">
            <v>0</v>
          </cell>
          <cell r="H5352">
            <v>0</v>
          </cell>
        </row>
        <row r="5353">
          <cell r="A5353" t="str">
            <v>07-01-100</v>
          </cell>
          <cell r="B5353" t="str">
            <v>64</v>
          </cell>
          <cell r="C5353">
            <v>0</v>
          </cell>
          <cell r="D5353">
            <v>0</v>
          </cell>
          <cell r="E5353">
            <v>0</v>
          </cell>
          <cell r="G5353">
            <v>0</v>
          </cell>
          <cell r="H5353">
            <v>0</v>
          </cell>
        </row>
        <row r="5354">
          <cell r="A5354" t="str">
            <v>07-01-100</v>
          </cell>
          <cell r="B5354" t="str">
            <v>65</v>
          </cell>
          <cell r="C5354">
            <v>0</v>
          </cell>
          <cell r="D5354">
            <v>0</v>
          </cell>
          <cell r="E5354">
            <v>0</v>
          </cell>
          <cell r="G5354">
            <v>0</v>
          </cell>
          <cell r="H5354">
            <v>0</v>
          </cell>
        </row>
        <row r="5355">
          <cell r="A5355" t="str">
            <v>07-01-100</v>
          </cell>
          <cell r="B5355" t="str">
            <v>66</v>
          </cell>
          <cell r="C5355">
            <v>0</v>
          </cell>
          <cell r="D5355">
            <v>0</v>
          </cell>
          <cell r="E5355">
            <v>0</v>
          </cell>
          <cell r="G5355">
            <v>0</v>
          </cell>
          <cell r="H5355">
            <v>0</v>
          </cell>
        </row>
        <row r="5356">
          <cell r="A5356" t="str">
            <v>07-01-102</v>
          </cell>
          <cell r="B5356" t="str">
            <v>07-01-102</v>
          </cell>
          <cell r="C5356" t="str">
            <v>SUMINISTRO E INSTALACION REGISTRO P/D TIPO CORTINA 3"</v>
          </cell>
          <cell r="D5356" t="str">
            <v>UN</v>
          </cell>
          <cell r="E5356">
            <v>3</v>
          </cell>
          <cell r="H5356">
            <v>592889</v>
          </cell>
        </row>
        <row r="5357">
          <cell r="A5357" t="str">
            <v>07-01-102</v>
          </cell>
          <cell r="B5357" t="str">
            <v>11</v>
          </cell>
          <cell r="C5357" t="str">
            <v>REG. P/D TIPO CORTINA ø 3"</v>
          </cell>
          <cell r="D5357" t="str">
            <v xml:space="preserve">UN </v>
          </cell>
          <cell r="E5357">
            <v>1</v>
          </cell>
          <cell r="G5357">
            <v>561179.88159999996</v>
          </cell>
          <cell r="H5357">
            <v>561180</v>
          </cell>
        </row>
        <row r="5358">
          <cell r="A5358" t="str">
            <v>07-01-102</v>
          </cell>
          <cell r="B5358" t="str">
            <v>12</v>
          </cell>
          <cell r="C5358" t="str">
            <v>SELLADOR ETERNA</v>
          </cell>
          <cell r="D5358" t="str">
            <v>UN</v>
          </cell>
          <cell r="E5358">
            <v>6.6000000000000003E-2</v>
          </cell>
          <cell r="G5358">
            <v>12667.199999999999</v>
          </cell>
          <cell r="H5358">
            <v>836</v>
          </cell>
        </row>
        <row r="5359">
          <cell r="A5359" t="str">
            <v>07-01-102</v>
          </cell>
          <cell r="B5359" t="str">
            <v>13</v>
          </cell>
          <cell r="C5359" t="str">
            <v>TEFLON</v>
          </cell>
          <cell r="D5359" t="str">
            <v>UN</v>
          </cell>
          <cell r="E5359">
            <v>1.6</v>
          </cell>
          <cell r="G5359">
            <v>784.16</v>
          </cell>
          <cell r="H5359">
            <v>1255</v>
          </cell>
        </row>
        <row r="5360">
          <cell r="A5360" t="str">
            <v>07-01-102</v>
          </cell>
          <cell r="B5360" t="str">
            <v>14</v>
          </cell>
          <cell r="C5360">
            <v>0</v>
          </cell>
          <cell r="D5360">
            <v>0</v>
          </cell>
          <cell r="E5360">
            <v>0</v>
          </cell>
          <cell r="G5360">
            <v>0</v>
          </cell>
          <cell r="H5360">
            <v>0</v>
          </cell>
        </row>
        <row r="5361">
          <cell r="A5361" t="str">
            <v>07-01-102</v>
          </cell>
          <cell r="B5361" t="str">
            <v>15</v>
          </cell>
          <cell r="C5361">
            <v>0</v>
          </cell>
          <cell r="D5361">
            <v>0</v>
          </cell>
          <cell r="E5361">
            <v>0</v>
          </cell>
          <cell r="G5361">
            <v>0</v>
          </cell>
          <cell r="H5361">
            <v>0</v>
          </cell>
        </row>
        <row r="5362">
          <cell r="A5362" t="str">
            <v>07-01-102</v>
          </cell>
          <cell r="B5362" t="str">
            <v>16</v>
          </cell>
          <cell r="C5362">
            <v>0</v>
          </cell>
          <cell r="D5362">
            <v>0</v>
          </cell>
          <cell r="E5362">
            <v>0</v>
          </cell>
          <cell r="G5362">
            <v>0</v>
          </cell>
          <cell r="H5362">
            <v>0</v>
          </cell>
        </row>
        <row r="5363">
          <cell r="A5363" t="str">
            <v>07-01-102</v>
          </cell>
          <cell r="B5363" t="str">
            <v>21</v>
          </cell>
          <cell r="C5363" t="str">
            <v xml:space="preserve">OFICIAL </v>
          </cell>
          <cell r="D5363" t="str">
            <v>jor</v>
          </cell>
          <cell r="E5363">
            <v>9.0000000000000011E-2</v>
          </cell>
          <cell r="G5363">
            <v>86520.353919999994</v>
          </cell>
          <cell r="H5363">
            <v>7787</v>
          </cell>
        </row>
        <row r="5364">
          <cell r="A5364" t="str">
            <v>07-01-102</v>
          </cell>
          <cell r="B5364" t="str">
            <v>22</v>
          </cell>
          <cell r="C5364" t="str">
            <v>AYUDANTE</v>
          </cell>
          <cell r="D5364" t="str">
            <v>jor</v>
          </cell>
          <cell r="E5364">
            <v>9.0000000000000011E-2</v>
          </cell>
          <cell r="G5364">
            <v>54806.751999999993</v>
          </cell>
          <cell r="H5364">
            <v>4933</v>
          </cell>
        </row>
        <row r="5365">
          <cell r="A5365" t="str">
            <v>07-01-102</v>
          </cell>
          <cell r="B5365" t="str">
            <v>23</v>
          </cell>
          <cell r="C5365">
            <v>0</v>
          </cell>
          <cell r="D5365">
            <v>0</v>
          </cell>
          <cell r="E5365">
            <v>0</v>
          </cell>
          <cell r="G5365">
            <v>0</v>
          </cell>
          <cell r="H5365">
            <v>0</v>
          </cell>
        </row>
        <row r="5366">
          <cell r="A5366" t="str">
            <v>07-01-102</v>
          </cell>
          <cell r="B5366" t="str">
            <v>24</v>
          </cell>
          <cell r="C5366">
            <v>0</v>
          </cell>
          <cell r="D5366">
            <v>0</v>
          </cell>
          <cell r="E5366">
            <v>0</v>
          </cell>
          <cell r="G5366">
            <v>0</v>
          </cell>
          <cell r="H5366">
            <v>0</v>
          </cell>
        </row>
        <row r="5367">
          <cell r="A5367" t="str">
            <v>07-01-102</v>
          </cell>
          <cell r="B5367" t="str">
            <v>25</v>
          </cell>
          <cell r="C5367">
            <v>0</v>
          </cell>
          <cell r="D5367">
            <v>0</v>
          </cell>
          <cell r="E5367">
            <v>0</v>
          </cell>
          <cell r="G5367">
            <v>0</v>
          </cell>
          <cell r="H5367">
            <v>0</v>
          </cell>
        </row>
        <row r="5368">
          <cell r="A5368" t="str">
            <v>07-01-102</v>
          </cell>
          <cell r="B5368" t="str">
            <v>26</v>
          </cell>
          <cell r="C5368">
            <v>0</v>
          </cell>
          <cell r="D5368">
            <v>0</v>
          </cell>
          <cell r="E5368">
            <v>0</v>
          </cell>
          <cell r="G5368">
            <v>0</v>
          </cell>
          <cell r="H5368">
            <v>0</v>
          </cell>
        </row>
        <row r="5369">
          <cell r="A5369" t="str">
            <v>07-01-102</v>
          </cell>
          <cell r="B5369" t="str">
            <v>41</v>
          </cell>
          <cell r="C5369" t="str">
            <v>HERRAMIENTA MENOR</v>
          </cell>
          <cell r="D5369" t="str">
            <v>gl</v>
          </cell>
          <cell r="E5369">
            <v>1</v>
          </cell>
          <cell r="G5369">
            <v>5632.7057279999999</v>
          </cell>
          <cell r="H5369">
            <v>5633</v>
          </cell>
        </row>
        <row r="5370">
          <cell r="A5370" t="str">
            <v>07-01-102</v>
          </cell>
          <cell r="B5370" t="str">
            <v>42</v>
          </cell>
          <cell r="C5370">
            <v>0</v>
          </cell>
          <cell r="D5370">
            <v>0</v>
          </cell>
          <cell r="E5370">
            <v>0</v>
          </cell>
          <cell r="G5370">
            <v>0</v>
          </cell>
          <cell r="H5370">
            <v>0</v>
          </cell>
        </row>
        <row r="5371">
          <cell r="A5371" t="str">
            <v>07-01-102</v>
          </cell>
          <cell r="B5371" t="str">
            <v>43</v>
          </cell>
          <cell r="C5371">
            <v>0</v>
          </cell>
          <cell r="D5371">
            <v>0</v>
          </cell>
          <cell r="E5371">
            <v>0</v>
          </cell>
          <cell r="G5371">
            <v>0</v>
          </cell>
          <cell r="H5371">
            <v>0</v>
          </cell>
        </row>
        <row r="5372">
          <cell r="A5372" t="str">
            <v>07-01-102</v>
          </cell>
          <cell r="B5372" t="str">
            <v>44</v>
          </cell>
          <cell r="C5372">
            <v>0</v>
          </cell>
          <cell r="D5372">
            <v>0</v>
          </cell>
          <cell r="E5372">
            <v>0</v>
          </cell>
          <cell r="G5372">
            <v>0</v>
          </cell>
          <cell r="H5372">
            <v>0</v>
          </cell>
        </row>
        <row r="5373">
          <cell r="A5373" t="str">
            <v>07-01-102</v>
          </cell>
          <cell r="B5373" t="str">
            <v>45</v>
          </cell>
          <cell r="C5373">
            <v>0</v>
          </cell>
          <cell r="D5373">
            <v>0</v>
          </cell>
          <cell r="E5373">
            <v>0</v>
          </cell>
          <cell r="G5373">
            <v>0</v>
          </cell>
          <cell r="H5373">
            <v>0</v>
          </cell>
        </row>
        <row r="5374">
          <cell r="A5374" t="str">
            <v>07-01-102</v>
          </cell>
          <cell r="B5374" t="str">
            <v>46</v>
          </cell>
          <cell r="C5374">
            <v>0</v>
          </cell>
          <cell r="D5374">
            <v>0</v>
          </cell>
          <cell r="E5374">
            <v>0</v>
          </cell>
          <cell r="G5374">
            <v>0</v>
          </cell>
          <cell r="H5374">
            <v>0</v>
          </cell>
        </row>
        <row r="5375">
          <cell r="A5375" t="str">
            <v>07-01-102</v>
          </cell>
          <cell r="B5375" t="str">
            <v>61</v>
          </cell>
          <cell r="C5375" t="str">
            <v>TRANSPORTE</v>
          </cell>
          <cell r="D5375" t="str">
            <v>gl</v>
          </cell>
          <cell r="E5375">
            <v>1</v>
          </cell>
          <cell r="G5375">
            <v>11265.411456</v>
          </cell>
          <cell r="H5375">
            <v>11265</v>
          </cell>
        </row>
        <row r="5376">
          <cell r="A5376" t="str">
            <v>07-01-102</v>
          </cell>
          <cell r="B5376" t="str">
            <v>62</v>
          </cell>
          <cell r="C5376">
            <v>0</v>
          </cell>
          <cell r="D5376">
            <v>0</v>
          </cell>
          <cell r="E5376">
            <v>0</v>
          </cell>
          <cell r="G5376">
            <v>0</v>
          </cell>
          <cell r="H5376">
            <v>0</v>
          </cell>
        </row>
        <row r="5377">
          <cell r="A5377" t="str">
            <v>07-01-102</v>
          </cell>
          <cell r="B5377" t="str">
            <v>63</v>
          </cell>
          <cell r="C5377">
            <v>0</v>
          </cell>
          <cell r="D5377">
            <v>0</v>
          </cell>
          <cell r="E5377">
            <v>0</v>
          </cell>
          <cell r="G5377">
            <v>0</v>
          </cell>
          <cell r="H5377">
            <v>0</v>
          </cell>
        </row>
        <row r="5378">
          <cell r="A5378" t="str">
            <v>07-01-102</v>
          </cell>
          <cell r="B5378" t="str">
            <v>64</v>
          </cell>
          <cell r="C5378">
            <v>0</v>
          </cell>
          <cell r="D5378">
            <v>0</v>
          </cell>
          <cell r="E5378">
            <v>0</v>
          </cell>
          <cell r="G5378">
            <v>0</v>
          </cell>
          <cell r="H5378">
            <v>0</v>
          </cell>
        </row>
        <row r="5379">
          <cell r="A5379" t="str">
            <v>07-01-102</v>
          </cell>
          <cell r="B5379" t="str">
            <v>65</v>
          </cell>
          <cell r="C5379">
            <v>0</v>
          </cell>
          <cell r="D5379">
            <v>0</v>
          </cell>
          <cell r="E5379">
            <v>0</v>
          </cell>
          <cell r="G5379">
            <v>0</v>
          </cell>
          <cell r="H5379">
            <v>0</v>
          </cell>
        </row>
        <row r="5380">
          <cell r="A5380" t="str">
            <v>07-01-102</v>
          </cell>
          <cell r="B5380" t="str">
            <v>66</v>
          </cell>
          <cell r="C5380">
            <v>0</v>
          </cell>
          <cell r="D5380">
            <v>0</v>
          </cell>
          <cell r="E5380">
            <v>0</v>
          </cell>
          <cell r="G5380">
            <v>0</v>
          </cell>
          <cell r="H5380">
            <v>0</v>
          </cell>
        </row>
        <row r="5381">
          <cell r="A5381" t="str">
            <v>07-01-104</v>
          </cell>
          <cell r="B5381" t="str">
            <v>07-01-104</v>
          </cell>
          <cell r="C5381" t="str">
            <v>SUMINISTRO E INSTALACION BRIDA ACERO (INDIV. CON TORNILLOS TUERCAS Y EMPAQUE) 3"</v>
          </cell>
          <cell r="D5381" t="str">
            <v>UN</v>
          </cell>
          <cell r="E5381">
            <v>23</v>
          </cell>
          <cell r="H5381">
            <v>119222</v>
          </cell>
        </row>
        <row r="5382">
          <cell r="A5382" t="str">
            <v>07-01-104</v>
          </cell>
          <cell r="B5382" t="str">
            <v>11</v>
          </cell>
          <cell r="C5382" t="str">
            <v>BRIDAS H.F. Ø 3"</v>
          </cell>
          <cell r="D5382" t="str">
            <v>UN</v>
          </cell>
          <cell r="E5382">
            <v>1</v>
          </cell>
          <cell r="G5382">
            <v>95160.831999999995</v>
          </cell>
          <cell r="H5382">
            <v>95161</v>
          </cell>
        </row>
        <row r="5383">
          <cell r="A5383" t="str">
            <v>07-01-104</v>
          </cell>
          <cell r="B5383" t="str">
            <v>12</v>
          </cell>
          <cell r="C5383" t="str">
            <v>EMPAQUES DE NEOPRENO</v>
          </cell>
          <cell r="D5383" t="str">
            <v>UN</v>
          </cell>
          <cell r="E5383">
            <v>1</v>
          </cell>
          <cell r="G5383">
            <v>10440.185599999999</v>
          </cell>
          <cell r="H5383">
            <v>10440</v>
          </cell>
        </row>
        <row r="5384">
          <cell r="A5384" t="str">
            <v>07-01-104</v>
          </cell>
          <cell r="B5384" t="str">
            <v>13</v>
          </cell>
          <cell r="C5384" t="str">
            <v>TORNILLOS Y TUERCAS</v>
          </cell>
          <cell r="D5384" t="str">
            <v>UN</v>
          </cell>
          <cell r="E5384">
            <v>4</v>
          </cell>
          <cell r="G5384">
            <v>1508</v>
          </cell>
          <cell r="H5384">
            <v>6032</v>
          </cell>
        </row>
        <row r="5385">
          <cell r="A5385" t="str">
            <v>07-01-104</v>
          </cell>
          <cell r="B5385" t="str">
            <v>14</v>
          </cell>
          <cell r="C5385">
            <v>0</v>
          </cell>
          <cell r="D5385">
            <v>0</v>
          </cell>
          <cell r="E5385">
            <v>0</v>
          </cell>
          <cell r="G5385">
            <v>0</v>
          </cell>
          <cell r="H5385">
            <v>0</v>
          </cell>
        </row>
        <row r="5386">
          <cell r="A5386" t="str">
            <v>07-01-104</v>
          </cell>
          <cell r="B5386" t="str">
            <v>15</v>
          </cell>
          <cell r="C5386">
            <v>0</v>
          </cell>
          <cell r="D5386">
            <v>0</v>
          </cell>
          <cell r="E5386">
            <v>0</v>
          </cell>
          <cell r="G5386">
            <v>0</v>
          </cell>
          <cell r="H5386">
            <v>0</v>
          </cell>
        </row>
        <row r="5387">
          <cell r="A5387" t="str">
            <v>07-01-104</v>
          </cell>
          <cell r="B5387" t="str">
            <v>16</v>
          </cell>
          <cell r="C5387">
            <v>0</v>
          </cell>
          <cell r="D5387">
            <v>0</v>
          </cell>
          <cell r="E5387">
            <v>0</v>
          </cell>
          <cell r="G5387">
            <v>0</v>
          </cell>
          <cell r="H5387">
            <v>0</v>
          </cell>
        </row>
        <row r="5388">
          <cell r="A5388" t="str">
            <v>07-01-104</v>
          </cell>
          <cell r="B5388" t="str">
            <v>21</v>
          </cell>
          <cell r="C5388" t="str">
            <v xml:space="preserve">OFICIAL </v>
          </cell>
          <cell r="D5388" t="str">
            <v>jor</v>
          </cell>
          <cell r="E5388">
            <v>0.03</v>
          </cell>
          <cell r="G5388">
            <v>86520.353919999994</v>
          </cell>
          <cell r="H5388">
            <v>2596</v>
          </cell>
        </row>
        <row r="5389">
          <cell r="A5389" t="str">
            <v>07-01-104</v>
          </cell>
          <cell r="B5389" t="str">
            <v>22</v>
          </cell>
          <cell r="C5389" t="str">
            <v>AYUDANTE</v>
          </cell>
          <cell r="D5389" t="str">
            <v>jor</v>
          </cell>
          <cell r="E5389">
            <v>0.03</v>
          </cell>
          <cell r="G5389">
            <v>54806.751999999993</v>
          </cell>
          <cell r="H5389">
            <v>1644</v>
          </cell>
        </row>
        <row r="5390">
          <cell r="A5390" t="str">
            <v>07-01-104</v>
          </cell>
          <cell r="B5390" t="str">
            <v>23</v>
          </cell>
          <cell r="C5390">
            <v>0</v>
          </cell>
          <cell r="D5390">
            <v>0</v>
          </cell>
          <cell r="E5390">
            <v>0</v>
          </cell>
          <cell r="G5390">
            <v>0</v>
          </cell>
          <cell r="H5390">
            <v>0</v>
          </cell>
        </row>
        <row r="5391">
          <cell r="A5391" t="str">
            <v>07-01-104</v>
          </cell>
          <cell r="B5391" t="str">
            <v>24</v>
          </cell>
          <cell r="C5391">
            <v>0</v>
          </cell>
          <cell r="D5391">
            <v>0</v>
          </cell>
          <cell r="E5391">
            <v>0</v>
          </cell>
          <cell r="G5391">
            <v>0</v>
          </cell>
          <cell r="H5391">
            <v>0</v>
          </cell>
        </row>
        <row r="5392">
          <cell r="A5392" t="str">
            <v>07-01-104</v>
          </cell>
          <cell r="B5392" t="str">
            <v>25</v>
          </cell>
          <cell r="C5392">
            <v>0</v>
          </cell>
          <cell r="D5392">
            <v>0</v>
          </cell>
          <cell r="E5392">
            <v>0</v>
          </cell>
          <cell r="G5392">
            <v>0</v>
          </cell>
          <cell r="H5392">
            <v>0</v>
          </cell>
        </row>
        <row r="5393">
          <cell r="A5393" t="str">
            <v>07-01-104</v>
          </cell>
          <cell r="B5393" t="str">
            <v>26</v>
          </cell>
          <cell r="C5393">
            <v>0</v>
          </cell>
          <cell r="D5393">
            <v>0</v>
          </cell>
          <cell r="E5393">
            <v>0</v>
          </cell>
          <cell r="G5393">
            <v>0</v>
          </cell>
          <cell r="H5393">
            <v>0</v>
          </cell>
        </row>
        <row r="5394">
          <cell r="A5394" t="str">
            <v>07-01-104</v>
          </cell>
          <cell r="B5394" t="str">
            <v>41</v>
          </cell>
          <cell r="C5394" t="str">
            <v>HERRAMIENTA MENOR</v>
          </cell>
          <cell r="D5394" t="str">
            <v>gl</v>
          </cell>
          <cell r="E5394">
            <v>1</v>
          </cell>
          <cell r="G5394">
            <v>1116.3301759999999</v>
          </cell>
          <cell r="H5394">
            <v>1116</v>
          </cell>
        </row>
        <row r="5395">
          <cell r="A5395" t="str">
            <v>07-01-104</v>
          </cell>
          <cell r="B5395" t="str">
            <v>42</v>
          </cell>
          <cell r="C5395">
            <v>0</v>
          </cell>
          <cell r="D5395">
            <v>0</v>
          </cell>
          <cell r="E5395">
            <v>0</v>
          </cell>
          <cell r="G5395">
            <v>0</v>
          </cell>
          <cell r="H5395">
            <v>0</v>
          </cell>
        </row>
        <row r="5396">
          <cell r="A5396" t="str">
            <v>07-01-104</v>
          </cell>
          <cell r="B5396" t="str">
            <v>43</v>
          </cell>
          <cell r="C5396">
            <v>0</v>
          </cell>
          <cell r="D5396">
            <v>0</v>
          </cell>
          <cell r="E5396">
            <v>0</v>
          </cell>
          <cell r="G5396">
            <v>0</v>
          </cell>
          <cell r="H5396">
            <v>0</v>
          </cell>
        </row>
        <row r="5397">
          <cell r="A5397" t="str">
            <v>07-01-104</v>
          </cell>
          <cell r="B5397" t="str">
            <v>44</v>
          </cell>
          <cell r="C5397">
            <v>0</v>
          </cell>
          <cell r="D5397">
            <v>0</v>
          </cell>
          <cell r="E5397">
            <v>0</v>
          </cell>
          <cell r="G5397">
            <v>0</v>
          </cell>
          <cell r="H5397">
            <v>0</v>
          </cell>
        </row>
        <row r="5398">
          <cell r="A5398" t="str">
            <v>07-01-104</v>
          </cell>
          <cell r="B5398" t="str">
            <v>45</v>
          </cell>
          <cell r="C5398">
            <v>0</v>
          </cell>
          <cell r="D5398">
            <v>0</v>
          </cell>
          <cell r="E5398">
            <v>0</v>
          </cell>
          <cell r="G5398">
            <v>0</v>
          </cell>
          <cell r="H5398">
            <v>0</v>
          </cell>
        </row>
        <row r="5399">
          <cell r="A5399" t="str">
            <v>07-01-104</v>
          </cell>
          <cell r="B5399" t="str">
            <v>46</v>
          </cell>
          <cell r="C5399">
            <v>0</v>
          </cell>
          <cell r="D5399">
            <v>0</v>
          </cell>
          <cell r="E5399">
            <v>0</v>
          </cell>
          <cell r="G5399">
            <v>0</v>
          </cell>
          <cell r="H5399">
            <v>0</v>
          </cell>
        </row>
        <row r="5400">
          <cell r="A5400" t="str">
            <v>07-01-104</v>
          </cell>
          <cell r="B5400" t="str">
            <v>61</v>
          </cell>
          <cell r="C5400" t="str">
            <v>TRANSPORTE</v>
          </cell>
          <cell r="D5400" t="str">
            <v>gl</v>
          </cell>
          <cell r="E5400">
            <v>1</v>
          </cell>
          <cell r="G5400">
            <v>2232.6603519999999</v>
          </cell>
          <cell r="H5400">
            <v>2233</v>
          </cell>
        </row>
        <row r="5401">
          <cell r="A5401" t="str">
            <v>07-01-104</v>
          </cell>
          <cell r="B5401" t="str">
            <v>62</v>
          </cell>
          <cell r="C5401">
            <v>0</v>
          </cell>
          <cell r="D5401">
            <v>0</v>
          </cell>
          <cell r="E5401">
            <v>0</v>
          </cell>
          <cell r="G5401">
            <v>0</v>
          </cell>
          <cell r="H5401">
            <v>0</v>
          </cell>
        </row>
        <row r="5402">
          <cell r="A5402" t="str">
            <v>07-01-104</v>
          </cell>
          <cell r="B5402" t="str">
            <v>63</v>
          </cell>
          <cell r="C5402">
            <v>0</v>
          </cell>
          <cell r="D5402">
            <v>0</v>
          </cell>
          <cell r="E5402">
            <v>0</v>
          </cell>
          <cell r="G5402">
            <v>0</v>
          </cell>
          <cell r="H5402">
            <v>0</v>
          </cell>
        </row>
        <row r="5403">
          <cell r="A5403" t="str">
            <v>07-01-104</v>
          </cell>
          <cell r="B5403" t="str">
            <v>64</v>
          </cell>
          <cell r="C5403">
            <v>0</v>
          </cell>
          <cell r="D5403">
            <v>0</v>
          </cell>
          <cell r="E5403">
            <v>0</v>
          </cell>
          <cell r="G5403">
            <v>0</v>
          </cell>
          <cell r="H5403">
            <v>0</v>
          </cell>
        </row>
        <row r="5404">
          <cell r="A5404" t="str">
            <v>07-01-104</v>
          </cell>
          <cell r="B5404" t="str">
            <v>65</v>
          </cell>
          <cell r="C5404">
            <v>0</v>
          </cell>
          <cell r="D5404">
            <v>0</v>
          </cell>
          <cell r="E5404">
            <v>0</v>
          </cell>
          <cell r="G5404">
            <v>0</v>
          </cell>
          <cell r="H5404">
            <v>0</v>
          </cell>
        </row>
        <row r="5405">
          <cell r="A5405" t="str">
            <v>07-01-104</v>
          </cell>
          <cell r="B5405" t="str">
            <v>66</v>
          </cell>
          <cell r="C5405">
            <v>0</v>
          </cell>
          <cell r="D5405">
            <v>0</v>
          </cell>
          <cell r="E5405">
            <v>0</v>
          </cell>
          <cell r="G5405">
            <v>0</v>
          </cell>
          <cell r="H5405">
            <v>0</v>
          </cell>
        </row>
        <row r="5406">
          <cell r="A5406" t="str">
            <v>07-01-106</v>
          </cell>
          <cell r="B5406" t="str">
            <v>07-01-106</v>
          </cell>
          <cell r="C5406" t="str">
            <v>SUMINISTRO E INSTALACION NIPLE PASAMURO ACERO INOXIDABLE 3"</v>
          </cell>
          <cell r="D5406" t="str">
            <v>UN</v>
          </cell>
          <cell r="E5406">
            <v>2</v>
          </cell>
          <cell r="H5406">
            <v>342943</v>
          </cell>
        </row>
        <row r="5407">
          <cell r="A5407" t="str">
            <v>07-01-106</v>
          </cell>
          <cell r="B5407" t="str">
            <v>11</v>
          </cell>
          <cell r="C5407" t="str">
            <v>NIPLE PASAMUROS ø 3"</v>
          </cell>
          <cell r="D5407" t="str">
            <v>UN</v>
          </cell>
          <cell r="E5407">
            <v>1</v>
          </cell>
          <cell r="G5407">
            <v>312373.152</v>
          </cell>
          <cell r="H5407">
            <v>312373</v>
          </cell>
        </row>
        <row r="5408">
          <cell r="A5408" t="str">
            <v>07-01-106</v>
          </cell>
          <cell r="B5408" t="str">
            <v>12</v>
          </cell>
          <cell r="C5408">
            <v>0</v>
          </cell>
          <cell r="D5408">
            <v>0</v>
          </cell>
          <cell r="E5408">
            <v>0</v>
          </cell>
          <cell r="G5408">
            <v>0</v>
          </cell>
          <cell r="H5408">
            <v>0</v>
          </cell>
        </row>
        <row r="5409">
          <cell r="A5409" t="str">
            <v>07-01-106</v>
          </cell>
          <cell r="B5409" t="str">
            <v>13</v>
          </cell>
          <cell r="C5409">
            <v>0</v>
          </cell>
          <cell r="D5409">
            <v>0</v>
          </cell>
          <cell r="E5409">
            <v>0</v>
          </cell>
          <cell r="G5409">
            <v>0</v>
          </cell>
          <cell r="H5409">
            <v>0</v>
          </cell>
        </row>
        <row r="5410">
          <cell r="A5410" t="str">
            <v>07-01-106</v>
          </cell>
          <cell r="B5410" t="str">
            <v>14</v>
          </cell>
          <cell r="C5410">
            <v>0</v>
          </cell>
          <cell r="D5410">
            <v>0</v>
          </cell>
          <cell r="E5410">
            <v>0</v>
          </cell>
          <cell r="G5410">
            <v>0</v>
          </cell>
          <cell r="H5410">
            <v>0</v>
          </cell>
        </row>
        <row r="5411">
          <cell r="A5411" t="str">
            <v>07-01-106</v>
          </cell>
          <cell r="B5411" t="str">
            <v>15</v>
          </cell>
          <cell r="C5411">
            <v>0</v>
          </cell>
          <cell r="D5411">
            <v>0</v>
          </cell>
          <cell r="E5411">
            <v>0</v>
          </cell>
          <cell r="G5411">
            <v>0</v>
          </cell>
          <cell r="H5411">
            <v>0</v>
          </cell>
        </row>
        <row r="5412">
          <cell r="A5412" t="str">
            <v>07-01-106</v>
          </cell>
          <cell r="B5412" t="str">
            <v>16</v>
          </cell>
          <cell r="C5412">
            <v>0</v>
          </cell>
          <cell r="D5412">
            <v>0</v>
          </cell>
          <cell r="E5412">
            <v>0</v>
          </cell>
          <cell r="G5412">
            <v>0</v>
          </cell>
          <cell r="H5412">
            <v>0</v>
          </cell>
        </row>
        <row r="5413">
          <cell r="A5413" t="str">
            <v>07-01-106</v>
          </cell>
          <cell r="B5413" t="str">
            <v>21</v>
          </cell>
          <cell r="C5413" t="str">
            <v xml:space="preserve">OFICIAL </v>
          </cell>
          <cell r="D5413" t="str">
            <v>jor</v>
          </cell>
          <cell r="E5413">
            <v>0.15</v>
          </cell>
          <cell r="G5413">
            <v>86520.353919999994</v>
          </cell>
          <cell r="H5413">
            <v>12978</v>
          </cell>
        </row>
        <row r="5414">
          <cell r="A5414" t="str">
            <v>07-01-106</v>
          </cell>
          <cell r="B5414" t="str">
            <v>22</v>
          </cell>
          <cell r="C5414" t="str">
            <v>AYUDANTE</v>
          </cell>
          <cell r="D5414" t="str">
            <v>jor</v>
          </cell>
          <cell r="E5414">
            <v>0.15</v>
          </cell>
          <cell r="G5414">
            <v>54806.751999999993</v>
          </cell>
          <cell r="H5414">
            <v>8221</v>
          </cell>
        </row>
        <row r="5415">
          <cell r="A5415" t="str">
            <v>07-01-106</v>
          </cell>
          <cell r="B5415" t="str">
            <v>23</v>
          </cell>
          <cell r="C5415">
            <v>0</v>
          </cell>
          <cell r="D5415">
            <v>0</v>
          </cell>
          <cell r="E5415">
            <v>0</v>
          </cell>
          <cell r="G5415">
            <v>0</v>
          </cell>
          <cell r="H5415">
            <v>0</v>
          </cell>
        </row>
        <row r="5416">
          <cell r="A5416" t="str">
            <v>07-01-106</v>
          </cell>
          <cell r="B5416" t="str">
            <v>24</v>
          </cell>
          <cell r="C5416">
            <v>0</v>
          </cell>
          <cell r="D5416">
            <v>0</v>
          </cell>
          <cell r="E5416">
            <v>0</v>
          </cell>
          <cell r="G5416">
            <v>0</v>
          </cell>
          <cell r="H5416">
            <v>0</v>
          </cell>
        </row>
        <row r="5417">
          <cell r="A5417" t="str">
            <v>07-01-106</v>
          </cell>
          <cell r="B5417" t="str">
            <v>25</v>
          </cell>
          <cell r="C5417">
            <v>0</v>
          </cell>
          <cell r="D5417">
            <v>0</v>
          </cell>
          <cell r="E5417">
            <v>0</v>
          </cell>
          <cell r="G5417">
            <v>0</v>
          </cell>
          <cell r="H5417">
            <v>0</v>
          </cell>
        </row>
        <row r="5418">
          <cell r="A5418" t="str">
            <v>07-01-106</v>
          </cell>
          <cell r="B5418" t="str">
            <v>26</v>
          </cell>
          <cell r="C5418">
            <v>0</v>
          </cell>
          <cell r="D5418">
            <v>0</v>
          </cell>
          <cell r="E5418">
            <v>0</v>
          </cell>
          <cell r="G5418">
            <v>0</v>
          </cell>
          <cell r="H5418">
            <v>0</v>
          </cell>
        </row>
        <row r="5419">
          <cell r="A5419" t="str">
            <v>07-01-106</v>
          </cell>
          <cell r="B5419" t="str">
            <v>41</v>
          </cell>
          <cell r="C5419" t="str">
            <v>HERRAMIENTA MENOR</v>
          </cell>
          <cell r="D5419" t="str">
            <v>gl</v>
          </cell>
          <cell r="E5419">
            <v>1</v>
          </cell>
          <cell r="G5419">
            <v>3123.7315199999998</v>
          </cell>
          <cell r="H5419">
            <v>3124</v>
          </cell>
        </row>
        <row r="5420">
          <cell r="A5420" t="str">
            <v>07-01-106</v>
          </cell>
          <cell r="B5420" t="str">
            <v>42</v>
          </cell>
          <cell r="C5420">
            <v>0</v>
          </cell>
          <cell r="D5420">
            <v>0</v>
          </cell>
          <cell r="E5420">
            <v>0</v>
          </cell>
          <cell r="G5420">
            <v>0</v>
          </cell>
          <cell r="H5420">
            <v>0</v>
          </cell>
        </row>
        <row r="5421">
          <cell r="A5421" t="str">
            <v>07-01-106</v>
          </cell>
          <cell r="B5421" t="str">
            <v>43</v>
          </cell>
          <cell r="C5421">
            <v>0</v>
          </cell>
          <cell r="D5421">
            <v>0</v>
          </cell>
          <cell r="E5421">
            <v>0</v>
          </cell>
          <cell r="G5421">
            <v>0</v>
          </cell>
          <cell r="H5421">
            <v>0</v>
          </cell>
        </row>
        <row r="5422">
          <cell r="A5422" t="str">
            <v>07-01-106</v>
          </cell>
          <cell r="B5422" t="str">
            <v>44</v>
          </cell>
          <cell r="C5422">
            <v>0</v>
          </cell>
          <cell r="D5422">
            <v>0</v>
          </cell>
          <cell r="E5422">
            <v>0</v>
          </cell>
          <cell r="G5422">
            <v>0</v>
          </cell>
          <cell r="H5422">
            <v>0</v>
          </cell>
        </row>
        <row r="5423">
          <cell r="A5423" t="str">
            <v>07-01-106</v>
          </cell>
          <cell r="B5423" t="str">
            <v>45</v>
          </cell>
          <cell r="C5423">
            <v>0</v>
          </cell>
          <cell r="D5423">
            <v>0</v>
          </cell>
          <cell r="E5423">
            <v>0</v>
          </cell>
          <cell r="G5423">
            <v>0</v>
          </cell>
          <cell r="H5423">
            <v>0</v>
          </cell>
        </row>
        <row r="5424">
          <cell r="A5424" t="str">
            <v>07-01-106</v>
          </cell>
          <cell r="B5424" t="str">
            <v>46</v>
          </cell>
          <cell r="C5424">
            <v>0</v>
          </cell>
          <cell r="D5424">
            <v>0</v>
          </cell>
          <cell r="E5424">
            <v>0</v>
          </cell>
          <cell r="G5424">
            <v>0</v>
          </cell>
          <cell r="H5424">
            <v>0</v>
          </cell>
        </row>
        <row r="5425">
          <cell r="A5425" t="str">
            <v>07-01-106</v>
          </cell>
          <cell r="B5425" t="str">
            <v>61</v>
          </cell>
          <cell r="C5425" t="str">
            <v>TRANSPORTE</v>
          </cell>
          <cell r="D5425" t="str">
            <v>gl</v>
          </cell>
          <cell r="E5425">
            <v>1</v>
          </cell>
          <cell r="G5425">
            <v>6247.4630399999996</v>
          </cell>
          <cell r="H5425">
            <v>6247</v>
          </cell>
        </row>
        <row r="5426">
          <cell r="A5426" t="str">
            <v>07-01-106</v>
          </cell>
          <cell r="B5426" t="str">
            <v>62</v>
          </cell>
          <cell r="C5426">
            <v>0</v>
          </cell>
          <cell r="D5426">
            <v>0</v>
          </cell>
          <cell r="E5426">
            <v>0</v>
          </cell>
          <cell r="G5426">
            <v>0</v>
          </cell>
          <cell r="H5426">
            <v>0</v>
          </cell>
        </row>
        <row r="5427">
          <cell r="A5427" t="str">
            <v>07-01-106</v>
          </cell>
          <cell r="B5427" t="str">
            <v>63</v>
          </cell>
          <cell r="C5427">
            <v>0</v>
          </cell>
          <cell r="D5427">
            <v>0</v>
          </cell>
          <cell r="E5427">
            <v>0</v>
          </cell>
          <cell r="G5427">
            <v>0</v>
          </cell>
          <cell r="H5427">
            <v>0</v>
          </cell>
        </row>
        <row r="5428">
          <cell r="A5428" t="str">
            <v>07-01-106</v>
          </cell>
          <cell r="B5428" t="str">
            <v>64</v>
          </cell>
          <cell r="C5428">
            <v>0</v>
          </cell>
          <cell r="D5428">
            <v>0</v>
          </cell>
          <cell r="E5428">
            <v>0</v>
          </cell>
          <cell r="G5428">
            <v>0</v>
          </cell>
          <cell r="H5428">
            <v>0</v>
          </cell>
        </row>
        <row r="5429">
          <cell r="A5429" t="str">
            <v>07-01-106</v>
          </cell>
          <cell r="B5429" t="str">
            <v>65</v>
          </cell>
          <cell r="C5429">
            <v>0</v>
          </cell>
          <cell r="D5429">
            <v>0</v>
          </cell>
          <cell r="E5429">
            <v>0</v>
          </cell>
          <cell r="G5429">
            <v>0</v>
          </cell>
          <cell r="H5429">
            <v>0</v>
          </cell>
        </row>
        <row r="5430">
          <cell r="A5430" t="str">
            <v>07-01-106</v>
          </cell>
          <cell r="B5430" t="str">
            <v>66</v>
          </cell>
          <cell r="C5430">
            <v>0</v>
          </cell>
          <cell r="D5430">
            <v>0</v>
          </cell>
          <cell r="E5430">
            <v>0</v>
          </cell>
          <cell r="G5430">
            <v>0</v>
          </cell>
          <cell r="H5430">
            <v>0</v>
          </cell>
        </row>
        <row r="5431">
          <cell r="A5431" t="str">
            <v>07-01-108</v>
          </cell>
          <cell r="B5431" t="str">
            <v>07-01-108</v>
          </cell>
          <cell r="C5431" t="str">
            <v>SUMINISTRO E INSTALACION NIPLE PASAMURO ACERO INOXIDABLE 2"</v>
          </cell>
          <cell r="D5431" t="str">
            <v>UN</v>
          </cell>
          <cell r="E5431">
            <v>1</v>
          </cell>
          <cell r="H5431">
            <v>198861</v>
          </cell>
        </row>
        <row r="5432">
          <cell r="A5432" t="str">
            <v>07-01-108</v>
          </cell>
          <cell r="B5432" t="str">
            <v>11</v>
          </cell>
          <cell r="C5432" t="str">
            <v>NIPLE PASAMUROS ø 2"</v>
          </cell>
          <cell r="D5432" t="str">
            <v>UN</v>
          </cell>
          <cell r="E5432">
            <v>1</v>
          </cell>
          <cell r="G5432">
            <v>174908.69759999998</v>
          </cell>
          <cell r="H5432">
            <v>174909</v>
          </cell>
        </row>
        <row r="5433">
          <cell r="A5433" t="str">
            <v>07-01-108</v>
          </cell>
          <cell r="B5433" t="str">
            <v>12</v>
          </cell>
          <cell r="C5433">
            <v>0</v>
          </cell>
          <cell r="D5433">
            <v>0</v>
          </cell>
          <cell r="E5433">
            <v>0</v>
          </cell>
          <cell r="G5433">
            <v>0</v>
          </cell>
          <cell r="H5433">
            <v>0</v>
          </cell>
        </row>
        <row r="5434">
          <cell r="A5434" t="str">
            <v>07-01-108</v>
          </cell>
          <cell r="B5434" t="str">
            <v>13</v>
          </cell>
          <cell r="C5434">
            <v>0</v>
          </cell>
          <cell r="D5434">
            <v>0</v>
          </cell>
          <cell r="E5434">
            <v>0</v>
          </cell>
          <cell r="G5434">
            <v>0</v>
          </cell>
          <cell r="H5434">
            <v>0</v>
          </cell>
        </row>
        <row r="5435">
          <cell r="A5435" t="str">
            <v>07-01-108</v>
          </cell>
          <cell r="B5435" t="str">
            <v>14</v>
          </cell>
          <cell r="C5435">
            <v>0</v>
          </cell>
          <cell r="D5435">
            <v>0</v>
          </cell>
          <cell r="E5435">
            <v>0</v>
          </cell>
          <cell r="G5435">
            <v>0</v>
          </cell>
          <cell r="H5435">
            <v>0</v>
          </cell>
        </row>
        <row r="5436">
          <cell r="A5436" t="str">
            <v>07-01-108</v>
          </cell>
          <cell r="B5436" t="str">
            <v>15</v>
          </cell>
          <cell r="C5436">
            <v>0</v>
          </cell>
          <cell r="D5436">
            <v>0</v>
          </cell>
          <cell r="E5436">
            <v>0</v>
          </cell>
          <cell r="G5436">
            <v>0</v>
          </cell>
          <cell r="H5436">
            <v>0</v>
          </cell>
        </row>
        <row r="5437">
          <cell r="A5437" t="str">
            <v>07-01-108</v>
          </cell>
          <cell r="B5437" t="str">
            <v>16</v>
          </cell>
          <cell r="C5437">
            <v>0</v>
          </cell>
          <cell r="D5437">
            <v>0</v>
          </cell>
          <cell r="E5437">
            <v>0</v>
          </cell>
          <cell r="G5437">
            <v>0</v>
          </cell>
          <cell r="H5437">
            <v>0</v>
          </cell>
        </row>
        <row r="5438">
          <cell r="A5438" t="str">
            <v>07-01-108</v>
          </cell>
          <cell r="B5438" t="str">
            <v>21</v>
          </cell>
          <cell r="C5438" t="str">
            <v xml:space="preserve">OFICIAL </v>
          </cell>
          <cell r="D5438" t="str">
            <v>jor</v>
          </cell>
          <cell r="E5438">
            <v>0.13235294117647059</v>
          </cell>
          <cell r="G5438">
            <v>86520.353919999994</v>
          </cell>
          <cell r="H5438">
            <v>11451</v>
          </cell>
        </row>
        <row r="5439">
          <cell r="A5439" t="str">
            <v>07-01-108</v>
          </cell>
          <cell r="B5439" t="str">
            <v>22</v>
          </cell>
          <cell r="C5439" t="str">
            <v>AYUDANTE</v>
          </cell>
          <cell r="D5439" t="str">
            <v>jor</v>
          </cell>
          <cell r="E5439">
            <v>0.13235294117647059</v>
          </cell>
          <cell r="G5439">
            <v>54806.751999999993</v>
          </cell>
          <cell r="H5439">
            <v>7254</v>
          </cell>
        </row>
        <row r="5440">
          <cell r="A5440" t="str">
            <v>07-01-108</v>
          </cell>
          <cell r="B5440" t="str">
            <v>23</v>
          </cell>
          <cell r="C5440">
            <v>0</v>
          </cell>
          <cell r="D5440">
            <v>0</v>
          </cell>
          <cell r="E5440">
            <v>0</v>
          </cell>
          <cell r="G5440">
            <v>0</v>
          </cell>
          <cell r="H5440">
            <v>0</v>
          </cell>
        </row>
        <row r="5441">
          <cell r="A5441" t="str">
            <v>07-01-108</v>
          </cell>
          <cell r="B5441" t="str">
            <v>24</v>
          </cell>
          <cell r="C5441">
            <v>0</v>
          </cell>
          <cell r="D5441">
            <v>0</v>
          </cell>
          <cell r="E5441">
            <v>0</v>
          </cell>
          <cell r="G5441">
            <v>0</v>
          </cell>
          <cell r="H5441">
            <v>0</v>
          </cell>
        </row>
        <row r="5442">
          <cell r="A5442" t="str">
            <v>07-01-108</v>
          </cell>
          <cell r="B5442" t="str">
            <v>25</v>
          </cell>
          <cell r="C5442">
            <v>0</v>
          </cell>
          <cell r="D5442">
            <v>0</v>
          </cell>
          <cell r="E5442">
            <v>0</v>
          </cell>
          <cell r="G5442">
            <v>0</v>
          </cell>
          <cell r="H5442">
            <v>0</v>
          </cell>
        </row>
        <row r="5443">
          <cell r="A5443" t="str">
            <v>07-01-108</v>
          </cell>
          <cell r="B5443" t="str">
            <v>26</v>
          </cell>
          <cell r="C5443">
            <v>0</v>
          </cell>
          <cell r="D5443">
            <v>0</v>
          </cell>
          <cell r="E5443">
            <v>0</v>
          </cell>
          <cell r="G5443">
            <v>0</v>
          </cell>
          <cell r="H5443">
            <v>0</v>
          </cell>
        </row>
        <row r="5444">
          <cell r="A5444" t="str">
            <v>07-01-108</v>
          </cell>
          <cell r="B5444" t="str">
            <v>41</v>
          </cell>
          <cell r="C5444" t="str">
            <v>HERRAMIENTA MENOR</v>
          </cell>
          <cell r="D5444" t="str">
            <v>gl</v>
          </cell>
          <cell r="E5444">
            <v>1</v>
          </cell>
          <cell r="G5444">
            <v>1749.0869759999998</v>
          </cell>
          <cell r="H5444">
            <v>1749</v>
          </cell>
        </row>
        <row r="5445">
          <cell r="A5445" t="str">
            <v>07-01-108</v>
          </cell>
          <cell r="B5445" t="str">
            <v>42</v>
          </cell>
          <cell r="C5445">
            <v>0</v>
          </cell>
          <cell r="D5445">
            <v>0</v>
          </cell>
          <cell r="E5445">
            <v>0</v>
          </cell>
          <cell r="G5445">
            <v>0</v>
          </cell>
          <cell r="H5445">
            <v>0</v>
          </cell>
        </row>
        <row r="5446">
          <cell r="A5446" t="str">
            <v>07-01-108</v>
          </cell>
          <cell r="B5446" t="str">
            <v>43</v>
          </cell>
          <cell r="C5446">
            <v>0</v>
          </cell>
          <cell r="D5446">
            <v>0</v>
          </cell>
          <cell r="E5446">
            <v>0</v>
          </cell>
          <cell r="G5446">
            <v>0</v>
          </cell>
          <cell r="H5446">
            <v>0</v>
          </cell>
        </row>
        <row r="5447">
          <cell r="A5447" t="str">
            <v>07-01-108</v>
          </cell>
          <cell r="B5447" t="str">
            <v>44</v>
          </cell>
          <cell r="C5447">
            <v>0</v>
          </cell>
          <cell r="D5447">
            <v>0</v>
          </cell>
          <cell r="E5447">
            <v>0</v>
          </cell>
          <cell r="G5447">
            <v>0</v>
          </cell>
          <cell r="H5447">
            <v>0</v>
          </cell>
        </row>
        <row r="5448">
          <cell r="A5448" t="str">
            <v>07-01-108</v>
          </cell>
          <cell r="B5448" t="str">
            <v>45</v>
          </cell>
          <cell r="C5448">
            <v>0</v>
          </cell>
          <cell r="D5448">
            <v>0</v>
          </cell>
          <cell r="E5448">
            <v>0</v>
          </cell>
          <cell r="G5448">
            <v>0</v>
          </cell>
          <cell r="H5448">
            <v>0</v>
          </cell>
        </row>
        <row r="5449">
          <cell r="A5449" t="str">
            <v>07-01-108</v>
          </cell>
          <cell r="B5449" t="str">
            <v>46</v>
          </cell>
          <cell r="C5449">
            <v>0</v>
          </cell>
          <cell r="D5449">
            <v>0</v>
          </cell>
          <cell r="E5449">
            <v>0</v>
          </cell>
          <cell r="G5449">
            <v>0</v>
          </cell>
          <cell r="H5449">
            <v>0</v>
          </cell>
        </row>
        <row r="5450">
          <cell r="A5450" t="str">
            <v>07-01-108</v>
          </cell>
          <cell r="B5450" t="str">
            <v>61</v>
          </cell>
          <cell r="C5450" t="str">
            <v>TRANSPORTE</v>
          </cell>
          <cell r="D5450" t="str">
            <v>gl</v>
          </cell>
          <cell r="E5450">
            <v>1</v>
          </cell>
          <cell r="G5450">
            <v>3498.1739519999996</v>
          </cell>
          <cell r="H5450">
            <v>3498</v>
          </cell>
        </row>
        <row r="5451">
          <cell r="A5451" t="str">
            <v>07-01-108</v>
          </cell>
          <cell r="B5451" t="str">
            <v>62</v>
          </cell>
          <cell r="C5451">
            <v>0</v>
          </cell>
          <cell r="D5451">
            <v>0</v>
          </cell>
          <cell r="E5451">
            <v>0</v>
          </cell>
          <cell r="G5451">
            <v>0</v>
          </cell>
          <cell r="H5451">
            <v>0</v>
          </cell>
        </row>
        <row r="5452">
          <cell r="A5452" t="str">
            <v>07-01-108</v>
          </cell>
          <cell r="B5452" t="str">
            <v>63</v>
          </cell>
          <cell r="C5452">
            <v>0</v>
          </cell>
          <cell r="D5452">
            <v>0</v>
          </cell>
          <cell r="E5452">
            <v>0</v>
          </cell>
          <cell r="G5452">
            <v>0</v>
          </cell>
          <cell r="H5452">
            <v>0</v>
          </cell>
        </row>
        <row r="5453">
          <cell r="A5453" t="str">
            <v>07-01-108</v>
          </cell>
          <cell r="B5453" t="str">
            <v>64</v>
          </cell>
          <cell r="C5453">
            <v>0</v>
          </cell>
          <cell r="D5453">
            <v>0</v>
          </cell>
          <cell r="E5453">
            <v>0</v>
          </cell>
          <cell r="G5453">
            <v>0</v>
          </cell>
          <cell r="H5453">
            <v>0</v>
          </cell>
        </row>
        <row r="5454">
          <cell r="A5454" t="str">
            <v>07-01-108</v>
          </cell>
          <cell r="B5454" t="str">
            <v>65</v>
          </cell>
          <cell r="C5454">
            <v>0</v>
          </cell>
          <cell r="D5454">
            <v>0</v>
          </cell>
          <cell r="E5454">
            <v>0</v>
          </cell>
          <cell r="G5454">
            <v>0</v>
          </cell>
          <cell r="H5454">
            <v>0</v>
          </cell>
        </row>
        <row r="5455">
          <cell r="A5455" t="str">
            <v>07-01-108</v>
          </cell>
          <cell r="B5455" t="str">
            <v>66</v>
          </cell>
          <cell r="C5455">
            <v>0</v>
          </cell>
          <cell r="D5455">
            <v>0</v>
          </cell>
          <cell r="E5455">
            <v>0</v>
          </cell>
          <cell r="G5455">
            <v>0</v>
          </cell>
          <cell r="H5455">
            <v>0</v>
          </cell>
        </row>
        <row r="5456">
          <cell r="A5456" t="str">
            <v>07-01-110</v>
          </cell>
          <cell r="B5456" t="str">
            <v>07-01-110</v>
          </cell>
          <cell r="C5456" t="str">
            <v>SUMINISTRO E INSTALACION NIPLE PASAMURO ACERO INOXIDABLE 1.1/2"</v>
          </cell>
          <cell r="D5456" t="str">
            <v>UN</v>
          </cell>
          <cell r="E5456">
            <v>1</v>
          </cell>
          <cell r="H5456">
            <v>149700</v>
          </cell>
        </row>
        <row r="5457">
          <cell r="A5457" t="str">
            <v>07-01-110</v>
          </cell>
          <cell r="B5457" t="str">
            <v>11</v>
          </cell>
          <cell r="C5457" t="str">
            <v>NIPLE PASAMUROS ø 1 1/2"</v>
          </cell>
          <cell r="D5457" t="str">
            <v>UN</v>
          </cell>
          <cell r="E5457">
            <v>1</v>
          </cell>
          <cell r="G5457">
            <v>127178.68799999999</v>
          </cell>
          <cell r="H5457">
            <v>127179</v>
          </cell>
        </row>
        <row r="5458">
          <cell r="A5458" t="str">
            <v>07-01-110</v>
          </cell>
          <cell r="B5458" t="str">
            <v>12</v>
          </cell>
          <cell r="C5458">
            <v>0</v>
          </cell>
          <cell r="D5458">
            <v>0</v>
          </cell>
          <cell r="E5458">
            <v>0</v>
          </cell>
          <cell r="G5458">
            <v>0</v>
          </cell>
          <cell r="H5458">
            <v>0</v>
          </cell>
        </row>
        <row r="5459">
          <cell r="A5459" t="str">
            <v>07-01-110</v>
          </cell>
          <cell r="B5459" t="str">
            <v>13</v>
          </cell>
          <cell r="C5459">
            <v>0</v>
          </cell>
          <cell r="D5459">
            <v>0</v>
          </cell>
          <cell r="E5459">
            <v>0</v>
          </cell>
          <cell r="G5459">
            <v>0</v>
          </cell>
          <cell r="H5459">
            <v>0</v>
          </cell>
        </row>
        <row r="5460">
          <cell r="A5460" t="str">
            <v>07-01-110</v>
          </cell>
          <cell r="B5460" t="str">
            <v>14</v>
          </cell>
          <cell r="C5460">
            <v>0</v>
          </cell>
          <cell r="D5460">
            <v>0</v>
          </cell>
          <cell r="E5460">
            <v>0</v>
          </cell>
          <cell r="G5460">
            <v>0</v>
          </cell>
          <cell r="H5460">
            <v>0</v>
          </cell>
        </row>
        <row r="5461">
          <cell r="A5461" t="str">
            <v>07-01-110</v>
          </cell>
          <cell r="B5461" t="str">
            <v>15</v>
          </cell>
          <cell r="C5461">
            <v>0</v>
          </cell>
          <cell r="D5461">
            <v>0</v>
          </cell>
          <cell r="E5461">
            <v>0</v>
          </cell>
          <cell r="G5461">
            <v>0</v>
          </cell>
          <cell r="H5461">
            <v>0</v>
          </cell>
        </row>
        <row r="5462">
          <cell r="A5462" t="str">
            <v>07-01-110</v>
          </cell>
          <cell r="B5462" t="str">
            <v>16</v>
          </cell>
          <cell r="C5462">
            <v>0</v>
          </cell>
          <cell r="D5462">
            <v>0</v>
          </cell>
          <cell r="E5462">
            <v>0</v>
          </cell>
          <cell r="G5462">
            <v>0</v>
          </cell>
          <cell r="H5462">
            <v>0</v>
          </cell>
        </row>
        <row r="5463">
          <cell r="A5463" t="str">
            <v>07-01-110</v>
          </cell>
          <cell r="B5463" t="str">
            <v>21</v>
          </cell>
          <cell r="C5463" t="str">
            <v xml:space="preserve">OFICIAL </v>
          </cell>
          <cell r="D5463" t="str">
            <v>jor</v>
          </cell>
          <cell r="E5463">
            <v>0.13235294117647059</v>
          </cell>
          <cell r="G5463">
            <v>86520.353919999994</v>
          </cell>
          <cell r="H5463">
            <v>11451</v>
          </cell>
        </row>
        <row r="5464">
          <cell r="A5464" t="str">
            <v>07-01-110</v>
          </cell>
          <cell r="B5464" t="str">
            <v>22</v>
          </cell>
          <cell r="C5464" t="str">
            <v>AYUDANTE</v>
          </cell>
          <cell r="D5464" t="str">
            <v>jor</v>
          </cell>
          <cell r="E5464">
            <v>0.13235294117647059</v>
          </cell>
          <cell r="G5464">
            <v>54806.751999999993</v>
          </cell>
          <cell r="H5464">
            <v>7254</v>
          </cell>
        </row>
        <row r="5465">
          <cell r="A5465" t="str">
            <v>07-01-110</v>
          </cell>
          <cell r="B5465" t="str">
            <v>23</v>
          </cell>
          <cell r="C5465">
            <v>0</v>
          </cell>
          <cell r="D5465">
            <v>0</v>
          </cell>
          <cell r="E5465">
            <v>0</v>
          </cell>
          <cell r="G5465">
            <v>0</v>
          </cell>
          <cell r="H5465">
            <v>0</v>
          </cell>
        </row>
        <row r="5466">
          <cell r="A5466" t="str">
            <v>07-01-110</v>
          </cell>
          <cell r="B5466" t="str">
            <v>24</v>
          </cell>
          <cell r="C5466">
            <v>0</v>
          </cell>
          <cell r="D5466">
            <v>0</v>
          </cell>
          <cell r="E5466">
            <v>0</v>
          </cell>
          <cell r="G5466">
            <v>0</v>
          </cell>
          <cell r="H5466">
            <v>0</v>
          </cell>
        </row>
        <row r="5467">
          <cell r="A5467" t="str">
            <v>07-01-110</v>
          </cell>
          <cell r="B5467" t="str">
            <v>25</v>
          </cell>
          <cell r="C5467">
            <v>0</v>
          </cell>
          <cell r="D5467">
            <v>0</v>
          </cell>
          <cell r="E5467">
            <v>0</v>
          </cell>
          <cell r="G5467">
            <v>0</v>
          </cell>
          <cell r="H5467">
            <v>0</v>
          </cell>
        </row>
        <row r="5468">
          <cell r="A5468" t="str">
            <v>07-01-110</v>
          </cell>
          <cell r="B5468" t="str">
            <v>26</v>
          </cell>
          <cell r="C5468">
            <v>0</v>
          </cell>
          <cell r="D5468">
            <v>0</v>
          </cell>
          <cell r="E5468">
            <v>0</v>
          </cell>
          <cell r="G5468">
            <v>0</v>
          </cell>
          <cell r="H5468">
            <v>0</v>
          </cell>
        </row>
        <row r="5469">
          <cell r="A5469" t="str">
            <v>07-01-110</v>
          </cell>
          <cell r="B5469" t="str">
            <v>41</v>
          </cell>
          <cell r="C5469" t="str">
            <v>HERRAMIENTA MENOR</v>
          </cell>
          <cell r="D5469" t="str">
            <v>gl</v>
          </cell>
          <cell r="E5469">
            <v>1</v>
          </cell>
          <cell r="G5469">
            <v>1271.7868799999999</v>
          </cell>
          <cell r="H5469">
            <v>1272</v>
          </cell>
        </row>
        <row r="5470">
          <cell r="A5470" t="str">
            <v>07-01-110</v>
          </cell>
          <cell r="B5470" t="str">
            <v>42</v>
          </cell>
          <cell r="C5470">
            <v>0</v>
          </cell>
          <cell r="D5470">
            <v>0</v>
          </cell>
          <cell r="E5470">
            <v>0</v>
          </cell>
          <cell r="G5470">
            <v>0</v>
          </cell>
          <cell r="H5470">
            <v>0</v>
          </cell>
        </row>
        <row r="5471">
          <cell r="A5471" t="str">
            <v>07-01-110</v>
          </cell>
          <cell r="B5471" t="str">
            <v>43</v>
          </cell>
          <cell r="C5471">
            <v>0</v>
          </cell>
          <cell r="D5471">
            <v>0</v>
          </cell>
          <cell r="E5471">
            <v>0</v>
          </cell>
          <cell r="G5471">
            <v>0</v>
          </cell>
          <cell r="H5471">
            <v>0</v>
          </cell>
        </row>
        <row r="5472">
          <cell r="A5472" t="str">
            <v>07-01-110</v>
          </cell>
          <cell r="B5472" t="str">
            <v>44</v>
          </cell>
          <cell r="C5472">
            <v>0</v>
          </cell>
          <cell r="D5472">
            <v>0</v>
          </cell>
          <cell r="E5472">
            <v>0</v>
          </cell>
          <cell r="G5472">
            <v>0</v>
          </cell>
          <cell r="H5472">
            <v>0</v>
          </cell>
        </row>
        <row r="5473">
          <cell r="A5473" t="str">
            <v>07-01-110</v>
          </cell>
          <cell r="B5473" t="str">
            <v>45</v>
          </cell>
          <cell r="C5473">
            <v>0</v>
          </cell>
          <cell r="D5473">
            <v>0</v>
          </cell>
          <cell r="E5473">
            <v>0</v>
          </cell>
          <cell r="G5473">
            <v>0</v>
          </cell>
          <cell r="H5473">
            <v>0</v>
          </cell>
        </row>
        <row r="5474">
          <cell r="A5474" t="str">
            <v>07-01-110</v>
          </cell>
          <cell r="B5474" t="str">
            <v>46</v>
          </cell>
          <cell r="C5474">
            <v>0</v>
          </cell>
          <cell r="D5474">
            <v>0</v>
          </cell>
          <cell r="E5474">
            <v>0</v>
          </cell>
          <cell r="G5474">
            <v>0</v>
          </cell>
          <cell r="H5474">
            <v>0</v>
          </cell>
        </row>
        <row r="5475">
          <cell r="A5475" t="str">
            <v>07-01-110</v>
          </cell>
          <cell r="B5475" t="str">
            <v>61</v>
          </cell>
          <cell r="C5475" t="str">
            <v>TRANSPORTE</v>
          </cell>
          <cell r="D5475" t="str">
            <v>gl</v>
          </cell>
          <cell r="E5475">
            <v>1</v>
          </cell>
          <cell r="G5475">
            <v>2543.5737599999998</v>
          </cell>
          <cell r="H5475">
            <v>2544</v>
          </cell>
        </row>
        <row r="5476">
          <cell r="A5476" t="str">
            <v>07-01-110</v>
          </cell>
          <cell r="B5476" t="str">
            <v>62</v>
          </cell>
          <cell r="C5476">
            <v>0</v>
          </cell>
          <cell r="D5476">
            <v>0</v>
          </cell>
          <cell r="E5476">
            <v>0</v>
          </cell>
          <cell r="G5476">
            <v>0</v>
          </cell>
          <cell r="H5476">
            <v>0</v>
          </cell>
        </row>
        <row r="5477">
          <cell r="A5477" t="str">
            <v>07-01-110</v>
          </cell>
          <cell r="B5477" t="str">
            <v>63</v>
          </cell>
          <cell r="C5477">
            <v>0</v>
          </cell>
          <cell r="D5477">
            <v>0</v>
          </cell>
          <cell r="E5477">
            <v>0</v>
          </cell>
          <cell r="G5477">
            <v>0</v>
          </cell>
          <cell r="H5477">
            <v>0</v>
          </cell>
        </row>
        <row r="5478">
          <cell r="A5478" t="str">
            <v>07-01-110</v>
          </cell>
          <cell r="B5478" t="str">
            <v>64</v>
          </cell>
          <cell r="C5478">
            <v>0</v>
          </cell>
          <cell r="D5478">
            <v>0</v>
          </cell>
          <cell r="E5478">
            <v>0</v>
          </cell>
          <cell r="G5478">
            <v>0</v>
          </cell>
          <cell r="H5478">
            <v>0</v>
          </cell>
        </row>
        <row r="5479">
          <cell r="A5479" t="str">
            <v>07-01-110</v>
          </cell>
          <cell r="B5479" t="str">
            <v>65</v>
          </cell>
          <cell r="C5479">
            <v>0</v>
          </cell>
          <cell r="D5479">
            <v>0</v>
          </cell>
          <cell r="E5479">
            <v>0</v>
          </cell>
          <cell r="G5479">
            <v>0</v>
          </cell>
          <cell r="H5479">
            <v>0</v>
          </cell>
        </row>
        <row r="5480">
          <cell r="A5480" t="str">
            <v>07-01-110</v>
          </cell>
          <cell r="B5480" t="str">
            <v>66</v>
          </cell>
          <cell r="C5480">
            <v>0</v>
          </cell>
          <cell r="D5480">
            <v>0</v>
          </cell>
          <cell r="E5480">
            <v>0</v>
          </cell>
          <cell r="G5480">
            <v>0</v>
          </cell>
          <cell r="H5480">
            <v>0</v>
          </cell>
        </row>
        <row r="5481">
          <cell r="A5481" t="str">
            <v>07-01-112</v>
          </cell>
          <cell r="B5481" t="str">
            <v>07-01-112</v>
          </cell>
          <cell r="C5481" t="str">
            <v>SUMINISTRO E INSTALACION COLA MARRANO</v>
          </cell>
          <cell r="D5481" t="str">
            <v>UN</v>
          </cell>
          <cell r="E5481">
            <v>1</v>
          </cell>
          <cell r="H5481">
            <v>14571</v>
          </cell>
        </row>
        <row r="5482">
          <cell r="A5482" t="str">
            <v>07-01-112</v>
          </cell>
          <cell r="B5482" t="str">
            <v>11</v>
          </cell>
          <cell r="C5482" t="str">
            <v>COLA DE MARRANO</v>
          </cell>
          <cell r="D5482" t="str">
            <v xml:space="preserve">UN </v>
          </cell>
          <cell r="E5482">
            <v>1</v>
          </cell>
          <cell r="G5482">
            <v>9711.0475614006809</v>
          </cell>
          <cell r="H5482">
            <v>9711</v>
          </cell>
        </row>
        <row r="5483">
          <cell r="A5483" t="str">
            <v>07-01-112</v>
          </cell>
          <cell r="B5483" t="str">
            <v>12</v>
          </cell>
          <cell r="C5483">
            <v>0</v>
          </cell>
          <cell r="D5483">
            <v>0</v>
          </cell>
          <cell r="E5483">
            <v>0</v>
          </cell>
          <cell r="G5483">
            <v>0</v>
          </cell>
          <cell r="H5483">
            <v>0</v>
          </cell>
        </row>
        <row r="5484">
          <cell r="A5484" t="str">
            <v>07-01-112</v>
          </cell>
          <cell r="B5484" t="str">
            <v>13</v>
          </cell>
          <cell r="C5484">
            <v>0</v>
          </cell>
          <cell r="D5484">
            <v>0</v>
          </cell>
          <cell r="E5484">
            <v>0</v>
          </cell>
          <cell r="G5484">
            <v>0</v>
          </cell>
          <cell r="H5484">
            <v>0</v>
          </cell>
        </row>
        <row r="5485">
          <cell r="A5485" t="str">
            <v>07-01-112</v>
          </cell>
          <cell r="B5485" t="str">
            <v>14</v>
          </cell>
          <cell r="C5485">
            <v>0</v>
          </cell>
          <cell r="D5485">
            <v>0</v>
          </cell>
          <cell r="E5485">
            <v>0</v>
          </cell>
          <cell r="G5485">
            <v>0</v>
          </cell>
          <cell r="H5485">
            <v>0</v>
          </cell>
        </row>
        <row r="5486">
          <cell r="A5486" t="str">
            <v>07-01-112</v>
          </cell>
          <cell r="B5486" t="str">
            <v>15</v>
          </cell>
          <cell r="C5486">
            <v>0</v>
          </cell>
          <cell r="D5486">
            <v>0</v>
          </cell>
          <cell r="E5486">
            <v>0</v>
          </cell>
          <cell r="G5486">
            <v>0</v>
          </cell>
          <cell r="H5486">
            <v>0</v>
          </cell>
        </row>
        <row r="5487">
          <cell r="A5487" t="str">
            <v>07-01-112</v>
          </cell>
          <cell r="B5487" t="str">
            <v>16</v>
          </cell>
          <cell r="C5487">
            <v>0</v>
          </cell>
          <cell r="D5487">
            <v>0</v>
          </cell>
          <cell r="E5487">
            <v>0</v>
          </cell>
          <cell r="G5487">
            <v>0</v>
          </cell>
          <cell r="H5487">
            <v>0</v>
          </cell>
        </row>
        <row r="5488">
          <cell r="A5488" t="str">
            <v>07-01-112</v>
          </cell>
          <cell r="B5488" t="str">
            <v>21</v>
          </cell>
          <cell r="C5488" t="str">
            <v xml:space="preserve">OFICIAL </v>
          </cell>
          <cell r="D5488" t="str">
            <v>jor</v>
          </cell>
          <cell r="E5488">
            <v>0.03</v>
          </cell>
          <cell r="G5488">
            <v>86520.353919999994</v>
          </cell>
          <cell r="H5488">
            <v>2596</v>
          </cell>
        </row>
        <row r="5489">
          <cell r="A5489" t="str">
            <v>07-01-112</v>
          </cell>
          <cell r="B5489" t="str">
            <v>22</v>
          </cell>
          <cell r="C5489" t="str">
            <v>AYUDANTE</v>
          </cell>
          <cell r="D5489" t="str">
            <v>jor</v>
          </cell>
          <cell r="E5489">
            <v>3.6000000000000004E-2</v>
          </cell>
          <cell r="G5489">
            <v>54806.751999999993</v>
          </cell>
          <cell r="H5489">
            <v>1973</v>
          </cell>
        </row>
        <row r="5490">
          <cell r="A5490" t="str">
            <v>07-01-112</v>
          </cell>
          <cell r="B5490" t="str">
            <v>23</v>
          </cell>
          <cell r="C5490">
            <v>0</v>
          </cell>
          <cell r="D5490">
            <v>0</v>
          </cell>
          <cell r="E5490">
            <v>0</v>
          </cell>
          <cell r="G5490">
            <v>0</v>
          </cell>
          <cell r="H5490">
            <v>0</v>
          </cell>
        </row>
        <row r="5491">
          <cell r="A5491" t="str">
            <v>07-01-112</v>
          </cell>
          <cell r="B5491" t="str">
            <v>24</v>
          </cell>
          <cell r="C5491">
            <v>0</v>
          </cell>
          <cell r="D5491">
            <v>0</v>
          </cell>
          <cell r="E5491">
            <v>0</v>
          </cell>
          <cell r="G5491">
            <v>0</v>
          </cell>
          <cell r="H5491">
            <v>0</v>
          </cell>
        </row>
        <row r="5492">
          <cell r="A5492" t="str">
            <v>07-01-112</v>
          </cell>
          <cell r="B5492" t="str">
            <v>25</v>
          </cell>
          <cell r="C5492">
            <v>0</v>
          </cell>
          <cell r="D5492">
            <v>0</v>
          </cell>
          <cell r="E5492">
            <v>0</v>
          </cell>
          <cell r="G5492">
            <v>0</v>
          </cell>
          <cell r="H5492">
            <v>0</v>
          </cell>
        </row>
        <row r="5493">
          <cell r="A5493" t="str">
            <v>07-01-112</v>
          </cell>
          <cell r="B5493" t="str">
            <v>26</v>
          </cell>
          <cell r="C5493">
            <v>0</v>
          </cell>
          <cell r="D5493">
            <v>0</v>
          </cell>
          <cell r="E5493">
            <v>0</v>
          </cell>
          <cell r="G5493">
            <v>0</v>
          </cell>
          <cell r="H5493">
            <v>0</v>
          </cell>
        </row>
        <row r="5494">
          <cell r="A5494" t="str">
            <v>07-01-112</v>
          </cell>
          <cell r="B5494" t="str">
            <v>41</v>
          </cell>
          <cell r="C5494" t="str">
            <v>HERRAMIENTA MENOR</v>
          </cell>
          <cell r="D5494" t="str">
            <v>gl</v>
          </cell>
          <cell r="E5494">
            <v>1</v>
          </cell>
          <cell r="G5494">
            <v>97.115199999999987</v>
          </cell>
          <cell r="H5494">
            <v>97</v>
          </cell>
        </row>
        <row r="5495">
          <cell r="A5495" t="str">
            <v>07-01-112</v>
          </cell>
          <cell r="B5495" t="str">
            <v>42</v>
          </cell>
          <cell r="C5495">
            <v>0</v>
          </cell>
          <cell r="D5495">
            <v>0</v>
          </cell>
          <cell r="E5495">
            <v>0</v>
          </cell>
          <cell r="G5495">
            <v>0</v>
          </cell>
          <cell r="H5495">
            <v>0</v>
          </cell>
        </row>
        <row r="5496">
          <cell r="A5496" t="str">
            <v>07-01-112</v>
          </cell>
          <cell r="B5496" t="str">
            <v>43</v>
          </cell>
          <cell r="C5496">
            <v>0</v>
          </cell>
          <cell r="D5496">
            <v>0</v>
          </cell>
          <cell r="E5496">
            <v>0</v>
          </cell>
          <cell r="G5496">
            <v>0</v>
          </cell>
          <cell r="H5496">
            <v>0</v>
          </cell>
        </row>
        <row r="5497">
          <cell r="A5497" t="str">
            <v>07-01-112</v>
          </cell>
          <cell r="B5497" t="str">
            <v>44</v>
          </cell>
          <cell r="C5497">
            <v>0</v>
          </cell>
          <cell r="D5497">
            <v>0</v>
          </cell>
          <cell r="E5497">
            <v>0</v>
          </cell>
          <cell r="G5497">
            <v>0</v>
          </cell>
          <cell r="H5497">
            <v>0</v>
          </cell>
        </row>
        <row r="5498">
          <cell r="A5498" t="str">
            <v>07-01-112</v>
          </cell>
          <cell r="B5498" t="str">
            <v>45</v>
          </cell>
          <cell r="C5498">
            <v>0</v>
          </cell>
          <cell r="D5498">
            <v>0</v>
          </cell>
          <cell r="E5498">
            <v>0</v>
          </cell>
          <cell r="G5498">
            <v>0</v>
          </cell>
          <cell r="H5498">
            <v>0</v>
          </cell>
        </row>
        <row r="5499">
          <cell r="A5499" t="str">
            <v>07-01-112</v>
          </cell>
          <cell r="B5499" t="str">
            <v>46</v>
          </cell>
          <cell r="C5499">
            <v>0</v>
          </cell>
          <cell r="D5499">
            <v>0</v>
          </cell>
          <cell r="E5499">
            <v>0</v>
          </cell>
          <cell r="G5499">
            <v>0</v>
          </cell>
          <cell r="H5499">
            <v>0</v>
          </cell>
        </row>
        <row r="5500">
          <cell r="A5500" t="str">
            <v>07-01-112</v>
          </cell>
          <cell r="B5500" t="str">
            <v>61</v>
          </cell>
          <cell r="C5500" t="str">
            <v>TRANSPORTE</v>
          </cell>
          <cell r="D5500" t="str">
            <v>gl</v>
          </cell>
          <cell r="E5500">
            <v>1</v>
          </cell>
          <cell r="G5500">
            <v>194.23039999999997</v>
          </cell>
          <cell r="H5500">
            <v>194</v>
          </cell>
        </row>
        <row r="5501">
          <cell r="A5501" t="str">
            <v>07-01-112</v>
          </cell>
          <cell r="B5501" t="str">
            <v>62</v>
          </cell>
          <cell r="C5501">
            <v>0</v>
          </cell>
          <cell r="D5501">
            <v>0</v>
          </cell>
          <cell r="E5501">
            <v>0</v>
          </cell>
          <cell r="G5501">
            <v>0</v>
          </cell>
          <cell r="H5501">
            <v>0</v>
          </cell>
        </row>
        <row r="5502">
          <cell r="A5502" t="str">
            <v>07-01-112</v>
          </cell>
          <cell r="B5502" t="str">
            <v>63</v>
          </cell>
          <cell r="C5502">
            <v>0</v>
          </cell>
          <cell r="D5502">
            <v>0</v>
          </cell>
          <cell r="E5502">
            <v>0</v>
          </cell>
          <cell r="G5502">
            <v>0</v>
          </cell>
          <cell r="H5502">
            <v>0</v>
          </cell>
        </row>
        <row r="5503">
          <cell r="A5503" t="str">
            <v>07-01-112</v>
          </cell>
          <cell r="B5503" t="str">
            <v>64</v>
          </cell>
          <cell r="C5503">
            <v>0</v>
          </cell>
          <cell r="D5503">
            <v>0</v>
          </cell>
          <cell r="E5503">
            <v>0</v>
          </cell>
          <cell r="G5503">
            <v>0</v>
          </cell>
          <cell r="H5503">
            <v>0</v>
          </cell>
        </row>
        <row r="5504">
          <cell r="A5504" t="str">
            <v>07-01-112</v>
          </cell>
          <cell r="B5504" t="str">
            <v>65</v>
          </cell>
          <cell r="C5504">
            <v>0</v>
          </cell>
          <cell r="D5504">
            <v>0</v>
          </cell>
          <cell r="E5504">
            <v>0</v>
          </cell>
          <cell r="G5504">
            <v>0</v>
          </cell>
          <cell r="H5504">
            <v>0</v>
          </cell>
        </row>
        <row r="5505">
          <cell r="A5505" t="str">
            <v>07-01-112</v>
          </cell>
          <cell r="B5505" t="str">
            <v>66</v>
          </cell>
          <cell r="C5505">
            <v>0</v>
          </cell>
          <cell r="D5505">
            <v>0</v>
          </cell>
          <cell r="E5505">
            <v>0</v>
          </cell>
          <cell r="G5505">
            <v>0</v>
          </cell>
          <cell r="H5505">
            <v>0</v>
          </cell>
        </row>
        <row r="5506">
          <cell r="A5506" t="str">
            <v>07-01-114</v>
          </cell>
          <cell r="B5506" t="str">
            <v>07-01-114</v>
          </cell>
          <cell r="C5506" t="str">
            <v>SUMINISTRO E INSTALACION ABRAZADERAS 3"</v>
          </cell>
          <cell r="D5506" t="str">
            <v>UN</v>
          </cell>
          <cell r="E5506">
            <v>13</v>
          </cell>
          <cell r="H5506">
            <v>8156</v>
          </cell>
        </row>
        <row r="5507">
          <cell r="A5507" t="str">
            <v>07-01-114</v>
          </cell>
          <cell r="B5507" t="str">
            <v>11</v>
          </cell>
          <cell r="C5507" t="str">
            <v>ABRAZADERAS ø 2 1/2" A 4"</v>
          </cell>
          <cell r="D5507" t="str">
            <v>UN</v>
          </cell>
          <cell r="E5507">
            <v>1</v>
          </cell>
          <cell r="G5507">
            <v>3358.6175999999996</v>
          </cell>
          <cell r="H5507">
            <v>3359</v>
          </cell>
        </row>
        <row r="5508">
          <cell r="A5508" t="str">
            <v>07-01-114</v>
          </cell>
          <cell r="B5508" t="str">
            <v>12</v>
          </cell>
          <cell r="C5508" t="str">
            <v>VARILLA ZINCADA 3/8"</v>
          </cell>
          <cell r="D5508" t="str">
            <v>ML</v>
          </cell>
          <cell r="E5508">
            <v>0.5</v>
          </cell>
          <cell r="G5508">
            <v>2612.2581333333333</v>
          </cell>
          <cell r="H5508">
            <v>1306</v>
          </cell>
        </row>
        <row r="5509">
          <cell r="A5509" t="str">
            <v>07-01-114</v>
          </cell>
          <cell r="B5509" t="str">
            <v>13</v>
          </cell>
          <cell r="C5509" t="str">
            <v>CHAZO MULTIUSO 3/8"</v>
          </cell>
          <cell r="D5509" t="str">
            <v>UN</v>
          </cell>
          <cell r="E5509">
            <v>1</v>
          </cell>
          <cell r="G5509">
            <v>1007.5852799999999</v>
          </cell>
          <cell r="H5509">
            <v>1008</v>
          </cell>
        </row>
        <row r="5510">
          <cell r="A5510" t="str">
            <v>07-01-114</v>
          </cell>
          <cell r="B5510" t="str">
            <v>14</v>
          </cell>
          <cell r="C5510">
            <v>0</v>
          </cell>
          <cell r="D5510">
            <v>0</v>
          </cell>
          <cell r="E5510">
            <v>0</v>
          </cell>
          <cell r="G5510">
            <v>0</v>
          </cell>
          <cell r="H5510">
            <v>0</v>
          </cell>
        </row>
        <row r="5511">
          <cell r="A5511" t="str">
            <v>07-01-114</v>
          </cell>
          <cell r="B5511" t="str">
            <v>15</v>
          </cell>
          <cell r="C5511">
            <v>0</v>
          </cell>
          <cell r="D5511">
            <v>0</v>
          </cell>
          <cell r="E5511">
            <v>0</v>
          </cell>
          <cell r="G5511">
            <v>0</v>
          </cell>
          <cell r="H5511">
            <v>0</v>
          </cell>
        </row>
        <row r="5512">
          <cell r="A5512" t="str">
            <v>07-01-114</v>
          </cell>
          <cell r="B5512" t="str">
            <v>16</v>
          </cell>
          <cell r="C5512">
            <v>0</v>
          </cell>
          <cell r="D5512">
            <v>0</v>
          </cell>
          <cell r="E5512">
            <v>0</v>
          </cell>
          <cell r="G5512">
            <v>0</v>
          </cell>
          <cell r="H5512">
            <v>0</v>
          </cell>
        </row>
        <row r="5513">
          <cell r="A5513" t="str">
            <v>07-01-114</v>
          </cell>
          <cell r="B5513" t="str">
            <v>21</v>
          </cell>
          <cell r="C5513" t="str">
            <v xml:space="preserve">OFICIAL </v>
          </cell>
          <cell r="D5513" t="str">
            <v>jor</v>
          </cell>
          <cell r="E5513">
            <v>1.6363636363636365E-2</v>
          </cell>
          <cell r="G5513">
            <v>86520.353919999994</v>
          </cell>
          <cell r="H5513">
            <v>1416</v>
          </cell>
        </row>
        <row r="5514">
          <cell r="A5514" t="str">
            <v>07-01-114</v>
          </cell>
          <cell r="B5514" t="str">
            <v>22</v>
          </cell>
          <cell r="C5514" t="str">
            <v>AYUDANTE</v>
          </cell>
          <cell r="D5514" t="str">
            <v>jor</v>
          </cell>
          <cell r="E5514">
            <v>1.6363636363636365E-2</v>
          </cell>
          <cell r="G5514">
            <v>54806.751999999993</v>
          </cell>
          <cell r="H5514">
            <v>897</v>
          </cell>
        </row>
        <row r="5515">
          <cell r="A5515" t="str">
            <v>07-01-114</v>
          </cell>
          <cell r="B5515" t="str">
            <v>23</v>
          </cell>
          <cell r="C5515">
            <v>0</v>
          </cell>
          <cell r="D5515">
            <v>0</v>
          </cell>
          <cell r="E5515">
            <v>0</v>
          </cell>
          <cell r="G5515">
            <v>0</v>
          </cell>
          <cell r="H5515">
            <v>0</v>
          </cell>
        </row>
        <row r="5516">
          <cell r="A5516" t="str">
            <v>07-01-114</v>
          </cell>
          <cell r="B5516" t="str">
            <v>24</v>
          </cell>
          <cell r="C5516">
            <v>0</v>
          </cell>
          <cell r="D5516">
            <v>0</v>
          </cell>
          <cell r="E5516">
            <v>0</v>
          </cell>
          <cell r="G5516">
            <v>0</v>
          </cell>
          <cell r="H5516">
            <v>0</v>
          </cell>
        </row>
        <row r="5517">
          <cell r="A5517" t="str">
            <v>07-01-114</v>
          </cell>
          <cell r="B5517" t="str">
            <v>25</v>
          </cell>
          <cell r="C5517">
            <v>0</v>
          </cell>
          <cell r="D5517">
            <v>0</v>
          </cell>
          <cell r="E5517">
            <v>0</v>
          </cell>
          <cell r="G5517">
            <v>0</v>
          </cell>
          <cell r="H5517">
            <v>0</v>
          </cell>
        </row>
        <row r="5518">
          <cell r="A5518" t="str">
            <v>07-01-114</v>
          </cell>
          <cell r="B5518" t="str">
            <v>26</v>
          </cell>
          <cell r="C5518">
            <v>0</v>
          </cell>
          <cell r="D5518">
            <v>0</v>
          </cell>
          <cell r="E5518">
            <v>0</v>
          </cell>
          <cell r="G5518">
            <v>0</v>
          </cell>
          <cell r="H5518">
            <v>0</v>
          </cell>
        </row>
        <row r="5519">
          <cell r="A5519" t="str">
            <v>07-01-114</v>
          </cell>
          <cell r="B5519" t="str">
            <v>41</v>
          </cell>
          <cell r="C5519" t="str">
            <v>HERRAMIENTA MENOR</v>
          </cell>
          <cell r="D5519" t="str">
            <v>gl</v>
          </cell>
          <cell r="E5519">
            <v>1</v>
          </cell>
          <cell r="G5519">
            <v>56.724927999999998</v>
          </cell>
          <cell r="H5519">
            <v>57</v>
          </cell>
        </row>
        <row r="5520">
          <cell r="A5520" t="str">
            <v>07-01-114</v>
          </cell>
          <cell r="B5520" t="str">
            <v>42</v>
          </cell>
          <cell r="C5520">
            <v>0</v>
          </cell>
          <cell r="D5520">
            <v>0</v>
          </cell>
          <cell r="E5520">
            <v>0</v>
          </cell>
          <cell r="G5520">
            <v>0</v>
          </cell>
          <cell r="H5520">
            <v>0</v>
          </cell>
        </row>
        <row r="5521">
          <cell r="A5521" t="str">
            <v>07-01-114</v>
          </cell>
          <cell r="B5521" t="str">
            <v>43</v>
          </cell>
          <cell r="C5521">
            <v>0</v>
          </cell>
          <cell r="D5521">
            <v>0</v>
          </cell>
          <cell r="E5521">
            <v>0</v>
          </cell>
          <cell r="G5521">
            <v>0</v>
          </cell>
          <cell r="H5521">
            <v>0</v>
          </cell>
        </row>
        <row r="5522">
          <cell r="A5522" t="str">
            <v>07-01-114</v>
          </cell>
          <cell r="B5522" t="str">
            <v>44</v>
          </cell>
          <cell r="C5522">
            <v>0</v>
          </cell>
          <cell r="D5522">
            <v>0</v>
          </cell>
          <cell r="E5522">
            <v>0</v>
          </cell>
          <cell r="G5522">
            <v>0</v>
          </cell>
          <cell r="H5522">
            <v>0</v>
          </cell>
        </row>
        <row r="5523">
          <cell r="A5523" t="str">
            <v>07-01-114</v>
          </cell>
          <cell r="B5523" t="str">
            <v>45</v>
          </cell>
          <cell r="C5523">
            <v>0</v>
          </cell>
          <cell r="D5523">
            <v>0</v>
          </cell>
          <cell r="E5523">
            <v>0</v>
          </cell>
          <cell r="G5523">
            <v>0</v>
          </cell>
          <cell r="H5523">
            <v>0</v>
          </cell>
        </row>
        <row r="5524">
          <cell r="A5524" t="str">
            <v>07-01-114</v>
          </cell>
          <cell r="B5524" t="str">
            <v>46</v>
          </cell>
          <cell r="C5524">
            <v>0</v>
          </cell>
          <cell r="D5524">
            <v>0</v>
          </cell>
          <cell r="E5524">
            <v>0</v>
          </cell>
          <cell r="G5524">
            <v>0</v>
          </cell>
          <cell r="H5524">
            <v>0</v>
          </cell>
        </row>
        <row r="5525">
          <cell r="A5525" t="str">
            <v>07-01-114</v>
          </cell>
          <cell r="B5525" t="str">
            <v>61</v>
          </cell>
          <cell r="C5525" t="str">
            <v>TRANSPORTE</v>
          </cell>
          <cell r="D5525" t="str">
            <v>gl</v>
          </cell>
          <cell r="E5525">
            <v>1</v>
          </cell>
          <cell r="G5525">
            <v>113.449856</v>
          </cell>
          <cell r="H5525">
            <v>113</v>
          </cell>
        </row>
        <row r="5526">
          <cell r="A5526" t="str">
            <v>07-01-114</v>
          </cell>
          <cell r="B5526" t="str">
            <v>62</v>
          </cell>
          <cell r="C5526">
            <v>0</v>
          </cell>
          <cell r="D5526">
            <v>0</v>
          </cell>
          <cell r="E5526">
            <v>0</v>
          </cell>
          <cell r="G5526">
            <v>0</v>
          </cell>
          <cell r="H5526">
            <v>0</v>
          </cell>
        </row>
        <row r="5527">
          <cell r="A5527" t="str">
            <v>07-01-114</v>
          </cell>
          <cell r="B5527" t="str">
            <v>63</v>
          </cell>
          <cell r="C5527">
            <v>0</v>
          </cell>
          <cell r="D5527">
            <v>0</v>
          </cell>
          <cell r="E5527">
            <v>0</v>
          </cell>
          <cell r="G5527">
            <v>0</v>
          </cell>
          <cell r="H5527">
            <v>0</v>
          </cell>
        </row>
        <row r="5528">
          <cell r="A5528" t="str">
            <v>07-01-114</v>
          </cell>
          <cell r="B5528" t="str">
            <v>64</v>
          </cell>
          <cell r="C5528">
            <v>0</v>
          </cell>
          <cell r="D5528">
            <v>0</v>
          </cell>
          <cell r="E5528">
            <v>0</v>
          </cell>
          <cell r="G5528">
            <v>0</v>
          </cell>
          <cell r="H5528">
            <v>0</v>
          </cell>
        </row>
        <row r="5529">
          <cell r="A5529" t="str">
            <v>07-01-114</v>
          </cell>
          <cell r="B5529" t="str">
            <v>65</v>
          </cell>
          <cell r="C5529">
            <v>0</v>
          </cell>
          <cell r="D5529">
            <v>0</v>
          </cell>
          <cell r="E5529">
            <v>0</v>
          </cell>
          <cell r="G5529">
            <v>0</v>
          </cell>
          <cell r="H5529">
            <v>0</v>
          </cell>
        </row>
        <row r="5530">
          <cell r="A5530" t="str">
            <v>07-01-114</v>
          </cell>
          <cell r="B5530" t="str">
            <v>66</v>
          </cell>
          <cell r="C5530">
            <v>0</v>
          </cell>
          <cell r="D5530">
            <v>0</v>
          </cell>
          <cell r="E5530">
            <v>0</v>
          </cell>
          <cell r="G5530">
            <v>0</v>
          </cell>
          <cell r="H5530">
            <v>0</v>
          </cell>
        </row>
        <row r="5531">
          <cell r="A5531" t="str">
            <v>07-01-116</v>
          </cell>
          <cell r="B5531" t="str">
            <v>07-01-116</v>
          </cell>
          <cell r="C5531" t="str">
            <v>SUMINISTRO E INSTALACION ABRAZADERAS 1.1/2"</v>
          </cell>
          <cell r="D5531" t="str">
            <v>UN</v>
          </cell>
          <cell r="E5531">
            <v>6</v>
          </cell>
          <cell r="H5531">
            <v>7079</v>
          </cell>
        </row>
        <row r="5532">
          <cell r="A5532" t="str">
            <v>07-01-116</v>
          </cell>
          <cell r="B5532" t="str">
            <v>11</v>
          </cell>
          <cell r="C5532" t="str">
            <v>ABRAZADERAS ø 1 1/4" A 2"</v>
          </cell>
          <cell r="D5532" t="str">
            <v>UN</v>
          </cell>
          <cell r="E5532">
            <v>1</v>
          </cell>
          <cell r="G5532">
            <v>2658.9055999999996</v>
          </cell>
          <cell r="H5532">
            <v>2659</v>
          </cell>
        </row>
        <row r="5533">
          <cell r="A5533" t="str">
            <v>07-01-116</v>
          </cell>
          <cell r="B5533" t="str">
            <v>12</v>
          </cell>
          <cell r="C5533" t="str">
            <v>VARILLA ZINCADA 3/8"</v>
          </cell>
          <cell r="D5533" t="str">
            <v>ML</v>
          </cell>
          <cell r="E5533">
            <v>0.5</v>
          </cell>
          <cell r="G5533">
            <v>2612.2581333333333</v>
          </cell>
          <cell r="H5533">
            <v>1306</v>
          </cell>
        </row>
        <row r="5534">
          <cell r="A5534" t="str">
            <v>07-01-116</v>
          </cell>
          <cell r="B5534" t="str">
            <v>13</v>
          </cell>
          <cell r="C5534" t="str">
            <v>CHAZO MULTIUSO 3/8"</v>
          </cell>
          <cell r="D5534" t="str">
            <v>UN</v>
          </cell>
          <cell r="E5534">
            <v>1</v>
          </cell>
          <cell r="G5534">
            <v>1007.5852799999999</v>
          </cell>
          <cell r="H5534">
            <v>1008</v>
          </cell>
        </row>
        <row r="5535">
          <cell r="A5535" t="str">
            <v>07-01-116</v>
          </cell>
          <cell r="B5535" t="str">
            <v>14</v>
          </cell>
          <cell r="C5535">
            <v>0</v>
          </cell>
          <cell r="D5535">
            <v>0</v>
          </cell>
          <cell r="E5535">
            <v>0</v>
          </cell>
          <cell r="G5535">
            <v>0</v>
          </cell>
          <cell r="H5535">
            <v>0</v>
          </cell>
        </row>
        <row r="5536">
          <cell r="A5536" t="str">
            <v>07-01-116</v>
          </cell>
          <cell r="B5536" t="str">
            <v>15</v>
          </cell>
          <cell r="C5536">
            <v>0</v>
          </cell>
          <cell r="D5536">
            <v>0</v>
          </cell>
          <cell r="E5536">
            <v>0</v>
          </cell>
          <cell r="G5536">
            <v>0</v>
          </cell>
          <cell r="H5536">
            <v>0</v>
          </cell>
        </row>
        <row r="5537">
          <cell r="A5537" t="str">
            <v>07-01-116</v>
          </cell>
          <cell r="B5537" t="str">
            <v>16</v>
          </cell>
          <cell r="C5537">
            <v>0</v>
          </cell>
          <cell r="D5537">
            <v>0</v>
          </cell>
          <cell r="E5537">
            <v>0</v>
          </cell>
          <cell r="G5537">
            <v>0</v>
          </cell>
          <cell r="H5537">
            <v>0</v>
          </cell>
        </row>
        <row r="5538">
          <cell r="A5538" t="str">
            <v>07-01-116</v>
          </cell>
          <cell r="B5538" t="str">
            <v>21</v>
          </cell>
          <cell r="C5538" t="str">
            <v xml:space="preserve">OFICIAL </v>
          </cell>
          <cell r="D5538" t="str">
            <v>jor</v>
          </cell>
          <cell r="E5538">
            <v>1.3846153846153847E-2</v>
          </cell>
          <cell r="G5538">
            <v>86520.353919999994</v>
          </cell>
          <cell r="H5538">
            <v>1198</v>
          </cell>
        </row>
        <row r="5539">
          <cell r="A5539" t="str">
            <v>07-01-116</v>
          </cell>
          <cell r="B5539" t="str">
            <v>22</v>
          </cell>
          <cell r="C5539" t="str">
            <v>AYUDANTE</v>
          </cell>
          <cell r="D5539" t="str">
            <v>jor</v>
          </cell>
          <cell r="E5539">
            <v>1.3846153846153847E-2</v>
          </cell>
          <cell r="G5539">
            <v>54806.751999999993</v>
          </cell>
          <cell r="H5539">
            <v>759</v>
          </cell>
        </row>
        <row r="5540">
          <cell r="A5540" t="str">
            <v>07-01-116</v>
          </cell>
          <cell r="B5540" t="str">
            <v>23</v>
          </cell>
          <cell r="C5540">
            <v>0</v>
          </cell>
          <cell r="D5540">
            <v>0</v>
          </cell>
          <cell r="E5540">
            <v>0</v>
          </cell>
          <cell r="G5540">
            <v>0</v>
          </cell>
          <cell r="H5540">
            <v>0</v>
          </cell>
        </row>
        <row r="5541">
          <cell r="A5541" t="str">
            <v>07-01-116</v>
          </cell>
          <cell r="B5541" t="str">
            <v>24</v>
          </cell>
          <cell r="C5541">
            <v>0</v>
          </cell>
          <cell r="D5541">
            <v>0</v>
          </cell>
          <cell r="E5541">
            <v>0</v>
          </cell>
          <cell r="G5541">
            <v>0</v>
          </cell>
          <cell r="H5541">
            <v>0</v>
          </cell>
        </row>
        <row r="5542">
          <cell r="A5542" t="str">
            <v>07-01-116</v>
          </cell>
          <cell r="B5542" t="str">
            <v>25</v>
          </cell>
          <cell r="C5542">
            <v>0</v>
          </cell>
          <cell r="D5542">
            <v>0</v>
          </cell>
          <cell r="E5542">
            <v>0</v>
          </cell>
          <cell r="G5542">
            <v>0</v>
          </cell>
          <cell r="H5542">
            <v>0</v>
          </cell>
        </row>
        <row r="5543">
          <cell r="A5543" t="str">
            <v>07-01-116</v>
          </cell>
          <cell r="B5543" t="str">
            <v>26</v>
          </cell>
          <cell r="C5543">
            <v>0</v>
          </cell>
          <cell r="D5543">
            <v>0</v>
          </cell>
          <cell r="E5543">
            <v>0</v>
          </cell>
          <cell r="G5543">
            <v>0</v>
          </cell>
          <cell r="H5543">
            <v>0</v>
          </cell>
        </row>
        <row r="5544">
          <cell r="A5544" t="str">
            <v>07-01-116</v>
          </cell>
          <cell r="B5544" t="str">
            <v>41</v>
          </cell>
          <cell r="C5544" t="str">
            <v>HERRAMIENTA MENOR</v>
          </cell>
          <cell r="D5544" t="str">
            <v>gl</v>
          </cell>
          <cell r="E5544">
            <v>1</v>
          </cell>
          <cell r="G5544">
            <v>49.727807999999996</v>
          </cell>
          <cell r="H5544">
            <v>50</v>
          </cell>
        </row>
        <row r="5545">
          <cell r="A5545" t="str">
            <v>07-01-116</v>
          </cell>
          <cell r="B5545" t="str">
            <v>42</v>
          </cell>
          <cell r="C5545">
            <v>0</v>
          </cell>
          <cell r="D5545">
            <v>0</v>
          </cell>
          <cell r="E5545">
            <v>0</v>
          </cell>
          <cell r="G5545">
            <v>0</v>
          </cell>
          <cell r="H5545">
            <v>0</v>
          </cell>
        </row>
        <row r="5546">
          <cell r="A5546" t="str">
            <v>07-01-116</v>
          </cell>
          <cell r="B5546" t="str">
            <v>43</v>
          </cell>
          <cell r="C5546">
            <v>0</v>
          </cell>
          <cell r="D5546">
            <v>0</v>
          </cell>
          <cell r="E5546">
            <v>0</v>
          </cell>
          <cell r="G5546">
            <v>0</v>
          </cell>
          <cell r="H5546">
            <v>0</v>
          </cell>
        </row>
        <row r="5547">
          <cell r="A5547" t="str">
            <v>07-01-116</v>
          </cell>
          <cell r="B5547" t="str">
            <v>44</v>
          </cell>
          <cell r="C5547">
            <v>0</v>
          </cell>
          <cell r="D5547">
            <v>0</v>
          </cell>
          <cell r="E5547">
            <v>0</v>
          </cell>
          <cell r="G5547">
            <v>0</v>
          </cell>
          <cell r="H5547">
            <v>0</v>
          </cell>
        </row>
        <row r="5548">
          <cell r="A5548" t="str">
            <v>07-01-116</v>
          </cell>
          <cell r="B5548" t="str">
            <v>45</v>
          </cell>
          <cell r="C5548">
            <v>0</v>
          </cell>
          <cell r="D5548">
            <v>0</v>
          </cell>
          <cell r="E5548">
            <v>0</v>
          </cell>
          <cell r="G5548">
            <v>0</v>
          </cell>
          <cell r="H5548">
            <v>0</v>
          </cell>
        </row>
        <row r="5549">
          <cell r="A5549" t="str">
            <v>07-01-116</v>
          </cell>
          <cell r="B5549" t="str">
            <v>46</v>
          </cell>
          <cell r="C5549">
            <v>0</v>
          </cell>
          <cell r="D5549">
            <v>0</v>
          </cell>
          <cell r="E5549">
            <v>0</v>
          </cell>
          <cell r="G5549">
            <v>0</v>
          </cell>
          <cell r="H5549">
            <v>0</v>
          </cell>
        </row>
        <row r="5550">
          <cell r="A5550" t="str">
            <v>07-01-116</v>
          </cell>
          <cell r="B5550" t="str">
            <v>61</v>
          </cell>
          <cell r="C5550" t="str">
            <v>TRANSPORTE</v>
          </cell>
          <cell r="D5550" t="str">
            <v>gl</v>
          </cell>
          <cell r="E5550">
            <v>1</v>
          </cell>
          <cell r="G5550">
            <v>99.455615999999992</v>
          </cell>
          <cell r="H5550">
            <v>99</v>
          </cell>
        </row>
        <row r="5551">
          <cell r="A5551" t="str">
            <v>07-01-116</v>
          </cell>
          <cell r="B5551" t="str">
            <v>62</v>
          </cell>
          <cell r="C5551">
            <v>0</v>
          </cell>
          <cell r="D5551">
            <v>0</v>
          </cell>
          <cell r="E5551">
            <v>0</v>
          </cell>
          <cell r="G5551">
            <v>0</v>
          </cell>
          <cell r="H5551">
            <v>0</v>
          </cell>
        </row>
        <row r="5552">
          <cell r="A5552" t="str">
            <v>07-01-116</v>
          </cell>
          <cell r="B5552" t="str">
            <v>63</v>
          </cell>
          <cell r="C5552">
            <v>0</v>
          </cell>
          <cell r="D5552">
            <v>0</v>
          </cell>
          <cell r="E5552">
            <v>0</v>
          </cell>
          <cell r="G5552">
            <v>0</v>
          </cell>
          <cell r="H5552">
            <v>0</v>
          </cell>
        </row>
        <row r="5553">
          <cell r="A5553" t="str">
            <v>07-01-116</v>
          </cell>
          <cell r="B5553" t="str">
            <v>64</v>
          </cell>
          <cell r="C5553">
            <v>0</v>
          </cell>
          <cell r="D5553">
            <v>0</v>
          </cell>
          <cell r="E5553">
            <v>0</v>
          </cell>
          <cell r="G5553">
            <v>0</v>
          </cell>
          <cell r="H5553">
            <v>0</v>
          </cell>
        </row>
        <row r="5554">
          <cell r="A5554" t="str">
            <v>07-01-116</v>
          </cell>
          <cell r="B5554" t="str">
            <v>65</v>
          </cell>
          <cell r="C5554">
            <v>0</v>
          </cell>
          <cell r="D5554">
            <v>0</v>
          </cell>
          <cell r="E5554">
            <v>0</v>
          </cell>
          <cell r="G5554">
            <v>0</v>
          </cell>
          <cell r="H5554">
            <v>0</v>
          </cell>
        </row>
        <row r="5555">
          <cell r="A5555" t="str">
            <v>07-01-116</v>
          </cell>
          <cell r="B5555" t="str">
            <v>66</v>
          </cell>
          <cell r="C5555">
            <v>0</v>
          </cell>
          <cell r="D5555">
            <v>0</v>
          </cell>
          <cell r="E5555">
            <v>0</v>
          </cell>
          <cell r="G5555">
            <v>0</v>
          </cell>
          <cell r="H5555">
            <v>0</v>
          </cell>
        </row>
        <row r="5556">
          <cell r="A5556" t="str">
            <v>07-01-118</v>
          </cell>
          <cell r="B5556" t="str">
            <v>07-01-118</v>
          </cell>
          <cell r="C5556" t="str">
            <v>SUMINISTRO E INSTALACION BASTONES DE VENTILACION HGØ4"</v>
          </cell>
          <cell r="D5556" t="str">
            <v>UN</v>
          </cell>
          <cell r="E5556">
            <v>2</v>
          </cell>
          <cell r="H5556">
            <v>218870</v>
          </cell>
        </row>
        <row r="5557">
          <cell r="A5557" t="str">
            <v>07-01-118</v>
          </cell>
          <cell r="B5557" t="str">
            <v>11</v>
          </cell>
          <cell r="C5557" t="str">
            <v>TUBERIA HG ø 4"</v>
          </cell>
          <cell r="D5557" t="str">
            <v>ML</v>
          </cell>
          <cell r="E5557">
            <v>0.5</v>
          </cell>
          <cell r="G5557">
            <v>71378.666666666657</v>
          </cell>
          <cell r="H5557">
            <v>35689</v>
          </cell>
        </row>
        <row r="5558">
          <cell r="A5558" t="str">
            <v>07-01-118</v>
          </cell>
          <cell r="B5558" t="str">
            <v>12</v>
          </cell>
          <cell r="C5558" t="str">
            <v>ACCESORIOS  HG ø 4"</v>
          </cell>
          <cell r="D5558" t="str">
            <v>UN</v>
          </cell>
          <cell r="E5558">
            <v>2</v>
          </cell>
          <cell r="G5558">
            <v>70950.796799999996</v>
          </cell>
          <cell r="H5558">
            <v>141902</v>
          </cell>
        </row>
        <row r="5559">
          <cell r="A5559" t="str">
            <v>07-01-118</v>
          </cell>
          <cell r="B5559" t="str">
            <v>13</v>
          </cell>
          <cell r="C5559" t="str">
            <v>SELLADOR ETERNA</v>
          </cell>
          <cell r="D5559" t="str">
            <v xml:space="preserve">UN </v>
          </cell>
          <cell r="E5559">
            <v>0.36</v>
          </cell>
          <cell r="G5559">
            <v>12667.199999999999</v>
          </cell>
          <cell r="H5559">
            <v>4560</v>
          </cell>
        </row>
        <row r="5560">
          <cell r="A5560" t="str">
            <v>07-01-118</v>
          </cell>
          <cell r="B5560" t="str">
            <v>14</v>
          </cell>
          <cell r="C5560" t="str">
            <v>TEFLON</v>
          </cell>
          <cell r="D5560" t="str">
            <v>ROLLO</v>
          </cell>
          <cell r="E5560">
            <v>7.1999999999999993</v>
          </cell>
          <cell r="G5560">
            <v>784.16</v>
          </cell>
          <cell r="H5560">
            <v>5646</v>
          </cell>
        </row>
        <row r="5561">
          <cell r="A5561" t="str">
            <v>07-01-118</v>
          </cell>
          <cell r="B5561" t="str">
            <v>15</v>
          </cell>
          <cell r="C5561">
            <v>0</v>
          </cell>
          <cell r="D5561">
            <v>0</v>
          </cell>
          <cell r="E5561">
            <v>0</v>
          </cell>
          <cell r="G5561">
            <v>0</v>
          </cell>
          <cell r="H5561">
            <v>0</v>
          </cell>
        </row>
        <row r="5562">
          <cell r="A5562" t="str">
            <v>07-01-118</v>
          </cell>
          <cell r="B5562" t="str">
            <v>16</v>
          </cell>
          <cell r="C5562">
            <v>0</v>
          </cell>
          <cell r="D5562">
            <v>0</v>
          </cell>
          <cell r="E5562">
            <v>0</v>
          </cell>
          <cell r="G5562">
            <v>0</v>
          </cell>
          <cell r="H5562">
            <v>0</v>
          </cell>
        </row>
        <row r="5563">
          <cell r="A5563" t="str">
            <v>07-01-118</v>
          </cell>
          <cell r="B5563" t="str">
            <v>21</v>
          </cell>
          <cell r="C5563" t="str">
            <v xml:space="preserve">OFICIAL </v>
          </cell>
          <cell r="D5563" t="str">
            <v>jor</v>
          </cell>
          <cell r="E5563">
            <v>0.18000000000000002</v>
          </cell>
          <cell r="G5563">
            <v>86520.353919999994</v>
          </cell>
          <cell r="H5563">
            <v>15574</v>
          </cell>
        </row>
        <row r="5564">
          <cell r="A5564" t="str">
            <v>07-01-118</v>
          </cell>
          <cell r="B5564" t="str">
            <v>22</v>
          </cell>
          <cell r="C5564" t="str">
            <v>AYUDANTE</v>
          </cell>
          <cell r="D5564" t="str">
            <v>jor</v>
          </cell>
          <cell r="E5564">
            <v>0.18000000000000002</v>
          </cell>
          <cell r="G5564">
            <v>54806.751999999993</v>
          </cell>
          <cell r="H5564">
            <v>9865</v>
          </cell>
        </row>
        <row r="5565">
          <cell r="A5565" t="str">
            <v>07-01-118</v>
          </cell>
          <cell r="B5565" t="str">
            <v>23</v>
          </cell>
          <cell r="C5565">
            <v>0</v>
          </cell>
          <cell r="D5565">
            <v>0</v>
          </cell>
          <cell r="E5565">
            <v>0</v>
          </cell>
          <cell r="G5565">
            <v>0</v>
          </cell>
          <cell r="H5565">
            <v>0</v>
          </cell>
        </row>
        <row r="5566">
          <cell r="A5566" t="str">
            <v>07-01-118</v>
          </cell>
          <cell r="B5566" t="str">
            <v>24</v>
          </cell>
          <cell r="C5566">
            <v>0</v>
          </cell>
          <cell r="D5566">
            <v>0</v>
          </cell>
          <cell r="E5566">
            <v>0</v>
          </cell>
          <cell r="G5566">
            <v>0</v>
          </cell>
          <cell r="H5566">
            <v>0</v>
          </cell>
        </row>
        <row r="5567">
          <cell r="A5567" t="str">
            <v>07-01-118</v>
          </cell>
          <cell r="B5567" t="str">
            <v>25</v>
          </cell>
          <cell r="C5567">
            <v>0</v>
          </cell>
          <cell r="D5567">
            <v>0</v>
          </cell>
          <cell r="E5567">
            <v>0</v>
          </cell>
          <cell r="G5567">
            <v>0</v>
          </cell>
          <cell r="H5567">
            <v>0</v>
          </cell>
        </row>
        <row r="5568">
          <cell r="A5568" t="str">
            <v>07-01-118</v>
          </cell>
          <cell r="B5568" t="str">
            <v>26</v>
          </cell>
          <cell r="C5568">
            <v>0</v>
          </cell>
          <cell r="D5568">
            <v>0</v>
          </cell>
          <cell r="E5568">
            <v>0</v>
          </cell>
          <cell r="G5568">
            <v>0</v>
          </cell>
          <cell r="H5568">
            <v>0</v>
          </cell>
        </row>
        <row r="5569">
          <cell r="A5569" t="str">
            <v>07-01-118</v>
          </cell>
          <cell r="B5569" t="str">
            <v>41</v>
          </cell>
          <cell r="C5569" t="str">
            <v>HERRAMIENTA MENOR</v>
          </cell>
          <cell r="D5569" t="str">
            <v>gl</v>
          </cell>
          <cell r="E5569">
            <v>1</v>
          </cell>
          <cell r="G5569">
            <v>1877.966688</v>
          </cell>
          <cell r="H5569">
            <v>1878</v>
          </cell>
        </row>
        <row r="5570">
          <cell r="A5570" t="str">
            <v>07-01-118</v>
          </cell>
          <cell r="B5570" t="str">
            <v>42</v>
          </cell>
          <cell r="C5570">
            <v>0</v>
          </cell>
          <cell r="D5570">
            <v>0</v>
          </cell>
          <cell r="E5570">
            <v>0</v>
          </cell>
          <cell r="G5570">
            <v>0</v>
          </cell>
          <cell r="H5570">
            <v>0</v>
          </cell>
        </row>
        <row r="5571">
          <cell r="A5571" t="str">
            <v>07-01-118</v>
          </cell>
          <cell r="B5571" t="str">
            <v>43</v>
          </cell>
          <cell r="C5571">
            <v>0</v>
          </cell>
          <cell r="D5571">
            <v>0</v>
          </cell>
          <cell r="E5571">
            <v>0</v>
          </cell>
          <cell r="G5571">
            <v>0</v>
          </cell>
          <cell r="H5571">
            <v>0</v>
          </cell>
        </row>
        <row r="5572">
          <cell r="A5572" t="str">
            <v>07-01-118</v>
          </cell>
          <cell r="B5572" t="str">
            <v>44</v>
          </cell>
          <cell r="C5572">
            <v>0</v>
          </cell>
          <cell r="D5572">
            <v>0</v>
          </cell>
          <cell r="E5572">
            <v>0</v>
          </cell>
          <cell r="G5572">
            <v>0</v>
          </cell>
          <cell r="H5572">
            <v>0</v>
          </cell>
        </row>
        <row r="5573">
          <cell r="A5573" t="str">
            <v>07-01-118</v>
          </cell>
          <cell r="B5573" t="str">
            <v>45</v>
          </cell>
          <cell r="C5573">
            <v>0</v>
          </cell>
          <cell r="D5573">
            <v>0</v>
          </cell>
          <cell r="E5573">
            <v>0</v>
          </cell>
          <cell r="G5573">
            <v>0</v>
          </cell>
          <cell r="H5573">
            <v>0</v>
          </cell>
        </row>
        <row r="5574">
          <cell r="A5574" t="str">
            <v>07-01-118</v>
          </cell>
          <cell r="B5574" t="str">
            <v>46</v>
          </cell>
          <cell r="C5574">
            <v>0</v>
          </cell>
          <cell r="D5574">
            <v>0</v>
          </cell>
          <cell r="E5574">
            <v>0</v>
          </cell>
          <cell r="G5574">
            <v>0</v>
          </cell>
          <cell r="H5574">
            <v>0</v>
          </cell>
        </row>
        <row r="5575">
          <cell r="A5575" t="str">
            <v>07-01-118</v>
          </cell>
          <cell r="B5575" t="str">
            <v>61</v>
          </cell>
          <cell r="C5575" t="str">
            <v>TRANSPORTE</v>
          </cell>
          <cell r="D5575" t="str">
            <v>gl</v>
          </cell>
          <cell r="E5575">
            <v>1</v>
          </cell>
          <cell r="G5575">
            <v>3755.933376</v>
          </cell>
          <cell r="H5575">
            <v>3756</v>
          </cell>
        </row>
        <row r="5576">
          <cell r="A5576" t="str">
            <v>07-01-118</v>
          </cell>
          <cell r="B5576" t="str">
            <v>62</v>
          </cell>
          <cell r="C5576">
            <v>0</v>
          </cell>
          <cell r="D5576">
            <v>0</v>
          </cell>
          <cell r="E5576">
            <v>0</v>
          </cell>
          <cell r="G5576">
            <v>0</v>
          </cell>
          <cell r="H5576">
            <v>0</v>
          </cell>
        </row>
        <row r="5577">
          <cell r="A5577" t="str">
            <v>07-01-118</v>
          </cell>
          <cell r="B5577" t="str">
            <v>63</v>
          </cell>
          <cell r="C5577">
            <v>0</v>
          </cell>
          <cell r="D5577">
            <v>0</v>
          </cell>
          <cell r="E5577">
            <v>0</v>
          </cell>
          <cell r="G5577">
            <v>0</v>
          </cell>
          <cell r="H5577">
            <v>0</v>
          </cell>
        </row>
        <row r="5578">
          <cell r="A5578" t="str">
            <v>07-01-118</v>
          </cell>
          <cell r="B5578" t="str">
            <v>64</v>
          </cell>
          <cell r="C5578">
            <v>0</v>
          </cell>
          <cell r="D5578">
            <v>0</v>
          </cell>
          <cell r="E5578">
            <v>0</v>
          </cell>
          <cell r="G5578">
            <v>0</v>
          </cell>
          <cell r="H5578">
            <v>0</v>
          </cell>
        </row>
        <row r="5579">
          <cell r="A5579" t="str">
            <v>07-01-118</v>
          </cell>
          <cell r="B5579" t="str">
            <v>65</v>
          </cell>
          <cell r="C5579">
            <v>0</v>
          </cell>
          <cell r="D5579">
            <v>0</v>
          </cell>
          <cell r="E5579">
            <v>0</v>
          </cell>
          <cell r="G5579">
            <v>0</v>
          </cell>
          <cell r="H5579">
            <v>0</v>
          </cell>
        </row>
        <row r="5580">
          <cell r="A5580" t="str">
            <v>07-01-118</v>
          </cell>
          <cell r="B5580" t="str">
            <v>66</v>
          </cell>
          <cell r="C5580">
            <v>0</v>
          </cell>
          <cell r="D5580">
            <v>0</v>
          </cell>
          <cell r="E5580">
            <v>0</v>
          </cell>
          <cell r="G5580">
            <v>0</v>
          </cell>
          <cell r="H5580">
            <v>0</v>
          </cell>
        </row>
        <row r="5581">
          <cell r="A5581" t="str">
            <v>07-01-120</v>
          </cell>
          <cell r="B5581" t="str">
            <v>07-01-120</v>
          </cell>
          <cell r="C5581" t="str">
            <v>SUMINISTRO E INSTALACION SOPORTE ESPECIAL PARA TUBERIA SUCCION</v>
          </cell>
          <cell r="D5581" t="str">
            <v>UN</v>
          </cell>
          <cell r="E5581">
            <v>2</v>
          </cell>
          <cell r="H5581">
            <v>66641</v>
          </cell>
        </row>
        <row r="5582">
          <cell r="A5582" t="str">
            <v>07-01-120</v>
          </cell>
          <cell r="B5582" t="str">
            <v>11</v>
          </cell>
          <cell r="C5582" t="str">
            <v>SOPORTE ESPECILA PARA SUCCION</v>
          </cell>
          <cell r="D5582" t="str">
            <v xml:space="preserve">UN </v>
          </cell>
          <cell r="E5582">
            <v>1</v>
          </cell>
          <cell r="G5582">
            <v>53988.028283348678</v>
          </cell>
          <cell r="H5582">
            <v>53988</v>
          </cell>
        </row>
        <row r="5583">
          <cell r="A5583" t="str">
            <v>07-01-120</v>
          </cell>
          <cell r="B5583" t="str">
            <v>12</v>
          </cell>
          <cell r="C5583">
            <v>0</v>
          </cell>
          <cell r="D5583">
            <v>0</v>
          </cell>
          <cell r="E5583">
            <v>0</v>
          </cell>
          <cell r="G5583">
            <v>0</v>
          </cell>
          <cell r="H5583">
            <v>0</v>
          </cell>
        </row>
        <row r="5584">
          <cell r="A5584" t="str">
            <v>07-01-120</v>
          </cell>
          <cell r="B5584" t="str">
            <v>13</v>
          </cell>
          <cell r="C5584">
            <v>0</v>
          </cell>
          <cell r="D5584">
            <v>0</v>
          </cell>
          <cell r="E5584">
            <v>0</v>
          </cell>
          <cell r="G5584">
            <v>0</v>
          </cell>
          <cell r="H5584">
            <v>0</v>
          </cell>
        </row>
        <row r="5585">
          <cell r="A5585" t="str">
            <v>07-01-120</v>
          </cell>
          <cell r="B5585" t="str">
            <v>14</v>
          </cell>
          <cell r="C5585">
            <v>0</v>
          </cell>
          <cell r="D5585">
            <v>0</v>
          </cell>
          <cell r="E5585">
            <v>0</v>
          </cell>
          <cell r="G5585">
            <v>0</v>
          </cell>
          <cell r="H5585">
            <v>0</v>
          </cell>
        </row>
        <row r="5586">
          <cell r="A5586" t="str">
            <v>07-01-120</v>
          </cell>
          <cell r="B5586" t="str">
            <v>15</v>
          </cell>
          <cell r="C5586">
            <v>0</v>
          </cell>
          <cell r="D5586">
            <v>0</v>
          </cell>
          <cell r="E5586">
            <v>0</v>
          </cell>
          <cell r="G5586">
            <v>0</v>
          </cell>
          <cell r="H5586">
            <v>0</v>
          </cell>
        </row>
        <row r="5587">
          <cell r="A5587" t="str">
            <v>07-01-120</v>
          </cell>
          <cell r="B5587" t="str">
            <v>16</v>
          </cell>
          <cell r="C5587">
            <v>0</v>
          </cell>
          <cell r="D5587">
            <v>0</v>
          </cell>
          <cell r="E5587">
            <v>0</v>
          </cell>
          <cell r="G5587">
            <v>0</v>
          </cell>
          <cell r="H5587">
            <v>0</v>
          </cell>
        </row>
        <row r="5588">
          <cell r="A5588" t="str">
            <v>07-01-120</v>
          </cell>
          <cell r="B5588" t="str">
            <v>21</v>
          </cell>
          <cell r="C5588" t="str">
            <v xml:space="preserve">OFICIAL </v>
          </cell>
          <cell r="D5588" t="str">
            <v>jor</v>
          </cell>
          <cell r="E5588">
            <v>5.6250000000000001E-2</v>
          </cell>
          <cell r="G5588">
            <v>86520.353919999994</v>
          </cell>
          <cell r="H5588">
            <v>4867</v>
          </cell>
        </row>
        <row r="5589">
          <cell r="A5589" t="str">
            <v>07-01-120</v>
          </cell>
          <cell r="B5589" t="str">
            <v>22</v>
          </cell>
          <cell r="C5589" t="str">
            <v>AYUDANTE</v>
          </cell>
          <cell r="D5589" t="str">
            <v>jor</v>
          </cell>
          <cell r="E5589">
            <v>0.1125</v>
          </cell>
          <cell r="G5589">
            <v>54806.751999999993</v>
          </cell>
          <cell r="H5589">
            <v>6166</v>
          </cell>
        </row>
        <row r="5590">
          <cell r="A5590" t="str">
            <v>07-01-120</v>
          </cell>
          <cell r="B5590" t="str">
            <v>23</v>
          </cell>
          <cell r="C5590">
            <v>0</v>
          </cell>
          <cell r="D5590">
            <v>0</v>
          </cell>
          <cell r="E5590">
            <v>0</v>
          </cell>
          <cell r="G5590">
            <v>0</v>
          </cell>
          <cell r="H5590">
            <v>0</v>
          </cell>
        </row>
        <row r="5591">
          <cell r="A5591" t="str">
            <v>07-01-120</v>
          </cell>
          <cell r="B5591" t="str">
            <v>24</v>
          </cell>
          <cell r="C5591">
            <v>0</v>
          </cell>
          <cell r="D5591">
            <v>0</v>
          </cell>
          <cell r="E5591">
            <v>0</v>
          </cell>
          <cell r="G5591">
            <v>0</v>
          </cell>
          <cell r="H5591">
            <v>0</v>
          </cell>
        </row>
        <row r="5592">
          <cell r="A5592" t="str">
            <v>07-01-120</v>
          </cell>
          <cell r="B5592" t="str">
            <v>25</v>
          </cell>
          <cell r="C5592">
            <v>0</v>
          </cell>
          <cell r="D5592">
            <v>0</v>
          </cell>
          <cell r="E5592">
            <v>0</v>
          </cell>
          <cell r="G5592">
            <v>0</v>
          </cell>
          <cell r="H5592">
            <v>0</v>
          </cell>
        </row>
        <row r="5593">
          <cell r="A5593" t="str">
            <v>07-01-120</v>
          </cell>
          <cell r="B5593" t="str">
            <v>26</v>
          </cell>
          <cell r="C5593">
            <v>0</v>
          </cell>
          <cell r="D5593">
            <v>0</v>
          </cell>
          <cell r="E5593">
            <v>0</v>
          </cell>
          <cell r="G5593">
            <v>0</v>
          </cell>
          <cell r="H5593">
            <v>0</v>
          </cell>
        </row>
        <row r="5594">
          <cell r="A5594" t="str">
            <v>07-01-120</v>
          </cell>
          <cell r="B5594" t="str">
            <v>41</v>
          </cell>
          <cell r="C5594" t="str">
            <v>HERRAMIENTA MENOR</v>
          </cell>
          <cell r="D5594" t="str">
            <v>gl</v>
          </cell>
          <cell r="E5594">
            <v>1</v>
          </cell>
          <cell r="G5594">
            <v>539.87606399999993</v>
          </cell>
          <cell r="H5594">
            <v>540</v>
          </cell>
        </row>
        <row r="5595">
          <cell r="A5595" t="str">
            <v>07-01-120</v>
          </cell>
          <cell r="B5595" t="str">
            <v>42</v>
          </cell>
          <cell r="C5595">
            <v>0</v>
          </cell>
          <cell r="D5595">
            <v>0</v>
          </cell>
          <cell r="E5595">
            <v>0</v>
          </cell>
          <cell r="G5595">
            <v>0</v>
          </cell>
          <cell r="H5595">
            <v>0</v>
          </cell>
        </row>
        <row r="5596">
          <cell r="A5596" t="str">
            <v>07-01-120</v>
          </cell>
          <cell r="B5596" t="str">
            <v>43</v>
          </cell>
          <cell r="C5596">
            <v>0</v>
          </cell>
          <cell r="D5596">
            <v>0</v>
          </cell>
          <cell r="E5596">
            <v>0</v>
          </cell>
          <cell r="G5596">
            <v>0</v>
          </cell>
          <cell r="H5596">
            <v>0</v>
          </cell>
        </row>
        <row r="5597">
          <cell r="A5597" t="str">
            <v>07-01-120</v>
          </cell>
          <cell r="B5597" t="str">
            <v>44</v>
          </cell>
          <cell r="C5597">
            <v>0</v>
          </cell>
          <cell r="D5597">
            <v>0</v>
          </cell>
          <cell r="E5597">
            <v>0</v>
          </cell>
          <cell r="G5597">
            <v>0</v>
          </cell>
          <cell r="H5597">
            <v>0</v>
          </cell>
        </row>
        <row r="5598">
          <cell r="A5598" t="str">
            <v>07-01-120</v>
          </cell>
          <cell r="B5598" t="str">
            <v>45</v>
          </cell>
          <cell r="C5598">
            <v>0</v>
          </cell>
          <cell r="D5598">
            <v>0</v>
          </cell>
          <cell r="E5598">
            <v>0</v>
          </cell>
          <cell r="G5598">
            <v>0</v>
          </cell>
          <cell r="H5598">
            <v>0</v>
          </cell>
        </row>
        <row r="5599">
          <cell r="A5599" t="str">
            <v>07-01-120</v>
          </cell>
          <cell r="B5599" t="str">
            <v>46</v>
          </cell>
          <cell r="C5599">
            <v>0</v>
          </cell>
          <cell r="D5599">
            <v>0</v>
          </cell>
          <cell r="E5599">
            <v>0</v>
          </cell>
          <cell r="G5599">
            <v>0</v>
          </cell>
          <cell r="H5599">
            <v>0</v>
          </cell>
        </row>
        <row r="5600">
          <cell r="A5600" t="str">
            <v>07-01-120</v>
          </cell>
          <cell r="B5600" t="str">
            <v>61</v>
          </cell>
          <cell r="C5600" t="str">
            <v>TRANSPORTE</v>
          </cell>
          <cell r="D5600" t="str">
            <v>gl</v>
          </cell>
          <cell r="E5600">
            <v>1</v>
          </cell>
          <cell r="G5600">
            <v>1079.7521279999999</v>
          </cell>
          <cell r="H5600">
            <v>1080</v>
          </cell>
        </row>
        <row r="5601">
          <cell r="A5601" t="str">
            <v>07-01-120</v>
          </cell>
          <cell r="B5601" t="str">
            <v>62</v>
          </cell>
          <cell r="C5601">
            <v>0</v>
          </cell>
          <cell r="D5601">
            <v>0</v>
          </cell>
          <cell r="E5601">
            <v>0</v>
          </cell>
          <cell r="G5601">
            <v>0</v>
          </cell>
          <cell r="H5601">
            <v>0</v>
          </cell>
        </row>
        <row r="5602">
          <cell r="A5602" t="str">
            <v>07-01-120</v>
          </cell>
          <cell r="B5602" t="str">
            <v>63</v>
          </cell>
          <cell r="C5602">
            <v>0</v>
          </cell>
          <cell r="D5602">
            <v>0</v>
          </cell>
          <cell r="E5602">
            <v>0</v>
          </cell>
          <cell r="G5602">
            <v>0</v>
          </cell>
          <cell r="H5602">
            <v>0</v>
          </cell>
        </row>
        <row r="5603">
          <cell r="A5603" t="str">
            <v>07-01-120</v>
          </cell>
          <cell r="B5603" t="str">
            <v>64</v>
          </cell>
          <cell r="C5603">
            <v>0</v>
          </cell>
          <cell r="D5603">
            <v>0</v>
          </cell>
          <cell r="E5603">
            <v>0</v>
          </cell>
          <cell r="G5603">
            <v>0</v>
          </cell>
          <cell r="H5603">
            <v>0</v>
          </cell>
        </row>
        <row r="5604">
          <cell r="A5604" t="str">
            <v>07-01-120</v>
          </cell>
          <cell r="B5604" t="str">
            <v>65</v>
          </cell>
          <cell r="C5604">
            <v>0</v>
          </cell>
          <cell r="D5604">
            <v>0</v>
          </cell>
          <cell r="E5604">
            <v>0</v>
          </cell>
          <cell r="G5604">
            <v>0</v>
          </cell>
          <cell r="H5604">
            <v>0</v>
          </cell>
        </row>
        <row r="5605">
          <cell r="A5605" t="str">
            <v>07-01-120</v>
          </cell>
          <cell r="B5605" t="str">
            <v>66</v>
          </cell>
          <cell r="C5605">
            <v>0</v>
          </cell>
          <cell r="D5605">
            <v>0</v>
          </cell>
          <cell r="E5605">
            <v>0</v>
          </cell>
          <cell r="G5605">
            <v>0</v>
          </cell>
          <cell r="H5605">
            <v>0</v>
          </cell>
        </row>
        <row r="5606">
          <cell r="A5606" t="str">
            <v>07-01-122</v>
          </cell>
          <cell r="B5606" t="str">
            <v>07-01-122</v>
          </cell>
          <cell r="C5606" t="str">
            <v xml:space="preserve">FLOTADOR MECANICO- ALARMA SONORA 1"-VALVULA SOLENOIDE 1"- (2) FLORADORES DE NIVEL </v>
          </cell>
          <cell r="D5606" t="str">
            <v>UN</v>
          </cell>
          <cell r="E5606">
            <v>1</v>
          </cell>
          <cell r="H5606">
            <v>842979</v>
          </cell>
        </row>
        <row r="5607">
          <cell r="A5607" t="str">
            <v>07-01-122</v>
          </cell>
          <cell r="B5607" t="str">
            <v>11</v>
          </cell>
          <cell r="C5607" t="str">
            <v>FLOTADOR MECANICO ø 1 "</v>
          </cell>
          <cell r="D5607" t="str">
            <v xml:space="preserve">UN </v>
          </cell>
          <cell r="E5607">
            <v>1</v>
          </cell>
          <cell r="G5607">
            <v>137047.03999999998</v>
          </cell>
          <cell r="H5607">
            <v>137047</v>
          </cell>
        </row>
        <row r="5608">
          <cell r="A5608" t="str">
            <v>07-01-122</v>
          </cell>
          <cell r="B5608" t="str">
            <v>12</v>
          </cell>
          <cell r="C5608" t="str">
            <v>ALARMA SONORA</v>
          </cell>
          <cell r="D5608" t="str">
            <v xml:space="preserve">UN </v>
          </cell>
          <cell r="E5608">
            <v>1</v>
          </cell>
          <cell r="G5608">
            <v>95184.959999999992</v>
          </cell>
          <cell r="H5608">
            <v>95185</v>
          </cell>
        </row>
        <row r="5609">
          <cell r="A5609" t="str">
            <v>07-01-122</v>
          </cell>
          <cell r="B5609" t="str">
            <v>13</v>
          </cell>
          <cell r="C5609" t="str">
            <v>VALVULA SOLENOIDE ø 1 "</v>
          </cell>
          <cell r="D5609" t="str">
            <v xml:space="preserve">UN </v>
          </cell>
          <cell r="E5609">
            <v>1</v>
          </cell>
          <cell r="G5609">
            <v>365042.16319999995</v>
          </cell>
          <cell r="H5609">
            <v>365042</v>
          </cell>
        </row>
        <row r="5610">
          <cell r="A5610" t="str">
            <v>07-01-122</v>
          </cell>
          <cell r="B5610" t="str">
            <v>14</v>
          </cell>
          <cell r="C5610" t="str">
            <v>SELLADOR ETERNA</v>
          </cell>
          <cell r="D5610" t="str">
            <v>UN</v>
          </cell>
          <cell r="E5610">
            <v>5.8000000000000003E-2</v>
          </cell>
          <cell r="G5610">
            <v>12667.199999999999</v>
          </cell>
          <cell r="H5610">
            <v>735</v>
          </cell>
        </row>
        <row r="5611">
          <cell r="A5611" t="str">
            <v>07-01-122</v>
          </cell>
          <cell r="B5611" t="str">
            <v>15</v>
          </cell>
          <cell r="C5611" t="str">
            <v>TEFLON</v>
          </cell>
          <cell r="D5611" t="str">
            <v>UN</v>
          </cell>
          <cell r="E5611">
            <v>0.5</v>
          </cell>
          <cell r="G5611">
            <v>784.16</v>
          </cell>
          <cell r="H5611">
            <v>392</v>
          </cell>
        </row>
        <row r="5612">
          <cell r="A5612" t="str">
            <v>07-01-122</v>
          </cell>
          <cell r="B5612" t="str">
            <v>16</v>
          </cell>
          <cell r="C5612" t="str">
            <v>FLOTADOR DE NIVEL</v>
          </cell>
          <cell r="D5612" t="str">
            <v>UN</v>
          </cell>
          <cell r="E5612">
            <v>2</v>
          </cell>
          <cell r="G5612">
            <v>79139.839999999997</v>
          </cell>
          <cell r="H5612">
            <v>158280</v>
          </cell>
        </row>
        <row r="5613">
          <cell r="A5613" t="str">
            <v>07-01-122</v>
          </cell>
          <cell r="B5613" t="str">
            <v>21</v>
          </cell>
          <cell r="C5613" t="str">
            <v xml:space="preserve">OFICIAL </v>
          </cell>
          <cell r="D5613" t="str">
            <v>jor</v>
          </cell>
          <cell r="E5613">
            <v>0.45</v>
          </cell>
          <cell r="G5613">
            <v>86520.353919999994</v>
          </cell>
          <cell r="H5613">
            <v>38934</v>
          </cell>
        </row>
        <row r="5614">
          <cell r="A5614" t="str">
            <v>07-01-122</v>
          </cell>
          <cell r="B5614" t="str">
            <v>22</v>
          </cell>
          <cell r="C5614" t="str">
            <v>AYUDANTE</v>
          </cell>
          <cell r="D5614" t="str">
            <v>jor</v>
          </cell>
          <cell r="E5614">
            <v>0.45</v>
          </cell>
          <cell r="G5614">
            <v>54806.751999999993</v>
          </cell>
          <cell r="H5614">
            <v>24663</v>
          </cell>
        </row>
        <row r="5615">
          <cell r="A5615" t="str">
            <v>07-01-122</v>
          </cell>
          <cell r="B5615" t="str">
            <v>23</v>
          </cell>
          <cell r="C5615">
            <v>0</v>
          </cell>
          <cell r="D5615">
            <v>0</v>
          </cell>
          <cell r="E5615">
            <v>0</v>
          </cell>
          <cell r="G5615">
            <v>0</v>
          </cell>
          <cell r="H5615">
            <v>0</v>
          </cell>
        </row>
        <row r="5616">
          <cell r="A5616" t="str">
            <v>07-01-122</v>
          </cell>
          <cell r="B5616" t="str">
            <v>24</v>
          </cell>
          <cell r="C5616">
            <v>0</v>
          </cell>
          <cell r="D5616">
            <v>0</v>
          </cell>
          <cell r="E5616">
            <v>0</v>
          </cell>
          <cell r="G5616">
            <v>0</v>
          </cell>
          <cell r="H5616">
            <v>0</v>
          </cell>
        </row>
        <row r="5617">
          <cell r="A5617" t="str">
            <v>07-01-122</v>
          </cell>
          <cell r="B5617" t="str">
            <v>25</v>
          </cell>
          <cell r="C5617">
            <v>0</v>
          </cell>
          <cell r="D5617">
            <v>0</v>
          </cell>
          <cell r="E5617">
            <v>0</v>
          </cell>
          <cell r="G5617">
            <v>0</v>
          </cell>
          <cell r="H5617">
            <v>0</v>
          </cell>
        </row>
        <row r="5618">
          <cell r="A5618" t="str">
            <v>07-01-122</v>
          </cell>
          <cell r="B5618" t="str">
            <v>26</v>
          </cell>
          <cell r="C5618">
            <v>0</v>
          </cell>
          <cell r="D5618">
            <v>0</v>
          </cell>
          <cell r="E5618">
            <v>0</v>
          </cell>
          <cell r="G5618">
            <v>0</v>
          </cell>
          <cell r="H5618">
            <v>0</v>
          </cell>
        </row>
        <row r="5619">
          <cell r="A5619" t="str">
            <v>07-01-122</v>
          </cell>
          <cell r="B5619" t="str">
            <v>41</v>
          </cell>
          <cell r="C5619" t="str">
            <v>HERRAMIENTA MENOR</v>
          </cell>
          <cell r="D5619" t="str">
            <v>gl</v>
          </cell>
          <cell r="E5619">
            <v>1</v>
          </cell>
          <cell r="G5619">
            <v>7566.806208</v>
          </cell>
          <cell r="H5619">
            <v>7567</v>
          </cell>
        </row>
        <row r="5620">
          <cell r="A5620" t="str">
            <v>07-01-122</v>
          </cell>
          <cell r="B5620" t="str">
            <v>42</v>
          </cell>
          <cell r="C5620">
            <v>0</v>
          </cell>
          <cell r="D5620">
            <v>0</v>
          </cell>
          <cell r="E5620">
            <v>0</v>
          </cell>
          <cell r="G5620">
            <v>0</v>
          </cell>
          <cell r="H5620">
            <v>0</v>
          </cell>
        </row>
        <row r="5621">
          <cell r="A5621" t="str">
            <v>07-01-122</v>
          </cell>
          <cell r="B5621" t="str">
            <v>43</v>
          </cell>
          <cell r="C5621">
            <v>0</v>
          </cell>
          <cell r="D5621">
            <v>0</v>
          </cell>
          <cell r="E5621">
            <v>0</v>
          </cell>
          <cell r="G5621">
            <v>0</v>
          </cell>
          <cell r="H5621">
            <v>0</v>
          </cell>
        </row>
        <row r="5622">
          <cell r="A5622" t="str">
            <v>07-01-122</v>
          </cell>
          <cell r="B5622" t="str">
            <v>44</v>
          </cell>
          <cell r="C5622">
            <v>0</v>
          </cell>
          <cell r="D5622">
            <v>0</v>
          </cell>
          <cell r="E5622">
            <v>0</v>
          </cell>
          <cell r="G5622">
            <v>0</v>
          </cell>
          <cell r="H5622">
            <v>0</v>
          </cell>
        </row>
        <row r="5623">
          <cell r="A5623" t="str">
            <v>07-01-122</v>
          </cell>
          <cell r="B5623" t="str">
            <v>45</v>
          </cell>
          <cell r="C5623">
            <v>0</v>
          </cell>
          <cell r="D5623">
            <v>0</v>
          </cell>
          <cell r="E5623">
            <v>0</v>
          </cell>
          <cell r="G5623">
            <v>0</v>
          </cell>
          <cell r="H5623">
            <v>0</v>
          </cell>
        </row>
        <row r="5624">
          <cell r="A5624" t="str">
            <v>07-01-122</v>
          </cell>
          <cell r="B5624" t="str">
            <v>46</v>
          </cell>
          <cell r="C5624">
            <v>0</v>
          </cell>
          <cell r="D5624">
            <v>0</v>
          </cell>
          <cell r="E5624">
            <v>0</v>
          </cell>
          <cell r="G5624">
            <v>0</v>
          </cell>
          <cell r="H5624">
            <v>0</v>
          </cell>
        </row>
        <row r="5625">
          <cell r="A5625" t="str">
            <v>07-01-122</v>
          </cell>
          <cell r="B5625" t="str">
            <v>61</v>
          </cell>
          <cell r="C5625" t="str">
            <v>TRANSPORTE</v>
          </cell>
          <cell r="D5625" t="str">
            <v>gl</v>
          </cell>
          <cell r="E5625">
            <v>1</v>
          </cell>
          <cell r="G5625">
            <v>15133.612416</v>
          </cell>
          <cell r="H5625">
            <v>15134</v>
          </cell>
        </row>
        <row r="5626">
          <cell r="A5626" t="str">
            <v>07-01-122</v>
          </cell>
          <cell r="B5626" t="str">
            <v>62</v>
          </cell>
          <cell r="C5626">
            <v>0</v>
          </cell>
          <cell r="D5626">
            <v>0</v>
          </cell>
          <cell r="E5626">
            <v>0</v>
          </cell>
          <cell r="G5626">
            <v>0</v>
          </cell>
          <cell r="H5626">
            <v>0</v>
          </cell>
        </row>
        <row r="5627">
          <cell r="A5627" t="str">
            <v>07-01-122</v>
          </cell>
          <cell r="B5627" t="str">
            <v>63</v>
          </cell>
          <cell r="C5627">
            <v>0</v>
          </cell>
          <cell r="D5627">
            <v>0</v>
          </cell>
          <cell r="E5627">
            <v>0</v>
          </cell>
          <cell r="G5627">
            <v>0</v>
          </cell>
          <cell r="H5627">
            <v>0</v>
          </cell>
        </row>
        <row r="5628">
          <cell r="A5628" t="str">
            <v>07-01-122</v>
          </cell>
          <cell r="B5628" t="str">
            <v>64</v>
          </cell>
          <cell r="C5628">
            <v>0</v>
          </cell>
          <cell r="D5628">
            <v>0</v>
          </cell>
          <cell r="E5628">
            <v>0</v>
          </cell>
          <cell r="G5628">
            <v>0</v>
          </cell>
          <cell r="H5628">
            <v>0</v>
          </cell>
        </row>
        <row r="5629">
          <cell r="A5629" t="str">
            <v>07-01-122</v>
          </cell>
          <cell r="B5629" t="str">
            <v>65</v>
          </cell>
          <cell r="C5629">
            <v>0</v>
          </cell>
          <cell r="D5629">
            <v>0</v>
          </cell>
          <cell r="E5629">
            <v>0</v>
          </cell>
          <cell r="G5629">
            <v>0</v>
          </cell>
          <cell r="H5629">
            <v>0</v>
          </cell>
        </row>
        <row r="5630">
          <cell r="A5630" t="str">
            <v>07-01-122</v>
          </cell>
          <cell r="B5630" t="str">
            <v>66</v>
          </cell>
          <cell r="C5630">
            <v>0</v>
          </cell>
          <cell r="D5630">
            <v>0</v>
          </cell>
          <cell r="E5630">
            <v>0</v>
          </cell>
          <cell r="G5630">
            <v>0</v>
          </cell>
          <cell r="H5630">
            <v>0</v>
          </cell>
        </row>
        <row r="5631">
          <cell r="A5631" t="str">
            <v>07-01-124</v>
          </cell>
          <cell r="B5631" t="str">
            <v>07-01-124</v>
          </cell>
          <cell r="C5631" t="str">
            <v>SUMINISTRO E INSTALACION TUBERIA RDE 21 PVC-P 2"</v>
          </cell>
          <cell r="D5631" t="str">
            <v>ML</v>
          </cell>
          <cell r="E5631">
            <v>6</v>
          </cell>
          <cell r="H5631">
            <v>19240</v>
          </cell>
        </row>
        <row r="5632">
          <cell r="A5632" t="str">
            <v>07-01-124</v>
          </cell>
          <cell r="B5632" t="str">
            <v>11</v>
          </cell>
          <cell r="C5632" t="str">
            <v>TUBERIA PVC P RDE 21 ø 2"</v>
          </cell>
          <cell r="D5632" t="str">
            <v>ML</v>
          </cell>
          <cell r="E5632">
            <v>1.05</v>
          </cell>
          <cell r="G5632">
            <v>14328.010666666665</v>
          </cell>
          <cell r="H5632">
            <v>15044</v>
          </cell>
        </row>
        <row r="5633">
          <cell r="A5633" t="str">
            <v>07-01-124</v>
          </cell>
          <cell r="B5633" t="str">
            <v>12</v>
          </cell>
          <cell r="C5633" t="str">
            <v>SOLDADURA Y LIMPIADOR</v>
          </cell>
          <cell r="D5633" t="str">
            <v xml:space="preserve">UN </v>
          </cell>
          <cell r="E5633">
            <v>1</v>
          </cell>
          <cell r="G5633">
            <v>548.23999262117638</v>
          </cell>
          <cell r="H5633">
            <v>548</v>
          </cell>
        </row>
        <row r="5634">
          <cell r="A5634" t="str">
            <v>07-01-124</v>
          </cell>
          <cell r="B5634" t="str">
            <v>13</v>
          </cell>
          <cell r="C5634">
            <v>0</v>
          </cell>
          <cell r="D5634">
            <v>0</v>
          </cell>
          <cell r="E5634">
            <v>0</v>
          </cell>
          <cell r="G5634">
            <v>0</v>
          </cell>
          <cell r="H5634">
            <v>0</v>
          </cell>
        </row>
        <row r="5635">
          <cell r="A5635" t="str">
            <v>07-01-124</v>
          </cell>
          <cell r="B5635" t="str">
            <v>14</v>
          </cell>
          <cell r="C5635">
            <v>0</v>
          </cell>
          <cell r="D5635">
            <v>0</v>
          </cell>
          <cell r="E5635">
            <v>0</v>
          </cell>
          <cell r="G5635">
            <v>0</v>
          </cell>
          <cell r="H5635">
            <v>0</v>
          </cell>
        </row>
        <row r="5636">
          <cell r="A5636" t="str">
            <v>07-01-124</v>
          </cell>
          <cell r="B5636" t="str">
            <v>15</v>
          </cell>
          <cell r="C5636">
            <v>0</v>
          </cell>
          <cell r="D5636">
            <v>0</v>
          </cell>
          <cell r="E5636">
            <v>0</v>
          </cell>
          <cell r="G5636">
            <v>0</v>
          </cell>
          <cell r="H5636">
            <v>0</v>
          </cell>
        </row>
        <row r="5637">
          <cell r="A5637" t="str">
            <v>07-01-124</v>
          </cell>
          <cell r="B5637" t="str">
            <v>16</v>
          </cell>
          <cell r="C5637">
            <v>0</v>
          </cell>
          <cell r="D5637">
            <v>0</v>
          </cell>
          <cell r="E5637">
            <v>0</v>
          </cell>
          <cell r="G5637">
            <v>0</v>
          </cell>
          <cell r="H5637">
            <v>0</v>
          </cell>
        </row>
        <row r="5638">
          <cell r="A5638" t="str">
            <v>07-01-124</v>
          </cell>
          <cell r="B5638" t="str">
            <v>21</v>
          </cell>
          <cell r="C5638" t="str">
            <v xml:space="preserve">OFICIAL </v>
          </cell>
          <cell r="D5638" t="str">
            <v>jor</v>
          </cell>
          <cell r="E5638">
            <v>2.2500000000000003E-2</v>
          </cell>
          <cell r="G5638">
            <v>86520.353919999994</v>
          </cell>
          <cell r="H5638">
            <v>1947</v>
          </cell>
        </row>
        <row r="5639">
          <cell r="A5639" t="str">
            <v>07-01-124</v>
          </cell>
          <cell r="B5639" t="str">
            <v>22</v>
          </cell>
          <cell r="C5639" t="str">
            <v>AYUDANTE</v>
          </cell>
          <cell r="D5639" t="str">
            <v>jor</v>
          </cell>
          <cell r="E5639">
            <v>2.2500000000000003E-2</v>
          </cell>
          <cell r="G5639">
            <v>54806.751999999993</v>
          </cell>
          <cell r="H5639">
            <v>1233</v>
          </cell>
        </row>
        <row r="5640">
          <cell r="A5640" t="str">
            <v>07-01-124</v>
          </cell>
          <cell r="B5640" t="str">
            <v>23</v>
          </cell>
          <cell r="C5640">
            <v>0</v>
          </cell>
          <cell r="D5640">
            <v>0</v>
          </cell>
          <cell r="E5640">
            <v>0</v>
          </cell>
          <cell r="G5640">
            <v>0</v>
          </cell>
          <cell r="H5640">
            <v>0</v>
          </cell>
        </row>
        <row r="5641">
          <cell r="A5641" t="str">
            <v>07-01-124</v>
          </cell>
          <cell r="B5641" t="str">
            <v>24</v>
          </cell>
          <cell r="C5641">
            <v>0</v>
          </cell>
          <cell r="D5641">
            <v>0</v>
          </cell>
          <cell r="E5641">
            <v>0</v>
          </cell>
          <cell r="G5641">
            <v>0</v>
          </cell>
          <cell r="H5641">
            <v>0</v>
          </cell>
        </row>
        <row r="5642">
          <cell r="A5642" t="str">
            <v>07-01-124</v>
          </cell>
          <cell r="B5642" t="str">
            <v>25</v>
          </cell>
          <cell r="C5642">
            <v>0</v>
          </cell>
          <cell r="D5642">
            <v>0</v>
          </cell>
          <cell r="E5642">
            <v>0</v>
          </cell>
          <cell r="G5642">
            <v>0</v>
          </cell>
          <cell r="H5642">
            <v>0</v>
          </cell>
        </row>
        <row r="5643">
          <cell r="A5643" t="str">
            <v>07-01-124</v>
          </cell>
          <cell r="B5643" t="str">
            <v>26</v>
          </cell>
          <cell r="C5643">
            <v>0</v>
          </cell>
          <cell r="D5643">
            <v>0</v>
          </cell>
          <cell r="E5643">
            <v>0</v>
          </cell>
          <cell r="G5643">
            <v>0</v>
          </cell>
          <cell r="H5643">
            <v>0</v>
          </cell>
        </row>
        <row r="5644">
          <cell r="A5644" t="str">
            <v>07-01-124</v>
          </cell>
          <cell r="B5644" t="str">
            <v>41</v>
          </cell>
          <cell r="C5644" t="str">
            <v>HERRAMIENTA MENOR</v>
          </cell>
          <cell r="D5644" t="str">
            <v>gl</v>
          </cell>
          <cell r="E5644">
            <v>1</v>
          </cell>
          <cell r="G5644">
            <v>155.9272</v>
          </cell>
          <cell r="H5644">
            <v>156</v>
          </cell>
        </row>
        <row r="5645">
          <cell r="A5645" t="str">
            <v>07-01-124</v>
          </cell>
          <cell r="B5645" t="str">
            <v>42</v>
          </cell>
          <cell r="C5645">
            <v>0</v>
          </cell>
          <cell r="D5645">
            <v>0</v>
          </cell>
          <cell r="E5645">
            <v>0</v>
          </cell>
          <cell r="G5645">
            <v>0</v>
          </cell>
          <cell r="H5645">
            <v>0</v>
          </cell>
        </row>
        <row r="5646">
          <cell r="A5646" t="str">
            <v>07-01-124</v>
          </cell>
          <cell r="B5646" t="str">
            <v>43</v>
          </cell>
          <cell r="C5646">
            <v>0</v>
          </cell>
          <cell r="D5646">
            <v>0</v>
          </cell>
          <cell r="E5646">
            <v>0</v>
          </cell>
          <cell r="G5646">
            <v>0</v>
          </cell>
          <cell r="H5646">
            <v>0</v>
          </cell>
        </row>
        <row r="5647">
          <cell r="A5647" t="str">
            <v>07-01-124</v>
          </cell>
          <cell r="B5647" t="str">
            <v>44</v>
          </cell>
          <cell r="C5647">
            <v>0</v>
          </cell>
          <cell r="D5647">
            <v>0</v>
          </cell>
          <cell r="E5647">
            <v>0</v>
          </cell>
          <cell r="G5647">
            <v>0</v>
          </cell>
          <cell r="H5647">
            <v>0</v>
          </cell>
        </row>
        <row r="5648">
          <cell r="A5648" t="str">
            <v>07-01-124</v>
          </cell>
          <cell r="B5648" t="str">
            <v>45</v>
          </cell>
          <cell r="C5648">
            <v>0</v>
          </cell>
          <cell r="D5648">
            <v>0</v>
          </cell>
          <cell r="E5648">
            <v>0</v>
          </cell>
          <cell r="G5648">
            <v>0</v>
          </cell>
          <cell r="H5648">
            <v>0</v>
          </cell>
        </row>
        <row r="5649">
          <cell r="A5649" t="str">
            <v>07-01-124</v>
          </cell>
          <cell r="B5649" t="str">
            <v>46</v>
          </cell>
          <cell r="C5649">
            <v>0</v>
          </cell>
          <cell r="D5649">
            <v>0</v>
          </cell>
          <cell r="E5649">
            <v>0</v>
          </cell>
          <cell r="G5649">
            <v>0</v>
          </cell>
          <cell r="H5649">
            <v>0</v>
          </cell>
        </row>
        <row r="5650">
          <cell r="A5650" t="str">
            <v>07-01-124</v>
          </cell>
          <cell r="B5650" t="str">
            <v>61</v>
          </cell>
          <cell r="C5650" t="str">
            <v>TRANSPORTE</v>
          </cell>
          <cell r="D5650" t="str">
            <v>gl</v>
          </cell>
          <cell r="E5650">
            <v>1</v>
          </cell>
          <cell r="G5650">
            <v>311.8544</v>
          </cell>
          <cell r="H5650">
            <v>312</v>
          </cell>
        </row>
        <row r="5651">
          <cell r="A5651" t="str">
            <v>07-01-124</v>
          </cell>
          <cell r="B5651" t="str">
            <v>62</v>
          </cell>
          <cell r="C5651">
            <v>0</v>
          </cell>
          <cell r="D5651">
            <v>0</v>
          </cell>
          <cell r="E5651">
            <v>0</v>
          </cell>
          <cell r="G5651">
            <v>0</v>
          </cell>
          <cell r="H5651">
            <v>0</v>
          </cell>
        </row>
        <row r="5652">
          <cell r="A5652" t="str">
            <v>07-01-124</v>
          </cell>
          <cell r="B5652" t="str">
            <v>63</v>
          </cell>
          <cell r="C5652">
            <v>0</v>
          </cell>
          <cell r="D5652">
            <v>0</v>
          </cell>
          <cell r="E5652">
            <v>0</v>
          </cell>
          <cell r="G5652">
            <v>0</v>
          </cell>
          <cell r="H5652">
            <v>0</v>
          </cell>
        </row>
        <row r="5653">
          <cell r="A5653" t="str">
            <v>07-01-124</v>
          </cell>
          <cell r="B5653" t="str">
            <v>64</v>
          </cell>
          <cell r="C5653">
            <v>0</v>
          </cell>
          <cell r="D5653">
            <v>0</v>
          </cell>
          <cell r="E5653">
            <v>0</v>
          </cell>
          <cell r="G5653">
            <v>0</v>
          </cell>
          <cell r="H5653">
            <v>0</v>
          </cell>
        </row>
        <row r="5654">
          <cell r="A5654" t="str">
            <v>07-01-124</v>
          </cell>
          <cell r="B5654" t="str">
            <v>65</v>
          </cell>
          <cell r="C5654">
            <v>0</v>
          </cell>
          <cell r="D5654">
            <v>0</v>
          </cell>
          <cell r="E5654">
            <v>0</v>
          </cell>
          <cell r="G5654">
            <v>0</v>
          </cell>
          <cell r="H5654">
            <v>0</v>
          </cell>
        </row>
        <row r="5655">
          <cell r="A5655" t="str">
            <v>07-01-124</v>
          </cell>
          <cell r="B5655" t="str">
            <v>66</v>
          </cell>
          <cell r="C5655">
            <v>0</v>
          </cell>
          <cell r="D5655">
            <v>0</v>
          </cell>
          <cell r="E5655">
            <v>0</v>
          </cell>
          <cell r="G5655">
            <v>0</v>
          </cell>
          <cell r="H5655">
            <v>0</v>
          </cell>
        </row>
        <row r="5656">
          <cell r="A5656" t="str">
            <v>07-01-126</v>
          </cell>
          <cell r="B5656" t="str">
            <v>07-01-126</v>
          </cell>
          <cell r="C5656" t="str">
            <v>SUMINISTRO E INSTALACION TUBERIA RDE 21 PVC-P 1.1/2"</v>
          </cell>
          <cell r="D5656" t="str">
            <v>ML</v>
          </cell>
          <cell r="E5656">
            <v>43</v>
          </cell>
          <cell r="H5656">
            <v>13852</v>
          </cell>
        </row>
        <row r="5657">
          <cell r="A5657" t="str">
            <v>07-01-126</v>
          </cell>
          <cell r="B5657" t="str">
            <v>11</v>
          </cell>
          <cell r="C5657" t="str">
            <v>TUBERIA PVC P RDE 21 ø1 1/2"</v>
          </cell>
          <cell r="D5657" t="str">
            <v>ML</v>
          </cell>
          <cell r="E5657">
            <v>1.05</v>
          </cell>
          <cell r="G5657">
            <v>9345.5786666666645</v>
          </cell>
          <cell r="H5657">
            <v>9813</v>
          </cell>
        </row>
        <row r="5658">
          <cell r="A5658" t="str">
            <v>07-01-126</v>
          </cell>
          <cell r="B5658" t="str">
            <v>12</v>
          </cell>
          <cell r="C5658" t="str">
            <v>SOLDADURA Y LIMPIADOR</v>
          </cell>
          <cell r="D5658" t="str">
            <v xml:space="preserve">UN </v>
          </cell>
          <cell r="E5658">
            <v>1</v>
          </cell>
          <cell r="G5658">
            <v>548.23999262117638</v>
          </cell>
          <cell r="H5658">
            <v>548</v>
          </cell>
        </row>
        <row r="5659">
          <cell r="A5659" t="str">
            <v>07-01-126</v>
          </cell>
          <cell r="B5659" t="str">
            <v>13</v>
          </cell>
          <cell r="C5659">
            <v>0</v>
          </cell>
          <cell r="D5659">
            <v>0</v>
          </cell>
          <cell r="E5659">
            <v>0</v>
          </cell>
          <cell r="G5659">
            <v>0</v>
          </cell>
          <cell r="H5659">
            <v>0</v>
          </cell>
        </row>
        <row r="5660">
          <cell r="A5660" t="str">
            <v>07-01-126</v>
          </cell>
          <cell r="B5660" t="str">
            <v>14</v>
          </cell>
          <cell r="C5660">
            <v>0</v>
          </cell>
          <cell r="D5660">
            <v>0</v>
          </cell>
          <cell r="E5660">
            <v>0</v>
          </cell>
          <cell r="G5660">
            <v>0</v>
          </cell>
          <cell r="H5660">
            <v>0</v>
          </cell>
        </row>
        <row r="5661">
          <cell r="A5661" t="str">
            <v>07-01-126</v>
          </cell>
          <cell r="B5661" t="str">
            <v>15</v>
          </cell>
          <cell r="C5661">
            <v>0</v>
          </cell>
          <cell r="D5661">
            <v>0</v>
          </cell>
          <cell r="E5661">
            <v>0</v>
          </cell>
          <cell r="G5661">
            <v>0</v>
          </cell>
          <cell r="H5661">
            <v>0</v>
          </cell>
        </row>
        <row r="5662">
          <cell r="A5662" t="str">
            <v>07-01-126</v>
          </cell>
          <cell r="B5662" t="str">
            <v>16</v>
          </cell>
          <cell r="C5662">
            <v>0</v>
          </cell>
          <cell r="D5662">
            <v>0</v>
          </cell>
          <cell r="E5662">
            <v>0</v>
          </cell>
          <cell r="G5662">
            <v>0</v>
          </cell>
          <cell r="H5662">
            <v>0</v>
          </cell>
        </row>
        <row r="5663">
          <cell r="A5663" t="str">
            <v>07-01-126</v>
          </cell>
          <cell r="B5663" t="str">
            <v>21</v>
          </cell>
          <cell r="C5663" t="str">
            <v xml:space="preserve">OFICIAL </v>
          </cell>
          <cell r="D5663" t="str">
            <v>jor</v>
          </cell>
          <cell r="E5663">
            <v>2.2500000000000003E-2</v>
          </cell>
          <cell r="G5663">
            <v>86520.353919999994</v>
          </cell>
          <cell r="H5663">
            <v>1947</v>
          </cell>
        </row>
        <row r="5664">
          <cell r="A5664" t="str">
            <v>07-01-126</v>
          </cell>
          <cell r="B5664" t="str">
            <v>22</v>
          </cell>
          <cell r="C5664" t="str">
            <v>AYUDANTE</v>
          </cell>
          <cell r="D5664" t="str">
            <v>jor</v>
          </cell>
          <cell r="E5664">
            <v>2.2500000000000003E-2</v>
          </cell>
          <cell r="G5664">
            <v>54806.751999999993</v>
          </cell>
          <cell r="H5664">
            <v>1233</v>
          </cell>
        </row>
        <row r="5665">
          <cell r="A5665" t="str">
            <v>07-01-126</v>
          </cell>
          <cell r="B5665" t="str">
            <v>23</v>
          </cell>
          <cell r="C5665">
            <v>0</v>
          </cell>
          <cell r="D5665">
            <v>0</v>
          </cell>
          <cell r="E5665">
            <v>0</v>
          </cell>
          <cell r="G5665">
            <v>0</v>
          </cell>
          <cell r="H5665">
            <v>0</v>
          </cell>
        </row>
        <row r="5666">
          <cell r="A5666" t="str">
            <v>07-01-126</v>
          </cell>
          <cell r="B5666" t="str">
            <v>24</v>
          </cell>
          <cell r="C5666">
            <v>0</v>
          </cell>
          <cell r="D5666">
            <v>0</v>
          </cell>
          <cell r="E5666">
            <v>0</v>
          </cell>
          <cell r="G5666">
            <v>0</v>
          </cell>
          <cell r="H5666">
            <v>0</v>
          </cell>
        </row>
        <row r="5667">
          <cell r="A5667" t="str">
            <v>07-01-126</v>
          </cell>
          <cell r="B5667" t="str">
            <v>25</v>
          </cell>
          <cell r="C5667">
            <v>0</v>
          </cell>
          <cell r="D5667">
            <v>0</v>
          </cell>
          <cell r="E5667">
            <v>0</v>
          </cell>
          <cell r="G5667">
            <v>0</v>
          </cell>
          <cell r="H5667">
            <v>0</v>
          </cell>
        </row>
        <row r="5668">
          <cell r="A5668" t="str">
            <v>07-01-126</v>
          </cell>
          <cell r="B5668" t="str">
            <v>26</v>
          </cell>
          <cell r="C5668">
            <v>0</v>
          </cell>
          <cell r="D5668">
            <v>0</v>
          </cell>
          <cell r="E5668">
            <v>0</v>
          </cell>
          <cell r="G5668">
            <v>0</v>
          </cell>
          <cell r="H5668">
            <v>0</v>
          </cell>
        </row>
        <row r="5669">
          <cell r="A5669" t="str">
            <v>07-01-126</v>
          </cell>
          <cell r="B5669" t="str">
            <v>41</v>
          </cell>
          <cell r="C5669" t="str">
            <v>HERRAMIENTA MENOR</v>
          </cell>
          <cell r="D5669" t="str">
            <v>gl</v>
          </cell>
          <cell r="E5669">
            <v>1</v>
          </cell>
          <cell r="G5669">
            <v>103.60563199999999</v>
          </cell>
          <cell r="H5669">
            <v>104</v>
          </cell>
        </row>
        <row r="5670">
          <cell r="A5670" t="str">
            <v>07-01-126</v>
          </cell>
          <cell r="B5670" t="str">
            <v>42</v>
          </cell>
          <cell r="C5670">
            <v>0</v>
          </cell>
          <cell r="D5670">
            <v>0</v>
          </cell>
          <cell r="E5670">
            <v>0</v>
          </cell>
          <cell r="G5670">
            <v>0</v>
          </cell>
          <cell r="H5670">
            <v>0</v>
          </cell>
        </row>
        <row r="5671">
          <cell r="A5671" t="str">
            <v>07-01-126</v>
          </cell>
          <cell r="B5671" t="str">
            <v>43</v>
          </cell>
          <cell r="C5671">
            <v>0</v>
          </cell>
          <cell r="D5671">
            <v>0</v>
          </cell>
          <cell r="E5671">
            <v>0</v>
          </cell>
          <cell r="G5671">
            <v>0</v>
          </cell>
          <cell r="H5671">
            <v>0</v>
          </cell>
        </row>
        <row r="5672">
          <cell r="A5672" t="str">
            <v>07-01-126</v>
          </cell>
          <cell r="B5672" t="str">
            <v>44</v>
          </cell>
          <cell r="C5672">
            <v>0</v>
          </cell>
          <cell r="D5672">
            <v>0</v>
          </cell>
          <cell r="E5672">
            <v>0</v>
          </cell>
          <cell r="G5672">
            <v>0</v>
          </cell>
          <cell r="H5672">
            <v>0</v>
          </cell>
        </row>
        <row r="5673">
          <cell r="A5673" t="str">
            <v>07-01-126</v>
          </cell>
          <cell r="B5673" t="str">
            <v>45</v>
          </cell>
          <cell r="C5673">
            <v>0</v>
          </cell>
          <cell r="D5673">
            <v>0</v>
          </cell>
          <cell r="E5673">
            <v>0</v>
          </cell>
          <cell r="G5673">
            <v>0</v>
          </cell>
          <cell r="H5673">
            <v>0</v>
          </cell>
        </row>
        <row r="5674">
          <cell r="A5674" t="str">
            <v>07-01-126</v>
          </cell>
          <cell r="B5674" t="str">
            <v>46</v>
          </cell>
          <cell r="C5674">
            <v>0</v>
          </cell>
          <cell r="D5674">
            <v>0</v>
          </cell>
          <cell r="E5674">
            <v>0</v>
          </cell>
          <cell r="G5674">
            <v>0</v>
          </cell>
          <cell r="H5674">
            <v>0</v>
          </cell>
        </row>
        <row r="5675">
          <cell r="A5675" t="str">
            <v>07-01-126</v>
          </cell>
          <cell r="B5675" t="str">
            <v>61</v>
          </cell>
          <cell r="C5675" t="str">
            <v>TRANSPORTE</v>
          </cell>
          <cell r="D5675" t="str">
            <v>gl</v>
          </cell>
          <cell r="E5675">
            <v>1</v>
          </cell>
          <cell r="G5675">
            <v>207.21126399999997</v>
          </cell>
          <cell r="H5675">
            <v>207</v>
          </cell>
        </row>
        <row r="5676">
          <cell r="A5676" t="str">
            <v>07-01-126</v>
          </cell>
          <cell r="B5676" t="str">
            <v>62</v>
          </cell>
          <cell r="C5676">
            <v>0</v>
          </cell>
          <cell r="D5676">
            <v>0</v>
          </cell>
          <cell r="E5676">
            <v>0</v>
          </cell>
          <cell r="G5676">
            <v>0</v>
          </cell>
          <cell r="H5676">
            <v>0</v>
          </cell>
        </row>
        <row r="5677">
          <cell r="A5677" t="str">
            <v>07-01-126</v>
          </cell>
          <cell r="B5677" t="str">
            <v>63</v>
          </cell>
          <cell r="C5677">
            <v>0</v>
          </cell>
          <cell r="D5677">
            <v>0</v>
          </cell>
          <cell r="E5677">
            <v>0</v>
          </cell>
          <cell r="G5677">
            <v>0</v>
          </cell>
          <cell r="H5677">
            <v>0</v>
          </cell>
        </row>
        <row r="5678">
          <cell r="A5678" t="str">
            <v>07-01-126</v>
          </cell>
          <cell r="B5678" t="str">
            <v>64</v>
          </cell>
          <cell r="C5678">
            <v>0</v>
          </cell>
          <cell r="D5678">
            <v>0</v>
          </cell>
          <cell r="E5678">
            <v>0</v>
          </cell>
          <cell r="G5678">
            <v>0</v>
          </cell>
          <cell r="H5678">
            <v>0</v>
          </cell>
        </row>
        <row r="5679">
          <cell r="A5679" t="str">
            <v>07-01-126</v>
          </cell>
          <cell r="B5679" t="str">
            <v>65</v>
          </cell>
          <cell r="C5679">
            <v>0</v>
          </cell>
          <cell r="D5679">
            <v>0</v>
          </cell>
          <cell r="E5679">
            <v>0</v>
          </cell>
          <cell r="G5679">
            <v>0</v>
          </cell>
          <cell r="H5679">
            <v>0</v>
          </cell>
        </row>
        <row r="5680">
          <cell r="A5680" t="str">
            <v>07-01-126</v>
          </cell>
          <cell r="B5680" t="str">
            <v>66</v>
          </cell>
          <cell r="C5680">
            <v>0</v>
          </cell>
          <cell r="D5680">
            <v>0</v>
          </cell>
          <cell r="E5680">
            <v>0</v>
          </cell>
          <cell r="G5680">
            <v>0</v>
          </cell>
          <cell r="H5680">
            <v>0</v>
          </cell>
        </row>
        <row r="5681">
          <cell r="A5681" t="str">
            <v>07-01-128</v>
          </cell>
          <cell r="B5681" t="str">
            <v>07-01-128</v>
          </cell>
          <cell r="C5681" t="str">
            <v>SUMINISTRO E INSTALACION TUBERIA RDE 21 PVC-P 1.1/4"</v>
          </cell>
          <cell r="D5681" t="str">
            <v>ML</v>
          </cell>
          <cell r="E5681">
            <v>17</v>
          </cell>
          <cell r="H5681">
            <v>11345</v>
          </cell>
        </row>
        <row r="5682">
          <cell r="A5682" t="str">
            <v>07-01-128</v>
          </cell>
          <cell r="B5682" t="str">
            <v>11</v>
          </cell>
          <cell r="C5682" t="str">
            <v>TUBERIA PVC P RDE 21 ø1 1/4"</v>
          </cell>
          <cell r="D5682" t="str">
            <v>ML</v>
          </cell>
          <cell r="E5682">
            <v>1.05</v>
          </cell>
          <cell r="G5682">
            <v>7164.0053333333326</v>
          </cell>
          <cell r="H5682">
            <v>7522</v>
          </cell>
        </row>
        <row r="5683">
          <cell r="A5683" t="str">
            <v>07-01-128</v>
          </cell>
          <cell r="B5683" t="str">
            <v>12</v>
          </cell>
          <cell r="C5683" t="str">
            <v>SOLDADURA Y LIMPIADOR</v>
          </cell>
          <cell r="D5683" t="str">
            <v xml:space="preserve">UN </v>
          </cell>
          <cell r="E5683">
            <v>1</v>
          </cell>
          <cell r="G5683">
            <v>405.22086411130425</v>
          </cell>
          <cell r="H5683">
            <v>405</v>
          </cell>
        </row>
        <row r="5684">
          <cell r="A5684" t="str">
            <v>07-01-128</v>
          </cell>
          <cell r="B5684" t="str">
            <v>13</v>
          </cell>
          <cell r="C5684">
            <v>0</v>
          </cell>
          <cell r="D5684">
            <v>0</v>
          </cell>
          <cell r="E5684">
            <v>0</v>
          </cell>
          <cell r="G5684">
            <v>0</v>
          </cell>
          <cell r="H5684">
            <v>0</v>
          </cell>
        </row>
        <row r="5685">
          <cell r="A5685" t="str">
            <v>07-01-128</v>
          </cell>
          <cell r="B5685" t="str">
            <v>14</v>
          </cell>
          <cell r="C5685">
            <v>0</v>
          </cell>
          <cell r="D5685">
            <v>0</v>
          </cell>
          <cell r="E5685">
            <v>0</v>
          </cell>
          <cell r="G5685">
            <v>0</v>
          </cell>
          <cell r="H5685">
            <v>0</v>
          </cell>
        </row>
        <row r="5686">
          <cell r="A5686" t="str">
            <v>07-01-128</v>
          </cell>
          <cell r="B5686" t="str">
            <v>15</v>
          </cell>
          <cell r="C5686">
            <v>0</v>
          </cell>
          <cell r="D5686">
            <v>0</v>
          </cell>
          <cell r="E5686">
            <v>0</v>
          </cell>
          <cell r="G5686">
            <v>0</v>
          </cell>
          <cell r="H5686">
            <v>0</v>
          </cell>
        </row>
        <row r="5687">
          <cell r="A5687" t="str">
            <v>07-01-128</v>
          </cell>
          <cell r="B5687" t="str">
            <v>16</v>
          </cell>
          <cell r="C5687">
            <v>0</v>
          </cell>
          <cell r="D5687">
            <v>0</v>
          </cell>
          <cell r="E5687">
            <v>0</v>
          </cell>
          <cell r="G5687">
            <v>0</v>
          </cell>
          <cell r="H5687">
            <v>0</v>
          </cell>
        </row>
        <row r="5688">
          <cell r="A5688" t="str">
            <v>07-01-128</v>
          </cell>
          <cell r="B5688" t="str">
            <v>21</v>
          </cell>
          <cell r="C5688" t="str">
            <v xml:space="preserve">OFICIAL </v>
          </cell>
          <cell r="D5688" t="str">
            <v>jor</v>
          </cell>
          <cell r="E5688">
            <v>2.2500000000000003E-2</v>
          </cell>
          <cell r="G5688">
            <v>86520.353919999994</v>
          </cell>
          <cell r="H5688">
            <v>1947</v>
          </cell>
        </row>
        <row r="5689">
          <cell r="A5689" t="str">
            <v>07-01-128</v>
          </cell>
          <cell r="B5689" t="str">
            <v>22</v>
          </cell>
          <cell r="C5689" t="str">
            <v>AYUDANTE</v>
          </cell>
          <cell r="D5689" t="str">
            <v>jor</v>
          </cell>
          <cell r="E5689">
            <v>2.2500000000000003E-2</v>
          </cell>
          <cell r="G5689">
            <v>54806.751999999993</v>
          </cell>
          <cell r="H5689">
            <v>1233</v>
          </cell>
        </row>
        <row r="5690">
          <cell r="A5690" t="str">
            <v>07-01-128</v>
          </cell>
          <cell r="B5690" t="str">
            <v>23</v>
          </cell>
          <cell r="C5690">
            <v>0</v>
          </cell>
          <cell r="D5690">
            <v>0</v>
          </cell>
          <cell r="E5690">
            <v>0</v>
          </cell>
          <cell r="G5690">
            <v>0</v>
          </cell>
          <cell r="H5690">
            <v>0</v>
          </cell>
        </row>
        <row r="5691">
          <cell r="A5691" t="str">
            <v>07-01-128</v>
          </cell>
          <cell r="B5691" t="str">
            <v>24</v>
          </cell>
          <cell r="C5691">
            <v>0</v>
          </cell>
          <cell r="D5691">
            <v>0</v>
          </cell>
          <cell r="E5691">
            <v>0</v>
          </cell>
          <cell r="G5691">
            <v>0</v>
          </cell>
          <cell r="H5691">
            <v>0</v>
          </cell>
        </row>
        <row r="5692">
          <cell r="A5692" t="str">
            <v>07-01-128</v>
          </cell>
          <cell r="B5692" t="str">
            <v>25</v>
          </cell>
          <cell r="C5692">
            <v>0</v>
          </cell>
          <cell r="D5692">
            <v>0</v>
          </cell>
          <cell r="E5692">
            <v>0</v>
          </cell>
          <cell r="G5692">
            <v>0</v>
          </cell>
          <cell r="H5692">
            <v>0</v>
          </cell>
        </row>
        <row r="5693">
          <cell r="A5693" t="str">
            <v>07-01-128</v>
          </cell>
          <cell r="B5693" t="str">
            <v>26</v>
          </cell>
          <cell r="C5693">
            <v>0</v>
          </cell>
          <cell r="D5693">
            <v>0</v>
          </cell>
          <cell r="E5693">
            <v>0</v>
          </cell>
          <cell r="G5693">
            <v>0</v>
          </cell>
          <cell r="H5693">
            <v>0</v>
          </cell>
        </row>
        <row r="5694">
          <cell r="A5694" t="str">
            <v>07-01-128</v>
          </cell>
          <cell r="B5694" t="str">
            <v>41</v>
          </cell>
          <cell r="C5694" t="str">
            <v>HERRAMIENTA MENOR</v>
          </cell>
          <cell r="D5694" t="str">
            <v>gl</v>
          </cell>
          <cell r="E5694">
            <v>1</v>
          </cell>
          <cell r="G5694">
            <v>79.272544000000011</v>
          </cell>
          <cell r="H5694">
            <v>79</v>
          </cell>
        </row>
        <row r="5695">
          <cell r="A5695" t="str">
            <v>07-01-128</v>
          </cell>
          <cell r="B5695" t="str">
            <v>42</v>
          </cell>
          <cell r="C5695">
            <v>0</v>
          </cell>
          <cell r="D5695">
            <v>0</v>
          </cell>
          <cell r="E5695">
            <v>0</v>
          </cell>
          <cell r="G5695">
            <v>0</v>
          </cell>
          <cell r="H5695">
            <v>0</v>
          </cell>
        </row>
        <row r="5696">
          <cell r="A5696" t="str">
            <v>07-01-128</v>
          </cell>
          <cell r="B5696" t="str">
            <v>43</v>
          </cell>
          <cell r="C5696">
            <v>0</v>
          </cell>
          <cell r="D5696">
            <v>0</v>
          </cell>
          <cell r="E5696">
            <v>0</v>
          </cell>
          <cell r="G5696">
            <v>0</v>
          </cell>
          <cell r="H5696">
            <v>0</v>
          </cell>
        </row>
        <row r="5697">
          <cell r="A5697" t="str">
            <v>07-01-128</v>
          </cell>
          <cell r="B5697" t="str">
            <v>44</v>
          </cell>
          <cell r="C5697">
            <v>0</v>
          </cell>
          <cell r="D5697">
            <v>0</v>
          </cell>
          <cell r="E5697">
            <v>0</v>
          </cell>
          <cell r="G5697">
            <v>0</v>
          </cell>
          <cell r="H5697">
            <v>0</v>
          </cell>
        </row>
        <row r="5698">
          <cell r="A5698" t="str">
            <v>07-01-128</v>
          </cell>
          <cell r="B5698" t="str">
            <v>45</v>
          </cell>
          <cell r="C5698">
            <v>0</v>
          </cell>
          <cell r="D5698">
            <v>0</v>
          </cell>
          <cell r="E5698">
            <v>0</v>
          </cell>
          <cell r="G5698">
            <v>0</v>
          </cell>
          <cell r="H5698">
            <v>0</v>
          </cell>
        </row>
        <row r="5699">
          <cell r="A5699" t="str">
            <v>07-01-128</v>
          </cell>
          <cell r="B5699" t="str">
            <v>46</v>
          </cell>
          <cell r="C5699">
            <v>0</v>
          </cell>
          <cell r="D5699">
            <v>0</v>
          </cell>
          <cell r="E5699">
            <v>0</v>
          </cell>
          <cell r="G5699">
            <v>0</v>
          </cell>
          <cell r="H5699">
            <v>0</v>
          </cell>
        </row>
        <row r="5700">
          <cell r="A5700" t="str">
            <v>07-01-128</v>
          </cell>
          <cell r="B5700" t="str">
            <v>61</v>
          </cell>
          <cell r="C5700" t="str">
            <v>TRANSPORTE</v>
          </cell>
          <cell r="D5700" t="str">
            <v>gl</v>
          </cell>
          <cell r="E5700">
            <v>1</v>
          </cell>
          <cell r="G5700">
            <v>158.54508800000002</v>
          </cell>
          <cell r="H5700">
            <v>159</v>
          </cell>
        </row>
        <row r="5701">
          <cell r="A5701" t="str">
            <v>07-01-128</v>
          </cell>
          <cell r="B5701" t="str">
            <v>62</v>
          </cell>
          <cell r="C5701">
            <v>0</v>
          </cell>
          <cell r="D5701">
            <v>0</v>
          </cell>
          <cell r="E5701">
            <v>0</v>
          </cell>
          <cell r="G5701">
            <v>0</v>
          </cell>
          <cell r="H5701">
            <v>0</v>
          </cell>
        </row>
        <row r="5702">
          <cell r="A5702" t="str">
            <v>07-01-128</v>
          </cell>
          <cell r="B5702" t="str">
            <v>63</v>
          </cell>
          <cell r="C5702">
            <v>0</v>
          </cell>
          <cell r="D5702">
            <v>0</v>
          </cell>
          <cell r="E5702">
            <v>0</v>
          </cell>
          <cell r="G5702">
            <v>0</v>
          </cell>
          <cell r="H5702">
            <v>0</v>
          </cell>
        </row>
        <row r="5703">
          <cell r="A5703" t="str">
            <v>07-01-128</v>
          </cell>
          <cell r="B5703" t="str">
            <v>64</v>
          </cell>
          <cell r="C5703">
            <v>0</v>
          </cell>
          <cell r="D5703">
            <v>0</v>
          </cell>
          <cell r="E5703">
            <v>0</v>
          </cell>
          <cell r="G5703">
            <v>0</v>
          </cell>
          <cell r="H5703">
            <v>0</v>
          </cell>
        </row>
        <row r="5704">
          <cell r="A5704" t="str">
            <v>07-01-128</v>
          </cell>
          <cell r="B5704" t="str">
            <v>65</v>
          </cell>
          <cell r="C5704">
            <v>0</v>
          </cell>
          <cell r="D5704">
            <v>0</v>
          </cell>
          <cell r="E5704">
            <v>0</v>
          </cell>
          <cell r="G5704">
            <v>0</v>
          </cell>
          <cell r="H5704">
            <v>0</v>
          </cell>
        </row>
        <row r="5705">
          <cell r="A5705" t="str">
            <v>07-01-128</v>
          </cell>
          <cell r="B5705" t="str">
            <v>66</v>
          </cell>
          <cell r="C5705">
            <v>0</v>
          </cell>
          <cell r="D5705">
            <v>0</v>
          </cell>
          <cell r="E5705">
            <v>0</v>
          </cell>
          <cell r="G5705">
            <v>0</v>
          </cell>
          <cell r="H5705">
            <v>0</v>
          </cell>
        </row>
        <row r="5706">
          <cell r="A5706" t="str">
            <v>07-01-130</v>
          </cell>
          <cell r="B5706" t="str">
            <v>07-01-130</v>
          </cell>
          <cell r="C5706" t="str">
            <v>SUMINISTRO E INSTALACION TUBERIA  RDE 13,5 PVC-P 1"</v>
          </cell>
          <cell r="D5706" t="str">
            <v>ML</v>
          </cell>
          <cell r="E5706">
            <v>73</v>
          </cell>
          <cell r="H5706">
            <v>8718</v>
          </cell>
        </row>
        <row r="5707">
          <cell r="A5707" t="str">
            <v>07-01-130</v>
          </cell>
          <cell r="B5707" t="str">
            <v>11</v>
          </cell>
          <cell r="C5707" t="str">
            <v>TUBERIA PVC P RDE 13,5 ø1"</v>
          </cell>
          <cell r="D5707" t="str">
            <v>ML</v>
          </cell>
          <cell r="E5707">
            <v>1.05</v>
          </cell>
          <cell r="G5707">
            <v>5756.5386666666664</v>
          </cell>
          <cell r="H5707">
            <v>6044</v>
          </cell>
        </row>
        <row r="5708">
          <cell r="A5708" t="str">
            <v>07-01-130</v>
          </cell>
          <cell r="B5708" t="str">
            <v>12</v>
          </cell>
          <cell r="C5708" t="str">
            <v>SOLDADURA Y LIMPIADOR</v>
          </cell>
          <cell r="D5708" t="str">
            <v xml:space="preserve">UN </v>
          </cell>
          <cell r="E5708">
            <v>1</v>
          </cell>
          <cell r="G5708">
            <v>291.25249607999996</v>
          </cell>
          <cell r="H5708">
            <v>291</v>
          </cell>
        </row>
        <row r="5709">
          <cell r="A5709" t="str">
            <v>07-01-130</v>
          </cell>
          <cell r="B5709" t="str">
            <v>13</v>
          </cell>
          <cell r="C5709">
            <v>0</v>
          </cell>
          <cell r="D5709">
            <v>0</v>
          </cell>
          <cell r="E5709">
            <v>0</v>
          </cell>
          <cell r="G5709">
            <v>0</v>
          </cell>
          <cell r="H5709">
            <v>0</v>
          </cell>
        </row>
        <row r="5710">
          <cell r="A5710" t="str">
            <v>07-01-130</v>
          </cell>
          <cell r="B5710" t="str">
            <v>14</v>
          </cell>
          <cell r="C5710">
            <v>0</v>
          </cell>
          <cell r="D5710">
            <v>0</v>
          </cell>
          <cell r="E5710">
            <v>0</v>
          </cell>
          <cell r="G5710">
            <v>0</v>
          </cell>
          <cell r="H5710">
            <v>0</v>
          </cell>
        </row>
        <row r="5711">
          <cell r="A5711" t="str">
            <v>07-01-130</v>
          </cell>
          <cell r="B5711" t="str">
            <v>15</v>
          </cell>
          <cell r="C5711">
            <v>0</v>
          </cell>
          <cell r="D5711">
            <v>0</v>
          </cell>
          <cell r="E5711">
            <v>0</v>
          </cell>
          <cell r="G5711">
            <v>0</v>
          </cell>
          <cell r="H5711">
            <v>0</v>
          </cell>
        </row>
        <row r="5712">
          <cell r="A5712" t="str">
            <v>07-01-130</v>
          </cell>
          <cell r="B5712" t="str">
            <v>16</v>
          </cell>
          <cell r="C5712">
            <v>0</v>
          </cell>
          <cell r="D5712">
            <v>0</v>
          </cell>
          <cell r="E5712">
            <v>0</v>
          </cell>
          <cell r="G5712">
            <v>0</v>
          </cell>
          <cell r="H5712">
            <v>0</v>
          </cell>
        </row>
        <row r="5713">
          <cell r="A5713" t="str">
            <v>07-01-130</v>
          </cell>
          <cell r="B5713" t="str">
            <v>21</v>
          </cell>
          <cell r="C5713" t="str">
            <v xml:space="preserve">OFICIAL </v>
          </cell>
          <cell r="D5713" t="str">
            <v>jor</v>
          </cell>
          <cell r="E5713">
            <v>1.5517241379310345E-2</v>
          </cell>
          <cell r="G5713">
            <v>86520.353919999994</v>
          </cell>
          <cell r="H5713">
            <v>1343</v>
          </cell>
        </row>
        <row r="5714">
          <cell r="A5714" t="str">
            <v>07-01-130</v>
          </cell>
          <cell r="B5714" t="str">
            <v>22</v>
          </cell>
          <cell r="C5714" t="str">
            <v>AYUDANTE</v>
          </cell>
          <cell r="D5714" t="str">
            <v>jor</v>
          </cell>
          <cell r="E5714">
            <v>1.5517241379310345E-2</v>
          </cell>
          <cell r="G5714">
            <v>54806.751999999993</v>
          </cell>
          <cell r="H5714">
            <v>850</v>
          </cell>
        </row>
        <row r="5715">
          <cell r="A5715" t="str">
            <v>07-01-130</v>
          </cell>
          <cell r="B5715" t="str">
            <v>23</v>
          </cell>
          <cell r="C5715">
            <v>0</v>
          </cell>
          <cell r="D5715">
            <v>0</v>
          </cell>
          <cell r="E5715">
            <v>0</v>
          </cell>
          <cell r="G5715">
            <v>0</v>
          </cell>
          <cell r="H5715">
            <v>0</v>
          </cell>
        </row>
        <row r="5716">
          <cell r="A5716" t="str">
            <v>07-01-130</v>
          </cell>
          <cell r="B5716" t="str">
            <v>24</v>
          </cell>
          <cell r="C5716">
            <v>0</v>
          </cell>
          <cell r="D5716">
            <v>0</v>
          </cell>
          <cell r="E5716">
            <v>0</v>
          </cell>
          <cell r="G5716">
            <v>0</v>
          </cell>
          <cell r="H5716">
            <v>0</v>
          </cell>
        </row>
        <row r="5717">
          <cell r="A5717" t="str">
            <v>07-01-130</v>
          </cell>
          <cell r="B5717" t="str">
            <v>25</v>
          </cell>
          <cell r="C5717">
            <v>0</v>
          </cell>
          <cell r="D5717">
            <v>0</v>
          </cell>
          <cell r="E5717">
            <v>0</v>
          </cell>
          <cell r="G5717">
            <v>0</v>
          </cell>
          <cell r="H5717">
            <v>0</v>
          </cell>
        </row>
        <row r="5718">
          <cell r="A5718" t="str">
            <v>07-01-130</v>
          </cell>
          <cell r="B5718" t="str">
            <v>26</v>
          </cell>
          <cell r="C5718">
            <v>0</v>
          </cell>
          <cell r="D5718">
            <v>0</v>
          </cell>
          <cell r="E5718">
            <v>0</v>
          </cell>
          <cell r="G5718">
            <v>0</v>
          </cell>
          <cell r="H5718">
            <v>0</v>
          </cell>
        </row>
        <row r="5719">
          <cell r="A5719" t="str">
            <v>07-01-130</v>
          </cell>
          <cell r="B5719" t="str">
            <v>41</v>
          </cell>
          <cell r="C5719" t="str">
            <v>HERRAMIENTA MENOR</v>
          </cell>
          <cell r="D5719" t="str">
            <v>gl</v>
          </cell>
          <cell r="E5719">
            <v>1</v>
          </cell>
          <cell r="G5719">
            <v>63.360127999999996</v>
          </cell>
          <cell r="H5719">
            <v>63</v>
          </cell>
        </row>
        <row r="5720">
          <cell r="A5720" t="str">
            <v>07-01-130</v>
          </cell>
          <cell r="B5720" t="str">
            <v>42</v>
          </cell>
          <cell r="C5720">
            <v>0</v>
          </cell>
          <cell r="D5720">
            <v>0</v>
          </cell>
          <cell r="E5720">
            <v>0</v>
          </cell>
          <cell r="G5720">
            <v>0</v>
          </cell>
          <cell r="H5720">
            <v>0</v>
          </cell>
        </row>
        <row r="5721">
          <cell r="A5721" t="str">
            <v>07-01-130</v>
          </cell>
          <cell r="B5721" t="str">
            <v>43</v>
          </cell>
          <cell r="C5721">
            <v>0</v>
          </cell>
          <cell r="D5721">
            <v>0</v>
          </cell>
          <cell r="E5721">
            <v>0</v>
          </cell>
          <cell r="G5721">
            <v>0</v>
          </cell>
          <cell r="H5721">
            <v>0</v>
          </cell>
        </row>
        <row r="5722">
          <cell r="A5722" t="str">
            <v>07-01-130</v>
          </cell>
          <cell r="B5722" t="str">
            <v>44</v>
          </cell>
          <cell r="C5722">
            <v>0</v>
          </cell>
          <cell r="D5722">
            <v>0</v>
          </cell>
          <cell r="E5722">
            <v>0</v>
          </cell>
          <cell r="G5722">
            <v>0</v>
          </cell>
          <cell r="H5722">
            <v>0</v>
          </cell>
        </row>
        <row r="5723">
          <cell r="A5723" t="str">
            <v>07-01-130</v>
          </cell>
          <cell r="B5723" t="str">
            <v>45</v>
          </cell>
          <cell r="C5723">
            <v>0</v>
          </cell>
          <cell r="D5723">
            <v>0</v>
          </cell>
          <cell r="E5723">
            <v>0</v>
          </cell>
          <cell r="G5723">
            <v>0</v>
          </cell>
          <cell r="H5723">
            <v>0</v>
          </cell>
        </row>
        <row r="5724">
          <cell r="A5724" t="str">
            <v>07-01-130</v>
          </cell>
          <cell r="B5724" t="str">
            <v>46</v>
          </cell>
          <cell r="C5724">
            <v>0</v>
          </cell>
          <cell r="D5724">
            <v>0</v>
          </cell>
          <cell r="E5724">
            <v>0</v>
          </cell>
          <cell r="G5724">
            <v>0</v>
          </cell>
          <cell r="H5724">
            <v>0</v>
          </cell>
        </row>
        <row r="5725">
          <cell r="A5725" t="str">
            <v>07-01-130</v>
          </cell>
          <cell r="B5725" t="str">
            <v>61</v>
          </cell>
          <cell r="C5725" t="str">
            <v>TRANSPORTE</v>
          </cell>
          <cell r="D5725" t="str">
            <v>gl</v>
          </cell>
          <cell r="E5725">
            <v>1</v>
          </cell>
          <cell r="G5725">
            <v>126.72025599999999</v>
          </cell>
          <cell r="H5725">
            <v>127</v>
          </cell>
        </row>
        <row r="5726">
          <cell r="A5726" t="str">
            <v>07-01-130</v>
          </cell>
          <cell r="B5726" t="str">
            <v>62</v>
          </cell>
          <cell r="C5726">
            <v>0</v>
          </cell>
          <cell r="D5726">
            <v>0</v>
          </cell>
          <cell r="E5726">
            <v>0</v>
          </cell>
          <cell r="G5726">
            <v>0</v>
          </cell>
          <cell r="H5726">
            <v>0</v>
          </cell>
        </row>
        <row r="5727">
          <cell r="A5727" t="str">
            <v>07-01-130</v>
          </cell>
          <cell r="B5727" t="str">
            <v>63</v>
          </cell>
          <cell r="C5727">
            <v>0</v>
          </cell>
          <cell r="D5727">
            <v>0</v>
          </cell>
          <cell r="E5727">
            <v>0</v>
          </cell>
          <cell r="G5727">
            <v>0</v>
          </cell>
          <cell r="H5727">
            <v>0</v>
          </cell>
        </row>
        <row r="5728">
          <cell r="A5728" t="str">
            <v>07-01-130</v>
          </cell>
          <cell r="B5728" t="str">
            <v>64</v>
          </cell>
          <cell r="C5728">
            <v>0</v>
          </cell>
          <cell r="D5728">
            <v>0</v>
          </cell>
          <cell r="E5728">
            <v>0</v>
          </cell>
          <cell r="G5728">
            <v>0</v>
          </cell>
          <cell r="H5728">
            <v>0</v>
          </cell>
        </row>
        <row r="5729">
          <cell r="A5729" t="str">
            <v>07-01-130</v>
          </cell>
          <cell r="B5729" t="str">
            <v>65</v>
          </cell>
          <cell r="C5729">
            <v>0</v>
          </cell>
          <cell r="D5729">
            <v>0</v>
          </cell>
          <cell r="E5729">
            <v>0</v>
          </cell>
          <cell r="G5729">
            <v>0</v>
          </cell>
          <cell r="H5729">
            <v>0</v>
          </cell>
        </row>
        <row r="5730">
          <cell r="A5730" t="str">
            <v>07-01-130</v>
          </cell>
          <cell r="B5730" t="str">
            <v>66</v>
          </cell>
          <cell r="C5730">
            <v>0</v>
          </cell>
          <cell r="D5730">
            <v>0</v>
          </cell>
          <cell r="E5730">
            <v>0</v>
          </cell>
          <cell r="G5730">
            <v>0</v>
          </cell>
          <cell r="H5730">
            <v>0</v>
          </cell>
        </row>
        <row r="5731">
          <cell r="A5731" t="str">
            <v>07-01-132</v>
          </cell>
          <cell r="B5731" t="str">
            <v>07-01-132</v>
          </cell>
          <cell r="C5731" t="str">
            <v>SUMINISTRO E INSTALACION TUBERIA RDE 11 PVC-P 3/4"</v>
          </cell>
          <cell r="D5731" t="str">
            <v>ML</v>
          </cell>
          <cell r="E5731">
            <v>352</v>
          </cell>
          <cell r="H5731">
            <v>7029</v>
          </cell>
        </row>
        <row r="5732">
          <cell r="A5732" t="str">
            <v>07-01-132</v>
          </cell>
          <cell r="B5732" t="str">
            <v>11</v>
          </cell>
          <cell r="C5732" t="str">
            <v>TUBERIA PVC P RDE 11 ø3/4"</v>
          </cell>
          <cell r="D5732" t="str">
            <v>ML</v>
          </cell>
          <cell r="E5732">
            <v>1.05</v>
          </cell>
          <cell r="G5732">
            <v>4264.6239999999998</v>
          </cell>
          <cell r="H5732">
            <v>4478</v>
          </cell>
        </row>
        <row r="5733">
          <cell r="A5733" t="str">
            <v>07-01-132</v>
          </cell>
          <cell r="B5733" t="str">
            <v>12</v>
          </cell>
          <cell r="C5733" t="str">
            <v>SOLDADURA Y LIMPIADOR</v>
          </cell>
          <cell r="D5733" t="str">
            <v xml:space="preserve">UN </v>
          </cell>
          <cell r="E5733">
            <v>1</v>
          </cell>
          <cell r="G5733">
            <v>216.74604359441855</v>
          </cell>
          <cell r="H5733">
            <v>217</v>
          </cell>
        </row>
        <row r="5734">
          <cell r="A5734" t="str">
            <v>07-01-132</v>
          </cell>
          <cell r="B5734" t="str">
            <v>13</v>
          </cell>
          <cell r="C5734">
            <v>0</v>
          </cell>
          <cell r="D5734">
            <v>0</v>
          </cell>
          <cell r="E5734">
            <v>0</v>
          </cell>
          <cell r="G5734">
            <v>0</v>
          </cell>
          <cell r="H5734">
            <v>0</v>
          </cell>
        </row>
        <row r="5735">
          <cell r="A5735" t="str">
            <v>07-01-132</v>
          </cell>
          <cell r="B5735" t="str">
            <v>14</v>
          </cell>
          <cell r="C5735">
            <v>0</v>
          </cell>
          <cell r="D5735">
            <v>0</v>
          </cell>
          <cell r="E5735">
            <v>0</v>
          </cell>
          <cell r="G5735">
            <v>0</v>
          </cell>
          <cell r="H5735">
            <v>0</v>
          </cell>
        </row>
        <row r="5736">
          <cell r="A5736" t="str">
            <v>07-01-132</v>
          </cell>
          <cell r="B5736" t="str">
            <v>15</v>
          </cell>
          <cell r="C5736">
            <v>0</v>
          </cell>
          <cell r="D5736">
            <v>0</v>
          </cell>
          <cell r="E5736">
            <v>0</v>
          </cell>
          <cell r="G5736">
            <v>0</v>
          </cell>
          <cell r="H5736">
            <v>0</v>
          </cell>
        </row>
        <row r="5737">
          <cell r="A5737" t="str">
            <v>07-01-132</v>
          </cell>
          <cell r="B5737" t="str">
            <v>16</v>
          </cell>
          <cell r="C5737">
            <v>0</v>
          </cell>
          <cell r="D5737">
            <v>0</v>
          </cell>
          <cell r="E5737">
            <v>0</v>
          </cell>
          <cell r="G5737">
            <v>0</v>
          </cell>
          <cell r="H5737">
            <v>0</v>
          </cell>
        </row>
        <row r="5738">
          <cell r="A5738" t="str">
            <v>07-01-132</v>
          </cell>
          <cell r="B5738" t="str">
            <v>21</v>
          </cell>
          <cell r="C5738" t="str">
            <v xml:space="preserve">OFICIAL </v>
          </cell>
          <cell r="D5738" t="str">
            <v>jor</v>
          </cell>
          <cell r="E5738">
            <v>1.5517241379310345E-2</v>
          </cell>
          <cell r="G5738">
            <v>86520.353919999994</v>
          </cell>
          <cell r="H5738">
            <v>1343</v>
          </cell>
        </row>
        <row r="5739">
          <cell r="A5739" t="str">
            <v>07-01-132</v>
          </cell>
          <cell r="B5739" t="str">
            <v>22</v>
          </cell>
          <cell r="C5739" t="str">
            <v>AYUDANTE</v>
          </cell>
          <cell r="D5739" t="str">
            <v>jor</v>
          </cell>
          <cell r="E5739">
            <v>1.5517241379310345E-2</v>
          </cell>
          <cell r="G5739">
            <v>54806.751999999993</v>
          </cell>
          <cell r="H5739">
            <v>850</v>
          </cell>
        </row>
        <row r="5740">
          <cell r="A5740" t="str">
            <v>07-01-132</v>
          </cell>
          <cell r="B5740" t="str">
            <v>23</v>
          </cell>
          <cell r="C5740">
            <v>0</v>
          </cell>
          <cell r="D5740">
            <v>0</v>
          </cell>
          <cell r="E5740">
            <v>0</v>
          </cell>
          <cell r="G5740">
            <v>0</v>
          </cell>
          <cell r="H5740">
            <v>0</v>
          </cell>
        </row>
        <row r="5741">
          <cell r="A5741" t="str">
            <v>07-01-132</v>
          </cell>
          <cell r="B5741" t="str">
            <v>24</v>
          </cell>
          <cell r="C5741">
            <v>0</v>
          </cell>
          <cell r="D5741">
            <v>0</v>
          </cell>
          <cell r="E5741">
            <v>0</v>
          </cell>
          <cell r="G5741">
            <v>0</v>
          </cell>
          <cell r="H5741">
            <v>0</v>
          </cell>
        </row>
        <row r="5742">
          <cell r="A5742" t="str">
            <v>07-01-132</v>
          </cell>
          <cell r="B5742" t="str">
            <v>25</v>
          </cell>
          <cell r="C5742">
            <v>0</v>
          </cell>
          <cell r="D5742">
            <v>0</v>
          </cell>
          <cell r="E5742">
            <v>0</v>
          </cell>
          <cell r="G5742">
            <v>0</v>
          </cell>
          <cell r="H5742">
            <v>0</v>
          </cell>
        </row>
        <row r="5743">
          <cell r="A5743" t="str">
            <v>07-01-132</v>
          </cell>
          <cell r="B5743" t="str">
            <v>26</v>
          </cell>
          <cell r="C5743">
            <v>0</v>
          </cell>
          <cell r="D5743">
            <v>0</v>
          </cell>
          <cell r="E5743">
            <v>0</v>
          </cell>
          <cell r="G5743">
            <v>0</v>
          </cell>
          <cell r="H5743">
            <v>0</v>
          </cell>
        </row>
        <row r="5744">
          <cell r="A5744" t="str">
            <v>07-01-132</v>
          </cell>
          <cell r="B5744" t="str">
            <v>41</v>
          </cell>
          <cell r="C5744" t="str">
            <v>HERRAMIENTA MENOR</v>
          </cell>
          <cell r="D5744" t="str">
            <v>gl</v>
          </cell>
          <cell r="E5744">
            <v>1</v>
          </cell>
          <cell r="G5744">
            <v>46.941023999999999</v>
          </cell>
          <cell r="H5744">
            <v>47</v>
          </cell>
        </row>
        <row r="5745">
          <cell r="A5745" t="str">
            <v>07-01-132</v>
          </cell>
          <cell r="B5745" t="str">
            <v>42</v>
          </cell>
          <cell r="C5745">
            <v>0</v>
          </cell>
          <cell r="D5745">
            <v>0</v>
          </cell>
          <cell r="E5745">
            <v>0</v>
          </cell>
          <cell r="G5745">
            <v>0</v>
          </cell>
          <cell r="H5745">
            <v>0</v>
          </cell>
        </row>
        <row r="5746">
          <cell r="A5746" t="str">
            <v>07-01-132</v>
          </cell>
          <cell r="B5746" t="str">
            <v>43</v>
          </cell>
          <cell r="C5746">
            <v>0</v>
          </cell>
          <cell r="D5746">
            <v>0</v>
          </cell>
          <cell r="E5746">
            <v>0</v>
          </cell>
          <cell r="G5746">
            <v>0</v>
          </cell>
          <cell r="H5746">
            <v>0</v>
          </cell>
        </row>
        <row r="5747">
          <cell r="A5747" t="str">
            <v>07-01-132</v>
          </cell>
          <cell r="B5747" t="str">
            <v>44</v>
          </cell>
          <cell r="C5747">
            <v>0</v>
          </cell>
          <cell r="D5747">
            <v>0</v>
          </cell>
          <cell r="E5747">
            <v>0</v>
          </cell>
          <cell r="G5747">
            <v>0</v>
          </cell>
          <cell r="H5747">
            <v>0</v>
          </cell>
        </row>
        <row r="5748">
          <cell r="A5748" t="str">
            <v>07-01-132</v>
          </cell>
          <cell r="B5748" t="str">
            <v>45</v>
          </cell>
          <cell r="C5748">
            <v>0</v>
          </cell>
          <cell r="D5748">
            <v>0</v>
          </cell>
          <cell r="E5748">
            <v>0</v>
          </cell>
          <cell r="G5748">
            <v>0</v>
          </cell>
          <cell r="H5748">
            <v>0</v>
          </cell>
        </row>
        <row r="5749">
          <cell r="A5749" t="str">
            <v>07-01-132</v>
          </cell>
          <cell r="B5749" t="str">
            <v>46</v>
          </cell>
          <cell r="C5749">
            <v>0</v>
          </cell>
          <cell r="D5749">
            <v>0</v>
          </cell>
          <cell r="E5749">
            <v>0</v>
          </cell>
          <cell r="G5749">
            <v>0</v>
          </cell>
          <cell r="H5749">
            <v>0</v>
          </cell>
        </row>
        <row r="5750">
          <cell r="A5750" t="str">
            <v>07-01-132</v>
          </cell>
          <cell r="B5750" t="str">
            <v>61</v>
          </cell>
          <cell r="C5750" t="str">
            <v>TRANSPORTE</v>
          </cell>
          <cell r="D5750" t="str">
            <v>gl</v>
          </cell>
          <cell r="E5750">
            <v>1</v>
          </cell>
          <cell r="G5750">
            <v>93.882047999999998</v>
          </cell>
          <cell r="H5750">
            <v>94</v>
          </cell>
        </row>
        <row r="5751">
          <cell r="A5751" t="str">
            <v>07-01-132</v>
          </cell>
          <cell r="B5751" t="str">
            <v>62</v>
          </cell>
          <cell r="C5751">
            <v>0</v>
          </cell>
          <cell r="D5751">
            <v>0</v>
          </cell>
          <cell r="E5751">
            <v>0</v>
          </cell>
          <cell r="G5751">
            <v>0</v>
          </cell>
          <cell r="H5751">
            <v>0</v>
          </cell>
        </row>
        <row r="5752">
          <cell r="A5752" t="str">
            <v>07-01-132</v>
          </cell>
          <cell r="B5752" t="str">
            <v>63</v>
          </cell>
          <cell r="C5752">
            <v>0</v>
          </cell>
          <cell r="D5752">
            <v>0</v>
          </cell>
          <cell r="E5752">
            <v>0</v>
          </cell>
          <cell r="G5752">
            <v>0</v>
          </cell>
          <cell r="H5752">
            <v>0</v>
          </cell>
        </row>
        <row r="5753">
          <cell r="A5753" t="str">
            <v>07-01-132</v>
          </cell>
          <cell r="B5753" t="str">
            <v>64</v>
          </cell>
          <cell r="C5753">
            <v>0</v>
          </cell>
          <cell r="D5753">
            <v>0</v>
          </cell>
          <cell r="E5753">
            <v>0</v>
          </cell>
          <cell r="G5753">
            <v>0</v>
          </cell>
          <cell r="H5753">
            <v>0</v>
          </cell>
        </row>
        <row r="5754">
          <cell r="A5754" t="str">
            <v>07-01-132</v>
          </cell>
          <cell r="B5754" t="str">
            <v>65</v>
          </cell>
          <cell r="C5754">
            <v>0</v>
          </cell>
          <cell r="D5754">
            <v>0</v>
          </cell>
          <cell r="E5754">
            <v>0</v>
          </cell>
          <cell r="G5754">
            <v>0</v>
          </cell>
          <cell r="H5754">
            <v>0</v>
          </cell>
        </row>
        <row r="5755">
          <cell r="A5755" t="str">
            <v>07-01-132</v>
          </cell>
          <cell r="B5755" t="str">
            <v>66</v>
          </cell>
          <cell r="C5755">
            <v>0</v>
          </cell>
          <cell r="D5755">
            <v>0</v>
          </cell>
          <cell r="E5755">
            <v>0</v>
          </cell>
          <cell r="G5755">
            <v>0</v>
          </cell>
          <cell r="H5755">
            <v>0</v>
          </cell>
        </row>
        <row r="5756">
          <cell r="A5756" t="str">
            <v>07-01-134</v>
          </cell>
          <cell r="B5756" t="str">
            <v>07-01-134</v>
          </cell>
          <cell r="C5756" t="str">
            <v>SUMINISTRO E INSTALACION TUBERIA RDE 9  PVC-P 1/2"</v>
          </cell>
          <cell r="D5756" t="str">
            <v>ML</v>
          </cell>
          <cell r="E5756">
            <v>424</v>
          </cell>
          <cell r="H5756">
            <v>5781</v>
          </cell>
        </row>
        <row r="5757">
          <cell r="A5757" t="str">
            <v>07-01-134</v>
          </cell>
          <cell r="B5757" t="str">
            <v>11</v>
          </cell>
          <cell r="C5757" t="str">
            <v>TUBERIA PVC P RDE 9 ø1/2"</v>
          </cell>
          <cell r="D5757" t="str">
            <v>ML</v>
          </cell>
          <cell r="E5757">
            <v>1.05</v>
          </cell>
          <cell r="G5757">
            <v>3199.8754666666664</v>
          </cell>
          <cell r="H5757">
            <v>3360</v>
          </cell>
        </row>
        <row r="5758">
          <cell r="A5758" t="str">
            <v>07-01-134</v>
          </cell>
          <cell r="B5758" t="str">
            <v>12</v>
          </cell>
          <cell r="C5758" t="str">
            <v>SOLDADURA Y LIMPIADOR</v>
          </cell>
          <cell r="D5758" t="str">
            <v xml:space="preserve">UN </v>
          </cell>
          <cell r="E5758">
            <v>1</v>
          </cell>
          <cell r="G5758">
            <v>122.63262992842103</v>
          </cell>
          <cell r="H5758">
            <v>123</v>
          </cell>
        </row>
        <row r="5759">
          <cell r="A5759" t="str">
            <v>07-01-134</v>
          </cell>
          <cell r="B5759" t="str">
            <v>13</v>
          </cell>
          <cell r="C5759">
            <v>0</v>
          </cell>
          <cell r="D5759">
            <v>0</v>
          </cell>
          <cell r="E5759">
            <v>0</v>
          </cell>
          <cell r="G5759">
            <v>0</v>
          </cell>
          <cell r="H5759">
            <v>0</v>
          </cell>
        </row>
        <row r="5760">
          <cell r="A5760" t="str">
            <v>07-01-134</v>
          </cell>
          <cell r="B5760" t="str">
            <v>14</v>
          </cell>
          <cell r="C5760">
            <v>0</v>
          </cell>
          <cell r="D5760">
            <v>0</v>
          </cell>
          <cell r="E5760">
            <v>0</v>
          </cell>
          <cell r="G5760">
            <v>0</v>
          </cell>
          <cell r="H5760">
            <v>0</v>
          </cell>
        </row>
        <row r="5761">
          <cell r="A5761" t="str">
            <v>07-01-134</v>
          </cell>
          <cell r="B5761" t="str">
            <v>15</v>
          </cell>
          <cell r="C5761">
            <v>0</v>
          </cell>
          <cell r="D5761">
            <v>0</v>
          </cell>
          <cell r="E5761">
            <v>0</v>
          </cell>
          <cell r="G5761">
            <v>0</v>
          </cell>
          <cell r="H5761">
            <v>0</v>
          </cell>
        </row>
        <row r="5762">
          <cell r="A5762" t="str">
            <v>07-01-134</v>
          </cell>
          <cell r="B5762" t="str">
            <v>16</v>
          </cell>
          <cell r="C5762">
            <v>0</v>
          </cell>
          <cell r="D5762">
            <v>0</v>
          </cell>
          <cell r="E5762">
            <v>0</v>
          </cell>
          <cell r="G5762">
            <v>0</v>
          </cell>
          <cell r="H5762">
            <v>0</v>
          </cell>
        </row>
        <row r="5763">
          <cell r="A5763" t="str">
            <v>07-01-134</v>
          </cell>
          <cell r="B5763" t="str">
            <v>21</v>
          </cell>
          <cell r="C5763" t="str">
            <v xml:space="preserve">OFICIAL </v>
          </cell>
          <cell r="D5763" t="str">
            <v>jor</v>
          </cell>
          <cell r="E5763">
            <v>1.5517241379310345E-2</v>
          </cell>
          <cell r="G5763">
            <v>86520.353919999994</v>
          </cell>
          <cell r="H5763">
            <v>1343</v>
          </cell>
        </row>
        <row r="5764">
          <cell r="A5764" t="str">
            <v>07-01-134</v>
          </cell>
          <cell r="B5764" t="str">
            <v>22</v>
          </cell>
          <cell r="C5764" t="str">
            <v>AYUDANTE</v>
          </cell>
          <cell r="D5764" t="str">
            <v>jor</v>
          </cell>
          <cell r="E5764">
            <v>1.5517241379310345E-2</v>
          </cell>
          <cell r="G5764">
            <v>54806.751999999993</v>
          </cell>
          <cell r="H5764">
            <v>850</v>
          </cell>
        </row>
        <row r="5765">
          <cell r="A5765" t="str">
            <v>07-01-134</v>
          </cell>
          <cell r="B5765" t="str">
            <v>23</v>
          </cell>
          <cell r="C5765">
            <v>0</v>
          </cell>
          <cell r="D5765">
            <v>0</v>
          </cell>
          <cell r="E5765">
            <v>0</v>
          </cell>
          <cell r="G5765">
            <v>0</v>
          </cell>
          <cell r="H5765">
            <v>0</v>
          </cell>
        </row>
        <row r="5766">
          <cell r="A5766" t="str">
            <v>07-01-134</v>
          </cell>
          <cell r="B5766" t="str">
            <v>24</v>
          </cell>
          <cell r="C5766">
            <v>0</v>
          </cell>
          <cell r="D5766">
            <v>0</v>
          </cell>
          <cell r="E5766">
            <v>0</v>
          </cell>
          <cell r="G5766">
            <v>0</v>
          </cell>
          <cell r="H5766">
            <v>0</v>
          </cell>
        </row>
        <row r="5767">
          <cell r="A5767" t="str">
            <v>07-01-134</v>
          </cell>
          <cell r="B5767" t="str">
            <v>25</v>
          </cell>
          <cell r="C5767">
            <v>0</v>
          </cell>
          <cell r="D5767">
            <v>0</v>
          </cell>
          <cell r="E5767">
            <v>0</v>
          </cell>
          <cell r="G5767">
            <v>0</v>
          </cell>
          <cell r="H5767">
            <v>0</v>
          </cell>
        </row>
        <row r="5768">
          <cell r="A5768" t="str">
            <v>07-01-134</v>
          </cell>
          <cell r="B5768" t="str">
            <v>26</v>
          </cell>
          <cell r="C5768">
            <v>0</v>
          </cell>
          <cell r="D5768">
            <v>0</v>
          </cell>
          <cell r="E5768">
            <v>0</v>
          </cell>
          <cell r="G5768">
            <v>0</v>
          </cell>
          <cell r="H5768">
            <v>0</v>
          </cell>
        </row>
        <row r="5769">
          <cell r="A5769" t="str">
            <v>07-01-134</v>
          </cell>
          <cell r="B5769" t="str">
            <v>41</v>
          </cell>
          <cell r="C5769" t="str">
            <v>HERRAMIENTA MENOR</v>
          </cell>
          <cell r="D5769" t="str">
            <v>gl</v>
          </cell>
          <cell r="E5769">
            <v>1</v>
          </cell>
          <cell r="G5769">
            <v>34.828767999999997</v>
          </cell>
          <cell r="H5769">
            <v>35</v>
          </cell>
        </row>
        <row r="5770">
          <cell r="A5770" t="str">
            <v>07-01-134</v>
          </cell>
          <cell r="B5770" t="str">
            <v>42</v>
          </cell>
          <cell r="C5770">
            <v>0</v>
          </cell>
          <cell r="D5770">
            <v>0</v>
          </cell>
          <cell r="E5770">
            <v>0</v>
          </cell>
          <cell r="G5770">
            <v>0</v>
          </cell>
          <cell r="H5770">
            <v>0</v>
          </cell>
        </row>
        <row r="5771">
          <cell r="A5771" t="str">
            <v>07-01-134</v>
          </cell>
          <cell r="B5771" t="str">
            <v>43</v>
          </cell>
          <cell r="C5771">
            <v>0</v>
          </cell>
          <cell r="D5771">
            <v>0</v>
          </cell>
          <cell r="E5771">
            <v>0</v>
          </cell>
          <cell r="G5771">
            <v>0</v>
          </cell>
          <cell r="H5771">
            <v>0</v>
          </cell>
        </row>
        <row r="5772">
          <cell r="A5772" t="str">
            <v>07-01-134</v>
          </cell>
          <cell r="B5772" t="str">
            <v>44</v>
          </cell>
          <cell r="C5772">
            <v>0</v>
          </cell>
          <cell r="D5772">
            <v>0</v>
          </cell>
          <cell r="E5772">
            <v>0</v>
          </cell>
          <cell r="G5772">
            <v>0</v>
          </cell>
          <cell r="H5772">
            <v>0</v>
          </cell>
        </row>
        <row r="5773">
          <cell r="A5773" t="str">
            <v>07-01-134</v>
          </cell>
          <cell r="B5773" t="str">
            <v>45</v>
          </cell>
          <cell r="C5773">
            <v>0</v>
          </cell>
          <cell r="D5773">
            <v>0</v>
          </cell>
          <cell r="E5773">
            <v>0</v>
          </cell>
          <cell r="G5773">
            <v>0</v>
          </cell>
          <cell r="H5773">
            <v>0</v>
          </cell>
        </row>
        <row r="5774">
          <cell r="A5774" t="str">
            <v>07-01-134</v>
          </cell>
          <cell r="B5774" t="str">
            <v>46</v>
          </cell>
          <cell r="C5774">
            <v>0</v>
          </cell>
          <cell r="D5774">
            <v>0</v>
          </cell>
          <cell r="E5774">
            <v>0</v>
          </cell>
          <cell r="G5774">
            <v>0</v>
          </cell>
          <cell r="H5774">
            <v>0</v>
          </cell>
        </row>
        <row r="5775">
          <cell r="A5775" t="str">
            <v>07-01-134</v>
          </cell>
          <cell r="B5775" t="str">
            <v>61</v>
          </cell>
          <cell r="C5775" t="str">
            <v>TRANSPORTE</v>
          </cell>
          <cell r="D5775" t="str">
            <v>gl</v>
          </cell>
          <cell r="E5775">
            <v>1</v>
          </cell>
          <cell r="G5775">
            <v>69.657535999999993</v>
          </cell>
          <cell r="H5775">
            <v>70</v>
          </cell>
        </row>
        <row r="5776">
          <cell r="A5776" t="str">
            <v>07-01-134</v>
          </cell>
          <cell r="B5776" t="str">
            <v>62</v>
          </cell>
          <cell r="C5776">
            <v>0</v>
          </cell>
          <cell r="D5776">
            <v>0</v>
          </cell>
          <cell r="E5776">
            <v>0</v>
          </cell>
          <cell r="G5776">
            <v>0</v>
          </cell>
          <cell r="H5776">
            <v>0</v>
          </cell>
        </row>
        <row r="5777">
          <cell r="A5777" t="str">
            <v>07-01-134</v>
          </cell>
          <cell r="B5777" t="str">
            <v>63</v>
          </cell>
          <cell r="C5777">
            <v>0</v>
          </cell>
          <cell r="D5777">
            <v>0</v>
          </cell>
          <cell r="E5777">
            <v>0</v>
          </cell>
          <cell r="G5777">
            <v>0</v>
          </cell>
          <cell r="H5777">
            <v>0</v>
          </cell>
        </row>
        <row r="5778">
          <cell r="A5778" t="str">
            <v>07-01-134</v>
          </cell>
          <cell r="B5778" t="str">
            <v>64</v>
          </cell>
          <cell r="C5778">
            <v>0</v>
          </cell>
          <cell r="D5778">
            <v>0</v>
          </cell>
          <cell r="E5778">
            <v>0</v>
          </cell>
          <cell r="G5778">
            <v>0</v>
          </cell>
          <cell r="H5778">
            <v>0</v>
          </cell>
        </row>
        <row r="5779">
          <cell r="A5779" t="str">
            <v>07-01-134</v>
          </cell>
          <cell r="B5779" t="str">
            <v>65</v>
          </cell>
          <cell r="C5779">
            <v>0</v>
          </cell>
          <cell r="D5779">
            <v>0</v>
          </cell>
          <cell r="E5779">
            <v>0</v>
          </cell>
          <cell r="G5779">
            <v>0</v>
          </cell>
          <cell r="H5779">
            <v>0</v>
          </cell>
        </row>
        <row r="5780">
          <cell r="A5780" t="str">
            <v>07-01-134</v>
          </cell>
          <cell r="B5780" t="str">
            <v>66</v>
          </cell>
          <cell r="C5780">
            <v>0</v>
          </cell>
          <cell r="D5780">
            <v>0</v>
          </cell>
          <cell r="E5780">
            <v>0</v>
          </cell>
          <cell r="G5780">
            <v>0</v>
          </cell>
          <cell r="H5780">
            <v>0</v>
          </cell>
        </row>
        <row r="5781">
          <cell r="A5781" t="str">
            <v>07-01-136</v>
          </cell>
          <cell r="B5781" t="str">
            <v>07-01-136</v>
          </cell>
          <cell r="C5781" t="str">
            <v>SUMINISTRO E INSTALACION TUBERIA CPV-C 1/2"</v>
          </cell>
          <cell r="D5781" t="str">
            <v>ML</v>
          </cell>
          <cell r="E5781">
            <v>8</v>
          </cell>
          <cell r="H5781">
            <v>8609</v>
          </cell>
        </row>
        <row r="5782">
          <cell r="A5782" t="str">
            <v>07-01-136</v>
          </cell>
          <cell r="B5782" t="str">
            <v>11</v>
          </cell>
          <cell r="C5782" t="str">
            <v>TUBERIA CPV C RDE 9 ø1/2"</v>
          </cell>
          <cell r="D5782" t="str">
            <v>ML</v>
          </cell>
          <cell r="E5782">
            <v>1.05</v>
          </cell>
          <cell r="G5782">
            <v>5815.5723225599986</v>
          </cell>
          <cell r="H5782">
            <v>6106</v>
          </cell>
        </row>
        <row r="5783">
          <cell r="A5783" t="str">
            <v>07-01-136</v>
          </cell>
          <cell r="B5783" t="str">
            <v>12</v>
          </cell>
          <cell r="C5783" t="str">
            <v>SOLDADURA Y LIMPIADOR</v>
          </cell>
          <cell r="D5783" t="str">
            <v xml:space="preserve">UN </v>
          </cell>
          <cell r="E5783">
            <v>1</v>
          </cell>
          <cell r="G5783">
            <v>122.63262992842103</v>
          </cell>
          <cell r="H5783">
            <v>123</v>
          </cell>
        </row>
        <row r="5784">
          <cell r="A5784" t="str">
            <v>07-01-136</v>
          </cell>
          <cell r="B5784" t="str">
            <v>13</v>
          </cell>
          <cell r="C5784">
            <v>0</v>
          </cell>
          <cell r="D5784">
            <v>0</v>
          </cell>
          <cell r="E5784">
            <v>0</v>
          </cell>
          <cell r="G5784">
            <v>0</v>
          </cell>
          <cell r="H5784">
            <v>0</v>
          </cell>
        </row>
        <row r="5785">
          <cell r="A5785" t="str">
            <v>07-01-136</v>
          </cell>
          <cell r="B5785" t="str">
            <v>14</v>
          </cell>
          <cell r="C5785">
            <v>0</v>
          </cell>
          <cell r="D5785">
            <v>0</v>
          </cell>
          <cell r="E5785">
            <v>0</v>
          </cell>
          <cell r="G5785">
            <v>0</v>
          </cell>
          <cell r="H5785">
            <v>0</v>
          </cell>
        </row>
        <row r="5786">
          <cell r="A5786" t="str">
            <v>07-01-136</v>
          </cell>
          <cell r="B5786" t="str">
            <v>15</v>
          </cell>
          <cell r="C5786">
            <v>0</v>
          </cell>
          <cell r="D5786">
            <v>0</v>
          </cell>
          <cell r="E5786">
            <v>0</v>
          </cell>
          <cell r="G5786">
            <v>0</v>
          </cell>
          <cell r="H5786">
            <v>0</v>
          </cell>
        </row>
        <row r="5787">
          <cell r="A5787" t="str">
            <v>07-01-136</v>
          </cell>
          <cell r="B5787" t="str">
            <v>16</v>
          </cell>
          <cell r="C5787">
            <v>0</v>
          </cell>
          <cell r="D5787">
            <v>0</v>
          </cell>
          <cell r="E5787">
            <v>0</v>
          </cell>
          <cell r="G5787">
            <v>0</v>
          </cell>
          <cell r="H5787">
            <v>0</v>
          </cell>
        </row>
        <row r="5788">
          <cell r="A5788" t="str">
            <v>07-01-136</v>
          </cell>
          <cell r="B5788" t="str">
            <v>21</v>
          </cell>
          <cell r="C5788" t="str">
            <v xml:space="preserve">OFICIAL </v>
          </cell>
          <cell r="D5788" t="str">
            <v>jor</v>
          </cell>
          <cell r="E5788">
            <v>1.5517241379310345E-2</v>
          </cell>
          <cell r="G5788">
            <v>86520.353919999994</v>
          </cell>
          <cell r="H5788">
            <v>1343</v>
          </cell>
        </row>
        <row r="5789">
          <cell r="A5789" t="str">
            <v>07-01-136</v>
          </cell>
          <cell r="B5789" t="str">
            <v>22</v>
          </cell>
          <cell r="C5789" t="str">
            <v>AYUDANTE</v>
          </cell>
          <cell r="D5789" t="str">
            <v>jor</v>
          </cell>
          <cell r="E5789">
            <v>1.5517241379310345E-2</v>
          </cell>
          <cell r="G5789">
            <v>54806.751999999993</v>
          </cell>
          <cell r="H5789">
            <v>850</v>
          </cell>
        </row>
        <row r="5790">
          <cell r="A5790" t="str">
            <v>07-01-136</v>
          </cell>
          <cell r="B5790" t="str">
            <v>23</v>
          </cell>
          <cell r="C5790">
            <v>0</v>
          </cell>
          <cell r="D5790">
            <v>0</v>
          </cell>
          <cell r="E5790">
            <v>0</v>
          </cell>
          <cell r="G5790">
            <v>0</v>
          </cell>
          <cell r="H5790">
            <v>0</v>
          </cell>
        </row>
        <row r="5791">
          <cell r="A5791" t="str">
            <v>07-01-136</v>
          </cell>
          <cell r="B5791" t="str">
            <v>24</v>
          </cell>
          <cell r="C5791">
            <v>0</v>
          </cell>
          <cell r="D5791">
            <v>0</v>
          </cell>
          <cell r="E5791">
            <v>0</v>
          </cell>
          <cell r="G5791">
            <v>0</v>
          </cell>
          <cell r="H5791">
            <v>0</v>
          </cell>
        </row>
        <row r="5792">
          <cell r="A5792" t="str">
            <v>07-01-136</v>
          </cell>
          <cell r="B5792" t="str">
            <v>25</v>
          </cell>
          <cell r="C5792">
            <v>0</v>
          </cell>
          <cell r="D5792">
            <v>0</v>
          </cell>
          <cell r="E5792">
            <v>0</v>
          </cell>
          <cell r="G5792">
            <v>0</v>
          </cell>
          <cell r="H5792">
            <v>0</v>
          </cell>
        </row>
        <row r="5793">
          <cell r="A5793" t="str">
            <v>07-01-136</v>
          </cell>
          <cell r="B5793" t="str">
            <v>26</v>
          </cell>
          <cell r="C5793">
            <v>0</v>
          </cell>
          <cell r="D5793">
            <v>0</v>
          </cell>
          <cell r="E5793">
            <v>0</v>
          </cell>
          <cell r="G5793">
            <v>0</v>
          </cell>
          <cell r="H5793">
            <v>0</v>
          </cell>
        </row>
        <row r="5794">
          <cell r="A5794" t="str">
            <v>07-01-136</v>
          </cell>
          <cell r="B5794" t="str">
            <v>41</v>
          </cell>
          <cell r="C5794" t="str">
            <v>HERRAMIENTA MENOR</v>
          </cell>
          <cell r="D5794" t="str">
            <v>gl</v>
          </cell>
          <cell r="E5794">
            <v>1</v>
          </cell>
          <cell r="G5794">
            <v>62.286431999999998</v>
          </cell>
          <cell r="H5794">
            <v>62</v>
          </cell>
        </row>
        <row r="5795">
          <cell r="A5795" t="str">
            <v>07-01-136</v>
          </cell>
          <cell r="B5795" t="str">
            <v>42</v>
          </cell>
          <cell r="C5795">
            <v>0</v>
          </cell>
          <cell r="D5795">
            <v>0</v>
          </cell>
          <cell r="E5795">
            <v>0</v>
          </cell>
          <cell r="G5795">
            <v>0</v>
          </cell>
          <cell r="H5795">
            <v>0</v>
          </cell>
        </row>
        <row r="5796">
          <cell r="A5796" t="str">
            <v>07-01-136</v>
          </cell>
          <cell r="B5796" t="str">
            <v>43</v>
          </cell>
          <cell r="C5796">
            <v>0</v>
          </cell>
          <cell r="D5796">
            <v>0</v>
          </cell>
          <cell r="E5796">
            <v>0</v>
          </cell>
          <cell r="G5796">
            <v>0</v>
          </cell>
          <cell r="H5796">
            <v>0</v>
          </cell>
        </row>
        <row r="5797">
          <cell r="A5797" t="str">
            <v>07-01-136</v>
          </cell>
          <cell r="B5797" t="str">
            <v>44</v>
          </cell>
          <cell r="C5797">
            <v>0</v>
          </cell>
          <cell r="D5797">
            <v>0</v>
          </cell>
          <cell r="E5797">
            <v>0</v>
          </cell>
          <cell r="G5797">
            <v>0</v>
          </cell>
          <cell r="H5797">
            <v>0</v>
          </cell>
        </row>
        <row r="5798">
          <cell r="A5798" t="str">
            <v>07-01-136</v>
          </cell>
          <cell r="B5798" t="str">
            <v>45</v>
          </cell>
          <cell r="C5798">
            <v>0</v>
          </cell>
          <cell r="D5798">
            <v>0</v>
          </cell>
          <cell r="E5798">
            <v>0</v>
          </cell>
          <cell r="G5798">
            <v>0</v>
          </cell>
          <cell r="H5798">
            <v>0</v>
          </cell>
        </row>
        <row r="5799">
          <cell r="A5799" t="str">
            <v>07-01-136</v>
          </cell>
          <cell r="B5799" t="str">
            <v>46</v>
          </cell>
          <cell r="C5799">
            <v>0</v>
          </cell>
          <cell r="D5799">
            <v>0</v>
          </cell>
          <cell r="E5799">
            <v>0</v>
          </cell>
          <cell r="G5799">
            <v>0</v>
          </cell>
          <cell r="H5799">
            <v>0</v>
          </cell>
        </row>
        <row r="5800">
          <cell r="A5800" t="str">
            <v>07-01-136</v>
          </cell>
          <cell r="B5800" t="str">
            <v>61</v>
          </cell>
          <cell r="C5800" t="str">
            <v>TRANSPORTE</v>
          </cell>
          <cell r="D5800" t="str">
            <v>gl</v>
          </cell>
          <cell r="E5800">
            <v>1</v>
          </cell>
          <cell r="G5800">
            <v>124.572864</v>
          </cell>
          <cell r="H5800">
            <v>125</v>
          </cell>
        </row>
        <row r="5801">
          <cell r="A5801" t="str">
            <v>07-01-136</v>
          </cell>
          <cell r="B5801" t="str">
            <v>62</v>
          </cell>
          <cell r="C5801">
            <v>0</v>
          </cell>
          <cell r="D5801">
            <v>0</v>
          </cell>
          <cell r="E5801">
            <v>0</v>
          </cell>
          <cell r="G5801">
            <v>0</v>
          </cell>
          <cell r="H5801">
            <v>0</v>
          </cell>
        </row>
        <row r="5802">
          <cell r="A5802" t="str">
            <v>07-01-136</v>
          </cell>
          <cell r="B5802" t="str">
            <v>63</v>
          </cell>
          <cell r="C5802">
            <v>0</v>
          </cell>
          <cell r="D5802">
            <v>0</v>
          </cell>
          <cell r="E5802">
            <v>0</v>
          </cell>
          <cell r="G5802">
            <v>0</v>
          </cell>
          <cell r="H5802">
            <v>0</v>
          </cell>
        </row>
        <row r="5803">
          <cell r="A5803" t="str">
            <v>07-01-136</v>
          </cell>
          <cell r="B5803" t="str">
            <v>64</v>
          </cell>
          <cell r="C5803">
            <v>0</v>
          </cell>
          <cell r="D5803">
            <v>0</v>
          </cell>
          <cell r="E5803">
            <v>0</v>
          </cell>
          <cell r="G5803">
            <v>0</v>
          </cell>
          <cell r="H5803">
            <v>0</v>
          </cell>
        </row>
        <row r="5804">
          <cell r="A5804" t="str">
            <v>07-01-136</v>
          </cell>
          <cell r="B5804" t="str">
            <v>65</v>
          </cell>
          <cell r="C5804">
            <v>0</v>
          </cell>
          <cell r="D5804">
            <v>0</v>
          </cell>
          <cell r="E5804">
            <v>0</v>
          </cell>
          <cell r="G5804">
            <v>0</v>
          </cell>
          <cell r="H5804">
            <v>0</v>
          </cell>
        </row>
        <row r="5805">
          <cell r="A5805" t="str">
            <v>07-01-136</v>
          </cell>
          <cell r="B5805" t="str">
            <v>66</v>
          </cell>
          <cell r="C5805">
            <v>0</v>
          </cell>
          <cell r="D5805">
            <v>0</v>
          </cell>
          <cell r="E5805">
            <v>0</v>
          </cell>
          <cell r="G5805">
            <v>0</v>
          </cell>
          <cell r="H5805">
            <v>0</v>
          </cell>
        </row>
        <row r="5806">
          <cell r="A5806" t="str">
            <v>07-01-138</v>
          </cell>
          <cell r="B5806" t="str">
            <v>07-01-138</v>
          </cell>
          <cell r="C5806" t="str">
            <v>SUMINISTRO E INSTALACION ACCESORIOS PVC-P 2.1/2"</v>
          </cell>
          <cell r="D5806" t="str">
            <v>UN</v>
          </cell>
          <cell r="E5806">
            <v>0</v>
          </cell>
          <cell r="H5806">
            <v>28965</v>
          </cell>
        </row>
        <row r="5807">
          <cell r="A5807" t="str">
            <v>07-01-138</v>
          </cell>
          <cell r="B5807" t="str">
            <v>11</v>
          </cell>
          <cell r="C5807" t="str">
            <v>ACCESORIOS PVC P ø 2 1/2"</v>
          </cell>
          <cell r="D5807" t="str">
            <v>UN</v>
          </cell>
          <cell r="E5807">
            <v>1</v>
          </cell>
          <cell r="G5807">
            <v>23803.357759999995</v>
          </cell>
          <cell r="H5807">
            <v>23803</v>
          </cell>
        </row>
        <row r="5808">
          <cell r="A5808" t="str">
            <v>07-01-138</v>
          </cell>
          <cell r="B5808" t="str">
            <v>12</v>
          </cell>
          <cell r="C5808" t="str">
            <v>SOLDADURA Y LIMPIADOR</v>
          </cell>
          <cell r="D5808" t="str">
            <v xml:space="preserve">UN </v>
          </cell>
          <cell r="E5808">
            <v>3</v>
          </cell>
          <cell r="G5808">
            <v>1165.0099843199998</v>
          </cell>
          <cell r="H5808">
            <v>3495</v>
          </cell>
        </row>
        <row r="5809">
          <cell r="A5809" t="str">
            <v>07-01-138</v>
          </cell>
          <cell r="B5809" t="str">
            <v>13</v>
          </cell>
          <cell r="C5809">
            <v>0</v>
          </cell>
          <cell r="D5809">
            <v>0</v>
          </cell>
          <cell r="E5809">
            <v>0</v>
          </cell>
          <cell r="G5809">
            <v>0</v>
          </cell>
          <cell r="H5809">
            <v>0</v>
          </cell>
        </row>
        <row r="5810">
          <cell r="A5810" t="str">
            <v>07-01-138</v>
          </cell>
          <cell r="B5810" t="str">
            <v>14</v>
          </cell>
          <cell r="C5810">
            <v>0</v>
          </cell>
          <cell r="D5810">
            <v>0</v>
          </cell>
          <cell r="E5810">
            <v>0</v>
          </cell>
          <cell r="G5810">
            <v>0</v>
          </cell>
          <cell r="H5810">
            <v>0</v>
          </cell>
        </row>
        <row r="5811">
          <cell r="A5811" t="str">
            <v>07-01-138</v>
          </cell>
          <cell r="B5811" t="str">
            <v>15</v>
          </cell>
          <cell r="C5811">
            <v>0</v>
          </cell>
          <cell r="D5811">
            <v>0</v>
          </cell>
          <cell r="E5811">
            <v>0</v>
          </cell>
          <cell r="G5811">
            <v>0</v>
          </cell>
          <cell r="H5811">
            <v>0</v>
          </cell>
        </row>
        <row r="5812">
          <cell r="A5812" t="str">
            <v>07-01-138</v>
          </cell>
          <cell r="B5812" t="str">
            <v>16</v>
          </cell>
          <cell r="C5812">
            <v>0</v>
          </cell>
          <cell r="D5812">
            <v>0</v>
          </cell>
          <cell r="E5812">
            <v>0</v>
          </cell>
          <cell r="G5812">
            <v>0</v>
          </cell>
          <cell r="H5812">
            <v>0</v>
          </cell>
        </row>
        <row r="5813">
          <cell r="A5813" t="str">
            <v>07-01-138</v>
          </cell>
          <cell r="B5813" t="str">
            <v>21</v>
          </cell>
          <cell r="C5813" t="str">
            <v xml:space="preserve">OFICIAL </v>
          </cell>
          <cell r="D5813" t="str">
            <v>jor</v>
          </cell>
          <cell r="E5813">
            <v>6.0000000000000001E-3</v>
          </cell>
          <cell r="G5813">
            <v>86520.353919999994</v>
          </cell>
          <cell r="H5813">
            <v>519</v>
          </cell>
        </row>
        <row r="5814">
          <cell r="A5814" t="str">
            <v>07-01-138</v>
          </cell>
          <cell r="B5814" t="str">
            <v>22</v>
          </cell>
          <cell r="C5814" t="str">
            <v>AYUDANTE</v>
          </cell>
          <cell r="D5814" t="str">
            <v>jor</v>
          </cell>
          <cell r="E5814">
            <v>6.0000000000000001E-3</v>
          </cell>
          <cell r="G5814">
            <v>54806.751999999993</v>
          </cell>
          <cell r="H5814">
            <v>329</v>
          </cell>
        </row>
        <row r="5815">
          <cell r="A5815" t="str">
            <v>07-01-138</v>
          </cell>
          <cell r="B5815" t="str">
            <v>23</v>
          </cell>
          <cell r="C5815">
            <v>0</v>
          </cell>
          <cell r="D5815">
            <v>0</v>
          </cell>
          <cell r="E5815">
            <v>0</v>
          </cell>
          <cell r="G5815">
            <v>0</v>
          </cell>
          <cell r="H5815">
            <v>0</v>
          </cell>
        </row>
        <row r="5816">
          <cell r="A5816" t="str">
            <v>07-01-138</v>
          </cell>
          <cell r="B5816" t="str">
            <v>24</v>
          </cell>
          <cell r="C5816">
            <v>0</v>
          </cell>
          <cell r="D5816">
            <v>0</v>
          </cell>
          <cell r="E5816">
            <v>0</v>
          </cell>
          <cell r="G5816">
            <v>0</v>
          </cell>
          <cell r="H5816">
            <v>0</v>
          </cell>
        </row>
        <row r="5817">
          <cell r="A5817" t="str">
            <v>07-01-138</v>
          </cell>
          <cell r="B5817" t="str">
            <v>25</v>
          </cell>
          <cell r="C5817">
            <v>0</v>
          </cell>
          <cell r="D5817">
            <v>0</v>
          </cell>
          <cell r="E5817">
            <v>0</v>
          </cell>
          <cell r="G5817">
            <v>0</v>
          </cell>
          <cell r="H5817">
            <v>0</v>
          </cell>
        </row>
        <row r="5818">
          <cell r="A5818" t="str">
            <v>07-01-138</v>
          </cell>
          <cell r="B5818" t="str">
            <v>26</v>
          </cell>
          <cell r="C5818">
            <v>0</v>
          </cell>
          <cell r="D5818">
            <v>0</v>
          </cell>
          <cell r="E5818">
            <v>0</v>
          </cell>
          <cell r="G5818">
            <v>0</v>
          </cell>
          <cell r="H5818">
            <v>0</v>
          </cell>
        </row>
        <row r="5819">
          <cell r="A5819" t="str">
            <v>07-01-138</v>
          </cell>
          <cell r="B5819" t="str">
            <v>41</v>
          </cell>
          <cell r="C5819" t="str">
            <v>HERRAMIENTA MENOR</v>
          </cell>
          <cell r="D5819" t="str">
            <v>gl</v>
          </cell>
          <cell r="E5819">
            <v>1</v>
          </cell>
          <cell r="G5819">
            <v>272.98419200000001</v>
          </cell>
          <cell r="H5819">
            <v>273</v>
          </cell>
        </row>
        <row r="5820">
          <cell r="A5820" t="str">
            <v>07-01-138</v>
          </cell>
          <cell r="B5820" t="str">
            <v>42</v>
          </cell>
          <cell r="C5820">
            <v>0</v>
          </cell>
          <cell r="D5820">
            <v>0</v>
          </cell>
          <cell r="E5820">
            <v>0</v>
          </cell>
          <cell r="G5820">
            <v>0</v>
          </cell>
          <cell r="H5820">
            <v>0</v>
          </cell>
        </row>
        <row r="5821">
          <cell r="A5821" t="str">
            <v>07-01-138</v>
          </cell>
          <cell r="B5821" t="str">
            <v>43</v>
          </cell>
          <cell r="C5821">
            <v>0</v>
          </cell>
          <cell r="D5821">
            <v>0</v>
          </cell>
          <cell r="E5821">
            <v>0</v>
          </cell>
          <cell r="G5821">
            <v>0</v>
          </cell>
          <cell r="H5821">
            <v>0</v>
          </cell>
        </row>
        <row r="5822">
          <cell r="A5822" t="str">
            <v>07-01-138</v>
          </cell>
          <cell r="B5822" t="str">
            <v>44</v>
          </cell>
          <cell r="C5822">
            <v>0</v>
          </cell>
          <cell r="D5822">
            <v>0</v>
          </cell>
          <cell r="E5822">
            <v>0</v>
          </cell>
          <cell r="G5822">
            <v>0</v>
          </cell>
          <cell r="H5822">
            <v>0</v>
          </cell>
        </row>
        <row r="5823">
          <cell r="A5823" t="str">
            <v>07-01-138</v>
          </cell>
          <cell r="B5823" t="str">
            <v>45</v>
          </cell>
          <cell r="C5823">
            <v>0</v>
          </cell>
          <cell r="D5823">
            <v>0</v>
          </cell>
          <cell r="E5823">
            <v>0</v>
          </cell>
          <cell r="G5823">
            <v>0</v>
          </cell>
          <cell r="H5823">
            <v>0</v>
          </cell>
        </row>
        <row r="5824">
          <cell r="A5824" t="str">
            <v>07-01-138</v>
          </cell>
          <cell r="B5824" t="str">
            <v>46</v>
          </cell>
          <cell r="C5824">
            <v>0</v>
          </cell>
          <cell r="D5824">
            <v>0</v>
          </cell>
          <cell r="E5824">
            <v>0</v>
          </cell>
          <cell r="G5824">
            <v>0</v>
          </cell>
          <cell r="H5824">
            <v>0</v>
          </cell>
        </row>
        <row r="5825">
          <cell r="A5825" t="str">
            <v>07-01-138</v>
          </cell>
          <cell r="B5825" t="str">
            <v>61</v>
          </cell>
          <cell r="C5825" t="str">
            <v>TRANSPORTE</v>
          </cell>
          <cell r="D5825" t="str">
            <v>gl</v>
          </cell>
          <cell r="E5825">
            <v>1</v>
          </cell>
          <cell r="G5825">
            <v>545.96838400000001</v>
          </cell>
          <cell r="H5825">
            <v>546</v>
          </cell>
        </row>
        <row r="5826">
          <cell r="A5826" t="str">
            <v>07-01-138</v>
          </cell>
          <cell r="B5826" t="str">
            <v>62</v>
          </cell>
          <cell r="C5826">
            <v>0</v>
          </cell>
          <cell r="D5826">
            <v>0</v>
          </cell>
          <cell r="E5826">
            <v>0</v>
          </cell>
          <cell r="G5826">
            <v>0</v>
          </cell>
          <cell r="H5826">
            <v>0</v>
          </cell>
        </row>
        <row r="5827">
          <cell r="A5827" t="str">
            <v>07-01-138</v>
          </cell>
          <cell r="B5827" t="str">
            <v>63</v>
          </cell>
          <cell r="C5827">
            <v>0</v>
          </cell>
          <cell r="D5827">
            <v>0</v>
          </cell>
          <cell r="E5827">
            <v>0</v>
          </cell>
          <cell r="G5827">
            <v>0</v>
          </cell>
          <cell r="H5827">
            <v>0</v>
          </cell>
        </row>
        <row r="5828">
          <cell r="A5828" t="str">
            <v>07-01-138</v>
          </cell>
          <cell r="B5828" t="str">
            <v>64</v>
          </cell>
          <cell r="C5828">
            <v>0</v>
          </cell>
          <cell r="D5828">
            <v>0</v>
          </cell>
          <cell r="E5828">
            <v>0</v>
          </cell>
          <cell r="G5828">
            <v>0</v>
          </cell>
          <cell r="H5828">
            <v>0</v>
          </cell>
        </row>
        <row r="5829">
          <cell r="A5829" t="str">
            <v>07-01-138</v>
          </cell>
          <cell r="B5829" t="str">
            <v>65</v>
          </cell>
          <cell r="C5829">
            <v>0</v>
          </cell>
          <cell r="D5829">
            <v>0</v>
          </cell>
          <cell r="E5829">
            <v>0</v>
          </cell>
          <cell r="G5829">
            <v>0</v>
          </cell>
          <cell r="H5829">
            <v>0</v>
          </cell>
        </row>
        <row r="5830">
          <cell r="A5830" t="str">
            <v>07-01-138</v>
          </cell>
          <cell r="B5830" t="str">
            <v>66</v>
          </cell>
          <cell r="C5830">
            <v>0</v>
          </cell>
          <cell r="D5830">
            <v>0</v>
          </cell>
          <cell r="E5830">
            <v>0</v>
          </cell>
          <cell r="G5830">
            <v>0</v>
          </cell>
          <cell r="H5830">
            <v>0</v>
          </cell>
        </row>
        <row r="5831">
          <cell r="A5831" t="str">
            <v>07-01-140</v>
          </cell>
          <cell r="B5831" t="str">
            <v>07-01-140</v>
          </cell>
          <cell r="C5831" t="str">
            <v>SUMINISTRO E INSTALACION ACCESORIOS PVC-P 2"</v>
          </cell>
          <cell r="D5831" t="str">
            <v>UN</v>
          </cell>
          <cell r="E5831">
            <v>8</v>
          </cell>
          <cell r="H5831">
            <v>13392</v>
          </cell>
        </row>
        <row r="5832">
          <cell r="A5832" t="str">
            <v>07-01-140</v>
          </cell>
          <cell r="B5832" t="str">
            <v>11</v>
          </cell>
          <cell r="C5832" t="str">
            <v>ACCESORIOS PVC P ø 2"</v>
          </cell>
          <cell r="D5832" t="str">
            <v>UN</v>
          </cell>
          <cell r="E5832">
            <v>1</v>
          </cell>
          <cell r="G5832">
            <v>9173.1639999999989</v>
          </cell>
          <cell r="H5832">
            <v>9173</v>
          </cell>
        </row>
        <row r="5833">
          <cell r="A5833" t="str">
            <v>07-01-140</v>
          </cell>
          <cell r="B5833" t="str">
            <v>12</v>
          </cell>
          <cell r="C5833" t="str">
            <v>SOLDADURA Y LIMPIADOR</v>
          </cell>
          <cell r="D5833" t="str">
            <v xml:space="preserve">UN </v>
          </cell>
          <cell r="E5833">
            <v>3</v>
          </cell>
          <cell r="G5833">
            <v>1035.5644305066664</v>
          </cell>
          <cell r="H5833">
            <v>3107</v>
          </cell>
        </row>
        <row r="5834">
          <cell r="A5834" t="str">
            <v>07-01-140</v>
          </cell>
          <cell r="B5834" t="str">
            <v>13</v>
          </cell>
          <cell r="C5834">
            <v>0</v>
          </cell>
          <cell r="D5834">
            <v>0</v>
          </cell>
          <cell r="E5834">
            <v>0</v>
          </cell>
          <cell r="G5834">
            <v>0</v>
          </cell>
          <cell r="H5834">
            <v>0</v>
          </cell>
        </row>
        <row r="5835">
          <cell r="A5835" t="str">
            <v>07-01-140</v>
          </cell>
          <cell r="B5835" t="str">
            <v>14</v>
          </cell>
          <cell r="C5835">
            <v>0</v>
          </cell>
          <cell r="D5835">
            <v>0</v>
          </cell>
          <cell r="E5835">
            <v>0</v>
          </cell>
          <cell r="G5835">
            <v>0</v>
          </cell>
          <cell r="H5835">
            <v>0</v>
          </cell>
        </row>
        <row r="5836">
          <cell r="A5836" t="str">
            <v>07-01-140</v>
          </cell>
          <cell r="B5836" t="str">
            <v>15</v>
          </cell>
          <cell r="C5836">
            <v>0</v>
          </cell>
          <cell r="D5836">
            <v>0</v>
          </cell>
          <cell r="E5836">
            <v>0</v>
          </cell>
          <cell r="G5836">
            <v>0</v>
          </cell>
          <cell r="H5836">
            <v>0</v>
          </cell>
        </row>
        <row r="5837">
          <cell r="A5837" t="str">
            <v>07-01-140</v>
          </cell>
          <cell r="B5837" t="str">
            <v>16</v>
          </cell>
          <cell r="C5837">
            <v>0</v>
          </cell>
          <cell r="D5837">
            <v>0</v>
          </cell>
          <cell r="E5837">
            <v>0</v>
          </cell>
          <cell r="G5837">
            <v>0</v>
          </cell>
          <cell r="H5837">
            <v>0</v>
          </cell>
        </row>
        <row r="5838">
          <cell r="A5838" t="str">
            <v>07-01-140</v>
          </cell>
          <cell r="B5838" t="str">
            <v>21</v>
          </cell>
          <cell r="C5838" t="str">
            <v xml:space="preserve">OFICIAL </v>
          </cell>
          <cell r="D5838" t="str">
            <v>jor</v>
          </cell>
          <cell r="E5838">
            <v>5.263157894736842E-3</v>
          </cell>
          <cell r="G5838">
            <v>86520.353919999994</v>
          </cell>
          <cell r="H5838">
            <v>455</v>
          </cell>
        </row>
        <row r="5839">
          <cell r="A5839" t="str">
            <v>07-01-140</v>
          </cell>
          <cell r="B5839" t="str">
            <v>22</v>
          </cell>
          <cell r="C5839" t="str">
            <v>AYUDANTE</v>
          </cell>
          <cell r="D5839" t="str">
            <v>jor</v>
          </cell>
          <cell r="E5839">
            <v>5.263157894736842E-3</v>
          </cell>
          <cell r="G5839">
            <v>54806.751999999993</v>
          </cell>
          <cell r="H5839">
            <v>288</v>
          </cell>
        </row>
        <row r="5840">
          <cell r="A5840" t="str">
            <v>07-01-140</v>
          </cell>
          <cell r="B5840" t="str">
            <v>23</v>
          </cell>
          <cell r="C5840">
            <v>0</v>
          </cell>
          <cell r="D5840">
            <v>0</v>
          </cell>
          <cell r="E5840">
            <v>0</v>
          </cell>
          <cell r="G5840">
            <v>0</v>
          </cell>
          <cell r="H5840">
            <v>0</v>
          </cell>
        </row>
        <row r="5841">
          <cell r="A5841" t="str">
            <v>07-01-140</v>
          </cell>
          <cell r="B5841" t="str">
            <v>24</v>
          </cell>
          <cell r="C5841">
            <v>0</v>
          </cell>
          <cell r="D5841">
            <v>0</v>
          </cell>
          <cell r="E5841">
            <v>0</v>
          </cell>
          <cell r="G5841">
            <v>0</v>
          </cell>
          <cell r="H5841">
            <v>0</v>
          </cell>
        </row>
        <row r="5842">
          <cell r="A5842" t="str">
            <v>07-01-140</v>
          </cell>
          <cell r="B5842" t="str">
            <v>25</v>
          </cell>
          <cell r="C5842">
            <v>0</v>
          </cell>
          <cell r="D5842">
            <v>0</v>
          </cell>
          <cell r="E5842">
            <v>0</v>
          </cell>
          <cell r="G5842">
            <v>0</v>
          </cell>
          <cell r="H5842">
            <v>0</v>
          </cell>
        </row>
        <row r="5843">
          <cell r="A5843" t="str">
            <v>07-01-140</v>
          </cell>
          <cell r="B5843" t="str">
            <v>26</v>
          </cell>
          <cell r="C5843">
            <v>0</v>
          </cell>
          <cell r="D5843">
            <v>0</v>
          </cell>
          <cell r="E5843">
            <v>0</v>
          </cell>
          <cell r="G5843">
            <v>0</v>
          </cell>
          <cell r="H5843">
            <v>0</v>
          </cell>
        </row>
        <row r="5844">
          <cell r="A5844" t="str">
            <v>07-01-140</v>
          </cell>
          <cell r="B5844" t="str">
            <v>41</v>
          </cell>
          <cell r="C5844" t="str">
            <v>HERRAMIENTA MENOR</v>
          </cell>
          <cell r="D5844" t="str">
            <v>gl</v>
          </cell>
          <cell r="E5844">
            <v>1</v>
          </cell>
          <cell r="G5844">
            <v>122.79945599999999</v>
          </cell>
          <cell r="H5844">
            <v>123</v>
          </cell>
        </row>
        <row r="5845">
          <cell r="A5845" t="str">
            <v>07-01-140</v>
          </cell>
          <cell r="B5845" t="str">
            <v>42</v>
          </cell>
          <cell r="C5845">
            <v>0</v>
          </cell>
          <cell r="D5845">
            <v>0</v>
          </cell>
          <cell r="E5845">
            <v>0</v>
          </cell>
          <cell r="G5845">
            <v>0</v>
          </cell>
          <cell r="H5845">
            <v>0</v>
          </cell>
        </row>
        <row r="5846">
          <cell r="A5846" t="str">
            <v>07-01-140</v>
          </cell>
          <cell r="B5846" t="str">
            <v>43</v>
          </cell>
          <cell r="C5846">
            <v>0</v>
          </cell>
          <cell r="D5846">
            <v>0</v>
          </cell>
          <cell r="E5846">
            <v>0</v>
          </cell>
          <cell r="G5846">
            <v>0</v>
          </cell>
          <cell r="H5846">
            <v>0</v>
          </cell>
        </row>
        <row r="5847">
          <cell r="A5847" t="str">
            <v>07-01-140</v>
          </cell>
          <cell r="B5847" t="str">
            <v>44</v>
          </cell>
          <cell r="C5847">
            <v>0</v>
          </cell>
          <cell r="D5847">
            <v>0</v>
          </cell>
          <cell r="E5847">
            <v>0</v>
          </cell>
          <cell r="G5847">
            <v>0</v>
          </cell>
          <cell r="H5847">
            <v>0</v>
          </cell>
        </row>
        <row r="5848">
          <cell r="A5848" t="str">
            <v>07-01-140</v>
          </cell>
          <cell r="B5848" t="str">
            <v>45</v>
          </cell>
          <cell r="C5848">
            <v>0</v>
          </cell>
          <cell r="D5848">
            <v>0</v>
          </cell>
          <cell r="E5848">
            <v>0</v>
          </cell>
          <cell r="G5848">
            <v>0</v>
          </cell>
          <cell r="H5848">
            <v>0</v>
          </cell>
        </row>
        <row r="5849">
          <cell r="A5849" t="str">
            <v>07-01-140</v>
          </cell>
          <cell r="B5849" t="str">
            <v>46</v>
          </cell>
          <cell r="C5849">
            <v>0</v>
          </cell>
          <cell r="D5849">
            <v>0</v>
          </cell>
          <cell r="E5849">
            <v>0</v>
          </cell>
          <cell r="G5849">
            <v>0</v>
          </cell>
          <cell r="H5849">
            <v>0</v>
          </cell>
        </row>
        <row r="5850">
          <cell r="A5850" t="str">
            <v>07-01-140</v>
          </cell>
          <cell r="B5850" t="str">
            <v>61</v>
          </cell>
          <cell r="C5850" t="str">
            <v>TRANSPORTE</v>
          </cell>
          <cell r="D5850" t="str">
            <v>gl</v>
          </cell>
          <cell r="E5850">
            <v>1</v>
          </cell>
          <cell r="G5850">
            <v>245.59891199999998</v>
          </cell>
          <cell r="H5850">
            <v>246</v>
          </cell>
        </row>
        <row r="5851">
          <cell r="A5851" t="str">
            <v>07-01-140</v>
          </cell>
          <cell r="B5851" t="str">
            <v>62</v>
          </cell>
          <cell r="C5851">
            <v>0</v>
          </cell>
          <cell r="D5851">
            <v>0</v>
          </cell>
          <cell r="E5851">
            <v>0</v>
          </cell>
          <cell r="G5851">
            <v>0</v>
          </cell>
          <cell r="H5851">
            <v>0</v>
          </cell>
        </row>
        <row r="5852">
          <cell r="A5852" t="str">
            <v>07-01-140</v>
          </cell>
          <cell r="B5852" t="str">
            <v>63</v>
          </cell>
          <cell r="C5852">
            <v>0</v>
          </cell>
          <cell r="D5852">
            <v>0</v>
          </cell>
          <cell r="E5852">
            <v>0</v>
          </cell>
          <cell r="G5852">
            <v>0</v>
          </cell>
          <cell r="H5852">
            <v>0</v>
          </cell>
        </row>
        <row r="5853">
          <cell r="A5853" t="str">
            <v>07-01-140</v>
          </cell>
          <cell r="B5853" t="str">
            <v>64</v>
          </cell>
          <cell r="C5853">
            <v>0</v>
          </cell>
          <cell r="D5853">
            <v>0</v>
          </cell>
          <cell r="E5853">
            <v>0</v>
          </cell>
          <cell r="G5853">
            <v>0</v>
          </cell>
          <cell r="H5853">
            <v>0</v>
          </cell>
        </row>
        <row r="5854">
          <cell r="A5854" t="str">
            <v>07-01-140</v>
          </cell>
          <cell r="B5854" t="str">
            <v>65</v>
          </cell>
          <cell r="C5854">
            <v>0</v>
          </cell>
          <cell r="D5854">
            <v>0</v>
          </cell>
          <cell r="E5854">
            <v>0</v>
          </cell>
          <cell r="G5854">
            <v>0</v>
          </cell>
          <cell r="H5854">
            <v>0</v>
          </cell>
        </row>
        <row r="5855">
          <cell r="A5855" t="str">
            <v>07-01-140</v>
          </cell>
          <cell r="B5855" t="str">
            <v>66</v>
          </cell>
          <cell r="C5855">
            <v>0</v>
          </cell>
          <cell r="D5855">
            <v>0</v>
          </cell>
          <cell r="E5855">
            <v>0</v>
          </cell>
          <cell r="G5855">
            <v>0</v>
          </cell>
          <cell r="H5855">
            <v>0</v>
          </cell>
        </row>
        <row r="5856">
          <cell r="A5856" t="str">
            <v>07-01-142</v>
          </cell>
          <cell r="B5856" t="str">
            <v>07-01-142</v>
          </cell>
          <cell r="C5856" t="str">
            <v>SUMINISTRO E INSTALACION ACCESORIOS PVC-P 1.1/2"</v>
          </cell>
          <cell r="D5856" t="str">
            <v>UN</v>
          </cell>
          <cell r="E5856">
            <v>41</v>
          </cell>
          <cell r="H5856">
            <v>8230</v>
          </cell>
        </row>
        <row r="5857">
          <cell r="A5857" t="str">
            <v>07-01-142</v>
          </cell>
          <cell r="B5857" t="str">
            <v>11</v>
          </cell>
          <cell r="C5857" t="str">
            <v>ACCESORIOS PVC P ø 1 1/2"</v>
          </cell>
          <cell r="D5857" t="str">
            <v>UN</v>
          </cell>
          <cell r="E5857">
            <v>1</v>
          </cell>
          <cell r="G5857">
            <v>5689.2617599999994</v>
          </cell>
          <cell r="H5857">
            <v>5689</v>
          </cell>
        </row>
        <row r="5858">
          <cell r="A5858" t="str">
            <v>07-01-142</v>
          </cell>
          <cell r="B5858" t="str">
            <v>12</v>
          </cell>
          <cell r="C5858" t="str">
            <v>SOLDADURA Y LIMPIADOR</v>
          </cell>
          <cell r="D5858" t="str">
            <v xml:space="preserve">UN </v>
          </cell>
          <cell r="E5858">
            <v>3</v>
          </cell>
          <cell r="G5858">
            <v>548.23999262117638</v>
          </cell>
          <cell r="H5858">
            <v>1645</v>
          </cell>
        </row>
        <row r="5859">
          <cell r="A5859" t="str">
            <v>07-01-142</v>
          </cell>
          <cell r="B5859" t="str">
            <v>13</v>
          </cell>
          <cell r="C5859">
            <v>0</v>
          </cell>
          <cell r="D5859">
            <v>0</v>
          </cell>
          <cell r="E5859">
            <v>0</v>
          </cell>
          <cell r="G5859">
            <v>0</v>
          </cell>
          <cell r="H5859">
            <v>0</v>
          </cell>
        </row>
        <row r="5860">
          <cell r="A5860" t="str">
            <v>07-01-142</v>
          </cell>
          <cell r="B5860" t="str">
            <v>14</v>
          </cell>
          <cell r="C5860">
            <v>0</v>
          </cell>
          <cell r="D5860">
            <v>0</v>
          </cell>
          <cell r="E5860">
            <v>0</v>
          </cell>
          <cell r="G5860">
            <v>0</v>
          </cell>
          <cell r="H5860">
            <v>0</v>
          </cell>
        </row>
        <row r="5861">
          <cell r="A5861" t="str">
            <v>07-01-142</v>
          </cell>
          <cell r="B5861" t="str">
            <v>15</v>
          </cell>
          <cell r="C5861">
            <v>0</v>
          </cell>
          <cell r="D5861">
            <v>0</v>
          </cell>
          <cell r="E5861">
            <v>0</v>
          </cell>
          <cell r="G5861">
            <v>0</v>
          </cell>
          <cell r="H5861">
            <v>0</v>
          </cell>
        </row>
        <row r="5862">
          <cell r="A5862" t="str">
            <v>07-01-142</v>
          </cell>
          <cell r="B5862" t="str">
            <v>16</v>
          </cell>
          <cell r="C5862">
            <v>0</v>
          </cell>
          <cell r="D5862">
            <v>0</v>
          </cell>
          <cell r="E5862">
            <v>0</v>
          </cell>
          <cell r="G5862">
            <v>0</v>
          </cell>
          <cell r="H5862">
            <v>0</v>
          </cell>
        </row>
        <row r="5863">
          <cell r="A5863" t="str">
            <v>07-01-142</v>
          </cell>
          <cell r="B5863" t="str">
            <v>21</v>
          </cell>
          <cell r="C5863" t="str">
            <v xml:space="preserve">OFICIAL </v>
          </cell>
          <cell r="D5863" t="str">
            <v>jor</v>
          </cell>
          <cell r="E5863">
            <v>4.7872340425531915E-3</v>
          </cell>
          <cell r="G5863">
            <v>86520.353919999994</v>
          </cell>
          <cell r="H5863">
            <v>414</v>
          </cell>
        </row>
        <row r="5864">
          <cell r="A5864" t="str">
            <v>07-01-142</v>
          </cell>
          <cell r="B5864" t="str">
            <v>22</v>
          </cell>
          <cell r="C5864" t="str">
            <v>AYUDANTE</v>
          </cell>
          <cell r="D5864" t="str">
            <v>jor</v>
          </cell>
          <cell r="E5864">
            <v>4.7872340425531915E-3</v>
          </cell>
          <cell r="G5864">
            <v>54806.751999999993</v>
          </cell>
          <cell r="H5864">
            <v>262</v>
          </cell>
        </row>
        <row r="5865">
          <cell r="A5865" t="str">
            <v>07-01-142</v>
          </cell>
          <cell r="B5865" t="str">
            <v>23</v>
          </cell>
          <cell r="C5865">
            <v>0</v>
          </cell>
          <cell r="D5865">
            <v>0</v>
          </cell>
          <cell r="E5865">
            <v>0</v>
          </cell>
          <cell r="G5865">
            <v>0</v>
          </cell>
          <cell r="H5865">
            <v>0</v>
          </cell>
        </row>
        <row r="5866">
          <cell r="A5866" t="str">
            <v>07-01-142</v>
          </cell>
          <cell r="B5866" t="str">
            <v>24</v>
          </cell>
          <cell r="C5866">
            <v>0</v>
          </cell>
          <cell r="D5866">
            <v>0</v>
          </cell>
          <cell r="E5866">
            <v>0</v>
          </cell>
          <cell r="G5866">
            <v>0</v>
          </cell>
          <cell r="H5866">
            <v>0</v>
          </cell>
        </row>
        <row r="5867">
          <cell r="A5867" t="str">
            <v>07-01-142</v>
          </cell>
          <cell r="B5867" t="str">
            <v>25</v>
          </cell>
          <cell r="C5867">
            <v>0</v>
          </cell>
          <cell r="D5867">
            <v>0</v>
          </cell>
          <cell r="E5867">
            <v>0</v>
          </cell>
          <cell r="G5867">
            <v>0</v>
          </cell>
          <cell r="H5867">
            <v>0</v>
          </cell>
        </row>
        <row r="5868">
          <cell r="A5868" t="str">
            <v>07-01-142</v>
          </cell>
          <cell r="B5868" t="str">
            <v>26</v>
          </cell>
          <cell r="C5868">
            <v>0</v>
          </cell>
          <cell r="D5868">
            <v>0</v>
          </cell>
          <cell r="E5868">
            <v>0</v>
          </cell>
          <cell r="G5868">
            <v>0</v>
          </cell>
          <cell r="H5868">
            <v>0</v>
          </cell>
        </row>
        <row r="5869">
          <cell r="A5869" t="str">
            <v>07-01-142</v>
          </cell>
          <cell r="B5869" t="str">
            <v>41</v>
          </cell>
          <cell r="C5869" t="str">
            <v>HERRAMIENTA MENOR</v>
          </cell>
          <cell r="D5869" t="str">
            <v>gl</v>
          </cell>
          <cell r="E5869">
            <v>1</v>
          </cell>
          <cell r="G5869">
            <v>73.33705599999999</v>
          </cell>
          <cell r="H5869">
            <v>73</v>
          </cell>
        </row>
        <row r="5870">
          <cell r="A5870" t="str">
            <v>07-01-142</v>
          </cell>
          <cell r="B5870" t="str">
            <v>42</v>
          </cell>
          <cell r="C5870">
            <v>0</v>
          </cell>
          <cell r="D5870">
            <v>0</v>
          </cell>
          <cell r="E5870">
            <v>0</v>
          </cell>
          <cell r="G5870">
            <v>0</v>
          </cell>
          <cell r="H5870">
            <v>0</v>
          </cell>
        </row>
        <row r="5871">
          <cell r="A5871" t="str">
            <v>07-01-142</v>
          </cell>
          <cell r="B5871" t="str">
            <v>43</v>
          </cell>
          <cell r="C5871">
            <v>0</v>
          </cell>
          <cell r="D5871">
            <v>0</v>
          </cell>
          <cell r="E5871">
            <v>0</v>
          </cell>
          <cell r="G5871">
            <v>0</v>
          </cell>
          <cell r="H5871">
            <v>0</v>
          </cell>
        </row>
        <row r="5872">
          <cell r="A5872" t="str">
            <v>07-01-142</v>
          </cell>
          <cell r="B5872" t="str">
            <v>44</v>
          </cell>
          <cell r="C5872">
            <v>0</v>
          </cell>
          <cell r="D5872">
            <v>0</v>
          </cell>
          <cell r="E5872">
            <v>0</v>
          </cell>
          <cell r="G5872">
            <v>0</v>
          </cell>
          <cell r="H5872">
            <v>0</v>
          </cell>
        </row>
        <row r="5873">
          <cell r="A5873" t="str">
            <v>07-01-142</v>
          </cell>
          <cell r="B5873" t="str">
            <v>45</v>
          </cell>
          <cell r="C5873">
            <v>0</v>
          </cell>
          <cell r="D5873">
            <v>0</v>
          </cell>
          <cell r="E5873">
            <v>0</v>
          </cell>
          <cell r="G5873">
            <v>0</v>
          </cell>
          <cell r="H5873">
            <v>0</v>
          </cell>
        </row>
        <row r="5874">
          <cell r="A5874" t="str">
            <v>07-01-142</v>
          </cell>
          <cell r="B5874" t="str">
            <v>46</v>
          </cell>
          <cell r="C5874">
            <v>0</v>
          </cell>
          <cell r="D5874">
            <v>0</v>
          </cell>
          <cell r="E5874">
            <v>0</v>
          </cell>
          <cell r="G5874">
            <v>0</v>
          </cell>
          <cell r="H5874">
            <v>0</v>
          </cell>
        </row>
        <row r="5875">
          <cell r="A5875" t="str">
            <v>07-01-142</v>
          </cell>
          <cell r="B5875" t="str">
            <v>61</v>
          </cell>
          <cell r="C5875" t="str">
            <v>TRANSPORTE</v>
          </cell>
          <cell r="D5875" t="str">
            <v>gl</v>
          </cell>
          <cell r="E5875">
            <v>1</v>
          </cell>
          <cell r="G5875">
            <v>146.67411199999998</v>
          </cell>
          <cell r="H5875">
            <v>147</v>
          </cell>
        </row>
        <row r="5876">
          <cell r="A5876" t="str">
            <v>07-01-142</v>
          </cell>
          <cell r="B5876" t="str">
            <v>62</v>
          </cell>
          <cell r="C5876">
            <v>0</v>
          </cell>
          <cell r="D5876">
            <v>0</v>
          </cell>
          <cell r="E5876">
            <v>0</v>
          </cell>
          <cell r="G5876">
            <v>0</v>
          </cell>
          <cell r="H5876">
            <v>0</v>
          </cell>
        </row>
        <row r="5877">
          <cell r="A5877" t="str">
            <v>07-01-142</v>
          </cell>
          <cell r="B5877" t="str">
            <v>63</v>
          </cell>
          <cell r="C5877">
            <v>0</v>
          </cell>
          <cell r="D5877">
            <v>0</v>
          </cell>
          <cell r="E5877">
            <v>0</v>
          </cell>
          <cell r="G5877">
            <v>0</v>
          </cell>
          <cell r="H5877">
            <v>0</v>
          </cell>
        </row>
        <row r="5878">
          <cell r="A5878" t="str">
            <v>07-01-142</v>
          </cell>
          <cell r="B5878" t="str">
            <v>64</v>
          </cell>
          <cell r="C5878">
            <v>0</v>
          </cell>
          <cell r="D5878">
            <v>0</v>
          </cell>
          <cell r="E5878">
            <v>0</v>
          </cell>
          <cell r="G5878">
            <v>0</v>
          </cell>
          <cell r="H5878">
            <v>0</v>
          </cell>
        </row>
        <row r="5879">
          <cell r="A5879" t="str">
            <v>07-01-142</v>
          </cell>
          <cell r="B5879" t="str">
            <v>65</v>
          </cell>
          <cell r="C5879">
            <v>0</v>
          </cell>
          <cell r="D5879">
            <v>0</v>
          </cell>
          <cell r="E5879">
            <v>0</v>
          </cell>
          <cell r="G5879">
            <v>0</v>
          </cell>
          <cell r="H5879">
            <v>0</v>
          </cell>
        </row>
        <row r="5880">
          <cell r="A5880" t="str">
            <v>07-01-142</v>
          </cell>
          <cell r="B5880" t="str">
            <v>66</v>
          </cell>
          <cell r="C5880">
            <v>0</v>
          </cell>
          <cell r="D5880">
            <v>0</v>
          </cell>
          <cell r="E5880">
            <v>0</v>
          </cell>
          <cell r="G5880">
            <v>0</v>
          </cell>
          <cell r="H5880">
            <v>0</v>
          </cell>
        </row>
        <row r="5881">
          <cell r="A5881" t="str">
            <v>07-01-144</v>
          </cell>
          <cell r="B5881" t="str">
            <v>07-01-144</v>
          </cell>
          <cell r="C5881" t="str">
            <v>SUMINISTRO E INSTALACION ACCESORIOS PVC-P 1.1/4"</v>
          </cell>
          <cell r="D5881" t="str">
            <v>UN</v>
          </cell>
          <cell r="E5881">
            <v>18</v>
          </cell>
          <cell r="H5881">
            <v>5819</v>
          </cell>
        </row>
        <row r="5882">
          <cell r="A5882" t="str">
            <v>07-01-144</v>
          </cell>
          <cell r="B5882" t="str">
            <v>11</v>
          </cell>
          <cell r="C5882" t="str">
            <v>ACCESORIOS PVC P ø 1 1/4"</v>
          </cell>
          <cell r="D5882" t="str">
            <v>UN</v>
          </cell>
          <cell r="E5882">
            <v>1</v>
          </cell>
          <cell r="G5882">
            <v>3776.9367999999999</v>
          </cell>
          <cell r="H5882">
            <v>3777</v>
          </cell>
        </row>
        <row r="5883">
          <cell r="A5883" t="str">
            <v>07-01-144</v>
          </cell>
          <cell r="B5883" t="str">
            <v>12</v>
          </cell>
          <cell r="C5883" t="str">
            <v>SOLDADURA Y LIMPIADOR</v>
          </cell>
          <cell r="D5883" t="str">
            <v xml:space="preserve">UN </v>
          </cell>
          <cell r="E5883">
            <v>3</v>
          </cell>
          <cell r="G5883">
            <v>405.22086411130425</v>
          </cell>
          <cell r="H5883">
            <v>1216</v>
          </cell>
        </row>
        <row r="5884">
          <cell r="A5884" t="str">
            <v>07-01-144</v>
          </cell>
          <cell r="B5884" t="str">
            <v>13</v>
          </cell>
          <cell r="C5884">
            <v>0</v>
          </cell>
          <cell r="D5884">
            <v>0</v>
          </cell>
          <cell r="E5884">
            <v>0</v>
          </cell>
          <cell r="G5884">
            <v>0</v>
          </cell>
          <cell r="H5884">
            <v>0</v>
          </cell>
        </row>
        <row r="5885">
          <cell r="A5885" t="str">
            <v>07-01-144</v>
          </cell>
          <cell r="B5885" t="str">
            <v>14</v>
          </cell>
          <cell r="C5885">
            <v>0</v>
          </cell>
          <cell r="D5885">
            <v>0</v>
          </cell>
          <cell r="E5885">
            <v>0</v>
          </cell>
          <cell r="G5885">
            <v>0</v>
          </cell>
          <cell r="H5885">
            <v>0</v>
          </cell>
        </row>
        <row r="5886">
          <cell r="A5886" t="str">
            <v>07-01-144</v>
          </cell>
          <cell r="B5886" t="str">
            <v>15</v>
          </cell>
          <cell r="C5886">
            <v>0</v>
          </cell>
          <cell r="D5886">
            <v>0</v>
          </cell>
          <cell r="E5886">
            <v>0</v>
          </cell>
          <cell r="G5886">
            <v>0</v>
          </cell>
          <cell r="H5886">
            <v>0</v>
          </cell>
        </row>
        <row r="5887">
          <cell r="A5887" t="str">
            <v>07-01-144</v>
          </cell>
          <cell r="B5887" t="str">
            <v>16</v>
          </cell>
          <cell r="C5887">
            <v>0</v>
          </cell>
          <cell r="D5887">
            <v>0</v>
          </cell>
          <cell r="E5887">
            <v>0</v>
          </cell>
          <cell r="G5887">
            <v>0</v>
          </cell>
          <cell r="H5887">
            <v>0</v>
          </cell>
        </row>
        <row r="5888">
          <cell r="A5888" t="str">
            <v>07-01-144</v>
          </cell>
          <cell r="B5888" t="str">
            <v>21</v>
          </cell>
          <cell r="C5888" t="str">
            <v xml:space="preserve">OFICIAL </v>
          </cell>
          <cell r="D5888" t="str">
            <v>jor</v>
          </cell>
          <cell r="E5888">
            <v>4.7872340425531915E-3</v>
          </cell>
          <cell r="G5888">
            <v>86520.353919999994</v>
          </cell>
          <cell r="H5888">
            <v>414</v>
          </cell>
        </row>
        <row r="5889">
          <cell r="A5889" t="str">
            <v>07-01-144</v>
          </cell>
          <cell r="B5889" t="str">
            <v>22</v>
          </cell>
          <cell r="C5889" t="str">
            <v>AYUDANTE</v>
          </cell>
          <cell r="D5889" t="str">
            <v>jor</v>
          </cell>
          <cell r="E5889">
            <v>4.7872340425531915E-3</v>
          </cell>
          <cell r="G5889">
            <v>54806.751999999993</v>
          </cell>
          <cell r="H5889">
            <v>262</v>
          </cell>
        </row>
        <row r="5890">
          <cell r="A5890" t="str">
            <v>07-01-144</v>
          </cell>
          <cell r="B5890" t="str">
            <v>23</v>
          </cell>
          <cell r="C5890">
            <v>0</v>
          </cell>
          <cell r="D5890">
            <v>0</v>
          </cell>
          <cell r="E5890">
            <v>0</v>
          </cell>
          <cell r="G5890">
            <v>0</v>
          </cell>
          <cell r="H5890">
            <v>0</v>
          </cell>
        </row>
        <row r="5891">
          <cell r="A5891" t="str">
            <v>07-01-144</v>
          </cell>
          <cell r="B5891" t="str">
            <v>24</v>
          </cell>
          <cell r="C5891">
            <v>0</v>
          </cell>
          <cell r="D5891">
            <v>0</v>
          </cell>
          <cell r="E5891">
            <v>0</v>
          </cell>
          <cell r="G5891">
            <v>0</v>
          </cell>
          <cell r="H5891">
            <v>0</v>
          </cell>
        </row>
        <row r="5892">
          <cell r="A5892" t="str">
            <v>07-01-144</v>
          </cell>
          <cell r="B5892" t="str">
            <v>25</v>
          </cell>
          <cell r="C5892">
            <v>0</v>
          </cell>
          <cell r="D5892">
            <v>0</v>
          </cell>
          <cell r="E5892">
            <v>0</v>
          </cell>
          <cell r="G5892">
            <v>0</v>
          </cell>
          <cell r="H5892">
            <v>0</v>
          </cell>
        </row>
        <row r="5893">
          <cell r="A5893" t="str">
            <v>07-01-144</v>
          </cell>
          <cell r="B5893" t="str">
            <v>26</v>
          </cell>
          <cell r="C5893">
            <v>0</v>
          </cell>
          <cell r="D5893">
            <v>0</v>
          </cell>
          <cell r="E5893">
            <v>0</v>
          </cell>
          <cell r="G5893">
            <v>0</v>
          </cell>
          <cell r="H5893">
            <v>0</v>
          </cell>
        </row>
        <row r="5894">
          <cell r="A5894" t="str">
            <v>07-01-144</v>
          </cell>
          <cell r="B5894" t="str">
            <v>41</v>
          </cell>
          <cell r="C5894" t="str">
            <v>HERRAMIENTA MENOR</v>
          </cell>
          <cell r="D5894" t="str">
            <v>gl</v>
          </cell>
          <cell r="E5894">
            <v>1</v>
          </cell>
          <cell r="G5894">
            <v>49.920831999999997</v>
          </cell>
          <cell r="H5894">
            <v>50</v>
          </cell>
        </row>
        <row r="5895">
          <cell r="A5895" t="str">
            <v>07-01-144</v>
          </cell>
          <cell r="B5895" t="str">
            <v>42</v>
          </cell>
          <cell r="C5895">
            <v>0</v>
          </cell>
          <cell r="D5895">
            <v>0</v>
          </cell>
          <cell r="E5895">
            <v>0</v>
          </cell>
          <cell r="G5895">
            <v>0</v>
          </cell>
          <cell r="H5895">
            <v>0</v>
          </cell>
        </row>
        <row r="5896">
          <cell r="A5896" t="str">
            <v>07-01-144</v>
          </cell>
          <cell r="B5896" t="str">
            <v>43</v>
          </cell>
          <cell r="C5896">
            <v>0</v>
          </cell>
          <cell r="D5896">
            <v>0</v>
          </cell>
          <cell r="E5896">
            <v>0</v>
          </cell>
          <cell r="G5896">
            <v>0</v>
          </cell>
          <cell r="H5896">
            <v>0</v>
          </cell>
        </row>
        <row r="5897">
          <cell r="A5897" t="str">
            <v>07-01-144</v>
          </cell>
          <cell r="B5897" t="str">
            <v>44</v>
          </cell>
          <cell r="C5897">
            <v>0</v>
          </cell>
          <cell r="D5897">
            <v>0</v>
          </cell>
          <cell r="E5897">
            <v>0</v>
          </cell>
          <cell r="G5897">
            <v>0</v>
          </cell>
          <cell r="H5897">
            <v>0</v>
          </cell>
        </row>
        <row r="5898">
          <cell r="A5898" t="str">
            <v>07-01-144</v>
          </cell>
          <cell r="B5898" t="str">
            <v>45</v>
          </cell>
          <cell r="C5898">
            <v>0</v>
          </cell>
          <cell r="D5898">
            <v>0</v>
          </cell>
          <cell r="E5898">
            <v>0</v>
          </cell>
          <cell r="G5898">
            <v>0</v>
          </cell>
          <cell r="H5898">
            <v>0</v>
          </cell>
        </row>
        <row r="5899">
          <cell r="A5899" t="str">
            <v>07-01-144</v>
          </cell>
          <cell r="B5899" t="str">
            <v>46</v>
          </cell>
          <cell r="C5899">
            <v>0</v>
          </cell>
          <cell r="D5899">
            <v>0</v>
          </cell>
          <cell r="E5899">
            <v>0</v>
          </cell>
          <cell r="G5899">
            <v>0</v>
          </cell>
          <cell r="H5899">
            <v>0</v>
          </cell>
        </row>
        <row r="5900">
          <cell r="A5900" t="str">
            <v>07-01-144</v>
          </cell>
          <cell r="B5900" t="str">
            <v>61</v>
          </cell>
          <cell r="C5900" t="str">
            <v>TRANSPORTE</v>
          </cell>
          <cell r="D5900" t="str">
            <v>gl</v>
          </cell>
          <cell r="E5900">
            <v>1</v>
          </cell>
          <cell r="G5900">
            <v>99.841663999999994</v>
          </cell>
          <cell r="H5900">
            <v>100</v>
          </cell>
        </row>
        <row r="5901">
          <cell r="A5901" t="str">
            <v>07-01-144</v>
          </cell>
          <cell r="B5901" t="str">
            <v>62</v>
          </cell>
          <cell r="C5901">
            <v>0</v>
          </cell>
          <cell r="D5901">
            <v>0</v>
          </cell>
          <cell r="E5901">
            <v>0</v>
          </cell>
          <cell r="G5901">
            <v>0</v>
          </cell>
          <cell r="H5901">
            <v>0</v>
          </cell>
        </row>
        <row r="5902">
          <cell r="A5902" t="str">
            <v>07-01-144</v>
          </cell>
          <cell r="B5902" t="str">
            <v>63</v>
          </cell>
          <cell r="C5902">
            <v>0</v>
          </cell>
          <cell r="D5902">
            <v>0</v>
          </cell>
          <cell r="E5902">
            <v>0</v>
          </cell>
          <cell r="G5902">
            <v>0</v>
          </cell>
          <cell r="H5902">
            <v>0</v>
          </cell>
        </row>
        <row r="5903">
          <cell r="A5903" t="str">
            <v>07-01-144</v>
          </cell>
          <cell r="B5903" t="str">
            <v>64</v>
          </cell>
          <cell r="C5903">
            <v>0</v>
          </cell>
          <cell r="D5903">
            <v>0</v>
          </cell>
          <cell r="E5903">
            <v>0</v>
          </cell>
          <cell r="G5903">
            <v>0</v>
          </cell>
          <cell r="H5903">
            <v>0</v>
          </cell>
        </row>
        <row r="5904">
          <cell r="A5904" t="str">
            <v>07-01-144</v>
          </cell>
          <cell r="B5904" t="str">
            <v>65</v>
          </cell>
          <cell r="C5904">
            <v>0</v>
          </cell>
          <cell r="D5904">
            <v>0</v>
          </cell>
          <cell r="E5904">
            <v>0</v>
          </cell>
          <cell r="G5904">
            <v>0</v>
          </cell>
          <cell r="H5904">
            <v>0</v>
          </cell>
        </row>
        <row r="5905">
          <cell r="A5905" t="str">
            <v>07-01-144</v>
          </cell>
          <cell r="B5905" t="str">
            <v>66</v>
          </cell>
          <cell r="C5905">
            <v>0</v>
          </cell>
          <cell r="D5905">
            <v>0</v>
          </cell>
          <cell r="E5905">
            <v>0</v>
          </cell>
          <cell r="G5905">
            <v>0</v>
          </cell>
          <cell r="H5905">
            <v>0</v>
          </cell>
        </row>
        <row r="5906">
          <cell r="A5906" t="str">
            <v>07-01-146</v>
          </cell>
          <cell r="B5906" t="str">
            <v>07-01-146</v>
          </cell>
          <cell r="C5906" t="str">
            <v>SUMINISTRO E INSTALACION ACCESORIOS PVC-P 1"</v>
          </cell>
          <cell r="D5906" t="str">
            <v>UN</v>
          </cell>
          <cell r="E5906">
            <v>62</v>
          </cell>
          <cell r="H5906">
            <v>3094</v>
          </cell>
        </row>
        <row r="5907">
          <cell r="A5907" t="str">
            <v>07-01-146</v>
          </cell>
          <cell r="B5907" t="str">
            <v>11</v>
          </cell>
          <cell r="C5907" t="str">
            <v>ACCESORIOS PVC P ø 1"</v>
          </cell>
          <cell r="D5907" t="str">
            <v>UN</v>
          </cell>
          <cell r="E5907">
            <v>1</v>
          </cell>
          <cell r="G5907">
            <v>1637.0244799999996</v>
          </cell>
          <cell r="H5907">
            <v>1637</v>
          </cell>
        </row>
        <row r="5908">
          <cell r="A5908" t="str">
            <v>07-01-146</v>
          </cell>
          <cell r="B5908" t="str">
            <v>12</v>
          </cell>
          <cell r="C5908" t="str">
            <v>SOLDADURA Y LIMPIADOR</v>
          </cell>
          <cell r="D5908" t="str">
            <v xml:space="preserve">UN </v>
          </cell>
          <cell r="E5908">
            <v>3</v>
          </cell>
          <cell r="G5908">
            <v>291.25249607999996</v>
          </cell>
          <cell r="H5908">
            <v>874</v>
          </cell>
        </row>
        <row r="5909">
          <cell r="A5909" t="str">
            <v>07-01-146</v>
          </cell>
          <cell r="B5909" t="str">
            <v>13</v>
          </cell>
          <cell r="C5909">
            <v>0</v>
          </cell>
          <cell r="D5909">
            <v>0</v>
          </cell>
          <cell r="E5909">
            <v>0</v>
          </cell>
          <cell r="G5909">
            <v>0</v>
          </cell>
          <cell r="H5909">
            <v>0</v>
          </cell>
        </row>
        <row r="5910">
          <cell r="A5910" t="str">
            <v>07-01-146</v>
          </cell>
          <cell r="B5910" t="str">
            <v>14</v>
          </cell>
          <cell r="C5910">
            <v>0</v>
          </cell>
          <cell r="D5910">
            <v>0</v>
          </cell>
          <cell r="E5910">
            <v>0</v>
          </cell>
          <cell r="G5910">
            <v>0</v>
          </cell>
          <cell r="H5910">
            <v>0</v>
          </cell>
        </row>
        <row r="5911">
          <cell r="A5911" t="str">
            <v>07-01-146</v>
          </cell>
          <cell r="B5911" t="str">
            <v>15</v>
          </cell>
          <cell r="C5911">
            <v>0</v>
          </cell>
          <cell r="D5911">
            <v>0</v>
          </cell>
          <cell r="E5911">
            <v>0</v>
          </cell>
          <cell r="G5911">
            <v>0</v>
          </cell>
          <cell r="H5911">
            <v>0</v>
          </cell>
        </row>
        <row r="5912">
          <cell r="A5912" t="str">
            <v>07-01-146</v>
          </cell>
          <cell r="B5912" t="str">
            <v>16</v>
          </cell>
          <cell r="C5912">
            <v>0</v>
          </cell>
          <cell r="D5912">
            <v>0</v>
          </cell>
          <cell r="E5912">
            <v>0</v>
          </cell>
          <cell r="G5912">
            <v>0</v>
          </cell>
          <cell r="H5912">
            <v>0</v>
          </cell>
        </row>
        <row r="5913">
          <cell r="A5913" t="str">
            <v>07-01-146</v>
          </cell>
          <cell r="B5913" t="str">
            <v>21</v>
          </cell>
          <cell r="C5913" t="str">
            <v xml:space="preserve">OFICIAL </v>
          </cell>
          <cell r="D5913" t="str">
            <v>jor</v>
          </cell>
          <cell r="E5913">
            <v>3.6000000000000003E-3</v>
          </cell>
          <cell r="G5913">
            <v>86520.353919999994</v>
          </cell>
          <cell r="H5913">
            <v>311</v>
          </cell>
        </row>
        <row r="5914">
          <cell r="A5914" t="str">
            <v>07-01-146</v>
          </cell>
          <cell r="B5914" t="str">
            <v>22</v>
          </cell>
          <cell r="C5914" t="str">
            <v>AYUDANTE</v>
          </cell>
          <cell r="D5914" t="str">
            <v>jor</v>
          </cell>
          <cell r="E5914">
            <v>3.6000000000000003E-3</v>
          </cell>
          <cell r="G5914">
            <v>54806.751999999993</v>
          </cell>
          <cell r="H5914">
            <v>197</v>
          </cell>
        </row>
        <row r="5915">
          <cell r="A5915" t="str">
            <v>07-01-146</v>
          </cell>
          <cell r="B5915" t="str">
            <v>23</v>
          </cell>
          <cell r="C5915">
            <v>0</v>
          </cell>
          <cell r="D5915">
            <v>0</v>
          </cell>
          <cell r="E5915">
            <v>0</v>
          </cell>
          <cell r="G5915">
            <v>0</v>
          </cell>
          <cell r="H5915">
            <v>0</v>
          </cell>
        </row>
        <row r="5916">
          <cell r="A5916" t="str">
            <v>07-01-146</v>
          </cell>
          <cell r="B5916" t="str">
            <v>24</v>
          </cell>
          <cell r="C5916">
            <v>0</v>
          </cell>
          <cell r="D5916">
            <v>0</v>
          </cell>
          <cell r="E5916">
            <v>0</v>
          </cell>
          <cell r="G5916">
            <v>0</v>
          </cell>
          <cell r="H5916">
            <v>0</v>
          </cell>
        </row>
        <row r="5917">
          <cell r="A5917" t="str">
            <v>07-01-146</v>
          </cell>
          <cell r="B5917" t="str">
            <v>25</v>
          </cell>
          <cell r="C5917">
            <v>0</v>
          </cell>
          <cell r="D5917">
            <v>0</v>
          </cell>
          <cell r="E5917">
            <v>0</v>
          </cell>
          <cell r="G5917">
            <v>0</v>
          </cell>
          <cell r="H5917">
            <v>0</v>
          </cell>
        </row>
        <row r="5918">
          <cell r="A5918" t="str">
            <v>07-01-146</v>
          </cell>
          <cell r="B5918" t="str">
            <v>26</v>
          </cell>
          <cell r="C5918">
            <v>0</v>
          </cell>
          <cell r="D5918">
            <v>0</v>
          </cell>
          <cell r="E5918">
            <v>0</v>
          </cell>
          <cell r="G5918">
            <v>0</v>
          </cell>
          <cell r="H5918">
            <v>0</v>
          </cell>
        </row>
        <row r="5919">
          <cell r="A5919" t="str">
            <v>07-01-146</v>
          </cell>
          <cell r="B5919" t="str">
            <v>41</v>
          </cell>
          <cell r="C5919" t="str">
            <v>HERRAMIENTA MENOR</v>
          </cell>
          <cell r="D5919" t="str">
            <v>gl</v>
          </cell>
          <cell r="E5919">
            <v>1</v>
          </cell>
          <cell r="G5919">
            <v>25.105183999999998</v>
          </cell>
          <cell r="H5919">
            <v>25</v>
          </cell>
        </row>
        <row r="5920">
          <cell r="A5920" t="str">
            <v>07-01-146</v>
          </cell>
          <cell r="B5920" t="str">
            <v>42</v>
          </cell>
          <cell r="C5920">
            <v>0</v>
          </cell>
          <cell r="D5920">
            <v>0</v>
          </cell>
          <cell r="E5920">
            <v>0</v>
          </cell>
          <cell r="G5920">
            <v>0</v>
          </cell>
          <cell r="H5920">
            <v>0</v>
          </cell>
        </row>
        <row r="5921">
          <cell r="A5921" t="str">
            <v>07-01-146</v>
          </cell>
          <cell r="B5921" t="str">
            <v>43</v>
          </cell>
          <cell r="C5921">
            <v>0</v>
          </cell>
          <cell r="D5921">
            <v>0</v>
          </cell>
          <cell r="E5921">
            <v>0</v>
          </cell>
          <cell r="G5921">
            <v>0</v>
          </cell>
          <cell r="H5921">
            <v>0</v>
          </cell>
        </row>
        <row r="5922">
          <cell r="A5922" t="str">
            <v>07-01-146</v>
          </cell>
          <cell r="B5922" t="str">
            <v>44</v>
          </cell>
          <cell r="C5922">
            <v>0</v>
          </cell>
          <cell r="D5922">
            <v>0</v>
          </cell>
          <cell r="E5922">
            <v>0</v>
          </cell>
          <cell r="G5922">
            <v>0</v>
          </cell>
          <cell r="H5922">
            <v>0</v>
          </cell>
        </row>
        <row r="5923">
          <cell r="A5923" t="str">
            <v>07-01-146</v>
          </cell>
          <cell r="B5923" t="str">
            <v>45</v>
          </cell>
          <cell r="C5923">
            <v>0</v>
          </cell>
          <cell r="D5923">
            <v>0</v>
          </cell>
          <cell r="E5923">
            <v>0</v>
          </cell>
          <cell r="G5923">
            <v>0</v>
          </cell>
          <cell r="H5923">
            <v>0</v>
          </cell>
        </row>
        <row r="5924">
          <cell r="A5924" t="str">
            <v>07-01-146</v>
          </cell>
          <cell r="B5924" t="str">
            <v>46</v>
          </cell>
          <cell r="C5924">
            <v>0</v>
          </cell>
          <cell r="D5924">
            <v>0</v>
          </cell>
          <cell r="E5924">
            <v>0</v>
          </cell>
          <cell r="G5924">
            <v>0</v>
          </cell>
          <cell r="H5924">
            <v>0</v>
          </cell>
        </row>
        <row r="5925">
          <cell r="A5925" t="str">
            <v>07-01-146</v>
          </cell>
          <cell r="B5925" t="str">
            <v>61</v>
          </cell>
          <cell r="C5925" t="str">
            <v>TRANSPORTE</v>
          </cell>
          <cell r="D5925" t="str">
            <v>gl</v>
          </cell>
          <cell r="E5925">
            <v>1</v>
          </cell>
          <cell r="G5925">
            <v>50.210367999999995</v>
          </cell>
          <cell r="H5925">
            <v>50</v>
          </cell>
        </row>
        <row r="5926">
          <cell r="A5926" t="str">
            <v>07-01-146</v>
          </cell>
          <cell r="B5926" t="str">
            <v>62</v>
          </cell>
          <cell r="C5926">
            <v>0</v>
          </cell>
          <cell r="D5926">
            <v>0</v>
          </cell>
          <cell r="E5926">
            <v>0</v>
          </cell>
          <cell r="G5926">
            <v>0</v>
          </cell>
          <cell r="H5926">
            <v>0</v>
          </cell>
        </row>
        <row r="5927">
          <cell r="A5927" t="str">
            <v>07-01-146</v>
          </cell>
          <cell r="B5927" t="str">
            <v>63</v>
          </cell>
          <cell r="C5927">
            <v>0</v>
          </cell>
          <cell r="D5927">
            <v>0</v>
          </cell>
          <cell r="E5927">
            <v>0</v>
          </cell>
          <cell r="G5927">
            <v>0</v>
          </cell>
          <cell r="H5927">
            <v>0</v>
          </cell>
        </row>
        <row r="5928">
          <cell r="A5928" t="str">
            <v>07-01-146</v>
          </cell>
          <cell r="B5928" t="str">
            <v>64</v>
          </cell>
          <cell r="C5928">
            <v>0</v>
          </cell>
          <cell r="D5928">
            <v>0</v>
          </cell>
          <cell r="E5928">
            <v>0</v>
          </cell>
          <cell r="G5928">
            <v>0</v>
          </cell>
          <cell r="H5928">
            <v>0</v>
          </cell>
        </row>
        <row r="5929">
          <cell r="A5929" t="str">
            <v>07-01-146</v>
          </cell>
          <cell r="B5929" t="str">
            <v>65</v>
          </cell>
          <cell r="C5929">
            <v>0</v>
          </cell>
          <cell r="D5929">
            <v>0</v>
          </cell>
          <cell r="E5929">
            <v>0</v>
          </cell>
          <cell r="G5929">
            <v>0</v>
          </cell>
          <cell r="H5929">
            <v>0</v>
          </cell>
        </row>
        <row r="5930">
          <cell r="A5930" t="str">
            <v>07-01-146</v>
          </cell>
          <cell r="B5930" t="str">
            <v>66</v>
          </cell>
          <cell r="C5930">
            <v>0</v>
          </cell>
          <cell r="D5930">
            <v>0</v>
          </cell>
          <cell r="E5930">
            <v>0</v>
          </cell>
          <cell r="G5930">
            <v>0</v>
          </cell>
          <cell r="H5930">
            <v>0</v>
          </cell>
        </row>
        <row r="5931">
          <cell r="A5931" t="str">
            <v>07-01-148</v>
          </cell>
          <cell r="B5931" t="str">
            <v>07-01-148</v>
          </cell>
          <cell r="C5931" t="str">
            <v>SUMINISTRO E INSTALACION ACCESORIOS PVC-P 3/4"</v>
          </cell>
          <cell r="D5931" t="str">
            <v>UN</v>
          </cell>
          <cell r="E5931">
            <v>370</v>
          </cell>
          <cell r="H5931">
            <v>2040</v>
          </cell>
        </row>
        <row r="5932">
          <cell r="A5932" t="str">
            <v>07-01-148</v>
          </cell>
          <cell r="B5932" t="str">
            <v>11</v>
          </cell>
          <cell r="C5932" t="str">
            <v>ACCESORIOS PVC P ø 3/4"</v>
          </cell>
          <cell r="D5932" t="str">
            <v>UN</v>
          </cell>
          <cell r="E5932">
            <v>1</v>
          </cell>
          <cell r="G5932">
            <v>836.87967999999989</v>
          </cell>
          <cell r="H5932">
            <v>837</v>
          </cell>
        </row>
        <row r="5933">
          <cell r="A5933" t="str">
            <v>07-01-148</v>
          </cell>
          <cell r="B5933" t="str">
            <v>12</v>
          </cell>
          <cell r="C5933" t="str">
            <v>SOLDADURA Y LIMPIADOR</v>
          </cell>
          <cell r="D5933" t="str">
            <v xml:space="preserve">UN </v>
          </cell>
          <cell r="E5933">
            <v>3</v>
          </cell>
          <cell r="G5933">
            <v>216.74604359441855</v>
          </cell>
          <cell r="H5933">
            <v>650</v>
          </cell>
        </row>
        <row r="5934">
          <cell r="A5934" t="str">
            <v>07-01-148</v>
          </cell>
          <cell r="B5934" t="str">
            <v>13</v>
          </cell>
          <cell r="C5934">
            <v>0</v>
          </cell>
          <cell r="D5934">
            <v>0</v>
          </cell>
          <cell r="E5934">
            <v>0</v>
          </cell>
          <cell r="G5934">
            <v>0</v>
          </cell>
          <cell r="H5934">
            <v>0</v>
          </cell>
        </row>
        <row r="5935">
          <cell r="A5935" t="str">
            <v>07-01-148</v>
          </cell>
          <cell r="B5935" t="str">
            <v>14</v>
          </cell>
          <cell r="C5935">
            <v>0</v>
          </cell>
          <cell r="D5935">
            <v>0</v>
          </cell>
          <cell r="E5935">
            <v>0</v>
          </cell>
          <cell r="G5935">
            <v>0</v>
          </cell>
          <cell r="H5935">
            <v>0</v>
          </cell>
        </row>
        <row r="5936">
          <cell r="A5936" t="str">
            <v>07-01-148</v>
          </cell>
          <cell r="B5936" t="str">
            <v>15</v>
          </cell>
          <cell r="C5936">
            <v>0</v>
          </cell>
          <cell r="D5936">
            <v>0</v>
          </cell>
          <cell r="E5936">
            <v>0</v>
          </cell>
          <cell r="G5936">
            <v>0</v>
          </cell>
          <cell r="H5936">
            <v>0</v>
          </cell>
        </row>
        <row r="5937">
          <cell r="A5937" t="str">
            <v>07-01-148</v>
          </cell>
          <cell r="B5937" t="str">
            <v>16</v>
          </cell>
          <cell r="C5937">
            <v>0</v>
          </cell>
          <cell r="D5937">
            <v>0</v>
          </cell>
          <cell r="E5937">
            <v>0</v>
          </cell>
          <cell r="G5937">
            <v>0</v>
          </cell>
          <cell r="H5937">
            <v>0</v>
          </cell>
        </row>
        <row r="5938">
          <cell r="A5938" t="str">
            <v>07-01-148</v>
          </cell>
          <cell r="B5938" t="str">
            <v>21</v>
          </cell>
          <cell r="C5938" t="str">
            <v xml:space="preserve">OFICIAL </v>
          </cell>
          <cell r="D5938" t="str">
            <v>jor</v>
          </cell>
          <cell r="E5938">
            <v>3.6000000000000003E-3</v>
          </cell>
          <cell r="G5938">
            <v>86520.353919999994</v>
          </cell>
          <cell r="H5938">
            <v>311</v>
          </cell>
        </row>
        <row r="5939">
          <cell r="A5939" t="str">
            <v>07-01-148</v>
          </cell>
          <cell r="B5939" t="str">
            <v>22</v>
          </cell>
          <cell r="C5939" t="str">
            <v>AYUDANTE</v>
          </cell>
          <cell r="D5939" t="str">
            <v>jor</v>
          </cell>
          <cell r="E5939">
            <v>3.6000000000000003E-3</v>
          </cell>
          <cell r="G5939">
            <v>54806.751999999993</v>
          </cell>
          <cell r="H5939">
            <v>197</v>
          </cell>
        </row>
        <row r="5940">
          <cell r="A5940" t="str">
            <v>07-01-148</v>
          </cell>
          <cell r="B5940" t="str">
            <v>23</v>
          </cell>
          <cell r="C5940">
            <v>0</v>
          </cell>
          <cell r="D5940">
            <v>0</v>
          </cell>
          <cell r="E5940">
            <v>0</v>
          </cell>
          <cell r="G5940">
            <v>0</v>
          </cell>
          <cell r="H5940">
            <v>0</v>
          </cell>
        </row>
        <row r="5941">
          <cell r="A5941" t="str">
            <v>07-01-148</v>
          </cell>
          <cell r="B5941" t="str">
            <v>24</v>
          </cell>
          <cell r="C5941">
            <v>0</v>
          </cell>
          <cell r="D5941">
            <v>0</v>
          </cell>
          <cell r="E5941">
            <v>0</v>
          </cell>
          <cell r="G5941">
            <v>0</v>
          </cell>
          <cell r="H5941">
            <v>0</v>
          </cell>
        </row>
        <row r="5942">
          <cell r="A5942" t="str">
            <v>07-01-148</v>
          </cell>
          <cell r="B5942" t="str">
            <v>25</v>
          </cell>
          <cell r="C5942">
            <v>0</v>
          </cell>
          <cell r="D5942">
            <v>0</v>
          </cell>
          <cell r="E5942">
            <v>0</v>
          </cell>
          <cell r="G5942">
            <v>0</v>
          </cell>
          <cell r="H5942">
            <v>0</v>
          </cell>
        </row>
        <row r="5943">
          <cell r="A5943" t="str">
            <v>07-01-148</v>
          </cell>
          <cell r="B5943" t="str">
            <v>26</v>
          </cell>
          <cell r="C5943">
            <v>0</v>
          </cell>
          <cell r="D5943">
            <v>0</v>
          </cell>
          <cell r="E5943">
            <v>0</v>
          </cell>
          <cell r="G5943">
            <v>0</v>
          </cell>
          <cell r="H5943">
            <v>0</v>
          </cell>
        </row>
        <row r="5944">
          <cell r="A5944" t="str">
            <v>07-01-148</v>
          </cell>
          <cell r="B5944" t="str">
            <v>41</v>
          </cell>
          <cell r="C5944" t="str">
            <v>HERRAMIENTA MENOR</v>
          </cell>
          <cell r="D5944" t="str">
            <v>gl</v>
          </cell>
          <cell r="E5944">
            <v>1</v>
          </cell>
          <cell r="G5944">
            <v>14.874911999999998</v>
          </cell>
          <cell r="H5944">
            <v>15</v>
          </cell>
        </row>
        <row r="5945">
          <cell r="A5945" t="str">
            <v>07-01-148</v>
          </cell>
          <cell r="B5945" t="str">
            <v>42</v>
          </cell>
          <cell r="C5945">
            <v>0</v>
          </cell>
          <cell r="D5945">
            <v>0</v>
          </cell>
          <cell r="E5945">
            <v>0</v>
          </cell>
          <cell r="G5945">
            <v>0</v>
          </cell>
          <cell r="H5945">
            <v>0</v>
          </cell>
        </row>
        <row r="5946">
          <cell r="A5946" t="str">
            <v>07-01-148</v>
          </cell>
          <cell r="B5946" t="str">
            <v>43</v>
          </cell>
          <cell r="C5946">
            <v>0</v>
          </cell>
          <cell r="D5946">
            <v>0</v>
          </cell>
          <cell r="E5946">
            <v>0</v>
          </cell>
          <cell r="G5946">
            <v>0</v>
          </cell>
          <cell r="H5946">
            <v>0</v>
          </cell>
        </row>
        <row r="5947">
          <cell r="A5947" t="str">
            <v>07-01-148</v>
          </cell>
          <cell r="B5947" t="str">
            <v>44</v>
          </cell>
          <cell r="C5947">
            <v>0</v>
          </cell>
          <cell r="D5947">
            <v>0</v>
          </cell>
          <cell r="E5947">
            <v>0</v>
          </cell>
          <cell r="G5947">
            <v>0</v>
          </cell>
          <cell r="H5947">
            <v>0</v>
          </cell>
        </row>
        <row r="5948">
          <cell r="A5948" t="str">
            <v>07-01-148</v>
          </cell>
          <cell r="B5948" t="str">
            <v>45</v>
          </cell>
          <cell r="C5948">
            <v>0</v>
          </cell>
          <cell r="D5948">
            <v>0</v>
          </cell>
          <cell r="E5948">
            <v>0</v>
          </cell>
          <cell r="G5948">
            <v>0</v>
          </cell>
          <cell r="H5948">
            <v>0</v>
          </cell>
        </row>
        <row r="5949">
          <cell r="A5949" t="str">
            <v>07-01-148</v>
          </cell>
          <cell r="B5949" t="str">
            <v>46</v>
          </cell>
          <cell r="C5949">
            <v>0</v>
          </cell>
          <cell r="D5949">
            <v>0</v>
          </cell>
          <cell r="E5949">
            <v>0</v>
          </cell>
          <cell r="G5949">
            <v>0</v>
          </cell>
          <cell r="H5949">
            <v>0</v>
          </cell>
        </row>
        <row r="5950">
          <cell r="A5950" t="str">
            <v>07-01-148</v>
          </cell>
          <cell r="B5950" t="str">
            <v>61</v>
          </cell>
          <cell r="C5950" t="str">
            <v>TRANSPORTE</v>
          </cell>
          <cell r="D5950" t="str">
            <v>gl</v>
          </cell>
          <cell r="E5950">
            <v>1</v>
          </cell>
          <cell r="G5950">
            <v>29.749823999999997</v>
          </cell>
          <cell r="H5950">
            <v>30</v>
          </cell>
        </row>
        <row r="5951">
          <cell r="A5951" t="str">
            <v>07-01-148</v>
          </cell>
          <cell r="B5951" t="str">
            <v>62</v>
          </cell>
          <cell r="C5951">
            <v>0</v>
          </cell>
          <cell r="D5951">
            <v>0</v>
          </cell>
          <cell r="E5951">
            <v>0</v>
          </cell>
          <cell r="G5951">
            <v>0</v>
          </cell>
          <cell r="H5951">
            <v>0</v>
          </cell>
        </row>
        <row r="5952">
          <cell r="A5952" t="str">
            <v>07-01-148</v>
          </cell>
          <cell r="B5952" t="str">
            <v>63</v>
          </cell>
          <cell r="C5952">
            <v>0</v>
          </cell>
          <cell r="D5952">
            <v>0</v>
          </cell>
          <cell r="E5952">
            <v>0</v>
          </cell>
          <cell r="G5952">
            <v>0</v>
          </cell>
          <cell r="H5952">
            <v>0</v>
          </cell>
        </row>
        <row r="5953">
          <cell r="A5953" t="str">
            <v>07-01-148</v>
          </cell>
          <cell r="B5953" t="str">
            <v>64</v>
          </cell>
          <cell r="C5953">
            <v>0</v>
          </cell>
          <cell r="D5953">
            <v>0</v>
          </cell>
          <cell r="E5953">
            <v>0</v>
          </cell>
          <cell r="G5953">
            <v>0</v>
          </cell>
          <cell r="H5953">
            <v>0</v>
          </cell>
        </row>
        <row r="5954">
          <cell r="A5954" t="str">
            <v>07-01-148</v>
          </cell>
          <cell r="B5954" t="str">
            <v>65</v>
          </cell>
          <cell r="C5954">
            <v>0</v>
          </cell>
          <cell r="D5954">
            <v>0</v>
          </cell>
          <cell r="E5954">
            <v>0</v>
          </cell>
          <cell r="G5954">
            <v>0</v>
          </cell>
          <cell r="H5954">
            <v>0</v>
          </cell>
        </row>
        <row r="5955">
          <cell r="A5955" t="str">
            <v>07-01-148</v>
          </cell>
          <cell r="B5955" t="str">
            <v>66</v>
          </cell>
          <cell r="C5955">
            <v>0</v>
          </cell>
          <cell r="D5955">
            <v>0</v>
          </cell>
          <cell r="E5955">
            <v>0</v>
          </cell>
          <cell r="G5955">
            <v>0</v>
          </cell>
          <cell r="H5955">
            <v>0</v>
          </cell>
        </row>
        <row r="5956">
          <cell r="A5956" t="str">
            <v>07-01-150</v>
          </cell>
          <cell r="B5956" t="str">
            <v>07-01-150</v>
          </cell>
          <cell r="C5956" t="str">
            <v>SUMINISTRO E INSTALACION ACCESORIOS PVC-P 1/2"</v>
          </cell>
          <cell r="D5956" t="str">
            <v>UN</v>
          </cell>
          <cell r="E5956">
            <v>455</v>
          </cell>
          <cell r="H5956">
            <v>1415</v>
          </cell>
        </row>
        <row r="5957">
          <cell r="A5957" t="str">
            <v>07-01-150</v>
          </cell>
          <cell r="B5957" t="str">
            <v>11</v>
          </cell>
          <cell r="C5957" t="str">
            <v>ACCESORIOS PVC P ø 1/2"</v>
          </cell>
          <cell r="D5957" t="str">
            <v>UN</v>
          </cell>
          <cell r="E5957">
            <v>1</v>
          </cell>
          <cell r="G5957">
            <v>511.75487999999996</v>
          </cell>
          <cell r="H5957">
            <v>512</v>
          </cell>
        </row>
        <row r="5958">
          <cell r="A5958" t="str">
            <v>07-01-150</v>
          </cell>
          <cell r="B5958" t="str">
            <v>12</v>
          </cell>
          <cell r="C5958" t="str">
            <v>SOLDADURA Y LIMPIADOR</v>
          </cell>
          <cell r="D5958" t="str">
            <v xml:space="preserve">UN </v>
          </cell>
          <cell r="E5958">
            <v>3</v>
          </cell>
          <cell r="G5958">
            <v>122.63262992842103</v>
          </cell>
          <cell r="H5958">
            <v>368</v>
          </cell>
        </row>
        <row r="5959">
          <cell r="A5959" t="str">
            <v>07-01-150</v>
          </cell>
          <cell r="B5959" t="str">
            <v>13</v>
          </cell>
          <cell r="C5959">
            <v>0</v>
          </cell>
          <cell r="D5959">
            <v>0</v>
          </cell>
          <cell r="E5959">
            <v>0</v>
          </cell>
          <cell r="G5959">
            <v>0</v>
          </cell>
          <cell r="H5959">
            <v>0</v>
          </cell>
        </row>
        <row r="5960">
          <cell r="A5960" t="str">
            <v>07-01-150</v>
          </cell>
          <cell r="B5960" t="str">
            <v>14</v>
          </cell>
          <cell r="C5960">
            <v>0</v>
          </cell>
          <cell r="D5960">
            <v>0</v>
          </cell>
          <cell r="E5960">
            <v>0</v>
          </cell>
          <cell r="G5960">
            <v>0</v>
          </cell>
          <cell r="H5960">
            <v>0</v>
          </cell>
        </row>
        <row r="5961">
          <cell r="A5961" t="str">
            <v>07-01-150</v>
          </cell>
          <cell r="B5961" t="str">
            <v>15</v>
          </cell>
          <cell r="C5961">
            <v>0</v>
          </cell>
          <cell r="D5961">
            <v>0</v>
          </cell>
          <cell r="E5961">
            <v>0</v>
          </cell>
          <cell r="G5961">
            <v>0</v>
          </cell>
          <cell r="H5961">
            <v>0</v>
          </cell>
        </row>
        <row r="5962">
          <cell r="A5962" t="str">
            <v>07-01-150</v>
          </cell>
          <cell r="B5962" t="str">
            <v>16</v>
          </cell>
          <cell r="C5962">
            <v>0</v>
          </cell>
          <cell r="D5962">
            <v>0</v>
          </cell>
          <cell r="E5962">
            <v>0</v>
          </cell>
          <cell r="G5962">
            <v>0</v>
          </cell>
          <cell r="H5962">
            <v>0</v>
          </cell>
        </row>
        <row r="5963">
          <cell r="A5963" t="str">
            <v>07-01-150</v>
          </cell>
          <cell r="B5963" t="str">
            <v>21</v>
          </cell>
          <cell r="C5963" t="str">
            <v xml:space="preserve">OFICIAL </v>
          </cell>
          <cell r="D5963" t="str">
            <v>jor</v>
          </cell>
          <cell r="E5963">
            <v>3.6000000000000003E-3</v>
          </cell>
          <cell r="G5963">
            <v>86520.353919999994</v>
          </cell>
          <cell r="H5963">
            <v>311</v>
          </cell>
        </row>
        <row r="5964">
          <cell r="A5964" t="str">
            <v>07-01-150</v>
          </cell>
          <cell r="B5964" t="str">
            <v>22</v>
          </cell>
          <cell r="C5964" t="str">
            <v>AYUDANTE</v>
          </cell>
          <cell r="D5964" t="str">
            <v>jor</v>
          </cell>
          <cell r="E5964">
            <v>3.6000000000000003E-3</v>
          </cell>
          <cell r="G5964">
            <v>54806.751999999993</v>
          </cell>
          <cell r="H5964">
            <v>197</v>
          </cell>
        </row>
        <row r="5965">
          <cell r="A5965" t="str">
            <v>07-01-150</v>
          </cell>
          <cell r="B5965" t="str">
            <v>23</v>
          </cell>
          <cell r="C5965">
            <v>0</v>
          </cell>
          <cell r="D5965">
            <v>0</v>
          </cell>
          <cell r="E5965">
            <v>0</v>
          </cell>
          <cell r="G5965">
            <v>0</v>
          </cell>
          <cell r="H5965">
            <v>0</v>
          </cell>
        </row>
        <row r="5966">
          <cell r="A5966" t="str">
            <v>07-01-150</v>
          </cell>
          <cell r="B5966" t="str">
            <v>24</v>
          </cell>
          <cell r="C5966">
            <v>0</v>
          </cell>
          <cell r="D5966">
            <v>0</v>
          </cell>
          <cell r="E5966">
            <v>0</v>
          </cell>
          <cell r="G5966">
            <v>0</v>
          </cell>
          <cell r="H5966">
            <v>0</v>
          </cell>
        </row>
        <row r="5967">
          <cell r="A5967" t="str">
            <v>07-01-150</v>
          </cell>
          <cell r="B5967" t="str">
            <v>25</v>
          </cell>
          <cell r="C5967">
            <v>0</v>
          </cell>
          <cell r="D5967">
            <v>0</v>
          </cell>
          <cell r="E5967">
            <v>0</v>
          </cell>
          <cell r="G5967">
            <v>0</v>
          </cell>
          <cell r="H5967">
            <v>0</v>
          </cell>
        </row>
        <row r="5968">
          <cell r="A5968" t="str">
            <v>07-01-150</v>
          </cell>
          <cell r="B5968" t="str">
            <v>26</v>
          </cell>
          <cell r="C5968">
            <v>0</v>
          </cell>
          <cell r="D5968">
            <v>0</v>
          </cell>
          <cell r="E5968">
            <v>0</v>
          </cell>
          <cell r="G5968">
            <v>0</v>
          </cell>
          <cell r="H5968">
            <v>0</v>
          </cell>
        </row>
        <row r="5969">
          <cell r="A5969" t="str">
            <v>07-01-150</v>
          </cell>
          <cell r="B5969" t="str">
            <v>41</v>
          </cell>
          <cell r="C5969" t="str">
            <v>HERRAMIENTA MENOR</v>
          </cell>
          <cell r="D5969" t="str">
            <v>gl</v>
          </cell>
          <cell r="E5969">
            <v>1</v>
          </cell>
          <cell r="G5969">
            <v>8.7946559999999998</v>
          </cell>
          <cell r="H5969">
            <v>9</v>
          </cell>
        </row>
        <row r="5970">
          <cell r="A5970" t="str">
            <v>07-01-150</v>
          </cell>
          <cell r="B5970" t="str">
            <v>42</v>
          </cell>
          <cell r="C5970">
            <v>0</v>
          </cell>
          <cell r="D5970">
            <v>0</v>
          </cell>
          <cell r="E5970">
            <v>0</v>
          </cell>
          <cell r="G5970">
            <v>0</v>
          </cell>
          <cell r="H5970">
            <v>0</v>
          </cell>
        </row>
        <row r="5971">
          <cell r="A5971" t="str">
            <v>07-01-150</v>
          </cell>
          <cell r="B5971" t="str">
            <v>43</v>
          </cell>
          <cell r="C5971">
            <v>0</v>
          </cell>
          <cell r="D5971">
            <v>0</v>
          </cell>
          <cell r="E5971">
            <v>0</v>
          </cell>
          <cell r="G5971">
            <v>0</v>
          </cell>
          <cell r="H5971">
            <v>0</v>
          </cell>
        </row>
        <row r="5972">
          <cell r="A5972" t="str">
            <v>07-01-150</v>
          </cell>
          <cell r="B5972" t="str">
            <v>44</v>
          </cell>
          <cell r="C5972">
            <v>0</v>
          </cell>
          <cell r="D5972">
            <v>0</v>
          </cell>
          <cell r="E5972">
            <v>0</v>
          </cell>
          <cell r="G5972">
            <v>0</v>
          </cell>
          <cell r="H5972">
            <v>0</v>
          </cell>
        </row>
        <row r="5973">
          <cell r="A5973" t="str">
            <v>07-01-150</v>
          </cell>
          <cell r="B5973" t="str">
            <v>45</v>
          </cell>
          <cell r="C5973">
            <v>0</v>
          </cell>
          <cell r="D5973">
            <v>0</v>
          </cell>
          <cell r="E5973">
            <v>0</v>
          </cell>
          <cell r="G5973">
            <v>0</v>
          </cell>
          <cell r="H5973">
            <v>0</v>
          </cell>
        </row>
        <row r="5974">
          <cell r="A5974" t="str">
            <v>07-01-150</v>
          </cell>
          <cell r="B5974" t="str">
            <v>46</v>
          </cell>
          <cell r="C5974">
            <v>0</v>
          </cell>
          <cell r="D5974">
            <v>0</v>
          </cell>
          <cell r="E5974">
            <v>0</v>
          </cell>
          <cell r="G5974">
            <v>0</v>
          </cell>
          <cell r="H5974">
            <v>0</v>
          </cell>
        </row>
        <row r="5975">
          <cell r="A5975" t="str">
            <v>07-01-150</v>
          </cell>
          <cell r="B5975" t="str">
            <v>61</v>
          </cell>
          <cell r="C5975" t="str">
            <v>TRANSPORTE</v>
          </cell>
          <cell r="D5975" t="str">
            <v>gl</v>
          </cell>
          <cell r="E5975">
            <v>1</v>
          </cell>
          <cell r="G5975">
            <v>17.589312</v>
          </cell>
          <cell r="H5975">
            <v>18</v>
          </cell>
        </row>
        <row r="5976">
          <cell r="A5976" t="str">
            <v>07-01-150</v>
          </cell>
          <cell r="B5976" t="str">
            <v>62</v>
          </cell>
          <cell r="C5976">
            <v>0</v>
          </cell>
          <cell r="D5976">
            <v>0</v>
          </cell>
          <cell r="E5976">
            <v>0</v>
          </cell>
          <cell r="G5976">
            <v>0</v>
          </cell>
          <cell r="H5976">
            <v>0</v>
          </cell>
        </row>
        <row r="5977">
          <cell r="A5977" t="str">
            <v>07-01-150</v>
          </cell>
          <cell r="B5977" t="str">
            <v>63</v>
          </cell>
          <cell r="C5977">
            <v>0</v>
          </cell>
          <cell r="D5977">
            <v>0</v>
          </cell>
          <cell r="E5977">
            <v>0</v>
          </cell>
          <cell r="G5977">
            <v>0</v>
          </cell>
          <cell r="H5977">
            <v>0</v>
          </cell>
        </row>
        <row r="5978">
          <cell r="A5978" t="str">
            <v>07-01-150</v>
          </cell>
          <cell r="B5978" t="str">
            <v>64</v>
          </cell>
          <cell r="C5978">
            <v>0</v>
          </cell>
          <cell r="D5978">
            <v>0</v>
          </cell>
          <cell r="E5978">
            <v>0</v>
          </cell>
          <cell r="G5978">
            <v>0</v>
          </cell>
          <cell r="H5978">
            <v>0</v>
          </cell>
        </row>
        <row r="5979">
          <cell r="A5979" t="str">
            <v>07-01-150</v>
          </cell>
          <cell r="B5979" t="str">
            <v>65</v>
          </cell>
          <cell r="C5979">
            <v>0</v>
          </cell>
          <cell r="D5979">
            <v>0</v>
          </cell>
          <cell r="E5979">
            <v>0</v>
          </cell>
          <cell r="G5979">
            <v>0</v>
          </cell>
          <cell r="H5979">
            <v>0</v>
          </cell>
        </row>
        <row r="5980">
          <cell r="A5980" t="str">
            <v>07-01-150</v>
          </cell>
          <cell r="B5980" t="str">
            <v>66</v>
          </cell>
          <cell r="C5980">
            <v>0</v>
          </cell>
          <cell r="D5980">
            <v>0</v>
          </cell>
          <cell r="E5980">
            <v>0</v>
          </cell>
          <cell r="G5980">
            <v>0</v>
          </cell>
          <cell r="H5980">
            <v>0</v>
          </cell>
        </row>
        <row r="5981">
          <cell r="A5981" t="str">
            <v>07-01-152</v>
          </cell>
          <cell r="B5981" t="str">
            <v>07-01-152</v>
          </cell>
          <cell r="C5981" t="str">
            <v>SUMINISTRO E INSTALACION ACCESORIOS CPV-C  1/2"</v>
          </cell>
          <cell r="D5981" t="str">
            <v>UN</v>
          </cell>
          <cell r="E5981">
            <v>20</v>
          </cell>
          <cell r="H5981">
            <v>2334</v>
          </cell>
        </row>
        <row r="5982">
          <cell r="A5982" t="str">
            <v>07-01-152</v>
          </cell>
          <cell r="B5982" t="str">
            <v>11</v>
          </cell>
          <cell r="C5982" t="str">
            <v>ACCESORIOS CPV C ø 1/2"</v>
          </cell>
          <cell r="D5982" t="str">
            <v>UN</v>
          </cell>
          <cell r="E5982">
            <v>1</v>
          </cell>
          <cell r="G5982">
            <v>1404.7907910399999</v>
          </cell>
          <cell r="H5982">
            <v>1405</v>
          </cell>
        </row>
        <row r="5983">
          <cell r="A5983" t="str">
            <v>07-01-152</v>
          </cell>
          <cell r="B5983" t="str">
            <v>12</v>
          </cell>
          <cell r="C5983" t="str">
            <v>SOLDADURA Y LIMPIADOR</v>
          </cell>
          <cell r="D5983" t="str">
            <v xml:space="preserve">UN </v>
          </cell>
          <cell r="E5983">
            <v>3</v>
          </cell>
          <cell r="G5983">
            <v>122.63262992842103</v>
          </cell>
          <cell r="H5983">
            <v>368</v>
          </cell>
        </row>
        <row r="5984">
          <cell r="A5984" t="str">
            <v>07-01-152</v>
          </cell>
          <cell r="B5984" t="str">
            <v>13</v>
          </cell>
          <cell r="C5984">
            <v>0</v>
          </cell>
          <cell r="D5984">
            <v>0</v>
          </cell>
          <cell r="E5984">
            <v>0</v>
          </cell>
          <cell r="G5984">
            <v>0</v>
          </cell>
          <cell r="H5984">
            <v>0</v>
          </cell>
        </row>
        <row r="5985">
          <cell r="A5985" t="str">
            <v>07-01-152</v>
          </cell>
          <cell r="B5985" t="str">
            <v>14</v>
          </cell>
          <cell r="C5985">
            <v>0</v>
          </cell>
          <cell r="D5985">
            <v>0</v>
          </cell>
          <cell r="E5985">
            <v>0</v>
          </cell>
          <cell r="G5985">
            <v>0</v>
          </cell>
          <cell r="H5985">
            <v>0</v>
          </cell>
        </row>
        <row r="5986">
          <cell r="A5986" t="str">
            <v>07-01-152</v>
          </cell>
          <cell r="B5986" t="str">
            <v>15</v>
          </cell>
          <cell r="C5986">
            <v>0</v>
          </cell>
          <cell r="D5986">
            <v>0</v>
          </cell>
          <cell r="E5986">
            <v>0</v>
          </cell>
          <cell r="G5986">
            <v>0</v>
          </cell>
          <cell r="H5986">
            <v>0</v>
          </cell>
        </row>
        <row r="5987">
          <cell r="A5987" t="str">
            <v>07-01-152</v>
          </cell>
          <cell r="B5987" t="str">
            <v>16</v>
          </cell>
          <cell r="C5987">
            <v>0</v>
          </cell>
          <cell r="D5987">
            <v>0</v>
          </cell>
          <cell r="E5987">
            <v>0</v>
          </cell>
          <cell r="G5987">
            <v>0</v>
          </cell>
          <cell r="H5987">
            <v>0</v>
          </cell>
        </row>
        <row r="5988">
          <cell r="A5988" t="str">
            <v>07-01-152</v>
          </cell>
          <cell r="B5988" t="str">
            <v>21</v>
          </cell>
          <cell r="C5988" t="str">
            <v xml:space="preserve">OFICIAL </v>
          </cell>
          <cell r="D5988" t="str">
            <v>jor</v>
          </cell>
          <cell r="E5988">
            <v>3.6000000000000003E-3</v>
          </cell>
          <cell r="G5988">
            <v>86520.353919999994</v>
          </cell>
          <cell r="H5988">
            <v>311</v>
          </cell>
        </row>
        <row r="5989">
          <cell r="A5989" t="str">
            <v>07-01-152</v>
          </cell>
          <cell r="B5989" t="str">
            <v>22</v>
          </cell>
          <cell r="C5989" t="str">
            <v>AYUDANTE</v>
          </cell>
          <cell r="D5989" t="str">
            <v>jor</v>
          </cell>
          <cell r="E5989">
            <v>3.6000000000000003E-3</v>
          </cell>
          <cell r="G5989">
            <v>54806.751999999993</v>
          </cell>
          <cell r="H5989">
            <v>197</v>
          </cell>
        </row>
        <row r="5990">
          <cell r="A5990" t="str">
            <v>07-01-152</v>
          </cell>
          <cell r="B5990" t="str">
            <v>23</v>
          </cell>
          <cell r="C5990">
            <v>0</v>
          </cell>
          <cell r="D5990">
            <v>0</v>
          </cell>
          <cell r="E5990">
            <v>0</v>
          </cell>
          <cell r="G5990">
            <v>0</v>
          </cell>
          <cell r="H5990">
            <v>0</v>
          </cell>
        </row>
        <row r="5991">
          <cell r="A5991" t="str">
            <v>07-01-152</v>
          </cell>
          <cell r="B5991" t="str">
            <v>24</v>
          </cell>
          <cell r="C5991">
            <v>0</v>
          </cell>
          <cell r="D5991">
            <v>0</v>
          </cell>
          <cell r="E5991">
            <v>0</v>
          </cell>
          <cell r="G5991">
            <v>0</v>
          </cell>
          <cell r="H5991">
            <v>0</v>
          </cell>
        </row>
        <row r="5992">
          <cell r="A5992" t="str">
            <v>07-01-152</v>
          </cell>
          <cell r="B5992" t="str">
            <v>25</v>
          </cell>
          <cell r="C5992">
            <v>0</v>
          </cell>
          <cell r="D5992">
            <v>0</v>
          </cell>
          <cell r="E5992">
            <v>0</v>
          </cell>
          <cell r="G5992">
            <v>0</v>
          </cell>
          <cell r="H5992">
            <v>0</v>
          </cell>
        </row>
        <row r="5993">
          <cell r="A5993" t="str">
            <v>07-01-152</v>
          </cell>
          <cell r="B5993" t="str">
            <v>26</v>
          </cell>
          <cell r="C5993">
            <v>0</v>
          </cell>
          <cell r="D5993">
            <v>0</v>
          </cell>
          <cell r="E5993">
            <v>0</v>
          </cell>
          <cell r="G5993">
            <v>0</v>
          </cell>
          <cell r="H5993">
            <v>0</v>
          </cell>
        </row>
        <row r="5994">
          <cell r="A5994" t="str">
            <v>07-01-152</v>
          </cell>
          <cell r="B5994" t="str">
            <v>41</v>
          </cell>
          <cell r="C5994" t="str">
            <v>HERRAMIENTA MENOR</v>
          </cell>
          <cell r="D5994" t="str">
            <v>gl</v>
          </cell>
          <cell r="E5994">
            <v>1</v>
          </cell>
          <cell r="G5994">
            <v>17.722015999999996</v>
          </cell>
          <cell r="H5994">
            <v>18</v>
          </cell>
        </row>
        <row r="5995">
          <cell r="A5995" t="str">
            <v>07-01-152</v>
          </cell>
          <cell r="B5995" t="str">
            <v>42</v>
          </cell>
          <cell r="C5995">
            <v>0</v>
          </cell>
          <cell r="D5995">
            <v>0</v>
          </cell>
          <cell r="E5995">
            <v>0</v>
          </cell>
          <cell r="G5995">
            <v>0</v>
          </cell>
          <cell r="H5995">
            <v>0</v>
          </cell>
        </row>
        <row r="5996">
          <cell r="A5996" t="str">
            <v>07-01-152</v>
          </cell>
          <cell r="B5996" t="str">
            <v>43</v>
          </cell>
          <cell r="C5996">
            <v>0</v>
          </cell>
          <cell r="D5996">
            <v>0</v>
          </cell>
          <cell r="E5996">
            <v>0</v>
          </cell>
          <cell r="G5996">
            <v>0</v>
          </cell>
          <cell r="H5996">
            <v>0</v>
          </cell>
        </row>
        <row r="5997">
          <cell r="A5997" t="str">
            <v>07-01-152</v>
          </cell>
          <cell r="B5997" t="str">
            <v>44</v>
          </cell>
          <cell r="C5997">
            <v>0</v>
          </cell>
          <cell r="D5997">
            <v>0</v>
          </cell>
          <cell r="E5997">
            <v>0</v>
          </cell>
          <cell r="G5997">
            <v>0</v>
          </cell>
          <cell r="H5997">
            <v>0</v>
          </cell>
        </row>
        <row r="5998">
          <cell r="A5998" t="str">
            <v>07-01-152</v>
          </cell>
          <cell r="B5998" t="str">
            <v>45</v>
          </cell>
          <cell r="C5998">
            <v>0</v>
          </cell>
          <cell r="D5998">
            <v>0</v>
          </cell>
          <cell r="E5998">
            <v>0</v>
          </cell>
          <cell r="G5998">
            <v>0</v>
          </cell>
          <cell r="H5998">
            <v>0</v>
          </cell>
        </row>
        <row r="5999">
          <cell r="A5999" t="str">
            <v>07-01-152</v>
          </cell>
          <cell r="B5999" t="str">
            <v>46</v>
          </cell>
          <cell r="C5999">
            <v>0</v>
          </cell>
          <cell r="D5999">
            <v>0</v>
          </cell>
          <cell r="E5999">
            <v>0</v>
          </cell>
          <cell r="G5999">
            <v>0</v>
          </cell>
          <cell r="H5999">
            <v>0</v>
          </cell>
        </row>
        <row r="6000">
          <cell r="A6000" t="str">
            <v>07-01-152</v>
          </cell>
          <cell r="B6000" t="str">
            <v>61</v>
          </cell>
          <cell r="C6000" t="str">
            <v>TRANSPORTE</v>
          </cell>
          <cell r="D6000" t="str">
            <v>gl</v>
          </cell>
          <cell r="E6000">
            <v>1</v>
          </cell>
          <cell r="G6000">
            <v>35.444031999999993</v>
          </cell>
          <cell r="H6000">
            <v>35</v>
          </cell>
        </row>
        <row r="6001">
          <cell r="A6001" t="str">
            <v>07-01-152</v>
          </cell>
          <cell r="B6001" t="str">
            <v>62</v>
          </cell>
          <cell r="C6001">
            <v>0</v>
          </cell>
          <cell r="D6001">
            <v>0</v>
          </cell>
          <cell r="E6001">
            <v>0</v>
          </cell>
          <cell r="G6001">
            <v>0</v>
          </cell>
          <cell r="H6001">
            <v>0</v>
          </cell>
        </row>
        <row r="6002">
          <cell r="A6002" t="str">
            <v>07-01-152</v>
          </cell>
          <cell r="B6002" t="str">
            <v>63</v>
          </cell>
          <cell r="C6002">
            <v>0</v>
          </cell>
          <cell r="D6002">
            <v>0</v>
          </cell>
          <cell r="E6002">
            <v>0</v>
          </cell>
          <cell r="G6002">
            <v>0</v>
          </cell>
          <cell r="H6002">
            <v>0</v>
          </cell>
        </row>
        <row r="6003">
          <cell r="A6003" t="str">
            <v>07-01-152</v>
          </cell>
          <cell r="B6003" t="str">
            <v>64</v>
          </cell>
          <cell r="C6003">
            <v>0</v>
          </cell>
          <cell r="D6003">
            <v>0</v>
          </cell>
          <cell r="E6003">
            <v>0</v>
          </cell>
          <cell r="G6003">
            <v>0</v>
          </cell>
          <cell r="H6003">
            <v>0</v>
          </cell>
        </row>
        <row r="6004">
          <cell r="A6004" t="str">
            <v>07-01-152</v>
          </cell>
          <cell r="B6004" t="str">
            <v>65</v>
          </cell>
          <cell r="C6004">
            <v>0</v>
          </cell>
          <cell r="D6004">
            <v>0</v>
          </cell>
          <cell r="E6004">
            <v>0</v>
          </cell>
          <cell r="G6004">
            <v>0</v>
          </cell>
          <cell r="H6004">
            <v>0</v>
          </cell>
        </row>
        <row r="6005">
          <cell r="A6005" t="str">
            <v>07-01-152</v>
          </cell>
          <cell r="B6005" t="str">
            <v>66</v>
          </cell>
          <cell r="C6005">
            <v>0</v>
          </cell>
          <cell r="D6005">
            <v>0</v>
          </cell>
          <cell r="E6005">
            <v>0</v>
          </cell>
          <cell r="G6005">
            <v>0</v>
          </cell>
          <cell r="H6005">
            <v>0</v>
          </cell>
        </row>
        <row r="6006">
          <cell r="A6006" t="str">
            <v>07-01-154</v>
          </cell>
          <cell r="B6006" t="str">
            <v>07-01-154</v>
          </cell>
          <cell r="C6006" t="str">
            <v>SUMINISTRO E INSTALACION ABRAZADERAS 2.1/2"</v>
          </cell>
          <cell r="D6006" t="str">
            <v>UN</v>
          </cell>
          <cell r="E6006">
            <v>0</v>
          </cell>
          <cell r="H6006">
            <v>8156</v>
          </cell>
        </row>
        <row r="6007">
          <cell r="A6007" t="str">
            <v>07-01-154</v>
          </cell>
          <cell r="B6007" t="str">
            <v>11</v>
          </cell>
          <cell r="C6007" t="str">
            <v>ABRAZADERAS ø 2 1/2" A 4"</v>
          </cell>
          <cell r="D6007" t="str">
            <v>UN</v>
          </cell>
          <cell r="E6007">
            <v>1</v>
          </cell>
          <cell r="G6007">
            <v>3358.6175999999996</v>
          </cell>
          <cell r="H6007">
            <v>3359</v>
          </cell>
        </row>
        <row r="6008">
          <cell r="A6008" t="str">
            <v>07-01-154</v>
          </cell>
          <cell r="B6008" t="str">
            <v>12</v>
          </cell>
          <cell r="C6008" t="str">
            <v>VARILLA ZINCADA 3/8"</v>
          </cell>
          <cell r="D6008" t="str">
            <v>ML</v>
          </cell>
          <cell r="E6008">
            <v>0.5</v>
          </cell>
          <cell r="G6008">
            <v>2612.2581333333333</v>
          </cell>
          <cell r="H6008">
            <v>1306</v>
          </cell>
        </row>
        <row r="6009">
          <cell r="A6009" t="str">
            <v>07-01-154</v>
          </cell>
          <cell r="B6009" t="str">
            <v>13</v>
          </cell>
          <cell r="C6009" t="str">
            <v>CHAZO MULTIUSO 3/8"</v>
          </cell>
          <cell r="D6009" t="str">
            <v>UN</v>
          </cell>
          <cell r="E6009">
            <v>1</v>
          </cell>
          <cell r="G6009">
            <v>1007.5852799999999</v>
          </cell>
          <cell r="H6009">
            <v>1008</v>
          </cell>
        </row>
        <row r="6010">
          <cell r="A6010" t="str">
            <v>07-01-154</v>
          </cell>
          <cell r="B6010" t="str">
            <v>14</v>
          </cell>
          <cell r="C6010">
            <v>0</v>
          </cell>
          <cell r="D6010">
            <v>0</v>
          </cell>
          <cell r="E6010">
            <v>0</v>
          </cell>
          <cell r="G6010">
            <v>0</v>
          </cell>
          <cell r="H6010">
            <v>0</v>
          </cell>
        </row>
        <row r="6011">
          <cell r="A6011" t="str">
            <v>07-01-154</v>
          </cell>
          <cell r="B6011" t="str">
            <v>15</v>
          </cell>
          <cell r="C6011">
            <v>0</v>
          </cell>
          <cell r="D6011">
            <v>0</v>
          </cell>
          <cell r="E6011">
            <v>0</v>
          </cell>
          <cell r="G6011">
            <v>0</v>
          </cell>
          <cell r="H6011">
            <v>0</v>
          </cell>
        </row>
        <row r="6012">
          <cell r="A6012" t="str">
            <v>07-01-154</v>
          </cell>
          <cell r="B6012" t="str">
            <v>16</v>
          </cell>
          <cell r="C6012">
            <v>0</v>
          </cell>
          <cell r="D6012">
            <v>0</v>
          </cell>
          <cell r="E6012">
            <v>0</v>
          </cell>
          <cell r="G6012">
            <v>0</v>
          </cell>
          <cell r="H6012">
            <v>0</v>
          </cell>
        </row>
        <row r="6013">
          <cell r="A6013" t="str">
            <v>07-01-154</v>
          </cell>
          <cell r="B6013" t="str">
            <v>21</v>
          </cell>
          <cell r="C6013" t="str">
            <v xml:space="preserve">OFICIAL </v>
          </cell>
          <cell r="D6013" t="str">
            <v>jor</v>
          </cell>
          <cell r="E6013">
            <v>1.6363636363636365E-2</v>
          </cell>
          <cell r="G6013">
            <v>86520.353919999994</v>
          </cell>
          <cell r="H6013">
            <v>1416</v>
          </cell>
        </row>
        <row r="6014">
          <cell r="A6014" t="str">
            <v>07-01-154</v>
          </cell>
          <cell r="B6014" t="str">
            <v>22</v>
          </cell>
          <cell r="C6014" t="str">
            <v>AYUDANTE</v>
          </cell>
          <cell r="D6014" t="str">
            <v>jor</v>
          </cell>
          <cell r="E6014">
            <v>1.6363636363636365E-2</v>
          </cell>
          <cell r="G6014">
            <v>54806.751999999993</v>
          </cell>
          <cell r="H6014">
            <v>897</v>
          </cell>
        </row>
        <row r="6015">
          <cell r="A6015" t="str">
            <v>07-01-154</v>
          </cell>
          <cell r="B6015" t="str">
            <v>23</v>
          </cell>
          <cell r="C6015">
            <v>0</v>
          </cell>
          <cell r="D6015">
            <v>0</v>
          </cell>
          <cell r="E6015">
            <v>0</v>
          </cell>
          <cell r="G6015">
            <v>0</v>
          </cell>
          <cell r="H6015">
            <v>0</v>
          </cell>
        </row>
        <row r="6016">
          <cell r="A6016" t="str">
            <v>07-01-154</v>
          </cell>
          <cell r="B6016" t="str">
            <v>24</v>
          </cell>
          <cell r="C6016">
            <v>0</v>
          </cell>
          <cell r="D6016">
            <v>0</v>
          </cell>
          <cell r="E6016">
            <v>0</v>
          </cell>
          <cell r="G6016">
            <v>0</v>
          </cell>
          <cell r="H6016">
            <v>0</v>
          </cell>
        </row>
        <row r="6017">
          <cell r="A6017" t="str">
            <v>07-01-154</v>
          </cell>
          <cell r="B6017" t="str">
            <v>25</v>
          </cell>
          <cell r="C6017">
            <v>0</v>
          </cell>
          <cell r="D6017">
            <v>0</v>
          </cell>
          <cell r="E6017">
            <v>0</v>
          </cell>
          <cell r="G6017">
            <v>0</v>
          </cell>
          <cell r="H6017">
            <v>0</v>
          </cell>
        </row>
        <row r="6018">
          <cell r="A6018" t="str">
            <v>07-01-154</v>
          </cell>
          <cell r="B6018" t="str">
            <v>26</v>
          </cell>
          <cell r="C6018">
            <v>0</v>
          </cell>
          <cell r="D6018">
            <v>0</v>
          </cell>
          <cell r="E6018">
            <v>0</v>
          </cell>
          <cell r="G6018">
            <v>0</v>
          </cell>
          <cell r="H6018">
            <v>0</v>
          </cell>
        </row>
        <row r="6019">
          <cell r="A6019" t="str">
            <v>07-01-154</v>
          </cell>
          <cell r="B6019" t="str">
            <v>41</v>
          </cell>
          <cell r="C6019" t="str">
            <v>HERRAMIENTA MENOR</v>
          </cell>
          <cell r="D6019" t="str">
            <v>gl</v>
          </cell>
          <cell r="E6019">
            <v>1</v>
          </cell>
          <cell r="G6019">
            <v>56.724927999999998</v>
          </cell>
          <cell r="H6019">
            <v>57</v>
          </cell>
        </row>
        <row r="6020">
          <cell r="A6020" t="str">
            <v>07-01-154</v>
          </cell>
          <cell r="B6020" t="str">
            <v>42</v>
          </cell>
          <cell r="C6020">
            <v>0</v>
          </cell>
          <cell r="D6020">
            <v>0</v>
          </cell>
          <cell r="E6020">
            <v>0</v>
          </cell>
          <cell r="G6020">
            <v>0</v>
          </cell>
          <cell r="H6020">
            <v>0</v>
          </cell>
        </row>
        <row r="6021">
          <cell r="A6021" t="str">
            <v>07-01-154</v>
          </cell>
          <cell r="B6021" t="str">
            <v>43</v>
          </cell>
          <cell r="C6021">
            <v>0</v>
          </cell>
          <cell r="D6021">
            <v>0</v>
          </cell>
          <cell r="E6021">
            <v>0</v>
          </cell>
          <cell r="G6021">
            <v>0</v>
          </cell>
          <cell r="H6021">
            <v>0</v>
          </cell>
        </row>
        <row r="6022">
          <cell r="A6022" t="str">
            <v>07-01-154</v>
          </cell>
          <cell r="B6022" t="str">
            <v>44</v>
          </cell>
          <cell r="C6022">
            <v>0</v>
          </cell>
          <cell r="D6022">
            <v>0</v>
          </cell>
          <cell r="E6022">
            <v>0</v>
          </cell>
          <cell r="G6022">
            <v>0</v>
          </cell>
          <cell r="H6022">
            <v>0</v>
          </cell>
        </row>
        <row r="6023">
          <cell r="A6023" t="str">
            <v>07-01-154</v>
          </cell>
          <cell r="B6023" t="str">
            <v>45</v>
          </cell>
          <cell r="C6023">
            <v>0</v>
          </cell>
          <cell r="D6023">
            <v>0</v>
          </cell>
          <cell r="E6023">
            <v>0</v>
          </cell>
          <cell r="G6023">
            <v>0</v>
          </cell>
          <cell r="H6023">
            <v>0</v>
          </cell>
        </row>
        <row r="6024">
          <cell r="A6024" t="str">
            <v>07-01-154</v>
          </cell>
          <cell r="B6024" t="str">
            <v>46</v>
          </cell>
          <cell r="C6024">
            <v>0</v>
          </cell>
          <cell r="D6024">
            <v>0</v>
          </cell>
          <cell r="E6024">
            <v>0</v>
          </cell>
          <cell r="G6024">
            <v>0</v>
          </cell>
          <cell r="H6024">
            <v>0</v>
          </cell>
        </row>
        <row r="6025">
          <cell r="A6025" t="str">
            <v>07-01-154</v>
          </cell>
          <cell r="B6025" t="str">
            <v>61</v>
          </cell>
          <cell r="C6025" t="str">
            <v>TRANSPORTE</v>
          </cell>
          <cell r="D6025" t="str">
            <v>gl</v>
          </cell>
          <cell r="E6025">
            <v>1</v>
          </cell>
          <cell r="G6025">
            <v>113.449856</v>
          </cell>
          <cell r="H6025">
            <v>113</v>
          </cell>
        </row>
        <row r="6026">
          <cell r="A6026" t="str">
            <v>07-01-154</v>
          </cell>
          <cell r="B6026" t="str">
            <v>62</v>
          </cell>
          <cell r="C6026">
            <v>0</v>
          </cell>
          <cell r="D6026">
            <v>0</v>
          </cell>
          <cell r="E6026">
            <v>0</v>
          </cell>
          <cell r="G6026">
            <v>0</v>
          </cell>
          <cell r="H6026">
            <v>0</v>
          </cell>
        </row>
        <row r="6027">
          <cell r="A6027" t="str">
            <v>07-01-154</v>
          </cell>
          <cell r="B6027" t="str">
            <v>63</v>
          </cell>
          <cell r="C6027">
            <v>0</v>
          </cell>
          <cell r="D6027">
            <v>0</v>
          </cell>
          <cell r="E6027">
            <v>0</v>
          </cell>
          <cell r="G6027">
            <v>0</v>
          </cell>
          <cell r="H6027">
            <v>0</v>
          </cell>
        </row>
        <row r="6028">
          <cell r="A6028" t="str">
            <v>07-01-154</v>
          </cell>
          <cell r="B6028" t="str">
            <v>64</v>
          </cell>
          <cell r="C6028">
            <v>0</v>
          </cell>
          <cell r="D6028">
            <v>0</v>
          </cell>
          <cell r="E6028">
            <v>0</v>
          </cell>
          <cell r="G6028">
            <v>0</v>
          </cell>
          <cell r="H6028">
            <v>0</v>
          </cell>
        </row>
        <row r="6029">
          <cell r="A6029" t="str">
            <v>07-01-154</v>
          </cell>
          <cell r="B6029" t="str">
            <v>65</v>
          </cell>
          <cell r="C6029">
            <v>0</v>
          </cell>
          <cell r="D6029">
            <v>0</v>
          </cell>
          <cell r="E6029">
            <v>0</v>
          </cell>
          <cell r="G6029">
            <v>0</v>
          </cell>
          <cell r="H6029">
            <v>0</v>
          </cell>
        </row>
        <row r="6030">
          <cell r="A6030" t="str">
            <v>07-01-154</v>
          </cell>
          <cell r="B6030" t="str">
            <v>66</v>
          </cell>
          <cell r="C6030">
            <v>0</v>
          </cell>
          <cell r="D6030">
            <v>0</v>
          </cell>
          <cell r="E6030">
            <v>0</v>
          </cell>
          <cell r="G6030">
            <v>0</v>
          </cell>
          <cell r="H6030">
            <v>0</v>
          </cell>
        </row>
        <row r="6031">
          <cell r="A6031" t="str">
            <v>07-01-156</v>
          </cell>
          <cell r="B6031" t="str">
            <v>07-01-156</v>
          </cell>
          <cell r="C6031" t="str">
            <v>SUMINISTRO E INSTALACION ABRAZADERAS 1"-1/2"</v>
          </cell>
          <cell r="D6031" t="str">
            <v>UN</v>
          </cell>
          <cell r="E6031">
            <v>206</v>
          </cell>
          <cell r="H6031">
            <v>5195</v>
          </cell>
        </row>
        <row r="6032">
          <cell r="A6032" t="str">
            <v>07-01-156</v>
          </cell>
          <cell r="B6032" t="str">
            <v>11</v>
          </cell>
          <cell r="C6032" t="str">
            <v>ABRAZADERAS ø 1/2" A 1"</v>
          </cell>
          <cell r="D6032" t="str">
            <v>UN</v>
          </cell>
          <cell r="E6032">
            <v>1</v>
          </cell>
          <cell r="G6032">
            <v>2352.48</v>
          </cell>
          <cell r="H6032">
            <v>2352</v>
          </cell>
        </row>
        <row r="6033">
          <cell r="A6033" t="str">
            <v>07-01-156</v>
          </cell>
          <cell r="B6033" t="str">
            <v>12</v>
          </cell>
          <cell r="C6033" t="str">
            <v>VARILLA ZINCADA 1/4"</v>
          </cell>
          <cell r="D6033" t="str">
            <v>ML</v>
          </cell>
          <cell r="E6033">
            <v>0.3</v>
          </cell>
          <cell r="G6033">
            <v>1259.4815999999998</v>
          </cell>
          <cell r="H6033">
            <v>378</v>
          </cell>
        </row>
        <row r="6034">
          <cell r="A6034" t="str">
            <v>07-01-156</v>
          </cell>
          <cell r="B6034" t="str">
            <v>13</v>
          </cell>
          <cell r="C6034" t="str">
            <v>CHAZO MULTIUSO 1/4"</v>
          </cell>
          <cell r="D6034" t="str">
            <v>UN</v>
          </cell>
          <cell r="E6034">
            <v>1</v>
          </cell>
          <cell r="G6034">
            <v>769.68319999999994</v>
          </cell>
          <cell r="H6034">
            <v>770</v>
          </cell>
        </row>
        <row r="6035">
          <cell r="A6035" t="str">
            <v>07-01-156</v>
          </cell>
          <cell r="B6035" t="str">
            <v>14</v>
          </cell>
          <cell r="C6035">
            <v>0</v>
          </cell>
          <cell r="D6035">
            <v>0</v>
          </cell>
          <cell r="E6035">
            <v>0</v>
          </cell>
          <cell r="G6035">
            <v>0</v>
          </cell>
          <cell r="H6035">
            <v>0</v>
          </cell>
        </row>
        <row r="6036">
          <cell r="A6036" t="str">
            <v>07-01-156</v>
          </cell>
          <cell r="B6036" t="str">
            <v>15</v>
          </cell>
          <cell r="C6036">
            <v>0</v>
          </cell>
          <cell r="D6036">
            <v>0</v>
          </cell>
          <cell r="E6036">
            <v>0</v>
          </cell>
          <cell r="G6036">
            <v>0</v>
          </cell>
          <cell r="H6036">
            <v>0</v>
          </cell>
        </row>
        <row r="6037">
          <cell r="A6037" t="str">
            <v>07-01-156</v>
          </cell>
          <cell r="B6037" t="str">
            <v>16</v>
          </cell>
          <cell r="C6037">
            <v>0</v>
          </cell>
          <cell r="D6037">
            <v>0</v>
          </cell>
          <cell r="E6037">
            <v>0</v>
          </cell>
          <cell r="G6037">
            <v>0</v>
          </cell>
          <cell r="H6037">
            <v>0</v>
          </cell>
        </row>
        <row r="6038">
          <cell r="A6038" t="str">
            <v>07-01-156</v>
          </cell>
          <cell r="B6038" t="str">
            <v>21</v>
          </cell>
          <cell r="C6038" t="str">
            <v xml:space="preserve">OFICIAL </v>
          </cell>
          <cell r="D6038" t="str">
            <v>jor</v>
          </cell>
          <cell r="E6038">
            <v>1.1250000000000001E-2</v>
          </cell>
          <cell r="G6038">
            <v>86520.353919999994</v>
          </cell>
          <cell r="H6038">
            <v>973</v>
          </cell>
        </row>
        <row r="6039">
          <cell r="A6039" t="str">
            <v>07-01-156</v>
          </cell>
          <cell r="B6039" t="str">
            <v>22</v>
          </cell>
          <cell r="C6039" t="str">
            <v>AYUDANTE</v>
          </cell>
          <cell r="D6039" t="str">
            <v>jor</v>
          </cell>
          <cell r="E6039">
            <v>1.1250000000000001E-2</v>
          </cell>
          <cell r="G6039">
            <v>54806.751999999993</v>
          </cell>
          <cell r="H6039">
            <v>617</v>
          </cell>
        </row>
        <row r="6040">
          <cell r="A6040" t="str">
            <v>07-01-156</v>
          </cell>
          <cell r="B6040" t="str">
            <v>23</v>
          </cell>
          <cell r="C6040">
            <v>0</v>
          </cell>
          <cell r="D6040">
            <v>0</v>
          </cell>
          <cell r="E6040">
            <v>0</v>
          </cell>
          <cell r="G6040">
            <v>0</v>
          </cell>
          <cell r="H6040">
            <v>0</v>
          </cell>
        </row>
        <row r="6041">
          <cell r="A6041" t="str">
            <v>07-01-156</v>
          </cell>
          <cell r="B6041" t="str">
            <v>24</v>
          </cell>
          <cell r="C6041">
            <v>0</v>
          </cell>
          <cell r="D6041">
            <v>0</v>
          </cell>
          <cell r="E6041">
            <v>0</v>
          </cell>
          <cell r="G6041">
            <v>0</v>
          </cell>
          <cell r="H6041">
            <v>0</v>
          </cell>
        </row>
        <row r="6042">
          <cell r="A6042" t="str">
            <v>07-01-156</v>
          </cell>
          <cell r="B6042" t="str">
            <v>25</v>
          </cell>
          <cell r="C6042">
            <v>0</v>
          </cell>
          <cell r="D6042">
            <v>0</v>
          </cell>
          <cell r="E6042">
            <v>0</v>
          </cell>
          <cell r="G6042">
            <v>0</v>
          </cell>
          <cell r="H6042">
            <v>0</v>
          </cell>
        </row>
        <row r="6043">
          <cell r="A6043" t="str">
            <v>07-01-156</v>
          </cell>
          <cell r="B6043" t="str">
            <v>26</v>
          </cell>
          <cell r="C6043">
            <v>0</v>
          </cell>
          <cell r="D6043">
            <v>0</v>
          </cell>
          <cell r="E6043">
            <v>0</v>
          </cell>
          <cell r="G6043">
            <v>0</v>
          </cell>
          <cell r="H6043">
            <v>0</v>
          </cell>
        </row>
        <row r="6044">
          <cell r="A6044" t="str">
            <v>07-01-156</v>
          </cell>
          <cell r="B6044" t="str">
            <v>41</v>
          </cell>
          <cell r="C6044" t="str">
            <v>HERRAMIENTA MENOR</v>
          </cell>
          <cell r="D6044" t="str">
            <v>gl</v>
          </cell>
          <cell r="E6044">
            <v>1</v>
          </cell>
          <cell r="G6044">
            <v>34.997664</v>
          </cell>
          <cell r="H6044">
            <v>35</v>
          </cell>
        </row>
        <row r="6045">
          <cell r="A6045" t="str">
            <v>07-01-156</v>
          </cell>
          <cell r="B6045" t="str">
            <v>42</v>
          </cell>
          <cell r="C6045">
            <v>0</v>
          </cell>
          <cell r="D6045">
            <v>0</v>
          </cell>
          <cell r="E6045">
            <v>0</v>
          </cell>
          <cell r="G6045">
            <v>0</v>
          </cell>
          <cell r="H6045">
            <v>0</v>
          </cell>
        </row>
        <row r="6046">
          <cell r="A6046" t="str">
            <v>07-01-156</v>
          </cell>
          <cell r="B6046" t="str">
            <v>43</v>
          </cell>
          <cell r="C6046">
            <v>0</v>
          </cell>
          <cell r="D6046">
            <v>0</v>
          </cell>
          <cell r="E6046">
            <v>0</v>
          </cell>
          <cell r="G6046">
            <v>0</v>
          </cell>
          <cell r="H6046">
            <v>0</v>
          </cell>
        </row>
        <row r="6047">
          <cell r="A6047" t="str">
            <v>07-01-156</v>
          </cell>
          <cell r="B6047" t="str">
            <v>44</v>
          </cell>
          <cell r="C6047">
            <v>0</v>
          </cell>
          <cell r="D6047">
            <v>0</v>
          </cell>
          <cell r="E6047">
            <v>0</v>
          </cell>
          <cell r="G6047">
            <v>0</v>
          </cell>
          <cell r="H6047">
            <v>0</v>
          </cell>
        </row>
        <row r="6048">
          <cell r="A6048" t="str">
            <v>07-01-156</v>
          </cell>
          <cell r="B6048" t="str">
            <v>45</v>
          </cell>
          <cell r="C6048">
            <v>0</v>
          </cell>
          <cell r="D6048">
            <v>0</v>
          </cell>
          <cell r="E6048">
            <v>0</v>
          </cell>
          <cell r="G6048">
            <v>0</v>
          </cell>
          <cell r="H6048">
            <v>0</v>
          </cell>
        </row>
        <row r="6049">
          <cell r="A6049" t="str">
            <v>07-01-156</v>
          </cell>
          <cell r="B6049" t="str">
            <v>46</v>
          </cell>
          <cell r="C6049">
            <v>0</v>
          </cell>
          <cell r="D6049">
            <v>0</v>
          </cell>
          <cell r="E6049">
            <v>0</v>
          </cell>
          <cell r="G6049">
            <v>0</v>
          </cell>
          <cell r="H6049">
            <v>0</v>
          </cell>
        </row>
        <row r="6050">
          <cell r="A6050" t="str">
            <v>07-01-156</v>
          </cell>
          <cell r="B6050" t="str">
            <v>61</v>
          </cell>
          <cell r="C6050" t="str">
            <v>TRANSPORTE</v>
          </cell>
          <cell r="D6050" t="str">
            <v>gl</v>
          </cell>
          <cell r="E6050">
            <v>1</v>
          </cell>
          <cell r="G6050">
            <v>69.995328000000001</v>
          </cell>
          <cell r="H6050">
            <v>70</v>
          </cell>
        </row>
        <row r="6051">
          <cell r="A6051" t="str">
            <v>07-01-156</v>
          </cell>
          <cell r="B6051" t="str">
            <v>62</v>
          </cell>
          <cell r="C6051">
            <v>0</v>
          </cell>
          <cell r="D6051">
            <v>0</v>
          </cell>
          <cell r="E6051">
            <v>0</v>
          </cell>
          <cell r="G6051">
            <v>0</v>
          </cell>
          <cell r="H6051">
            <v>0</v>
          </cell>
        </row>
        <row r="6052">
          <cell r="A6052" t="str">
            <v>07-01-156</v>
          </cell>
          <cell r="B6052" t="str">
            <v>63</v>
          </cell>
          <cell r="C6052">
            <v>0</v>
          </cell>
          <cell r="D6052">
            <v>0</v>
          </cell>
          <cell r="E6052">
            <v>0</v>
          </cell>
          <cell r="G6052">
            <v>0</v>
          </cell>
          <cell r="H6052">
            <v>0</v>
          </cell>
        </row>
        <row r="6053">
          <cell r="A6053" t="str">
            <v>07-01-156</v>
          </cell>
          <cell r="B6053" t="str">
            <v>64</v>
          </cell>
          <cell r="C6053">
            <v>0</v>
          </cell>
          <cell r="D6053">
            <v>0</v>
          </cell>
          <cell r="E6053">
            <v>0</v>
          </cell>
          <cell r="G6053">
            <v>0</v>
          </cell>
          <cell r="H6053">
            <v>0</v>
          </cell>
        </row>
        <row r="6054">
          <cell r="A6054" t="str">
            <v>07-01-156</v>
          </cell>
          <cell r="B6054" t="str">
            <v>65</v>
          </cell>
          <cell r="C6054">
            <v>0</v>
          </cell>
          <cell r="D6054">
            <v>0</v>
          </cell>
          <cell r="E6054">
            <v>0</v>
          </cell>
          <cell r="G6054">
            <v>0</v>
          </cell>
          <cell r="H6054">
            <v>0</v>
          </cell>
        </row>
        <row r="6055">
          <cell r="A6055" t="str">
            <v>07-01-156</v>
          </cell>
          <cell r="B6055" t="str">
            <v>66</v>
          </cell>
          <cell r="C6055">
            <v>0</v>
          </cell>
          <cell r="D6055">
            <v>0</v>
          </cell>
          <cell r="E6055">
            <v>0</v>
          </cell>
          <cell r="G6055">
            <v>0</v>
          </cell>
          <cell r="H6055">
            <v>0</v>
          </cell>
        </row>
        <row r="6056">
          <cell r="A6056" t="str">
            <v>07-01-158</v>
          </cell>
          <cell r="B6056" t="str">
            <v>07-01-158</v>
          </cell>
          <cell r="C6056" t="str">
            <v>SUMINISTRO E INSTALACION PASE EN VIGA ø 2" L=0,50m</v>
          </cell>
          <cell r="D6056" t="str">
            <v>UN</v>
          </cell>
          <cell r="E6056">
            <v>5</v>
          </cell>
          <cell r="H6056">
            <v>13441</v>
          </cell>
        </row>
        <row r="6057">
          <cell r="A6057" t="str">
            <v>07-01-158</v>
          </cell>
          <cell r="B6057" t="str">
            <v>11</v>
          </cell>
          <cell r="C6057" t="str">
            <v>TUBERIA PVC L ø 2"</v>
          </cell>
          <cell r="D6057" t="str">
            <v>ML</v>
          </cell>
          <cell r="E6057">
            <v>0.5</v>
          </cell>
          <cell r="G6057">
            <v>6530.6453333333329</v>
          </cell>
          <cell r="H6057">
            <v>3265</v>
          </cell>
        </row>
        <row r="6058">
          <cell r="A6058" t="str">
            <v>07-01-158</v>
          </cell>
          <cell r="B6058" t="str">
            <v>12</v>
          </cell>
          <cell r="C6058" t="str">
            <v>SOLDADURA Y LIMPIADOR</v>
          </cell>
          <cell r="D6058" t="str">
            <v xml:space="preserve">UN </v>
          </cell>
          <cell r="E6058">
            <v>1</v>
          </cell>
          <cell r="G6058">
            <v>1553.3466457599998</v>
          </cell>
          <cell r="H6058">
            <v>1553</v>
          </cell>
        </row>
        <row r="6059">
          <cell r="A6059" t="str">
            <v>07-01-158</v>
          </cell>
          <cell r="B6059" t="str">
            <v>13</v>
          </cell>
          <cell r="C6059">
            <v>0</v>
          </cell>
          <cell r="D6059">
            <v>0</v>
          </cell>
          <cell r="E6059">
            <v>0</v>
          </cell>
          <cell r="G6059">
            <v>0</v>
          </cell>
          <cell r="H6059">
            <v>0</v>
          </cell>
        </row>
        <row r="6060">
          <cell r="A6060" t="str">
            <v>07-01-158</v>
          </cell>
          <cell r="B6060" t="str">
            <v>14</v>
          </cell>
          <cell r="C6060">
            <v>0</v>
          </cell>
          <cell r="D6060">
            <v>0</v>
          </cell>
          <cell r="E6060">
            <v>0</v>
          </cell>
          <cell r="G6060">
            <v>0</v>
          </cell>
          <cell r="H6060">
            <v>0</v>
          </cell>
        </row>
        <row r="6061">
          <cell r="A6061" t="str">
            <v>07-01-158</v>
          </cell>
          <cell r="B6061" t="str">
            <v>15</v>
          </cell>
          <cell r="C6061">
            <v>0</v>
          </cell>
          <cell r="D6061">
            <v>0</v>
          </cell>
          <cell r="E6061">
            <v>0</v>
          </cell>
          <cell r="G6061">
            <v>0</v>
          </cell>
          <cell r="H6061">
            <v>0</v>
          </cell>
        </row>
        <row r="6062">
          <cell r="A6062" t="str">
            <v>07-01-158</v>
          </cell>
          <cell r="B6062" t="str">
            <v>16</v>
          </cell>
          <cell r="C6062">
            <v>0</v>
          </cell>
          <cell r="D6062">
            <v>0</v>
          </cell>
          <cell r="E6062">
            <v>0</v>
          </cell>
          <cell r="G6062">
            <v>0</v>
          </cell>
          <cell r="H6062">
            <v>0</v>
          </cell>
        </row>
        <row r="6063">
          <cell r="A6063" t="str">
            <v>07-01-158</v>
          </cell>
          <cell r="B6063" t="str">
            <v>21</v>
          </cell>
          <cell r="C6063" t="str">
            <v xml:space="preserve">OFICIAL </v>
          </cell>
          <cell r="D6063" t="str">
            <v>jor</v>
          </cell>
          <cell r="E6063">
            <v>0.06</v>
          </cell>
          <cell r="G6063">
            <v>86520.353919999994</v>
          </cell>
          <cell r="H6063">
            <v>5191</v>
          </cell>
        </row>
        <row r="6064">
          <cell r="A6064" t="str">
            <v>07-01-158</v>
          </cell>
          <cell r="B6064" t="str">
            <v>22</v>
          </cell>
          <cell r="C6064" t="str">
            <v>AYUDANTE</v>
          </cell>
          <cell r="D6064" t="str">
            <v>jor</v>
          </cell>
          <cell r="E6064">
            <v>0.06</v>
          </cell>
          <cell r="G6064">
            <v>54806.751999999993</v>
          </cell>
          <cell r="H6064">
            <v>3288</v>
          </cell>
        </row>
        <row r="6065">
          <cell r="A6065" t="str">
            <v>07-01-158</v>
          </cell>
          <cell r="B6065" t="str">
            <v>23</v>
          </cell>
          <cell r="C6065">
            <v>0</v>
          </cell>
          <cell r="D6065">
            <v>0</v>
          </cell>
          <cell r="E6065">
            <v>0</v>
          </cell>
          <cell r="G6065">
            <v>0</v>
          </cell>
          <cell r="H6065">
            <v>0</v>
          </cell>
        </row>
        <row r="6066">
          <cell r="A6066" t="str">
            <v>07-01-158</v>
          </cell>
          <cell r="B6066" t="str">
            <v>24</v>
          </cell>
          <cell r="C6066">
            <v>0</v>
          </cell>
          <cell r="D6066">
            <v>0</v>
          </cell>
          <cell r="E6066">
            <v>0</v>
          </cell>
          <cell r="G6066">
            <v>0</v>
          </cell>
          <cell r="H6066">
            <v>0</v>
          </cell>
        </row>
        <row r="6067">
          <cell r="A6067" t="str">
            <v>07-01-158</v>
          </cell>
          <cell r="B6067" t="str">
            <v>25</v>
          </cell>
          <cell r="C6067">
            <v>0</v>
          </cell>
          <cell r="D6067">
            <v>0</v>
          </cell>
          <cell r="E6067">
            <v>0</v>
          </cell>
          <cell r="G6067">
            <v>0</v>
          </cell>
          <cell r="H6067">
            <v>0</v>
          </cell>
        </row>
        <row r="6068">
          <cell r="A6068" t="str">
            <v>07-01-158</v>
          </cell>
          <cell r="B6068" t="str">
            <v>26</v>
          </cell>
          <cell r="C6068">
            <v>0</v>
          </cell>
          <cell r="D6068">
            <v>0</v>
          </cell>
          <cell r="E6068">
            <v>0</v>
          </cell>
          <cell r="G6068">
            <v>0</v>
          </cell>
          <cell r="H6068">
            <v>0</v>
          </cell>
        </row>
        <row r="6069">
          <cell r="A6069" t="str">
            <v>07-01-158</v>
          </cell>
          <cell r="B6069" t="str">
            <v>41</v>
          </cell>
          <cell r="C6069" t="str">
            <v>HERRAMIENTA MENOR</v>
          </cell>
          <cell r="D6069" t="str">
            <v>gl</v>
          </cell>
          <cell r="E6069">
            <v>1</v>
          </cell>
          <cell r="G6069">
            <v>48.183615999999994</v>
          </cell>
          <cell r="H6069">
            <v>48</v>
          </cell>
        </row>
        <row r="6070">
          <cell r="A6070" t="str">
            <v>07-01-158</v>
          </cell>
          <cell r="B6070" t="str">
            <v>42</v>
          </cell>
          <cell r="C6070">
            <v>0</v>
          </cell>
          <cell r="D6070">
            <v>0</v>
          </cell>
          <cell r="E6070">
            <v>0</v>
          </cell>
          <cell r="G6070">
            <v>0</v>
          </cell>
          <cell r="H6070">
            <v>0</v>
          </cell>
        </row>
        <row r="6071">
          <cell r="A6071" t="str">
            <v>07-01-158</v>
          </cell>
          <cell r="B6071" t="str">
            <v>43</v>
          </cell>
          <cell r="C6071">
            <v>0</v>
          </cell>
          <cell r="D6071">
            <v>0</v>
          </cell>
          <cell r="E6071">
            <v>0</v>
          </cell>
          <cell r="G6071">
            <v>0</v>
          </cell>
          <cell r="H6071">
            <v>0</v>
          </cell>
        </row>
        <row r="6072">
          <cell r="A6072" t="str">
            <v>07-01-158</v>
          </cell>
          <cell r="B6072" t="str">
            <v>44</v>
          </cell>
          <cell r="C6072">
            <v>0</v>
          </cell>
          <cell r="D6072">
            <v>0</v>
          </cell>
          <cell r="E6072">
            <v>0</v>
          </cell>
          <cell r="G6072">
            <v>0</v>
          </cell>
          <cell r="H6072">
            <v>0</v>
          </cell>
        </row>
        <row r="6073">
          <cell r="A6073" t="str">
            <v>07-01-158</v>
          </cell>
          <cell r="B6073" t="str">
            <v>45</v>
          </cell>
          <cell r="C6073">
            <v>0</v>
          </cell>
          <cell r="D6073">
            <v>0</v>
          </cell>
          <cell r="E6073">
            <v>0</v>
          </cell>
          <cell r="G6073">
            <v>0</v>
          </cell>
          <cell r="H6073">
            <v>0</v>
          </cell>
        </row>
        <row r="6074">
          <cell r="A6074" t="str">
            <v>07-01-158</v>
          </cell>
          <cell r="B6074" t="str">
            <v>46</v>
          </cell>
          <cell r="C6074">
            <v>0</v>
          </cell>
          <cell r="D6074">
            <v>0</v>
          </cell>
          <cell r="E6074">
            <v>0</v>
          </cell>
          <cell r="G6074">
            <v>0</v>
          </cell>
          <cell r="H6074">
            <v>0</v>
          </cell>
        </row>
        <row r="6075">
          <cell r="A6075" t="str">
            <v>07-01-158</v>
          </cell>
          <cell r="B6075" t="str">
            <v>61</v>
          </cell>
          <cell r="C6075" t="str">
            <v>TRANSPORTE</v>
          </cell>
          <cell r="D6075" t="str">
            <v>gl</v>
          </cell>
          <cell r="E6075">
            <v>1</v>
          </cell>
          <cell r="G6075">
            <v>96.367231999999987</v>
          </cell>
          <cell r="H6075">
            <v>96</v>
          </cell>
        </row>
        <row r="6076">
          <cell r="A6076" t="str">
            <v>07-01-158</v>
          </cell>
          <cell r="B6076" t="str">
            <v>62</v>
          </cell>
          <cell r="C6076">
            <v>0</v>
          </cell>
          <cell r="D6076">
            <v>0</v>
          </cell>
          <cell r="E6076">
            <v>0</v>
          </cell>
          <cell r="G6076">
            <v>0</v>
          </cell>
          <cell r="H6076">
            <v>0</v>
          </cell>
        </row>
        <row r="6077">
          <cell r="A6077" t="str">
            <v>07-01-158</v>
          </cell>
          <cell r="B6077" t="str">
            <v>63</v>
          </cell>
          <cell r="C6077">
            <v>0</v>
          </cell>
          <cell r="D6077">
            <v>0</v>
          </cell>
          <cell r="E6077">
            <v>0</v>
          </cell>
          <cell r="G6077">
            <v>0</v>
          </cell>
          <cell r="H6077">
            <v>0</v>
          </cell>
        </row>
        <row r="6078">
          <cell r="A6078" t="str">
            <v>07-01-158</v>
          </cell>
          <cell r="B6078" t="str">
            <v>64</v>
          </cell>
          <cell r="C6078">
            <v>0</v>
          </cell>
          <cell r="D6078">
            <v>0</v>
          </cell>
          <cell r="E6078">
            <v>0</v>
          </cell>
          <cell r="G6078">
            <v>0</v>
          </cell>
          <cell r="H6078">
            <v>0</v>
          </cell>
        </row>
        <row r="6079">
          <cell r="A6079" t="str">
            <v>07-01-158</v>
          </cell>
          <cell r="B6079" t="str">
            <v>65</v>
          </cell>
          <cell r="C6079">
            <v>0</v>
          </cell>
          <cell r="D6079">
            <v>0</v>
          </cell>
          <cell r="E6079">
            <v>0</v>
          </cell>
          <cell r="G6079">
            <v>0</v>
          </cell>
          <cell r="H6079">
            <v>0</v>
          </cell>
        </row>
        <row r="6080">
          <cell r="A6080" t="str">
            <v>07-01-158</v>
          </cell>
          <cell r="B6080" t="str">
            <v>66</v>
          </cell>
          <cell r="C6080">
            <v>0</v>
          </cell>
          <cell r="D6080">
            <v>0</v>
          </cell>
          <cell r="E6080">
            <v>0</v>
          </cell>
          <cell r="G6080">
            <v>0</v>
          </cell>
          <cell r="H6080">
            <v>0</v>
          </cell>
        </row>
        <row r="6081">
          <cell r="A6081" t="str">
            <v>07-01-160</v>
          </cell>
          <cell r="B6081" t="str">
            <v>07-01-160</v>
          </cell>
          <cell r="C6081" t="str">
            <v>SUMINISTRO E INSTALACION PASE EN VIGUETA ø 2" L=0,15m</v>
          </cell>
          <cell r="D6081" t="str">
            <v>UN</v>
          </cell>
          <cell r="E6081">
            <v>7</v>
          </cell>
          <cell r="H6081">
            <v>8968</v>
          </cell>
        </row>
        <row r="6082">
          <cell r="A6082" t="str">
            <v>07-01-160</v>
          </cell>
          <cell r="B6082" t="str">
            <v>11</v>
          </cell>
          <cell r="C6082" t="str">
            <v>TUBERIA PVC L ø 2"</v>
          </cell>
          <cell r="D6082" t="str">
            <v>ML</v>
          </cell>
          <cell r="E6082">
            <v>0.15</v>
          </cell>
          <cell r="G6082">
            <v>6530.6453333333329</v>
          </cell>
          <cell r="H6082">
            <v>980</v>
          </cell>
        </row>
        <row r="6083">
          <cell r="A6083" t="str">
            <v>07-01-160</v>
          </cell>
          <cell r="B6083" t="str">
            <v>12</v>
          </cell>
          <cell r="C6083" t="str">
            <v>SOLDADURA Y LIMPIADOR</v>
          </cell>
          <cell r="D6083" t="str">
            <v xml:space="preserve">UN </v>
          </cell>
          <cell r="E6083">
            <v>1</v>
          </cell>
          <cell r="G6083">
            <v>1553.3466457599998</v>
          </cell>
          <cell r="H6083">
            <v>1553</v>
          </cell>
        </row>
        <row r="6084">
          <cell r="A6084" t="str">
            <v>07-01-160</v>
          </cell>
          <cell r="B6084" t="str">
            <v>13</v>
          </cell>
          <cell r="C6084">
            <v>0</v>
          </cell>
          <cell r="D6084">
            <v>0</v>
          </cell>
          <cell r="E6084">
            <v>0</v>
          </cell>
          <cell r="G6084">
            <v>0</v>
          </cell>
          <cell r="H6084">
            <v>0</v>
          </cell>
        </row>
        <row r="6085">
          <cell r="A6085" t="str">
            <v>07-01-160</v>
          </cell>
          <cell r="B6085" t="str">
            <v>14</v>
          </cell>
          <cell r="C6085">
            <v>0</v>
          </cell>
          <cell r="D6085">
            <v>0</v>
          </cell>
          <cell r="E6085">
            <v>0</v>
          </cell>
          <cell r="G6085">
            <v>0</v>
          </cell>
          <cell r="H6085">
            <v>0</v>
          </cell>
        </row>
        <row r="6086">
          <cell r="A6086" t="str">
            <v>07-01-160</v>
          </cell>
          <cell r="B6086" t="str">
            <v>15</v>
          </cell>
          <cell r="C6086">
            <v>0</v>
          </cell>
          <cell r="D6086">
            <v>0</v>
          </cell>
          <cell r="E6086">
            <v>0</v>
          </cell>
          <cell r="G6086">
            <v>0</v>
          </cell>
          <cell r="H6086">
            <v>0</v>
          </cell>
        </row>
        <row r="6087">
          <cell r="A6087" t="str">
            <v>07-01-160</v>
          </cell>
          <cell r="B6087" t="str">
            <v>16</v>
          </cell>
          <cell r="C6087">
            <v>0</v>
          </cell>
          <cell r="D6087">
            <v>0</v>
          </cell>
          <cell r="E6087">
            <v>0</v>
          </cell>
          <cell r="G6087">
            <v>0</v>
          </cell>
          <cell r="H6087">
            <v>0</v>
          </cell>
        </row>
        <row r="6088">
          <cell r="A6088" t="str">
            <v>07-01-160</v>
          </cell>
          <cell r="B6088" t="str">
            <v>21</v>
          </cell>
          <cell r="C6088" t="str">
            <v xml:space="preserve">OFICIAL </v>
          </cell>
          <cell r="D6088" t="str">
            <v>jor</v>
          </cell>
          <cell r="E6088">
            <v>4.5000000000000005E-2</v>
          </cell>
          <cell r="G6088">
            <v>86520.353919999994</v>
          </cell>
          <cell r="H6088">
            <v>3893</v>
          </cell>
        </row>
        <row r="6089">
          <cell r="A6089" t="str">
            <v>07-01-160</v>
          </cell>
          <cell r="B6089" t="str">
            <v>22</v>
          </cell>
          <cell r="C6089" t="str">
            <v>AYUDANTE</v>
          </cell>
          <cell r="D6089" t="str">
            <v>jor</v>
          </cell>
          <cell r="E6089">
            <v>4.5000000000000005E-2</v>
          </cell>
          <cell r="G6089">
            <v>54806.751999999993</v>
          </cell>
          <cell r="H6089">
            <v>2466</v>
          </cell>
        </row>
        <row r="6090">
          <cell r="A6090" t="str">
            <v>07-01-160</v>
          </cell>
          <cell r="B6090" t="str">
            <v>23</v>
          </cell>
          <cell r="C6090">
            <v>0</v>
          </cell>
          <cell r="D6090">
            <v>0</v>
          </cell>
          <cell r="E6090">
            <v>0</v>
          </cell>
          <cell r="G6090">
            <v>0</v>
          </cell>
          <cell r="H6090">
            <v>0</v>
          </cell>
        </row>
        <row r="6091">
          <cell r="A6091" t="str">
            <v>07-01-160</v>
          </cell>
          <cell r="B6091" t="str">
            <v>24</v>
          </cell>
          <cell r="C6091">
            <v>0</v>
          </cell>
          <cell r="D6091">
            <v>0</v>
          </cell>
          <cell r="E6091">
            <v>0</v>
          </cell>
          <cell r="G6091">
            <v>0</v>
          </cell>
          <cell r="H6091">
            <v>0</v>
          </cell>
        </row>
        <row r="6092">
          <cell r="A6092" t="str">
            <v>07-01-160</v>
          </cell>
          <cell r="B6092" t="str">
            <v>25</v>
          </cell>
          <cell r="C6092">
            <v>0</v>
          </cell>
          <cell r="D6092">
            <v>0</v>
          </cell>
          <cell r="E6092">
            <v>0</v>
          </cell>
          <cell r="G6092">
            <v>0</v>
          </cell>
          <cell r="H6092">
            <v>0</v>
          </cell>
        </row>
        <row r="6093">
          <cell r="A6093" t="str">
            <v>07-01-160</v>
          </cell>
          <cell r="B6093" t="str">
            <v>26</v>
          </cell>
          <cell r="C6093">
            <v>0</v>
          </cell>
          <cell r="D6093">
            <v>0</v>
          </cell>
          <cell r="E6093">
            <v>0</v>
          </cell>
          <cell r="G6093">
            <v>0</v>
          </cell>
          <cell r="H6093">
            <v>0</v>
          </cell>
        </row>
        <row r="6094">
          <cell r="A6094" t="str">
            <v>07-01-160</v>
          </cell>
          <cell r="B6094" t="str">
            <v>41</v>
          </cell>
          <cell r="C6094" t="str">
            <v>HERRAMIENTA MENOR</v>
          </cell>
          <cell r="D6094" t="str">
            <v>gl</v>
          </cell>
          <cell r="E6094">
            <v>1</v>
          </cell>
          <cell r="G6094">
            <v>25.334399999999999</v>
          </cell>
          <cell r="H6094">
            <v>25</v>
          </cell>
        </row>
        <row r="6095">
          <cell r="A6095" t="str">
            <v>07-01-160</v>
          </cell>
          <cell r="B6095" t="str">
            <v>42</v>
          </cell>
          <cell r="C6095">
            <v>0</v>
          </cell>
          <cell r="D6095">
            <v>0</v>
          </cell>
          <cell r="E6095">
            <v>0</v>
          </cell>
          <cell r="G6095">
            <v>0</v>
          </cell>
          <cell r="H6095">
            <v>0</v>
          </cell>
        </row>
        <row r="6096">
          <cell r="A6096" t="str">
            <v>07-01-160</v>
          </cell>
          <cell r="B6096" t="str">
            <v>43</v>
          </cell>
          <cell r="C6096">
            <v>0</v>
          </cell>
          <cell r="D6096">
            <v>0</v>
          </cell>
          <cell r="E6096">
            <v>0</v>
          </cell>
          <cell r="G6096">
            <v>0</v>
          </cell>
          <cell r="H6096">
            <v>0</v>
          </cell>
        </row>
        <row r="6097">
          <cell r="A6097" t="str">
            <v>07-01-160</v>
          </cell>
          <cell r="B6097" t="str">
            <v>44</v>
          </cell>
          <cell r="C6097">
            <v>0</v>
          </cell>
          <cell r="D6097">
            <v>0</v>
          </cell>
          <cell r="E6097">
            <v>0</v>
          </cell>
          <cell r="G6097">
            <v>0</v>
          </cell>
          <cell r="H6097">
            <v>0</v>
          </cell>
        </row>
        <row r="6098">
          <cell r="A6098" t="str">
            <v>07-01-160</v>
          </cell>
          <cell r="B6098" t="str">
            <v>45</v>
          </cell>
          <cell r="C6098">
            <v>0</v>
          </cell>
          <cell r="D6098">
            <v>0</v>
          </cell>
          <cell r="E6098">
            <v>0</v>
          </cell>
          <cell r="G6098">
            <v>0</v>
          </cell>
          <cell r="H6098">
            <v>0</v>
          </cell>
        </row>
        <row r="6099">
          <cell r="A6099" t="str">
            <v>07-01-160</v>
          </cell>
          <cell r="B6099" t="str">
            <v>46</v>
          </cell>
          <cell r="C6099">
            <v>0</v>
          </cell>
          <cell r="D6099">
            <v>0</v>
          </cell>
          <cell r="E6099">
            <v>0</v>
          </cell>
          <cell r="G6099">
            <v>0</v>
          </cell>
          <cell r="H6099">
            <v>0</v>
          </cell>
        </row>
        <row r="6100">
          <cell r="A6100" t="str">
            <v>07-01-160</v>
          </cell>
          <cell r="B6100" t="str">
            <v>61</v>
          </cell>
          <cell r="C6100" t="str">
            <v>TRANSPORTE</v>
          </cell>
          <cell r="D6100" t="str">
            <v>gl</v>
          </cell>
          <cell r="E6100">
            <v>1</v>
          </cell>
          <cell r="G6100">
            <v>50.668799999999997</v>
          </cell>
          <cell r="H6100">
            <v>51</v>
          </cell>
        </row>
        <row r="6101">
          <cell r="A6101" t="str">
            <v>07-01-160</v>
          </cell>
          <cell r="B6101" t="str">
            <v>62</v>
          </cell>
          <cell r="C6101">
            <v>0</v>
          </cell>
          <cell r="D6101">
            <v>0</v>
          </cell>
          <cell r="E6101">
            <v>0</v>
          </cell>
          <cell r="G6101">
            <v>0</v>
          </cell>
          <cell r="H6101">
            <v>0</v>
          </cell>
        </row>
        <row r="6102">
          <cell r="A6102" t="str">
            <v>07-01-160</v>
          </cell>
          <cell r="B6102" t="str">
            <v>63</v>
          </cell>
          <cell r="C6102">
            <v>0</v>
          </cell>
          <cell r="D6102">
            <v>0</v>
          </cell>
          <cell r="E6102">
            <v>0</v>
          </cell>
          <cell r="G6102">
            <v>0</v>
          </cell>
          <cell r="H6102">
            <v>0</v>
          </cell>
        </row>
        <row r="6103">
          <cell r="A6103" t="str">
            <v>07-01-160</v>
          </cell>
          <cell r="B6103" t="str">
            <v>64</v>
          </cell>
          <cell r="C6103">
            <v>0</v>
          </cell>
          <cell r="D6103">
            <v>0</v>
          </cell>
          <cell r="E6103">
            <v>0</v>
          </cell>
          <cell r="G6103">
            <v>0</v>
          </cell>
          <cell r="H6103">
            <v>0</v>
          </cell>
        </row>
        <row r="6104">
          <cell r="A6104" t="str">
            <v>07-01-160</v>
          </cell>
          <cell r="B6104" t="str">
            <v>65</v>
          </cell>
          <cell r="C6104">
            <v>0</v>
          </cell>
          <cell r="D6104">
            <v>0</v>
          </cell>
          <cell r="E6104">
            <v>0</v>
          </cell>
          <cell r="G6104">
            <v>0</v>
          </cell>
          <cell r="H6104">
            <v>0</v>
          </cell>
        </row>
        <row r="6105">
          <cell r="A6105" t="str">
            <v>07-01-160</v>
          </cell>
          <cell r="B6105" t="str">
            <v>66</v>
          </cell>
          <cell r="C6105">
            <v>0</v>
          </cell>
          <cell r="D6105">
            <v>0</v>
          </cell>
          <cell r="E6105">
            <v>0</v>
          </cell>
          <cell r="G6105">
            <v>0</v>
          </cell>
          <cell r="H6105">
            <v>0</v>
          </cell>
        </row>
        <row r="6106">
          <cell r="A6106" t="str">
            <v>07-01-162</v>
          </cell>
          <cell r="B6106" t="str">
            <v>07-01-162</v>
          </cell>
          <cell r="C6106" t="str">
            <v>SUMINISTRO E INSTALACION VALVULAS EXPLUSORA DE AIRE 1/2"</v>
          </cell>
          <cell r="D6106" t="str">
            <v>UN</v>
          </cell>
          <cell r="E6106">
            <v>2</v>
          </cell>
          <cell r="H6106">
            <v>545203</v>
          </cell>
        </row>
        <row r="6107">
          <cell r="A6107" t="str">
            <v>07-01-162</v>
          </cell>
          <cell r="B6107" t="str">
            <v>11</v>
          </cell>
          <cell r="C6107" t="str">
            <v>VALVULA EXPLUSORA DE AIRE Ø1/2"</v>
          </cell>
          <cell r="D6107" t="str">
            <v xml:space="preserve">UN </v>
          </cell>
          <cell r="E6107">
            <v>1</v>
          </cell>
          <cell r="G6107">
            <v>522350.65813335567</v>
          </cell>
          <cell r="H6107">
            <v>522351</v>
          </cell>
        </row>
        <row r="6108">
          <cell r="A6108" t="str">
            <v>07-01-162</v>
          </cell>
          <cell r="B6108" t="str">
            <v>12</v>
          </cell>
          <cell r="C6108">
            <v>0</v>
          </cell>
          <cell r="D6108">
            <v>0</v>
          </cell>
          <cell r="E6108">
            <v>0</v>
          </cell>
          <cell r="G6108">
            <v>0</v>
          </cell>
          <cell r="H6108">
            <v>0</v>
          </cell>
        </row>
        <row r="6109">
          <cell r="A6109" t="str">
            <v>07-01-162</v>
          </cell>
          <cell r="B6109" t="str">
            <v>13</v>
          </cell>
          <cell r="C6109">
            <v>0</v>
          </cell>
          <cell r="D6109">
            <v>0</v>
          </cell>
          <cell r="E6109">
            <v>0</v>
          </cell>
          <cell r="G6109">
            <v>0</v>
          </cell>
          <cell r="H6109">
            <v>0</v>
          </cell>
        </row>
        <row r="6110">
          <cell r="A6110" t="str">
            <v>07-01-162</v>
          </cell>
          <cell r="B6110" t="str">
            <v>14</v>
          </cell>
          <cell r="C6110">
            <v>0</v>
          </cell>
          <cell r="D6110">
            <v>0</v>
          </cell>
          <cell r="E6110">
            <v>0</v>
          </cell>
          <cell r="G6110">
            <v>0</v>
          </cell>
          <cell r="H6110">
            <v>0</v>
          </cell>
        </row>
        <row r="6111">
          <cell r="A6111" t="str">
            <v>07-01-162</v>
          </cell>
          <cell r="B6111" t="str">
            <v>15</v>
          </cell>
          <cell r="C6111">
            <v>0</v>
          </cell>
          <cell r="D6111">
            <v>0</v>
          </cell>
          <cell r="E6111">
            <v>0</v>
          </cell>
          <cell r="G6111">
            <v>0</v>
          </cell>
          <cell r="H6111">
            <v>0</v>
          </cell>
        </row>
        <row r="6112">
          <cell r="A6112" t="str">
            <v>07-01-162</v>
          </cell>
          <cell r="B6112" t="str">
            <v>16</v>
          </cell>
          <cell r="C6112">
            <v>0</v>
          </cell>
          <cell r="D6112">
            <v>0</v>
          </cell>
          <cell r="E6112">
            <v>0</v>
          </cell>
          <cell r="G6112">
            <v>0</v>
          </cell>
          <cell r="H6112">
            <v>0</v>
          </cell>
        </row>
        <row r="6113">
          <cell r="A6113" t="str">
            <v>07-01-162</v>
          </cell>
          <cell r="B6113" t="str">
            <v>21</v>
          </cell>
          <cell r="C6113" t="str">
            <v xml:space="preserve">OFICIAL </v>
          </cell>
          <cell r="D6113" t="str">
            <v>jor</v>
          </cell>
          <cell r="E6113">
            <v>4.5000000000000005E-2</v>
          </cell>
          <cell r="G6113">
            <v>86520.353919999994</v>
          </cell>
          <cell r="H6113">
            <v>3893</v>
          </cell>
        </row>
        <row r="6114">
          <cell r="A6114" t="str">
            <v>07-01-162</v>
          </cell>
          <cell r="B6114" t="str">
            <v>22</v>
          </cell>
          <cell r="C6114" t="str">
            <v>AYUDANTE</v>
          </cell>
          <cell r="D6114" t="str">
            <v>jor</v>
          </cell>
          <cell r="E6114">
            <v>0.06</v>
          </cell>
          <cell r="G6114">
            <v>54806.751999999993</v>
          </cell>
          <cell r="H6114">
            <v>3288</v>
          </cell>
        </row>
        <row r="6115">
          <cell r="A6115" t="str">
            <v>07-01-162</v>
          </cell>
          <cell r="B6115" t="str">
            <v>23</v>
          </cell>
          <cell r="C6115">
            <v>0</v>
          </cell>
          <cell r="D6115">
            <v>0</v>
          </cell>
          <cell r="E6115">
            <v>0</v>
          </cell>
          <cell r="G6115">
            <v>0</v>
          </cell>
          <cell r="H6115">
            <v>0</v>
          </cell>
        </row>
        <row r="6116">
          <cell r="A6116" t="str">
            <v>07-01-162</v>
          </cell>
          <cell r="B6116" t="str">
            <v>24</v>
          </cell>
          <cell r="C6116">
            <v>0</v>
          </cell>
          <cell r="D6116">
            <v>0</v>
          </cell>
          <cell r="E6116">
            <v>0</v>
          </cell>
          <cell r="G6116">
            <v>0</v>
          </cell>
          <cell r="H6116">
            <v>0</v>
          </cell>
        </row>
        <row r="6117">
          <cell r="A6117" t="str">
            <v>07-01-162</v>
          </cell>
          <cell r="B6117" t="str">
            <v>25</v>
          </cell>
          <cell r="C6117">
            <v>0</v>
          </cell>
          <cell r="D6117">
            <v>0</v>
          </cell>
          <cell r="E6117">
            <v>0</v>
          </cell>
          <cell r="G6117">
            <v>0</v>
          </cell>
          <cell r="H6117">
            <v>0</v>
          </cell>
        </row>
        <row r="6118">
          <cell r="A6118" t="str">
            <v>07-01-162</v>
          </cell>
          <cell r="B6118" t="str">
            <v>26</v>
          </cell>
          <cell r="C6118">
            <v>0</v>
          </cell>
          <cell r="D6118">
            <v>0</v>
          </cell>
          <cell r="E6118">
            <v>0</v>
          </cell>
          <cell r="G6118">
            <v>0</v>
          </cell>
          <cell r="H6118">
            <v>0</v>
          </cell>
        </row>
        <row r="6119">
          <cell r="A6119" t="str">
            <v>07-01-162</v>
          </cell>
          <cell r="B6119" t="str">
            <v>41</v>
          </cell>
          <cell r="C6119" t="str">
            <v>HERRAMIENTA MENOR</v>
          </cell>
          <cell r="D6119" t="str">
            <v>gl</v>
          </cell>
          <cell r="E6119">
            <v>1</v>
          </cell>
          <cell r="G6119">
            <v>5223.5069119999998</v>
          </cell>
          <cell r="H6119">
            <v>5224</v>
          </cell>
        </row>
        <row r="6120">
          <cell r="A6120" t="str">
            <v>07-01-162</v>
          </cell>
          <cell r="B6120" t="str">
            <v>42</v>
          </cell>
          <cell r="C6120">
            <v>0</v>
          </cell>
          <cell r="D6120">
            <v>0</v>
          </cell>
          <cell r="E6120">
            <v>0</v>
          </cell>
          <cell r="G6120">
            <v>0</v>
          </cell>
          <cell r="H6120">
            <v>0</v>
          </cell>
        </row>
        <row r="6121">
          <cell r="A6121" t="str">
            <v>07-01-162</v>
          </cell>
          <cell r="B6121" t="str">
            <v>43</v>
          </cell>
          <cell r="C6121">
            <v>0</v>
          </cell>
          <cell r="D6121">
            <v>0</v>
          </cell>
          <cell r="E6121">
            <v>0</v>
          </cell>
          <cell r="G6121">
            <v>0</v>
          </cell>
          <cell r="H6121">
            <v>0</v>
          </cell>
        </row>
        <row r="6122">
          <cell r="A6122" t="str">
            <v>07-01-162</v>
          </cell>
          <cell r="B6122" t="str">
            <v>44</v>
          </cell>
          <cell r="C6122">
            <v>0</v>
          </cell>
          <cell r="D6122">
            <v>0</v>
          </cell>
          <cell r="E6122">
            <v>0</v>
          </cell>
          <cell r="G6122">
            <v>0</v>
          </cell>
          <cell r="H6122">
            <v>0</v>
          </cell>
        </row>
        <row r="6123">
          <cell r="A6123" t="str">
            <v>07-01-162</v>
          </cell>
          <cell r="B6123" t="str">
            <v>45</v>
          </cell>
          <cell r="C6123">
            <v>0</v>
          </cell>
          <cell r="D6123">
            <v>0</v>
          </cell>
          <cell r="E6123">
            <v>0</v>
          </cell>
          <cell r="G6123">
            <v>0</v>
          </cell>
          <cell r="H6123">
            <v>0</v>
          </cell>
        </row>
        <row r="6124">
          <cell r="A6124" t="str">
            <v>07-01-162</v>
          </cell>
          <cell r="B6124" t="str">
            <v>46</v>
          </cell>
          <cell r="C6124">
            <v>0</v>
          </cell>
          <cell r="D6124">
            <v>0</v>
          </cell>
          <cell r="E6124">
            <v>0</v>
          </cell>
          <cell r="G6124">
            <v>0</v>
          </cell>
          <cell r="H6124">
            <v>0</v>
          </cell>
        </row>
        <row r="6125">
          <cell r="A6125" t="str">
            <v>07-01-162</v>
          </cell>
          <cell r="B6125" t="str">
            <v>61</v>
          </cell>
          <cell r="C6125" t="str">
            <v>TRANSPORTE</v>
          </cell>
          <cell r="D6125" t="str">
            <v>gl</v>
          </cell>
          <cell r="E6125">
            <v>1</v>
          </cell>
          <cell r="G6125">
            <v>10447.013824</v>
          </cell>
          <cell r="H6125">
            <v>10447</v>
          </cell>
        </row>
        <row r="6126">
          <cell r="A6126" t="str">
            <v>07-01-162</v>
          </cell>
          <cell r="B6126" t="str">
            <v>62</v>
          </cell>
          <cell r="C6126">
            <v>0</v>
          </cell>
          <cell r="D6126">
            <v>0</v>
          </cell>
          <cell r="E6126">
            <v>0</v>
          </cell>
          <cell r="G6126">
            <v>0</v>
          </cell>
          <cell r="H6126">
            <v>0</v>
          </cell>
        </row>
        <row r="6127">
          <cell r="A6127" t="str">
            <v>07-01-162</v>
          </cell>
          <cell r="B6127" t="str">
            <v>63</v>
          </cell>
          <cell r="C6127">
            <v>0</v>
          </cell>
          <cell r="D6127">
            <v>0</v>
          </cell>
          <cell r="E6127">
            <v>0</v>
          </cell>
          <cell r="G6127">
            <v>0</v>
          </cell>
          <cell r="H6127">
            <v>0</v>
          </cell>
        </row>
        <row r="6128">
          <cell r="A6128" t="str">
            <v>07-01-162</v>
          </cell>
          <cell r="B6128" t="str">
            <v>64</v>
          </cell>
          <cell r="C6128">
            <v>0</v>
          </cell>
          <cell r="D6128">
            <v>0</v>
          </cell>
          <cell r="E6128">
            <v>0</v>
          </cell>
          <cell r="G6128">
            <v>0</v>
          </cell>
          <cell r="H6128">
            <v>0</v>
          </cell>
        </row>
        <row r="6129">
          <cell r="A6129" t="str">
            <v>07-01-162</v>
          </cell>
          <cell r="B6129" t="str">
            <v>65</v>
          </cell>
          <cell r="C6129">
            <v>0</v>
          </cell>
          <cell r="D6129">
            <v>0</v>
          </cell>
          <cell r="E6129">
            <v>0</v>
          </cell>
          <cell r="G6129">
            <v>0</v>
          </cell>
          <cell r="H6129">
            <v>0</v>
          </cell>
        </row>
        <row r="6130">
          <cell r="A6130" t="str">
            <v>07-01-162</v>
          </cell>
          <cell r="B6130" t="str">
            <v>66</v>
          </cell>
          <cell r="C6130">
            <v>0</v>
          </cell>
          <cell r="D6130">
            <v>0</v>
          </cell>
          <cell r="E6130">
            <v>0</v>
          </cell>
          <cell r="G6130">
            <v>0</v>
          </cell>
          <cell r="H6130">
            <v>0</v>
          </cell>
        </row>
        <row r="6131">
          <cell r="A6131" t="str">
            <v>07-01-164</v>
          </cell>
          <cell r="B6131" t="str">
            <v>07-01-164</v>
          </cell>
          <cell r="C6131" t="str">
            <v>SUMINISTRO E INSTALACION REGISTRO BOLA 1/2"</v>
          </cell>
          <cell r="D6131" t="str">
            <v>UN</v>
          </cell>
          <cell r="E6131">
            <v>48</v>
          </cell>
          <cell r="H6131">
            <v>27678</v>
          </cell>
        </row>
        <row r="6132">
          <cell r="A6132" t="str">
            <v>07-01-164</v>
          </cell>
          <cell r="B6132" t="str">
            <v>11</v>
          </cell>
          <cell r="C6132" t="str">
            <v>REG. DE BOLA  NOVASFER ø 1/2"</v>
          </cell>
          <cell r="D6132" t="str">
            <v xml:space="preserve">UN </v>
          </cell>
          <cell r="E6132">
            <v>1</v>
          </cell>
          <cell r="G6132">
            <v>19242.079999999998</v>
          </cell>
          <cell r="H6132">
            <v>19242</v>
          </cell>
        </row>
        <row r="6133">
          <cell r="A6133" t="str">
            <v>07-01-164</v>
          </cell>
          <cell r="B6133" t="str">
            <v>12</v>
          </cell>
          <cell r="C6133" t="str">
            <v>SELLADOR ETERNA</v>
          </cell>
          <cell r="D6133" t="str">
            <v>UN</v>
          </cell>
          <cell r="E6133">
            <v>3.5999999999999997E-2</v>
          </cell>
          <cell r="G6133">
            <v>12667.199999999999</v>
          </cell>
          <cell r="H6133">
            <v>456</v>
          </cell>
        </row>
        <row r="6134">
          <cell r="A6134" t="str">
            <v>07-01-164</v>
          </cell>
          <cell r="B6134" t="str">
            <v>13</v>
          </cell>
          <cell r="C6134" t="str">
            <v>TEFLON</v>
          </cell>
          <cell r="D6134" t="str">
            <v>UN</v>
          </cell>
          <cell r="E6134">
            <v>0.4</v>
          </cell>
          <cell r="G6134">
            <v>784.16</v>
          </cell>
          <cell r="H6134">
            <v>314</v>
          </cell>
        </row>
        <row r="6135">
          <cell r="A6135" t="str">
            <v>07-01-164</v>
          </cell>
          <cell r="B6135" t="str">
            <v>14</v>
          </cell>
          <cell r="C6135">
            <v>0</v>
          </cell>
          <cell r="D6135">
            <v>0</v>
          </cell>
          <cell r="E6135">
            <v>0</v>
          </cell>
          <cell r="G6135">
            <v>0</v>
          </cell>
          <cell r="H6135">
            <v>0</v>
          </cell>
        </row>
        <row r="6136">
          <cell r="A6136" t="str">
            <v>07-01-164</v>
          </cell>
          <cell r="B6136" t="str">
            <v>15</v>
          </cell>
          <cell r="C6136">
            <v>0</v>
          </cell>
          <cell r="D6136">
            <v>0</v>
          </cell>
          <cell r="E6136">
            <v>0</v>
          </cell>
          <cell r="G6136">
            <v>0</v>
          </cell>
          <cell r="H6136">
            <v>0</v>
          </cell>
        </row>
        <row r="6137">
          <cell r="A6137" t="str">
            <v>07-01-164</v>
          </cell>
          <cell r="B6137" t="str">
            <v>16</v>
          </cell>
          <cell r="C6137">
            <v>0</v>
          </cell>
          <cell r="D6137">
            <v>0</v>
          </cell>
          <cell r="E6137">
            <v>0</v>
          </cell>
          <cell r="G6137">
            <v>0</v>
          </cell>
          <cell r="H6137">
            <v>0</v>
          </cell>
        </row>
        <row r="6138">
          <cell r="A6138" t="str">
            <v>07-01-164</v>
          </cell>
          <cell r="B6138" t="str">
            <v>21</v>
          </cell>
          <cell r="C6138" t="str">
            <v xml:space="preserve">OFICIAL </v>
          </cell>
          <cell r="D6138" t="str">
            <v>jor</v>
          </cell>
          <cell r="E6138">
            <v>4.9999999999999996E-2</v>
          </cell>
          <cell r="G6138">
            <v>86520.353919999994</v>
          </cell>
          <cell r="H6138">
            <v>4326</v>
          </cell>
        </row>
        <row r="6139">
          <cell r="A6139" t="str">
            <v>07-01-164</v>
          </cell>
          <cell r="B6139" t="str">
            <v>22</v>
          </cell>
          <cell r="C6139" t="str">
            <v>AYUDANTE</v>
          </cell>
          <cell r="D6139" t="str">
            <v>jor</v>
          </cell>
          <cell r="E6139">
            <v>4.9999999999999996E-2</v>
          </cell>
          <cell r="G6139">
            <v>54806.751999999993</v>
          </cell>
          <cell r="H6139">
            <v>2740</v>
          </cell>
        </row>
        <row r="6140">
          <cell r="A6140" t="str">
            <v>07-01-164</v>
          </cell>
          <cell r="B6140" t="str">
            <v>23</v>
          </cell>
          <cell r="C6140">
            <v>0</v>
          </cell>
          <cell r="D6140">
            <v>0</v>
          </cell>
          <cell r="E6140">
            <v>0</v>
          </cell>
          <cell r="G6140">
            <v>0</v>
          </cell>
          <cell r="H6140">
            <v>0</v>
          </cell>
        </row>
        <row r="6141">
          <cell r="A6141" t="str">
            <v>07-01-164</v>
          </cell>
          <cell r="B6141" t="str">
            <v>24</v>
          </cell>
          <cell r="C6141">
            <v>0</v>
          </cell>
          <cell r="D6141">
            <v>0</v>
          </cell>
          <cell r="E6141">
            <v>0</v>
          </cell>
          <cell r="G6141">
            <v>0</v>
          </cell>
          <cell r="H6141">
            <v>0</v>
          </cell>
        </row>
        <row r="6142">
          <cell r="A6142" t="str">
            <v>07-01-164</v>
          </cell>
          <cell r="B6142" t="str">
            <v>25</v>
          </cell>
          <cell r="C6142">
            <v>0</v>
          </cell>
          <cell r="D6142">
            <v>0</v>
          </cell>
          <cell r="E6142">
            <v>0</v>
          </cell>
          <cell r="G6142">
            <v>0</v>
          </cell>
          <cell r="H6142">
            <v>0</v>
          </cell>
        </row>
        <row r="6143">
          <cell r="A6143" t="str">
            <v>07-01-164</v>
          </cell>
          <cell r="B6143" t="str">
            <v>26</v>
          </cell>
          <cell r="C6143">
            <v>0</v>
          </cell>
          <cell r="D6143">
            <v>0</v>
          </cell>
          <cell r="E6143">
            <v>0</v>
          </cell>
          <cell r="G6143">
            <v>0</v>
          </cell>
          <cell r="H6143">
            <v>0</v>
          </cell>
        </row>
        <row r="6144">
          <cell r="A6144" t="str">
            <v>07-01-164</v>
          </cell>
          <cell r="B6144" t="str">
            <v>41</v>
          </cell>
          <cell r="C6144" t="str">
            <v>HERRAMIENTA MENOR</v>
          </cell>
          <cell r="D6144" t="str">
            <v>gl</v>
          </cell>
          <cell r="E6144">
            <v>1</v>
          </cell>
          <cell r="G6144">
            <v>200.11763199999999</v>
          </cell>
          <cell r="H6144">
            <v>200</v>
          </cell>
        </row>
        <row r="6145">
          <cell r="A6145" t="str">
            <v>07-01-164</v>
          </cell>
          <cell r="B6145" t="str">
            <v>42</v>
          </cell>
          <cell r="C6145">
            <v>0</v>
          </cell>
          <cell r="D6145">
            <v>0</v>
          </cell>
          <cell r="E6145">
            <v>0</v>
          </cell>
          <cell r="G6145">
            <v>0</v>
          </cell>
          <cell r="H6145">
            <v>0</v>
          </cell>
        </row>
        <row r="6146">
          <cell r="A6146" t="str">
            <v>07-01-164</v>
          </cell>
          <cell r="B6146" t="str">
            <v>43</v>
          </cell>
          <cell r="C6146">
            <v>0</v>
          </cell>
          <cell r="D6146">
            <v>0</v>
          </cell>
          <cell r="E6146">
            <v>0</v>
          </cell>
          <cell r="G6146">
            <v>0</v>
          </cell>
          <cell r="H6146">
            <v>0</v>
          </cell>
        </row>
        <row r="6147">
          <cell r="A6147" t="str">
            <v>07-01-164</v>
          </cell>
          <cell r="B6147" t="str">
            <v>44</v>
          </cell>
          <cell r="C6147">
            <v>0</v>
          </cell>
          <cell r="D6147">
            <v>0</v>
          </cell>
          <cell r="E6147">
            <v>0</v>
          </cell>
          <cell r="G6147">
            <v>0</v>
          </cell>
          <cell r="H6147">
            <v>0</v>
          </cell>
        </row>
        <row r="6148">
          <cell r="A6148" t="str">
            <v>07-01-164</v>
          </cell>
          <cell r="B6148" t="str">
            <v>45</v>
          </cell>
          <cell r="C6148">
            <v>0</v>
          </cell>
          <cell r="D6148">
            <v>0</v>
          </cell>
          <cell r="E6148">
            <v>0</v>
          </cell>
          <cell r="G6148">
            <v>0</v>
          </cell>
          <cell r="H6148">
            <v>0</v>
          </cell>
        </row>
        <row r="6149">
          <cell r="A6149" t="str">
            <v>07-01-164</v>
          </cell>
          <cell r="B6149" t="str">
            <v>46</v>
          </cell>
          <cell r="C6149">
            <v>0</v>
          </cell>
          <cell r="D6149">
            <v>0</v>
          </cell>
          <cell r="E6149">
            <v>0</v>
          </cell>
          <cell r="G6149">
            <v>0</v>
          </cell>
          <cell r="H6149">
            <v>0</v>
          </cell>
        </row>
        <row r="6150">
          <cell r="A6150" t="str">
            <v>07-01-164</v>
          </cell>
          <cell r="B6150" t="str">
            <v>61</v>
          </cell>
          <cell r="C6150" t="str">
            <v>TRANSPORTE</v>
          </cell>
          <cell r="D6150" t="str">
            <v>gl</v>
          </cell>
          <cell r="E6150">
            <v>1</v>
          </cell>
          <cell r="G6150">
            <v>400.23526399999997</v>
          </cell>
          <cell r="H6150">
            <v>400</v>
          </cell>
        </row>
        <row r="6151">
          <cell r="A6151" t="str">
            <v>07-01-164</v>
          </cell>
          <cell r="B6151" t="str">
            <v>62</v>
          </cell>
          <cell r="C6151">
            <v>0</v>
          </cell>
          <cell r="D6151">
            <v>0</v>
          </cell>
          <cell r="E6151">
            <v>0</v>
          </cell>
          <cell r="G6151">
            <v>0</v>
          </cell>
          <cell r="H6151">
            <v>0</v>
          </cell>
        </row>
        <row r="6152">
          <cell r="A6152" t="str">
            <v>07-01-164</v>
          </cell>
          <cell r="B6152" t="str">
            <v>63</v>
          </cell>
          <cell r="C6152">
            <v>0</v>
          </cell>
          <cell r="D6152">
            <v>0</v>
          </cell>
          <cell r="E6152">
            <v>0</v>
          </cell>
          <cell r="G6152">
            <v>0</v>
          </cell>
          <cell r="H6152">
            <v>0</v>
          </cell>
        </row>
        <row r="6153">
          <cell r="A6153" t="str">
            <v>07-01-164</v>
          </cell>
          <cell r="B6153" t="str">
            <v>64</v>
          </cell>
          <cell r="C6153">
            <v>0</v>
          </cell>
          <cell r="D6153">
            <v>0</v>
          </cell>
          <cell r="E6153">
            <v>0</v>
          </cell>
          <cell r="G6153">
            <v>0</v>
          </cell>
          <cell r="H6153">
            <v>0</v>
          </cell>
        </row>
        <row r="6154">
          <cell r="A6154" t="str">
            <v>07-01-164</v>
          </cell>
          <cell r="B6154" t="str">
            <v>65</v>
          </cell>
          <cell r="C6154">
            <v>0</v>
          </cell>
          <cell r="D6154">
            <v>0</v>
          </cell>
          <cell r="E6154">
            <v>0</v>
          </cell>
          <cell r="G6154">
            <v>0</v>
          </cell>
          <cell r="H6154">
            <v>0</v>
          </cell>
        </row>
        <row r="6155">
          <cell r="A6155" t="str">
            <v>07-01-164</v>
          </cell>
          <cell r="B6155" t="str">
            <v>66</v>
          </cell>
          <cell r="C6155">
            <v>0</v>
          </cell>
          <cell r="D6155">
            <v>0</v>
          </cell>
          <cell r="E6155">
            <v>0</v>
          </cell>
          <cell r="G6155">
            <v>0</v>
          </cell>
          <cell r="H6155">
            <v>0</v>
          </cell>
        </row>
        <row r="6156">
          <cell r="A6156" t="str">
            <v>07-01-166</v>
          </cell>
          <cell r="B6156" t="str">
            <v>07-01-166</v>
          </cell>
          <cell r="C6156" t="str">
            <v>SUMINISTRO E INSTALACION REGISTRO P/D TIPO CORTINA 3/4"</v>
          </cell>
          <cell r="D6156" t="str">
            <v>UN</v>
          </cell>
          <cell r="E6156">
            <v>26</v>
          </cell>
          <cell r="H6156">
            <v>63766</v>
          </cell>
        </row>
        <row r="6157">
          <cell r="A6157" t="str">
            <v>07-01-166</v>
          </cell>
          <cell r="B6157" t="str">
            <v>11</v>
          </cell>
          <cell r="C6157" t="str">
            <v>REG. P/D TIPO CORTINA ø 3/4"</v>
          </cell>
          <cell r="D6157" t="str">
            <v xml:space="preserve">UN </v>
          </cell>
          <cell r="E6157">
            <v>1</v>
          </cell>
          <cell r="G6157">
            <v>54227.679999999993</v>
          </cell>
          <cell r="H6157">
            <v>54228</v>
          </cell>
        </row>
        <row r="6158">
          <cell r="A6158" t="str">
            <v>07-01-166</v>
          </cell>
          <cell r="B6158" t="str">
            <v>12</v>
          </cell>
          <cell r="C6158" t="str">
            <v>SELLADOR ETERNA</v>
          </cell>
          <cell r="D6158" t="str">
            <v>UN</v>
          </cell>
          <cell r="E6158">
            <v>0.04</v>
          </cell>
          <cell r="G6158">
            <v>12667.199999999999</v>
          </cell>
          <cell r="H6158">
            <v>507</v>
          </cell>
        </row>
        <row r="6159">
          <cell r="A6159" t="str">
            <v>07-01-166</v>
          </cell>
          <cell r="B6159" t="str">
            <v>13</v>
          </cell>
          <cell r="C6159" t="str">
            <v>TEFLON</v>
          </cell>
          <cell r="D6159" t="str">
            <v>UN</v>
          </cell>
          <cell r="E6159">
            <v>0.4</v>
          </cell>
          <cell r="G6159">
            <v>784.16</v>
          </cell>
          <cell r="H6159">
            <v>314</v>
          </cell>
        </row>
        <row r="6160">
          <cell r="A6160" t="str">
            <v>07-01-166</v>
          </cell>
          <cell r="B6160" t="str">
            <v>14</v>
          </cell>
          <cell r="C6160">
            <v>0</v>
          </cell>
          <cell r="D6160">
            <v>0</v>
          </cell>
          <cell r="E6160">
            <v>0</v>
          </cell>
          <cell r="G6160">
            <v>0</v>
          </cell>
          <cell r="H6160">
            <v>0</v>
          </cell>
        </row>
        <row r="6161">
          <cell r="A6161" t="str">
            <v>07-01-166</v>
          </cell>
          <cell r="B6161" t="str">
            <v>15</v>
          </cell>
          <cell r="C6161">
            <v>0</v>
          </cell>
          <cell r="D6161">
            <v>0</v>
          </cell>
          <cell r="E6161">
            <v>0</v>
          </cell>
          <cell r="G6161">
            <v>0</v>
          </cell>
          <cell r="H6161">
            <v>0</v>
          </cell>
        </row>
        <row r="6162">
          <cell r="A6162" t="str">
            <v>07-01-166</v>
          </cell>
          <cell r="B6162" t="str">
            <v>16</v>
          </cell>
          <cell r="C6162">
            <v>0</v>
          </cell>
          <cell r="D6162">
            <v>0</v>
          </cell>
          <cell r="E6162">
            <v>0</v>
          </cell>
          <cell r="G6162">
            <v>0</v>
          </cell>
          <cell r="H6162">
            <v>0</v>
          </cell>
        </row>
        <row r="6163">
          <cell r="A6163" t="str">
            <v>07-01-166</v>
          </cell>
          <cell r="B6163" t="str">
            <v>21</v>
          </cell>
          <cell r="C6163" t="str">
            <v xml:space="preserve">OFICIAL </v>
          </cell>
          <cell r="D6163" t="str">
            <v>jor</v>
          </cell>
          <cell r="E6163">
            <v>4.9999999999999996E-2</v>
          </cell>
          <cell r="G6163">
            <v>86520.353919999994</v>
          </cell>
          <cell r="H6163">
            <v>4326</v>
          </cell>
        </row>
        <row r="6164">
          <cell r="A6164" t="str">
            <v>07-01-166</v>
          </cell>
          <cell r="B6164" t="str">
            <v>22</v>
          </cell>
          <cell r="C6164" t="str">
            <v>AYUDANTE</v>
          </cell>
          <cell r="D6164" t="str">
            <v>jor</v>
          </cell>
          <cell r="E6164">
            <v>4.9999999999999996E-2</v>
          </cell>
          <cell r="G6164">
            <v>54806.751999999993</v>
          </cell>
          <cell r="H6164">
            <v>2740</v>
          </cell>
        </row>
        <row r="6165">
          <cell r="A6165" t="str">
            <v>07-01-166</v>
          </cell>
          <cell r="B6165" t="str">
            <v>23</v>
          </cell>
          <cell r="C6165">
            <v>0</v>
          </cell>
          <cell r="D6165">
            <v>0</v>
          </cell>
          <cell r="E6165">
            <v>0</v>
          </cell>
          <cell r="G6165">
            <v>0</v>
          </cell>
          <cell r="H6165">
            <v>0</v>
          </cell>
        </row>
        <row r="6166">
          <cell r="A6166" t="str">
            <v>07-01-166</v>
          </cell>
          <cell r="B6166" t="str">
            <v>24</v>
          </cell>
          <cell r="C6166">
            <v>0</v>
          </cell>
          <cell r="D6166">
            <v>0</v>
          </cell>
          <cell r="E6166">
            <v>0</v>
          </cell>
          <cell r="G6166">
            <v>0</v>
          </cell>
          <cell r="H6166">
            <v>0</v>
          </cell>
        </row>
        <row r="6167">
          <cell r="A6167" t="str">
            <v>07-01-166</v>
          </cell>
          <cell r="B6167" t="str">
            <v>25</v>
          </cell>
          <cell r="C6167">
            <v>0</v>
          </cell>
          <cell r="D6167">
            <v>0</v>
          </cell>
          <cell r="E6167">
            <v>0</v>
          </cell>
          <cell r="G6167">
            <v>0</v>
          </cell>
          <cell r="H6167">
            <v>0</v>
          </cell>
        </row>
        <row r="6168">
          <cell r="A6168" t="str">
            <v>07-01-166</v>
          </cell>
          <cell r="B6168" t="str">
            <v>26</v>
          </cell>
          <cell r="C6168">
            <v>0</v>
          </cell>
          <cell r="D6168">
            <v>0</v>
          </cell>
          <cell r="E6168">
            <v>0</v>
          </cell>
          <cell r="G6168">
            <v>0</v>
          </cell>
          <cell r="H6168">
            <v>0</v>
          </cell>
        </row>
        <row r="6169">
          <cell r="A6169" t="str">
            <v>07-01-166</v>
          </cell>
          <cell r="B6169" t="str">
            <v>41</v>
          </cell>
          <cell r="C6169" t="str">
            <v>HERRAMIENTA MENOR</v>
          </cell>
          <cell r="D6169" t="str">
            <v>gl</v>
          </cell>
          <cell r="E6169">
            <v>1</v>
          </cell>
          <cell r="G6169">
            <v>550.48032000000001</v>
          </cell>
          <cell r="H6169">
            <v>550</v>
          </cell>
        </row>
        <row r="6170">
          <cell r="A6170" t="str">
            <v>07-01-166</v>
          </cell>
          <cell r="B6170" t="str">
            <v>42</v>
          </cell>
          <cell r="C6170">
            <v>0</v>
          </cell>
          <cell r="D6170">
            <v>0</v>
          </cell>
          <cell r="E6170">
            <v>0</v>
          </cell>
          <cell r="G6170">
            <v>0</v>
          </cell>
          <cell r="H6170">
            <v>0</v>
          </cell>
        </row>
        <row r="6171">
          <cell r="A6171" t="str">
            <v>07-01-166</v>
          </cell>
          <cell r="B6171" t="str">
            <v>43</v>
          </cell>
          <cell r="C6171">
            <v>0</v>
          </cell>
          <cell r="D6171">
            <v>0</v>
          </cell>
          <cell r="E6171">
            <v>0</v>
          </cell>
          <cell r="G6171">
            <v>0</v>
          </cell>
          <cell r="H6171">
            <v>0</v>
          </cell>
        </row>
        <row r="6172">
          <cell r="A6172" t="str">
            <v>07-01-166</v>
          </cell>
          <cell r="B6172" t="str">
            <v>44</v>
          </cell>
          <cell r="C6172">
            <v>0</v>
          </cell>
          <cell r="D6172">
            <v>0</v>
          </cell>
          <cell r="E6172">
            <v>0</v>
          </cell>
          <cell r="G6172">
            <v>0</v>
          </cell>
          <cell r="H6172">
            <v>0</v>
          </cell>
        </row>
        <row r="6173">
          <cell r="A6173" t="str">
            <v>07-01-166</v>
          </cell>
          <cell r="B6173" t="str">
            <v>45</v>
          </cell>
          <cell r="C6173">
            <v>0</v>
          </cell>
          <cell r="D6173">
            <v>0</v>
          </cell>
          <cell r="E6173">
            <v>0</v>
          </cell>
          <cell r="G6173">
            <v>0</v>
          </cell>
          <cell r="H6173">
            <v>0</v>
          </cell>
        </row>
        <row r="6174">
          <cell r="A6174" t="str">
            <v>07-01-166</v>
          </cell>
          <cell r="B6174" t="str">
            <v>46</v>
          </cell>
          <cell r="C6174">
            <v>0</v>
          </cell>
          <cell r="D6174">
            <v>0</v>
          </cell>
          <cell r="E6174">
            <v>0</v>
          </cell>
          <cell r="G6174">
            <v>0</v>
          </cell>
          <cell r="H6174">
            <v>0</v>
          </cell>
        </row>
        <row r="6175">
          <cell r="A6175" t="str">
            <v>07-01-166</v>
          </cell>
          <cell r="B6175" t="str">
            <v>61</v>
          </cell>
          <cell r="C6175" t="str">
            <v>TRANSPORTE</v>
          </cell>
          <cell r="D6175" t="str">
            <v>gl</v>
          </cell>
          <cell r="E6175">
            <v>1</v>
          </cell>
          <cell r="G6175">
            <v>1100.96064</v>
          </cell>
          <cell r="H6175">
            <v>1101</v>
          </cell>
        </row>
        <row r="6176">
          <cell r="A6176" t="str">
            <v>07-01-166</v>
          </cell>
          <cell r="B6176" t="str">
            <v>62</v>
          </cell>
          <cell r="C6176">
            <v>0</v>
          </cell>
          <cell r="D6176">
            <v>0</v>
          </cell>
          <cell r="E6176">
            <v>0</v>
          </cell>
          <cell r="G6176">
            <v>0</v>
          </cell>
          <cell r="H6176">
            <v>0</v>
          </cell>
        </row>
        <row r="6177">
          <cell r="A6177" t="str">
            <v>07-01-166</v>
          </cell>
          <cell r="B6177" t="str">
            <v>63</v>
          </cell>
          <cell r="C6177">
            <v>0</v>
          </cell>
          <cell r="D6177">
            <v>0</v>
          </cell>
          <cell r="E6177">
            <v>0</v>
          </cell>
          <cell r="G6177">
            <v>0</v>
          </cell>
          <cell r="H6177">
            <v>0</v>
          </cell>
        </row>
        <row r="6178">
          <cell r="A6178" t="str">
            <v>07-01-166</v>
          </cell>
          <cell r="B6178" t="str">
            <v>64</v>
          </cell>
          <cell r="C6178">
            <v>0</v>
          </cell>
          <cell r="D6178">
            <v>0</v>
          </cell>
          <cell r="E6178">
            <v>0</v>
          </cell>
          <cell r="G6178">
            <v>0</v>
          </cell>
          <cell r="H6178">
            <v>0</v>
          </cell>
        </row>
        <row r="6179">
          <cell r="A6179" t="str">
            <v>07-01-166</v>
          </cell>
          <cell r="B6179" t="str">
            <v>65</v>
          </cell>
          <cell r="C6179">
            <v>0</v>
          </cell>
          <cell r="D6179">
            <v>0</v>
          </cell>
          <cell r="E6179">
            <v>0</v>
          </cell>
          <cell r="G6179">
            <v>0</v>
          </cell>
          <cell r="H6179">
            <v>0</v>
          </cell>
        </row>
        <row r="6180">
          <cell r="A6180" t="str">
            <v>07-01-166</v>
          </cell>
          <cell r="B6180" t="str">
            <v>66</v>
          </cell>
          <cell r="C6180">
            <v>0</v>
          </cell>
          <cell r="D6180">
            <v>0</v>
          </cell>
          <cell r="E6180">
            <v>0</v>
          </cell>
          <cell r="G6180">
            <v>0</v>
          </cell>
          <cell r="H6180">
            <v>0</v>
          </cell>
        </row>
        <row r="6181">
          <cell r="A6181" t="str">
            <v>07-01-168</v>
          </cell>
          <cell r="B6181" t="str">
            <v>07-01-168</v>
          </cell>
          <cell r="C6181" t="str">
            <v>SUMINISTRO E INSTALACION TUBERIA RDE 21 PVC-P 3"</v>
          </cell>
          <cell r="D6181" t="str">
            <v>ML</v>
          </cell>
          <cell r="E6181">
            <v>11</v>
          </cell>
          <cell r="H6181">
            <v>39503</v>
          </cell>
        </row>
        <row r="6182">
          <cell r="A6182" t="str">
            <v>07-01-168</v>
          </cell>
          <cell r="B6182" t="str">
            <v>11</v>
          </cell>
          <cell r="C6182" t="str">
            <v>TUBERIA PVC P RDE 21 ø 3"</v>
          </cell>
          <cell r="D6182" t="str">
            <v>ML</v>
          </cell>
          <cell r="E6182">
            <v>1.05</v>
          </cell>
          <cell r="G6182">
            <v>31105.013333333329</v>
          </cell>
          <cell r="H6182">
            <v>32660</v>
          </cell>
        </row>
        <row r="6183">
          <cell r="A6183" t="str">
            <v>07-01-168</v>
          </cell>
          <cell r="B6183" t="str">
            <v>12</v>
          </cell>
          <cell r="C6183" t="str">
            <v>SOLDADURA Y LIMPIADOR</v>
          </cell>
          <cell r="D6183" t="str">
            <v xml:space="preserve">UN </v>
          </cell>
          <cell r="E6183">
            <v>1</v>
          </cell>
          <cell r="G6183">
            <v>1433.8584422399997</v>
          </cell>
          <cell r="H6183">
            <v>1434</v>
          </cell>
        </row>
        <row r="6184">
          <cell r="A6184" t="str">
            <v>07-01-168</v>
          </cell>
          <cell r="B6184" t="str">
            <v>13</v>
          </cell>
          <cell r="C6184">
            <v>0</v>
          </cell>
          <cell r="D6184">
            <v>0</v>
          </cell>
          <cell r="E6184">
            <v>0</v>
          </cell>
          <cell r="G6184">
            <v>0</v>
          </cell>
          <cell r="H6184">
            <v>0</v>
          </cell>
        </row>
        <row r="6185">
          <cell r="A6185" t="str">
            <v>07-01-168</v>
          </cell>
          <cell r="B6185" t="str">
            <v>14</v>
          </cell>
          <cell r="C6185">
            <v>0</v>
          </cell>
          <cell r="D6185">
            <v>0</v>
          </cell>
          <cell r="E6185">
            <v>0</v>
          </cell>
          <cell r="G6185">
            <v>0</v>
          </cell>
          <cell r="H6185">
            <v>0</v>
          </cell>
        </row>
        <row r="6186">
          <cell r="A6186" t="str">
            <v>07-01-168</v>
          </cell>
          <cell r="B6186" t="str">
            <v>15</v>
          </cell>
          <cell r="C6186">
            <v>0</v>
          </cell>
          <cell r="D6186">
            <v>0</v>
          </cell>
          <cell r="E6186">
            <v>0</v>
          </cell>
          <cell r="G6186">
            <v>0</v>
          </cell>
          <cell r="H6186">
            <v>0</v>
          </cell>
        </row>
        <row r="6187">
          <cell r="A6187" t="str">
            <v>07-01-168</v>
          </cell>
          <cell r="B6187" t="str">
            <v>16</v>
          </cell>
          <cell r="C6187">
            <v>0</v>
          </cell>
          <cell r="D6187">
            <v>0</v>
          </cell>
          <cell r="E6187">
            <v>0</v>
          </cell>
          <cell r="G6187">
            <v>0</v>
          </cell>
          <cell r="H6187">
            <v>0</v>
          </cell>
        </row>
        <row r="6188">
          <cell r="A6188" t="str">
            <v>07-01-168</v>
          </cell>
          <cell r="B6188" t="str">
            <v>21</v>
          </cell>
          <cell r="C6188" t="str">
            <v xml:space="preserve">OFICIAL </v>
          </cell>
          <cell r="D6188" t="str">
            <v>jor</v>
          </cell>
          <cell r="E6188">
            <v>3.1034482758620689E-2</v>
          </cell>
          <cell r="G6188">
            <v>86520.353919999994</v>
          </cell>
          <cell r="H6188">
            <v>2685</v>
          </cell>
        </row>
        <row r="6189">
          <cell r="A6189" t="str">
            <v>07-01-168</v>
          </cell>
          <cell r="B6189" t="str">
            <v>22</v>
          </cell>
          <cell r="C6189" t="str">
            <v>AYUDANTE</v>
          </cell>
          <cell r="D6189" t="str">
            <v>jor</v>
          </cell>
          <cell r="E6189">
            <v>3.1034482758620689E-2</v>
          </cell>
          <cell r="G6189">
            <v>54806.751999999993</v>
          </cell>
          <cell r="H6189">
            <v>1701</v>
          </cell>
        </row>
        <row r="6190">
          <cell r="A6190" t="str">
            <v>07-01-168</v>
          </cell>
          <cell r="B6190" t="str">
            <v>23</v>
          </cell>
          <cell r="C6190">
            <v>0</v>
          </cell>
          <cell r="D6190">
            <v>0</v>
          </cell>
          <cell r="E6190">
            <v>0</v>
          </cell>
          <cell r="G6190">
            <v>0</v>
          </cell>
          <cell r="H6190">
            <v>0</v>
          </cell>
        </row>
        <row r="6191">
          <cell r="A6191" t="str">
            <v>07-01-168</v>
          </cell>
          <cell r="B6191" t="str">
            <v>24</v>
          </cell>
          <cell r="C6191">
            <v>0</v>
          </cell>
          <cell r="D6191">
            <v>0</v>
          </cell>
          <cell r="E6191">
            <v>0</v>
          </cell>
          <cell r="G6191">
            <v>0</v>
          </cell>
          <cell r="H6191">
            <v>0</v>
          </cell>
        </row>
        <row r="6192">
          <cell r="A6192" t="str">
            <v>07-01-168</v>
          </cell>
          <cell r="B6192" t="str">
            <v>25</v>
          </cell>
          <cell r="C6192">
            <v>0</v>
          </cell>
          <cell r="D6192">
            <v>0</v>
          </cell>
          <cell r="E6192">
            <v>0</v>
          </cell>
          <cell r="G6192">
            <v>0</v>
          </cell>
          <cell r="H6192">
            <v>0</v>
          </cell>
        </row>
        <row r="6193">
          <cell r="A6193" t="str">
            <v>07-01-168</v>
          </cell>
          <cell r="B6193" t="str">
            <v>26</v>
          </cell>
          <cell r="C6193">
            <v>0</v>
          </cell>
          <cell r="D6193">
            <v>0</v>
          </cell>
          <cell r="E6193">
            <v>0</v>
          </cell>
          <cell r="G6193">
            <v>0</v>
          </cell>
          <cell r="H6193">
            <v>0</v>
          </cell>
        </row>
        <row r="6194">
          <cell r="A6194" t="str">
            <v>07-01-168</v>
          </cell>
          <cell r="B6194" t="str">
            <v>41</v>
          </cell>
          <cell r="C6194" t="str">
            <v>HERRAMIENTA MENOR</v>
          </cell>
          <cell r="D6194" t="str">
            <v>gl</v>
          </cell>
          <cell r="E6194">
            <v>1</v>
          </cell>
          <cell r="G6194">
            <v>340.94070399999998</v>
          </cell>
          <cell r="H6194">
            <v>341</v>
          </cell>
        </row>
        <row r="6195">
          <cell r="A6195" t="str">
            <v>07-01-168</v>
          </cell>
          <cell r="B6195" t="str">
            <v>42</v>
          </cell>
          <cell r="C6195">
            <v>0</v>
          </cell>
          <cell r="D6195">
            <v>0</v>
          </cell>
          <cell r="E6195">
            <v>0</v>
          </cell>
          <cell r="G6195">
            <v>0</v>
          </cell>
          <cell r="H6195">
            <v>0</v>
          </cell>
        </row>
        <row r="6196">
          <cell r="A6196" t="str">
            <v>07-01-168</v>
          </cell>
          <cell r="B6196" t="str">
            <v>43</v>
          </cell>
          <cell r="C6196">
            <v>0</v>
          </cell>
          <cell r="D6196">
            <v>0</v>
          </cell>
          <cell r="E6196">
            <v>0</v>
          </cell>
          <cell r="G6196">
            <v>0</v>
          </cell>
          <cell r="H6196">
            <v>0</v>
          </cell>
        </row>
        <row r="6197">
          <cell r="A6197" t="str">
            <v>07-01-168</v>
          </cell>
          <cell r="B6197" t="str">
            <v>44</v>
          </cell>
          <cell r="C6197">
            <v>0</v>
          </cell>
          <cell r="D6197">
            <v>0</v>
          </cell>
          <cell r="E6197">
            <v>0</v>
          </cell>
          <cell r="G6197">
            <v>0</v>
          </cell>
          <cell r="H6197">
            <v>0</v>
          </cell>
        </row>
        <row r="6198">
          <cell r="A6198" t="str">
            <v>07-01-168</v>
          </cell>
          <cell r="B6198" t="str">
            <v>45</v>
          </cell>
          <cell r="C6198">
            <v>0</v>
          </cell>
          <cell r="D6198">
            <v>0</v>
          </cell>
          <cell r="E6198">
            <v>0</v>
          </cell>
          <cell r="G6198">
            <v>0</v>
          </cell>
          <cell r="H6198">
            <v>0</v>
          </cell>
        </row>
        <row r="6199">
          <cell r="A6199" t="str">
            <v>07-01-168</v>
          </cell>
          <cell r="B6199" t="str">
            <v>46</v>
          </cell>
          <cell r="C6199">
            <v>0</v>
          </cell>
          <cell r="D6199">
            <v>0</v>
          </cell>
          <cell r="E6199">
            <v>0</v>
          </cell>
          <cell r="G6199">
            <v>0</v>
          </cell>
          <cell r="H6199">
            <v>0</v>
          </cell>
        </row>
        <row r="6200">
          <cell r="A6200" t="str">
            <v>07-01-168</v>
          </cell>
          <cell r="B6200" t="str">
            <v>61</v>
          </cell>
          <cell r="C6200" t="str">
            <v>TRANSPORTE</v>
          </cell>
          <cell r="D6200" t="str">
            <v>gl</v>
          </cell>
          <cell r="E6200">
            <v>1</v>
          </cell>
          <cell r="G6200">
            <v>681.88140799999996</v>
          </cell>
          <cell r="H6200">
            <v>682</v>
          </cell>
        </row>
        <row r="6201">
          <cell r="A6201" t="str">
            <v>07-01-168</v>
          </cell>
          <cell r="B6201" t="str">
            <v>62</v>
          </cell>
          <cell r="C6201">
            <v>0</v>
          </cell>
          <cell r="D6201">
            <v>0</v>
          </cell>
          <cell r="E6201">
            <v>0</v>
          </cell>
          <cell r="G6201">
            <v>0</v>
          </cell>
          <cell r="H6201">
            <v>0</v>
          </cell>
        </row>
        <row r="6202">
          <cell r="A6202" t="str">
            <v>07-01-168</v>
          </cell>
          <cell r="B6202" t="str">
            <v>63</v>
          </cell>
          <cell r="C6202">
            <v>0</v>
          </cell>
          <cell r="D6202">
            <v>0</v>
          </cell>
          <cell r="E6202">
            <v>0</v>
          </cell>
          <cell r="G6202">
            <v>0</v>
          </cell>
          <cell r="H6202">
            <v>0</v>
          </cell>
        </row>
        <row r="6203">
          <cell r="A6203" t="str">
            <v>07-01-168</v>
          </cell>
          <cell r="B6203" t="str">
            <v>64</v>
          </cell>
          <cell r="C6203">
            <v>0</v>
          </cell>
          <cell r="D6203">
            <v>0</v>
          </cell>
          <cell r="E6203">
            <v>0</v>
          </cell>
          <cell r="G6203">
            <v>0</v>
          </cell>
          <cell r="H6203">
            <v>0</v>
          </cell>
        </row>
        <row r="6204">
          <cell r="A6204" t="str">
            <v>07-01-168</v>
          </cell>
          <cell r="B6204" t="str">
            <v>65</v>
          </cell>
          <cell r="C6204">
            <v>0</v>
          </cell>
          <cell r="D6204">
            <v>0</v>
          </cell>
          <cell r="E6204">
            <v>0</v>
          </cell>
          <cell r="G6204">
            <v>0</v>
          </cell>
          <cell r="H6204">
            <v>0</v>
          </cell>
        </row>
        <row r="6205">
          <cell r="A6205" t="str">
            <v>07-01-168</v>
          </cell>
          <cell r="B6205" t="str">
            <v>66</v>
          </cell>
          <cell r="C6205">
            <v>0</v>
          </cell>
          <cell r="D6205">
            <v>0</v>
          </cell>
          <cell r="E6205">
            <v>0</v>
          </cell>
          <cell r="G6205">
            <v>0</v>
          </cell>
          <cell r="H6205">
            <v>0</v>
          </cell>
        </row>
        <row r="6206">
          <cell r="A6206" t="str">
            <v>07-01-170</v>
          </cell>
          <cell r="B6206" t="str">
            <v>07-01-170</v>
          </cell>
          <cell r="C6206" t="str">
            <v>SUMINISTRO E INSTALACION TUBERIA RDE 21 PVC-P 1.1/2"</v>
          </cell>
          <cell r="D6206" t="str">
            <v>ML</v>
          </cell>
          <cell r="E6206">
            <v>45</v>
          </cell>
          <cell r="H6206">
            <v>13852</v>
          </cell>
        </row>
        <row r="6207">
          <cell r="A6207" t="str">
            <v>07-01-170</v>
          </cell>
          <cell r="B6207" t="str">
            <v>11</v>
          </cell>
          <cell r="C6207" t="str">
            <v>TUBERIA PVC P RDE 21 ø1 1/2"</v>
          </cell>
          <cell r="D6207" t="str">
            <v>ML</v>
          </cell>
          <cell r="E6207">
            <v>1.05</v>
          </cell>
          <cell r="G6207">
            <v>9345.5786666666645</v>
          </cell>
          <cell r="H6207">
            <v>9813</v>
          </cell>
        </row>
        <row r="6208">
          <cell r="A6208" t="str">
            <v>07-01-170</v>
          </cell>
          <cell r="B6208" t="str">
            <v>12</v>
          </cell>
          <cell r="C6208" t="str">
            <v>SOLDADURA Y LIMPIADOR</v>
          </cell>
          <cell r="D6208" t="str">
            <v xml:space="preserve">UN </v>
          </cell>
          <cell r="E6208">
            <v>1</v>
          </cell>
          <cell r="G6208">
            <v>548.23999262117638</v>
          </cell>
          <cell r="H6208">
            <v>548</v>
          </cell>
        </row>
        <row r="6209">
          <cell r="A6209" t="str">
            <v>07-01-170</v>
          </cell>
          <cell r="B6209" t="str">
            <v>13</v>
          </cell>
          <cell r="C6209">
            <v>0</v>
          </cell>
          <cell r="D6209">
            <v>0</v>
          </cell>
          <cell r="E6209">
            <v>0</v>
          </cell>
          <cell r="G6209">
            <v>0</v>
          </cell>
          <cell r="H6209">
            <v>0</v>
          </cell>
        </row>
        <row r="6210">
          <cell r="A6210" t="str">
            <v>07-01-170</v>
          </cell>
          <cell r="B6210" t="str">
            <v>14</v>
          </cell>
          <cell r="C6210">
            <v>0</v>
          </cell>
          <cell r="D6210">
            <v>0</v>
          </cell>
          <cell r="E6210">
            <v>0</v>
          </cell>
          <cell r="G6210">
            <v>0</v>
          </cell>
          <cell r="H6210">
            <v>0</v>
          </cell>
        </row>
        <row r="6211">
          <cell r="A6211" t="str">
            <v>07-01-170</v>
          </cell>
          <cell r="B6211" t="str">
            <v>15</v>
          </cell>
          <cell r="C6211">
            <v>0</v>
          </cell>
          <cell r="D6211">
            <v>0</v>
          </cell>
          <cell r="E6211">
            <v>0</v>
          </cell>
          <cell r="G6211">
            <v>0</v>
          </cell>
          <cell r="H6211">
            <v>0</v>
          </cell>
        </row>
        <row r="6212">
          <cell r="A6212" t="str">
            <v>07-01-170</v>
          </cell>
          <cell r="B6212" t="str">
            <v>16</v>
          </cell>
          <cell r="C6212">
            <v>0</v>
          </cell>
          <cell r="D6212">
            <v>0</v>
          </cell>
          <cell r="E6212">
            <v>0</v>
          </cell>
          <cell r="G6212">
            <v>0</v>
          </cell>
          <cell r="H6212">
            <v>0</v>
          </cell>
        </row>
        <row r="6213">
          <cell r="A6213" t="str">
            <v>07-01-170</v>
          </cell>
          <cell r="B6213" t="str">
            <v>21</v>
          </cell>
          <cell r="C6213" t="str">
            <v xml:space="preserve">OFICIAL </v>
          </cell>
          <cell r="D6213" t="str">
            <v>jor</v>
          </cell>
          <cell r="E6213">
            <v>2.2500000000000003E-2</v>
          </cell>
          <cell r="G6213">
            <v>86520.353919999994</v>
          </cell>
          <cell r="H6213">
            <v>1947</v>
          </cell>
        </row>
        <row r="6214">
          <cell r="A6214" t="str">
            <v>07-01-170</v>
          </cell>
          <cell r="B6214" t="str">
            <v>22</v>
          </cell>
          <cell r="C6214" t="str">
            <v>AYUDANTE</v>
          </cell>
          <cell r="D6214" t="str">
            <v>jor</v>
          </cell>
          <cell r="E6214">
            <v>2.2500000000000003E-2</v>
          </cell>
          <cell r="G6214">
            <v>54806.751999999993</v>
          </cell>
          <cell r="H6214">
            <v>1233</v>
          </cell>
        </row>
        <row r="6215">
          <cell r="A6215" t="str">
            <v>07-01-170</v>
          </cell>
          <cell r="B6215" t="str">
            <v>23</v>
          </cell>
          <cell r="C6215">
            <v>0</v>
          </cell>
          <cell r="D6215">
            <v>0</v>
          </cell>
          <cell r="E6215">
            <v>0</v>
          </cell>
          <cell r="G6215">
            <v>0</v>
          </cell>
          <cell r="H6215">
            <v>0</v>
          </cell>
        </row>
        <row r="6216">
          <cell r="A6216" t="str">
            <v>07-01-170</v>
          </cell>
          <cell r="B6216" t="str">
            <v>24</v>
          </cell>
          <cell r="C6216">
            <v>0</v>
          </cell>
          <cell r="D6216">
            <v>0</v>
          </cell>
          <cell r="E6216">
            <v>0</v>
          </cell>
          <cell r="G6216">
            <v>0</v>
          </cell>
          <cell r="H6216">
            <v>0</v>
          </cell>
        </row>
        <row r="6217">
          <cell r="A6217" t="str">
            <v>07-01-170</v>
          </cell>
          <cell r="B6217" t="str">
            <v>25</v>
          </cell>
          <cell r="C6217">
            <v>0</v>
          </cell>
          <cell r="D6217">
            <v>0</v>
          </cell>
          <cell r="E6217">
            <v>0</v>
          </cell>
          <cell r="G6217">
            <v>0</v>
          </cell>
          <cell r="H6217">
            <v>0</v>
          </cell>
        </row>
        <row r="6218">
          <cell r="A6218" t="str">
            <v>07-01-170</v>
          </cell>
          <cell r="B6218" t="str">
            <v>26</v>
          </cell>
          <cell r="C6218">
            <v>0</v>
          </cell>
          <cell r="D6218">
            <v>0</v>
          </cell>
          <cell r="E6218">
            <v>0</v>
          </cell>
          <cell r="G6218">
            <v>0</v>
          </cell>
          <cell r="H6218">
            <v>0</v>
          </cell>
        </row>
        <row r="6219">
          <cell r="A6219" t="str">
            <v>07-01-170</v>
          </cell>
          <cell r="B6219" t="str">
            <v>41</v>
          </cell>
          <cell r="C6219" t="str">
            <v>HERRAMIENTA MENOR</v>
          </cell>
          <cell r="D6219" t="str">
            <v>gl</v>
          </cell>
          <cell r="E6219">
            <v>1</v>
          </cell>
          <cell r="G6219">
            <v>103.60563199999999</v>
          </cell>
          <cell r="H6219">
            <v>104</v>
          </cell>
        </row>
        <row r="6220">
          <cell r="A6220" t="str">
            <v>07-01-170</v>
          </cell>
          <cell r="B6220" t="str">
            <v>42</v>
          </cell>
          <cell r="C6220">
            <v>0</v>
          </cell>
          <cell r="D6220">
            <v>0</v>
          </cell>
          <cell r="E6220">
            <v>0</v>
          </cell>
          <cell r="G6220">
            <v>0</v>
          </cell>
          <cell r="H6220">
            <v>0</v>
          </cell>
        </row>
        <row r="6221">
          <cell r="A6221" t="str">
            <v>07-01-170</v>
          </cell>
          <cell r="B6221" t="str">
            <v>43</v>
          </cell>
          <cell r="C6221">
            <v>0</v>
          </cell>
          <cell r="D6221">
            <v>0</v>
          </cell>
          <cell r="E6221">
            <v>0</v>
          </cell>
          <cell r="G6221">
            <v>0</v>
          </cell>
          <cell r="H6221">
            <v>0</v>
          </cell>
        </row>
        <row r="6222">
          <cell r="A6222" t="str">
            <v>07-01-170</v>
          </cell>
          <cell r="B6222" t="str">
            <v>44</v>
          </cell>
          <cell r="C6222">
            <v>0</v>
          </cell>
          <cell r="D6222">
            <v>0</v>
          </cell>
          <cell r="E6222">
            <v>0</v>
          </cell>
          <cell r="G6222">
            <v>0</v>
          </cell>
          <cell r="H6222">
            <v>0</v>
          </cell>
        </row>
        <row r="6223">
          <cell r="A6223" t="str">
            <v>07-01-170</v>
          </cell>
          <cell r="B6223" t="str">
            <v>45</v>
          </cell>
          <cell r="C6223">
            <v>0</v>
          </cell>
          <cell r="D6223">
            <v>0</v>
          </cell>
          <cell r="E6223">
            <v>0</v>
          </cell>
          <cell r="G6223">
            <v>0</v>
          </cell>
          <cell r="H6223">
            <v>0</v>
          </cell>
        </row>
        <row r="6224">
          <cell r="A6224" t="str">
            <v>07-01-170</v>
          </cell>
          <cell r="B6224" t="str">
            <v>46</v>
          </cell>
          <cell r="C6224">
            <v>0</v>
          </cell>
          <cell r="D6224">
            <v>0</v>
          </cell>
          <cell r="E6224">
            <v>0</v>
          </cell>
          <cell r="G6224">
            <v>0</v>
          </cell>
          <cell r="H6224">
            <v>0</v>
          </cell>
        </row>
        <row r="6225">
          <cell r="A6225" t="str">
            <v>07-01-170</v>
          </cell>
          <cell r="B6225" t="str">
            <v>61</v>
          </cell>
          <cell r="C6225" t="str">
            <v>TRANSPORTE</v>
          </cell>
          <cell r="D6225" t="str">
            <v>gl</v>
          </cell>
          <cell r="E6225">
            <v>1</v>
          </cell>
          <cell r="G6225">
            <v>207.21126399999997</v>
          </cell>
          <cell r="H6225">
            <v>207</v>
          </cell>
        </row>
        <row r="6226">
          <cell r="A6226" t="str">
            <v>07-01-170</v>
          </cell>
          <cell r="B6226" t="str">
            <v>62</v>
          </cell>
          <cell r="C6226">
            <v>0</v>
          </cell>
          <cell r="D6226">
            <v>0</v>
          </cell>
          <cell r="E6226">
            <v>0</v>
          </cell>
          <cell r="G6226">
            <v>0</v>
          </cell>
          <cell r="H6226">
            <v>0</v>
          </cell>
        </row>
        <row r="6227">
          <cell r="A6227" t="str">
            <v>07-01-170</v>
          </cell>
          <cell r="B6227" t="str">
            <v>63</v>
          </cell>
          <cell r="C6227">
            <v>0</v>
          </cell>
          <cell r="D6227">
            <v>0</v>
          </cell>
          <cell r="E6227">
            <v>0</v>
          </cell>
          <cell r="G6227">
            <v>0</v>
          </cell>
          <cell r="H6227">
            <v>0</v>
          </cell>
        </row>
        <row r="6228">
          <cell r="A6228" t="str">
            <v>07-01-170</v>
          </cell>
          <cell r="B6228" t="str">
            <v>64</v>
          </cell>
          <cell r="C6228">
            <v>0</v>
          </cell>
          <cell r="D6228">
            <v>0</v>
          </cell>
          <cell r="E6228">
            <v>0</v>
          </cell>
          <cell r="G6228">
            <v>0</v>
          </cell>
          <cell r="H6228">
            <v>0</v>
          </cell>
        </row>
        <row r="6229">
          <cell r="A6229" t="str">
            <v>07-01-170</v>
          </cell>
          <cell r="B6229" t="str">
            <v>65</v>
          </cell>
          <cell r="C6229">
            <v>0</v>
          </cell>
          <cell r="D6229">
            <v>0</v>
          </cell>
          <cell r="E6229">
            <v>0</v>
          </cell>
          <cell r="G6229">
            <v>0</v>
          </cell>
          <cell r="H6229">
            <v>0</v>
          </cell>
        </row>
        <row r="6230">
          <cell r="A6230" t="str">
            <v>07-01-170</v>
          </cell>
          <cell r="B6230" t="str">
            <v>66</v>
          </cell>
          <cell r="C6230">
            <v>0</v>
          </cell>
          <cell r="D6230">
            <v>0</v>
          </cell>
          <cell r="E6230">
            <v>0</v>
          </cell>
          <cell r="G6230">
            <v>0</v>
          </cell>
          <cell r="H6230">
            <v>0</v>
          </cell>
        </row>
        <row r="6231">
          <cell r="A6231" t="str">
            <v>07-01-172</v>
          </cell>
          <cell r="B6231" t="str">
            <v>07-01-172</v>
          </cell>
          <cell r="C6231" t="str">
            <v>SUMINISTRO E INSTALACION TUBERIA PVC-P RDE 21 1.1/4"</v>
          </cell>
          <cell r="D6231" t="str">
            <v>ML</v>
          </cell>
          <cell r="E6231">
            <v>186</v>
          </cell>
          <cell r="H6231">
            <v>11345</v>
          </cell>
        </row>
        <row r="6232">
          <cell r="A6232" t="str">
            <v>07-01-172</v>
          </cell>
          <cell r="B6232" t="str">
            <v>11</v>
          </cell>
          <cell r="C6232" t="str">
            <v>TUBERIA PVC P RDE 21 ø1 1/4"</v>
          </cell>
          <cell r="D6232" t="str">
            <v>ML</v>
          </cell>
          <cell r="E6232">
            <v>1.05</v>
          </cell>
          <cell r="G6232">
            <v>7164.0053333333326</v>
          </cell>
          <cell r="H6232">
            <v>7522</v>
          </cell>
        </row>
        <row r="6233">
          <cell r="A6233" t="str">
            <v>07-01-172</v>
          </cell>
          <cell r="B6233" t="str">
            <v>12</v>
          </cell>
          <cell r="C6233" t="str">
            <v>SOLDADURA Y LIMPIADOR</v>
          </cell>
          <cell r="D6233" t="str">
            <v xml:space="preserve">UN </v>
          </cell>
          <cell r="E6233">
            <v>1</v>
          </cell>
          <cell r="G6233">
            <v>405.22086411130425</v>
          </cell>
          <cell r="H6233">
            <v>405</v>
          </cell>
        </row>
        <row r="6234">
          <cell r="A6234" t="str">
            <v>07-01-172</v>
          </cell>
          <cell r="B6234" t="str">
            <v>13</v>
          </cell>
          <cell r="C6234">
            <v>0</v>
          </cell>
          <cell r="D6234">
            <v>0</v>
          </cell>
          <cell r="E6234">
            <v>0</v>
          </cell>
          <cell r="G6234">
            <v>0</v>
          </cell>
          <cell r="H6234">
            <v>0</v>
          </cell>
        </row>
        <row r="6235">
          <cell r="A6235" t="str">
            <v>07-01-172</v>
          </cell>
          <cell r="B6235" t="str">
            <v>14</v>
          </cell>
          <cell r="C6235">
            <v>0</v>
          </cell>
          <cell r="D6235">
            <v>0</v>
          </cell>
          <cell r="E6235">
            <v>0</v>
          </cell>
          <cell r="G6235">
            <v>0</v>
          </cell>
          <cell r="H6235">
            <v>0</v>
          </cell>
        </row>
        <row r="6236">
          <cell r="A6236" t="str">
            <v>07-01-172</v>
          </cell>
          <cell r="B6236" t="str">
            <v>15</v>
          </cell>
          <cell r="C6236">
            <v>0</v>
          </cell>
          <cell r="D6236">
            <v>0</v>
          </cell>
          <cell r="E6236">
            <v>0</v>
          </cell>
          <cell r="G6236">
            <v>0</v>
          </cell>
          <cell r="H6236">
            <v>0</v>
          </cell>
        </row>
        <row r="6237">
          <cell r="A6237" t="str">
            <v>07-01-172</v>
          </cell>
          <cell r="B6237" t="str">
            <v>16</v>
          </cell>
          <cell r="C6237">
            <v>0</v>
          </cell>
          <cell r="D6237">
            <v>0</v>
          </cell>
          <cell r="E6237">
            <v>0</v>
          </cell>
          <cell r="G6237">
            <v>0</v>
          </cell>
          <cell r="H6237">
            <v>0</v>
          </cell>
        </row>
        <row r="6238">
          <cell r="A6238" t="str">
            <v>07-01-172</v>
          </cell>
          <cell r="B6238" t="str">
            <v>21</v>
          </cell>
          <cell r="C6238" t="str">
            <v xml:space="preserve">OFICIAL </v>
          </cell>
          <cell r="D6238" t="str">
            <v>jor</v>
          </cell>
          <cell r="E6238">
            <v>2.2500000000000003E-2</v>
          </cell>
          <cell r="G6238">
            <v>86520.353919999994</v>
          </cell>
          <cell r="H6238">
            <v>1947</v>
          </cell>
        </row>
        <row r="6239">
          <cell r="A6239" t="str">
            <v>07-01-172</v>
          </cell>
          <cell r="B6239" t="str">
            <v>22</v>
          </cell>
          <cell r="C6239" t="str">
            <v>AYUDANTE</v>
          </cell>
          <cell r="D6239" t="str">
            <v>jor</v>
          </cell>
          <cell r="E6239">
            <v>2.2500000000000003E-2</v>
          </cell>
          <cell r="G6239">
            <v>54806.751999999993</v>
          </cell>
          <cell r="H6239">
            <v>1233</v>
          </cell>
        </row>
        <row r="6240">
          <cell r="A6240" t="str">
            <v>07-01-172</v>
          </cell>
          <cell r="B6240" t="str">
            <v>23</v>
          </cell>
          <cell r="C6240">
            <v>0</v>
          </cell>
          <cell r="D6240">
            <v>0</v>
          </cell>
          <cell r="E6240">
            <v>0</v>
          </cell>
          <cell r="G6240">
            <v>0</v>
          </cell>
          <cell r="H6240">
            <v>0</v>
          </cell>
        </row>
        <row r="6241">
          <cell r="A6241" t="str">
            <v>07-01-172</v>
          </cell>
          <cell r="B6241" t="str">
            <v>24</v>
          </cell>
          <cell r="C6241">
            <v>0</v>
          </cell>
          <cell r="D6241">
            <v>0</v>
          </cell>
          <cell r="E6241">
            <v>0</v>
          </cell>
          <cell r="G6241">
            <v>0</v>
          </cell>
          <cell r="H6241">
            <v>0</v>
          </cell>
        </row>
        <row r="6242">
          <cell r="A6242" t="str">
            <v>07-01-172</v>
          </cell>
          <cell r="B6242" t="str">
            <v>25</v>
          </cell>
          <cell r="C6242">
            <v>0</v>
          </cell>
          <cell r="D6242">
            <v>0</v>
          </cell>
          <cell r="E6242">
            <v>0</v>
          </cell>
          <cell r="G6242">
            <v>0</v>
          </cell>
          <cell r="H6242">
            <v>0</v>
          </cell>
        </row>
        <row r="6243">
          <cell r="A6243" t="str">
            <v>07-01-172</v>
          </cell>
          <cell r="B6243" t="str">
            <v>26</v>
          </cell>
          <cell r="C6243">
            <v>0</v>
          </cell>
          <cell r="D6243">
            <v>0</v>
          </cell>
          <cell r="E6243">
            <v>0</v>
          </cell>
          <cell r="G6243">
            <v>0</v>
          </cell>
          <cell r="H6243">
            <v>0</v>
          </cell>
        </row>
        <row r="6244">
          <cell r="A6244" t="str">
            <v>07-01-172</v>
          </cell>
          <cell r="B6244" t="str">
            <v>41</v>
          </cell>
          <cell r="C6244" t="str">
            <v>HERRAMIENTA MENOR</v>
          </cell>
          <cell r="D6244" t="str">
            <v>gl</v>
          </cell>
          <cell r="E6244">
            <v>1</v>
          </cell>
          <cell r="G6244">
            <v>79.272544000000011</v>
          </cell>
          <cell r="H6244">
            <v>79</v>
          </cell>
        </row>
        <row r="6245">
          <cell r="A6245" t="str">
            <v>07-01-172</v>
          </cell>
          <cell r="B6245" t="str">
            <v>42</v>
          </cell>
          <cell r="C6245">
            <v>0</v>
          </cell>
          <cell r="D6245">
            <v>0</v>
          </cell>
          <cell r="E6245">
            <v>0</v>
          </cell>
          <cell r="G6245">
            <v>0</v>
          </cell>
          <cell r="H6245">
            <v>0</v>
          </cell>
        </row>
        <row r="6246">
          <cell r="A6246" t="str">
            <v>07-01-172</v>
          </cell>
          <cell r="B6246" t="str">
            <v>43</v>
          </cell>
          <cell r="C6246">
            <v>0</v>
          </cell>
          <cell r="D6246">
            <v>0</v>
          </cell>
          <cell r="E6246">
            <v>0</v>
          </cell>
          <cell r="G6246">
            <v>0</v>
          </cell>
          <cell r="H6246">
            <v>0</v>
          </cell>
        </row>
        <row r="6247">
          <cell r="A6247" t="str">
            <v>07-01-172</v>
          </cell>
          <cell r="B6247" t="str">
            <v>44</v>
          </cell>
          <cell r="C6247">
            <v>0</v>
          </cell>
          <cell r="D6247">
            <v>0</v>
          </cell>
          <cell r="E6247">
            <v>0</v>
          </cell>
          <cell r="G6247">
            <v>0</v>
          </cell>
          <cell r="H6247">
            <v>0</v>
          </cell>
        </row>
        <row r="6248">
          <cell r="A6248" t="str">
            <v>07-01-172</v>
          </cell>
          <cell r="B6248" t="str">
            <v>45</v>
          </cell>
          <cell r="C6248">
            <v>0</v>
          </cell>
          <cell r="D6248">
            <v>0</v>
          </cell>
          <cell r="E6248">
            <v>0</v>
          </cell>
          <cell r="G6248">
            <v>0</v>
          </cell>
          <cell r="H6248">
            <v>0</v>
          </cell>
        </row>
        <row r="6249">
          <cell r="A6249" t="str">
            <v>07-01-172</v>
          </cell>
          <cell r="B6249" t="str">
            <v>46</v>
          </cell>
          <cell r="C6249">
            <v>0</v>
          </cell>
          <cell r="D6249">
            <v>0</v>
          </cell>
          <cell r="E6249">
            <v>0</v>
          </cell>
          <cell r="G6249">
            <v>0</v>
          </cell>
          <cell r="H6249">
            <v>0</v>
          </cell>
        </row>
        <row r="6250">
          <cell r="A6250" t="str">
            <v>07-01-172</v>
          </cell>
          <cell r="B6250" t="str">
            <v>61</v>
          </cell>
          <cell r="C6250" t="str">
            <v>TRANSPORTE</v>
          </cell>
          <cell r="D6250" t="str">
            <v>gl</v>
          </cell>
          <cell r="E6250">
            <v>1</v>
          </cell>
          <cell r="G6250">
            <v>158.54508800000002</v>
          </cell>
          <cell r="H6250">
            <v>159</v>
          </cell>
        </row>
        <row r="6251">
          <cell r="A6251" t="str">
            <v>07-01-172</v>
          </cell>
          <cell r="B6251" t="str">
            <v>62</v>
          </cell>
          <cell r="C6251">
            <v>0</v>
          </cell>
          <cell r="D6251">
            <v>0</v>
          </cell>
          <cell r="E6251">
            <v>0</v>
          </cell>
          <cell r="G6251">
            <v>0</v>
          </cell>
          <cell r="H6251">
            <v>0</v>
          </cell>
        </row>
        <row r="6252">
          <cell r="A6252" t="str">
            <v>07-01-172</v>
          </cell>
          <cell r="B6252" t="str">
            <v>63</v>
          </cell>
          <cell r="C6252">
            <v>0</v>
          </cell>
          <cell r="D6252">
            <v>0</v>
          </cell>
          <cell r="E6252">
            <v>0</v>
          </cell>
          <cell r="G6252">
            <v>0</v>
          </cell>
          <cell r="H6252">
            <v>0</v>
          </cell>
        </row>
        <row r="6253">
          <cell r="A6253" t="str">
            <v>07-01-172</v>
          </cell>
          <cell r="B6253" t="str">
            <v>64</v>
          </cell>
          <cell r="C6253">
            <v>0</v>
          </cell>
          <cell r="D6253">
            <v>0</v>
          </cell>
          <cell r="E6253">
            <v>0</v>
          </cell>
          <cell r="G6253">
            <v>0</v>
          </cell>
          <cell r="H6253">
            <v>0</v>
          </cell>
        </row>
        <row r="6254">
          <cell r="A6254" t="str">
            <v>07-01-172</v>
          </cell>
          <cell r="B6254" t="str">
            <v>65</v>
          </cell>
          <cell r="C6254">
            <v>0</v>
          </cell>
          <cell r="D6254">
            <v>0</v>
          </cell>
          <cell r="E6254">
            <v>0</v>
          </cell>
          <cell r="G6254">
            <v>0</v>
          </cell>
          <cell r="H6254">
            <v>0</v>
          </cell>
        </row>
        <row r="6255">
          <cell r="A6255" t="str">
            <v>07-01-172</v>
          </cell>
          <cell r="B6255" t="str">
            <v>66</v>
          </cell>
          <cell r="C6255">
            <v>0</v>
          </cell>
          <cell r="D6255">
            <v>0</v>
          </cell>
          <cell r="E6255">
            <v>0</v>
          </cell>
          <cell r="G6255">
            <v>0</v>
          </cell>
          <cell r="H6255">
            <v>0</v>
          </cell>
        </row>
        <row r="6256">
          <cell r="A6256" t="str">
            <v>07-01-174</v>
          </cell>
          <cell r="B6256" t="str">
            <v>07-01-174</v>
          </cell>
          <cell r="C6256" t="str">
            <v>SUMINISTRO E INSTALACION TUBERIA  RDE 13,5 PVC-P 1"</v>
          </cell>
          <cell r="D6256" t="str">
            <v>ML</v>
          </cell>
          <cell r="E6256">
            <v>10</v>
          </cell>
          <cell r="H6256">
            <v>8718</v>
          </cell>
        </row>
        <row r="6257">
          <cell r="A6257" t="str">
            <v>07-01-174</v>
          </cell>
          <cell r="B6257" t="str">
            <v>11</v>
          </cell>
          <cell r="C6257" t="str">
            <v>TUBERIA PVC P RDE 13,5 ø1"</v>
          </cell>
          <cell r="D6257" t="str">
            <v>ML</v>
          </cell>
          <cell r="E6257">
            <v>1.05</v>
          </cell>
          <cell r="G6257">
            <v>5756.5386666666664</v>
          </cell>
          <cell r="H6257">
            <v>6044</v>
          </cell>
        </row>
        <row r="6258">
          <cell r="A6258" t="str">
            <v>07-01-174</v>
          </cell>
          <cell r="B6258" t="str">
            <v>12</v>
          </cell>
          <cell r="C6258" t="str">
            <v>SOLDADURA Y LIMPIADOR</v>
          </cell>
          <cell r="D6258" t="str">
            <v xml:space="preserve">UN </v>
          </cell>
          <cell r="E6258">
            <v>1</v>
          </cell>
          <cell r="G6258">
            <v>291.25249607999996</v>
          </cell>
          <cell r="H6258">
            <v>291</v>
          </cell>
        </row>
        <row r="6259">
          <cell r="A6259" t="str">
            <v>07-01-174</v>
          </cell>
          <cell r="B6259" t="str">
            <v>13</v>
          </cell>
          <cell r="C6259">
            <v>0</v>
          </cell>
          <cell r="D6259">
            <v>0</v>
          </cell>
          <cell r="E6259">
            <v>0</v>
          </cell>
          <cell r="G6259">
            <v>0</v>
          </cell>
          <cell r="H6259">
            <v>0</v>
          </cell>
        </row>
        <row r="6260">
          <cell r="A6260" t="str">
            <v>07-01-174</v>
          </cell>
          <cell r="B6260" t="str">
            <v>14</v>
          </cell>
          <cell r="C6260">
            <v>0</v>
          </cell>
          <cell r="D6260">
            <v>0</v>
          </cell>
          <cell r="E6260">
            <v>0</v>
          </cell>
          <cell r="G6260">
            <v>0</v>
          </cell>
          <cell r="H6260">
            <v>0</v>
          </cell>
        </row>
        <row r="6261">
          <cell r="A6261" t="str">
            <v>07-01-174</v>
          </cell>
          <cell r="B6261" t="str">
            <v>15</v>
          </cell>
          <cell r="C6261">
            <v>0</v>
          </cell>
          <cell r="D6261">
            <v>0</v>
          </cell>
          <cell r="E6261">
            <v>0</v>
          </cell>
          <cell r="G6261">
            <v>0</v>
          </cell>
          <cell r="H6261">
            <v>0</v>
          </cell>
        </row>
        <row r="6262">
          <cell r="A6262" t="str">
            <v>07-01-174</v>
          </cell>
          <cell r="B6262" t="str">
            <v>16</v>
          </cell>
          <cell r="C6262">
            <v>0</v>
          </cell>
          <cell r="D6262">
            <v>0</v>
          </cell>
          <cell r="E6262">
            <v>0</v>
          </cell>
          <cell r="G6262">
            <v>0</v>
          </cell>
          <cell r="H6262">
            <v>0</v>
          </cell>
        </row>
        <row r="6263">
          <cell r="A6263" t="str">
            <v>07-01-174</v>
          </cell>
          <cell r="B6263" t="str">
            <v>21</v>
          </cell>
          <cell r="C6263" t="str">
            <v xml:space="preserve">OFICIAL </v>
          </cell>
          <cell r="D6263" t="str">
            <v>jor</v>
          </cell>
          <cell r="E6263">
            <v>1.5517241379310345E-2</v>
          </cell>
          <cell r="G6263">
            <v>86520.353919999994</v>
          </cell>
          <cell r="H6263">
            <v>1343</v>
          </cell>
        </row>
        <row r="6264">
          <cell r="A6264" t="str">
            <v>07-01-174</v>
          </cell>
          <cell r="B6264" t="str">
            <v>22</v>
          </cell>
          <cell r="C6264" t="str">
            <v>AYUDANTE</v>
          </cell>
          <cell r="D6264" t="str">
            <v>jor</v>
          </cell>
          <cell r="E6264">
            <v>1.5517241379310345E-2</v>
          </cell>
          <cell r="G6264">
            <v>54806.751999999993</v>
          </cell>
          <cell r="H6264">
            <v>850</v>
          </cell>
        </row>
        <row r="6265">
          <cell r="A6265" t="str">
            <v>07-01-174</v>
          </cell>
          <cell r="B6265" t="str">
            <v>23</v>
          </cell>
          <cell r="C6265">
            <v>0</v>
          </cell>
          <cell r="D6265">
            <v>0</v>
          </cell>
          <cell r="E6265">
            <v>0</v>
          </cell>
          <cell r="G6265">
            <v>0</v>
          </cell>
          <cell r="H6265">
            <v>0</v>
          </cell>
        </row>
        <row r="6266">
          <cell r="A6266" t="str">
            <v>07-01-174</v>
          </cell>
          <cell r="B6266" t="str">
            <v>24</v>
          </cell>
          <cell r="C6266">
            <v>0</v>
          </cell>
          <cell r="D6266">
            <v>0</v>
          </cell>
          <cell r="E6266">
            <v>0</v>
          </cell>
          <cell r="G6266">
            <v>0</v>
          </cell>
          <cell r="H6266">
            <v>0</v>
          </cell>
        </row>
        <row r="6267">
          <cell r="A6267" t="str">
            <v>07-01-174</v>
          </cell>
          <cell r="B6267" t="str">
            <v>25</v>
          </cell>
          <cell r="C6267">
            <v>0</v>
          </cell>
          <cell r="D6267">
            <v>0</v>
          </cell>
          <cell r="E6267">
            <v>0</v>
          </cell>
          <cell r="G6267">
            <v>0</v>
          </cell>
          <cell r="H6267">
            <v>0</v>
          </cell>
        </row>
        <row r="6268">
          <cell r="A6268" t="str">
            <v>07-01-174</v>
          </cell>
          <cell r="B6268" t="str">
            <v>26</v>
          </cell>
          <cell r="C6268">
            <v>0</v>
          </cell>
          <cell r="D6268">
            <v>0</v>
          </cell>
          <cell r="E6268">
            <v>0</v>
          </cell>
          <cell r="G6268">
            <v>0</v>
          </cell>
          <cell r="H6268">
            <v>0</v>
          </cell>
        </row>
        <row r="6269">
          <cell r="A6269" t="str">
            <v>07-01-174</v>
          </cell>
          <cell r="B6269" t="str">
            <v>41</v>
          </cell>
          <cell r="C6269" t="str">
            <v>HERRAMIENTA MENOR</v>
          </cell>
          <cell r="D6269" t="str">
            <v>gl</v>
          </cell>
          <cell r="E6269">
            <v>1</v>
          </cell>
          <cell r="G6269">
            <v>63.360127999999996</v>
          </cell>
          <cell r="H6269">
            <v>63</v>
          </cell>
        </row>
        <row r="6270">
          <cell r="A6270" t="str">
            <v>07-01-174</v>
          </cell>
          <cell r="B6270" t="str">
            <v>42</v>
          </cell>
          <cell r="C6270">
            <v>0</v>
          </cell>
          <cell r="D6270">
            <v>0</v>
          </cell>
          <cell r="E6270">
            <v>0</v>
          </cell>
          <cell r="G6270">
            <v>0</v>
          </cell>
          <cell r="H6270">
            <v>0</v>
          </cell>
        </row>
        <row r="6271">
          <cell r="A6271" t="str">
            <v>07-01-174</v>
          </cell>
          <cell r="B6271" t="str">
            <v>43</v>
          </cell>
          <cell r="C6271">
            <v>0</v>
          </cell>
          <cell r="D6271">
            <v>0</v>
          </cell>
          <cell r="E6271">
            <v>0</v>
          </cell>
          <cell r="G6271">
            <v>0</v>
          </cell>
          <cell r="H6271">
            <v>0</v>
          </cell>
        </row>
        <row r="6272">
          <cell r="A6272" t="str">
            <v>07-01-174</v>
          </cell>
          <cell r="B6272" t="str">
            <v>44</v>
          </cell>
          <cell r="C6272">
            <v>0</v>
          </cell>
          <cell r="D6272">
            <v>0</v>
          </cell>
          <cell r="E6272">
            <v>0</v>
          </cell>
          <cell r="G6272">
            <v>0</v>
          </cell>
          <cell r="H6272">
            <v>0</v>
          </cell>
        </row>
        <row r="6273">
          <cell r="A6273" t="str">
            <v>07-01-174</v>
          </cell>
          <cell r="B6273" t="str">
            <v>45</v>
          </cell>
          <cell r="C6273">
            <v>0</v>
          </cell>
          <cell r="D6273">
            <v>0</v>
          </cell>
          <cell r="E6273">
            <v>0</v>
          </cell>
          <cell r="G6273">
            <v>0</v>
          </cell>
          <cell r="H6273">
            <v>0</v>
          </cell>
        </row>
        <row r="6274">
          <cell r="A6274" t="str">
            <v>07-01-174</v>
          </cell>
          <cell r="B6274" t="str">
            <v>46</v>
          </cell>
          <cell r="C6274">
            <v>0</v>
          </cell>
          <cell r="D6274">
            <v>0</v>
          </cell>
          <cell r="E6274">
            <v>0</v>
          </cell>
          <cell r="G6274">
            <v>0</v>
          </cell>
          <cell r="H6274">
            <v>0</v>
          </cell>
        </row>
        <row r="6275">
          <cell r="A6275" t="str">
            <v>07-01-174</v>
          </cell>
          <cell r="B6275" t="str">
            <v>61</v>
          </cell>
          <cell r="C6275" t="str">
            <v>TRANSPORTE</v>
          </cell>
          <cell r="D6275" t="str">
            <v>gl</v>
          </cell>
          <cell r="E6275">
            <v>1</v>
          </cell>
          <cell r="G6275">
            <v>126.72025599999999</v>
          </cell>
          <cell r="H6275">
            <v>127</v>
          </cell>
        </row>
        <row r="6276">
          <cell r="A6276" t="str">
            <v>07-01-174</v>
          </cell>
          <cell r="B6276" t="str">
            <v>62</v>
          </cell>
          <cell r="C6276">
            <v>0</v>
          </cell>
          <cell r="D6276">
            <v>0</v>
          </cell>
          <cell r="E6276">
            <v>0</v>
          </cell>
          <cell r="G6276">
            <v>0</v>
          </cell>
          <cell r="H6276">
            <v>0</v>
          </cell>
        </row>
        <row r="6277">
          <cell r="A6277" t="str">
            <v>07-01-174</v>
          </cell>
          <cell r="B6277" t="str">
            <v>63</v>
          </cell>
          <cell r="C6277">
            <v>0</v>
          </cell>
          <cell r="D6277">
            <v>0</v>
          </cell>
          <cell r="E6277">
            <v>0</v>
          </cell>
          <cell r="G6277">
            <v>0</v>
          </cell>
          <cell r="H6277">
            <v>0</v>
          </cell>
        </row>
        <row r="6278">
          <cell r="A6278" t="str">
            <v>07-01-174</v>
          </cell>
          <cell r="B6278" t="str">
            <v>64</v>
          </cell>
          <cell r="C6278">
            <v>0</v>
          </cell>
          <cell r="D6278">
            <v>0</v>
          </cell>
          <cell r="E6278">
            <v>0</v>
          </cell>
          <cell r="G6278">
            <v>0</v>
          </cell>
          <cell r="H6278">
            <v>0</v>
          </cell>
        </row>
        <row r="6279">
          <cell r="A6279" t="str">
            <v>07-01-174</v>
          </cell>
          <cell r="B6279" t="str">
            <v>65</v>
          </cell>
          <cell r="C6279">
            <v>0</v>
          </cell>
          <cell r="D6279">
            <v>0</v>
          </cell>
          <cell r="E6279">
            <v>0</v>
          </cell>
          <cell r="G6279">
            <v>0</v>
          </cell>
          <cell r="H6279">
            <v>0</v>
          </cell>
        </row>
        <row r="6280">
          <cell r="A6280" t="str">
            <v>07-01-174</v>
          </cell>
          <cell r="B6280" t="str">
            <v>66</v>
          </cell>
          <cell r="C6280">
            <v>0</v>
          </cell>
          <cell r="D6280">
            <v>0</v>
          </cell>
          <cell r="E6280">
            <v>0</v>
          </cell>
          <cell r="G6280">
            <v>0</v>
          </cell>
          <cell r="H6280">
            <v>0</v>
          </cell>
        </row>
        <row r="6281">
          <cell r="A6281" t="str">
            <v>07-01-176</v>
          </cell>
          <cell r="B6281" t="str">
            <v>07-01-176</v>
          </cell>
          <cell r="C6281" t="str">
            <v>SUMINISTRO E INSTALACION TUBERIA RDE 11 PVC-P 3/4"</v>
          </cell>
          <cell r="D6281" t="str">
            <v>ML</v>
          </cell>
          <cell r="E6281">
            <v>24</v>
          </cell>
          <cell r="H6281">
            <v>7029</v>
          </cell>
        </row>
        <row r="6282">
          <cell r="A6282" t="str">
            <v>07-01-176</v>
          </cell>
          <cell r="B6282" t="str">
            <v>11</v>
          </cell>
          <cell r="C6282" t="str">
            <v>TUBERIA PVC P RDE 11 ø3/4"</v>
          </cell>
          <cell r="D6282" t="str">
            <v>ML</v>
          </cell>
          <cell r="E6282">
            <v>1.05</v>
          </cell>
          <cell r="G6282">
            <v>4264.6239999999998</v>
          </cell>
          <cell r="H6282">
            <v>4478</v>
          </cell>
        </row>
        <row r="6283">
          <cell r="A6283" t="str">
            <v>07-01-176</v>
          </cell>
          <cell r="B6283" t="str">
            <v>12</v>
          </cell>
          <cell r="C6283" t="str">
            <v>SOLDADURA Y LIMPIADOR</v>
          </cell>
          <cell r="D6283" t="str">
            <v xml:space="preserve">UN </v>
          </cell>
          <cell r="E6283">
            <v>1</v>
          </cell>
          <cell r="G6283">
            <v>216.74604359441855</v>
          </cell>
          <cell r="H6283">
            <v>217</v>
          </cell>
        </row>
        <row r="6284">
          <cell r="A6284" t="str">
            <v>07-01-176</v>
          </cell>
          <cell r="B6284" t="str">
            <v>13</v>
          </cell>
          <cell r="C6284">
            <v>0</v>
          </cell>
          <cell r="D6284">
            <v>0</v>
          </cell>
          <cell r="E6284">
            <v>0</v>
          </cell>
          <cell r="G6284">
            <v>0</v>
          </cell>
          <cell r="H6284">
            <v>0</v>
          </cell>
        </row>
        <row r="6285">
          <cell r="A6285" t="str">
            <v>07-01-176</v>
          </cell>
          <cell r="B6285" t="str">
            <v>14</v>
          </cell>
          <cell r="C6285">
            <v>0</v>
          </cell>
          <cell r="D6285">
            <v>0</v>
          </cell>
          <cell r="E6285">
            <v>0</v>
          </cell>
          <cell r="G6285">
            <v>0</v>
          </cell>
          <cell r="H6285">
            <v>0</v>
          </cell>
        </row>
        <row r="6286">
          <cell r="A6286" t="str">
            <v>07-01-176</v>
          </cell>
          <cell r="B6286" t="str">
            <v>15</v>
          </cell>
          <cell r="C6286">
            <v>0</v>
          </cell>
          <cell r="D6286">
            <v>0</v>
          </cell>
          <cell r="E6286">
            <v>0</v>
          </cell>
          <cell r="G6286">
            <v>0</v>
          </cell>
          <cell r="H6286">
            <v>0</v>
          </cell>
        </row>
        <row r="6287">
          <cell r="A6287" t="str">
            <v>07-01-176</v>
          </cell>
          <cell r="B6287" t="str">
            <v>16</v>
          </cell>
          <cell r="C6287">
            <v>0</v>
          </cell>
          <cell r="D6287">
            <v>0</v>
          </cell>
          <cell r="E6287">
            <v>0</v>
          </cell>
          <cell r="G6287">
            <v>0</v>
          </cell>
          <cell r="H6287">
            <v>0</v>
          </cell>
        </row>
        <row r="6288">
          <cell r="A6288" t="str">
            <v>07-01-176</v>
          </cell>
          <cell r="B6288" t="str">
            <v>21</v>
          </cell>
          <cell r="C6288" t="str">
            <v xml:space="preserve">OFICIAL </v>
          </cell>
          <cell r="D6288" t="str">
            <v>jor</v>
          </cell>
          <cell r="E6288">
            <v>1.5517241379310345E-2</v>
          </cell>
          <cell r="G6288">
            <v>86520.353919999994</v>
          </cell>
          <cell r="H6288">
            <v>1343</v>
          </cell>
        </row>
        <row r="6289">
          <cell r="A6289" t="str">
            <v>07-01-176</v>
          </cell>
          <cell r="B6289" t="str">
            <v>22</v>
          </cell>
          <cell r="C6289" t="str">
            <v>AYUDANTE</v>
          </cell>
          <cell r="D6289" t="str">
            <v>jor</v>
          </cell>
          <cell r="E6289">
            <v>1.5517241379310345E-2</v>
          </cell>
          <cell r="G6289">
            <v>54806.751999999993</v>
          </cell>
          <cell r="H6289">
            <v>850</v>
          </cell>
        </row>
        <row r="6290">
          <cell r="A6290" t="str">
            <v>07-01-176</v>
          </cell>
          <cell r="B6290" t="str">
            <v>23</v>
          </cell>
          <cell r="C6290">
            <v>0</v>
          </cell>
          <cell r="D6290">
            <v>0</v>
          </cell>
          <cell r="E6290">
            <v>0</v>
          </cell>
          <cell r="G6290">
            <v>0</v>
          </cell>
          <cell r="H6290">
            <v>0</v>
          </cell>
        </row>
        <row r="6291">
          <cell r="A6291" t="str">
            <v>07-01-176</v>
          </cell>
          <cell r="B6291" t="str">
            <v>24</v>
          </cell>
          <cell r="C6291">
            <v>0</v>
          </cell>
          <cell r="D6291">
            <v>0</v>
          </cell>
          <cell r="E6291">
            <v>0</v>
          </cell>
          <cell r="G6291">
            <v>0</v>
          </cell>
          <cell r="H6291">
            <v>0</v>
          </cell>
        </row>
        <row r="6292">
          <cell r="A6292" t="str">
            <v>07-01-176</v>
          </cell>
          <cell r="B6292" t="str">
            <v>25</v>
          </cell>
          <cell r="C6292">
            <v>0</v>
          </cell>
          <cell r="D6292">
            <v>0</v>
          </cell>
          <cell r="E6292">
            <v>0</v>
          </cell>
          <cell r="G6292">
            <v>0</v>
          </cell>
          <cell r="H6292">
            <v>0</v>
          </cell>
        </row>
        <row r="6293">
          <cell r="A6293" t="str">
            <v>07-01-176</v>
          </cell>
          <cell r="B6293" t="str">
            <v>26</v>
          </cell>
          <cell r="C6293">
            <v>0</v>
          </cell>
          <cell r="D6293">
            <v>0</v>
          </cell>
          <cell r="E6293">
            <v>0</v>
          </cell>
          <cell r="G6293">
            <v>0</v>
          </cell>
          <cell r="H6293">
            <v>0</v>
          </cell>
        </row>
        <row r="6294">
          <cell r="A6294" t="str">
            <v>07-01-176</v>
          </cell>
          <cell r="B6294" t="str">
            <v>41</v>
          </cell>
          <cell r="C6294" t="str">
            <v>HERRAMIENTA MENOR</v>
          </cell>
          <cell r="D6294" t="str">
            <v>gl</v>
          </cell>
          <cell r="E6294">
            <v>1</v>
          </cell>
          <cell r="G6294">
            <v>46.941023999999999</v>
          </cell>
          <cell r="H6294">
            <v>47</v>
          </cell>
        </row>
        <row r="6295">
          <cell r="A6295" t="str">
            <v>07-01-176</v>
          </cell>
          <cell r="B6295" t="str">
            <v>42</v>
          </cell>
          <cell r="C6295">
            <v>0</v>
          </cell>
          <cell r="D6295">
            <v>0</v>
          </cell>
          <cell r="E6295">
            <v>0</v>
          </cell>
          <cell r="G6295">
            <v>0</v>
          </cell>
          <cell r="H6295">
            <v>0</v>
          </cell>
        </row>
        <row r="6296">
          <cell r="A6296" t="str">
            <v>07-01-176</v>
          </cell>
          <cell r="B6296" t="str">
            <v>43</v>
          </cell>
          <cell r="C6296">
            <v>0</v>
          </cell>
          <cell r="D6296">
            <v>0</v>
          </cell>
          <cell r="E6296">
            <v>0</v>
          </cell>
          <cell r="G6296">
            <v>0</v>
          </cell>
          <cell r="H6296">
            <v>0</v>
          </cell>
        </row>
        <row r="6297">
          <cell r="A6297" t="str">
            <v>07-01-176</v>
          </cell>
          <cell r="B6297" t="str">
            <v>44</v>
          </cell>
          <cell r="C6297">
            <v>0</v>
          </cell>
          <cell r="D6297">
            <v>0</v>
          </cell>
          <cell r="E6297">
            <v>0</v>
          </cell>
          <cell r="G6297">
            <v>0</v>
          </cell>
          <cell r="H6297">
            <v>0</v>
          </cell>
        </row>
        <row r="6298">
          <cell r="A6298" t="str">
            <v>07-01-176</v>
          </cell>
          <cell r="B6298" t="str">
            <v>45</v>
          </cell>
          <cell r="C6298">
            <v>0</v>
          </cell>
          <cell r="D6298">
            <v>0</v>
          </cell>
          <cell r="E6298">
            <v>0</v>
          </cell>
          <cell r="G6298">
            <v>0</v>
          </cell>
          <cell r="H6298">
            <v>0</v>
          </cell>
        </row>
        <row r="6299">
          <cell r="A6299" t="str">
            <v>07-01-176</v>
          </cell>
          <cell r="B6299" t="str">
            <v>46</v>
          </cell>
          <cell r="C6299">
            <v>0</v>
          </cell>
          <cell r="D6299">
            <v>0</v>
          </cell>
          <cell r="E6299">
            <v>0</v>
          </cell>
          <cell r="G6299">
            <v>0</v>
          </cell>
          <cell r="H6299">
            <v>0</v>
          </cell>
        </row>
        <row r="6300">
          <cell r="A6300" t="str">
            <v>07-01-176</v>
          </cell>
          <cell r="B6300" t="str">
            <v>61</v>
          </cell>
          <cell r="C6300" t="str">
            <v>TRANSPORTE</v>
          </cell>
          <cell r="D6300" t="str">
            <v>gl</v>
          </cell>
          <cell r="E6300">
            <v>1</v>
          </cell>
          <cell r="G6300">
            <v>93.882047999999998</v>
          </cell>
          <cell r="H6300">
            <v>94</v>
          </cell>
        </row>
        <row r="6301">
          <cell r="A6301" t="str">
            <v>07-01-176</v>
          </cell>
          <cell r="B6301" t="str">
            <v>62</v>
          </cell>
          <cell r="C6301">
            <v>0</v>
          </cell>
          <cell r="D6301">
            <v>0</v>
          </cell>
          <cell r="E6301">
            <v>0</v>
          </cell>
          <cell r="G6301">
            <v>0</v>
          </cell>
          <cell r="H6301">
            <v>0</v>
          </cell>
        </row>
        <row r="6302">
          <cell r="A6302" t="str">
            <v>07-01-176</v>
          </cell>
          <cell r="B6302" t="str">
            <v>63</v>
          </cell>
          <cell r="C6302">
            <v>0</v>
          </cell>
          <cell r="D6302">
            <v>0</v>
          </cell>
          <cell r="E6302">
            <v>0</v>
          </cell>
          <cell r="G6302">
            <v>0</v>
          </cell>
          <cell r="H6302">
            <v>0</v>
          </cell>
        </row>
        <row r="6303">
          <cell r="A6303" t="str">
            <v>07-01-176</v>
          </cell>
          <cell r="B6303" t="str">
            <v>64</v>
          </cell>
          <cell r="C6303">
            <v>0</v>
          </cell>
          <cell r="D6303">
            <v>0</v>
          </cell>
          <cell r="E6303">
            <v>0</v>
          </cell>
          <cell r="G6303">
            <v>0</v>
          </cell>
          <cell r="H6303">
            <v>0</v>
          </cell>
        </row>
        <row r="6304">
          <cell r="A6304" t="str">
            <v>07-01-176</v>
          </cell>
          <cell r="B6304" t="str">
            <v>65</v>
          </cell>
          <cell r="C6304">
            <v>0</v>
          </cell>
          <cell r="D6304">
            <v>0</v>
          </cell>
          <cell r="E6304">
            <v>0</v>
          </cell>
          <cell r="G6304">
            <v>0</v>
          </cell>
          <cell r="H6304">
            <v>0</v>
          </cell>
        </row>
        <row r="6305">
          <cell r="A6305" t="str">
            <v>07-01-176</v>
          </cell>
          <cell r="B6305" t="str">
            <v>66</v>
          </cell>
          <cell r="C6305">
            <v>0</v>
          </cell>
          <cell r="D6305">
            <v>0</v>
          </cell>
          <cell r="E6305">
            <v>0</v>
          </cell>
          <cell r="G6305">
            <v>0</v>
          </cell>
          <cell r="H6305">
            <v>0</v>
          </cell>
        </row>
        <row r="6306">
          <cell r="A6306" t="str">
            <v>07-01-178</v>
          </cell>
          <cell r="B6306" t="str">
            <v>07-01-178</v>
          </cell>
          <cell r="C6306" t="str">
            <v>SUMINISTRO E INSTALACION TUBERIA RDE 9  PVC-P 1/2"</v>
          </cell>
          <cell r="D6306" t="str">
            <v>ML</v>
          </cell>
          <cell r="E6306">
            <v>116</v>
          </cell>
          <cell r="H6306">
            <v>5781</v>
          </cell>
        </row>
        <row r="6307">
          <cell r="A6307" t="str">
            <v>07-01-178</v>
          </cell>
          <cell r="B6307" t="str">
            <v>11</v>
          </cell>
          <cell r="C6307" t="str">
            <v>TUBERIA PVC P RDE 9 ø1/2"</v>
          </cell>
          <cell r="D6307" t="str">
            <v>ML</v>
          </cell>
          <cell r="E6307">
            <v>1.05</v>
          </cell>
          <cell r="G6307">
            <v>3199.8754666666664</v>
          </cell>
          <cell r="H6307">
            <v>3360</v>
          </cell>
        </row>
        <row r="6308">
          <cell r="A6308" t="str">
            <v>07-01-178</v>
          </cell>
          <cell r="B6308" t="str">
            <v>12</v>
          </cell>
          <cell r="C6308" t="str">
            <v>SOLDADURA Y LIMPIADOR</v>
          </cell>
          <cell r="D6308" t="str">
            <v xml:space="preserve">UN </v>
          </cell>
          <cell r="E6308">
            <v>1</v>
          </cell>
          <cell r="G6308">
            <v>122.63262992842103</v>
          </cell>
          <cell r="H6308">
            <v>123</v>
          </cell>
        </row>
        <row r="6309">
          <cell r="A6309" t="str">
            <v>07-01-178</v>
          </cell>
          <cell r="B6309" t="str">
            <v>13</v>
          </cell>
          <cell r="C6309">
            <v>0</v>
          </cell>
          <cell r="D6309">
            <v>0</v>
          </cell>
          <cell r="E6309">
            <v>0</v>
          </cell>
          <cell r="G6309">
            <v>0</v>
          </cell>
          <cell r="H6309">
            <v>0</v>
          </cell>
        </row>
        <row r="6310">
          <cell r="A6310" t="str">
            <v>07-01-178</v>
          </cell>
          <cell r="B6310" t="str">
            <v>14</v>
          </cell>
          <cell r="C6310">
            <v>0</v>
          </cell>
          <cell r="D6310">
            <v>0</v>
          </cell>
          <cell r="E6310">
            <v>0</v>
          </cell>
          <cell r="G6310">
            <v>0</v>
          </cell>
          <cell r="H6310">
            <v>0</v>
          </cell>
        </row>
        <row r="6311">
          <cell r="A6311" t="str">
            <v>07-01-178</v>
          </cell>
          <cell r="B6311" t="str">
            <v>15</v>
          </cell>
          <cell r="C6311">
            <v>0</v>
          </cell>
          <cell r="D6311">
            <v>0</v>
          </cell>
          <cell r="E6311">
            <v>0</v>
          </cell>
          <cell r="G6311">
            <v>0</v>
          </cell>
          <cell r="H6311">
            <v>0</v>
          </cell>
        </row>
        <row r="6312">
          <cell r="A6312" t="str">
            <v>07-01-178</v>
          </cell>
          <cell r="B6312" t="str">
            <v>16</v>
          </cell>
          <cell r="C6312">
            <v>0</v>
          </cell>
          <cell r="D6312">
            <v>0</v>
          </cell>
          <cell r="E6312">
            <v>0</v>
          </cell>
          <cell r="G6312">
            <v>0</v>
          </cell>
          <cell r="H6312">
            <v>0</v>
          </cell>
        </row>
        <row r="6313">
          <cell r="A6313" t="str">
            <v>07-01-178</v>
          </cell>
          <cell r="B6313" t="str">
            <v>21</v>
          </cell>
          <cell r="C6313" t="str">
            <v xml:space="preserve">OFICIAL </v>
          </cell>
          <cell r="D6313" t="str">
            <v>jor</v>
          </cell>
          <cell r="E6313">
            <v>1.5517241379310345E-2</v>
          </cell>
          <cell r="G6313">
            <v>86520.353919999994</v>
          </cell>
          <cell r="H6313">
            <v>1343</v>
          </cell>
        </row>
        <row r="6314">
          <cell r="A6314" t="str">
            <v>07-01-178</v>
          </cell>
          <cell r="B6314" t="str">
            <v>22</v>
          </cell>
          <cell r="C6314" t="str">
            <v>AYUDANTE</v>
          </cell>
          <cell r="D6314" t="str">
            <v>jor</v>
          </cell>
          <cell r="E6314">
            <v>1.5517241379310345E-2</v>
          </cell>
          <cell r="G6314">
            <v>54806.751999999993</v>
          </cell>
          <cell r="H6314">
            <v>850</v>
          </cell>
        </row>
        <row r="6315">
          <cell r="A6315" t="str">
            <v>07-01-178</v>
          </cell>
          <cell r="B6315" t="str">
            <v>23</v>
          </cell>
          <cell r="C6315">
            <v>0</v>
          </cell>
          <cell r="D6315">
            <v>0</v>
          </cell>
          <cell r="E6315">
            <v>0</v>
          </cell>
          <cell r="G6315">
            <v>0</v>
          </cell>
          <cell r="H6315">
            <v>0</v>
          </cell>
        </row>
        <row r="6316">
          <cell r="A6316" t="str">
            <v>07-01-178</v>
          </cell>
          <cell r="B6316" t="str">
            <v>24</v>
          </cell>
          <cell r="C6316">
            <v>0</v>
          </cell>
          <cell r="D6316">
            <v>0</v>
          </cell>
          <cell r="E6316">
            <v>0</v>
          </cell>
          <cell r="G6316">
            <v>0</v>
          </cell>
          <cell r="H6316">
            <v>0</v>
          </cell>
        </row>
        <row r="6317">
          <cell r="A6317" t="str">
            <v>07-01-178</v>
          </cell>
          <cell r="B6317" t="str">
            <v>25</v>
          </cell>
          <cell r="C6317">
            <v>0</v>
          </cell>
          <cell r="D6317">
            <v>0</v>
          </cell>
          <cell r="E6317">
            <v>0</v>
          </cell>
          <cell r="G6317">
            <v>0</v>
          </cell>
          <cell r="H6317">
            <v>0</v>
          </cell>
        </row>
        <row r="6318">
          <cell r="A6318" t="str">
            <v>07-01-178</v>
          </cell>
          <cell r="B6318" t="str">
            <v>26</v>
          </cell>
          <cell r="C6318">
            <v>0</v>
          </cell>
          <cell r="D6318">
            <v>0</v>
          </cell>
          <cell r="E6318">
            <v>0</v>
          </cell>
          <cell r="G6318">
            <v>0</v>
          </cell>
          <cell r="H6318">
            <v>0</v>
          </cell>
        </row>
        <row r="6319">
          <cell r="A6319" t="str">
            <v>07-01-178</v>
          </cell>
          <cell r="B6319" t="str">
            <v>41</v>
          </cell>
          <cell r="C6319" t="str">
            <v>HERRAMIENTA MENOR</v>
          </cell>
          <cell r="D6319" t="str">
            <v>gl</v>
          </cell>
          <cell r="E6319">
            <v>1</v>
          </cell>
          <cell r="G6319">
            <v>34.828767999999997</v>
          </cell>
          <cell r="H6319">
            <v>35</v>
          </cell>
        </row>
        <row r="6320">
          <cell r="A6320" t="str">
            <v>07-01-178</v>
          </cell>
          <cell r="B6320" t="str">
            <v>42</v>
          </cell>
          <cell r="C6320">
            <v>0</v>
          </cell>
          <cell r="D6320">
            <v>0</v>
          </cell>
          <cell r="E6320">
            <v>0</v>
          </cell>
          <cell r="G6320">
            <v>0</v>
          </cell>
          <cell r="H6320">
            <v>0</v>
          </cell>
        </row>
        <row r="6321">
          <cell r="A6321" t="str">
            <v>07-01-178</v>
          </cell>
          <cell r="B6321" t="str">
            <v>43</v>
          </cell>
          <cell r="C6321">
            <v>0</v>
          </cell>
          <cell r="D6321">
            <v>0</v>
          </cell>
          <cell r="E6321">
            <v>0</v>
          </cell>
          <cell r="G6321">
            <v>0</v>
          </cell>
          <cell r="H6321">
            <v>0</v>
          </cell>
        </row>
        <row r="6322">
          <cell r="A6322" t="str">
            <v>07-01-178</v>
          </cell>
          <cell r="B6322" t="str">
            <v>44</v>
          </cell>
          <cell r="C6322">
            <v>0</v>
          </cell>
          <cell r="D6322">
            <v>0</v>
          </cell>
          <cell r="E6322">
            <v>0</v>
          </cell>
          <cell r="G6322">
            <v>0</v>
          </cell>
          <cell r="H6322">
            <v>0</v>
          </cell>
        </row>
        <row r="6323">
          <cell r="A6323" t="str">
            <v>07-01-178</v>
          </cell>
          <cell r="B6323" t="str">
            <v>45</v>
          </cell>
          <cell r="C6323">
            <v>0</v>
          </cell>
          <cell r="D6323">
            <v>0</v>
          </cell>
          <cell r="E6323">
            <v>0</v>
          </cell>
          <cell r="G6323">
            <v>0</v>
          </cell>
          <cell r="H6323">
            <v>0</v>
          </cell>
        </row>
        <row r="6324">
          <cell r="A6324" t="str">
            <v>07-01-178</v>
          </cell>
          <cell r="B6324" t="str">
            <v>46</v>
          </cell>
          <cell r="C6324">
            <v>0</v>
          </cell>
          <cell r="D6324">
            <v>0</v>
          </cell>
          <cell r="E6324">
            <v>0</v>
          </cell>
          <cell r="G6324">
            <v>0</v>
          </cell>
          <cell r="H6324">
            <v>0</v>
          </cell>
        </row>
        <row r="6325">
          <cell r="A6325" t="str">
            <v>07-01-178</v>
          </cell>
          <cell r="B6325" t="str">
            <v>61</v>
          </cell>
          <cell r="C6325" t="str">
            <v>TRANSPORTE</v>
          </cell>
          <cell r="D6325" t="str">
            <v>gl</v>
          </cell>
          <cell r="E6325">
            <v>1</v>
          </cell>
          <cell r="G6325">
            <v>69.657535999999993</v>
          </cell>
          <cell r="H6325">
            <v>70</v>
          </cell>
        </row>
        <row r="6326">
          <cell r="A6326" t="str">
            <v>07-01-178</v>
          </cell>
          <cell r="B6326" t="str">
            <v>62</v>
          </cell>
          <cell r="C6326">
            <v>0</v>
          </cell>
          <cell r="D6326">
            <v>0</v>
          </cell>
          <cell r="E6326">
            <v>0</v>
          </cell>
          <cell r="G6326">
            <v>0</v>
          </cell>
          <cell r="H6326">
            <v>0</v>
          </cell>
        </row>
        <row r="6327">
          <cell r="A6327" t="str">
            <v>07-01-178</v>
          </cell>
          <cell r="B6327" t="str">
            <v>63</v>
          </cell>
          <cell r="C6327">
            <v>0</v>
          </cell>
          <cell r="D6327">
            <v>0</v>
          </cell>
          <cell r="E6327">
            <v>0</v>
          </cell>
          <cell r="G6327">
            <v>0</v>
          </cell>
          <cell r="H6327">
            <v>0</v>
          </cell>
        </row>
        <row r="6328">
          <cell r="A6328" t="str">
            <v>07-01-178</v>
          </cell>
          <cell r="B6328" t="str">
            <v>64</v>
          </cell>
          <cell r="C6328">
            <v>0</v>
          </cell>
          <cell r="D6328">
            <v>0</v>
          </cell>
          <cell r="E6328">
            <v>0</v>
          </cell>
          <cell r="G6328">
            <v>0</v>
          </cell>
          <cell r="H6328">
            <v>0</v>
          </cell>
        </row>
        <row r="6329">
          <cell r="A6329" t="str">
            <v>07-01-178</v>
          </cell>
          <cell r="B6329" t="str">
            <v>65</v>
          </cell>
          <cell r="C6329">
            <v>0</v>
          </cell>
          <cell r="D6329">
            <v>0</v>
          </cell>
          <cell r="E6329">
            <v>0</v>
          </cell>
          <cell r="G6329">
            <v>0</v>
          </cell>
          <cell r="H6329">
            <v>0</v>
          </cell>
        </row>
        <row r="6330">
          <cell r="A6330" t="str">
            <v>07-01-178</v>
          </cell>
          <cell r="B6330" t="str">
            <v>66</v>
          </cell>
          <cell r="C6330">
            <v>0</v>
          </cell>
          <cell r="D6330">
            <v>0</v>
          </cell>
          <cell r="E6330">
            <v>0</v>
          </cell>
          <cell r="G6330">
            <v>0</v>
          </cell>
          <cell r="H6330">
            <v>0</v>
          </cell>
        </row>
        <row r="6331">
          <cell r="A6331" t="str">
            <v>07-01-180</v>
          </cell>
          <cell r="B6331" t="str">
            <v>07-01-180</v>
          </cell>
          <cell r="C6331" t="str">
            <v>SUMINISTRO E INSTALACION ACCESORIOS PVC-P 3"</v>
          </cell>
          <cell r="D6331" t="str">
            <v>UN</v>
          </cell>
          <cell r="E6331">
            <v>13</v>
          </cell>
          <cell r="H6331">
            <v>40906</v>
          </cell>
        </row>
        <row r="6332">
          <cell r="A6332" t="str">
            <v>07-01-180</v>
          </cell>
          <cell r="B6332" t="str">
            <v>11</v>
          </cell>
          <cell r="C6332" t="str">
            <v>ACCESORIOS PVC P ø 3"</v>
          </cell>
          <cell r="D6332" t="str">
            <v>UN</v>
          </cell>
          <cell r="E6332">
            <v>1</v>
          </cell>
          <cell r="G6332">
            <v>34424.382719999994</v>
          </cell>
          <cell r="H6332">
            <v>34424</v>
          </cell>
        </row>
        <row r="6333">
          <cell r="A6333" t="str">
            <v>07-01-180</v>
          </cell>
          <cell r="B6333" t="str">
            <v>12</v>
          </cell>
          <cell r="C6333" t="str">
            <v>SOLDADURA Y LIMPIADOR</v>
          </cell>
          <cell r="D6333" t="str">
            <v xml:space="preserve">UN </v>
          </cell>
          <cell r="E6333">
            <v>3</v>
          </cell>
          <cell r="G6333">
            <v>1433.8584422399997</v>
          </cell>
          <cell r="H6333">
            <v>4302</v>
          </cell>
        </row>
        <row r="6334">
          <cell r="A6334" t="str">
            <v>07-01-180</v>
          </cell>
          <cell r="B6334" t="str">
            <v>13</v>
          </cell>
          <cell r="C6334">
            <v>0</v>
          </cell>
          <cell r="D6334">
            <v>0</v>
          </cell>
          <cell r="E6334">
            <v>0</v>
          </cell>
          <cell r="G6334">
            <v>0</v>
          </cell>
          <cell r="H6334">
            <v>0</v>
          </cell>
        </row>
        <row r="6335">
          <cell r="A6335" t="str">
            <v>07-01-180</v>
          </cell>
          <cell r="B6335" t="str">
            <v>14</v>
          </cell>
          <cell r="C6335">
            <v>0</v>
          </cell>
          <cell r="D6335">
            <v>0</v>
          </cell>
          <cell r="E6335">
            <v>0</v>
          </cell>
          <cell r="G6335">
            <v>0</v>
          </cell>
          <cell r="H6335">
            <v>0</v>
          </cell>
        </row>
        <row r="6336">
          <cell r="A6336" t="str">
            <v>07-01-180</v>
          </cell>
          <cell r="B6336" t="str">
            <v>15</v>
          </cell>
          <cell r="C6336">
            <v>0</v>
          </cell>
          <cell r="D6336">
            <v>0</v>
          </cell>
          <cell r="E6336">
            <v>0</v>
          </cell>
          <cell r="G6336">
            <v>0</v>
          </cell>
          <cell r="H6336">
            <v>0</v>
          </cell>
        </row>
        <row r="6337">
          <cell r="A6337" t="str">
            <v>07-01-180</v>
          </cell>
          <cell r="B6337" t="str">
            <v>16</v>
          </cell>
          <cell r="C6337">
            <v>0</v>
          </cell>
          <cell r="D6337">
            <v>0</v>
          </cell>
          <cell r="E6337">
            <v>0</v>
          </cell>
          <cell r="G6337">
            <v>0</v>
          </cell>
          <cell r="H6337">
            <v>0</v>
          </cell>
        </row>
        <row r="6338">
          <cell r="A6338" t="str">
            <v>07-01-180</v>
          </cell>
          <cell r="B6338" t="str">
            <v>21</v>
          </cell>
          <cell r="C6338" t="str">
            <v xml:space="preserve">OFICIAL </v>
          </cell>
          <cell r="D6338" t="str">
            <v>jor</v>
          </cell>
          <cell r="E6338">
            <v>7.2000000000000007E-3</v>
          </cell>
          <cell r="G6338">
            <v>86520.353919999994</v>
          </cell>
          <cell r="H6338">
            <v>623</v>
          </cell>
        </row>
        <row r="6339">
          <cell r="A6339" t="str">
            <v>07-01-180</v>
          </cell>
          <cell r="B6339" t="str">
            <v>22</v>
          </cell>
          <cell r="C6339" t="str">
            <v>AYUDANTE</v>
          </cell>
          <cell r="D6339" t="str">
            <v>jor</v>
          </cell>
          <cell r="E6339">
            <v>7.2000000000000007E-3</v>
          </cell>
          <cell r="G6339">
            <v>54806.751999999993</v>
          </cell>
          <cell r="H6339">
            <v>395</v>
          </cell>
        </row>
        <row r="6340">
          <cell r="A6340" t="str">
            <v>07-01-180</v>
          </cell>
          <cell r="B6340" t="str">
            <v>23</v>
          </cell>
          <cell r="C6340">
            <v>0</v>
          </cell>
          <cell r="D6340">
            <v>0</v>
          </cell>
          <cell r="E6340">
            <v>0</v>
          </cell>
          <cell r="G6340">
            <v>0</v>
          </cell>
          <cell r="H6340">
            <v>0</v>
          </cell>
        </row>
        <row r="6341">
          <cell r="A6341" t="str">
            <v>07-01-180</v>
          </cell>
          <cell r="B6341" t="str">
            <v>24</v>
          </cell>
          <cell r="C6341">
            <v>0</v>
          </cell>
          <cell r="D6341">
            <v>0</v>
          </cell>
          <cell r="E6341">
            <v>0</v>
          </cell>
          <cell r="G6341">
            <v>0</v>
          </cell>
          <cell r="H6341">
            <v>0</v>
          </cell>
        </row>
        <row r="6342">
          <cell r="A6342" t="str">
            <v>07-01-180</v>
          </cell>
          <cell r="B6342" t="str">
            <v>25</v>
          </cell>
          <cell r="C6342">
            <v>0</v>
          </cell>
          <cell r="D6342">
            <v>0</v>
          </cell>
          <cell r="E6342">
            <v>0</v>
          </cell>
          <cell r="G6342">
            <v>0</v>
          </cell>
          <cell r="H6342">
            <v>0</v>
          </cell>
        </row>
        <row r="6343">
          <cell r="A6343" t="str">
            <v>07-01-180</v>
          </cell>
          <cell r="B6343" t="str">
            <v>26</v>
          </cell>
          <cell r="C6343">
            <v>0</v>
          </cell>
          <cell r="D6343">
            <v>0</v>
          </cell>
          <cell r="E6343">
            <v>0</v>
          </cell>
          <cell r="G6343">
            <v>0</v>
          </cell>
          <cell r="H6343">
            <v>0</v>
          </cell>
        </row>
        <row r="6344">
          <cell r="A6344" t="str">
            <v>07-01-180</v>
          </cell>
          <cell r="B6344" t="str">
            <v>41</v>
          </cell>
          <cell r="C6344" t="str">
            <v>HERRAMIENTA MENOR</v>
          </cell>
          <cell r="D6344" t="str">
            <v>gl</v>
          </cell>
          <cell r="E6344">
            <v>1</v>
          </cell>
          <cell r="G6344">
            <v>387.25439999999998</v>
          </cell>
          <cell r="H6344">
            <v>387</v>
          </cell>
        </row>
        <row r="6345">
          <cell r="A6345" t="str">
            <v>07-01-180</v>
          </cell>
          <cell r="B6345" t="str">
            <v>42</v>
          </cell>
          <cell r="C6345">
            <v>0</v>
          </cell>
          <cell r="D6345">
            <v>0</v>
          </cell>
          <cell r="E6345">
            <v>0</v>
          </cell>
          <cell r="G6345">
            <v>0</v>
          </cell>
          <cell r="H6345">
            <v>0</v>
          </cell>
        </row>
        <row r="6346">
          <cell r="A6346" t="str">
            <v>07-01-180</v>
          </cell>
          <cell r="B6346" t="str">
            <v>43</v>
          </cell>
          <cell r="C6346">
            <v>0</v>
          </cell>
          <cell r="D6346">
            <v>0</v>
          </cell>
          <cell r="E6346">
            <v>0</v>
          </cell>
          <cell r="G6346">
            <v>0</v>
          </cell>
          <cell r="H6346">
            <v>0</v>
          </cell>
        </row>
        <row r="6347">
          <cell r="A6347" t="str">
            <v>07-01-180</v>
          </cell>
          <cell r="B6347" t="str">
            <v>44</v>
          </cell>
          <cell r="C6347">
            <v>0</v>
          </cell>
          <cell r="D6347">
            <v>0</v>
          </cell>
          <cell r="E6347">
            <v>0</v>
          </cell>
          <cell r="G6347">
            <v>0</v>
          </cell>
          <cell r="H6347">
            <v>0</v>
          </cell>
        </row>
        <row r="6348">
          <cell r="A6348" t="str">
            <v>07-01-180</v>
          </cell>
          <cell r="B6348" t="str">
            <v>45</v>
          </cell>
          <cell r="C6348">
            <v>0</v>
          </cell>
          <cell r="D6348">
            <v>0</v>
          </cell>
          <cell r="E6348">
            <v>0</v>
          </cell>
          <cell r="G6348">
            <v>0</v>
          </cell>
          <cell r="H6348">
            <v>0</v>
          </cell>
        </row>
        <row r="6349">
          <cell r="A6349" t="str">
            <v>07-01-180</v>
          </cell>
          <cell r="B6349" t="str">
            <v>46</v>
          </cell>
          <cell r="C6349">
            <v>0</v>
          </cell>
          <cell r="D6349">
            <v>0</v>
          </cell>
          <cell r="E6349">
            <v>0</v>
          </cell>
          <cell r="G6349">
            <v>0</v>
          </cell>
          <cell r="H6349">
            <v>0</v>
          </cell>
        </row>
        <row r="6350">
          <cell r="A6350" t="str">
            <v>07-01-180</v>
          </cell>
          <cell r="B6350" t="str">
            <v>61</v>
          </cell>
          <cell r="C6350" t="str">
            <v>TRANSPORTE</v>
          </cell>
          <cell r="D6350" t="str">
            <v>gl</v>
          </cell>
          <cell r="E6350">
            <v>1</v>
          </cell>
          <cell r="G6350">
            <v>774.50879999999995</v>
          </cell>
          <cell r="H6350">
            <v>775</v>
          </cell>
        </row>
        <row r="6351">
          <cell r="A6351" t="str">
            <v>07-01-180</v>
          </cell>
          <cell r="B6351" t="str">
            <v>62</v>
          </cell>
          <cell r="C6351">
            <v>0</v>
          </cell>
          <cell r="D6351">
            <v>0</v>
          </cell>
          <cell r="E6351">
            <v>0</v>
          </cell>
          <cell r="G6351">
            <v>0</v>
          </cell>
          <cell r="H6351">
            <v>0</v>
          </cell>
        </row>
        <row r="6352">
          <cell r="A6352" t="str">
            <v>07-01-180</v>
          </cell>
          <cell r="B6352" t="str">
            <v>63</v>
          </cell>
          <cell r="C6352">
            <v>0</v>
          </cell>
          <cell r="D6352">
            <v>0</v>
          </cell>
          <cell r="E6352">
            <v>0</v>
          </cell>
          <cell r="G6352">
            <v>0</v>
          </cell>
          <cell r="H6352">
            <v>0</v>
          </cell>
        </row>
        <row r="6353">
          <cell r="A6353" t="str">
            <v>07-01-180</v>
          </cell>
          <cell r="B6353" t="str">
            <v>64</v>
          </cell>
          <cell r="C6353">
            <v>0</v>
          </cell>
          <cell r="D6353">
            <v>0</v>
          </cell>
          <cell r="E6353">
            <v>0</v>
          </cell>
          <cell r="G6353">
            <v>0</v>
          </cell>
          <cell r="H6353">
            <v>0</v>
          </cell>
        </row>
        <row r="6354">
          <cell r="A6354" t="str">
            <v>07-01-180</v>
          </cell>
          <cell r="B6354" t="str">
            <v>65</v>
          </cell>
          <cell r="C6354">
            <v>0</v>
          </cell>
          <cell r="D6354">
            <v>0</v>
          </cell>
          <cell r="E6354">
            <v>0</v>
          </cell>
          <cell r="G6354">
            <v>0</v>
          </cell>
          <cell r="H6354">
            <v>0</v>
          </cell>
        </row>
        <row r="6355">
          <cell r="A6355" t="str">
            <v>07-01-180</v>
          </cell>
          <cell r="B6355" t="str">
            <v>66</v>
          </cell>
          <cell r="C6355">
            <v>0</v>
          </cell>
          <cell r="D6355">
            <v>0</v>
          </cell>
          <cell r="E6355">
            <v>0</v>
          </cell>
          <cell r="G6355">
            <v>0</v>
          </cell>
          <cell r="H6355">
            <v>0</v>
          </cell>
        </row>
        <row r="6356">
          <cell r="A6356" t="str">
            <v>07-01-182</v>
          </cell>
          <cell r="B6356" t="str">
            <v>07-01-182</v>
          </cell>
          <cell r="C6356" t="str">
            <v>SUMINISTRO E INSTALACION ACCESORIOS PVC-P 1.1/2"</v>
          </cell>
          <cell r="D6356" t="str">
            <v>UN</v>
          </cell>
          <cell r="E6356">
            <v>28</v>
          </cell>
          <cell r="H6356">
            <v>8230</v>
          </cell>
        </row>
        <row r="6357">
          <cell r="A6357" t="str">
            <v>07-01-182</v>
          </cell>
          <cell r="B6357" t="str">
            <v>11</v>
          </cell>
          <cell r="C6357" t="str">
            <v>ACCESORIOS PVC P ø 1 1/2"</v>
          </cell>
          <cell r="D6357" t="str">
            <v>UN</v>
          </cell>
          <cell r="E6357">
            <v>1</v>
          </cell>
          <cell r="G6357">
            <v>5689.2617599999994</v>
          </cell>
          <cell r="H6357">
            <v>5689</v>
          </cell>
        </row>
        <row r="6358">
          <cell r="A6358" t="str">
            <v>07-01-182</v>
          </cell>
          <cell r="B6358" t="str">
            <v>12</v>
          </cell>
          <cell r="C6358" t="str">
            <v>SOLDADURA Y LIMPIADOR</v>
          </cell>
          <cell r="D6358" t="str">
            <v xml:space="preserve">UN </v>
          </cell>
          <cell r="E6358">
            <v>3</v>
          </cell>
          <cell r="G6358">
            <v>548.23999262117638</v>
          </cell>
          <cell r="H6358">
            <v>1645</v>
          </cell>
        </row>
        <row r="6359">
          <cell r="A6359" t="str">
            <v>07-01-182</v>
          </cell>
          <cell r="B6359" t="str">
            <v>13</v>
          </cell>
          <cell r="C6359">
            <v>0</v>
          </cell>
          <cell r="D6359">
            <v>0</v>
          </cell>
          <cell r="E6359">
            <v>0</v>
          </cell>
          <cell r="G6359">
            <v>0</v>
          </cell>
          <cell r="H6359">
            <v>0</v>
          </cell>
        </row>
        <row r="6360">
          <cell r="A6360" t="str">
            <v>07-01-182</v>
          </cell>
          <cell r="B6360" t="str">
            <v>14</v>
          </cell>
          <cell r="C6360">
            <v>0</v>
          </cell>
          <cell r="D6360">
            <v>0</v>
          </cell>
          <cell r="E6360">
            <v>0</v>
          </cell>
          <cell r="G6360">
            <v>0</v>
          </cell>
          <cell r="H6360">
            <v>0</v>
          </cell>
        </row>
        <row r="6361">
          <cell r="A6361" t="str">
            <v>07-01-182</v>
          </cell>
          <cell r="B6361" t="str">
            <v>15</v>
          </cell>
          <cell r="C6361">
            <v>0</v>
          </cell>
          <cell r="D6361">
            <v>0</v>
          </cell>
          <cell r="E6361">
            <v>0</v>
          </cell>
          <cell r="G6361">
            <v>0</v>
          </cell>
          <cell r="H6361">
            <v>0</v>
          </cell>
        </row>
        <row r="6362">
          <cell r="A6362" t="str">
            <v>07-01-182</v>
          </cell>
          <cell r="B6362" t="str">
            <v>16</v>
          </cell>
          <cell r="C6362">
            <v>0</v>
          </cell>
          <cell r="D6362">
            <v>0</v>
          </cell>
          <cell r="E6362">
            <v>0</v>
          </cell>
          <cell r="G6362">
            <v>0</v>
          </cell>
          <cell r="H6362">
            <v>0</v>
          </cell>
        </row>
        <row r="6363">
          <cell r="A6363" t="str">
            <v>07-01-182</v>
          </cell>
          <cell r="B6363" t="str">
            <v>21</v>
          </cell>
          <cell r="C6363" t="str">
            <v xml:space="preserve">OFICIAL </v>
          </cell>
          <cell r="D6363" t="str">
            <v>jor</v>
          </cell>
          <cell r="E6363">
            <v>4.7872340425531915E-3</v>
          </cell>
          <cell r="G6363">
            <v>86520.353919999994</v>
          </cell>
          <cell r="H6363">
            <v>414</v>
          </cell>
        </row>
        <row r="6364">
          <cell r="A6364" t="str">
            <v>07-01-182</v>
          </cell>
          <cell r="B6364" t="str">
            <v>22</v>
          </cell>
          <cell r="C6364" t="str">
            <v>AYUDANTE</v>
          </cell>
          <cell r="D6364" t="str">
            <v>jor</v>
          </cell>
          <cell r="E6364">
            <v>4.7872340425531915E-3</v>
          </cell>
          <cell r="G6364">
            <v>54806.751999999993</v>
          </cell>
          <cell r="H6364">
            <v>262</v>
          </cell>
        </row>
        <row r="6365">
          <cell r="A6365" t="str">
            <v>07-01-182</v>
          </cell>
          <cell r="B6365" t="str">
            <v>23</v>
          </cell>
          <cell r="C6365">
            <v>0</v>
          </cell>
          <cell r="D6365">
            <v>0</v>
          </cell>
          <cell r="E6365">
            <v>0</v>
          </cell>
          <cell r="G6365">
            <v>0</v>
          </cell>
          <cell r="H6365">
            <v>0</v>
          </cell>
        </row>
        <row r="6366">
          <cell r="A6366" t="str">
            <v>07-01-182</v>
          </cell>
          <cell r="B6366" t="str">
            <v>24</v>
          </cell>
          <cell r="C6366">
            <v>0</v>
          </cell>
          <cell r="D6366">
            <v>0</v>
          </cell>
          <cell r="E6366">
            <v>0</v>
          </cell>
          <cell r="G6366">
            <v>0</v>
          </cell>
          <cell r="H6366">
            <v>0</v>
          </cell>
        </row>
        <row r="6367">
          <cell r="A6367" t="str">
            <v>07-01-182</v>
          </cell>
          <cell r="B6367" t="str">
            <v>25</v>
          </cell>
          <cell r="C6367">
            <v>0</v>
          </cell>
          <cell r="D6367">
            <v>0</v>
          </cell>
          <cell r="E6367">
            <v>0</v>
          </cell>
          <cell r="G6367">
            <v>0</v>
          </cell>
          <cell r="H6367">
            <v>0</v>
          </cell>
        </row>
        <row r="6368">
          <cell r="A6368" t="str">
            <v>07-01-182</v>
          </cell>
          <cell r="B6368" t="str">
            <v>26</v>
          </cell>
          <cell r="C6368">
            <v>0</v>
          </cell>
          <cell r="D6368">
            <v>0</v>
          </cell>
          <cell r="E6368">
            <v>0</v>
          </cell>
          <cell r="G6368">
            <v>0</v>
          </cell>
          <cell r="H6368">
            <v>0</v>
          </cell>
        </row>
        <row r="6369">
          <cell r="A6369" t="str">
            <v>07-01-182</v>
          </cell>
          <cell r="B6369" t="str">
            <v>41</v>
          </cell>
          <cell r="C6369" t="str">
            <v>HERRAMIENTA MENOR</v>
          </cell>
          <cell r="D6369" t="str">
            <v>gl</v>
          </cell>
          <cell r="E6369">
            <v>1</v>
          </cell>
          <cell r="G6369">
            <v>73.33705599999999</v>
          </cell>
          <cell r="H6369">
            <v>73</v>
          </cell>
        </row>
        <row r="6370">
          <cell r="A6370" t="str">
            <v>07-01-182</v>
          </cell>
          <cell r="B6370" t="str">
            <v>42</v>
          </cell>
          <cell r="C6370">
            <v>0</v>
          </cell>
          <cell r="D6370">
            <v>0</v>
          </cell>
          <cell r="E6370">
            <v>0</v>
          </cell>
          <cell r="G6370">
            <v>0</v>
          </cell>
          <cell r="H6370">
            <v>0</v>
          </cell>
        </row>
        <row r="6371">
          <cell r="A6371" t="str">
            <v>07-01-182</v>
          </cell>
          <cell r="B6371" t="str">
            <v>43</v>
          </cell>
          <cell r="C6371">
            <v>0</v>
          </cell>
          <cell r="D6371">
            <v>0</v>
          </cell>
          <cell r="E6371">
            <v>0</v>
          </cell>
          <cell r="G6371">
            <v>0</v>
          </cell>
          <cell r="H6371">
            <v>0</v>
          </cell>
        </row>
        <row r="6372">
          <cell r="A6372" t="str">
            <v>07-01-182</v>
          </cell>
          <cell r="B6372" t="str">
            <v>44</v>
          </cell>
          <cell r="C6372">
            <v>0</v>
          </cell>
          <cell r="D6372">
            <v>0</v>
          </cell>
          <cell r="E6372">
            <v>0</v>
          </cell>
          <cell r="G6372">
            <v>0</v>
          </cell>
          <cell r="H6372">
            <v>0</v>
          </cell>
        </row>
        <row r="6373">
          <cell r="A6373" t="str">
            <v>07-01-182</v>
          </cell>
          <cell r="B6373" t="str">
            <v>45</v>
          </cell>
          <cell r="C6373">
            <v>0</v>
          </cell>
          <cell r="D6373">
            <v>0</v>
          </cell>
          <cell r="E6373">
            <v>0</v>
          </cell>
          <cell r="G6373">
            <v>0</v>
          </cell>
          <cell r="H6373">
            <v>0</v>
          </cell>
        </row>
        <row r="6374">
          <cell r="A6374" t="str">
            <v>07-01-182</v>
          </cell>
          <cell r="B6374" t="str">
            <v>46</v>
          </cell>
          <cell r="C6374">
            <v>0</v>
          </cell>
          <cell r="D6374">
            <v>0</v>
          </cell>
          <cell r="E6374">
            <v>0</v>
          </cell>
          <cell r="G6374">
            <v>0</v>
          </cell>
          <cell r="H6374">
            <v>0</v>
          </cell>
        </row>
        <row r="6375">
          <cell r="A6375" t="str">
            <v>07-01-182</v>
          </cell>
          <cell r="B6375" t="str">
            <v>61</v>
          </cell>
          <cell r="C6375" t="str">
            <v>TRANSPORTE</v>
          </cell>
          <cell r="D6375" t="str">
            <v>gl</v>
          </cell>
          <cell r="E6375">
            <v>1</v>
          </cell>
          <cell r="G6375">
            <v>146.67411199999998</v>
          </cell>
          <cell r="H6375">
            <v>147</v>
          </cell>
        </row>
        <row r="6376">
          <cell r="A6376" t="str">
            <v>07-01-182</v>
          </cell>
          <cell r="B6376" t="str">
            <v>62</v>
          </cell>
          <cell r="C6376">
            <v>0</v>
          </cell>
          <cell r="D6376">
            <v>0</v>
          </cell>
          <cell r="E6376">
            <v>0</v>
          </cell>
          <cell r="G6376">
            <v>0</v>
          </cell>
          <cell r="H6376">
            <v>0</v>
          </cell>
        </row>
        <row r="6377">
          <cell r="A6377" t="str">
            <v>07-01-182</v>
          </cell>
          <cell r="B6377" t="str">
            <v>63</v>
          </cell>
          <cell r="C6377">
            <v>0</v>
          </cell>
          <cell r="D6377">
            <v>0</v>
          </cell>
          <cell r="E6377">
            <v>0</v>
          </cell>
          <cell r="G6377">
            <v>0</v>
          </cell>
          <cell r="H6377">
            <v>0</v>
          </cell>
        </row>
        <row r="6378">
          <cell r="A6378" t="str">
            <v>07-01-182</v>
          </cell>
          <cell r="B6378" t="str">
            <v>64</v>
          </cell>
          <cell r="C6378">
            <v>0</v>
          </cell>
          <cell r="D6378">
            <v>0</v>
          </cell>
          <cell r="E6378">
            <v>0</v>
          </cell>
          <cell r="G6378">
            <v>0</v>
          </cell>
          <cell r="H6378">
            <v>0</v>
          </cell>
        </row>
        <row r="6379">
          <cell r="A6379" t="str">
            <v>07-01-182</v>
          </cell>
          <cell r="B6379" t="str">
            <v>65</v>
          </cell>
          <cell r="C6379">
            <v>0</v>
          </cell>
          <cell r="D6379">
            <v>0</v>
          </cell>
          <cell r="E6379">
            <v>0</v>
          </cell>
          <cell r="G6379">
            <v>0</v>
          </cell>
          <cell r="H6379">
            <v>0</v>
          </cell>
        </row>
        <row r="6380">
          <cell r="A6380" t="str">
            <v>07-01-182</v>
          </cell>
          <cell r="B6380" t="str">
            <v>66</v>
          </cell>
          <cell r="C6380">
            <v>0</v>
          </cell>
          <cell r="D6380">
            <v>0</v>
          </cell>
          <cell r="E6380">
            <v>0</v>
          </cell>
          <cell r="G6380">
            <v>0</v>
          </cell>
          <cell r="H6380">
            <v>0</v>
          </cell>
        </row>
        <row r="6381">
          <cell r="A6381" t="str">
            <v>07-01-184</v>
          </cell>
          <cell r="B6381" t="str">
            <v>07-01-184</v>
          </cell>
          <cell r="C6381" t="str">
            <v>SUMINISTRO E INSTALACION ACCESORIOS PVC-P 1.1/4"</v>
          </cell>
          <cell r="D6381" t="str">
            <v>UN</v>
          </cell>
          <cell r="E6381">
            <v>189</v>
          </cell>
          <cell r="H6381">
            <v>5819</v>
          </cell>
        </row>
        <row r="6382">
          <cell r="A6382" t="str">
            <v>07-01-184</v>
          </cell>
          <cell r="B6382" t="str">
            <v>11</v>
          </cell>
          <cell r="C6382" t="str">
            <v>ACCESORIOS PVC P ø 1 1/4"</v>
          </cell>
          <cell r="D6382" t="str">
            <v>UN</v>
          </cell>
          <cell r="E6382">
            <v>1</v>
          </cell>
          <cell r="G6382">
            <v>3776.9367999999999</v>
          </cell>
          <cell r="H6382">
            <v>3777</v>
          </cell>
        </row>
        <row r="6383">
          <cell r="A6383" t="str">
            <v>07-01-184</v>
          </cell>
          <cell r="B6383" t="str">
            <v>12</v>
          </cell>
          <cell r="C6383" t="str">
            <v>SOLDADURA Y LIMPIADOR</v>
          </cell>
          <cell r="D6383" t="str">
            <v xml:space="preserve">UN </v>
          </cell>
          <cell r="E6383">
            <v>3</v>
          </cell>
          <cell r="G6383">
            <v>405.22086411130425</v>
          </cell>
          <cell r="H6383">
            <v>1216</v>
          </cell>
        </row>
        <row r="6384">
          <cell r="A6384" t="str">
            <v>07-01-184</v>
          </cell>
          <cell r="B6384" t="str">
            <v>13</v>
          </cell>
          <cell r="C6384">
            <v>0</v>
          </cell>
          <cell r="D6384">
            <v>0</v>
          </cell>
          <cell r="E6384">
            <v>0</v>
          </cell>
          <cell r="G6384">
            <v>0</v>
          </cell>
          <cell r="H6384">
            <v>0</v>
          </cell>
        </row>
        <row r="6385">
          <cell r="A6385" t="str">
            <v>07-01-184</v>
          </cell>
          <cell r="B6385" t="str">
            <v>14</v>
          </cell>
          <cell r="C6385">
            <v>0</v>
          </cell>
          <cell r="D6385">
            <v>0</v>
          </cell>
          <cell r="E6385">
            <v>0</v>
          </cell>
          <cell r="G6385">
            <v>0</v>
          </cell>
          <cell r="H6385">
            <v>0</v>
          </cell>
        </row>
        <row r="6386">
          <cell r="A6386" t="str">
            <v>07-01-184</v>
          </cell>
          <cell r="B6386" t="str">
            <v>15</v>
          </cell>
          <cell r="C6386">
            <v>0</v>
          </cell>
          <cell r="D6386">
            <v>0</v>
          </cell>
          <cell r="E6386">
            <v>0</v>
          </cell>
          <cell r="G6386">
            <v>0</v>
          </cell>
          <cell r="H6386">
            <v>0</v>
          </cell>
        </row>
        <row r="6387">
          <cell r="A6387" t="str">
            <v>07-01-184</v>
          </cell>
          <cell r="B6387" t="str">
            <v>16</v>
          </cell>
          <cell r="C6387">
            <v>0</v>
          </cell>
          <cell r="D6387">
            <v>0</v>
          </cell>
          <cell r="E6387">
            <v>0</v>
          </cell>
          <cell r="G6387">
            <v>0</v>
          </cell>
          <cell r="H6387">
            <v>0</v>
          </cell>
        </row>
        <row r="6388">
          <cell r="A6388" t="str">
            <v>07-01-184</v>
          </cell>
          <cell r="B6388" t="str">
            <v>21</v>
          </cell>
          <cell r="C6388" t="str">
            <v xml:space="preserve">OFICIAL </v>
          </cell>
          <cell r="D6388" t="str">
            <v>jor</v>
          </cell>
          <cell r="E6388">
            <v>4.7872340425531915E-3</v>
          </cell>
          <cell r="G6388">
            <v>86520.353919999994</v>
          </cell>
          <cell r="H6388">
            <v>414</v>
          </cell>
        </row>
        <row r="6389">
          <cell r="A6389" t="str">
            <v>07-01-184</v>
          </cell>
          <cell r="B6389" t="str">
            <v>22</v>
          </cell>
          <cell r="C6389" t="str">
            <v>AYUDANTE</v>
          </cell>
          <cell r="D6389" t="str">
            <v>jor</v>
          </cell>
          <cell r="E6389">
            <v>4.7872340425531915E-3</v>
          </cell>
          <cell r="G6389">
            <v>54806.751999999993</v>
          </cell>
          <cell r="H6389">
            <v>262</v>
          </cell>
        </row>
        <row r="6390">
          <cell r="A6390" t="str">
            <v>07-01-184</v>
          </cell>
          <cell r="B6390" t="str">
            <v>23</v>
          </cell>
          <cell r="C6390">
            <v>0</v>
          </cell>
          <cell r="D6390">
            <v>0</v>
          </cell>
          <cell r="E6390">
            <v>0</v>
          </cell>
          <cell r="G6390">
            <v>0</v>
          </cell>
          <cell r="H6390">
            <v>0</v>
          </cell>
        </row>
        <row r="6391">
          <cell r="A6391" t="str">
            <v>07-01-184</v>
          </cell>
          <cell r="B6391" t="str">
            <v>24</v>
          </cell>
          <cell r="C6391">
            <v>0</v>
          </cell>
          <cell r="D6391">
            <v>0</v>
          </cell>
          <cell r="E6391">
            <v>0</v>
          </cell>
          <cell r="G6391">
            <v>0</v>
          </cell>
          <cell r="H6391">
            <v>0</v>
          </cell>
        </row>
        <row r="6392">
          <cell r="A6392" t="str">
            <v>07-01-184</v>
          </cell>
          <cell r="B6392" t="str">
            <v>25</v>
          </cell>
          <cell r="C6392">
            <v>0</v>
          </cell>
          <cell r="D6392">
            <v>0</v>
          </cell>
          <cell r="E6392">
            <v>0</v>
          </cell>
          <cell r="G6392">
            <v>0</v>
          </cell>
          <cell r="H6392">
            <v>0</v>
          </cell>
        </row>
        <row r="6393">
          <cell r="A6393" t="str">
            <v>07-01-184</v>
          </cell>
          <cell r="B6393" t="str">
            <v>26</v>
          </cell>
          <cell r="C6393">
            <v>0</v>
          </cell>
          <cell r="D6393">
            <v>0</v>
          </cell>
          <cell r="E6393">
            <v>0</v>
          </cell>
          <cell r="G6393">
            <v>0</v>
          </cell>
          <cell r="H6393">
            <v>0</v>
          </cell>
        </row>
        <row r="6394">
          <cell r="A6394" t="str">
            <v>07-01-184</v>
          </cell>
          <cell r="B6394" t="str">
            <v>41</v>
          </cell>
          <cell r="C6394" t="str">
            <v>HERRAMIENTA MENOR</v>
          </cell>
          <cell r="D6394" t="str">
            <v>gl</v>
          </cell>
          <cell r="E6394">
            <v>1</v>
          </cell>
          <cell r="G6394">
            <v>49.920831999999997</v>
          </cell>
          <cell r="H6394">
            <v>50</v>
          </cell>
        </row>
        <row r="6395">
          <cell r="A6395" t="str">
            <v>07-01-184</v>
          </cell>
          <cell r="B6395" t="str">
            <v>42</v>
          </cell>
          <cell r="C6395">
            <v>0</v>
          </cell>
          <cell r="D6395">
            <v>0</v>
          </cell>
          <cell r="E6395">
            <v>0</v>
          </cell>
          <cell r="G6395">
            <v>0</v>
          </cell>
          <cell r="H6395">
            <v>0</v>
          </cell>
        </row>
        <row r="6396">
          <cell r="A6396" t="str">
            <v>07-01-184</v>
          </cell>
          <cell r="B6396" t="str">
            <v>43</v>
          </cell>
          <cell r="C6396">
            <v>0</v>
          </cell>
          <cell r="D6396">
            <v>0</v>
          </cell>
          <cell r="E6396">
            <v>0</v>
          </cell>
          <cell r="G6396">
            <v>0</v>
          </cell>
          <cell r="H6396">
            <v>0</v>
          </cell>
        </row>
        <row r="6397">
          <cell r="A6397" t="str">
            <v>07-01-184</v>
          </cell>
          <cell r="B6397" t="str">
            <v>44</v>
          </cell>
          <cell r="C6397">
            <v>0</v>
          </cell>
          <cell r="D6397">
            <v>0</v>
          </cell>
          <cell r="E6397">
            <v>0</v>
          </cell>
          <cell r="G6397">
            <v>0</v>
          </cell>
          <cell r="H6397">
            <v>0</v>
          </cell>
        </row>
        <row r="6398">
          <cell r="A6398" t="str">
            <v>07-01-184</v>
          </cell>
          <cell r="B6398" t="str">
            <v>45</v>
          </cell>
          <cell r="C6398">
            <v>0</v>
          </cell>
          <cell r="D6398">
            <v>0</v>
          </cell>
          <cell r="E6398">
            <v>0</v>
          </cell>
          <cell r="G6398">
            <v>0</v>
          </cell>
          <cell r="H6398">
            <v>0</v>
          </cell>
        </row>
        <row r="6399">
          <cell r="A6399" t="str">
            <v>07-01-184</v>
          </cell>
          <cell r="B6399" t="str">
            <v>46</v>
          </cell>
          <cell r="C6399">
            <v>0</v>
          </cell>
          <cell r="D6399">
            <v>0</v>
          </cell>
          <cell r="E6399">
            <v>0</v>
          </cell>
          <cell r="G6399">
            <v>0</v>
          </cell>
          <cell r="H6399">
            <v>0</v>
          </cell>
        </row>
        <row r="6400">
          <cell r="A6400" t="str">
            <v>07-01-184</v>
          </cell>
          <cell r="B6400" t="str">
            <v>61</v>
          </cell>
          <cell r="C6400" t="str">
            <v>TRANSPORTE</v>
          </cell>
          <cell r="D6400" t="str">
            <v>gl</v>
          </cell>
          <cell r="E6400">
            <v>1</v>
          </cell>
          <cell r="G6400">
            <v>99.841663999999994</v>
          </cell>
          <cell r="H6400">
            <v>100</v>
          </cell>
        </row>
        <row r="6401">
          <cell r="A6401" t="str">
            <v>07-01-184</v>
          </cell>
          <cell r="B6401" t="str">
            <v>62</v>
          </cell>
          <cell r="C6401">
            <v>0</v>
          </cell>
          <cell r="D6401">
            <v>0</v>
          </cell>
          <cell r="E6401">
            <v>0</v>
          </cell>
          <cell r="G6401">
            <v>0</v>
          </cell>
          <cell r="H6401">
            <v>0</v>
          </cell>
        </row>
        <row r="6402">
          <cell r="A6402" t="str">
            <v>07-01-184</v>
          </cell>
          <cell r="B6402" t="str">
            <v>63</v>
          </cell>
          <cell r="C6402">
            <v>0</v>
          </cell>
          <cell r="D6402">
            <v>0</v>
          </cell>
          <cell r="E6402">
            <v>0</v>
          </cell>
          <cell r="G6402">
            <v>0</v>
          </cell>
          <cell r="H6402">
            <v>0</v>
          </cell>
        </row>
        <row r="6403">
          <cell r="A6403" t="str">
            <v>07-01-184</v>
          </cell>
          <cell r="B6403" t="str">
            <v>64</v>
          </cell>
          <cell r="C6403">
            <v>0</v>
          </cell>
          <cell r="D6403">
            <v>0</v>
          </cell>
          <cell r="E6403">
            <v>0</v>
          </cell>
          <cell r="G6403">
            <v>0</v>
          </cell>
          <cell r="H6403">
            <v>0</v>
          </cell>
        </row>
        <row r="6404">
          <cell r="A6404" t="str">
            <v>07-01-184</v>
          </cell>
          <cell r="B6404" t="str">
            <v>65</v>
          </cell>
          <cell r="C6404">
            <v>0</v>
          </cell>
          <cell r="D6404">
            <v>0</v>
          </cell>
          <cell r="E6404">
            <v>0</v>
          </cell>
          <cell r="G6404">
            <v>0</v>
          </cell>
          <cell r="H6404">
            <v>0</v>
          </cell>
        </row>
        <row r="6405">
          <cell r="A6405" t="str">
            <v>07-01-184</v>
          </cell>
          <cell r="B6405" t="str">
            <v>66</v>
          </cell>
          <cell r="C6405">
            <v>0</v>
          </cell>
          <cell r="D6405">
            <v>0</v>
          </cell>
          <cell r="E6405">
            <v>0</v>
          </cell>
          <cell r="G6405">
            <v>0</v>
          </cell>
          <cell r="H6405">
            <v>0</v>
          </cell>
        </row>
        <row r="6406">
          <cell r="A6406" t="str">
            <v>07-01-186</v>
          </cell>
          <cell r="B6406" t="str">
            <v>07-01-186</v>
          </cell>
          <cell r="C6406" t="str">
            <v>SUMINISTRO E INSTALACION ACCESORIOS PVC-P 1"</v>
          </cell>
          <cell r="D6406" t="str">
            <v>UN</v>
          </cell>
          <cell r="E6406">
            <v>13</v>
          </cell>
          <cell r="H6406">
            <v>3094</v>
          </cell>
        </row>
        <row r="6407">
          <cell r="A6407" t="str">
            <v>07-01-186</v>
          </cell>
          <cell r="B6407" t="str">
            <v>11</v>
          </cell>
          <cell r="C6407" t="str">
            <v>ACCESORIOS PVC P ø 1"</v>
          </cell>
          <cell r="D6407" t="str">
            <v>UN</v>
          </cell>
          <cell r="E6407">
            <v>1</v>
          </cell>
          <cell r="G6407">
            <v>1637.0244799999996</v>
          </cell>
          <cell r="H6407">
            <v>1637</v>
          </cell>
        </row>
        <row r="6408">
          <cell r="A6408" t="str">
            <v>07-01-186</v>
          </cell>
          <cell r="B6408" t="str">
            <v>12</v>
          </cell>
          <cell r="C6408" t="str">
            <v>SOLDADURA Y LIMPIADOR</v>
          </cell>
          <cell r="D6408" t="str">
            <v xml:space="preserve">UN </v>
          </cell>
          <cell r="E6408">
            <v>3</v>
          </cell>
          <cell r="G6408">
            <v>291.25249607999996</v>
          </cell>
          <cell r="H6408">
            <v>874</v>
          </cell>
        </row>
        <row r="6409">
          <cell r="A6409" t="str">
            <v>07-01-186</v>
          </cell>
          <cell r="B6409" t="str">
            <v>13</v>
          </cell>
          <cell r="C6409">
            <v>0</v>
          </cell>
          <cell r="D6409">
            <v>0</v>
          </cell>
          <cell r="E6409">
            <v>0</v>
          </cell>
          <cell r="G6409">
            <v>0</v>
          </cell>
          <cell r="H6409">
            <v>0</v>
          </cell>
        </row>
        <row r="6410">
          <cell r="A6410" t="str">
            <v>07-01-186</v>
          </cell>
          <cell r="B6410" t="str">
            <v>14</v>
          </cell>
          <cell r="C6410">
            <v>0</v>
          </cell>
          <cell r="D6410">
            <v>0</v>
          </cell>
          <cell r="E6410">
            <v>0</v>
          </cell>
          <cell r="G6410">
            <v>0</v>
          </cell>
          <cell r="H6410">
            <v>0</v>
          </cell>
        </row>
        <row r="6411">
          <cell r="A6411" t="str">
            <v>07-01-186</v>
          </cell>
          <cell r="B6411" t="str">
            <v>15</v>
          </cell>
          <cell r="C6411">
            <v>0</v>
          </cell>
          <cell r="D6411">
            <v>0</v>
          </cell>
          <cell r="E6411">
            <v>0</v>
          </cell>
          <cell r="G6411">
            <v>0</v>
          </cell>
          <cell r="H6411">
            <v>0</v>
          </cell>
        </row>
        <row r="6412">
          <cell r="A6412" t="str">
            <v>07-01-186</v>
          </cell>
          <cell r="B6412" t="str">
            <v>16</v>
          </cell>
          <cell r="C6412">
            <v>0</v>
          </cell>
          <cell r="D6412">
            <v>0</v>
          </cell>
          <cell r="E6412">
            <v>0</v>
          </cell>
          <cell r="G6412">
            <v>0</v>
          </cell>
          <cell r="H6412">
            <v>0</v>
          </cell>
        </row>
        <row r="6413">
          <cell r="A6413" t="str">
            <v>07-01-186</v>
          </cell>
          <cell r="B6413" t="str">
            <v>21</v>
          </cell>
          <cell r="C6413" t="str">
            <v xml:space="preserve">OFICIAL </v>
          </cell>
          <cell r="D6413" t="str">
            <v>jor</v>
          </cell>
          <cell r="E6413">
            <v>3.6000000000000003E-3</v>
          </cell>
          <cell r="G6413">
            <v>86520.353919999994</v>
          </cell>
          <cell r="H6413">
            <v>311</v>
          </cell>
        </row>
        <row r="6414">
          <cell r="A6414" t="str">
            <v>07-01-186</v>
          </cell>
          <cell r="B6414" t="str">
            <v>22</v>
          </cell>
          <cell r="C6414" t="str">
            <v>AYUDANTE</v>
          </cell>
          <cell r="D6414" t="str">
            <v>jor</v>
          </cell>
          <cell r="E6414">
            <v>3.6000000000000003E-3</v>
          </cell>
          <cell r="G6414">
            <v>54806.751999999993</v>
          </cell>
          <cell r="H6414">
            <v>197</v>
          </cell>
        </row>
        <row r="6415">
          <cell r="A6415" t="str">
            <v>07-01-186</v>
          </cell>
          <cell r="B6415" t="str">
            <v>23</v>
          </cell>
          <cell r="C6415">
            <v>0</v>
          </cell>
          <cell r="D6415">
            <v>0</v>
          </cell>
          <cell r="E6415">
            <v>0</v>
          </cell>
          <cell r="G6415">
            <v>0</v>
          </cell>
          <cell r="H6415">
            <v>0</v>
          </cell>
        </row>
        <row r="6416">
          <cell r="A6416" t="str">
            <v>07-01-186</v>
          </cell>
          <cell r="B6416" t="str">
            <v>24</v>
          </cell>
          <cell r="C6416">
            <v>0</v>
          </cell>
          <cell r="D6416">
            <v>0</v>
          </cell>
          <cell r="E6416">
            <v>0</v>
          </cell>
          <cell r="G6416">
            <v>0</v>
          </cell>
          <cell r="H6416">
            <v>0</v>
          </cell>
        </row>
        <row r="6417">
          <cell r="A6417" t="str">
            <v>07-01-186</v>
          </cell>
          <cell r="B6417" t="str">
            <v>25</v>
          </cell>
          <cell r="C6417">
            <v>0</v>
          </cell>
          <cell r="D6417">
            <v>0</v>
          </cell>
          <cell r="E6417">
            <v>0</v>
          </cell>
          <cell r="G6417">
            <v>0</v>
          </cell>
          <cell r="H6417">
            <v>0</v>
          </cell>
        </row>
        <row r="6418">
          <cell r="A6418" t="str">
            <v>07-01-186</v>
          </cell>
          <cell r="B6418" t="str">
            <v>26</v>
          </cell>
          <cell r="C6418">
            <v>0</v>
          </cell>
          <cell r="D6418">
            <v>0</v>
          </cell>
          <cell r="E6418">
            <v>0</v>
          </cell>
          <cell r="G6418">
            <v>0</v>
          </cell>
          <cell r="H6418">
            <v>0</v>
          </cell>
        </row>
        <row r="6419">
          <cell r="A6419" t="str">
            <v>07-01-186</v>
          </cell>
          <cell r="B6419" t="str">
            <v>41</v>
          </cell>
          <cell r="C6419" t="str">
            <v>HERRAMIENTA MENOR</v>
          </cell>
          <cell r="D6419" t="str">
            <v>gl</v>
          </cell>
          <cell r="E6419">
            <v>1</v>
          </cell>
          <cell r="G6419">
            <v>25.105183999999998</v>
          </cell>
          <cell r="H6419">
            <v>25</v>
          </cell>
        </row>
        <row r="6420">
          <cell r="A6420" t="str">
            <v>07-01-186</v>
          </cell>
          <cell r="B6420" t="str">
            <v>42</v>
          </cell>
          <cell r="C6420">
            <v>0</v>
          </cell>
          <cell r="D6420">
            <v>0</v>
          </cell>
          <cell r="E6420">
            <v>0</v>
          </cell>
          <cell r="G6420">
            <v>0</v>
          </cell>
          <cell r="H6420">
            <v>0</v>
          </cell>
        </row>
        <row r="6421">
          <cell r="A6421" t="str">
            <v>07-01-186</v>
          </cell>
          <cell r="B6421" t="str">
            <v>43</v>
          </cell>
          <cell r="C6421">
            <v>0</v>
          </cell>
          <cell r="D6421">
            <v>0</v>
          </cell>
          <cell r="E6421">
            <v>0</v>
          </cell>
          <cell r="G6421">
            <v>0</v>
          </cell>
          <cell r="H6421">
            <v>0</v>
          </cell>
        </row>
        <row r="6422">
          <cell r="A6422" t="str">
            <v>07-01-186</v>
          </cell>
          <cell r="B6422" t="str">
            <v>44</v>
          </cell>
          <cell r="C6422">
            <v>0</v>
          </cell>
          <cell r="D6422">
            <v>0</v>
          </cell>
          <cell r="E6422">
            <v>0</v>
          </cell>
          <cell r="G6422">
            <v>0</v>
          </cell>
          <cell r="H6422">
            <v>0</v>
          </cell>
        </row>
        <row r="6423">
          <cell r="A6423" t="str">
            <v>07-01-186</v>
          </cell>
          <cell r="B6423" t="str">
            <v>45</v>
          </cell>
          <cell r="C6423">
            <v>0</v>
          </cell>
          <cell r="D6423">
            <v>0</v>
          </cell>
          <cell r="E6423">
            <v>0</v>
          </cell>
          <cell r="G6423">
            <v>0</v>
          </cell>
          <cell r="H6423">
            <v>0</v>
          </cell>
        </row>
        <row r="6424">
          <cell r="A6424" t="str">
            <v>07-01-186</v>
          </cell>
          <cell r="B6424" t="str">
            <v>46</v>
          </cell>
          <cell r="C6424">
            <v>0</v>
          </cell>
          <cell r="D6424">
            <v>0</v>
          </cell>
          <cell r="E6424">
            <v>0</v>
          </cell>
          <cell r="G6424">
            <v>0</v>
          </cell>
          <cell r="H6424">
            <v>0</v>
          </cell>
        </row>
        <row r="6425">
          <cell r="A6425" t="str">
            <v>07-01-186</v>
          </cell>
          <cell r="B6425" t="str">
            <v>61</v>
          </cell>
          <cell r="C6425" t="str">
            <v>TRANSPORTE</v>
          </cell>
          <cell r="D6425" t="str">
            <v>gl</v>
          </cell>
          <cell r="E6425">
            <v>1</v>
          </cell>
          <cell r="G6425">
            <v>50.210367999999995</v>
          </cell>
          <cell r="H6425">
            <v>50</v>
          </cell>
        </row>
        <row r="6426">
          <cell r="A6426" t="str">
            <v>07-01-186</v>
          </cell>
          <cell r="B6426" t="str">
            <v>62</v>
          </cell>
          <cell r="C6426">
            <v>0</v>
          </cell>
          <cell r="D6426">
            <v>0</v>
          </cell>
          <cell r="E6426">
            <v>0</v>
          </cell>
          <cell r="G6426">
            <v>0</v>
          </cell>
          <cell r="H6426">
            <v>0</v>
          </cell>
        </row>
        <row r="6427">
          <cell r="A6427" t="str">
            <v>07-01-186</v>
          </cell>
          <cell r="B6427" t="str">
            <v>63</v>
          </cell>
          <cell r="C6427">
            <v>0</v>
          </cell>
          <cell r="D6427">
            <v>0</v>
          </cell>
          <cell r="E6427">
            <v>0</v>
          </cell>
          <cell r="G6427">
            <v>0</v>
          </cell>
          <cell r="H6427">
            <v>0</v>
          </cell>
        </row>
        <row r="6428">
          <cell r="A6428" t="str">
            <v>07-01-186</v>
          </cell>
          <cell r="B6428" t="str">
            <v>64</v>
          </cell>
          <cell r="C6428">
            <v>0</v>
          </cell>
          <cell r="D6428">
            <v>0</v>
          </cell>
          <cell r="E6428">
            <v>0</v>
          </cell>
          <cell r="G6428">
            <v>0</v>
          </cell>
          <cell r="H6428">
            <v>0</v>
          </cell>
        </row>
        <row r="6429">
          <cell r="A6429" t="str">
            <v>07-01-186</v>
          </cell>
          <cell r="B6429" t="str">
            <v>65</v>
          </cell>
          <cell r="C6429">
            <v>0</v>
          </cell>
          <cell r="D6429">
            <v>0</v>
          </cell>
          <cell r="E6429">
            <v>0</v>
          </cell>
          <cell r="G6429">
            <v>0</v>
          </cell>
          <cell r="H6429">
            <v>0</v>
          </cell>
        </row>
        <row r="6430">
          <cell r="A6430" t="str">
            <v>07-01-186</v>
          </cell>
          <cell r="B6430" t="str">
            <v>66</v>
          </cell>
          <cell r="C6430">
            <v>0</v>
          </cell>
          <cell r="D6430">
            <v>0</v>
          </cell>
          <cell r="E6430">
            <v>0</v>
          </cell>
          <cell r="G6430">
            <v>0</v>
          </cell>
          <cell r="H6430">
            <v>0</v>
          </cell>
        </row>
        <row r="6431">
          <cell r="A6431" t="str">
            <v>07-01-188</v>
          </cell>
          <cell r="B6431" t="str">
            <v>07-01-188</v>
          </cell>
          <cell r="C6431" t="str">
            <v>SUMINISTRO E INSTALACION ACCESORIOS PVC-P 3/4"</v>
          </cell>
          <cell r="D6431" t="str">
            <v>UN</v>
          </cell>
          <cell r="E6431">
            <v>14</v>
          </cell>
          <cell r="H6431">
            <v>2040</v>
          </cell>
        </row>
        <row r="6432">
          <cell r="A6432" t="str">
            <v>07-01-188</v>
          </cell>
          <cell r="B6432" t="str">
            <v>11</v>
          </cell>
          <cell r="C6432" t="str">
            <v>ACCESORIOS PVC P ø 3/4"</v>
          </cell>
          <cell r="D6432" t="str">
            <v>UN</v>
          </cell>
          <cell r="E6432">
            <v>1</v>
          </cell>
          <cell r="G6432">
            <v>836.87967999999989</v>
          </cell>
          <cell r="H6432">
            <v>837</v>
          </cell>
        </row>
        <row r="6433">
          <cell r="A6433" t="str">
            <v>07-01-188</v>
          </cell>
          <cell r="B6433" t="str">
            <v>12</v>
          </cell>
          <cell r="C6433" t="str">
            <v>SOLDADURA Y LIMPIADOR</v>
          </cell>
          <cell r="D6433" t="str">
            <v xml:space="preserve">UN </v>
          </cell>
          <cell r="E6433">
            <v>3</v>
          </cell>
          <cell r="G6433">
            <v>216.74604359441855</v>
          </cell>
          <cell r="H6433">
            <v>650</v>
          </cell>
        </row>
        <row r="6434">
          <cell r="A6434" t="str">
            <v>07-01-188</v>
          </cell>
          <cell r="B6434" t="str">
            <v>13</v>
          </cell>
          <cell r="C6434">
            <v>0</v>
          </cell>
          <cell r="D6434">
            <v>0</v>
          </cell>
          <cell r="E6434">
            <v>0</v>
          </cell>
          <cell r="G6434">
            <v>0</v>
          </cell>
          <cell r="H6434">
            <v>0</v>
          </cell>
        </row>
        <row r="6435">
          <cell r="A6435" t="str">
            <v>07-01-188</v>
          </cell>
          <cell r="B6435" t="str">
            <v>14</v>
          </cell>
          <cell r="C6435">
            <v>0</v>
          </cell>
          <cell r="D6435">
            <v>0</v>
          </cell>
          <cell r="E6435">
            <v>0</v>
          </cell>
          <cell r="G6435">
            <v>0</v>
          </cell>
          <cell r="H6435">
            <v>0</v>
          </cell>
        </row>
        <row r="6436">
          <cell r="A6436" t="str">
            <v>07-01-188</v>
          </cell>
          <cell r="B6436" t="str">
            <v>15</v>
          </cell>
          <cell r="C6436">
            <v>0</v>
          </cell>
          <cell r="D6436">
            <v>0</v>
          </cell>
          <cell r="E6436">
            <v>0</v>
          </cell>
          <cell r="G6436">
            <v>0</v>
          </cell>
          <cell r="H6436">
            <v>0</v>
          </cell>
        </row>
        <row r="6437">
          <cell r="A6437" t="str">
            <v>07-01-188</v>
          </cell>
          <cell r="B6437" t="str">
            <v>16</v>
          </cell>
          <cell r="C6437">
            <v>0</v>
          </cell>
          <cell r="D6437">
            <v>0</v>
          </cell>
          <cell r="E6437">
            <v>0</v>
          </cell>
          <cell r="G6437">
            <v>0</v>
          </cell>
          <cell r="H6437">
            <v>0</v>
          </cell>
        </row>
        <row r="6438">
          <cell r="A6438" t="str">
            <v>07-01-188</v>
          </cell>
          <cell r="B6438" t="str">
            <v>21</v>
          </cell>
          <cell r="C6438" t="str">
            <v xml:space="preserve">OFICIAL </v>
          </cell>
          <cell r="D6438" t="str">
            <v>jor</v>
          </cell>
          <cell r="E6438">
            <v>3.6000000000000003E-3</v>
          </cell>
          <cell r="G6438">
            <v>86520.353919999994</v>
          </cell>
          <cell r="H6438">
            <v>311</v>
          </cell>
        </row>
        <row r="6439">
          <cell r="A6439" t="str">
            <v>07-01-188</v>
          </cell>
          <cell r="B6439" t="str">
            <v>22</v>
          </cell>
          <cell r="C6439" t="str">
            <v>AYUDANTE</v>
          </cell>
          <cell r="D6439" t="str">
            <v>jor</v>
          </cell>
          <cell r="E6439">
            <v>3.6000000000000003E-3</v>
          </cell>
          <cell r="G6439">
            <v>54806.751999999993</v>
          </cell>
          <cell r="H6439">
            <v>197</v>
          </cell>
        </row>
        <row r="6440">
          <cell r="A6440" t="str">
            <v>07-01-188</v>
          </cell>
          <cell r="B6440" t="str">
            <v>23</v>
          </cell>
          <cell r="C6440">
            <v>0</v>
          </cell>
          <cell r="D6440">
            <v>0</v>
          </cell>
          <cell r="E6440">
            <v>0</v>
          </cell>
          <cell r="G6440">
            <v>0</v>
          </cell>
          <cell r="H6440">
            <v>0</v>
          </cell>
        </row>
        <row r="6441">
          <cell r="A6441" t="str">
            <v>07-01-188</v>
          </cell>
          <cell r="B6441" t="str">
            <v>24</v>
          </cell>
          <cell r="C6441">
            <v>0</v>
          </cell>
          <cell r="D6441">
            <v>0</v>
          </cell>
          <cell r="E6441">
            <v>0</v>
          </cell>
          <cell r="G6441">
            <v>0</v>
          </cell>
          <cell r="H6441">
            <v>0</v>
          </cell>
        </row>
        <row r="6442">
          <cell r="A6442" t="str">
            <v>07-01-188</v>
          </cell>
          <cell r="B6442" t="str">
            <v>25</v>
          </cell>
          <cell r="C6442">
            <v>0</v>
          </cell>
          <cell r="D6442">
            <v>0</v>
          </cell>
          <cell r="E6442">
            <v>0</v>
          </cell>
          <cell r="G6442">
            <v>0</v>
          </cell>
          <cell r="H6442">
            <v>0</v>
          </cell>
        </row>
        <row r="6443">
          <cell r="A6443" t="str">
            <v>07-01-188</v>
          </cell>
          <cell r="B6443" t="str">
            <v>26</v>
          </cell>
          <cell r="C6443">
            <v>0</v>
          </cell>
          <cell r="D6443">
            <v>0</v>
          </cell>
          <cell r="E6443">
            <v>0</v>
          </cell>
          <cell r="G6443">
            <v>0</v>
          </cell>
          <cell r="H6443">
            <v>0</v>
          </cell>
        </row>
        <row r="6444">
          <cell r="A6444" t="str">
            <v>07-01-188</v>
          </cell>
          <cell r="B6444" t="str">
            <v>41</v>
          </cell>
          <cell r="C6444" t="str">
            <v>HERRAMIENTA MENOR</v>
          </cell>
          <cell r="D6444" t="str">
            <v>gl</v>
          </cell>
          <cell r="E6444">
            <v>1</v>
          </cell>
          <cell r="G6444">
            <v>14.874911999999998</v>
          </cell>
          <cell r="H6444">
            <v>15</v>
          </cell>
        </row>
        <row r="6445">
          <cell r="A6445" t="str">
            <v>07-01-188</v>
          </cell>
          <cell r="B6445" t="str">
            <v>42</v>
          </cell>
          <cell r="C6445">
            <v>0</v>
          </cell>
          <cell r="D6445">
            <v>0</v>
          </cell>
          <cell r="E6445">
            <v>0</v>
          </cell>
          <cell r="G6445">
            <v>0</v>
          </cell>
          <cell r="H6445">
            <v>0</v>
          </cell>
        </row>
        <row r="6446">
          <cell r="A6446" t="str">
            <v>07-01-188</v>
          </cell>
          <cell r="B6446" t="str">
            <v>43</v>
          </cell>
          <cell r="C6446">
            <v>0</v>
          </cell>
          <cell r="D6446">
            <v>0</v>
          </cell>
          <cell r="E6446">
            <v>0</v>
          </cell>
          <cell r="G6446">
            <v>0</v>
          </cell>
          <cell r="H6446">
            <v>0</v>
          </cell>
        </row>
        <row r="6447">
          <cell r="A6447" t="str">
            <v>07-01-188</v>
          </cell>
          <cell r="B6447" t="str">
            <v>44</v>
          </cell>
          <cell r="C6447">
            <v>0</v>
          </cell>
          <cell r="D6447">
            <v>0</v>
          </cell>
          <cell r="E6447">
            <v>0</v>
          </cell>
          <cell r="G6447">
            <v>0</v>
          </cell>
          <cell r="H6447">
            <v>0</v>
          </cell>
        </row>
        <row r="6448">
          <cell r="A6448" t="str">
            <v>07-01-188</v>
          </cell>
          <cell r="B6448" t="str">
            <v>45</v>
          </cell>
          <cell r="C6448">
            <v>0</v>
          </cell>
          <cell r="D6448">
            <v>0</v>
          </cell>
          <cell r="E6448">
            <v>0</v>
          </cell>
          <cell r="G6448">
            <v>0</v>
          </cell>
          <cell r="H6448">
            <v>0</v>
          </cell>
        </row>
        <row r="6449">
          <cell r="A6449" t="str">
            <v>07-01-188</v>
          </cell>
          <cell r="B6449" t="str">
            <v>46</v>
          </cell>
          <cell r="C6449">
            <v>0</v>
          </cell>
          <cell r="D6449">
            <v>0</v>
          </cell>
          <cell r="E6449">
            <v>0</v>
          </cell>
          <cell r="G6449">
            <v>0</v>
          </cell>
          <cell r="H6449">
            <v>0</v>
          </cell>
        </row>
        <row r="6450">
          <cell r="A6450" t="str">
            <v>07-01-188</v>
          </cell>
          <cell r="B6450" t="str">
            <v>61</v>
          </cell>
          <cell r="C6450" t="str">
            <v>TRANSPORTE</v>
          </cell>
          <cell r="D6450" t="str">
            <v>gl</v>
          </cell>
          <cell r="E6450">
            <v>1</v>
          </cell>
          <cell r="G6450">
            <v>29.749823999999997</v>
          </cell>
          <cell r="H6450">
            <v>30</v>
          </cell>
        </row>
        <row r="6451">
          <cell r="A6451" t="str">
            <v>07-01-188</v>
          </cell>
          <cell r="B6451" t="str">
            <v>62</v>
          </cell>
          <cell r="C6451">
            <v>0</v>
          </cell>
          <cell r="D6451">
            <v>0</v>
          </cell>
          <cell r="E6451">
            <v>0</v>
          </cell>
          <cell r="G6451">
            <v>0</v>
          </cell>
          <cell r="H6451">
            <v>0</v>
          </cell>
        </row>
        <row r="6452">
          <cell r="A6452" t="str">
            <v>07-01-188</v>
          </cell>
          <cell r="B6452" t="str">
            <v>63</v>
          </cell>
          <cell r="C6452">
            <v>0</v>
          </cell>
          <cell r="D6452">
            <v>0</v>
          </cell>
          <cell r="E6452">
            <v>0</v>
          </cell>
          <cell r="G6452">
            <v>0</v>
          </cell>
          <cell r="H6452">
            <v>0</v>
          </cell>
        </row>
        <row r="6453">
          <cell r="A6453" t="str">
            <v>07-01-188</v>
          </cell>
          <cell r="B6453" t="str">
            <v>64</v>
          </cell>
          <cell r="C6453">
            <v>0</v>
          </cell>
          <cell r="D6453">
            <v>0</v>
          </cell>
          <cell r="E6453">
            <v>0</v>
          </cell>
          <cell r="G6453">
            <v>0</v>
          </cell>
          <cell r="H6453">
            <v>0</v>
          </cell>
        </row>
        <row r="6454">
          <cell r="A6454" t="str">
            <v>07-01-188</v>
          </cell>
          <cell r="B6454" t="str">
            <v>65</v>
          </cell>
          <cell r="C6454">
            <v>0</v>
          </cell>
          <cell r="D6454">
            <v>0</v>
          </cell>
          <cell r="E6454">
            <v>0</v>
          </cell>
          <cell r="G6454">
            <v>0</v>
          </cell>
          <cell r="H6454">
            <v>0</v>
          </cell>
        </row>
        <row r="6455">
          <cell r="A6455" t="str">
            <v>07-01-188</v>
          </cell>
          <cell r="B6455" t="str">
            <v>66</v>
          </cell>
          <cell r="C6455">
            <v>0</v>
          </cell>
          <cell r="D6455">
            <v>0</v>
          </cell>
          <cell r="E6455">
            <v>0</v>
          </cell>
          <cell r="G6455">
            <v>0</v>
          </cell>
          <cell r="H6455">
            <v>0</v>
          </cell>
        </row>
        <row r="6456">
          <cell r="A6456" t="str">
            <v>07-01-190</v>
          </cell>
          <cell r="B6456" t="str">
            <v>07-01-190</v>
          </cell>
          <cell r="C6456" t="str">
            <v>SUMINISTRO E INSTALACION ACCESORIOS PVC-P 1/2"</v>
          </cell>
          <cell r="D6456" t="str">
            <v>UN</v>
          </cell>
          <cell r="E6456">
            <v>123</v>
          </cell>
          <cell r="H6456">
            <v>1415</v>
          </cell>
        </row>
        <row r="6457">
          <cell r="A6457" t="str">
            <v>07-01-190</v>
          </cell>
          <cell r="B6457" t="str">
            <v>11</v>
          </cell>
          <cell r="C6457" t="str">
            <v>ACCESORIOS PVC P ø 1/2"</v>
          </cell>
          <cell r="D6457" t="str">
            <v>UN</v>
          </cell>
          <cell r="E6457">
            <v>1</v>
          </cell>
          <cell r="G6457">
            <v>511.75487999999996</v>
          </cell>
          <cell r="H6457">
            <v>512</v>
          </cell>
        </row>
        <row r="6458">
          <cell r="A6458" t="str">
            <v>07-01-190</v>
          </cell>
          <cell r="B6458" t="str">
            <v>12</v>
          </cell>
          <cell r="C6458" t="str">
            <v>SOLDADURA Y LIMPIADOR</v>
          </cell>
          <cell r="D6458" t="str">
            <v xml:space="preserve">UN </v>
          </cell>
          <cell r="E6458">
            <v>3</v>
          </cell>
          <cell r="G6458">
            <v>122.63262992842103</v>
          </cell>
          <cell r="H6458">
            <v>368</v>
          </cell>
        </row>
        <row r="6459">
          <cell r="A6459" t="str">
            <v>07-01-190</v>
          </cell>
          <cell r="B6459" t="str">
            <v>13</v>
          </cell>
          <cell r="C6459">
            <v>0</v>
          </cell>
          <cell r="D6459">
            <v>0</v>
          </cell>
          <cell r="E6459">
            <v>0</v>
          </cell>
          <cell r="G6459">
            <v>0</v>
          </cell>
          <cell r="H6459">
            <v>0</v>
          </cell>
        </row>
        <row r="6460">
          <cell r="A6460" t="str">
            <v>07-01-190</v>
          </cell>
          <cell r="B6460" t="str">
            <v>14</v>
          </cell>
          <cell r="C6460">
            <v>0</v>
          </cell>
          <cell r="D6460">
            <v>0</v>
          </cell>
          <cell r="E6460">
            <v>0</v>
          </cell>
          <cell r="G6460">
            <v>0</v>
          </cell>
          <cell r="H6460">
            <v>0</v>
          </cell>
        </row>
        <row r="6461">
          <cell r="A6461" t="str">
            <v>07-01-190</v>
          </cell>
          <cell r="B6461" t="str">
            <v>15</v>
          </cell>
          <cell r="C6461">
            <v>0</v>
          </cell>
          <cell r="D6461">
            <v>0</v>
          </cell>
          <cell r="E6461">
            <v>0</v>
          </cell>
          <cell r="G6461">
            <v>0</v>
          </cell>
          <cell r="H6461">
            <v>0</v>
          </cell>
        </row>
        <row r="6462">
          <cell r="A6462" t="str">
            <v>07-01-190</v>
          </cell>
          <cell r="B6462" t="str">
            <v>16</v>
          </cell>
          <cell r="C6462">
            <v>0</v>
          </cell>
          <cell r="D6462">
            <v>0</v>
          </cell>
          <cell r="E6462">
            <v>0</v>
          </cell>
          <cell r="G6462">
            <v>0</v>
          </cell>
          <cell r="H6462">
            <v>0</v>
          </cell>
        </row>
        <row r="6463">
          <cell r="A6463" t="str">
            <v>07-01-190</v>
          </cell>
          <cell r="B6463" t="str">
            <v>21</v>
          </cell>
          <cell r="C6463" t="str">
            <v xml:space="preserve">OFICIAL </v>
          </cell>
          <cell r="D6463" t="str">
            <v>jor</v>
          </cell>
          <cell r="E6463">
            <v>3.6000000000000003E-3</v>
          </cell>
          <cell r="G6463">
            <v>86520.353919999994</v>
          </cell>
          <cell r="H6463">
            <v>311</v>
          </cell>
        </row>
        <row r="6464">
          <cell r="A6464" t="str">
            <v>07-01-190</v>
          </cell>
          <cell r="B6464" t="str">
            <v>22</v>
          </cell>
          <cell r="C6464" t="str">
            <v>AYUDANTE</v>
          </cell>
          <cell r="D6464" t="str">
            <v>jor</v>
          </cell>
          <cell r="E6464">
            <v>3.6000000000000003E-3</v>
          </cell>
          <cell r="G6464">
            <v>54806.751999999993</v>
          </cell>
          <cell r="H6464">
            <v>197</v>
          </cell>
        </row>
        <row r="6465">
          <cell r="A6465" t="str">
            <v>07-01-190</v>
          </cell>
          <cell r="B6465" t="str">
            <v>23</v>
          </cell>
          <cell r="C6465">
            <v>0</v>
          </cell>
          <cell r="D6465">
            <v>0</v>
          </cell>
          <cell r="E6465">
            <v>0</v>
          </cell>
          <cell r="G6465">
            <v>0</v>
          </cell>
          <cell r="H6465">
            <v>0</v>
          </cell>
        </row>
        <row r="6466">
          <cell r="A6466" t="str">
            <v>07-01-190</v>
          </cell>
          <cell r="B6466" t="str">
            <v>24</v>
          </cell>
          <cell r="C6466">
            <v>0</v>
          </cell>
          <cell r="D6466">
            <v>0</v>
          </cell>
          <cell r="E6466">
            <v>0</v>
          </cell>
          <cell r="G6466">
            <v>0</v>
          </cell>
          <cell r="H6466">
            <v>0</v>
          </cell>
        </row>
        <row r="6467">
          <cell r="A6467" t="str">
            <v>07-01-190</v>
          </cell>
          <cell r="B6467" t="str">
            <v>25</v>
          </cell>
          <cell r="C6467">
            <v>0</v>
          </cell>
          <cell r="D6467">
            <v>0</v>
          </cell>
          <cell r="E6467">
            <v>0</v>
          </cell>
          <cell r="G6467">
            <v>0</v>
          </cell>
          <cell r="H6467">
            <v>0</v>
          </cell>
        </row>
        <row r="6468">
          <cell r="A6468" t="str">
            <v>07-01-190</v>
          </cell>
          <cell r="B6468" t="str">
            <v>26</v>
          </cell>
          <cell r="C6468">
            <v>0</v>
          </cell>
          <cell r="D6468">
            <v>0</v>
          </cell>
          <cell r="E6468">
            <v>0</v>
          </cell>
          <cell r="G6468">
            <v>0</v>
          </cell>
          <cell r="H6468">
            <v>0</v>
          </cell>
        </row>
        <row r="6469">
          <cell r="A6469" t="str">
            <v>07-01-190</v>
          </cell>
          <cell r="B6469" t="str">
            <v>41</v>
          </cell>
          <cell r="C6469" t="str">
            <v>HERRAMIENTA MENOR</v>
          </cell>
          <cell r="D6469" t="str">
            <v>gl</v>
          </cell>
          <cell r="E6469">
            <v>1</v>
          </cell>
          <cell r="G6469">
            <v>8.7946559999999998</v>
          </cell>
          <cell r="H6469">
            <v>9</v>
          </cell>
        </row>
        <row r="6470">
          <cell r="A6470" t="str">
            <v>07-01-190</v>
          </cell>
          <cell r="B6470" t="str">
            <v>42</v>
          </cell>
          <cell r="C6470">
            <v>0</v>
          </cell>
          <cell r="D6470">
            <v>0</v>
          </cell>
          <cell r="E6470">
            <v>0</v>
          </cell>
          <cell r="G6470">
            <v>0</v>
          </cell>
          <cell r="H6470">
            <v>0</v>
          </cell>
        </row>
        <row r="6471">
          <cell r="A6471" t="str">
            <v>07-01-190</v>
          </cell>
          <cell r="B6471" t="str">
            <v>43</v>
          </cell>
          <cell r="C6471">
            <v>0</v>
          </cell>
          <cell r="D6471">
            <v>0</v>
          </cell>
          <cell r="E6471">
            <v>0</v>
          </cell>
          <cell r="G6471">
            <v>0</v>
          </cell>
          <cell r="H6471">
            <v>0</v>
          </cell>
        </row>
        <row r="6472">
          <cell r="A6472" t="str">
            <v>07-01-190</v>
          </cell>
          <cell r="B6472" t="str">
            <v>44</v>
          </cell>
          <cell r="C6472">
            <v>0</v>
          </cell>
          <cell r="D6472">
            <v>0</v>
          </cell>
          <cell r="E6472">
            <v>0</v>
          </cell>
          <cell r="G6472">
            <v>0</v>
          </cell>
          <cell r="H6472">
            <v>0</v>
          </cell>
        </row>
        <row r="6473">
          <cell r="A6473" t="str">
            <v>07-01-190</v>
          </cell>
          <cell r="B6473" t="str">
            <v>45</v>
          </cell>
          <cell r="C6473">
            <v>0</v>
          </cell>
          <cell r="D6473">
            <v>0</v>
          </cell>
          <cell r="E6473">
            <v>0</v>
          </cell>
          <cell r="G6473">
            <v>0</v>
          </cell>
          <cell r="H6473">
            <v>0</v>
          </cell>
        </row>
        <row r="6474">
          <cell r="A6474" t="str">
            <v>07-01-190</v>
          </cell>
          <cell r="B6474" t="str">
            <v>46</v>
          </cell>
          <cell r="C6474">
            <v>0</v>
          </cell>
          <cell r="D6474">
            <v>0</v>
          </cell>
          <cell r="E6474">
            <v>0</v>
          </cell>
          <cell r="G6474">
            <v>0</v>
          </cell>
          <cell r="H6474">
            <v>0</v>
          </cell>
        </row>
        <row r="6475">
          <cell r="A6475" t="str">
            <v>07-01-190</v>
          </cell>
          <cell r="B6475" t="str">
            <v>61</v>
          </cell>
          <cell r="C6475" t="str">
            <v>TRANSPORTE</v>
          </cell>
          <cell r="D6475" t="str">
            <v>gl</v>
          </cell>
          <cell r="E6475">
            <v>1</v>
          </cell>
          <cell r="G6475">
            <v>17.589312</v>
          </cell>
          <cell r="H6475">
            <v>18</v>
          </cell>
        </row>
        <row r="6476">
          <cell r="A6476" t="str">
            <v>07-01-190</v>
          </cell>
          <cell r="B6476" t="str">
            <v>62</v>
          </cell>
          <cell r="C6476">
            <v>0</v>
          </cell>
          <cell r="D6476">
            <v>0</v>
          </cell>
          <cell r="E6476">
            <v>0</v>
          </cell>
          <cell r="G6476">
            <v>0</v>
          </cell>
          <cell r="H6476">
            <v>0</v>
          </cell>
        </row>
        <row r="6477">
          <cell r="A6477" t="str">
            <v>07-01-190</v>
          </cell>
          <cell r="B6477" t="str">
            <v>63</v>
          </cell>
          <cell r="C6477">
            <v>0</v>
          </cell>
          <cell r="D6477">
            <v>0</v>
          </cell>
          <cell r="E6477">
            <v>0</v>
          </cell>
          <cell r="G6477">
            <v>0</v>
          </cell>
          <cell r="H6477">
            <v>0</v>
          </cell>
        </row>
        <row r="6478">
          <cell r="A6478" t="str">
            <v>07-01-190</v>
          </cell>
          <cell r="B6478" t="str">
            <v>64</v>
          </cell>
          <cell r="C6478">
            <v>0</v>
          </cell>
          <cell r="D6478">
            <v>0</v>
          </cell>
          <cell r="E6478">
            <v>0</v>
          </cell>
          <cell r="G6478">
            <v>0</v>
          </cell>
          <cell r="H6478">
            <v>0</v>
          </cell>
        </row>
        <row r="6479">
          <cell r="A6479" t="str">
            <v>07-01-190</v>
          </cell>
          <cell r="B6479" t="str">
            <v>65</v>
          </cell>
          <cell r="C6479">
            <v>0</v>
          </cell>
          <cell r="D6479">
            <v>0</v>
          </cell>
          <cell r="E6479">
            <v>0</v>
          </cell>
          <cell r="G6479">
            <v>0</v>
          </cell>
          <cell r="H6479">
            <v>0</v>
          </cell>
        </row>
        <row r="6480">
          <cell r="A6480" t="str">
            <v>07-01-190</v>
          </cell>
          <cell r="B6480" t="str">
            <v>66</v>
          </cell>
          <cell r="C6480">
            <v>0</v>
          </cell>
          <cell r="D6480">
            <v>0</v>
          </cell>
          <cell r="E6480">
            <v>0</v>
          </cell>
          <cell r="G6480">
            <v>0</v>
          </cell>
          <cell r="H6480">
            <v>0</v>
          </cell>
        </row>
        <row r="6481">
          <cell r="A6481" t="str">
            <v>07-01-192</v>
          </cell>
          <cell r="B6481" t="str">
            <v>07-01-192</v>
          </cell>
          <cell r="C6481" t="str">
            <v>SUMINISTRO E INSTALACION ABRAZADERAS 3"-2.1/2"</v>
          </cell>
          <cell r="D6481" t="str">
            <v>UN</v>
          </cell>
          <cell r="E6481">
            <v>6</v>
          </cell>
          <cell r="H6481">
            <v>8156</v>
          </cell>
        </row>
        <row r="6482">
          <cell r="A6482" t="str">
            <v>07-01-192</v>
          </cell>
          <cell r="B6482" t="str">
            <v>11</v>
          </cell>
          <cell r="C6482" t="str">
            <v>ABRAZADERAS ø 2 1/2" A 4"</v>
          </cell>
          <cell r="D6482" t="str">
            <v>UN</v>
          </cell>
          <cell r="E6482">
            <v>1</v>
          </cell>
          <cell r="G6482">
            <v>3358.6175999999996</v>
          </cell>
          <cell r="H6482">
            <v>3359</v>
          </cell>
        </row>
        <row r="6483">
          <cell r="A6483" t="str">
            <v>07-01-192</v>
          </cell>
          <cell r="B6483" t="str">
            <v>12</v>
          </cell>
          <cell r="C6483" t="str">
            <v>VARILLA ZINCADA 3/8"</v>
          </cell>
          <cell r="D6483" t="str">
            <v>ML</v>
          </cell>
          <cell r="E6483">
            <v>0.5</v>
          </cell>
          <cell r="G6483">
            <v>2612.2581333333333</v>
          </cell>
          <cell r="H6483">
            <v>1306</v>
          </cell>
        </row>
        <row r="6484">
          <cell r="A6484" t="str">
            <v>07-01-192</v>
          </cell>
          <cell r="B6484" t="str">
            <v>13</v>
          </cell>
          <cell r="C6484" t="str">
            <v>CHAZO MULTIUSO 3/8"</v>
          </cell>
          <cell r="D6484" t="str">
            <v>UN</v>
          </cell>
          <cell r="E6484">
            <v>1</v>
          </cell>
          <cell r="G6484">
            <v>1007.5852799999999</v>
          </cell>
          <cell r="H6484">
            <v>1008</v>
          </cell>
        </row>
        <row r="6485">
          <cell r="A6485" t="str">
            <v>07-01-192</v>
          </cell>
          <cell r="B6485" t="str">
            <v>14</v>
          </cell>
          <cell r="C6485">
            <v>0</v>
          </cell>
          <cell r="D6485">
            <v>0</v>
          </cell>
          <cell r="E6485">
            <v>0</v>
          </cell>
          <cell r="G6485">
            <v>0</v>
          </cell>
          <cell r="H6485">
            <v>0</v>
          </cell>
        </row>
        <row r="6486">
          <cell r="A6486" t="str">
            <v>07-01-192</v>
          </cell>
          <cell r="B6486" t="str">
            <v>15</v>
          </cell>
          <cell r="C6486">
            <v>0</v>
          </cell>
          <cell r="D6486">
            <v>0</v>
          </cell>
          <cell r="E6486">
            <v>0</v>
          </cell>
          <cell r="G6486">
            <v>0</v>
          </cell>
          <cell r="H6486">
            <v>0</v>
          </cell>
        </row>
        <row r="6487">
          <cell r="A6487" t="str">
            <v>07-01-192</v>
          </cell>
          <cell r="B6487" t="str">
            <v>16</v>
          </cell>
          <cell r="C6487">
            <v>0</v>
          </cell>
          <cell r="D6487">
            <v>0</v>
          </cell>
          <cell r="E6487">
            <v>0</v>
          </cell>
          <cell r="G6487">
            <v>0</v>
          </cell>
          <cell r="H6487">
            <v>0</v>
          </cell>
        </row>
        <row r="6488">
          <cell r="A6488" t="str">
            <v>07-01-192</v>
          </cell>
          <cell r="B6488" t="str">
            <v>21</v>
          </cell>
          <cell r="C6488" t="str">
            <v xml:space="preserve">OFICIAL </v>
          </cell>
          <cell r="D6488" t="str">
            <v>jor</v>
          </cell>
          <cell r="E6488">
            <v>1.6363636363636365E-2</v>
          </cell>
          <cell r="G6488">
            <v>86520.353919999994</v>
          </cell>
          <cell r="H6488">
            <v>1416</v>
          </cell>
        </row>
        <row r="6489">
          <cell r="A6489" t="str">
            <v>07-01-192</v>
          </cell>
          <cell r="B6489" t="str">
            <v>22</v>
          </cell>
          <cell r="C6489" t="str">
            <v>AYUDANTE</v>
          </cell>
          <cell r="D6489" t="str">
            <v>jor</v>
          </cell>
          <cell r="E6489">
            <v>1.6363636363636365E-2</v>
          </cell>
          <cell r="G6489">
            <v>54806.751999999993</v>
          </cell>
          <cell r="H6489">
            <v>897</v>
          </cell>
        </row>
        <row r="6490">
          <cell r="A6490" t="str">
            <v>07-01-192</v>
          </cell>
          <cell r="B6490" t="str">
            <v>23</v>
          </cell>
          <cell r="C6490">
            <v>0</v>
          </cell>
          <cell r="D6490">
            <v>0</v>
          </cell>
          <cell r="E6490">
            <v>0</v>
          </cell>
          <cell r="G6490">
            <v>0</v>
          </cell>
          <cell r="H6490">
            <v>0</v>
          </cell>
        </row>
        <row r="6491">
          <cell r="A6491" t="str">
            <v>07-01-192</v>
          </cell>
          <cell r="B6491" t="str">
            <v>24</v>
          </cell>
          <cell r="C6491">
            <v>0</v>
          </cell>
          <cell r="D6491">
            <v>0</v>
          </cell>
          <cell r="E6491">
            <v>0</v>
          </cell>
          <cell r="G6491">
            <v>0</v>
          </cell>
          <cell r="H6491">
            <v>0</v>
          </cell>
        </row>
        <row r="6492">
          <cell r="A6492" t="str">
            <v>07-01-192</v>
          </cell>
          <cell r="B6492" t="str">
            <v>25</v>
          </cell>
          <cell r="C6492">
            <v>0</v>
          </cell>
          <cell r="D6492">
            <v>0</v>
          </cell>
          <cell r="E6492">
            <v>0</v>
          </cell>
          <cell r="G6492">
            <v>0</v>
          </cell>
          <cell r="H6492">
            <v>0</v>
          </cell>
        </row>
        <row r="6493">
          <cell r="A6493" t="str">
            <v>07-01-192</v>
          </cell>
          <cell r="B6493" t="str">
            <v>26</v>
          </cell>
          <cell r="C6493">
            <v>0</v>
          </cell>
          <cell r="D6493">
            <v>0</v>
          </cell>
          <cell r="E6493">
            <v>0</v>
          </cell>
          <cell r="G6493">
            <v>0</v>
          </cell>
          <cell r="H6493">
            <v>0</v>
          </cell>
        </row>
        <row r="6494">
          <cell r="A6494" t="str">
            <v>07-01-192</v>
          </cell>
          <cell r="B6494" t="str">
            <v>41</v>
          </cell>
          <cell r="C6494" t="str">
            <v>HERRAMIENTA MENOR</v>
          </cell>
          <cell r="D6494" t="str">
            <v>gl</v>
          </cell>
          <cell r="E6494">
            <v>1</v>
          </cell>
          <cell r="G6494">
            <v>56.724927999999998</v>
          </cell>
          <cell r="H6494">
            <v>57</v>
          </cell>
        </row>
        <row r="6495">
          <cell r="A6495" t="str">
            <v>07-01-192</v>
          </cell>
          <cell r="B6495" t="str">
            <v>42</v>
          </cell>
          <cell r="C6495">
            <v>0</v>
          </cell>
          <cell r="D6495">
            <v>0</v>
          </cell>
          <cell r="E6495">
            <v>0</v>
          </cell>
          <cell r="G6495">
            <v>0</v>
          </cell>
          <cell r="H6495">
            <v>0</v>
          </cell>
        </row>
        <row r="6496">
          <cell r="A6496" t="str">
            <v>07-01-192</v>
          </cell>
          <cell r="B6496" t="str">
            <v>43</v>
          </cell>
          <cell r="C6496">
            <v>0</v>
          </cell>
          <cell r="D6496">
            <v>0</v>
          </cell>
          <cell r="E6496">
            <v>0</v>
          </cell>
          <cell r="G6496">
            <v>0</v>
          </cell>
          <cell r="H6496">
            <v>0</v>
          </cell>
        </row>
        <row r="6497">
          <cell r="A6497" t="str">
            <v>07-01-192</v>
          </cell>
          <cell r="B6497" t="str">
            <v>44</v>
          </cell>
          <cell r="C6497">
            <v>0</v>
          </cell>
          <cell r="D6497">
            <v>0</v>
          </cell>
          <cell r="E6497">
            <v>0</v>
          </cell>
          <cell r="G6497">
            <v>0</v>
          </cell>
          <cell r="H6497">
            <v>0</v>
          </cell>
        </row>
        <row r="6498">
          <cell r="A6498" t="str">
            <v>07-01-192</v>
          </cell>
          <cell r="B6498" t="str">
            <v>45</v>
          </cell>
          <cell r="C6498">
            <v>0</v>
          </cell>
          <cell r="D6498">
            <v>0</v>
          </cell>
          <cell r="E6498">
            <v>0</v>
          </cell>
          <cell r="G6498">
            <v>0</v>
          </cell>
          <cell r="H6498">
            <v>0</v>
          </cell>
        </row>
        <row r="6499">
          <cell r="A6499" t="str">
            <v>07-01-192</v>
          </cell>
          <cell r="B6499" t="str">
            <v>46</v>
          </cell>
          <cell r="C6499">
            <v>0</v>
          </cell>
          <cell r="D6499">
            <v>0</v>
          </cell>
          <cell r="E6499">
            <v>0</v>
          </cell>
          <cell r="G6499">
            <v>0</v>
          </cell>
          <cell r="H6499">
            <v>0</v>
          </cell>
        </row>
        <row r="6500">
          <cell r="A6500" t="str">
            <v>07-01-192</v>
          </cell>
          <cell r="B6500" t="str">
            <v>61</v>
          </cell>
          <cell r="C6500" t="str">
            <v>TRANSPORTE</v>
          </cell>
          <cell r="D6500" t="str">
            <v>gl</v>
          </cell>
          <cell r="E6500">
            <v>1</v>
          </cell>
          <cell r="G6500">
            <v>113.449856</v>
          </cell>
          <cell r="H6500">
            <v>113</v>
          </cell>
        </row>
        <row r="6501">
          <cell r="A6501" t="str">
            <v>07-01-192</v>
          </cell>
          <cell r="B6501" t="str">
            <v>62</v>
          </cell>
          <cell r="C6501">
            <v>0</v>
          </cell>
          <cell r="D6501">
            <v>0</v>
          </cell>
          <cell r="E6501">
            <v>0</v>
          </cell>
          <cell r="G6501">
            <v>0</v>
          </cell>
          <cell r="H6501">
            <v>0</v>
          </cell>
        </row>
        <row r="6502">
          <cell r="A6502" t="str">
            <v>07-01-192</v>
          </cell>
          <cell r="B6502" t="str">
            <v>63</v>
          </cell>
          <cell r="C6502">
            <v>0</v>
          </cell>
          <cell r="D6502">
            <v>0</v>
          </cell>
          <cell r="E6502">
            <v>0</v>
          </cell>
          <cell r="G6502">
            <v>0</v>
          </cell>
          <cell r="H6502">
            <v>0</v>
          </cell>
        </row>
        <row r="6503">
          <cell r="A6503" t="str">
            <v>07-01-192</v>
          </cell>
          <cell r="B6503" t="str">
            <v>64</v>
          </cell>
          <cell r="C6503">
            <v>0</v>
          </cell>
          <cell r="D6503">
            <v>0</v>
          </cell>
          <cell r="E6503">
            <v>0</v>
          </cell>
          <cell r="G6503">
            <v>0</v>
          </cell>
          <cell r="H6503">
            <v>0</v>
          </cell>
        </row>
        <row r="6504">
          <cell r="A6504" t="str">
            <v>07-01-192</v>
          </cell>
          <cell r="B6504" t="str">
            <v>65</v>
          </cell>
          <cell r="C6504">
            <v>0</v>
          </cell>
          <cell r="D6504">
            <v>0</v>
          </cell>
          <cell r="E6504">
            <v>0</v>
          </cell>
          <cell r="G6504">
            <v>0</v>
          </cell>
          <cell r="H6504">
            <v>0</v>
          </cell>
        </row>
        <row r="6505">
          <cell r="A6505" t="str">
            <v>07-01-192</v>
          </cell>
          <cell r="B6505" t="str">
            <v>66</v>
          </cell>
          <cell r="C6505">
            <v>0</v>
          </cell>
          <cell r="D6505">
            <v>0</v>
          </cell>
          <cell r="E6505">
            <v>0</v>
          </cell>
          <cell r="G6505">
            <v>0</v>
          </cell>
          <cell r="H6505">
            <v>0</v>
          </cell>
        </row>
        <row r="6506">
          <cell r="A6506" t="str">
            <v>07-01-194</v>
          </cell>
          <cell r="B6506" t="str">
            <v>07-01-194</v>
          </cell>
          <cell r="C6506" t="str">
            <v>SUMINISTRO E INSTALACION ABRAZADERAS 1.1/4"-2"</v>
          </cell>
          <cell r="D6506" t="str">
            <v>UN</v>
          </cell>
          <cell r="E6506">
            <v>110</v>
          </cell>
          <cell r="H6506">
            <v>7079</v>
          </cell>
        </row>
        <row r="6507">
          <cell r="A6507" t="str">
            <v>07-01-194</v>
          </cell>
          <cell r="B6507" t="str">
            <v>11</v>
          </cell>
          <cell r="C6507" t="str">
            <v>ABRAZADERAS ø 1 1/4" A 2"</v>
          </cell>
          <cell r="D6507" t="str">
            <v>UN</v>
          </cell>
          <cell r="E6507">
            <v>1</v>
          </cell>
          <cell r="G6507">
            <v>2658.9055999999996</v>
          </cell>
          <cell r="H6507">
            <v>2659</v>
          </cell>
        </row>
        <row r="6508">
          <cell r="A6508" t="str">
            <v>07-01-194</v>
          </cell>
          <cell r="B6508" t="str">
            <v>12</v>
          </cell>
          <cell r="C6508" t="str">
            <v>VARILLA ZINCADA 3/8"</v>
          </cell>
          <cell r="D6508" t="str">
            <v>ML</v>
          </cell>
          <cell r="E6508">
            <v>0.5</v>
          </cell>
          <cell r="G6508">
            <v>2612.2581333333333</v>
          </cell>
          <cell r="H6508">
            <v>1306</v>
          </cell>
        </row>
        <row r="6509">
          <cell r="A6509" t="str">
            <v>07-01-194</v>
          </cell>
          <cell r="B6509" t="str">
            <v>13</v>
          </cell>
          <cell r="C6509" t="str">
            <v>CHAZO MULTIUSO 3/8"</v>
          </cell>
          <cell r="D6509" t="str">
            <v>UN</v>
          </cell>
          <cell r="E6509">
            <v>1</v>
          </cell>
          <cell r="G6509">
            <v>1007.5852799999999</v>
          </cell>
          <cell r="H6509">
            <v>1008</v>
          </cell>
        </row>
        <row r="6510">
          <cell r="A6510" t="str">
            <v>07-01-194</v>
          </cell>
          <cell r="B6510" t="str">
            <v>14</v>
          </cell>
          <cell r="C6510">
            <v>0</v>
          </cell>
          <cell r="D6510">
            <v>0</v>
          </cell>
          <cell r="E6510">
            <v>0</v>
          </cell>
          <cell r="G6510">
            <v>0</v>
          </cell>
          <cell r="H6510">
            <v>0</v>
          </cell>
        </row>
        <row r="6511">
          <cell r="A6511" t="str">
            <v>07-01-194</v>
          </cell>
          <cell r="B6511" t="str">
            <v>15</v>
          </cell>
          <cell r="C6511">
            <v>0</v>
          </cell>
          <cell r="D6511">
            <v>0</v>
          </cell>
          <cell r="E6511">
            <v>0</v>
          </cell>
          <cell r="G6511">
            <v>0</v>
          </cell>
          <cell r="H6511">
            <v>0</v>
          </cell>
        </row>
        <row r="6512">
          <cell r="A6512" t="str">
            <v>07-01-194</v>
          </cell>
          <cell r="B6512" t="str">
            <v>16</v>
          </cell>
          <cell r="C6512">
            <v>0</v>
          </cell>
          <cell r="D6512">
            <v>0</v>
          </cell>
          <cell r="E6512">
            <v>0</v>
          </cell>
          <cell r="G6512">
            <v>0</v>
          </cell>
          <cell r="H6512">
            <v>0</v>
          </cell>
        </row>
        <row r="6513">
          <cell r="A6513" t="str">
            <v>07-01-194</v>
          </cell>
          <cell r="B6513" t="str">
            <v>21</v>
          </cell>
          <cell r="C6513" t="str">
            <v xml:space="preserve">OFICIAL </v>
          </cell>
          <cell r="D6513" t="str">
            <v>jor</v>
          </cell>
          <cell r="E6513">
            <v>1.3846153846153847E-2</v>
          </cell>
          <cell r="G6513">
            <v>86520.353919999994</v>
          </cell>
          <cell r="H6513">
            <v>1198</v>
          </cell>
        </row>
        <row r="6514">
          <cell r="A6514" t="str">
            <v>07-01-194</v>
          </cell>
          <cell r="B6514" t="str">
            <v>22</v>
          </cell>
          <cell r="C6514" t="str">
            <v>AYUDANTE</v>
          </cell>
          <cell r="D6514" t="str">
            <v>jor</v>
          </cell>
          <cell r="E6514">
            <v>1.3846153846153847E-2</v>
          </cell>
          <cell r="G6514">
            <v>54806.751999999993</v>
          </cell>
          <cell r="H6514">
            <v>759</v>
          </cell>
        </row>
        <row r="6515">
          <cell r="A6515" t="str">
            <v>07-01-194</v>
          </cell>
          <cell r="B6515" t="str">
            <v>23</v>
          </cell>
          <cell r="C6515">
            <v>0</v>
          </cell>
          <cell r="D6515">
            <v>0</v>
          </cell>
          <cell r="E6515">
            <v>0</v>
          </cell>
          <cell r="G6515">
            <v>0</v>
          </cell>
          <cell r="H6515">
            <v>0</v>
          </cell>
        </row>
        <row r="6516">
          <cell r="A6516" t="str">
            <v>07-01-194</v>
          </cell>
          <cell r="B6516" t="str">
            <v>24</v>
          </cell>
          <cell r="C6516">
            <v>0</v>
          </cell>
          <cell r="D6516">
            <v>0</v>
          </cell>
          <cell r="E6516">
            <v>0</v>
          </cell>
          <cell r="G6516">
            <v>0</v>
          </cell>
          <cell r="H6516">
            <v>0</v>
          </cell>
        </row>
        <row r="6517">
          <cell r="A6517" t="str">
            <v>07-01-194</v>
          </cell>
          <cell r="B6517" t="str">
            <v>25</v>
          </cell>
          <cell r="C6517">
            <v>0</v>
          </cell>
          <cell r="D6517">
            <v>0</v>
          </cell>
          <cell r="E6517">
            <v>0</v>
          </cell>
          <cell r="G6517">
            <v>0</v>
          </cell>
          <cell r="H6517">
            <v>0</v>
          </cell>
        </row>
        <row r="6518">
          <cell r="A6518" t="str">
            <v>07-01-194</v>
          </cell>
          <cell r="B6518" t="str">
            <v>26</v>
          </cell>
          <cell r="C6518">
            <v>0</v>
          </cell>
          <cell r="D6518">
            <v>0</v>
          </cell>
          <cell r="E6518">
            <v>0</v>
          </cell>
          <cell r="G6518">
            <v>0</v>
          </cell>
          <cell r="H6518">
            <v>0</v>
          </cell>
        </row>
        <row r="6519">
          <cell r="A6519" t="str">
            <v>07-01-194</v>
          </cell>
          <cell r="B6519" t="str">
            <v>41</v>
          </cell>
          <cell r="C6519" t="str">
            <v>HERRAMIENTA MENOR</v>
          </cell>
          <cell r="D6519" t="str">
            <v>gl</v>
          </cell>
          <cell r="E6519">
            <v>1</v>
          </cell>
          <cell r="G6519">
            <v>49.727807999999996</v>
          </cell>
          <cell r="H6519">
            <v>50</v>
          </cell>
        </row>
        <row r="6520">
          <cell r="A6520" t="str">
            <v>07-01-194</v>
          </cell>
          <cell r="B6520" t="str">
            <v>42</v>
          </cell>
          <cell r="C6520">
            <v>0</v>
          </cell>
          <cell r="D6520">
            <v>0</v>
          </cell>
          <cell r="E6520">
            <v>0</v>
          </cell>
          <cell r="G6520">
            <v>0</v>
          </cell>
          <cell r="H6520">
            <v>0</v>
          </cell>
        </row>
        <row r="6521">
          <cell r="A6521" t="str">
            <v>07-01-194</v>
          </cell>
          <cell r="B6521" t="str">
            <v>43</v>
          </cell>
          <cell r="C6521">
            <v>0</v>
          </cell>
          <cell r="D6521">
            <v>0</v>
          </cell>
          <cell r="E6521">
            <v>0</v>
          </cell>
          <cell r="G6521">
            <v>0</v>
          </cell>
          <cell r="H6521">
            <v>0</v>
          </cell>
        </row>
        <row r="6522">
          <cell r="A6522" t="str">
            <v>07-01-194</v>
          </cell>
          <cell r="B6522" t="str">
            <v>44</v>
          </cell>
          <cell r="C6522">
            <v>0</v>
          </cell>
          <cell r="D6522">
            <v>0</v>
          </cell>
          <cell r="E6522">
            <v>0</v>
          </cell>
          <cell r="G6522">
            <v>0</v>
          </cell>
          <cell r="H6522">
            <v>0</v>
          </cell>
        </row>
        <row r="6523">
          <cell r="A6523" t="str">
            <v>07-01-194</v>
          </cell>
          <cell r="B6523" t="str">
            <v>45</v>
          </cell>
          <cell r="C6523">
            <v>0</v>
          </cell>
          <cell r="D6523">
            <v>0</v>
          </cell>
          <cell r="E6523">
            <v>0</v>
          </cell>
          <cell r="G6523">
            <v>0</v>
          </cell>
          <cell r="H6523">
            <v>0</v>
          </cell>
        </row>
        <row r="6524">
          <cell r="A6524" t="str">
            <v>07-01-194</v>
          </cell>
          <cell r="B6524" t="str">
            <v>46</v>
          </cell>
          <cell r="C6524">
            <v>0</v>
          </cell>
          <cell r="D6524">
            <v>0</v>
          </cell>
          <cell r="E6524">
            <v>0</v>
          </cell>
          <cell r="G6524">
            <v>0</v>
          </cell>
          <cell r="H6524">
            <v>0</v>
          </cell>
        </row>
        <row r="6525">
          <cell r="A6525" t="str">
            <v>07-01-194</v>
          </cell>
          <cell r="B6525" t="str">
            <v>61</v>
          </cell>
          <cell r="C6525" t="str">
            <v>TRANSPORTE</v>
          </cell>
          <cell r="D6525" t="str">
            <v>gl</v>
          </cell>
          <cell r="E6525">
            <v>1</v>
          </cell>
          <cell r="G6525">
            <v>99.455615999999992</v>
          </cell>
          <cell r="H6525">
            <v>99</v>
          </cell>
        </row>
        <row r="6526">
          <cell r="A6526" t="str">
            <v>07-01-194</v>
          </cell>
          <cell r="B6526" t="str">
            <v>62</v>
          </cell>
          <cell r="C6526">
            <v>0</v>
          </cell>
          <cell r="D6526">
            <v>0</v>
          </cell>
          <cell r="E6526">
            <v>0</v>
          </cell>
          <cell r="G6526">
            <v>0</v>
          </cell>
          <cell r="H6526">
            <v>0</v>
          </cell>
        </row>
        <row r="6527">
          <cell r="A6527" t="str">
            <v>07-01-194</v>
          </cell>
          <cell r="B6527" t="str">
            <v>63</v>
          </cell>
          <cell r="C6527">
            <v>0</v>
          </cell>
          <cell r="D6527">
            <v>0</v>
          </cell>
          <cell r="E6527">
            <v>0</v>
          </cell>
          <cell r="G6527">
            <v>0</v>
          </cell>
          <cell r="H6527">
            <v>0</v>
          </cell>
        </row>
        <row r="6528">
          <cell r="A6528" t="str">
            <v>07-01-194</v>
          </cell>
          <cell r="B6528" t="str">
            <v>64</v>
          </cell>
          <cell r="C6528">
            <v>0</v>
          </cell>
          <cell r="D6528">
            <v>0</v>
          </cell>
          <cell r="E6528">
            <v>0</v>
          </cell>
          <cell r="G6528">
            <v>0</v>
          </cell>
          <cell r="H6528">
            <v>0</v>
          </cell>
        </row>
        <row r="6529">
          <cell r="A6529" t="str">
            <v>07-01-194</v>
          </cell>
          <cell r="B6529" t="str">
            <v>65</v>
          </cell>
          <cell r="C6529">
            <v>0</v>
          </cell>
          <cell r="D6529">
            <v>0</v>
          </cell>
          <cell r="E6529">
            <v>0</v>
          </cell>
          <cell r="G6529">
            <v>0</v>
          </cell>
          <cell r="H6529">
            <v>0</v>
          </cell>
        </row>
        <row r="6530">
          <cell r="A6530" t="str">
            <v>07-01-194</v>
          </cell>
          <cell r="B6530" t="str">
            <v>66</v>
          </cell>
          <cell r="C6530">
            <v>0</v>
          </cell>
          <cell r="D6530">
            <v>0</v>
          </cell>
          <cell r="E6530">
            <v>0</v>
          </cell>
          <cell r="G6530">
            <v>0</v>
          </cell>
          <cell r="H6530">
            <v>0</v>
          </cell>
        </row>
        <row r="6531">
          <cell r="A6531" t="str">
            <v>07-01-196</v>
          </cell>
          <cell r="B6531" t="str">
            <v>07-01-196</v>
          </cell>
          <cell r="C6531" t="str">
            <v>SUMINISTRO E INSTALACION ABRAZADERAS 1"-1/2"</v>
          </cell>
          <cell r="D6531" t="str">
            <v>UN</v>
          </cell>
          <cell r="E6531">
            <v>93</v>
          </cell>
          <cell r="H6531">
            <v>5195</v>
          </cell>
        </row>
        <row r="6532">
          <cell r="A6532" t="str">
            <v>07-01-196</v>
          </cell>
          <cell r="B6532" t="str">
            <v>11</v>
          </cell>
          <cell r="C6532" t="str">
            <v>ABRAZADERAS ø 1/2" A 1"</v>
          </cell>
          <cell r="D6532" t="str">
            <v>UN</v>
          </cell>
          <cell r="E6532">
            <v>1</v>
          </cell>
          <cell r="G6532">
            <v>2352.48</v>
          </cell>
          <cell r="H6532">
            <v>2352</v>
          </cell>
        </row>
        <row r="6533">
          <cell r="A6533" t="str">
            <v>07-01-196</v>
          </cell>
          <cell r="B6533" t="str">
            <v>12</v>
          </cell>
          <cell r="C6533" t="str">
            <v>VARILLA ZINCADA 1/4"</v>
          </cell>
          <cell r="D6533" t="str">
            <v>ML</v>
          </cell>
          <cell r="E6533">
            <v>0.3</v>
          </cell>
          <cell r="G6533">
            <v>1259.4815999999998</v>
          </cell>
          <cell r="H6533">
            <v>378</v>
          </cell>
        </row>
        <row r="6534">
          <cell r="A6534" t="str">
            <v>07-01-196</v>
          </cell>
          <cell r="B6534" t="str">
            <v>13</v>
          </cell>
          <cell r="C6534" t="str">
            <v>CHAZO MULTIUSO 1/4"</v>
          </cell>
          <cell r="D6534" t="str">
            <v>UN</v>
          </cell>
          <cell r="E6534">
            <v>1</v>
          </cell>
          <cell r="G6534">
            <v>769.68319999999994</v>
          </cell>
          <cell r="H6534">
            <v>770</v>
          </cell>
        </row>
        <row r="6535">
          <cell r="A6535" t="str">
            <v>07-01-196</v>
          </cell>
          <cell r="B6535" t="str">
            <v>14</v>
          </cell>
          <cell r="C6535">
            <v>0</v>
          </cell>
          <cell r="D6535">
            <v>0</v>
          </cell>
          <cell r="E6535">
            <v>0</v>
          </cell>
          <cell r="G6535">
            <v>0</v>
          </cell>
          <cell r="H6535">
            <v>0</v>
          </cell>
        </row>
        <row r="6536">
          <cell r="A6536" t="str">
            <v>07-01-196</v>
          </cell>
          <cell r="B6536" t="str">
            <v>15</v>
          </cell>
          <cell r="C6536">
            <v>0</v>
          </cell>
          <cell r="D6536">
            <v>0</v>
          </cell>
          <cell r="E6536">
            <v>0</v>
          </cell>
          <cell r="G6536">
            <v>0</v>
          </cell>
          <cell r="H6536">
            <v>0</v>
          </cell>
        </row>
        <row r="6537">
          <cell r="A6537" t="str">
            <v>07-01-196</v>
          </cell>
          <cell r="B6537" t="str">
            <v>16</v>
          </cell>
          <cell r="C6537">
            <v>0</v>
          </cell>
          <cell r="D6537">
            <v>0</v>
          </cell>
          <cell r="E6537">
            <v>0</v>
          </cell>
          <cell r="G6537">
            <v>0</v>
          </cell>
          <cell r="H6537">
            <v>0</v>
          </cell>
        </row>
        <row r="6538">
          <cell r="A6538" t="str">
            <v>07-01-196</v>
          </cell>
          <cell r="B6538" t="str">
            <v>21</v>
          </cell>
          <cell r="C6538" t="str">
            <v xml:space="preserve">OFICIAL </v>
          </cell>
          <cell r="D6538" t="str">
            <v>jor</v>
          </cell>
          <cell r="E6538">
            <v>1.1250000000000001E-2</v>
          </cell>
          <cell r="G6538">
            <v>86520.353919999994</v>
          </cell>
          <cell r="H6538">
            <v>973</v>
          </cell>
        </row>
        <row r="6539">
          <cell r="A6539" t="str">
            <v>07-01-196</v>
          </cell>
          <cell r="B6539" t="str">
            <v>22</v>
          </cell>
          <cell r="C6539" t="str">
            <v>AYUDANTE</v>
          </cell>
          <cell r="D6539" t="str">
            <v>jor</v>
          </cell>
          <cell r="E6539">
            <v>1.1250000000000001E-2</v>
          </cell>
          <cell r="G6539">
            <v>54806.751999999993</v>
          </cell>
          <cell r="H6539">
            <v>617</v>
          </cell>
        </row>
        <row r="6540">
          <cell r="A6540" t="str">
            <v>07-01-196</v>
          </cell>
          <cell r="B6540" t="str">
            <v>23</v>
          </cell>
          <cell r="C6540">
            <v>0</v>
          </cell>
          <cell r="D6540">
            <v>0</v>
          </cell>
          <cell r="E6540">
            <v>0</v>
          </cell>
          <cell r="G6540">
            <v>0</v>
          </cell>
          <cell r="H6540">
            <v>0</v>
          </cell>
        </row>
        <row r="6541">
          <cell r="A6541" t="str">
            <v>07-01-196</v>
          </cell>
          <cell r="B6541" t="str">
            <v>24</v>
          </cell>
          <cell r="C6541">
            <v>0</v>
          </cell>
          <cell r="D6541">
            <v>0</v>
          </cell>
          <cell r="E6541">
            <v>0</v>
          </cell>
          <cell r="G6541">
            <v>0</v>
          </cell>
          <cell r="H6541">
            <v>0</v>
          </cell>
        </row>
        <row r="6542">
          <cell r="A6542" t="str">
            <v>07-01-196</v>
          </cell>
          <cell r="B6542" t="str">
            <v>25</v>
          </cell>
          <cell r="C6542">
            <v>0</v>
          </cell>
          <cell r="D6542">
            <v>0</v>
          </cell>
          <cell r="E6542">
            <v>0</v>
          </cell>
          <cell r="G6542">
            <v>0</v>
          </cell>
          <cell r="H6542">
            <v>0</v>
          </cell>
        </row>
        <row r="6543">
          <cell r="A6543" t="str">
            <v>07-01-196</v>
          </cell>
          <cell r="B6543" t="str">
            <v>26</v>
          </cell>
          <cell r="C6543">
            <v>0</v>
          </cell>
          <cell r="D6543">
            <v>0</v>
          </cell>
          <cell r="E6543">
            <v>0</v>
          </cell>
          <cell r="G6543">
            <v>0</v>
          </cell>
          <cell r="H6543">
            <v>0</v>
          </cell>
        </row>
        <row r="6544">
          <cell r="A6544" t="str">
            <v>07-01-196</v>
          </cell>
          <cell r="B6544" t="str">
            <v>41</v>
          </cell>
          <cell r="C6544" t="str">
            <v>HERRAMIENTA MENOR</v>
          </cell>
          <cell r="D6544" t="str">
            <v>gl</v>
          </cell>
          <cell r="E6544">
            <v>1</v>
          </cell>
          <cell r="G6544">
            <v>34.997664</v>
          </cell>
          <cell r="H6544">
            <v>35</v>
          </cell>
        </row>
        <row r="6545">
          <cell r="A6545" t="str">
            <v>07-01-196</v>
          </cell>
          <cell r="B6545" t="str">
            <v>42</v>
          </cell>
          <cell r="C6545">
            <v>0</v>
          </cell>
          <cell r="D6545">
            <v>0</v>
          </cell>
          <cell r="E6545">
            <v>0</v>
          </cell>
          <cell r="G6545">
            <v>0</v>
          </cell>
          <cell r="H6545">
            <v>0</v>
          </cell>
        </row>
        <row r="6546">
          <cell r="A6546" t="str">
            <v>07-01-196</v>
          </cell>
          <cell r="B6546" t="str">
            <v>43</v>
          </cell>
          <cell r="C6546">
            <v>0</v>
          </cell>
          <cell r="D6546">
            <v>0</v>
          </cell>
          <cell r="E6546">
            <v>0</v>
          </cell>
          <cell r="G6546">
            <v>0</v>
          </cell>
          <cell r="H6546">
            <v>0</v>
          </cell>
        </row>
        <row r="6547">
          <cell r="A6547" t="str">
            <v>07-01-196</v>
          </cell>
          <cell r="B6547" t="str">
            <v>44</v>
          </cell>
          <cell r="C6547">
            <v>0</v>
          </cell>
          <cell r="D6547">
            <v>0</v>
          </cell>
          <cell r="E6547">
            <v>0</v>
          </cell>
          <cell r="G6547">
            <v>0</v>
          </cell>
          <cell r="H6547">
            <v>0</v>
          </cell>
        </row>
        <row r="6548">
          <cell r="A6548" t="str">
            <v>07-01-196</v>
          </cell>
          <cell r="B6548" t="str">
            <v>45</v>
          </cell>
          <cell r="C6548">
            <v>0</v>
          </cell>
          <cell r="D6548">
            <v>0</v>
          </cell>
          <cell r="E6548">
            <v>0</v>
          </cell>
          <cell r="G6548">
            <v>0</v>
          </cell>
          <cell r="H6548">
            <v>0</v>
          </cell>
        </row>
        <row r="6549">
          <cell r="A6549" t="str">
            <v>07-01-196</v>
          </cell>
          <cell r="B6549" t="str">
            <v>46</v>
          </cell>
          <cell r="C6549">
            <v>0</v>
          </cell>
          <cell r="D6549">
            <v>0</v>
          </cell>
          <cell r="E6549">
            <v>0</v>
          </cell>
          <cell r="G6549">
            <v>0</v>
          </cell>
          <cell r="H6549">
            <v>0</v>
          </cell>
        </row>
        <row r="6550">
          <cell r="A6550" t="str">
            <v>07-01-196</v>
          </cell>
          <cell r="B6550" t="str">
            <v>61</v>
          </cell>
          <cell r="C6550" t="str">
            <v>TRANSPORTE</v>
          </cell>
          <cell r="D6550" t="str">
            <v>gl</v>
          </cell>
          <cell r="E6550">
            <v>1</v>
          </cell>
          <cell r="G6550">
            <v>69.995328000000001</v>
          </cell>
          <cell r="H6550">
            <v>70</v>
          </cell>
        </row>
        <row r="6551">
          <cell r="A6551" t="str">
            <v>07-01-196</v>
          </cell>
          <cell r="B6551" t="str">
            <v>62</v>
          </cell>
          <cell r="C6551">
            <v>0</v>
          </cell>
          <cell r="D6551">
            <v>0</v>
          </cell>
          <cell r="E6551">
            <v>0</v>
          </cell>
          <cell r="G6551">
            <v>0</v>
          </cell>
          <cell r="H6551">
            <v>0</v>
          </cell>
        </row>
        <row r="6552">
          <cell r="A6552" t="str">
            <v>07-01-196</v>
          </cell>
          <cell r="B6552" t="str">
            <v>63</v>
          </cell>
          <cell r="C6552">
            <v>0</v>
          </cell>
          <cell r="D6552">
            <v>0</v>
          </cell>
          <cell r="E6552">
            <v>0</v>
          </cell>
          <cell r="G6552">
            <v>0</v>
          </cell>
          <cell r="H6552">
            <v>0</v>
          </cell>
        </row>
        <row r="6553">
          <cell r="A6553" t="str">
            <v>07-01-196</v>
          </cell>
          <cell r="B6553" t="str">
            <v>64</v>
          </cell>
          <cell r="C6553">
            <v>0</v>
          </cell>
          <cell r="D6553">
            <v>0</v>
          </cell>
          <cell r="E6553">
            <v>0</v>
          </cell>
          <cell r="G6553">
            <v>0</v>
          </cell>
          <cell r="H6553">
            <v>0</v>
          </cell>
        </row>
        <row r="6554">
          <cell r="A6554" t="str">
            <v>07-01-196</v>
          </cell>
          <cell r="B6554" t="str">
            <v>65</v>
          </cell>
          <cell r="C6554">
            <v>0</v>
          </cell>
          <cell r="D6554">
            <v>0</v>
          </cell>
          <cell r="E6554">
            <v>0</v>
          </cell>
          <cell r="G6554">
            <v>0</v>
          </cell>
          <cell r="H6554">
            <v>0</v>
          </cell>
        </row>
        <row r="6555">
          <cell r="A6555" t="str">
            <v>07-01-196</v>
          </cell>
          <cell r="B6555" t="str">
            <v>66</v>
          </cell>
          <cell r="C6555">
            <v>0</v>
          </cell>
          <cell r="D6555">
            <v>0</v>
          </cell>
          <cell r="E6555">
            <v>0</v>
          </cell>
          <cell r="G6555">
            <v>0</v>
          </cell>
          <cell r="H6555">
            <v>0</v>
          </cell>
        </row>
        <row r="6556">
          <cell r="A6556" t="str">
            <v>07-01-198</v>
          </cell>
          <cell r="B6556" t="str">
            <v>07-01-198</v>
          </cell>
          <cell r="C6556" t="str">
            <v>SUMINISTRO E INSTALACION VALVULAS EXPLUSORA DE AIRE 1/2"</v>
          </cell>
          <cell r="D6556" t="str">
            <v>UN</v>
          </cell>
          <cell r="E6556">
            <v>2</v>
          </cell>
          <cell r="H6556">
            <v>545203</v>
          </cell>
        </row>
        <row r="6557">
          <cell r="A6557" t="str">
            <v>07-01-198</v>
          </cell>
          <cell r="B6557" t="str">
            <v>11</v>
          </cell>
          <cell r="C6557" t="str">
            <v>VALVULA EXPLUSORA DE AIRE Ø1/2"</v>
          </cell>
          <cell r="D6557" t="str">
            <v xml:space="preserve">UN </v>
          </cell>
          <cell r="E6557">
            <v>1</v>
          </cell>
          <cell r="G6557">
            <v>522350.65813335567</v>
          </cell>
          <cell r="H6557">
            <v>522351</v>
          </cell>
        </row>
        <row r="6558">
          <cell r="A6558" t="str">
            <v>07-01-198</v>
          </cell>
          <cell r="B6558" t="str">
            <v>12</v>
          </cell>
          <cell r="C6558">
            <v>0</v>
          </cell>
          <cell r="D6558">
            <v>0</v>
          </cell>
          <cell r="E6558">
            <v>0</v>
          </cell>
          <cell r="G6558">
            <v>0</v>
          </cell>
          <cell r="H6558">
            <v>0</v>
          </cell>
        </row>
        <row r="6559">
          <cell r="A6559" t="str">
            <v>07-01-198</v>
          </cell>
          <cell r="B6559" t="str">
            <v>13</v>
          </cell>
          <cell r="C6559">
            <v>0</v>
          </cell>
          <cell r="D6559">
            <v>0</v>
          </cell>
          <cell r="E6559">
            <v>0</v>
          </cell>
          <cell r="G6559">
            <v>0</v>
          </cell>
          <cell r="H6559">
            <v>0</v>
          </cell>
        </row>
        <row r="6560">
          <cell r="A6560" t="str">
            <v>07-01-198</v>
          </cell>
          <cell r="B6560" t="str">
            <v>14</v>
          </cell>
          <cell r="C6560">
            <v>0</v>
          </cell>
          <cell r="D6560">
            <v>0</v>
          </cell>
          <cell r="E6560">
            <v>0</v>
          </cell>
          <cell r="G6560">
            <v>0</v>
          </cell>
          <cell r="H6560">
            <v>0</v>
          </cell>
        </row>
        <row r="6561">
          <cell r="A6561" t="str">
            <v>07-01-198</v>
          </cell>
          <cell r="B6561" t="str">
            <v>15</v>
          </cell>
          <cell r="C6561">
            <v>0</v>
          </cell>
          <cell r="D6561">
            <v>0</v>
          </cell>
          <cell r="E6561">
            <v>0</v>
          </cell>
          <cell r="G6561">
            <v>0</v>
          </cell>
          <cell r="H6561">
            <v>0</v>
          </cell>
        </row>
        <row r="6562">
          <cell r="A6562" t="str">
            <v>07-01-198</v>
          </cell>
          <cell r="B6562" t="str">
            <v>16</v>
          </cell>
          <cell r="C6562">
            <v>0</v>
          </cell>
          <cell r="D6562">
            <v>0</v>
          </cell>
          <cell r="E6562">
            <v>0</v>
          </cell>
          <cell r="G6562">
            <v>0</v>
          </cell>
          <cell r="H6562">
            <v>0</v>
          </cell>
        </row>
        <row r="6563">
          <cell r="A6563" t="str">
            <v>07-01-198</v>
          </cell>
          <cell r="B6563" t="str">
            <v>21</v>
          </cell>
          <cell r="C6563" t="str">
            <v xml:space="preserve">OFICIAL </v>
          </cell>
          <cell r="D6563" t="str">
            <v>jor</v>
          </cell>
          <cell r="E6563">
            <v>4.5000000000000005E-2</v>
          </cell>
          <cell r="G6563">
            <v>86520.353919999994</v>
          </cell>
          <cell r="H6563">
            <v>3893</v>
          </cell>
        </row>
        <row r="6564">
          <cell r="A6564" t="str">
            <v>07-01-198</v>
          </cell>
          <cell r="B6564" t="str">
            <v>22</v>
          </cell>
          <cell r="C6564" t="str">
            <v>AYUDANTE</v>
          </cell>
          <cell r="D6564" t="str">
            <v>jor</v>
          </cell>
          <cell r="E6564">
            <v>0.06</v>
          </cell>
          <cell r="G6564">
            <v>54806.751999999993</v>
          </cell>
          <cell r="H6564">
            <v>3288</v>
          </cell>
        </row>
        <row r="6565">
          <cell r="A6565" t="str">
            <v>07-01-198</v>
          </cell>
          <cell r="B6565" t="str">
            <v>23</v>
          </cell>
          <cell r="C6565">
            <v>0</v>
          </cell>
          <cell r="D6565">
            <v>0</v>
          </cell>
          <cell r="E6565">
            <v>0</v>
          </cell>
          <cell r="G6565">
            <v>0</v>
          </cell>
          <cell r="H6565">
            <v>0</v>
          </cell>
        </row>
        <row r="6566">
          <cell r="A6566" t="str">
            <v>07-01-198</v>
          </cell>
          <cell r="B6566" t="str">
            <v>24</v>
          </cell>
          <cell r="C6566">
            <v>0</v>
          </cell>
          <cell r="D6566">
            <v>0</v>
          </cell>
          <cell r="E6566">
            <v>0</v>
          </cell>
          <cell r="G6566">
            <v>0</v>
          </cell>
          <cell r="H6566">
            <v>0</v>
          </cell>
        </row>
        <row r="6567">
          <cell r="A6567" t="str">
            <v>07-01-198</v>
          </cell>
          <cell r="B6567" t="str">
            <v>25</v>
          </cell>
          <cell r="C6567">
            <v>0</v>
          </cell>
          <cell r="D6567">
            <v>0</v>
          </cell>
          <cell r="E6567">
            <v>0</v>
          </cell>
          <cell r="G6567">
            <v>0</v>
          </cell>
          <cell r="H6567">
            <v>0</v>
          </cell>
        </row>
        <row r="6568">
          <cell r="A6568" t="str">
            <v>07-01-198</v>
          </cell>
          <cell r="B6568" t="str">
            <v>26</v>
          </cell>
          <cell r="C6568">
            <v>0</v>
          </cell>
          <cell r="D6568">
            <v>0</v>
          </cell>
          <cell r="E6568">
            <v>0</v>
          </cell>
          <cell r="G6568">
            <v>0</v>
          </cell>
          <cell r="H6568">
            <v>0</v>
          </cell>
        </row>
        <row r="6569">
          <cell r="A6569" t="str">
            <v>07-01-198</v>
          </cell>
          <cell r="B6569" t="str">
            <v>41</v>
          </cell>
          <cell r="C6569" t="str">
            <v>HERRAMIENTA MENOR</v>
          </cell>
          <cell r="D6569" t="str">
            <v>gl</v>
          </cell>
          <cell r="E6569">
            <v>1</v>
          </cell>
          <cell r="G6569">
            <v>5223.5069119999998</v>
          </cell>
          <cell r="H6569">
            <v>5224</v>
          </cell>
        </row>
        <row r="6570">
          <cell r="A6570" t="str">
            <v>07-01-198</v>
          </cell>
          <cell r="B6570" t="str">
            <v>42</v>
          </cell>
          <cell r="C6570">
            <v>0</v>
          </cell>
          <cell r="D6570">
            <v>0</v>
          </cell>
          <cell r="E6570">
            <v>0</v>
          </cell>
          <cell r="G6570">
            <v>0</v>
          </cell>
          <cell r="H6570">
            <v>0</v>
          </cell>
        </row>
        <row r="6571">
          <cell r="A6571" t="str">
            <v>07-01-198</v>
          </cell>
          <cell r="B6571" t="str">
            <v>43</v>
          </cell>
          <cell r="C6571">
            <v>0</v>
          </cell>
          <cell r="D6571">
            <v>0</v>
          </cell>
          <cell r="E6571">
            <v>0</v>
          </cell>
          <cell r="G6571">
            <v>0</v>
          </cell>
          <cell r="H6571">
            <v>0</v>
          </cell>
        </row>
        <row r="6572">
          <cell r="A6572" t="str">
            <v>07-01-198</v>
          </cell>
          <cell r="B6572" t="str">
            <v>44</v>
          </cell>
          <cell r="C6572">
            <v>0</v>
          </cell>
          <cell r="D6572">
            <v>0</v>
          </cell>
          <cell r="E6572">
            <v>0</v>
          </cell>
          <cell r="G6572">
            <v>0</v>
          </cell>
          <cell r="H6572">
            <v>0</v>
          </cell>
        </row>
        <row r="6573">
          <cell r="A6573" t="str">
            <v>07-01-198</v>
          </cell>
          <cell r="B6573" t="str">
            <v>45</v>
          </cell>
          <cell r="C6573">
            <v>0</v>
          </cell>
          <cell r="D6573">
            <v>0</v>
          </cell>
          <cell r="E6573">
            <v>0</v>
          </cell>
          <cell r="G6573">
            <v>0</v>
          </cell>
          <cell r="H6573">
            <v>0</v>
          </cell>
        </row>
        <row r="6574">
          <cell r="A6574" t="str">
            <v>07-01-198</v>
          </cell>
          <cell r="B6574" t="str">
            <v>46</v>
          </cell>
          <cell r="C6574">
            <v>0</v>
          </cell>
          <cell r="D6574">
            <v>0</v>
          </cell>
          <cell r="E6574">
            <v>0</v>
          </cell>
          <cell r="G6574">
            <v>0</v>
          </cell>
          <cell r="H6574">
            <v>0</v>
          </cell>
        </row>
        <row r="6575">
          <cell r="A6575" t="str">
            <v>07-01-198</v>
          </cell>
          <cell r="B6575" t="str">
            <v>61</v>
          </cell>
          <cell r="C6575" t="str">
            <v>TRANSPORTE</v>
          </cell>
          <cell r="D6575" t="str">
            <v>gl</v>
          </cell>
          <cell r="E6575">
            <v>1</v>
          </cell>
          <cell r="G6575">
            <v>10447.013824</v>
          </cell>
          <cell r="H6575">
            <v>10447</v>
          </cell>
        </row>
        <row r="6576">
          <cell r="A6576" t="str">
            <v>07-01-198</v>
          </cell>
          <cell r="B6576" t="str">
            <v>62</v>
          </cell>
          <cell r="C6576">
            <v>0</v>
          </cell>
          <cell r="D6576">
            <v>0</v>
          </cell>
          <cell r="E6576">
            <v>0</v>
          </cell>
          <cell r="G6576">
            <v>0</v>
          </cell>
          <cell r="H6576">
            <v>0</v>
          </cell>
        </row>
        <row r="6577">
          <cell r="A6577" t="str">
            <v>07-01-198</v>
          </cell>
          <cell r="B6577" t="str">
            <v>63</v>
          </cell>
          <cell r="C6577">
            <v>0</v>
          </cell>
          <cell r="D6577">
            <v>0</v>
          </cell>
          <cell r="E6577">
            <v>0</v>
          </cell>
          <cell r="G6577">
            <v>0</v>
          </cell>
          <cell r="H6577">
            <v>0</v>
          </cell>
        </row>
        <row r="6578">
          <cell r="A6578" t="str">
            <v>07-01-198</v>
          </cell>
          <cell r="B6578" t="str">
            <v>64</v>
          </cell>
          <cell r="C6578">
            <v>0</v>
          </cell>
          <cell r="D6578">
            <v>0</v>
          </cell>
          <cell r="E6578">
            <v>0</v>
          </cell>
          <cell r="G6578">
            <v>0</v>
          </cell>
          <cell r="H6578">
            <v>0</v>
          </cell>
        </row>
        <row r="6579">
          <cell r="A6579" t="str">
            <v>07-01-198</v>
          </cell>
          <cell r="B6579" t="str">
            <v>65</v>
          </cell>
          <cell r="C6579">
            <v>0</v>
          </cell>
          <cell r="D6579">
            <v>0</v>
          </cell>
          <cell r="E6579">
            <v>0</v>
          </cell>
          <cell r="G6579">
            <v>0</v>
          </cell>
          <cell r="H6579">
            <v>0</v>
          </cell>
        </row>
        <row r="6580">
          <cell r="A6580" t="str">
            <v>07-01-198</v>
          </cell>
          <cell r="B6580" t="str">
            <v>66</v>
          </cell>
          <cell r="C6580">
            <v>0</v>
          </cell>
          <cell r="D6580">
            <v>0</v>
          </cell>
          <cell r="E6580">
            <v>0</v>
          </cell>
          <cell r="G6580">
            <v>0</v>
          </cell>
          <cell r="H6580">
            <v>0</v>
          </cell>
        </row>
        <row r="6581">
          <cell r="A6581" t="str">
            <v>07-01-200</v>
          </cell>
          <cell r="B6581" t="str">
            <v>07-01-200</v>
          </cell>
          <cell r="C6581" t="str">
            <v>SUMINISTRO E INSTALACION REGISTRO BOLA 1/2"</v>
          </cell>
          <cell r="D6581" t="str">
            <v>UN</v>
          </cell>
          <cell r="E6581">
            <v>13</v>
          </cell>
          <cell r="H6581">
            <v>27678</v>
          </cell>
        </row>
        <row r="6582">
          <cell r="A6582" t="str">
            <v>07-01-200</v>
          </cell>
          <cell r="B6582" t="str">
            <v>11</v>
          </cell>
          <cell r="C6582" t="str">
            <v>REG. DE BOLA  NOVASFER ø 1/2"</v>
          </cell>
          <cell r="D6582" t="str">
            <v xml:space="preserve">UN </v>
          </cell>
          <cell r="E6582">
            <v>1</v>
          </cell>
          <cell r="G6582">
            <v>19242.079999999998</v>
          </cell>
          <cell r="H6582">
            <v>19242</v>
          </cell>
        </row>
        <row r="6583">
          <cell r="A6583" t="str">
            <v>07-01-200</v>
          </cell>
          <cell r="B6583" t="str">
            <v>12</v>
          </cell>
          <cell r="C6583" t="str">
            <v>SELLADOR ETERNA</v>
          </cell>
          <cell r="D6583" t="str">
            <v>UN</v>
          </cell>
          <cell r="E6583">
            <v>3.5999999999999997E-2</v>
          </cell>
          <cell r="G6583">
            <v>12667.199999999999</v>
          </cell>
          <cell r="H6583">
            <v>456</v>
          </cell>
        </row>
        <row r="6584">
          <cell r="A6584" t="str">
            <v>07-01-200</v>
          </cell>
          <cell r="B6584" t="str">
            <v>13</v>
          </cell>
          <cell r="C6584" t="str">
            <v>TEFLON</v>
          </cell>
          <cell r="D6584" t="str">
            <v>UN</v>
          </cell>
          <cell r="E6584">
            <v>0.4</v>
          </cell>
          <cell r="G6584">
            <v>784.16</v>
          </cell>
          <cell r="H6584">
            <v>314</v>
          </cell>
        </row>
        <row r="6585">
          <cell r="A6585" t="str">
            <v>07-01-200</v>
          </cell>
          <cell r="B6585" t="str">
            <v>14</v>
          </cell>
          <cell r="C6585">
            <v>0</v>
          </cell>
          <cell r="D6585">
            <v>0</v>
          </cell>
          <cell r="E6585">
            <v>0</v>
          </cell>
          <cell r="G6585">
            <v>0</v>
          </cell>
          <cell r="H6585">
            <v>0</v>
          </cell>
        </row>
        <row r="6586">
          <cell r="A6586" t="str">
            <v>07-01-200</v>
          </cell>
          <cell r="B6586" t="str">
            <v>15</v>
          </cell>
          <cell r="C6586">
            <v>0</v>
          </cell>
          <cell r="D6586">
            <v>0</v>
          </cell>
          <cell r="E6586">
            <v>0</v>
          </cell>
          <cell r="G6586">
            <v>0</v>
          </cell>
          <cell r="H6586">
            <v>0</v>
          </cell>
        </row>
        <row r="6587">
          <cell r="A6587" t="str">
            <v>07-01-200</v>
          </cell>
          <cell r="B6587" t="str">
            <v>16</v>
          </cell>
          <cell r="C6587">
            <v>0</v>
          </cell>
          <cell r="D6587">
            <v>0</v>
          </cell>
          <cell r="E6587">
            <v>0</v>
          </cell>
          <cell r="G6587">
            <v>0</v>
          </cell>
          <cell r="H6587">
            <v>0</v>
          </cell>
        </row>
        <row r="6588">
          <cell r="A6588" t="str">
            <v>07-01-200</v>
          </cell>
          <cell r="B6588" t="str">
            <v>21</v>
          </cell>
          <cell r="C6588" t="str">
            <v xml:space="preserve">OFICIAL </v>
          </cell>
          <cell r="D6588" t="str">
            <v>jor</v>
          </cell>
          <cell r="E6588">
            <v>4.9999999999999996E-2</v>
          </cell>
          <cell r="G6588">
            <v>86520.353919999994</v>
          </cell>
          <cell r="H6588">
            <v>4326</v>
          </cell>
        </row>
        <row r="6589">
          <cell r="A6589" t="str">
            <v>07-01-200</v>
          </cell>
          <cell r="B6589" t="str">
            <v>22</v>
          </cell>
          <cell r="C6589" t="str">
            <v>AYUDANTE</v>
          </cell>
          <cell r="D6589" t="str">
            <v>jor</v>
          </cell>
          <cell r="E6589">
            <v>4.9999999999999996E-2</v>
          </cell>
          <cell r="G6589">
            <v>54806.751999999993</v>
          </cell>
          <cell r="H6589">
            <v>2740</v>
          </cell>
        </row>
        <row r="6590">
          <cell r="A6590" t="str">
            <v>07-01-200</v>
          </cell>
          <cell r="B6590" t="str">
            <v>23</v>
          </cell>
          <cell r="C6590">
            <v>0</v>
          </cell>
          <cell r="D6590">
            <v>0</v>
          </cell>
          <cell r="E6590">
            <v>0</v>
          </cell>
          <cell r="G6590">
            <v>0</v>
          </cell>
          <cell r="H6590">
            <v>0</v>
          </cell>
        </row>
        <row r="6591">
          <cell r="A6591" t="str">
            <v>07-01-200</v>
          </cell>
          <cell r="B6591" t="str">
            <v>24</v>
          </cell>
          <cell r="C6591">
            <v>0</v>
          </cell>
          <cell r="D6591">
            <v>0</v>
          </cell>
          <cell r="E6591">
            <v>0</v>
          </cell>
          <cell r="G6591">
            <v>0</v>
          </cell>
          <cell r="H6591">
            <v>0</v>
          </cell>
        </row>
        <row r="6592">
          <cell r="A6592" t="str">
            <v>07-01-200</v>
          </cell>
          <cell r="B6592" t="str">
            <v>25</v>
          </cell>
          <cell r="C6592">
            <v>0</v>
          </cell>
          <cell r="D6592">
            <v>0</v>
          </cell>
          <cell r="E6592">
            <v>0</v>
          </cell>
          <cell r="G6592">
            <v>0</v>
          </cell>
          <cell r="H6592">
            <v>0</v>
          </cell>
        </row>
        <row r="6593">
          <cell r="A6593" t="str">
            <v>07-01-200</v>
          </cell>
          <cell r="B6593" t="str">
            <v>26</v>
          </cell>
          <cell r="C6593">
            <v>0</v>
          </cell>
          <cell r="D6593">
            <v>0</v>
          </cell>
          <cell r="E6593">
            <v>0</v>
          </cell>
          <cell r="G6593">
            <v>0</v>
          </cell>
          <cell r="H6593">
            <v>0</v>
          </cell>
        </row>
        <row r="6594">
          <cell r="A6594" t="str">
            <v>07-01-200</v>
          </cell>
          <cell r="B6594" t="str">
            <v>41</v>
          </cell>
          <cell r="C6594" t="str">
            <v>HERRAMIENTA MENOR</v>
          </cell>
          <cell r="D6594" t="str">
            <v>gl</v>
          </cell>
          <cell r="E6594">
            <v>1</v>
          </cell>
          <cell r="G6594">
            <v>200.11763199999999</v>
          </cell>
          <cell r="H6594">
            <v>200</v>
          </cell>
        </row>
        <row r="6595">
          <cell r="A6595" t="str">
            <v>07-01-200</v>
          </cell>
          <cell r="B6595" t="str">
            <v>42</v>
          </cell>
          <cell r="C6595">
            <v>0</v>
          </cell>
          <cell r="D6595">
            <v>0</v>
          </cell>
          <cell r="E6595">
            <v>0</v>
          </cell>
          <cell r="G6595">
            <v>0</v>
          </cell>
          <cell r="H6595">
            <v>0</v>
          </cell>
        </row>
        <row r="6596">
          <cell r="A6596" t="str">
            <v>07-01-200</v>
          </cell>
          <cell r="B6596" t="str">
            <v>43</v>
          </cell>
          <cell r="C6596">
            <v>0</v>
          </cell>
          <cell r="D6596">
            <v>0</v>
          </cell>
          <cell r="E6596">
            <v>0</v>
          </cell>
          <cell r="G6596">
            <v>0</v>
          </cell>
          <cell r="H6596">
            <v>0</v>
          </cell>
        </row>
        <row r="6597">
          <cell r="A6597" t="str">
            <v>07-01-200</v>
          </cell>
          <cell r="B6597" t="str">
            <v>44</v>
          </cell>
          <cell r="C6597">
            <v>0</v>
          </cell>
          <cell r="D6597">
            <v>0</v>
          </cell>
          <cell r="E6597">
            <v>0</v>
          </cell>
          <cell r="G6597">
            <v>0</v>
          </cell>
          <cell r="H6597">
            <v>0</v>
          </cell>
        </row>
        <row r="6598">
          <cell r="A6598" t="str">
            <v>07-01-200</v>
          </cell>
          <cell r="B6598" t="str">
            <v>45</v>
          </cell>
          <cell r="C6598">
            <v>0</v>
          </cell>
          <cell r="D6598">
            <v>0</v>
          </cell>
          <cell r="E6598">
            <v>0</v>
          </cell>
          <cell r="G6598">
            <v>0</v>
          </cell>
          <cell r="H6598">
            <v>0</v>
          </cell>
        </row>
        <row r="6599">
          <cell r="A6599" t="str">
            <v>07-01-200</v>
          </cell>
          <cell r="B6599" t="str">
            <v>46</v>
          </cell>
          <cell r="C6599">
            <v>0</v>
          </cell>
          <cell r="D6599">
            <v>0</v>
          </cell>
          <cell r="E6599">
            <v>0</v>
          </cell>
          <cell r="G6599">
            <v>0</v>
          </cell>
          <cell r="H6599">
            <v>0</v>
          </cell>
        </row>
        <row r="6600">
          <cell r="A6600" t="str">
            <v>07-01-200</v>
          </cell>
          <cell r="B6600" t="str">
            <v>61</v>
          </cell>
          <cell r="C6600" t="str">
            <v>TRANSPORTE</v>
          </cell>
          <cell r="D6600" t="str">
            <v>gl</v>
          </cell>
          <cell r="E6600">
            <v>1</v>
          </cell>
          <cell r="G6600">
            <v>400.23526399999997</v>
          </cell>
          <cell r="H6600">
            <v>400</v>
          </cell>
        </row>
        <row r="6601">
          <cell r="A6601" t="str">
            <v>07-01-200</v>
          </cell>
          <cell r="B6601" t="str">
            <v>62</v>
          </cell>
          <cell r="C6601">
            <v>0</v>
          </cell>
          <cell r="D6601">
            <v>0</v>
          </cell>
          <cell r="E6601">
            <v>0</v>
          </cell>
          <cell r="G6601">
            <v>0</v>
          </cell>
          <cell r="H6601">
            <v>0</v>
          </cell>
        </row>
        <row r="6602">
          <cell r="A6602" t="str">
            <v>07-01-200</v>
          </cell>
          <cell r="B6602" t="str">
            <v>63</v>
          </cell>
          <cell r="C6602">
            <v>0</v>
          </cell>
          <cell r="D6602">
            <v>0</v>
          </cell>
          <cell r="E6602">
            <v>0</v>
          </cell>
          <cell r="G6602">
            <v>0</v>
          </cell>
          <cell r="H6602">
            <v>0</v>
          </cell>
        </row>
        <row r="6603">
          <cell r="A6603" t="str">
            <v>07-01-200</v>
          </cell>
          <cell r="B6603" t="str">
            <v>64</v>
          </cell>
          <cell r="C6603">
            <v>0</v>
          </cell>
          <cell r="D6603">
            <v>0</v>
          </cell>
          <cell r="E6603">
            <v>0</v>
          </cell>
          <cell r="G6603">
            <v>0</v>
          </cell>
          <cell r="H6603">
            <v>0</v>
          </cell>
        </row>
        <row r="6604">
          <cell r="A6604" t="str">
            <v>07-01-200</v>
          </cell>
          <cell r="B6604" t="str">
            <v>65</v>
          </cell>
          <cell r="C6604">
            <v>0</v>
          </cell>
          <cell r="D6604">
            <v>0</v>
          </cell>
          <cell r="E6604">
            <v>0</v>
          </cell>
          <cell r="G6604">
            <v>0</v>
          </cell>
          <cell r="H6604">
            <v>0</v>
          </cell>
        </row>
        <row r="6605">
          <cell r="A6605" t="str">
            <v>07-01-200</v>
          </cell>
          <cell r="B6605" t="str">
            <v>66</v>
          </cell>
          <cell r="C6605">
            <v>0</v>
          </cell>
          <cell r="D6605">
            <v>0</v>
          </cell>
          <cell r="E6605">
            <v>0</v>
          </cell>
          <cell r="G6605">
            <v>0</v>
          </cell>
          <cell r="H6605">
            <v>0</v>
          </cell>
        </row>
        <row r="6606">
          <cell r="A6606" t="str">
            <v>07-01-202</v>
          </cell>
          <cell r="B6606" t="str">
            <v>07-01-202</v>
          </cell>
          <cell r="C6606" t="str">
            <v>SUMINISTRO E INSTALACION REGISTRO P/D TIPO CORTINA 3/4"</v>
          </cell>
          <cell r="D6606" t="str">
            <v>UN</v>
          </cell>
          <cell r="E6606">
            <v>1</v>
          </cell>
          <cell r="H6606">
            <v>63766</v>
          </cell>
        </row>
        <row r="6607">
          <cell r="A6607" t="str">
            <v>07-01-202</v>
          </cell>
          <cell r="B6607" t="str">
            <v>11</v>
          </cell>
          <cell r="C6607" t="str">
            <v>REG. P/D TIPO CORTINA ø 3/4"</v>
          </cell>
          <cell r="D6607" t="str">
            <v xml:space="preserve">UN </v>
          </cell>
          <cell r="E6607">
            <v>1</v>
          </cell>
          <cell r="G6607">
            <v>54227.679999999993</v>
          </cell>
          <cell r="H6607">
            <v>54228</v>
          </cell>
        </row>
        <row r="6608">
          <cell r="A6608" t="str">
            <v>07-01-202</v>
          </cell>
          <cell r="B6608" t="str">
            <v>12</v>
          </cell>
          <cell r="C6608" t="str">
            <v>SELLADOR ETERNA</v>
          </cell>
          <cell r="D6608" t="str">
            <v>UN</v>
          </cell>
          <cell r="E6608">
            <v>0.04</v>
          </cell>
          <cell r="G6608">
            <v>12667.199999999999</v>
          </cell>
          <cell r="H6608">
            <v>507</v>
          </cell>
        </row>
        <row r="6609">
          <cell r="A6609" t="str">
            <v>07-01-202</v>
          </cell>
          <cell r="B6609" t="str">
            <v>13</v>
          </cell>
          <cell r="C6609" t="str">
            <v>TEFLON</v>
          </cell>
          <cell r="D6609" t="str">
            <v>UN</v>
          </cell>
          <cell r="E6609">
            <v>0.4</v>
          </cell>
          <cell r="G6609">
            <v>784.16</v>
          </cell>
          <cell r="H6609">
            <v>314</v>
          </cell>
        </row>
        <row r="6610">
          <cell r="A6610" t="str">
            <v>07-01-202</v>
          </cell>
          <cell r="B6610" t="str">
            <v>14</v>
          </cell>
          <cell r="C6610">
            <v>0</v>
          </cell>
          <cell r="D6610">
            <v>0</v>
          </cell>
          <cell r="E6610">
            <v>0</v>
          </cell>
          <cell r="G6610">
            <v>0</v>
          </cell>
          <cell r="H6610">
            <v>0</v>
          </cell>
        </row>
        <row r="6611">
          <cell r="A6611" t="str">
            <v>07-01-202</v>
          </cell>
          <cell r="B6611" t="str">
            <v>15</v>
          </cell>
          <cell r="C6611">
            <v>0</v>
          </cell>
          <cell r="D6611">
            <v>0</v>
          </cell>
          <cell r="E6611">
            <v>0</v>
          </cell>
          <cell r="G6611">
            <v>0</v>
          </cell>
          <cell r="H6611">
            <v>0</v>
          </cell>
        </row>
        <row r="6612">
          <cell r="A6612" t="str">
            <v>07-01-202</v>
          </cell>
          <cell r="B6612" t="str">
            <v>16</v>
          </cell>
          <cell r="C6612">
            <v>0</v>
          </cell>
          <cell r="D6612">
            <v>0</v>
          </cell>
          <cell r="E6612">
            <v>0</v>
          </cell>
          <cell r="G6612">
            <v>0</v>
          </cell>
          <cell r="H6612">
            <v>0</v>
          </cell>
        </row>
        <row r="6613">
          <cell r="A6613" t="str">
            <v>07-01-202</v>
          </cell>
          <cell r="B6613" t="str">
            <v>21</v>
          </cell>
          <cell r="C6613" t="str">
            <v xml:space="preserve">OFICIAL </v>
          </cell>
          <cell r="D6613" t="str">
            <v>jor</v>
          </cell>
          <cell r="E6613">
            <v>4.9999999999999996E-2</v>
          </cell>
          <cell r="G6613">
            <v>86520.353919999994</v>
          </cell>
          <cell r="H6613">
            <v>4326</v>
          </cell>
        </row>
        <row r="6614">
          <cell r="A6614" t="str">
            <v>07-01-202</v>
          </cell>
          <cell r="B6614" t="str">
            <v>22</v>
          </cell>
          <cell r="C6614" t="str">
            <v>AYUDANTE</v>
          </cell>
          <cell r="D6614" t="str">
            <v>jor</v>
          </cell>
          <cell r="E6614">
            <v>4.9999999999999996E-2</v>
          </cell>
          <cell r="G6614">
            <v>54806.751999999993</v>
          </cell>
          <cell r="H6614">
            <v>2740</v>
          </cell>
        </row>
        <row r="6615">
          <cell r="A6615" t="str">
            <v>07-01-202</v>
          </cell>
          <cell r="B6615" t="str">
            <v>23</v>
          </cell>
          <cell r="C6615">
            <v>0</v>
          </cell>
          <cell r="D6615">
            <v>0</v>
          </cell>
          <cell r="E6615">
            <v>0</v>
          </cell>
          <cell r="G6615">
            <v>0</v>
          </cell>
          <cell r="H6615">
            <v>0</v>
          </cell>
        </row>
        <row r="6616">
          <cell r="A6616" t="str">
            <v>07-01-202</v>
          </cell>
          <cell r="B6616" t="str">
            <v>24</v>
          </cell>
          <cell r="C6616">
            <v>0</v>
          </cell>
          <cell r="D6616">
            <v>0</v>
          </cell>
          <cell r="E6616">
            <v>0</v>
          </cell>
          <cell r="G6616">
            <v>0</v>
          </cell>
          <cell r="H6616">
            <v>0</v>
          </cell>
        </row>
        <row r="6617">
          <cell r="A6617" t="str">
            <v>07-01-202</v>
          </cell>
          <cell r="B6617" t="str">
            <v>25</v>
          </cell>
          <cell r="C6617">
            <v>0</v>
          </cell>
          <cell r="D6617">
            <v>0</v>
          </cell>
          <cell r="E6617">
            <v>0</v>
          </cell>
          <cell r="G6617">
            <v>0</v>
          </cell>
          <cell r="H6617">
            <v>0</v>
          </cell>
        </row>
        <row r="6618">
          <cell r="A6618" t="str">
            <v>07-01-202</v>
          </cell>
          <cell r="B6618" t="str">
            <v>26</v>
          </cell>
          <cell r="C6618">
            <v>0</v>
          </cell>
          <cell r="D6618">
            <v>0</v>
          </cell>
          <cell r="E6618">
            <v>0</v>
          </cell>
          <cell r="G6618">
            <v>0</v>
          </cell>
          <cell r="H6618">
            <v>0</v>
          </cell>
        </row>
        <row r="6619">
          <cell r="A6619" t="str">
            <v>07-01-202</v>
          </cell>
          <cell r="B6619" t="str">
            <v>41</v>
          </cell>
          <cell r="C6619" t="str">
            <v>HERRAMIENTA MENOR</v>
          </cell>
          <cell r="D6619" t="str">
            <v>gl</v>
          </cell>
          <cell r="E6619">
            <v>1</v>
          </cell>
          <cell r="G6619">
            <v>550.48032000000001</v>
          </cell>
          <cell r="H6619">
            <v>550</v>
          </cell>
        </row>
        <row r="6620">
          <cell r="A6620" t="str">
            <v>07-01-202</v>
          </cell>
          <cell r="B6620" t="str">
            <v>42</v>
          </cell>
          <cell r="C6620">
            <v>0</v>
          </cell>
          <cell r="D6620">
            <v>0</v>
          </cell>
          <cell r="E6620">
            <v>0</v>
          </cell>
          <cell r="G6620">
            <v>0</v>
          </cell>
          <cell r="H6620">
            <v>0</v>
          </cell>
        </row>
        <row r="6621">
          <cell r="A6621" t="str">
            <v>07-01-202</v>
          </cell>
          <cell r="B6621" t="str">
            <v>43</v>
          </cell>
          <cell r="C6621">
            <v>0</v>
          </cell>
          <cell r="D6621">
            <v>0</v>
          </cell>
          <cell r="E6621">
            <v>0</v>
          </cell>
          <cell r="G6621">
            <v>0</v>
          </cell>
          <cell r="H6621">
            <v>0</v>
          </cell>
        </row>
        <row r="6622">
          <cell r="A6622" t="str">
            <v>07-01-202</v>
          </cell>
          <cell r="B6622" t="str">
            <v>44</v>
          </cell>
          <cell r="C6622">
            <v>0</v>
          </cell>
          <cell r="D6622">
            <v>0</v>
          </cell>
          <cell r="E6622">
            <v>0</v>
          </cell>
          <cell r="G6622">
            <v>0</v>
          </cell>
          <cell r="H6622">
            <v>0</v>
          </cell>
        </row>
        <row r="6623">
          <cell r="A6623" t="str">
            <v>07-01-202</v>
          </cell>
          <cell r="B6623" t="str">
            <v>45</v>
          </cell>
          <cell r="C6623">
            <v>0</v>
          </cell>
          <cell r="D6623">
            <v>0</v>
          </cell>
          <cell r="E6623">
            <v>0</v>
          </cell>
          <cell r="G6623">
            <v>0</v>
          </cell>
          <cell r="H6623">
            <v>0</v>
          </cell>
        </row>
        <row r="6624">
          <cell r="A6624" t="str">
            <v>07-01-202</v>
          </cell>
          <cell r="B6624" t="str">
            <v>46</v>
          </cell>
          <cell r="C6624">
            <v>0</v>
          </cell>
          <cell r="D6624">
            <v>0</v>
          </cell>
          <cell r="E6624">
            <v>0</v>
          </cell>
          <cell r="G6624">
            <v>0</v>
          </cell>
          <cell r="H6624">
            <v>0</v>
          </cell>
        </row>
        <row r="6625">
          <cell r="A6625" t="str">
            <v>07-01-202</v>
          </cell>
          <cell r="B6625" t="str">
            <v>61</v>
          </cell>
          <cell r="C6625" t="str">
            <v>TRANSPORTE</v>
          </cell>
          <cell r="D6625" t="str">
            <v>gl</v>
          </cell>
          <cell r="E6625">
            <v>1</v>
          </cell>
          <cell r="G6625">
            <v>1100.96064</v>
          </cell>
          <cell r="H6625">
            <v>1101</v>
          </cell>
        </row>
        <row r="6626">
          <cell r="A6626" t="str">
            <v>07-01-202</v>
          </cell>
          <cell r="B6626" t="str">
            <v>62</v>
          </cell>
          <cell r="C6626">
            <v>0</v>
          </cell>
          <cell r="D6626">
            <v>0</v>
          </cell>
          <cell r="E6626">
            <v>0</v>
          </cell>
          <cell r="G6626">
            <v>0</v>
          </cell>
          <cell r="H6626">
            <v>0</v>
          </cell>
        </row>
        <row r="6627">
          <cell r="A6627" t="str">
            <v>07-01-202</v>
          </cell>
          <cell r="B6627" t="str">
            <v>63</v>
          </cell>
          <cell r="C6627">
            <v>0</v>
          </cell>
          <cell r="D6627">
            <v>0</v>
          </cell>
          <cell r="E6627">
            <v>0</v>
          </cell>
          <cell r="G6627">
            <v>0</v>
          </cell>
          <cell r="H6627">
            <v>0</v>
          </cell>
        </row>
        <row r="6628">
          <cell r="A6628" t="str">
            <v>07-01-202</v>
          </cell>
          <cell r="B6628" t="str">
            <v>64</v>
          </cell>
          <cell r="C6628">
            <v>0</v>
          </cell>
          <cell r="D6628">
            <v>0</v>
          </cell>
          <cell r="E6628">
            <v>0</v>
          </cell>
          <cell r="G6628">
            <v>0</v>
          </cell>
          <cell r="H6628">
            <v>0</v>
          </cell>
        </row>
        <row r="6629">
          <cell r="A6629" t="str">
            <v>07-01-202</v>
          </cell>
          <cell r="B6629" t="str">
            <v>65</v>
          </cell>
          <cell r="C6629">
            <v>0</v>
          </cell>
          <cell r="D6629">
            <v>0</v>
          </cell>
          <cell r="E6629">
            <v>0</v>
          </cell>
          <cell r="G6629">
            <v>0</v>
          </cell>
          <cell r="H6629">
            <v>0</v>
          </cell>
        </row>
        <row r="6630">
          <cell r="A6630" t="str">
            <v>07-01-202</v>
          </cell>
          <cell r="B6630" t="str">
            <v>66</v>
          </cell>
          <cell r="C6630">
            <v>0</v>
          </cell>
          <cell r="D6630">
            <v>0</v>
          </cell>
          <cell r="E6630">
            <v>0</v>
          </cell>
          <cell r="G6630">
            <v>0</v>
          </cell>
          <cell r="H6630">
            <v>0</v>
          </cell>
        </row>
        <row r="6631">
          <cell r="A6631" t="str">
            <v>07-01-204</v>
          </cell>
          <cell r="B6631" t="str">
            <v>07-01-204</v>
          </cell>
          <cell r="C6631" t="str">
            <v>SUMINISTRO E INSTALACION REGISTRO P/D TIPO CORTINA 1.1/4"</v>
          </cell>
          <cell r="D6631" t="str">
            <v>UN</v>
          </cell>
          <cell r="E6631">
            <v>20</v>
          </cell>
          <cell r="H6631">
            <v>117216</v>
          </cell>
        </row>
        <row r="6632">
          <cell r="A6632" t="str">
            <v>07-01-204</v>
          </cell>
          <cell r="B6632" t="str">
            <v>11</v>
          </cell>
          <cell r="C6632" t="str">
            <v>REG. P/D TIPO CORTINA ø 1 1/4"</v>
          </cell>
          <cell r="D6632" t="str">
            <v xml:space="preserve">UN </v>
          </cell>
          <cell r="E6632">
            <v>1</v>
          </cell>
          <cell r="G6632">
            <v>104606.94399999999</v>
          </cell>
          <cell r="H6632">
            <v>104607</v>
          </cell>
        </row>
        <row r="6633">
          <cell r="A6633" t="str">
            <v>07-01-204</v>
          </cell>
          <cell r="B6633" t="str">
            <v>12</v>
          </cell>
          <cell r="C6633" t="str">
            <v>SELLADOR ETERNA</v>
          </cell>
          <cell r="D6633" t="str">
            <v>UN</v>
          </cell>
          <cell r="E6633">
            <v>4.3999999999999997E-2</v>
          </cell>
          <cell r="G6633">
            <v>12667.199999999999</v>
          </cell>
          <cell r="H6633">
            <v>557</v>
          </cell>
        </row>
        <row r="6634">
          <cell r="A6634" t="str">
            <v>07-01-204</v>
          </cell>
          <cell r="B6634" t="str">
            <v>13</v>
          </cell>
          <cell r="C6634" t="str">
            <v>TEFLON</v>
          </cell>
          <cell r="D6634" t="str">
            <v>UN</v>
          </cell>
          <cell r="E6634">
            <v>0.51800000000000002</v>
          </cell>
          <cell r="G6634">
            <v>784.16</v>
          </cell>
          <cell r="H6634">
            <v>406</v>
          </cell>
        </row>
        <row r="6635">
          <cell r="A6635" t="str">
            <v>07-01-204</v>
          </cell>
          <cell r="B6635" t="str">
            <v>14</v>
          </cell>
          <cell r="C6635">
            <v>0</v>
          </cell>
          <cell r="D6635">
            <v>0</v>
          </cell>
          <cell r="E6635">
            <v>0</v>
          </cell>
          <cell r="G6635">
            <v>0</v>
          </cell>
          <cell r="H6635">
            <v>0</v>
          </cell>
        </row>
        <row r="6636">
          <cell r="A6636" t="str">
            <v>07-01-204</v>
          </cell>
          <cell r="B6636" t="str">
            <v>15</v>
          </cell>
          <cell r="C6636">
            <v>0</v>
          </cell>
          <cell r="D6636">
            <v>0</v>
          </cell>
          <cell r="E6636">
            <v>0</v>
          </cell>
          <cell r="G6636">
            <v>0</v>
          </cell>
          <cell r="H6636">
            <v>0</v>
          </cell>
        </row>
        <row r="6637">
          <cell r="A6637" t="str">
            <v>07-01-204</v>
          </cell>
          <cell r="B6637" t="str">
            <v>16</v>
          </cell>
          <cell r="C6637">
            <v>0</v>
          </cell>
          <cell r="D6637">
            <v>0</v>
          </cell>
          <cell r="E6637">
            <v>0</v>
          </cell>
          <cell r="G6637">
            <v>0</v>
          </cell>
          <cell r="H6637">
            <v>0</v>
          </cell>
        </row>
        <row r="6638">
          <cell r="A6638" t="str">
            <v>07-01-204</v>
          </cell>
          <cell r="B6638" t="str">
            <v>21</v>
          </cell>
          <cell r="C6638" t="str">
            <v xml:space="preserve">OFICIAL </v>
          </cell>
          <cell r="D6638" t="str">
            <v>jor</v>
          </cell>
          <cell r="E6638">
            <v>0.06</v>
          </cell>
          <cell r="G6638">
            <v>86520.353919999994</v>
          </cell>
          <cell r="H6638">
            <v>5191</v>
          </cell>
        </row>
        <row r="6639">
          <cell r="A6639" t="str">
            <v>07-01-204</v>
          </cell>
          <cell r="B6639" t="str">
            <v>22</v>
          </cell>
          <cell r="C6639" t="str">
            <v>AYUDANTE</v>
          </cell>
          <cell r="D6639" t="str">
            <v>jor</v>
          </cell>
          <cell r="E6639">
            <v>0.06</v>
          </cell>
          <cell r="G6639">
            <v>54806.751999999993</v>
          </cell>
          <cell r="H6639">
            <v>3288</v>
          </cell>
        </row>
        <row r="6640">
          <cell r="A6640" t="str">
            <v>07-01-204</v>
          </cell>
          <cell r="B6640" t="str">
            <v>23</v>
          </cell>
          <cell r="C6640">
            <v>0</v>
          </cell>
          <cell r="D6640">
            <v>0</v>
          </cell>
          <cell r="E6640">
            <v>0</v>
          </cell>
          <cell r="G6640">
            <v>0</v>
          </cell>
          <cell r="H6640">
            <v>0</v>
          </cell>
        </row>
        <row r="6641">
          <cell r="A6641" t="str">
            <v>07-01-204</v>
          </cell>
          <cell r="B6641" t="str">
            <v>24</v>
          </cell>
          <cell r="C6641">
            <v>0</v>
          </cell>
          <cell r="D6641">
            <v>0</v>
          </cell>
          <cell r="E6641">
            <v>0</v>
          </cell>
          <cell r="G6641">
            <v>0</v>
          </cell>
          <cell r="H6641">
            <v>0</v>
          </cell>
        </row>
        <row r="6642">
          <cell r="A6642" t="str">
            <v>07-01-204</v>
          </cell>
          <cell r="B6642" t="str">
            <v>25</v>
          </cell>
          <cell r="C6642">
            <v>0</v>
          </cell>
          <cell r="D6642">
            <v>0</v>
          </cell>
          <cell r="E6642">
            <v>0</v>
          </cell>
          <cell r="G6642">
            <v>0</v>
          </cell>
          <cell r="H6642">
            <v>0</v>
          </cell>
        </row>
        <row r="6643">
          <cell r="A6643" t="str">
            <v>07-01-204</v>
          </cell>
          <cell r="B6643" t="str">
            <v>26</v>
          </cell>
          <cell r="C6643">
            <v>0</v>
          </cell>
          <cell r="D6643">
            <v>0</v>
          </cell>
          <cell r="E6643">
            <v>0</v>
          </cell>
          <cell r="G6643">
            <v>0</v>
          </cell>
          <cell r="H6643">
            <v>0</v>
          </cell>
        </row>
        <row r="6644">
          <cell r="A6644" t="str">
            <v>07-01-204</v>
          </cell>
          <cell r="B6644" t="str">
            <v>41</v>
          </cell>
          <cell r="C6644" t="str">
            <v>HERRAMIENTA MENOR</v>
          </cell>
          <cell r="D6644" t="str">
            <v>gl</v>
          </cell>
          <cell r="E6644">
            <v>1</v>
          </cell>
          <cell r="G6644">
            <v>1055.708576</v>
          </cell>
          <cell r="H6644">
            <v>1056</v>
          </cell>
        </row>
        <row r="6645">
          <cell r="A6645" t="str">
            <v>07-01-204</v>
          </cell>
          <cell r="B6645" t="str">
            <v>42</v>
          </cell>
          <cell r="C6645">
            <v>0</v>
          </cell>
          <cell r="D6645">
            <v>0</v>
          </cell>
          <cell r="E6645">
            <v>0</v>
          </cell>
          <cell r="G6645">
            <v>0</v>
          </cell>
          <cell r="H6645">
            <v>0</v>
          </cell>
        </row>
        <row r="6646">
          <cell r="A6646" t="str">
            <v>07-01-204</v>
          </cell>
          <cell r="B6646" t="str">
            <v>43</v>
          </cell>
          <cell r="C6646">
            <v>0</v>
          </cell>
          <cell r="D6646">
            <v>0</v>
          </cell>
          <cell r="E6646">
            <v>0</v>
          </cell>
          <cell r="G6646">
            <v>0</v>
          </cell>
          <cell r="H6646">
            <v>0</v>
          </cell>
        </row>
        <row r="6647">
          <cell r="A6647" t="str">
            <v>07-01-204</v>
          </cell>
          <cell r="B6647" t="str">
            <v>44</v>
          </cell>
          <cell r="C6647">
            <v>0</v>
          </cell>
          <cell r="D6647">
            <v>0</v>
          </cell>
          <cell r="E6647">
            <v>0</v>
          </cell>
          <cell r="G6647">
            <v>0</v>
          </cell>
          <cell r="H6647">
            <v>0</v>
          </cell>
        </row>
        <row r="6648">
          <cell r="A6648" t="str">
            <v>07-01-204</v>
          </cell>
          <cell r="B6648" t="str">
            <v>45</v>
          </cell>
          <cell r="C6648">
            <v>0</v>
          </cell>
          <cell r="D6648">
            <v>0</v>
          </cell>
          <cell r="E6648">
            <v>0</v>
          </cell>
          <cell r="G6648">
            <v>0</v>
          </cell>
          <cell r="H6648">
            <v>0</v>
          </cell>
        </row>
        <row r="6649">
          <cell r="A6649" t="str">
            <v>07-01-204</v>
          </cell>
          <cell r="B6649" t="str">
            <v>46</v>
          </cell>
          <cell r="C6649">
            <v>0</v>
          </cell>
          <cell r="D6649">
            <v>0</v>
          </cell>
          <cell r="E6649">
            <v>0</v>
          </cell>
          <cell r="G6649">
            <v>0</v>
          </cell>
          <cell r="H6649">
            <v>0</v>
          </cell>
        </row>
        <row r="6650">
          <cell r="A6650" t="str">
            <v>07-01-204</v>
          </cell>
          <cell r="B6650" t="str">
            <v>61</v>
          </cell>
          <cell r="C6650" t="str">
            <v>TRANSPORTE</v>
          </cell>
          <cell r="D6650" t="str">
            <v>gl</v>
          </cell>
          <cell r="E6650">
            <v>1</v>
          </cell>
          <cell r="G6650">
            <v>2111.417152</v>
          </cell>
          <cell r="H6650">
            <v>2111</v>
          </cell>
        </row>
        <row r="6651">
          <cell r="A6651" t="str">
            <v>07-01-204</v>
          </cell>
          <cell r="B6651" t="str">
            <v>62</v>
          </cell>
          <cell r="C6651">
            <v>0</v>
          </cell>
          <cell r="D6651">
            <v>0</v>
          </cell>
          <cell r="E6651">
            <v>0</v>
          </cell>
          <cell r="G6651">
            <v>0</v>
          </cell>
          <cell r="H6651">
            <v>0</v>
          </cell>
        </row>
        <row r="6652">
          <cell r="A6652" t="str">
            <v>07-01-204</v>
          </cell>
          <cell r="B6652" t="str">
            <v>63</v>
          </cell>
          <cell r="C6652">
            <v>0</v>
          </cell>
          <cell r="D6652">
            <v>0</v>
          </cell>
          <cell r="E6652">
            <v>0</v>
          </cell>
          <cell r="G6652">
            <v>0</v>
          </cell>
          <cell r="H6652">
            <v>0</v>
          </cell>
        </row>
        <row r="6653">
          <cell r="A6653" t="str">
            <v>07-01-204</v>
          </cell>
          <cell r="B6653" t="str">
            <v>64</v>
          </cell>
          <cell r="C6653">
            <v>0</v>
          </cell>
          <cell r="D6653">
            <v>0</v>
          </cell>
          <cell r="E6653">
            <v>0</v>
          </cell>
          <cell r="G6653">
            <v>0</v>
          </cell>
          <cell r="H6653">
            <v>0</v>
          </cell>
        </row>
        <row r="6654">
          <cell r="A6654" t="str">
            <v>07-01-204</v>
          </cell>
          <cell r="B6654" t="str">
            <v>65</v>
          </cell>
          <cell r="C6654">
            <v>0</v>
          </cell>
          <cell r="D6654">
            <v>0</v>
          </cell>
          <cell r="E6654">
            <v>0</v>
          </cell>
          <cell r="G6654">
            <v>0</v>
          </cell>
          <cell r="H6654">
            <v>0</v>
          </cell>
        </row>
        <row r="6655">
          <cell r="A6655" t="str">
            <v>07-01-204</v>
          </cell>
          <cell r="B6655" t="str">
            <v>66</v>
          </cell>
          <cell r="C6655">
            <v>0</v>
          </cell>
          <cell r="D6655">
            <v>0</v>
          </cell>
          <cell r="E6655">
            <v>0</v>
          </cell>
          <cell r="G6655">
            <v>0</v>
          </cell>
          <cell r="H6655">
            <v>0</v>
          </cell>
        </row>
        <row r="6656">
          <cell r="A6656" t="str">
            <v>07-01-206</v>
          </cell>
          <cell r="B6656" t="str">
            <v>07-01-206</v>
          </cell>
          <cell r="C6656" t="str">
            <v>SUMINISTRO E INSTALACION PASE EN VIGA ø 2" L=0,50m</v>
          </cell>
          <cell r="D6656" t="str">
            <v>UN</v>
          </cell>
          <cell r="E6656">
            <v>3</v>
          </cell>
          <cell r="H6656">
            <v>13441</v>
          </cell>
        </row>
        <row r="6657">
          <cell r="A6657" t="str">
            <v>07-01-206</v>
          </cell>
          <cell r="B6657" t="str">
            <v>11</v>
          </cell>
          <cell r="C6657" t="str">
            <v>TUBERIA PVC L ø 2"</v>
          </cell>
          <cell r="D6657" t="str">
            <v>ML</v>
          </cell>
          <cell r="E6657">
            <v>0.5</v>
          </cell>
          <cell r="G6657">
            <v>6530.6453333333329</v>
          </cell>
          <cell r="H6657">
            <v>3265</v>
          </cell>
        </row>
        <row r="6658">
          <cell r="A6658" t="str">
            <v>07-01-206</v>
          </cell>
          <cell r="B6658" t="str">
            <v>12</v>
          </cell>
          <cell r="C6658" t="str">
            <v>SOLDADURA Y LIMPIADOR</v>
          </cell>
          <cell r="D6658" t="str">
            <v xml:space="preserve">UN </v>
          </cell>
          <cell r="E6658">
            <v>1</v>
          </cell>
          <cell r="G6658">
            <v>1553.3466457599998</v>
          </cell>
          <cell r="H6658">
            <v>1553</v>
          </cell>
        </row>
        <row r="6659">
          <cell r="A6659" t="str">
            <v>07-01-206</v>
          </cell>
          <cell r="B6659" t="str">
            <v>13</v>
          </cell>
          <cell r="C6659">
            <v>0</v>
          </cell>
          <cell r="D6659">
            <v>0</v>
          </cell>
          <cell r="E6659">
            <v>0</v>
          </cell>
          <cell r="G6659">
            <v>0</v>
          </cell>
          <cell r="H6659">
            <v>0</v>
          </cell>
        </row>
        <row r="6660">
          <cell r="A6660" t="str">
            <v>07-01-206</v>
          </cell>
          <cell r="B6660" t="str">
            <v>14</v>
          </cell>
          <cell r="C6660">
            <v>0</v>
          </cell>
          <cell r="D6660">
            <v>0</v>
          </cell>
          <cell r="E6660">
            <v>0</v>
          </cell>
          <cell r="G6660">
            <v>0</v>
          </cell>
          <cell r="H6660">
            <v>0</v>
          </cell>
        </row>
        <row r="6661">
          <cell r="A6661" t="str">
            <v>07-01-206</v>
          </cell>
          <cell r="B6661" t="str">
            <v>15</v>
          </cell>
          <cell r="C6661">
            <v>0</v>
          </cell>
          <cell r="D6661">
            <v>0</v>
          </cell>
          <cell r="E6661">
            <v>0</v>
          </cell>
          <cell r="G6661">
            <v>0</v>
          </cell>
          <cell r="H6661">
            <v>0</v>
          </cell>
        </row>
        <row r="6662">
          <cell r="A6662" t="str">
            <v>07-01-206</v>
          </cell>
          <cell r="B6662" t="str">
            <v>16</v>
          </cell>
          <cell r="C6662">
            <v>0</v>
          </cell>
          <cell r="D6662">
            <v>0</v>
          </cell>
          <cell r="E6662">
            <v>0</v>
          </cell>
          <cell r="G6662">
            <v>0</v>
          </cell>
          <cell r="H6662">
            <v>0</v>
          </cell>
        </row>
        <row r="6663">
          <cell r="A6663" t="str">
            <v>07-01-206</v>
          </cell>
          <cell r="B6663" t="str">
            <v>21</v>
          </cell>
          <cell r="C6663" t="str">
            <v xml:space="preserve">OFICIAL </v>
          </cell>
          <cell r="D6663" t="str">
            <v>jor</v>
          </cell>
          <cell r="E6663">
            <v>0.06</v>
          </cell>
          <cell r="G6663">
            <v>86520.353919999994</v>
          </cell>
          <cell r="H6663">
            <v>5191</v>
          </cell>
        </row>
        <row r="6664">
          <cell r="A6664" t="str">
            <v>07-01-206</v>
          </cell>
          <cell r="B6664" t="str">
            <v>22</v>
          </cell>
          <cell r="C6664" t="str">
            <v>AYUDANTE</v>
          </cell>
          <cell r="D6664" t="str">
            <v>jor</v>
          </cell>
          <cell r="E6664">
            <v>0.06</v>
          </cell>
          <cell r="G6664">
            <v>54806.751999999993</v>
          </cell>
          <cell r="H6664">
            <v>3288</v>
          </cell>
        </row>
        <row r="6665">
          <cell r="A6665" t="str">
            <v>07-01-206</v>
          </cell>
          <cell r="B6665" t="str">
            <v>23</v>
          </cell>
          <cell r="C6665">
            <v>0</v>
          </cell>
          <cell r="D6665">
            <v>0</v>
          </cell>
          <cell r="E6665">
            <v>0</v>
          </cell>
          <cell r="G6665">
            <v>0</v>
          </cell>
          <cell r="H6665">
            <v>0</v>
          </cell>
        </row>
        <row r="6666">
          <cell r="A6666" t="str">
            <v>07-01-206</v>
          </cell>
          <cell r="B6666" t="str">
            <v>24</v>
          </cell>
          <cell r="C6666">
            <v>0</v>
          </cell>
          <cell r="D6666">
            <v>0</v>
          </cell>
          <cell r="E6666">
            <v>0</v>
          </cell>
          <cell r="G6666">
            <v>0</v>
          </cell>
          <cell r="H6666">
            <v>0</v>
          </cell>
        </row>
        <row r="6667">
          <cell r="A6667" t="str">
            <v>07-01-206</v>
          </cell>
          <cell r="B6667" t="str">
            <v>25</v>
          </cell>
          <cell r="C6667">
            <v>0</v>
          </cell>
          <cell r="D6667">
            <v>0</v>
          </cell>
          <cell r="E6667">
            <v>0</v>
          </cell>
          <cell r="G6667">
            <v>0</v>
          </cell>
          <cell r="H6667">
            <v>0</v>
          </cell>
        </row>
        <row r="6668">
          <cell r="A6668" t="str">
            <v>07-01-206</v>
          </cell>
          <cell r="B6668" t="str">
            <v>26</v>
          </cell>
          <cell r="C6668">
            <v>0</v>
          </cell>
          <cell r="D6668">
            <v>0</v>
          </cell>
          <cell r="E6668">
            <v>0</v>
          </cell>
          <cell r="G6668">
            <v>0</v>
          </cell>
          <cell r="H6668">
            <v>0</v>
          </cell>
        </row>
        <row r="6669">
          <cell r="A6669" t="str">
            <v>07-01-206</v>
          </cell>
          <cell r="B6669" t="str">
            <v>41</v>
          </cell>
          <cell r="C6669" t="str">
            <v>HERRAMIENTA MENOR</v>
          </cell>
          <cell r="D6669" t="str">
            <v>gl</v>
          </cell>
          <cell r="E6669">
            <v>1</v>
          </cell>
          <cell r="G6669">
            <v>48.183615999999994</v>
          </cell>
          <cell r="H6669">
            <v>48</v>
          </cell>
        </row>
        <row r="6670">
          <cell r="A6670" t="str">
            <v>07-01-206</v>
          </cell>
          <cell r="B6670" t="str">
            <v>42</v>
          </cell>
          <cell r="C6670">
            <v>0</v>
          </cell>
          <cell r="D6670">
            <v>0</v>
          </cell>
          <cell r="E6670">
            <v>0</v>
          </cell>
          <cell r="G6670">
            <v>0</v>
          </cell>
          <cell r="H6670">
            <v>0</v>
          </cell>
        </row>
        <row r="6671">
          <cell r="A6671" t="str">
            <v>07-01-206</v>
          </cell>
          <cell r="B6671" t="str">
            <v>43</v>
          </cell>
          <cell r="C6671">
            <v>0</v>
          </cell>
          <cell r="D6671">
            <v>0</v>
          </cell>
          <cell r="E6671">
            <v>0</v>
          </cell>
          <cell r="G6671">
            <v>0</v>
          </cell>
          <cell r="H6671">
            <v>0</v>
          </cell>
        </row>
        <row r="6672">
          <cell r="A6672" t="str">
            <v>07-01-206</v>
          </cell>
          <cell r="B6672" t="str">
            <v>44</v>
          </cell>
          <cell r="C6672">
            <v>0</v>
          </cell>
          <cell r="D6672">
            <v>0</v>
          </cell>
          <cell r="E6672">
            <v>0</v>
          </cell>
          <cell r="G6672">
            <v>0</v>
          </cell>
          <cell r="H6672">
            <v>0</v>
          </cell>
        </row>
        <row r="6673">
          <cell r="A6673" t="str">
            <v>07-01-206</v>
          </cell>
          <cell r="B6673" t="str">
            <v>45</v>
          </cell>
          <cell r="C6673">
            <v>0</v>
          </cell>
          <cell r="D6673">
            <v>0</v>
          </cell>
          <cell r="E6673">
            <v>0</v>
          </cell>
          <cell r="G6673">
            <v>0</v>
          </cell>
          <cell r="H6673">
            <v>0</v>
          </cell>
        </row>
        <row r="6674">
          <cell r="A6674" t="str">
            <v>07-01-206</v>
          </cell>
          <cell r="B6674" t="str">
            <v>46</v>
          </cell>
          <cell r="C6674">
            <v>0</v>
          </cell>
          <cell r="D6674">
            <v>0</v>
          </cell>
          <cell r="E6674">
            <v>0</v>
          </cell>
          <cell r="G6674">
            <v>0</v>
          </cell>
          <cell r="H6674">
            <v>0</v>
          </cell>
        </row>
        <row r="6675">
          <cell r="A6675" t="str">
            <v>07-01-206</v>
          </cell>
          <cell r="B6675" t="str">
            <v>61</v>
          </cell>
          <cell r="C6675" t="str">
            <v>TRANSPORTE</v>
          </cell>
          <cell r="D6675" t="str">
            <v>gl</v>
          </cell>
          <cell r="E6675">
            <v>1</v>
          </cell>
          <cell r="G6675">
            <v>96.367231999999987</v>
          </cell>
          <cell r="H6675">
            <v>96</v>
          </cell>
        </row>
        <row r="6676">
          <cell r="A6676" t="str">
            <v>07-01-206</v>
          </cell>
          <cell r="B6676" t="str">
            <v>62</v>
          </cell>
          <cell r="C6676">
            <v>0</v>
          </cell>
          <cell r="D6676">
            <v>0</v>
          </cell>
          <cell r="E6676">
            <v>0</v>
          </cell>
          <cell r="G6676">
            <v>0</v>
          </cell>
          <cell r="H6676">
            <v>0</v>
          </cell>
        </row>
        <row r="6677">
          <cell r="A6677" t="str">
            <v>07-01-206</v>
          </cell>
          <cell r="B6677" t="str">
            <v>63</v>
          </cell>
          <cell r="C6677">
            <v>0</v>
          </cell>
          <cell r="D6677">
            <v>0</v>
          </cell>
          <cell r="E6677">
            <v>0</v>
          </cell>
          <cell r="G6677">
            <v>0</v>
          </cell>
          <cell r="H6677">
            <v>0</v>
          </cell>
        </row>
        <row r="6678">
          <cell r="A6678" t="str">
            <v>07-01-206</v>
          </cell>
          <cell r="B6678" t="str">
            <v>64</v>
          </cell>
          <cell r="C6678">
            <v>0</v>
          </cell>
          <cell r="D6678">
            <v>0</v>
          </cell>
          <cell r="E6678">
            <v>0</v>
          </cell>
          <cell r="G6678">
            <v>0</v>
          </cell>
          <cell r="H6678">
            <v>0</v>
          </cell>
        </row>
        <row r="6679">
          <cell r="A6679" t="str">
            <v>07-01-206</v>
          </cell>
          <cell r="B6679" t="str">
            <v>65</v>
          </cell>
          <cell r="C6679">
            <v>0</v>
          </cell>
          <cell r="D6679">
            <v>0</v>
          </cell>
          <cell r="E6679">
            <v>0</v>
          </cell>
          <cell r="G6679">
            <v>0</v>
          </cell>
          <cell r="H6679">
            <v>0</v>
          </cell>
        </row>
        <row r="6680">
          <cell r="A6680" t="str">
            <v>07-01-206</v>
          </cell>
          <cell r="B6680" t="str">
            <v>66</v>
          </cell>
          <cell r="C6680">
            <v>0</v>
          </cell>
          <cell r="D6680">
            <v>0</v>
          </cell>
          <cell r="E6680">
            <v>0</v>
          </cell>
          <cell r="G6680">
            <v>0</v>
          </cell>
          <cell r="H6680">
            <v>0</v>
          </cell>
        </row>
        <row r="6681">
          <cell r="A6681" t="str">
            <v>07-01-208</v>
          </cell>
          <cell r="B6681" t="str">
            <v>07-01-208</v>
          </cell>
          <cell r="C6681" t="str">
            <v>SUMINISTRO E INSTALACION PASE EN VIGUETA ø 2" L=0,15m</v>
          </cell>
          <cell r="D6681" t="str">
            <v>UN</v>
          </cell>
          <cell r="E6681">
            <v>21</v>
          </cell>
          <cell r="H6681">
            <v>8968</v>
          </cell>
        </row>
        <row r="6682">
          <cell r="A6682" t="str">
            <v>07-01-208</v>
          </cell>
          <cell r="B6682" t="str">
            <v>11</v>
          </cell>
          <cell r="C6682" t="str">
            <v>TUBERIA PVC L ø 2"</v>
          </cell>
          <cell r="D6682" t="str">
            <v>ML</v>
          </cell>
          <cell r="E6682">
            <v>0.15</v>
          </cell>
          <cell r="G6682">
            <v>6530.6453333333329</v>
          </cell>
          <cell r="H6682">
            <v>980</v>
          </cell>
        </row>
        <row r="6683">
          <cell r="A6683" t="str">
            <v>07-01-208</v>
          </cell>
          <cell r="B6683" t="str">
            <v>12</v>
          </cell>
          <cell r="C6683" t="str">
            <v>SOLDADURA Y LIMPIADOR</v>
          </cell>
          <cell r="D6683" t="str">
            <v xml:space="preserve">UN </v>
          </cell>
          <cell r="E6683">
            <v>1</v>
          </cell>
          <cell r="G6683">
            <v>1553.3466457599998</v>
          </cell>
          <cell r="H6683">
            <v>1553</v>
          </cell>
        </row>
        <row r="6684">
          <cell r="A6684" t="str">
            <v>07-01-208</v>
          </cell>
          <cell r="B6684" t="str">
            <v>13</v>
          </cell>
          <cell r="C6684">
            <v>0</v>
          </cell>
          <cell r="D6684">
            <v>0</v>
          </cell>
          <cell r="E6684">
            <v>0</v>
          </cell>
          <cell r="G6684">
            <v>0</v>
          </cell>
          <cell r="H6684">
            <v>0</v>
          </cell>
        </row>
        <row r="6685">
          <cell r="A6685" t="str">
            <v>07-01-208</v>
          </cell>
          <cell r="B6685" t="str">
            <v>14</v>
          </cell>
          <cell r="C6685">
            <v>0</v>
          </cell>
          <cell r="D6685">
            <v>0</v>
          </cell>
          <cell r="E6685">
            <v>0</v>
          </cell>
          <cell r="G6685">
            <v>0</v>
          </cell>
          <cell r="H6685">
            <v>0</v>
          </cell>
        </row>
        <row r="6686">
          <cell r="A6686" t="str">
            <v>07-01-208</v>
          </cell>
          <cell r="B6686" t="str">
            <v>15</v>
          </cell>
          <cell r="C6686">
            <v>0</v>
          </cell>
          <cell r="D6686">
            <v>0</v>
          </cell>
          <cell r="E6686">
            <v>0</v>
          </cell>
          <cell r="G6686">
            <v>0</v>
          </cell>
          <cell r="H6686">
            <v>0</v>
          </cell>
        </row>
        <row r="6687">
          <cell r="A6687" t="str">
            <v>07-01-208</v>
          </cell>
          <cell r="B6687" t="str">
            <v>16</v>
          </cell>
          <cell r="C6687">
            <v>0</v>
          </cell>
          <cell r="D6687">
            <v>0</v>
          </cell>
          <cell r="E6687">
            <v>0</v>
          </cell>
          <cell r="G6687">
            <v>0</v>
          </cell>
          <cell r="H6687">
            <v>0</v>
          </cell>
        </row>
        <row r="6688">
          <cell r="A6688" t="str">
            <v>07-01-208</v>
          </cell>
          <cell r="B6688" t="str">
            <v>21</v>
          </cell>
          <cell r="C6688" t="str">
            <v xml:space="preserve">OFICIAL </v>
          </cell>
          <cell r="D6688" t="str">
            <v>jor</v>
          </cell>
          <cell r="E6688">
            <v>4.5000000000000005E-2</v>
          </cell>
          <cell r="G6688">
            <v>86520.353919999994</v>
          </cell>
          <cell r="H6688">
            <v>3893</v>
          </cell>
        </row>
        <row r="6689">
          <cell r="A6689" t="str">
            <v>07-01-208</v>
          </cell>
          <cell r="B6689" t="str">
            <v>22</v>
          </cell>
          <cell r="C6689" t="str">
            <v>AYUDANTE</v>
          </cell>
          <cell r="D6689" t="str">
            <v>jor</v>
          </cell>
          <cell r="E6689">
            <v>4.5000000000000005E-2</v>
          </cell>
          <cell r="G6689">
            <v>54806.751999999993</v>
          </cell>
          <cell r="H6689">
            <v>2466</v>
          </cell>
        </row>
        <row r="6690">
          <cell r="A6690" t="str">
            <v>07-01-208</v>
          </cell>
          <cell r="B6690" t="str">
            <v>23</v>
          </cell>
          <cell r="C6690">
            <v>0</v>
          </cell>
          <cell r="D6690">
            <v>0</v>
          </cell>
          <cell r="E6690">
            <v>0</v>
          </cell>
          <cell r="G6690">
            <v>0</v>
          </cell>
          <cell r="H6690">
            <v>0</v>
          </cell>
        </row>
        <row r="6691">
          <cell r="A6691" t="str">
            <v>07-01-208</v>
          </cell>
          <cell r="B6691" t="str">
            <v>24</v>
          </cell>
          <cell r="C6691">
            <v>0</v>
          </cell>
          <cell r="D6691">
            <v>0</v>
          </cell>
          <cell r="E6691">
            <v>0</v>
          </cell>
          <cell r="G6691">
            <v>0</v>
          </cell>
          <cell r="H6691">
            <v>0</v>
          </cell>
        </row>
        <row r="6692">
          <cell r="A6692" t="str">
            <v>07-01-208</v>
          </cell>
          <cell r="B6692" t="str">
            <v>25</v>
          </cell>
          <cell r="C6692">
            <v>0</v>
          </cell>
          <cell r="D6692">
            <v>0</v>
          </cell>
          <cell r="E6692">
            <v>0</v>
          </cell>
          <cell r="G6692">
            <v>0</v>
          </cell>
          <cell r="H6692">
            <v>0</v>
          </cell>
        </row>
        <row r="6693">
          <cell r="A6693" t="str">
            <v>07-01-208</v>
          </cell>
          <cell r="B6693" t="str">
            <v>26</v>
          </cell>
          <cell r="C6693">
            <v>0</v>
          </cell>
          <cell r="D6693">
            <v>0</v>
          </cell>
          <cell r="E6693">
            <v>0</v>
          </cell>
          <cell r="G6693">
            <v>0</v>
          </cell>
          <cell r="H6693">
            <v>0</v>
          </cell>
        </row>
        <row r="6694">
          <cell r="A6694" t="str">
            <v>07-01-208</v>
          </cell>
          <cell r="B6694" t="str">
            <v>41</v>
          </cell>
          <cell r="C6694" t="str">
            <v>HERRAMIENTA MENOR</v>
          </cell>
          <cell r="D6694" t="str">
            <v>gl</v>
          </cell>
          <cell r="E6694">
            <v>1</v>
          </cell>
          <cell r="G6694">
            <v>25.334399999999999</v>
          </cell>
          <cell r="H6694">
            <v>25</v>
          </cell>
        </row>
        <row r="6695">
          <cell r="A6695" t="str">
            <v>07-01-208</v>
          </cell>
          <cell r="B6695" t="str">
            <v>42</v>
          </cell>
          <cell r="C6695">
            <v>0</v>
          </cell>
          <cell r="D6695">
            <v>0</v>
          </cell>
          <cell r="E6695">
            <v>0</v>
          </cell>
          <cell r="G6695">
            <v>0</v>
          </cell>
          <cell r="H6695">
            <v>0</v>
          </cell>
        </row>
        <row r="6696">
          <cell r="A6696" t="str">
            <v>07-01-208</v>
          </cell>
          <cell r="B6696" t="str">
            <v>43</v>
          </cell>
          <cell r="C6696">
            <v>0</v>
          </cell>
          <cell r="D6696">
            <v>0</v>
          </cell>
          <cell r="E6696">
            <v>0</v>
          </cell>
          <cell r="G6696">
            <v>0</v>
          </cell>
          <cell r="H6696">
            <v>0</v>
          </cell>
        </row>
        <row r="6697">
          <cell r="A6697" t="str">
            <v>07-01-208</v>
          </cell>
          <cell r="B6697" t="str">
            <v>44</v>
          </cell>
          <cell r="C6697">
            <v>0</v>
          </cell>
          <cell r="D6697">
            <v>0</v>
          </cell>
          <cell r="E6697">
            <v>0</v>
          </cell>
          <cell r="G6697">
            <v>0</v>
          </cell>
          <cell r="H6697">
            <v>0</v>
          </cell>
        </row>
        <row r="6698">
          <cell r="A6698" t="str">
            <v>07-01-208</v>
          </cell>
          <cell r="B6698" t="str">
            <v>45</v>
          </cell>
          <cell r="C6698">
            <v>0</v>
          </cell>
          <cell r="D6698">
            <v>0</v>
          </cell>
          <cell r="E6698">
            <v>0</v>
          </cell>
          <cell r="G6698">
            <v>0</v>
          </cell>
          <cell r="H6698">
            <v>0</v>
          </cell>
        </row>
        <row r="6699">
          <cell r="A6699" t="str">
            <v>07-01-208</v>
          </cell>
          <cell r="B6699" t="str">
            <v>46</v>
          </cell>
          <cell r="C6699">
            <v>0</v>
          </cell>
          <cell r="D6699">
            <v>0</v>
          </cell>
          <cell r="E6699">
            <v>0</v>
          </cell>
          <cell r="G6699">
            <v>0</v>
          </cell>
          <cell r="H6699">
            <v>0</v>
          </cell>
        </row>
        <row r="6700">
          <cell r="A6700" t="str">
            <v>07-01-208</v>
          </cell>
          <cell r="B6700" t="str">
            <v>61</v>
          </cell>
          <cell r="C6700" t="str">
            <v>TRANSPORTE</v>
          </cell>
          <cell r="D6700" t="str">
            <v>gl</v>
          </cell>
          <cell r="E6700">
            <v>1</v>
          </cell>
          <cell r="G6700">
            <v>50.668799999999997</v>
          </cell>
          <cell r="H6700">
            <v>51</v>
          </cell>
        </row>
        <row r="6701">
          <cell r="A6701" t="str">
            <v>07-01-208</v>
          </cell>
          <cell r="B6701" t="str">
            <v>62</v>
          </cell>
          <cell r="C6701">
            <v>0</v>
          </cell>
          <cell r="D6701">
            <v>0</v>
          </cell>
          <cell r="E6701">
            <v>0</v>
          </cell>
          <cell r="G6701">
            <v>0</v>
          </cell>
          <cell r="H6701">
            <v>0</v>
          </cell>
        </row>
        <row r="6702">
          <cell r="A6702" t="str">
            <v>07-01-208</v>
          </cell>
          <cell r="B6702" t="str">
            <v>63</v>
          </cell>
          <cell r="C6702">
            <v>0</v>
          </cell>
          <cell r="D6702">
            <v>0</v>
          </cell>
          <cell r="E6702">
            <v>0</v>
          </cell>
          <cell r="G6702">
            <v>0</v>
          </cell>
          <cell r="H6702">
            <v>0</v>
          </cell>
        </row>
        <row r="6703">
          <cell r="A6703" t="str">
            <v>07-01-208</v>
          </cell>
          <cell r="B6703" t="str">
            <v>64</v>
          </cell>
          <cell r="C6703">
            <v>0</v>
          </cell>
          <cell r="D6703">
            <v>0</v>
          </cell>
          <cell r="E6703">
            <v>0</v>
          </cell>
          <cell r="G6703">
            <v>0</v>
          </cell>
          <cell r="H6703">
            <v>0</v>
          </cell>
        </row>
        <row r="6704">
          <cell r="A6704" t="str">
            <v>07-01-208</v>
          </cell>
          <cell r="B6704" t="str">
            <v>65</v>
          </cell>
          <cell r="C6704">
            <v>0</v>
          </cell>
          <cell r="D6704">
            <v>0</v>
          </cell>
          <cell r="E6704">
            <v>0</v>
          </cell>
          <cell r="G6704">
            <v>0</v>
          </cell>
          <cell r="H6704">
            <v>0</v>
          </cell>
        </row>
        <row r="6705">
          <cell r="A6705" t="str">
            <v>07-01-208</v>
          </cell>
          <cell r="B6705" t="str">
            <v>66</v>
          </cell>
          <cell r="C6705">
            <v>0</v>
          </cell>
          <cell r="D6705">
            <v>0</v>
          </cell>
          <cell r="E6705">
            <v>0</v>
          </cell>
          <cell r="G6705">
            <v>0</v>
          </cell>
          <cell r="H6705">
            <v>0</v>
          </cell>
        </row>
        <row r="6706">
          <cell r="A6706" t="str">
            <v>07-01-216</v>
          </cell>
          <cell r="B6706" t="str">
            <v>07-01-216</v>
          </cell>
          <cell r="C6706" t="str">
            <v>INTALACION Y PRUEBA PUNTO HIDRAULICO SANITARIOS DE TANQUE</v>
          </cell>
          <cell r="D6706" t="str">
            <v>UN</v>
          </cell>
          <cell r="E6706">
            <v>20</v>
          </cell>
          <cell r="H6706">
            <v>35218</v>
          </cell>
        </row>
        <row r="6707">
          <cell r="A6707" t="str">
            <v>07-01-216</v>
          </cell>
          <cell r="B6707" t="str">
            <v>11</v>
          </cell>
          <cell r="C6707" t="str">
            <v>TUBERIA PVC P RDE 9 ø 1/2"</v>
          </cell>
          <cell r="D6707" t="str">
            <v>ML</v>
          </cell>
          <cell r="E6707">
            <v>3</v>
          </cell>
          <cell r="G6707">
            <v>3199.8754666666664</v>
          </cell>
          <cell r="H6707">
            <v>9600</v>
          </cell>
        </row>
        <row r="6708">
          <cell r="A6708" t="str">
            <v>07-01-216</v>
          </cell>
          <cell r="B6708" t="str">
            <v>12</v>
          </cell>
          <cell r="C6708" t="str">
            <v>ACCESORIOS PVC P ø 1/2"</v>
          </cell>
          <cell r="D6708" t="str">
            <v xml:space="preserve">UN </v>
          </cell>
          <cell r="E6708">
            <v>6</v>
          </cell>
          <cell r="G6708">
            <v>511.75487999999996</v>
          </cell>
          <cell r="H6708">
            <v>3071</v>
          </cell>
        </row>
        <row r="6709">
          <cell r="A6709" t="str">
            <v>07-01-216</v>
          </cell>
          <cell r="B6709" t="str">
            <v>13</v>
          </cell>
          <cell r="C6709" t="str">
            <v>SOLDADURA Y LIMPIADOR</v>
          </cell>
          <cell r="D6709" t="str">
            <v>UN</v>
          </cell>
          <cell r="E6709">
            <v>6</v>
          </cell>
          <cell r="G6709">
            <v>156.63999789176466</v>
          </cell>
          <cell r="H6709">
            <v>940</v>
          </cell>
        </row>
        <row r="6710">
          <cell r="A6710" t="str">
            <v>07-01-216</v>
          </cell>
          <cell r="B6710" t="str">
            <v>14</v>
          </cell>
          <cell r="C6710">
            <v>0</v>
          </cell>
          <cell r="D6710">
            <v>0</v>
          </cell>
          <cell r="E6710">
            <v>0</v>
          </cell>
          <cell r="G6710">
            <v>0</v>
          </cell>
          <cell r="H6710">
            <v>0</v>
          </cell>
        </row>
        <row r="6711">
          <cell r="A6711" t="str">
            <v>07-01-216</v>
          </cell>
          <cell r="B6711" t="str">
            <v>15</v>
          </cell>
          <cell r="C6711">
            <v>0</v>
          </cell>
          <cell r="D6711">
            <v>0</v>
          </cell>
          <cell r="E6711">
            <v>0</v>
          </cell>
          <cell r="G6711">
            <v>0</v>
          </cell>
          <cell r="H6711">
            <v>0</v>
          </cell>
        </row>
        <row r="6712">
          <cell r="A6712" t="str">
            <v>07-01-216</v>
          </cell>
          <cell r="B6712" t="str">
            <v>16</v>
          </cell>
          <cell r="C6712">
            <v>0</v>
          </cell>
          <cell r="D6712">
            <v>0</v>
          </cell>
          <cell r="E6712">
            <v>0</v>
          </cell>
          <cell r="G6712">
            <v>0</v>
          </cell>
          <cell r="H6712">
            <v>0</v>
          </cell>
        </row>
        <row r="6713">
          <cell r="A6713" t="str">
            <v>07-01-216</v>
          </cell>
          <cell r="B6713" t="str">
            <v>21</v>
          </cell>
          <cell r="C6713" t="str">
            <v xml:space="preserve">OFICIAL </v>
          </cell>
          <cell r="D6713" t="str">
            <v>jor</v>
          </cell>
          <cell r="E6713">
            <v>0.15</v>
          </cell>
          <cell r="G6713">
            <v>86520.353919999994</v>
          </cell>
          <cell r="H6713">
            <v>12978</v>
          </cell>
        </row>
        <row r="6714">
          <cell r="A6714" t="str">
            <v>07-01-216</v>
          </cell>
          <cell r="B6714" t="str">
            <v>22</v>
          </cell>
          <cell r="C6714" t="str">
            <v>AYUDANTE</v>
          </cell>
          <cell r="D6714" t="str">
            <v>jor</v>
          </cell>
          <cell r="E6714">
            <v>0.15</v>
          </cell>
          <cell r="G6714">
            <v>54806.751999999993</v>
          </cell>
          <cell r="H6714">
            <v>8221</v>
          </cell>
        </row>
        <row r="6715">
          <cell r="A6715" t="str">
            <v>07-01-216</v>
          </cell>
          <cell r="B6715" t="str">
            <v>23</v>
          </cell>
          <cell r="C6715">
            <v>0</v>
          </cell>
          <cell r="D6715">
            <v>0</v>
          </cell>
          <cell r="E6715">
            <v>0</v>
          </cell>
          <cell r="G6715">
            <v>0</v>
          </cell>
          <cell r="H6715">
            <v>0</v>
          </cell>
        </row>
        <row r="6716">
          <cell r="A6716" t="str">
            <v>07-01-216</v>
          </cell>
          <cell r="B6716" t="str">
            <v>24</v>
          </cell>
          <cell r="C6716">
            <v>0</v>
          </cell>
          <cell r="D6716">
            <v>0</v>
          </cell>
          <cell r="E6716">
            <v>0</v>
          </cell>
          <cell r="G6716">
            <v>0</v>
          </cell>
          <cell r="H6716">
            <v>0</v>
          </cell>
        </row>
        <row r="6717">
          <cell r="A6717" t="str">
            <v>07-01-216</v>
          </cell>
          <cell r="B6717" t="str">
            <v>25</v>
          </cell>
          <cell r="C6717">
            <v>0</v>
          </cell>
          <cell r="D6717">
            <v>0</v>
          </cell>
          <cell r="E6717">
            <v>0</v>
          </cell>
          <cell r="G6717">
            <v>0</v>
          </cell>
          <cell r="H6717">
            <v>0</v>
          </cell>
        </row>
        <row r="6718">
          <cell r="A6718" t="str">
            <v>07-01-216</v>
          </cell>
          <cell r="B6718" t="str">
            <v>26</v>
          </cell>
          <cell r="C6718">
            <v>0</v>
          </cell>
          <cell r="D6718">
            <v>0</v>
          </cell>
          <cell r="E6718">
            <v>0</v>
          </cell>
          <cell r="G6718">
            <v>0</v>
          </cell>
          <cell r="H6718">
            <v>0</v>
          </cell>
        </row>
        <row r="6719">
          <cell r="A6719" t="str">
            <v>07-01-216</v>
          </cell>
          <cell r="B6719" t="str">
            <v>41</v>
          </cell>
          <cell r="C6719" t="str">
            <v>HERRAMIENTA MENOR</v>
          </cell>
          <cell r="D6719" t="str">
            <v>gl</v>
          </cell>
          <cell r="E6719">
            <v>1</v>
          </cell>
          <cell r="G6719">
            <v>136.09398400000001</v>
          </cell>
          <cell r="H6719">
            <v>136</v>
          </cell>
        </row>
        <row r="6720">
          <cell r="A6720" t="str">
            <v>07-01-216</v>
          </cell>
          <cell r="B6720" t="str">
            <v>42</v>
          </cell>
          <cell r="C6720">
            <v>0</v>
          </cell>
          <cell r="D6720">
            <v>0</v>
          </cell>
          <cell r="E6720">
            <v>0</v>
          </cell>
          <cell r="G6720">
            <v>0</v>
          </cell>
          <cell r="H6720">
            <v>0</v>
          </cell>
        </row>
        <row r="6721">
          <cell r="A6721" t="str">
            <v>07-01-216</v>
          </cell>
          <cell r="B6721" t="str">
            <v>43</v>
          </cell>
          <cell r="C6721">
            <v>0</v>
          </cell>
          <cell r="D6721">
            <v>0</v>
          </cell>
          <cell r="E6721">
            <v>0</v>
          </cell>
          <cell r="G6721">
            <v>0</v>
          </cell>
          <cell r="H6721">
            <v>0</v>
          </cell>
        </row>
        <row r="6722">
          <cell r="A6722" t="str">
            <v>07-01-216</v>
          </cell>
          <cell r="B6722" t="str">
            <v>44</v>
          </cell>
          <cell r="C6722">
            <v>0</v>
          </cell>
          <cell r="D6722">
            <v>0</v>
          </cell>
          <cell r="E6722">
            <v>0</v>
          </cell>
          <cell r="G6722">
            <v>0</v>
          </cell>
          <cell r="H6722">
            <v>0</v>
          </cell>
        </row>
        <row r="6723">
          <cell r="A6723" t="str">
            <v>07-01-216</v>
          </cell>
          <cell r="B6723" t="str">
            <v>45</v>
          </cell>
          <cell r="C6723">
            <v>0</v>
          </cell>
          <cell r="D6723">
            <v>0</v>
          </cell>
          <cell r="E6723">
            <v>0</v>
          </cell>
          <cell r="G6723">
            <v>0</v>
          </cell>
          <cell r="H6723">
            <v>0</v>
          </cell>
        </row>
        <row r="6724">
          <cell r="A6724" t="str">
            <v>07-01-216</v>
          </cell>
          <cell r="B6724" t="str">
            <v>46</v>
          </cell>
          <cell r="C6724">
            <v>0</v>
          </cell>
          <cell r="D6724">
            <v>0</v>
          </cell>
          <cell r="E6724">
            <v>0</v>
          </cell>
          <cell r="G6724">
            <v>0</v>
          </cell>
          <cell r="H6724">
            <v>0</v>
          </cell>
        </row>
        <row r="6725">
          <cell r="A6725" t="str">
            <v>07-01-216</v>
          </cell>
          <cell r="B6725" t="str">
            <v>61</v>
          </cell>
          <cell r="C6725" t="str">
            <v>TRANSPORTE</v>
          </cell>
          <cell r="D6725" t="str">
            <v>gl</v>
          </cell>
          <cell r="E6725">
            <v>1</v>
          </cell>
          <cell r="G6725">
            <v>272.18796800000001</v>
          </cell>
          <cell r="H6725">
            <v>272</v>
          </cell>
        </row>
        <row r="6726">
          <cell r="A6726" t="str">
            <v>07-01-216</v>
          </cell>
          <cell r="B6726" t="str">
            <v>62</v>
          </cell>
          <cell r="C6726">
            <v>0</v>
          </cell>
          <cell r="D6726">
            <v>0</v>
          </cell>
          <cell r="E6726">
            <v>0</v>
          </cell>
          <cell r="G6726">
            <v>0</v>
          </cell>
          <cell r="H6726">
            <v>0</v>
          </cell>
        </row>
        <row r="6727">
          <cell r="A6727" t="str">
            <v>07-01-216</v>
          </cell>
          <cell r="B6727" t="str">
            <v>63</v>
          </cell>
          <cell r="C6727">
            <v>0</v>
          </cell>
          <cell r="D6727">
            <v>0</v>
          </cell>
          <cell r="E6727">
            <v>0</v>
          </cell>
          <cell r="G6727">
            <v>0</v>
          </cell>
          <cell r="H6727">
            <v>0</v>
          </cell>
        </row>
        <row r="6728">
          <cell r="A6728" t="str">
            <v>07-01-216</v>
          </cell>
          <cell r="B6728" t="str">
            <v>64</v>
          </cell>
          <cell r="C6728">
            <v>0</v>
          </cell>
          <cell r="D6728">
            <v>0</v>
          </cell>
          <cell r="E6728">
            <v>0</v>
          </cell>
          <cell r="G6728">
            <v>0</v>
          </cell>
          <cell r="H6728">
            <v>0</v>
          </cell>
        </row>
        <row r="6729">
          <cell r="A6729" t="str">
            <v>07-01-216</v>
          </cell>
          <cell r="B6729" t="str">
            <v>65</v>
          </cell>
          <cell r="C6729">
            <v>0</v>
          </cell>
          <cell r="D6729">
            <v>0</v>
          </cell>
          <cell r="E6729">
            <v>0</v>
          </cell>
          <cell r="G6729">
            <v>0</v>
          </cell>
          <cell r="H6729">
            <v>0</v>
          </cell>
        </row>
        <row r="6730">
          <cell r="A6730" t="str">
            <v>07-01-216</v>
          </cell>
          <cell r="B6730" t="str">
            <v>66</v>
          </cell>
          <cell r="C6730">
            <v>0</v>
          </cell>
          <cell r="D6730">
            <v>0</v>
          </cell>
          <cell r="E6730">
            <v>0</v>
          </cell>
          <cell r="G6730">
            <v>0</v>
          </cell>
          <cell r="H6730">
            <v>0</v>
          </cell>
        </row>
        <row r="6731">
          <cell r="A6731" t="str">
            <v>07-01-218</v>
          </cell>
          <cell r="B6731" t="str">
            <v>07-01-218</v>
          </cell>
          <cell r="C6731" t="str">
            <v>INTALACION Y PRUEBA PUNTO HIDRAULICO LAVAMANOS COLGANTE</v>
          </cell>
          <cell r="D6731" t="str">
            <v>UN</v>
          </cell>
          <cell r="E6731">
            <v>69</v>
          </cell>
          <cell r="H6731">
            <v>35218</v>
          </cell>
        </row>
        <row r="6732">
          <cell r="A6732" t="str">
            <v>07-01-218</v>
          </cell>
          <cell r="B6732" t="str">
            <v>11</v>
          </cell>
          <cell r="C6732" t="str">
            <v>TUBERIA PVC P RDE 9 ø 1/2"</v>
          </cell>
          <cell r="D6732" t="str">
            <v>ML</v>
          </cell>
          <cell r="E6732">
            <v>3</v>
          </cell>
          <cell r="G6732">
            <v>3199.8754666666664</v>
          </cell>
          <cell r="H6732">
            <v>9600</v>
          </cell>
        </row>
        <row r="6733">
          <cell r="A6733" t="str">
            <v>07-01-218</v>
          </cell>
          <cell r="B6733" t="str">
            <v>12</v>
          </cell>
          <cell r="C6733" t="str">
            <v>ACCESORIOS PVC P ø 1/2"</v>
          </cell>
          <cell r="D6733" t="str">
            <v xml:space="preserve">UN </v>
          </cell>
          <cell r="E6733">
            <v>6</v>
          </cell>
          <cell r="G6733">
            <v>511.75487999999996</v>
          </cell>
          <cell r="H6733">
            <v>3071</v>
          </cell>
        </row>
        <row r="6734">
          <cell r="A6734" t="str">
            <v>07-01-218</v>
          </cell>
          <cell r="B6734" t="str">
            <v>13</v>
          </cell>
          <cell r="C6734" t="str">
            <v>SOLDADURA Y LIMPIADOR</v>
          </cell>
          <cell r="D6734" t="str">
            <v>UN</v>
          </cell>
          <cell r="E6734">
            <v>6</v>
          </cell>
          <cell r="G6734">
            <v>156.63999789176466</v>
          </cell>
          <cell r="H6734">
            <v>940</v>
          </cell>
        </row>
        <row r="6735">
          <cell r="A6735" t="str">
            <v>07-01-218</v>
          </cell>
          <cell r="B6735" t="str">
            <v>14</v>
          </cell>
          <cell r="C6735">
            <v>0</v>
          </cell>
          <cell r="D6735">
            <v>0</v>
          </cell>
          <cell r="E6735">
            <v>0</v>
          </cell>
          <cell r="G6735">
            <v>0</v>
          </cell>
          <cell r="H6735">
            <v>0</v>
          </cell>
        </row>
        <row r="6736">
          <cell r="A6736" t="str">
            <v>07-01-218</v>
          </cell>
          <cell r="B6736" t="str">
            <v>15</v>
          </cell>
          <cell r="C6736">
            <v>0</v>
          </cell>
          <cell r="D6736">
            <v>0</v>
          </cell>
          <cell r="E6736">
            <v>0</v>
          </cell>
          <cell r="G6736">
            <v>0</v>
          </cell>
          <cell r="H6736">
            <v>0</v>
          </cell>
        </row>
        <row r="6737">
          <cell r="A6737" t="str">
            <v>07-01-218</v>
          </cell>
          <cell r="B6737" t="str">
            <v>16</v>
          </cell>
          <cell r="C6737">
            <v>0</v>
          </cell>
          <cell r="D6737">
            <v>0</v>
          </cell>
          <cell r="E6737">
            <v>0</v>
          </cell>
          <cell r="G6737">
            <v>0</v>
          </cell>
          <cell r="H6737">
            <v>0</v>
          </cell>
        </row>
        <row r="6738">
          <cell r="A6738" t="str">
            <v>07-01-218</v>
          </cell>
          <cell r="B6738" t="str">
            <v>21</v>
          </cell>
          <cell r="C6738" t="str">
            <v xml:space="preserve">OFICIAL </v>
          </cell>
          <cell r="D6738" t="str">
            <v>jor</v>
          </cell>
          <cell r="E6738">
            <v>0.15</v>
          </cell>
          <cell r="G6738">
            <v>86520.353919999994</v>
          </cell>
          <cell r="H6738">
            <v>12978</v>
          </cell>
        </row>
        <row r="6739">
          <cell r="A6739" t="str">
            <v>07-01-218</v>
          </cell>
          <cell r="B6739" t="str">
            <v>22</v>
          </cell>
          <cell r="C6739" t="str">
            <v>AYUDANTE</v>
          </cell>
          <cell r="D6739" t="str">
            <v>jor</v>
          </cell>
          <cell r="E6739">
            <v>0.15</v>
          </cell>
          <cell r="G6739">
            <v>54806.751999999993</v>
          </cell>
          <cell r="H6739">
            <v>8221</v>
          </cell>
        </row>
        <row r="6740">
          <cell r="A6740" t="str">
            <v>07-01-218</v>
          </cell>
          <cell r="B6740" t="str">
            <v>23</v>
          </cell>
          <cell r="C6740">
            <v>0</v>
          </cell>
          <cell r="D6740">
            <v>0</v>
          </cell>
          <cell r="E6740">
            <v>0</v>
          </cell>
          <cell r="G6740">
            <v>0</v>
          </cell>
          <cell r="H6740">
            <v>0</v>
          </cell>
        </row>
        <row r="6741">
          <cell r="A6741" t="str">
            <v>07-01-218</v>
          </cell>
          <cell r="B6741" t="str">
            <v>24</v>
          </cell>
          <cell r="C6741">
            <v>0</v>
          </cell>
          <cell r="D6741">
            <v>0</v>
          </cell>
          <cell r="E6741">
            <v>0</v>
          </cell>
          <cell r="G6741">
            <v>0</v>
          </cell>
          <cell r="H6741">
            <v>0</v>
          </cell>
        </row>
        <row r="6742">
          <cell r="A6742" t="str">
            <v>07-01-218</v>
          </cell>
          <cell r="B6742" t="str">
            <v>25</v>
          </cell>
          <cell r="C6742">
            <v>0</v>
          </cell>
          <cell r="D6742">
            <v>0</v>
          </cell>
          <cell r="E6742">
            <v>0</v>
          </cell>
          <cell r="G6742">
            <v>0</v>
          </cell>
          <cell r="H6742">
            <v>0</v>
          </cell>
        </row>
        <row r="6743">
          <cell r="A6743" t="str">
            <v>07-01-218</v>
          </cell>
          <cell r="B6743" t="str">
            <v>26</v>
          </cell>
          <cell r="C6743">
            <v>0</v>
          </cell>
          <cell r="D6743">
            <v>0</v>
          </cell>
          <cell r="E6743">
            <v>0</v>
          </cell>
          <cell r="G6743">
            <v>0</v>
          </cell>
          <cell r="H6743">
            <v>0</v>
          </cell>
        </row>
        <row r="6744">
          <cell r="A6744" t="str">
            <v>07-01-218</v>
          </cell>
          <cell r="B6744" t="str">
            <v>41</v>
          </cell>
          <cell r="C6744" t="str">
            <v>HERRAMIENTA MENOR</v>
          </cell>
          <cell r="D6744" t="str">
            <v>gl</v>
          </cell>
          <cell r="E6744">
            <v>1</v>
          </cell>
          <cell r="G6744">
            <v>136.09398400000001</v>
          </cell>
          <cell r="H6744">
            <v>136</v>
          </cell>
        </row>
        <row r="6745">
          <cell r="A6745" t="str">
            <v>07-01-218</v>
          </cell>
          <cell r="B6745" t="str">
            <v>42</v>
          </cell>
          <cell r="C6745">
            <v>0</v>
          </cell>
          <cell r="D6745">
            <v>0</v>
          </cell>
          <cell r="E6745">
            <v>0</v>
          </cell>
          <cell r="G6745">
            <v>0</v>
          </cell>
          <cell r="H6745">
            <v>0</v>
          </cell>
        </row>
        <row r="6746">
          <cell r="A6746" t="str">
            <v>07-01-218</v>
          </cell>
          <cell r="B6746" t="str">
            <v>43</v>
          </cell>
          <cell r="C6746">
            <v>0</v>
          </cell>
          <cell r="D6746">
            <v>0</v>
          </cell>
          <cell r="E6746">
            <v>0</v>
          </cell>
          <cell r="G6746">
            <v>0</v>
          </cell>
          <cell r="H6746">
            <v>0</v>
          </cell>
        </row>
        <row r="6747">
          <cell r="A6747" t="str">
            <v>07-01-218</v>
          </cell>
          <cell r="B6747" t="str">
            <v>44</v>
          </cell>
          <cell r="C6747">
            <v>0</v>
          </cell>
          <cell r="D6747">
            <v>0</v>
          </cell>
          <cell r="E6747">
            <v>0</v>
          </cell>
          <cell r="G6747">
            <v>0</v>
          </cell>
          <cell r="H6747">
            <v>0</v>
          </cell>
        </row>
        <row r="6748">
          <cell r="A6748" t="str">
            <v>07-01-218</v>
          </cell>
          <cell r="B6748" t="str">
            <v>45</v>
          </cell>
          <cell r="C6748">
            <v>0</v>
          </cell>
          <cell r="D6748">
            <v>0</v>
          </cell>
          <cell r="E6748">
            <v>0</v>
          </cell>
          <cell r="G6748">
            <v>0</v>
          </cell>
          <cell r="H6748">
            <v>0</v>
          </cell>
        </row>
        <row r="6749">
          <cell r="A6749" t="str">
            <v>07-01-218</v>
          </cell>
          <cell r="B6749" t="str">
            <v>46</v>
          </cell>
          <cell r="C6749">
            <v>0</v>
          </cell>
          <cell r="D6749">
            <v>0</v>
          </cell>
          <cell r="E6749">
            <v>0</v>
          </cell>
          <cell r="G6749">
            <v>0</v>
          </cell>
          <cell r="H6749">
            <v>0</v>
          </cell>
        </row>
        <row r="6750">
          <cell r="A6750" t="str">
            <v>07-01-218</v>
          </cell>
          <cell r="B6750" t="str">
            <v>61</v>
          </cell>
          <cell r="C6750" t="str">
            <v>TRANSPORTE</v>
          </cell>
          <cell r="D6750" t="str">
            <v>gl</v>
          </cell>
          <cell r="E6750">
            <v>1</v>
          </cell>
          <cell r="G6750">
            <v>272.18796800000001</v>
          </cell>
          <cell r="H6750">
            <v>272</v>
          </cell>
        </row>
        <row r="6751">
          <cell r="A6751" t="str">
            <v>07-01-218</v>
          </cell>
          <cell r="B6751" t="str">
            <v>62</v>
          </cell>
          <cell r="C6751">
            <v>0</v>
          </cell>
          <cell r="D6751">
            <v>0</v>
          </cell>
          <cell r="E6751">
            <v>0</v>
          </cell>
          <cell r="G6751">
            <v>0</v>
          </cell>
          <cell r="H6751">
            <v>0</v>
          </cell>
        </row>
        <row r="6752">
          <cell r="A6752" t="str">
            <v>07-01-218</v>
          </cell>
          <cell r="B6752" t="str">
            <v>63</v>
          </cell>
          <cell r="C6752">
            <v>0</v>
          </cell>
          <cell r="D6752">
            <v>0</v>
          </cell>
          <cell r="E6752">
            <v>0</v>
          </cell>
          <cell r="G6752">
            <v>0</v>
          </cell>
          <cell r="H6752">
            <v>0</v>
          </cell>
        </row>
        <row r="6753">
          <cell r="A6753" t="str">
            <v>07-01-218</v>
          </cell>
          <cell r="B6753" t="str">
            <v>64</v>
          </cell>
          <cell r="C6753">
            <v>0</v>
          </cell>
          <cell r="D6753">
            <v>0</v>
          </cell>
          <cell r="E6753">
            <v>0</v>
          </cell>
          <cell r="G6753">
            <v>0</v>
          </cell>
          <cell r="H6753">
            <v>0</v>
          </cell>
        </row>
        <row r="6754">
          <cell r="A6754" t="str">
            <v>07-01-218</v>
          </cell>
          <cell r="B6754" t="str">
            <v>65</v>
          </cell>
          <cell r="C6754">
            <v>0</v>
          </cell>
          <cell r="D6754">
            <v>0</v>
          </cell>
          <cell r="E6754">
            <v>0</v>
          </cell>
          <cell r="G6754">
            <v>0</v>
          </cell>
          <cell r="H6754">
            <v>0</v>
          </cell>
        </row>
        <row r="6755">
          <cell r="A6755" t="str">
            <v>07-01-218</v>
          </cell>
          <cell r="B6755" t="str">
            <v>66</v>
          </cell>
          <cell r="C6755">
            <v>0</v>
          </cell>
          <cell r="D6755">
            <v>0</v>
          </cell>
          <cell r="E6755">
            <v>0</v>
          </cell>
          <cell r="G6755">
            <v>0</v>
          </cell>
          <cell r="H6755">
            <v>0</v>
          </cell>
        </row>
        <row r="6756">
          <cell r="A6756" t="str">
            <v>07-01-220</v>
          </cell>
          <cell r="B6756" t="str">
            <v>07-01-220</v>
          </cell>
          <cell r="C6756" t="str">
            <v>INTALACION Y PRUEBA PUNTO HIDRAULICO DUCHAS</v>
          </cell>
          <cell r="D6756" t="str">
            <v>UN</v>
          </cell>
          <cell r="E6756">
            <v>6</v>
          </cell>
          <cell r="H6756">
            <v>35218</v>
          </cell>
        </row>
        <row r="6757">
          <cell r="A6757" t="str">
            <v>07-01-220</v>
          </cell>
          <cell r="B6757" t="str">
            <v>11</v>
          </cell>
          <cell r="C6757" t="str">
            <v>TUBERIA PVC P RDE 9 ø 1/2"</v>
          </cell>
          <cell r="D6757" t="str">
            <v>ML</v>
          </cell>
          <cell r="E6757">
            <v>3</v>
          </cell>
          <cell r="G6757">
            <v>3199.8754666666664</v>
          </cell>
          <cell r="H6757">
            <v>9600</v>
          </cell>
        </row>
        <row r="6758">
          <cell r="A6758" t="str">
            <v>07-01-220</v>
          </cell>
          <cell r="B6758" t="str">
            <v>12</v>
          </cell>
          <cell r="C6758" t="str">
            <v>ACCESORIOS PVC P ø 1/2"</v>
          </cell>
          <cell r="D6758" t="str">
            <v xml:space="preserve">UN </v>
          </cell>
          <cell r="E6758">
            <v>6</v>
          </cell>
          <cell r="G6758">
            <v>511.75487999999996</v>
          </cell>
          <cell r="H6758">
            <v>3071</v>
          </cell>
        </row>
        <row r="6759">
          <cell r="A6759" t="str">
            <v>07-01-220</v>
          </cell>
          <cell r="B6759" t="str">
            <v>13</v>
          </cell>
          <cell r="C6759" t="str">
            <v>SOLDADURA Y LIMPIADOR</v>
          </cell>
          <cell r="D6759" t="str">
            <v>UN</v>
          </cell>
          <cell r="E6759">
            <v>6</v>
          </cell>
          <cell r="G6759">
            <v>156.63999789176466</v>
          </cell>
          <cell r="H6759">
            <v>940</v>
          </cell>
        </row>
        <row r="6760">
          <cell r="A6760" t="str">
            <v>07-01-220</v>
          </cell>
          <cell r="B6760" t="str">
            <v>14</v>
          </cell>
          <cell r="C6760">
            <v>0</v>
          </cell>
          <cell r="D6760">
            <v>0</v>
          </cell>
          <cell r="E6760">
            <v>0</v>
          </cell>
          <cell r="G6760">
            <v>0</v>
          </cell>
          <cell r="H6760">
            <v>0</v>
          </cell>
        </row>
        <row r="6761">
          <cell r="A6761" t="str">
            <v>07-01-220</v>
          </cell>
          <cell r="B6761" t="str">
            <v>15</v>
          </cell>
          <cell r="C6761">
            <v>0</v>
          </cell>
          <cell r="D6761">
            <v>0</v>
          </cell>
          <cell r="E6761">
            <v>0</v>
          </cell>
          <cell r="G6761">
            <v>0</v>
          </cell>
          <cell r="H6761">
            <v>0</v>
          </cell>
        </row>
        <row r="6762">
          <cell r="A6762" t="str">
            <v>07-01-220</v>
          </cell>
          <cell r="B6762" t="str">
            <v>16</v>
          </cell>
          <cell r="C6762">
            <v>0</v>
          </cell>
          <cell r="D6762">
            <v>0</v>
          </cell>
          <cell r="E6762">
            <v>0</v>
          </cell>
          <cell r="G6762">
            <v>0</v>
          </cell>
          <cell r="H6762">
            <v>0</v>
          </cell>
        </row>
        <row r="6763">
          <cell r="A6763" t="str">
            <v>07-01-220</v>
          </cell>
          <cell r="B6763" t="str">
            <v>21</v>
          </cell>
          <cell r="C6763" t="str">
            <v xml:space="preserve">OFICIAL </v>
          </cell>
          <cell r="D6763" t="str">
            <v>jor</v>
          </cell>
          <cell r="E6763">
            <v>0.15</v>
          </cell>
          <cell r="G6763">
            <v>86520.353919999994</v>
          </cell>
          <cell r="H6763">
            <v>12978</v>
          </cell>
        </row>
        <row r="6764">
          <cell r="A6764" t="str">
            <v>07-01-220</v>
          </cell>
          <cell r="B6764" t="str">
            <v>22</v>
          </cell>
          <cell r="C6764" t="str">
            <v>AYUDANTE</v>
          </cell>
          <cell r="D6764" t="str">
            <v>jor</v>
          </cell>
          <cell r="E6764">
            <v>0.15</v>
          </cell>
          <cell r="G6764">
            <v>54806.751999999993</v>
          </cell>
          <cell r="H6764">
            <v>8221</v>
          </cell>
        </row>
        <row r="6765">
          <cell r="A6765" t="str">
            <v>07-01-220</v>
          </cell>
          <cell r="B6765" t="str">
            <v>23</v>
          </cell>
          <cell r="C6765">
            <v>0</v>
          </cell>
          <cell r="D6765">
            <v>0</v>
          </cell>
          <cell r="E6765">
            <v>0</v>
          </cell>
          <cell r="G6765">
            <v>0</v>
          </cell>
          <cell r="H6765">
            <v>0</v>
          </cell>
        </row>
        <row r="6766">
          <cell r="A6766" t="str">
            <v>07-01-220</v>
          </cell>
          <cell r="B6766" t="str">
            <v>24</v>
          </cell>
          <cell r="C6766">
            <v>0</v>
          </cell>
          <cell r="D6766">
            <v>0</v>
          </cell>
          <cell r="E6766">
            <v>0</v>
          </cell>
          <cell r="G6766">
            <v>0</v>
          </cell>
          <cell r="H6766">
            <v>0</v>
          </cell>
        </row>
        <row r="6767">
          <cell r="A6767" t="str">
            <v>07-01-220</v>
          </cell>
          <cell r="B6767" t="str">
            <v>25</v>
          </cell>
          <cell r="C6767">
            <v>0</v>
          </cell>
          <cell r="D6767">
            <v>0</v>
          </cell>
          <cell r="E6767">
            <v>0</v>
          </cell>
          <cell r="G6767">
            <v>0</v>
          </cell>
          <cell r="H6767">
            <v>0</v>
          </cell>
        </row>
        <row r="6768">
          <cell r="A6768" t="str">
            <v>07-01-220</v>
          </cell>
          <cell r="B6768" t="str">
            <v>26</v>
          </cell>
          <cell r="C6768">
            <v>0</v>
          </cell>
          <cell r="D6768">
            <v>0</v>
          </cell>
          <cell r="E6768">
            <v>0</v>
          </cell>
          <cell r="G6768">
            <v>0</v>
          </cell>
          <cell r="H6768">
            <v>0</v>
          </cell>
        </row>
        <row r="6769">
          <cell r="A6769" t="str">
            <v>07-01-220</v>
          </cell>
          <cell r="B6769" t="str">
            <v>41</v>
          </cell>
          <cell r="C6769" t="str">
            <v>HERRAMIENTA MENOR</v>
          </cell>
          <cell r="D6769" t="str">
            <v>gl</v>
          </cell>
          <cell r="E6769">
            <v>1</v>
          </cell>
          <cell r="G6769">
            <v>136.09398400000001</v>
          </cell>
          <cell r="H6769">
            <v>136</v>
          </cell>
        </row>
        <row r="6770">
          <cell r="A6770" t="str">
            <v>07-01-220</v>
          </cell>
          <cell r="B6770" t="str">
            <v>42</v>
          </cell>
          <cell r="C6770">
            <v>0</v>
          </cell>
          <cell r="D6770">
            <v>0</v>
          </cell>
          <cell r="E6770">
            <v>0</v>
          </cell>
          <cell r="G6770">
            <v>0</v>
          </cell>
          <cell r="H6770">
            <v>0</v>
          </cell>
        </row>
        <row r="6771">
          <cell r="A6771" t="str">
            <v>07-01-220</v>
          </cell>
          <cell r="B6771" t="str">
            <v>43</v>
          </cell>
          <cell r="C6771">
            <v>0</v>
          </cell>
          <cell r="D6771">
            <v>0</v>
          </cell>
          <cell r="E6771">
            <v>0</v>
          </cell>
          <cell r="G6771">
            <v>0</v>
          </cell>
          <cell r="H6771">
            <v>0</v>
          </cell>
        </row>
        <row r="6772">
          <cell r="A6772" t="str">
            <v>07-01-220</v>
          </cell>
          <cell r="B6772" t="str">
            <v>44</v>
          </cell>
          <cell r="C6772">
            <v>0</v>
          </cell>
          <cell r="D6772">
            <v>0</v>
          </cell>
          <cell r="E6772">
            <v>0</v>
          </cell>
          <cell r="G6772">
            <v>0</v>
          </cell>
          <cell r="H6772">
            <v>0</v>
          </cell>
        </row>
        <row r="6773">
          <cell r="A6773" t="str">
            <v>07-01-220</v>
          </cell>
          <cell r="B6773" t="str">
            <v>45</v>
          </cell>
          <cell r="C6773">
            <v>0</v>
          </cell>
          <cell r="D6773">
            <v>0</v>
          </cell>
          <cell r="E6773">
            <v>0</v>
          </cell>
          <cell r="G6773">
            <v>0</v>
          </cell>
          <cell r="H6773">
            <v>0</v>
          </cell>
        </row>
        <row r="6774">
          <cell r="A6774" t="str">
            <v>07-01-220</v>
          </cell>
          <cell r="B6774" t="str">
            <v>46</v>
          </cell>
          <cell r="C6774">
            <v>0</v>
          </cell>
          <cell r="D6774">
            <v>0</v>
          </cell>
          <cell r="E6774">
            <v>0</v>
          </cell>
          <cell r="G6774">
            <v>0</v>
          </cell>
          <cell r="H6774">
            <v>0</v>
          </cell>
        </row>
        <row r="6775">
          <cell r="A6775" t="str">
            <v>07-01-220</v>
          </cell>
          <cell r="B6775" t="str">
            <v>61</v>
          </cell>
          <cell r="C6775" t="str">
            <v>TRANSPORTE</v>
          </cell>
          <cell r="D6775" t="str">
            <v>gl</v>
          </cell>
          <cell r="E6775">
            <v>1</v>
          </cell>
          <cell r="G6775">
            <v>272.18796800000001</v>
          </cell>
          <cell r="H6775">
            <v>272</v>
          </cell>
        </row>
        <row r="6776">
          <cell r="A6776" t="str">
            <v>07-01-220</v>
          </cell>
          <cell r="B6776" t="str">
            <v>62</v>
          </cell>
          <cell r="C6776">
            <v>0</v>
          </cell>
          <cell r="D6776">
            <v>0</v>
          </cell>
          <cell r="E6776">
            <v>0</v>
          </cell>
          <cell r="G6776">
            <v>0</v>
          </cell>
          <cell r="H6776">
            <v>0</v>
          </cell>
        </row>
        <row r="6777">
          <cell r="A6777" t="str">
            <v>07-01-220</v>
          </cell>
          <cell r="B6777" t="str">
            <v>63</v>
          </cell>
          <cell r="C6777">
            <v>0</v>
          </cell>
          <cell r="D6777">
            <v>0</v>
          </cell>
          <cell r="E6777">
            <v>0</v>
          </cell>
          <cell r="G6777">
            <v>0</v>
          </cell>
          <cell r="H6777">
            <v>0</v>
          </cell>
        </row>
        <row r="6778">
          <cell r="A6778" t="str">
            <v>07-01-220</v>
          </cell>
          <cell r="B6778" t="str">
            <v>64</v>
          </cell>
          <cell r="C6778">
            <v>0</v>
          </cell>
          <cell r="D6778">
            <v>0</v>
          </cell>
          <cell r="E6778">
            <v>0</v>
          </cell>
          <cell r="G6778">
            <v>0</v>
          </cell>
          <cell r="H6778">
            <v>0</v>
          </cell>
        </row>
        <row r="6779">
          <cell r="A6779" t="str">
            <v>07-01-220</v>
          </cell>
          <cell r="B6779" t="str">
            <v>65</v>
          </cell>
          <cell r="C6779">
            <v>0</v>
          </cell>
          <cell r="D6779">
            <v>0</v>
          </cell>
          <cell r="E6779">
            <v>0</v>
          </cell>
          <cell r="G6779">
            <v>0</v>
          </cell>
          <cell r="H6779">
            <v>0</v>
          </cell>
        </row>
        <row r="6780">
          <cell r="A6780" t="str">
            <v>07-01-220</v>
          </cell>
          <cell r="B6780" t="str">
            <v>66</v>
          </cell>
          <cell r="C6780">
            <v>0</v>
          </cell>
          <cell r="D6780">
            <v>0</v>
          </cell>
          <cell r="E6780">
            <v>0</v>
          </cell>
          <cell r="G6780">
            <v>0</v>
          </cell>
          <cell r="H6780">
            <v>0</v>
          </cell>
        </row>
        <row r="6781">
          <cell r="A6781" t="str">
            <v>07-01-222</v>
          </cell>
          <cell r="B6781" t="str">
            <v>07-01-222</v>
          </cell>
          <cell r="C6781" t="str">
            <v>INTALACION Y PRUEBA PUNTO HIDRAULICO LLAVE  MANGUERA</v>
          </cell>
          <cell r="D6781" t="str">
            <v>UN</v>
          </cell>
          <cell r="E6781">
            <v>13</v>
          </cell>
          <cell r="H6781">
            <v>35218</v>
          </cell>
        </row>
        <row r="6782">
          <cell r="A6782" t="str">
            <v>07-01-222</v>
          </cell>
          <cell r="B6782" t="str">
            <v>11</v>
          </cell>
          <cell r="C6782" t="str">
            <v>TUBERIA PVC P RDE 9 ø 1/2"</v>
          </cell>
          <cell r="D6782" t="str">
            <v>ML</v>
          </cell>
          <cell r="E6782">
            <v>3</v>
          </cell>
          <cell r="G6782">
            <v>3199.8754666666664</v>
          </cell>
          <cell r="H6782">
            <v>9600</v>
          </cell>
        </row>
        <row r="6783">
          <cell r="A6783" t="str">
            <v>07-01-222</v>
          </cell>
          <cell r="B6783" t="str">
            <v>12</v>
          </cell>
          <cell r="C6783" t="str">
            <v>ACCESORIOS PVC P ø 1/2"</v>
          </cell>
          <cell r="D6783" t="str">
            <v xml:space="preserve">UN </v>
          </cell>
          <cell r="E6783">
            <v>6</v>
          </cell>
          <cell r="G6783">
            <v>511.75487999999996</v>
          </cell>
          <cell r="H6783">
            <v>3071</v>
          </cell>
        </row>
        <row r="6784">
          <cell r="A6784" t="str">
            <v>07-01-222</v>
          </cell>
          <cell r="B6784" t="str">
            <v>13</v>
          </cell>
          <cell r="C6784" t="str">
            <v>SOLDADURA Y LIMPIADOR</v>
          </cell>
          <cell r="D6784" t="str">
            <v>UN</v>
          </cell>
          <cell r="E6784">
            <v>6</v>
          </cell>
          <cell r="G6784">
            <v>156.63999789176466</v>
          </cell>
          <cell r="H6784">
            <v>940</v>
          </cell>
        </row>
        <row r="6785">
          <cell r="A6785" t="str">
            <v>07-01-222</v>
          </cell>
          <cell r="B6785" t="str">
            <v>14</v>
          </cell>
          <cell r="C6785">
            <v>0</v>
          </cell>
          <cell r="D6785">
            <v>0</v>
          </cell>
          <cell r="E6785">
            <v>0</v>
          </cell>
          <cell r="G6785">
            <v>0</v>
          </cell>
          <cell r="H6785">
            <v>0</v>
          </cell>
        </row>
        <row r="6786">
          <cell r="A6786" t="str">
            <v>07-01-222</v>
          </cell>
          <cell r="B6786" t="str">
            <v>15</v>
          </cell>
          <cell r="C6786">
            <v>0</v>
          </cell>
          <cell r="D6786">
            <v>0</v>
          </cell>
          <cell r="E6786">
            <v>0</v>
          </cell>
          <cell r="G6786">
            <v>0</v>
          </cell>
          <cell r="H6786">
            <v>0</v>
          </cell>
        </row>
        <row r="6787">
          <cell r="A6787" t="str">
            <v>07-01-222</v>
          </cell>
          <cell r="B6787" t="str">
            <v>16</v>
          </cell>
          <cell r="C6787">
            <v>0</v>
          </cell>
          <cell r="D6787">
            <v>0</v>
          </cell>
          <cell r="E6787">
            <v>0</v>
          </cell>
          <cell r="G6787">
            <v>0</v>
          </cell>
          <cell r="H6787">
            <v>0</v>
          </cell>
        </row>
        <row r="6788">
          <cell r="A6788" t="str">
            <v>07-01-222</v>
          </cell>
          <cell r="B6788" t="str">
            <v>21</v>
          </cell>
          <cell r="C6788" t="str">
            <v xml:space="preserve">OFICIAL </v>
          </cell>
          <cell r="D6788" t="str">
            <v>jor</v>
          </cell>
          <cell r="E6788">
            <v>0.15</v>
          </cell>
          <cell r="G6788">
            <v>86520.353919999994</v>
          </cell>
          <cell r="H6788">
            <v>12978</v>
          </cell>
        </row>
        <row r="6789">
          <cell r="A6789" t="str">
            <v>07-01-222</v>
          </cell>
          <cell r="B6789" t="str">
            <v>22</v>
          </cell>
          <cell r="C6789" t="str">
            <v>AYUDANTE</v>
          </cell>
          <cell r="D6789" t="str">
            <v>jor</v>
          </cell>
          <cell r="E6789">
            <v>0.15</v>
          </cell>
          <cell r="G6789">
            <v>54806.751999999993</v>
          </cell>
          <cell r="H6789">
            <v>8221</v>
          </cell>
        </row>
        <row r="6790">
          <cell r="A6790" t="str">
            <v>07-01-222</v>
          </cell>
          <cell r="B6790" t="str">
            <v>23</v>
          </cell>
          <cell r="C6790">
            <v>0</v>
          </cell>
          <cell r="D6790">
            <v>0</v>
          </cell>
          <cell r="E6790">
            <v>0</v>
          </cell>
          <cell r="G6790">
            <v>0</v>
          </cell>
          <cell r="H6790">
            <v>0</v>
          </cell>
        </row>
        <row r="6791">
          <cell r="A6791" t="str">
            <v>07-01-222</v>
          </cell>
          <cell r="B6791" t="str">
            <v>24</v>
          </cell>
          <cell r="C6791">
            <v>0</v>
          </cell>
          <cell r="D6791">
            <v>0</v>
          </cell>
          <cell r="E6791">
            <v>0</v>
          </cell>
          <cell r="G6791">
            <v>0</v>
          </cell>
          <cell r="H6791">
            <v>0</v>
          </cell>
        </row>
        <row r="6792">
          <cell r="A6792" t="str">
            <v>07-01-222</v>
          </cell>
          <cell r="B6792" t="str">
            <v>25</v>
          </cell>
          <cell r="C6792">
            <v>0</v>
          </cell>
          <cell r="D6792">
            <v>0</v>
          </cell>
          <cell r="E6792">
            <v>0</v>
          </cell>
          <cell r="G6792">
            <v>0</v>
          </cell>
          <cell r="H6792">
            <v>0</v>
          </cell>
        </row>
        <row r="6793">
          <cell r="A6793" t="str">
            <v>07-01-222</v>
          </cell>
          <cell r="B6793" t="str">
            <v>26</v>
          </cell>
          <cell r="C6793">
            <v>0</v>
          </cell>
          <cell r="D6793">
            <v>0</v>
          </cell>
          <cell r="E6793">
            <v>0</v>
          </cell>
          <cell r="G6793">
            <v>0</v>
          </cell>
          <cell r="H6793">
            <v>0</v>
          </cell>
        </row>
        <row r="6794">
          <cell r="A6794" t="str">
            <v>07-01-222</v>
          </cell>
          <cell r="B6794" t="str">
            <v>41</v>
          </cell>
          <cell r="C6794" t="str">
            <v>HERRAMIENTA MENOR</v>
          </cell>
          <cell r="D6794" t="str">
            <v>gl</v>
          </cell>
          <cell r="E6794">
            <v>1</v>
          </cell>
          <cell r="G6794">
            <v>136.09398400000001</v>
          </cell>
          <cell r="H6794">
            <v>136</v>
          </cell>
        </row>
        <row r="6795">
          <cell r="A6795" t="str">
            <v>07-01-222</v>
          </cell>
          <cell r="B6795" t="str">
            <v>42</v>
          </cell>
          <cell r="C6795">
            <v>0</v>
          </cell>
          <cell r="D6795">
            <v>0</v>
          </cell>
          <cell r="E6795">
            <v>0</v>
          </cell>
          <cell r="G6795">
            <v>0</v>
          </cell>
          <cell r="H6795">
            <v>0</v>
          </cell>
        </row>
        <row r="6796">
          <cell r="A6796" t="str">
            <v>07-01-222</v>
          </cell>
          <cell r="B6796" t="str">
            <v>43</v>
          </cell>
          <cell r="C6796">
            <v>0</v>
          </cell>
          <cell r="D6796">
            <v>0</v>
          </cell>
          <cell r="E6796">
            <v>0</v>
          </cell>
          <cell r="G6796">
            <v>0</v>
          </cell>
          <cell r="H6796">
            <v>0</v>
          </cell>
        </row>
        <row r="6797">
          <cell r="A6797" t="str">
            <v>07-01-222</v>
          </cell>
          <cell r="B6797" t="str">
            <v>44</v>
          </cell>
          <cell r="C6797">
            <v>0</v>
          </cell>
          <cell r="D6797">
            <v>0</v>
          </cell>
          <cell r="E6797">
            <v>0</v>
          </cell>
          <cell r="G6797">
            <v>0</v>
          </cell>
          <cell r="H6797">
            <v>0</v>
          </cell>
        </row>
        <row r="6798">
          <cell r="A6798" t="str">
            <v>07-01-222</v>
          </cell>
          <cell r="B6798" t="str">
            <v>45</v>
          </cell>
          <cell r="C6798">
            <v>0</v>
          </cell>
          <cell r="D6798">
            <v>0</v>
          </cell>
          <cell r="E6798">
            <v>0</v>
          </cell>
          <cell r="G6798">
            <v>0</v>
          </cell>
          <cell r="H6798">
            <v>0</v>
          </cell>
        </row>
        <row r="6799">
          <cell r="A6799" t="str">
            <v>07-01-222</v>
          </cell>
          <cell r="B6799" t="str">
            <v>46</v>
          </cell>
          <cell r="C6799">
            <v>0</v>
          </cell>
          <cell r="D6799">
            <v>0</v>
          </cell>
          <cell r="E6799">
            <v>0</v>
          </cell>
          <cell r="G6799">
            <v>0</v>
          </cell>
          <cell r="H6799">
            <v>0</v>
          </cell>
        </row>
        <row r="6800">
          <cell r="A6800" t="str">
            <v>07-01-222</v>
          </cell>
          <cell r="B6800" t="str">
            <v>61</v>
          </cell>
          <cell r="C6800" t="str">
            <v>TRANSPORTE</v>
          </cell>
          <cell r="D6800" t="str">
            <v>gl</v>
          </cell>
          <cell r="E6800">
            <v>1</v>
          </cell>
          <cell r="G6800">
            <v>272.18796800000001</v>
          </cell>
          <cell r="H6800">
            <v>272</v>
          </cell>
        </row>
        <row r="6801">
          <cell r="A6801" t="str">
            <v>07-01-222</v>
          </cell>
          <cell r="B6801" t="str">
            <v>62</v>
          </cell>
          <cell r="C6801">
            <v>0</v>
          </cell>
          <cell r="D6801">
            <v>0</v>
          </cell>
          <cell r="E6801">
            <v>0</v>
          </cell>
          <cell r="G6801">
            <v>0</v>
          </cell>
          <cell r="H6801">
            <v>0</v>
          </cell>
        </row>
        <row r="6802">
          <cell r="A6802" t="str">
            <v>07-01-222</v>
          </cell>
          <cell r="B6802" t="str">
            <v>63</v>
          </cell>
          <cell r="C6802">
            <v>0</v>
          </cell>
          <cell r="D6802">
            <v>0</v>
          </cell>
          <cell r="E6802">
            <v>0</v>
          </cell>
          <cell r="G6802">
            <v>0</v>
          </cell>
          <cell r="H6802">
            <v>0</v>
          </cell>
        </row>
        <row r="6803">
          <cell r="A6803" t="str">
            <v>07-01-222</v>
          </cell>
          <cell r="B6803" t="str">
            <v>64</v>
          </cell>
          <cell r="C6803">
            <v>0</v>
          </cell>
          <cell r="D6803">
            <v>0</v>
          </cell>
          <cell r="E6803">
            <v>0</v>
          </cell>
          <cell r="G6803">
            <v>0</v>
          </cell>
          <cell r="H6803">
            <v>0</v>
          </cell>
        </row>
        <row r="6804">
          <cell r="A6804" t="str">
            <v>07-01-222</v>
          </cell>
          <cell r="B6804" t="str">
            <v>65</v>
          </cell>
          <cell r="C6804">
            <v>0</v>
          </cell>
          <cell r="D6804">
            <v>0</v>
          </cell>
          <cell r="E6804">
            <v>0</v>
          </cell>
          <cell r="G6804">
            <v>0</v>
          </cell>
          <cell r="H6804">
            <v>0</v>
          </cell>
        </row>
        <row r="6805">
          <cell r="A6805" t="str">
            <v>07-01-222</v>
          </cell>
          <cell r="B6805" t="str">
            <v>66</v>
          </cell>
          <cell r="C6805">
            <v>0</v>
          </cell>
          <cell r="D6805">
            <v>0</v>
          </cell>
          <cell r="E6805">
            <v>0</v>
          </cell>
          <cell r="G6805">
            <v>0</v>
          </cell>
          <cell r="H6805">
            <v>0</v>
          </cell>
        </row>
        <row r="6806">
          <cell r="A6806" t="str">
            <v>07-01-224</v>
          </cell>
          <cell r="B6806" t="str">
            <v>07-01-224</v>
          </cell>
          <cell r="C6806" t="str">
            <v>INTALACION Y PRUEBA PUNTO HIDRAULICO ORINAL FLUXOMETRO Ø3/4" COLGANTE</v>
          </cell>
          <cell r="D6806" t="str">
            <v>UN</v>
          </cell>
          <cell r="E6806">
            <v>7</v>
          </cell>
          <cell r="H6806">
            <v>35218</v>
          </cell>
        </row>
        <row r="6807">
          <cell r="A6807" t="str">
            <v>07-01-224</v>
          </cell>
          <cell r="B6807" t="str">
            <v>11</v>
          </cell>
          <cell r="C6807" t="str">
            <v>TUBERIA PVC P RDE 9 ø 1/2"</v>
          </cell>
          <cell r="D6807" t="str">
            <v>ML</v>
          </cell>
          <cell r="E6807">
            <v>3</v>
          </cell>
          <cell r="G6807">
            <v>3199.8754666666664</v>
          </cell>
          <cell r="H6807">
            <v>9600</v>
          </cell>
        </row>
        <row r="6808">
          <cell r="A6808" t="str">
            <v>07-01-224</v>
          </cell>
          <cell r="B6808" t="str">
            <v>12</v>
          </cell>
          <cell r="C6808" t="str">
            <v>ACCESORIOS PVC P ø 1/2"</v>
          </cell>
          <cell r="D6808" t="str">
            <v xml:space="preserve">UN </v>
          </cell>
          <cell r="E6808">
            <v>6</v>
          </cell>
          <cell r="G6808">
            <v>511.75487999999996</v>
          </cell>
          <cell r="H6808">
            <v>3071</v>
          </cell>
        </row>
        <row r="6809">
          <cell r="A6809" t="str">
            <v>07-01-224</v>
          </cell>
          <cell r="B6809" t="str">
            <v>13</v>
          </cell>
          <cell r="C6809" t="str">
            <v>SOLDADURA Y LIMPIADOR</v>
          </cell>
          <cell r="D6809" t="str">
            <v>UN</v>
          </cell>
          <cell r="E6809">
            <v>6</v>
          </cell>
          <cell r="G6809">
            <v>156.63999789176466</v>
          </cell>
          <cell r="H6809">
            <v>940</v>
          </cell>
        </row>
        <row r="6810">
          <cell r="A6810" t="str">
            <v>07-01-224</v>
          </cell>
          <cell r="B6810" t="str">
            <v>14</v>
          </cell>
          <cell r="C6810">
            <v>0</v>
          </cell>
          <cell r="D6810">
            <v>0</v>
          </cell>
          <cell r="E6810">
            <v>0</v>
          </cell>
          <cell r="G6810">
            <v>0</v>
          </cell>
          <cell r="H6810">
            <v>0</v>
          </cell>
        </row>
        <row r="6811">
          <cell r="A6811" t="str">
            <v>07-01-224</v>
          </cell>
          <cell r="B6811" t="str">
            <v>15</v>
          </cell>
          <cell r="C6811">
            <v>0</v>
          </cell>
          <cell r="D6811">
            <v>0</v>
          </cell>
          <cell r="E6811">
            <v>0</v>
          </cell>
          <cell r="G6811">
            <v>0</v>
          </cell>
          <cell r="H6811">
            <v>0</v>
          </cell>
        </row>
        <row r="6812">
          <cell r="A6812" t="str">
            <v>07-01-224</v>
          </cell>
          <cell r="B6812" t="str">
            <v>16</v>
          </cell>
          <cell r="C6812">
            <v>0</v>
          </cell>
          <cell r="D6812">
            <v>0</v>
          </cell>
          <cell r="E6812">
            <v>0</v>
          </cell>
          <cell r="G6812">
            <v>0</v>
          </cell>
          <cell r="H6812">
            <v>0</v>
          </cell>
        </row>
        <row r="6813">
          <cell r="A6813" t="str">
            <v>07-01-224</v>
          </cell>
          <cell r="B6813" t="str">
            <v>21</v>
          </cell>
          <cell r="C6813" t="str">
            <v xml:space="preserve">OFICIAL </v>
          </cell>
          <cell r="D6813" t="str">
            <v>jor</v>
          </cell>
          <cell r="E6813">
            <v>0.15</v>
          </cell>
          <cell r="G6813">
            <v>86520.353919999994</v>
          </cell>
          <cell r="H6813">
            <v>12978</v>
          </cell>
        </row>
        <row r="6814">
          <cell r="A6814" t="str">
            <v>07-01-224</v>
          </cell>
          <cell r="B6814" t="str">
            <v>22</v>
          </cell>
          <cell r="C6814" t="str">
            <v>AYUDANTE</v>
          </cell>
          <cell r="D6814" t="str">
            <v>jor</v>
          </cell>
          <cell r="E6814">
            <v>0.15</v>
          </cell>
          <cell r="G6814">
            <v>54806.751999999993</v>
          </cell>
          <cell r="H6814">
            <v>8221</v>
          </cell>
        </row>
        <row r="6815">
          <cell r="A6815" t="str">
            <v>07-01-224</v>
          </cell>
          <cell r="B6815" t="str">
            <v>23</v>
          </cell>
          <cell r="C6815">
            <v>0</v>
          </cell>
          <cell r="D6815">
            <v>0</v>
          </cell>
          <cell r="E6815">
            <v>0</v>
          </cell>
          <cell r="G6815">
            <v>0</v>
          </cell>
          <cell r="H6815">
            <v>0</v>
          </cell>
        </row>
        <row r="6816">
          <cell r="A6816" t="str">
            <v>07-01-224</v>
          </cell>
          <cell r="B6816" t="str">
            <v>24</v>
          </cell>
          <cell r="C6816">
            <v>0</v>
          </cell>
          <cell r="D6816">
            <v>0</v>
          </cell>
          <cell r="E6816">
            <v>0</v>
          </cell>
          <cell r="G6816">
            <v>0</v>
          </cell>
          <cell r="H6816">
            <v>0</v>
          </cell>
        </row>
        <row r="6817">
          <cell r="A6817" t="str">
            <v>07-01-224</v>
          </cell>
          <cell r="B6817" t="str">
            <v>25</v>
          </cell>
          <cell r="C6817">
            <v>0</v>
          </cell>
          <cell r="D6817">
            <v>0</v>
          </cell>
          <cell r="E6817">
            <v>0</v>
          </cell>
          <cell r="G6817">
            <v>0</v>
          </cell>
          <cell r="H6817">
            <v>0</v>
          </cell>
        </row>
        <row r="6818">
          <cell r="A6818" t="str">
            <v>07-01-224</v>
          </cell>
          <cell r="B6818" t="str">
            <v>26</v>
          </cell>
          <cell r="C6818">
            <v>0</v>
          </cell>
          <cell r="D6818">
            <v>0</v>
          </cell>
          <cell r="E6818">
            <v>0</v>
          </cell>
          <cell r="G6818">
            <v>0</v>
          </cell>
          <cell r="H6818">
            <v>0</v>
          </cell>
        </row>
        <row r="6819">
          <cell r="A6819" t="str">
            <v>07-01-224</v>
          </cell>
          <cell r="B6819" t="str">
            <v>41</v>
          </cell>
          <cell r="C6819" t="str">
            <v>HERRAMIENTA MENOR</v>
          </cell>
          <cell r="D6819" t="str">
            <v>gl</v>
          </cell>
          <cell r="E6819">
            <v>1</v>
          </cell>
          <cell r="G6819">
            <v>136.09398400000001</v>
          </cell>
          <cell r="H6819">
            <v>136</v>
          </cell>
        </row>
        <row r="6820">
          <cell r="A6820" t="str">
            <v>07-01-224</v>
          </cell>
          <cell r="B6820" t="str">
            <v>42</v>
          </cell>
          <cell r="C6820">
            <v>0</v>
          </cell>
          <cell r="D6820">
            <v>0</v>
          </cell>
          <cell r="E6820">
            <v>0</v>
          </cell>
          <cell r="G6820">
            <v>0</v>
          </cell>
          <cell r="H6820">
            <v>0</v>
          </cell>
        </row>
        <row r="6821">
          <cell r="A6821" t="str">
            <v>07-01-224</v>
          </cell>
          <cell r="B6821" t="str">
            <v>43</v>
          </cell>
          <cell r="C6821">
            <v>0</v>
          </cell>
          <cell r="D6821">
            <v>0</v>
          </cell>
          <cell r="E6821">
            <v>0</v>
          </cell>
          <cell r="G6821">
            <v>0</v>
          </cell>
          <cell r="H6821">
            <v>0</v>
          </cell>
        </row>
        <row r="6822">
          <cell r="A6822" t="str">
            <v>07-01-224</v>
          </cell>
          <cell r="B6822" t="str">
            <v>44</v>
          </cell>
          <cell r="C6822">
            <v>0</v>
          </cell>
          <cell r="D6822">
            <v>0</v>
          </cell>
          <cell r="E6822">
            <v>0</v>
          </cell>
          <cell r="G6822">
            <v>0</v>
          </cell>
          <cell r="H6822">
            <v>0</v>
          </cell>
        </row>
        <row r="6823">
          <cell r="A6823" t="str">
            <v>07-01-224</v>
          </cell>
          <cell r="B6823" t="str">
            <v>45</v>
          </cell>
          <cell r="C6823">
            <v>0</v>
          </cell>
          <cell r="D6823">
            <v>0</v>
          </cell>
          <cell r="E6823">
            <v>0</v>
          </cell>
          <cell r="G6823">
            <v>0</v>
          </cell>
          <cell r="H6823">
            <v>0</v>
          </cell>
        </row>
        <row r="6824">
          <cell r="A6824" t="str">
            <v>07-01-224</v>
          </cell>
          <cell r="B6824" t="str">
            <v>46</v>
          </cell>
          <cell r="C6824">
            <v>0</v>
          </cell>
          <cell r="D6824">
            <v>0</v>
          </cell>
          <cell r="E6824">
            <v>0</v>
          </cell>
          <cell r="G6824">
            <v>0</v>
          </cell>
          <cell r="H6824">
            <v>0</v>
          </cell>
        </row>
        <row r="6825">
          <cell r="A6825" t="str">
            <v>07-01-224</v>
          </cell>
          <cell r="B6825" t="str">
            <v>61</v>
          </cell>
          <cell r="C6825" t="str">
            <v>TRANSPORTE</v>
          </cell>
          <cell r="D6825" t="str">
            <v>gl</v>
          </cell>
          <cell r="E6825">
            <v>1</v>
          </cell>
          <cell r="G6825">
            <v>272.18796800000001</v>
          </cell>
          <cell r="H6825">
            <v>272</v>
          </cell>
        </row>
        <row r="6826">
          <cell r="A6826" t="str">
            <v>07-01-224</v>
          </cell>
          <cell r="B6826" t="str">
            <v>62</v>
          </cell>
          <cell r="C6826">
            <v>0</v>
          </cell>
          <cell r="D6826">
            <v>0</v>
          </cell>
          <cell r="E6826">
            <v>0</v>
          </cell>
          <cell r="G6826">
            <v>0</v>
          </cell>
          <cell r="H6826">
            <v>0</v>
          </cell>
        </row>
        <row r="6827">
          <cell r="A6827" t="str">
            <v>07-01-224</v>
          </cell>
          <cell r="B6827" t="str">
            <v>63</v>
          </cell>
          <cell r="C6827">
            <v>0</v>
          </cell>
          <cell r="D6827">
            <v>0</v>
          </cell>
          <cell r="E6827">
            <v>0</v>
          </cell>
          <cell r="G6827">
            <v>0</v>
          </cell>
          <cell r="H6827">
            <v>0</v>
          </cell>
        </row>
        <row r="6828">
          <cell r="A6828" t="str">
            <v>07-01-224</v>
          </cell>
          <cell r="B6828" t="str">
            <v>64</v>
          </cell>
          <cell r="C6828">
            <v>0</v>
          </cell>
          <cell r="D6828">
            <v>0</v>
          </cell>
          <cell r="E6828">
            <v>0</v>
          </cell>
          <cell r="G6828">
            <v>0</v>
          </cell>
          <cell r="H6828">
            <v>0</v>
          </cell>
        </row>
        <row r="6829">
          <cell r="A6829" t="str">
            <v>07-01-224</v>
          </cell>
          <cell r="B6829" t="str">
            <v>65</v>
          </cell>
          <cell r="C6829">
            <v>0</v>
          </cell>
          <cell r="D6829">
            <v>0</v>
          </cell>
          <cell r="E6829">
            <v>0</v>
          </cell>
          <cell r="G6829">
            <v>0</v>
          </cell>
          <cell r="H6829">
            <v>0</v>
          </cell>
        </row>
        <row r="6830">
          <cell r="A6830" t="str">
            <v>07-01-224</v>
          </cell>
          <cell r="B6830" t="str">
            <v>66</v>
          </cell>
          <cell r="C6830">
            <v>0</v>
          </cell>
          <cell r="D6830">
            <v>0</v>
          </cell>
          <cell r="E6830">
            <v>0</v>
          </cell>
          <cell r="G6830">
            <v>0</v>
          </cell>
          <cell r="H6830">
            <v>0</v>
          </cell>
        </row>
        <row r="6831">
          <cell r="A6831" t="str">
            <v>07-01-226</v>
          </cell>
          <cell r="B6831" t="str">
            <v>07-01-226</v>
          </cell>
          <cell r="C6831" t="str">
            <v>INTALACION Y PRUEBA PUNTO HIDRAULICO SANITARIO FLUXOMETRO Ø1,1/4" COLGANTE</v>
          </cell>
          <cell r="D6831" t="str">
            <v>UN</v>
          </cell>
          <cell r="E6831">
            <v>39</v>
          </cell>
          <cell r="H6831">
            <v>86205</v>
          </cell>
        </row>
        <row r="6832">
          <cell r="A6832" t="str">
            <v>07-01-226</v>
          </cell>
          <cell r="B6832" t="str">
            <v>11</v>
          </cell>
          <cell r="C6832" t="str">
            <v>TUBERIA PVC P RDE 21 ø1 1/4"</v>
          </cell>
          <cell r="D6832" t="str">
            <v>ML</v>
          </cell>
          <cell r="E6832">
            <v>2.5</v>
          </cell>
          <cell r="G6832">
            <v>7164.0053333333326</v>
          </cell>
          <cell r="H6832">
            <v>17910</v>
          </cell>
        </row>
        <row r="6833">
          <cell r="A6833" t="str">
            <v>07-01-226</v>
          </cell>
          <cell r="B6833" t="str">
            <v>12</v>
          </cell>
          <cell r="C6833" t="str">
            <v>ACCESORIOS PVC P ø 1 1/4"</v>
          </cell>
          <cell r="D6833" t="str">
            <v>UN</v>
          </cell>
          <cell r="E6833">
            <v>5</v>
          </cell>
          <cell r="G6833">
            <v>3776.9367999999999</v>
          </cell>
          <cell r="H6833">
            <v>18885</v>
          </cell>
        </row>
        <row r="6834">
          <cell r="A6834" t="str">
            <v>07-01-226</v>
          </cell>
          <cell r="B6834" t="str">
            <v>13</v>
          </cell>
          <cell r="C6834" t="str">
            <v>ACCESORIOS HG ø 1 1/4"</v>
          </cell>
          <cell r="D6834" t="str">
            <v>UN</v>
          </cell>
          <cell r="E6834">
            <v>3</v>
          </cell>
          <cell r="G6834">
            <v>5779.2591999999995</v>
          </cell>
          <cell r="H6834">
            <v>17338</v>
          </cell>
        </row>
        <row r="6835">
          <cell r="A6835" t="str">
            <v>07-01-226</v>
          </cell>
          <cell r="B6835" t="str">
            <v>14</v>
          </cell>
          <cell r="C6835" t="str">
            <v>SOLDADURA Y LIMPIADOR</v>
          </cell>
          <cell r="D6835" t="str">
            <v xml:space="preserve">UN </v>
          </cell>
          <cell r="E6835">
            <v>12</v>
          </cell>
          <cell r="G6835">
            <v>405.22086411130425</v>
          </cell>
          <cell r="H6835">
            <v>4863</v>
          </cell>
        </row>
        <row r="6836">
          <cell r="A6836" t="str">
            <v>07-01-226</v>
          </cell>
          <cell r="B6836" t="str">
            <v>15</v>
          </cell>
          <cell r="C6836">
            <v>0</v>
          </cell>
          <cell r="D6836">
            <v>0</v>
          </cell>
          <cell r="E6836">
            <v>0</v>
          </cell>
          <cell r="G6836">
            <v>0</v>
          </cell>
          <cell r="H6836">
            <v>0</v>
          </cell>
        </row>
        <row r="6837">
          <cell r="A6837" t="str">
            <v>07-01-226</v>
          </cell>
          <cell r="B6837" t="str">
            <v>16</v>
          </cell>
          <cell r="C6837">
            <v>0</v>
          </cell>
          <cell r="D6837">
            <v>0</v>
          </cell>
          <cell r="E6837">
            <v>0</v>
          </cell>
          <cell r="G6837">
            <v>0</v>
          </cell>
          <cell r="H6837">
            <v>0</v>
          </cell>
        </row>
        <row r="6838">
          <cell r="A6838" t="str">
            <v>07-01-226</v>
          </cell>
          <cell r="B6838" t="str">
            <v>21</v>
          </cell>
          <cell r="C6838" t="str">
            <v xml:space="preserve">OFICIAL </v>
          </cell>
          <cell r="D6838" t="str">
            <v>jor</v>
          </cell>
          <cell r="E6838">
            <v>0.18000000000000002</v>
          </cell>
          <cell r="G6838">
            <v>86520.353919999994</v>
          </cell>
          <cell r="H6838">
            <v>15574</v>
          </cell>
        </row>
        <row r="6839">
          <cell r="A6839" t="str">
            <v>07-01-226</v>
          </cell>
          <cell r="B6839" t="str">
            <v>22</v>
          </cell>
          <cell r="C6839" t="str">
            <v>AYUDANTE</v>
          </cell>
          <cell r="D6839" t="str">
            <v>jor</v>
          </cell>
          <cell r="E6839">
            <v>0.18000000000000002</v>
          </cell>
          <cell r="G6839">
            <v>54806.751999999993</v>
          </cell>
          <cell r="H6839">
            <v>9865</v>
          </cell>
        </row>
        <row r="6840">
          <cell r="A6840" t="str">
            <v>07-01-226</v>
          </cell>
          <cell r="B6840" t="str">
            <v>23</v>
          </cell>
          <cell r="C6840">
            <v>0</v>
          </cell>
          <cell r="D6840">
            <v>0</v>
          </cell>
          <cell r="E6840">
            <v>0</v>
          </cell>
          <cell r="G6840">
            <v>0</v>
          </cell>
          <cell r="H6840">
            <v>0</v>
          </cell>
        </row>
        <row r="6841">
          <cell r="A6841" t="str">
            <v>07-01-226</v>
          </cell>
          <cell r="B6841" t="str">
            <v>24</v>
          </cell>
          <cell r="C6841">
            <v>0</v>
          </cell>
          <cell r="D6841">
            <v>0</v>
          </cell>
          <cell r="E6841">
            <v>0</v>
          </cell>
          <cell r="G6841">
            <v>0</v>
          </cell>
          <cell r="H6841">
            <v>0</v>
          </cell>
        </row>
        <row r="6842">
          <cell r="A6842" t="str">
            <v>07-01-226</v>
          </cell>
          <cell r="B6842" t="str">
            <v>25</v>
          </cell>
          <cell r="C6842">
            <v>0</v>
          </cell>
          <cell r="D6842">
            <v>0</v>
          </cell>
          <cell r="E6842">
            <v>0</v>
          </cell>
          <cell r="G6842">
            <v>0</v>
          </cell>
          <cell r="H6842">
            <v>0</v>
          </cell>
        </row>
        <row r="6843">
          <cell r="A6843" t="str">
            <v>07-01-226</v>
          </cell>
          <cell r="B6843" t="str">
            <v>26</v>
          </cell>
          <cell r="C6843">
            <v>0</v>
          </cell>
          <cell r="D6843">
            <v>0</v>
          </cell>
          <cell r="E6843">
            <v>0</v>
          </cell>
          <cell r="G6843">
            <v>0</v>
          </cell>
          <cell r="H6843">
            <v>0</v>
          </cell>
        </row>
        <row r="6844">
          <cell r="A6844" t="str">
            <v>07-01-226</v>
          </cell>
          <cell r="B6844" t="str">
            <v>41</v>
          </cell>
          <cell r="C6844" t="str">
            <v>HERRAMIENTA MENOR</v>
          </cell>
          <cell r="D6844" t="str">
            <v>gl</v>
          </cell>
          <cell r="E6844">
            <v>1</v>
          </cell>
          <cell r="G6844">
            <v>589.95372799999996</v>
          </cell>
          <cell r="H6844">
            <v>590</v>
          </cell>
        </row>
        <row r="6845">
          <cell r="A6845" t="str">
            <v>07-01-226</v>
          </cell>
          <cell r="B6845" t="str">
            <v>42</v>
          </cell>
          <cell r="C6845">
            <v>0</v>
          </cell>
          <cell r="D6845">
            <v>0</v>
          </cell>
          <cell r="E6845">
            <v>0</v>
          </cell>
          <cell r="G6845">
            <v>0</v>
          </cell>
          <cell r="H6845">
            <v>0</v>
          </cell>
        </row>
        <row r="6846">
          <cell r="A6846" t="str">
            <v>07-01-226</v>
          </cell>
          <cell r="B6846" t="str">
            <v>43</v>
          </cell>
          <cell r="C6846">
            <v>0</v>
          </cell>
          <cell r="D6846">
            <v>0</v>
          </cell>
          <cell r="E6846">
            <v>0</v>
          </cell>
          <cell r="G6846">
            <v>0</v>
          </cell>
          <cell r="H6846">
            <v>0</v>
          </cell>
        </row>
        <row r="6847">
          <cell r="A6847" t="str">
            <v>07-01-226</v>
          </cell>
          <cell r="B6847" t="str">
            <v>44</v>
          </cell>
          <cell r="C6847">
            <v>0</v>
          </cell>
          <cell r="D6847">
            <v>0</v>
          </cell>
          <cell r="E6847">
            <v>0</v>
          </cell>
          <cell r="G6847">
            <v>0</v>
          </cell>
          <cell r="H6847">
            <v>0</v>
          </cell>
        </row>
        <row r="6848">
          <cell r="A6848" t="str">
            <v>07-01-226</v>
          </cell>
          <cell r="B6848" t="str">
            <v>45</v>
          </cell>
          <cell r="C6848">
            <v>0</v>
          </cell>
          <cell r="D6848">
            <v>0</v>
          </cell>
          <cell r="E6848">
            <v>0</v>
          </cell>
          <cell r="G6848">
            <v>0</v>
          </cell>
          <cell r="H6848">
            <v>0</v>
          </cell>
        </row>
        <row r="6849">
          <cell r="A6849" t="str">
            <v>07-01-226</v>
          </cell>
          <cell r="B6849" t="str">
            <v>46</v>
          </cell>
          <cell r="C6849">
            <v>0</v>
          </cell>
          <cell r="D6849">
            <v>0</v>
          </cell>
          <cell r="E6849">
            <v>0</v>
          </cell>
          <cell r="G6849">
            <v>0</v>
          </cell>
          <cell r="H6849">
            <v>0</v>
          </cell>
        </row>
        <row r="6850">
          <cell r="A6850" t="str">
            <v>07-01-226</v>
          </cell>
          <cell r="B6850" t="str">
            <v>61</v>
          </cell>
          <cell r="C6850" t="str">
            <v>TRANSPORTE</v>
          </cell>
          <cell r="D6850" t="str">
            <v>gl</v>
          </cell>
          <cell r="E6850">
            <v>1</v>
          </cell>
          <cell r="G6850">
            <v>1179.9074559999999</v>
          </cell>
          <cell r="H6850">
            <v>1180</v>
          </cell>
        </row>
        <row r="6851">
          <cell r="A6851" t="str">
            <v>07-01-226</v>
          </cell>
          <cell r="B6851" t="str">
            <v>62</v>
          </cell>
          <cell r="C6851">
            <v>0</v>
          </cell>
          <cell r="D6851">
            <v>0</v>
          </cell>
          <cell r="E6851">
            <v>0</v>
          </cell>
          <cell r="G6851">
            <v>0</v>
          </cell>
          <cell r="H6851">
            <v>0</v>
          </cell>
        </row>
        <row r="6852">
          <cell r="A6852" t="str">
            <v>07-01-226</v>
          </cell>
          <cell r="B6852" t="str">
            <v>63</v>
          </cell>
          <cell r="C6852">
            <v>0</v>
          </cell>
          <cell r="D6852">
            <v>0</v>
          </cell>
          <cell r="E6852">
            <v>0</v>
          </cell>
          <cell r="G6852">
            <v>0</v>
          </cell>
          <cell r="H6852">
            <v>0</v>
          </cell>
        </row>
        <row r="6853">
          <cell r="A6853" t="str">
            <v>07-01-226</v>
          </cell>
          <cell r="B6853" t="str">
            <v>64</v>
          </cell>
          <cell r="C6853">
            <v>0</v>
          </cell>
          <cell r="D6853">
            <v>0</v>
          </cell>
          <cell r="E6853">
            <v>0</v>
          </cell>
          <cell r="G6853">
            <v>0</v>
          </cell>
          <cell r="H6853">
            <v>0</v>
          </cell>
        </row>
        <row r="6854">
          <cell r="A6854" t="str">
            <v>07-01-226</v>
          </cell>
          <cell r="B6854" t="str">
            <v>65</v>
          </cell>
          <cell r="C6854">
            <v>0</v>
          </cell>
          <cell r="D6854">
            <v>0</v>
          </cell>
          <cell r="E6854">
            <v>0</v>
          </cell>
          <cell r="G6854">
            <v>0</v>
          </cell>
          <cell r="H6854">
            <v>0</v>
          </cell>
        </row>
        <row r="6855">
          <cell r="A6855" t="str">
            <v>07-01-226</v>
          </cell>
          <cell r="B6855" t="str">
            <v>66</v>
          </cell>
          <cell r="C6855">
            <v>0</v>
          </cell>
          <cell r="D6855">
            <v>0</v>
          </cell>
          <cell r="E6855">
            <v>0</v>
          </cell>
          <cell r="G6855">
            <v>0</v>
          </cell>
          <cell r="H6855">
            <v>0</v>
          </cell>
        </row>
        <row r="6856">
          <cell r="A6856" t="str">
            <v>07-01-228</v>
          </cell>
          <cell r="B6856" t="str">
            <v>07-01-228</v>
          </cell>
          <cell r="C6856" t="str">
            <v xml:space="preserve">INTALACION Y PRUEBA PUNTO HIDRAULICO LAVAPLATOS </v>
          </cell>
          <cell r="D6856" t="str">
            <v>UN</v>
          </cell>
          <cell r="E6856">
            <v>26</v>
          </cell>
          <cell r="H6856">
            <v>35218</v>
          </cell>
        </row>
        <row r="6857">
          <cell r="A6857" t="str">
            <v>07-01-228</v>
          </cell>
          <cell r="B6857" t="str">
            <v>11</v>
          </cell>
          <cell r="C6857" t="str">
            <v>TUBERIA PVC P RDE 9 ø 1/2"</v>
          </cell>
          <cell r="D6857" t="str">
            <v>ML</v>
          </cell>
          <cell r="E6857">
            <v>3</v>
          </cell>
          <cell r="G6857">
            <v>3199.8754666666664</v>
          </cell>
          <cell r="H6857">
            <v>9600</v>
          </cell>
        </row>
        <row r="6858">
          <cell r="A6858" t="str">
            <v>07-01-228</v>
          </cell>
          <cell r="B6858" t="str">
            <v>12</v>
          </cell>
          <cell r="C6858" t="str">
            <v>ACCESORIOS PVC P ø 1/2"</v>
          </cell>
          <cell r="D6858" t="str">
            <v xml:space="preserve">UN </v>
          </cell>
          <cell r="E6858">
            <v>6</v>
          </cell>
          <cell r="G6858">
            <v>511.75487999999996</v>
          </cell>
          <cell r="H6858">
            <v>3071</v>
          </cell>
        </row>
        <row r="6859">
          <cell r="A6859" t="str">
            <v>07-01-228</v>
          </cell>
          <cell r="B6859" t="str">
            <v>13</v>
          </cell>
          <cell r="C6859" t="str">
            <v>SOLDADURA Y LIMPIADOR</v>
          </cell>
          <cell r="D6859" t="str">
            <v>UN</v>
          </cell>
          <cell r="E6859">
            <v>6</v>
          </cell>
          <cell r="G6859">
            <v>156.63999789176466</v>
          </cell>
          <cell r="H6859">
            <v>940</v>
          </cell>
        </row>
        <row r="6860">
          <cell r="A6860" t="str">
            <v>07-01-228</v>
          </cell>
          <cell r="B6860" t="str">
            <v>14</v>
          </cell>
          <cell r="C6860">
            <v>0</v>
          </cell>
          <cell r="D6860">
            <v>0</v>
          </cell>
          <cell r="E6860">
            <v>0</v>
          </cell>
          <cell r="G6860">
            <v>0</v>
          </cell>
          <cell r="H6860">
            <v>0</v>
          </cell>
        </row>
        <row r="6861">
          <cell r="A6861" t="str">
            <v>07-01-228</v>
          </cell>
          <cell r="B6861" t="str">
            <v>15</v>
          </cell>
          <cell r="C6861">
            <v>0</v>
          </cell>
          <cell r="D6861">
            <v>0</v>
          </cell>
          <cell r="E6861">
            <v>0</v>
          </cell>
          <cell r="G6861">
            <v>0</v>
          </cell>
          <cell r="H6861">
            <v>0</v>
          </cell>
        </row>
        <row r="6862">
          <cell r="A6862" t="str">
            <v>07-01-228</v>
          </cell>
          <cell r="B6862" t="str">
            <v>16</v>
          </cell>
          <cell r="C6862">
            <v>0</v>
          </cell>
          <cell r="D6862">
            <v>0</v>
          </cell>
          <cell r="E6862">
            <v>0</v>
          </cell>
          <cell r="G6862">
            <v>0</v>
          </cell>
          <cell r="H6862">
            <v>0</v>
          </cell>
        </row>
        <row r="6863">
          <cell r="A6863" t="str">
            <v>07-01-228</v>
          </cell>
          <cell r="B6863" t="str">
            <v>21</v>
          </cell>
          <cell r="C6863" t="str">
            <v xml:space="preserve">OFICIAL </v>
          </cell>
          <cell r="D6863" t="str">
            <v>jor</v>
          </cell>
          <cell r="E6863">
            <v>0.15</v>
          </cell>
          <cell r="G6863">
            <v>86520.353919999994</v>
          </cell>
          <cell r="H6863">
            <v>12978</v>
          </cell>
        </row>
        <row r="6864">
          <cell r="A6864" t="str">
            <v>07-01-228</v>
          </cell>
          <cell r="B6864" t="str">
            <v>22</v>
          </cell>
          <cell r="C6864" t="str">
            <v>AYUDANTE</v>
          </cell>
          <cell r="D6864" t="str">
            <v>jor</v>
          </cell>
          <cell r="E6864">
            <v>0.15</v>
          </cell>
          <cell r="G6864">
            <v>54806.751999999993</v>
          </cell>
          <cell r="H6864">
            <v>8221</v>
          </cell>
        </row>
        <row r="6865">
          <cell r="A6865" t="str">
            <v>07-01-228</v>
          </cell>
          <cell r="B6865" t="str">
            <v>23</v>
          </cell>
          <cell r="C6865">
            <v>0</v>
          </cell>
          <cell r="D6865">
            <v>0</v>
          </cell>
          <cell r="E6865">
            <v>0</v>
          </cell>
          <cell r="G6865">
            <v>0</v>
          </cell>
          <cell r="H6865">
            <v>0</v>
          </cell>
        </row>
        <row r="6866">
          <cell r="A6866" t="str">
            <v>07-01-228</v>
          </cell>
          <cell r="B6866" t="str">
            <v>24</v>
          </cell>
          <cell r="C6866">
            <v>0</v>
          </cell>
          <cell r="D6866">
            <v>0</v>
          </cell>
          <cell r="E6866">
            <v>0</v>
          </cell>
          <cell r="G6866">
            <v>0</v>
          </cell>
          <cell r="H6866">
            <v>0</v>
          </cell>
        </row>
        <row r="6867">
          <cell r="A6867" t="str">
            <v>07-01-228</v>
          </cell>
          <cell r="B6867" t="str">
            <v>25</v>
          </cell>
          <cell r="C6867">
            <v>0</v>
          </cell>
          <cell r="D6867">
            <v>0</v>
          </cell>
          <cell r="E6867">
            <v>0</v>
          </cell>
          <cell r="G6867">
            <v>0</v>
          </cell>
          <cell r="H6867">
            <v>0</v>
          </cell>
        </row>
        <row r="6868">
          <cell r="A6868" t="str">
            <v>07-01-228</v>
          </cell>
          <cell r="B6868" t="str">
            <v>26</v>
          </cell>
          <cell r="C6868">
            <v>0</v>
          </cell>
          <cell r="D6868">
            <v>0</v>
          </cell>
          <cell r="E6868">
            <v>0</v>
          </cell>
          <cell r="G6868">
            <v>0</v>
          </cell>
          <cell r="H6868">
            <v>0</v>
          </cell>
        </row>
        <row r="6869">
          <cell r="A6869" t="str">
            <v>07-01-228</v>
          </cell>
          <cell r="B6869" t="str">
            <v>41</v>
          </cell>
          <cell r="C6869" t="str">
            <v>HERRAMIENTA MENOR</v>
          </cell>
          <cell r="D6869" t="str">
            <v>gl</v>
          </cell>
          <cell r="E6869">
            <v>1</v>
          </cell>
          <cell r="G6869">
            <v>136.09398400000001</v>
          </cell>
          <cell r="H6869">
            <v>136</v>
          </cell>
        </row>
        <row r="6870">
          <cell r="A6870" t="str">
            <v>07-01-228</v>
          </cell>
          <cell r="B6870" t="str">
            <v>42</v>
          </cell>
          <cell r="C6870">
            <v>0</v>
          </cell>
          <cell r="D6870">
            <v>0</v>
          </cell>
          <cell r="E6870">
            <v>0</v>
          </cell>
          <cell r="G6870">
            <v>0</v>
          </cell>
          <cell r="H6870">
            <v>0</v>
          </cell>
        </row>
        <row r="6871">
          <cell r="A6871" t="str">
            <v>07-01-228</v>
          </cell>
          <cell r="B6871" t="str">
            <v>43</v>
          </cell>
          <cell r="C6871">
            <v>0</v>
          </cell>
          <cell r="D6871">
            <v>0</v>
          </cell>
          <cell r="E6871">
            <v>0</v>
          </cell>
          <cell r="G6871">
            <v>0</v>
          </cell>
          <cell r="H6871">
            <v>0</v>
          </cell>
        </row>
        <row r="6872">
          <cell r="A6872" t="str">
            <v>07-01-228</v>
          </cell>
          <cell r="B6872" t="str">
            <v>44</v>
          </cell>
          <cell r="C6872">
            <v>0</v>
          </cell>
          <cell r="D6872">
            <v>0</v>
          </cell>
          <cell r="E6872">
            <v>0</v>
          </cell>
          <cell r="G6872">
            <v>0</v>
          </cell>
          <cell r="H6872">
            <v>0</v>
          </cell>
        </row>
        <row r="6873">
          <cell r="A6873" t="str">
            <v>07-01-228</v>
          </cell>
          <cell r="B6873" t="str">
            <v>45</v>
          </cell>
          <cell r="C6873">
            <v>0</v>
          </cell>
          <cell r="D6873">
            <v>0</v>
          </cell>
          <cell r="E6873">
            <v>0</v>
          </cell>
          <cell r="G6873">
            <v>0</v>
          </cell>
          <cell r="H6873">
            <v>0</v>
          </cell>
        </row>
        <row r="6874">
          <cell r="A6874" t="str">
            <v>07-01-228</v>
          </cell>
          <cell r="B6874" t="str">
            <v>46</v>
          </cell>
          <cell r="C6874">
            <v>0</v>
          </cell>
          <cell r="D6874">
            <v>0</v>
          </cell>
          <cell r="E6874">
            <v>0</v>
          </cell>
          <cell r="G6874">
            <v>0</v>
          </cell>
          <cell r="H6874">
            <v>0</v>
          </cell>
        </row>
        <row r="6875">
          <cell r="A6875" t="str">
            <v>07-01-228</v>
          </cell>
          <cell r="B6875" t="str">
            <v>61</v>
          </cell>
          <cell r="C6875" t="str">
            <v>TRANSPORTE</v>
          </cell>
          <cell r="D6875" t="str">
            <v>gl</v>
          </cell>
          <cell r="E6875">
            <v>1</v>
          </cell>
          <cell r="G6875">
            <v>272.18796800000001</v>
          </cell>
          <cell r="H6875">
            <v>272</v>
          </cell>
        </row>
        <row r="6876">
          <cell r="A6876" t="str">
            <v>07-01-228</v>
          </cell>
          <cell r="B6876" t="str">
            <v>62</v>
          </cell>
          <cell r="C6876">
            <v>0</v>
          </cell>
          <cell r="D6876">
            <v>0</v>
          </cell>
          <cell r="E6876">
            <v>0</v>
          </cell>
          <cell r="G6876">
            <v>0</v>
          </cell>
          <cell r="H6876">
            <v>0</v>
          </cell>
        </row>
        <row r="6877">
          <cell r="A6877" t="str">
            <v>07-01-228</v>
          </cell>
          <cell r="B6877" t="str">
            <v>63</v>
          </cell>
          <cell r="C6877">
            <v>0</v>
          </cell>
          <cell r="D6877">
            <v>0</v>
          </cell>
          <cell r="E6877">
            <v>0</v>
          </cell>
          <cell r="G6877">
            <v>0</v>
          </cell>
          <cell r="H6877">
            <v>0</v>
          </cell>
        </row>
        <row r="6878">
          <cell r="A6878" t="str">
            <v>07-01-228</v>
          </cell>
          <cell r="B6878" t="str">
            <v>64</v>
          </cell>
          <cell r="C6878">
            <v>0</v>
          </cell>
          <cell r="D6878">
            <v>0</v>
          </cell>
          <cell r="E6878">
            <v>0</v>
          </cell>
          <cell r="G6878">
            <v>0</v>
          </cell>
          <cell r="H6878">
            <v>0</v>
          </cell>
        </row>
        <row r="6879">
          <cell r="A6879" t="str">
            <v>07-01-228</v>
          </cell>
          <cell r="B6879" t="str">
            <v>65</v>
          </cell>
          <cell r="C6879">
            <v>0</v>
          </cell>
          <cell r="D6879">
            <v>0</v>
          </cell>
          <cell r="E6879">
            <v>0</v>
          </cell>
          <cell r="G6879">
            <v>0</v>
          </cell>
          <cell r="H6879">
            <v>0</v>
          </cell>
        </row>
        <row r="6880">
          <cell r="A6880" t="str">
            <v>07-01-228</v>
          </cell>
          <cell r="B6880" t="str">
            <v>66</v>
          </cell>
          <cell r="C6880">
            <v>0</v>
          </cell>
          <cell r="D6880">
            <v>0</v>
          </cell>
          <cell r="E6880">
            <v>0</v>
          </cell>
          <cell r="G6880">
            <v>0</v>
          </cell>
          <cell r="H6880">
            <v>0</v>
          </cell>
        </row>
        <row r="6881">
          <cell r="A6881" t="str">
            <v>07-01-230</v>
          </cell>
          <cell r="B6881" t="str">
            <v>07-01-230</v>
          </cell>
          <cell r="C6881" t="str">
            <v>INTALACION Y PRUEBA PUNTO HIDRAULICO MARMITA Ø1/2"</v>
          </cell>
          <cell r="D6881" t="str">
            <v>UN</v>
          </cell>
          <cell r="E6881">
            <v>1</v>
          </cell>
          <cell r="H6881">
            <v>35218</v>
          </cell>
        </row>
        <row r="6882">
          <cell r="A6882" t="str">
            <v>07-01-230</v>
          </cell>
          <cell r="B6882" t="str">
            <v>11</v>
          </cell>
          <cell r="C6882" t="str">
            <v>TUBERIA PVC P RDE 9 ø 1/2"</v>
          </cell>
          <cell r="D6882" t="str">
            <v>ML</v>
          </cell>
          <cell r="E6882">
            <v>3</v>
          </cell>
          <cell r="G6882">
            <v>3199.8754666666664</v>
          </cell>
          <cell r="H6882">
            <v>9600</v>
          </cell>
        </row>
        <row r="6883">
          <cell r="A6883" t="str">
            <v>07-01-230</v>
          </cell>
          <cell r="B6883" t="str">
            <v>12</v>
          </cell>
          <cell r="C6883" t="str">
            <v>ACCESORIOS PVC P ø 1/2"</v>
          </cell>
          <cell r="D6883" t="str">
            <v xml:space="preserve">UN </v>
          </cell>
          <cell r="E6883">
            <v>6</v>
          </cell>
          <cell r="G6883">
            <v>511.75487999999996</v>
          </cell>
          <cell r="H6883">
            <v>3071</v>
          </cell>
        </row>
        <row r="6884">
          <cell r="A6884" t="str">
            <v>07-01-230</v>
          </cell>
          <cell r="B6884" t="str">
            <v>13</v>
          </cell>
          <cell r="C6884" t="str">
            <v>SOLDADURA Y LIMPIADOR</v>
          </cell>
          <cell r="D6884" t="str">
            <v>UN</v>
          </cell>
          <cell r="E6884">
            <v>6</v>
          </cell>
          <cell r="G6884">
            <v>156.63999789176466</v>
          </cell>
          <cell r="H6884">
            <v>940</v>
          </cell>
        </row>
        <row r="6885">
          <cell r="A6885" t="str">
            <v>07-01-230</v>
          </cell>
          <cell r="B6885" t="str">
            <v>14</v>
          </cell>
          <cell r="C6885">
            <v>0</v>
          </cell>
          <cell r="D6885">
            <v>0</v>
          </cell>
          <cell r="E6885">
            <v>0</v>
          </cell>
          <cell r="G6885">
            <v>0</v>
          </cell>
          <cell r="H6885">
            <v>0</v>
          </cell>
        </row>
        <row r="6886">
          <cell r="A6886" t="str">
            <v>07-01-230</v>
          </cell>
          <cell r="B6886" t="str">
            <v>15</v>
          </cell>
          <cell r="C6886">
            <v>0</v>
          </cell>
          <cell r="D6886">
            <v>0</v>
          </cell>
          <cell r="E6886">
            <v>0</v>
          </cell>
          <cell r="G6886">
            <v>0</v>
          </cell>
          <cell r="H6886">
            <v>0</v>
          </cell>
        </row>
        <row r="6887">
          <cell r="A6887" t="str">
            <v>07-01-230</v>
          </cell>
          <cell r="B6887" t="str">
            <v>16</v>
          </cell>
          <cell r="C6887">
            <v>0</v>
          </cell>
          <cell r="D6887">
            <v>0</v>
          </cell>
          <cell r="E6887">
            <v>0</v>
          </cell>
          <cell r="G6887">
            <v>0</v>
          </cell>
          <cell r="H6887">
            <v>0</v>
          </cell>
        </row>
        <row r="6888">
          <cell r="A6888" t="str">
            <v>07-01-230</v>
          </cell>
          <cell r="B6888" t="str">
            <v>21</v>
          </cell>
          <cell r="C6888" t="str">
            <v xml:space="preserve">OFICIAL </v>
          </cell>
          <cell r="D6888" t="str">
            <v>jor</v>
          </cell>
          <cell r="E6888">
            <v>0.15</v>
          </cell>
          <cell r="G6888">
            <v>86520.353919999994</v>
          </cell>
          <cell r="H6888">
            <v>12978</v>
          </cell>
        </row>
        <row r="6889">
          <cell r="A6889" t="str">
            <v>07-01-230</v>
          </cell>
          <cell r="B6889" t="str">
            <v>22</v>
          </cell>
          <cell r="C6889" t="str">
            <v>AYUDANTE</v>
          </cell>
          <cell r="D6889" t="str">
            <v>jor</v>
          </cell>
          <cell r="E6889">
            <v>0.15</v>
          </cell>
          <cell r="G6889">
            <v>54806.751999999993</v>
          </cell>
          <cell r="H6889">
            <v>8221</v>
          </cell>
        </row>
        <row r="6890">
          <cell r="A6890" t="str">
            <v>07-01-230</v>
          </cell>
          <cell r="B6890" t="str">
            <v>23</v>
          </cell>
          <cell r="C6890">
            <v>0</v>
          </cell>
          <cell r="D6890">
            <v>0</v>
          </cell>
          <cell r="E6890">
            <v>0</v>
          </cell>
          <cell r="G6890">
            <v>0</v>
          </cell>
          <cell r="H6890">
            <v>0</v>
          </cell>
        </row>
        <row r="6891">
          <cell r="A6891" t="str">
            <v>07-01-230</v>
          </cell>
          <cell r="B6891" t="str">
            <v>24</v>
          </cell>
          <cell r="C6891">
            <v>0</v>
          </cell>
          <cell r="D6891">
            <v>0</v>
          </cell>
          <cell r="E6891">
            <v>0</v>
          </cell>
          <cell r="G6891">
            <v>0</v>
          </cell>
          <cell r="H6891">
            <v>0</v>
          </cell>
        </row>
        <row r="6892">
          <cell r="A6892" t="str">
            <v>07-01-230</v>
          </cell>
          <cell r="B6892" t="str">
            <v>25</v>
          </cell>
          <cell r="C6892">
            <v>0</v>
          </cell>
          <cell r="D6892">
            <v>0</v>
          </cell>
          <cell r="E6892">
            <v>0</v>
          </cell>
          <cell r="G6892">
            <v>0</v>
          </cell>
          <cell r="H6892">
            <v>0</v>
          </cell>
        </row>
        <row r="6893">
          <cell r="A6893" t="str">
            <v>07-01-230</v>
          </cell>
          <cell r="B6893" t="str">
            <v>26</v>
          </cell>
          <cell r="C6893">
            <v>0</v>
          </cell>
          <cell r="D6893">
            <v>0</v>
          </cell>
          <cell r="E6893">
            <v>0</v>
          </cell>
          <cell r="G6893">
            <v>0</v>
          </cell>
          <cell r="H6893">
            <v>0</v>
          </cell>
        </row>
        <row r="6894">
          <cell r="A6894" t="str">
            <v>07-01-230</v>
          </cell>
          <cell r="B6894" t="str">
            <v>41</v>
          </cell>
          <cell r="C6894" t="str">
            <v>HERRAMIENTA MENOR</v>
          </cell>
          <cell r="D6894" t="str">
            <v>gl</v>
          </cell>
          <cell r="E6894">
            <v>1</v>
          </cell>
          <cell r="G6894">
            <v>136.09398400000001</v>
          </cell>
          <cell r="H6894">
            <v>136</v>
          </cell>
        </row>
        <row r="6895">
          <cell r="A6895" t="str">
            <v>07-01-230</v>
          </cell>
          <cell r="B6895" t="str">
            <v>42</v>
          </cell>
          <cell r="C6895">
            <v>0</v>
          </cell>
          <cell r="D6895">
            <v>0</v>
          </cell>
          <cell r="E6895">
            <v>0</v>
          </cell>
          <cell r="G6895">
            <v>0</v>
          </cell>
          <cell r="H6895">
            <v>0</v>
          </cell>
        </row>
        <row r="6896">
          <cell r="A6896" t="str">
            <v>07-01-230</v>
          </cell>
          <cell r="B6896" t="str">
            <v>43</v>
          </cell>
          <cell r="C6896">
            <v>0</v>
          </cell>
          <cell r="D6896">
            <v>0</v>
          </cell>
          <cell r="E6896">
            <v>0</v>
          </cell>
          <cell r="G6896">
            <v>0</v>
          </cell>
          <cell r="H6896">
            <v>0</v>
          </cell>
        </row>
        <row r="6897">
          <cell r="A6897" t="str">
            <v>07-01-230</v>
          </cell>
          <cell r="B6897" t="str">
            <v>44</v>
          </cell>
          <cell r="C6897">
            <v>0</v>
          </cell>
          <cell r="D6897">
            <v>0</v>
          </cell>
          <cell r="E6897">
            <v>0</v>
          </cell>
          <cell r="G6897">
            <v>0</v>
          </cell>
          <cell r="H6897">
            <v>0</v>
          </cell>
        </row>
        <row r="6898">
          <cell r="A6898" t="str">
            <v>07-01-230</v>
          </cell>
          <cell r="B6898" t="str">
            <v>45</v>
          </cell>
          <cell r="C6898">
            <v>0</v>
          </cell>
          <cell r="D6898">
            <v>0</v>
          </cell>
          <cell r="E6898">
            <v>0</v>
          </cell>
          <cell r="G6898">
            <v>0</v>
          </cell>
          <cell r="H6898">
            <v>0</v>
          </cell>
        </row>
        <row r="6899">
          <cell r="A6899" t="str">
            <v>07-01-230</v>
          </cell>
          <cell r="B6899" t="str">
            <v>46</v>
          </cell>
          <cell r="C6899">
            <v>0</v>
          </cell>
          <cell r="D6899">
            <v>0</v>
          </cell>
          <cell r="E6899">
            <v>0</v>
          </cell>
          <cell r="G6899">
            <v>0</v>
          </cell>
          <cell r="H6899">
            <v>0</v>
          </cell>
        </row>
        <row r="6900">
          <cell r="A6900" t="str">
            <v>07-01-230</v>
          </cell>
          <cell r="B6900" t="str">
            <v>61</v>
          </cell>
          <cell r="C6900" t="str">
            <v>TRANSPORTE</v>
          </cell>
          <cell r="D6900" t="str">
            <v>gl</v>
          </cell>
          <cell r="E6900">
            <v>1</v>
          </cell>
          <cell r="G6900">
            <v>272.18796800000001</v>
          </cell>
          <cell r="H6900">
            <v>272</v>
          </cell>
        </row>
        <row r="6901">
          <cell r="A6901" t="str">
            <v>07-01-230</v>
          </cell>
          <cell r="B6901" t="str">
            <v>62</v>
          </cell>
          <cell r="C6901">
            <v>0</v>
          </cell>
          <cell r="D6901">
            <v>0</v>
          </cell>
          <cell r="E6901">
            <v>0</v>
          </cell>
          <cell r="G6901">
            <v>0</v>
          </cell>
          <cell r="H6901">
            <v>0</v>
          </cell>
        </row>
        <row r="6902">
          <cell r="A6902" t="str">
            <v>07-01-230</v>
          </cell>
          <cell r="B6902" t="str">
            <v>63</v>
          </cell>
          <cell r="C6902">
            <v>0</v>
          </cell>
          <cell r="D6902">
            <v>0</v>
          </cell>
          <cell r="E6902">
            <v>0</v>
          </cell>
          <cell r="G6902">
            <v>0</v>
          </cell>
          <cell r="H6902">
            <v>0</v>
          </cell>
        </row>
        <row r="6903">
          <cell r="A6903" t="str">
            <v>07-01-230</v>
          </cell>
          <cell r="B6903" t="str">
            <v>64</v>
          </cell>
          <cell r="C6903">
            <v>0</v>
          </cell>
          <cell r="D6903">
            <v>0</v>
          </cell>
          <cell r="E6903">
            <v>0</v>
          </cell>
          <cell r="G6903">
            <v>0</v>
          </cell>
          <cell r="H6903">
            <v>0</v>
          </cell>
        </row>
        <row r="6904">
          <cell r="A6904" t="str">
            <v>07-01-230</v>
          </cell>
          <cell r="B6904" t="str">
            <v>65</v>
          </cell>
          <cell r="C6904">
            <v>0</v>
          </cell>
          <cell r="D6904">
            <v>0</v>
          </cell>
          <cell r="E6904">
            <v>0</v>
          </cell>
          <cell r="G6904">
            <v>0</v>
          </cell>
          <cell r="H6904">
            <v>0</v>
          </cell>
        </row>
        <row r="6905">
          <cell r="A6905" t="str">
            <v>07-01-230</v>
          </cell>
          <cell r="B6905" t="str">
            <v>66</v>
          </cell>
          <cell r="C6905">
            <v>0</v>
          </cell>
          <cell r="D6905">
            <v>0</v>
          </cell>
          <cell r="E6905">
            <v>0</v>
          </cell>
          <cell r="G6905">
            <v>0</v>
          </cell>
          <cell r="H6905">
            <v>0</v>
          </cell>
        </row>
        <row r="6906">
          <cell r="A6906" t="str">
            <v>07-01-232</v>
          </cell>
          <cell r="B6906" t="str">
            <v>07-01-232</v>
          </cell>
          <cell r="C6906" t="str">
            <v>INTALACION Y PRUEBA PUNTO HIDRAULICO  BAÑO DE MARIA Ø3/4"</v>
          </cell>
          <cell r="D6906" t="str">
            <v>UN</v>
          </cell>
          <cell r="E6906">
            <v>1</v>
          </cell>
          <cell r="H6906">
            <v>35218</v>
          </cell>
        </row>
        <row r="6907">
          <cell r="A6907" t="str">
            <v>07-01-232</v>
          </cell>
          <cell r="B6907" t="str">
            <v>11</v>
          </cell>
          <cell r="C6907" t="str">
            <v>TUBERIA PVC P RDE 9 ø 1/2"</v>
          </cell>
          <cell r="D6907" t="str">
            <v>ML</v>
          </cell>
          <cell r="E6907">
            <v>3</v>
          </cell>
          <cell r="G6907">
            <v>3199.8754666666664</v>
          </cell>
          <cell r="H6907">
            <v>9600</v>
          </cell>
        </row>
        <row r="6908">
          <cell r="A6908" t="str">
            <v>07-01-232</v>
          </cell>
          <cell r="B6908" t="str">
            <v>12</v>
          </cell>
          <cell r="C6908" t="str">
            <v>ACCESORIOS PVC P ø 1/2"</v>
          </cell>
          <cell r="D6908" t="str">
            <v xml:space="preserve">UN </v>
          </cell>
          <cell r="E6908">
            <v>6</v>
          </cell>
          <cell r="G6908">
            <v>511.75487999999996</v>
          </cell>
          <cell r="H6908">
            <v>3071</v>
          </cell>
        </row>
        <row r="6909">
          <cell r="A6909" t="str">
            <v>07-01-232</v>
          </cell>
          <cell r="B6909" t="str">
            <v>13</v>
          </cell>
          <cell r="C6909" t="str">
            <v>SOLDADURA Y LIMPIADOR</v>
          </cell>
          <cell r="D6909" t="str">
            <v>UN</v>
          </cell>
          <cell r="E6909">
            <v>6</v>
          </cell>
          <cell r="G6909">
            <v>156.63999789176466</v>
          </cell>
          <cell r="H6909">
            <v>940</v>
          </cell>
        </row>
        <row r="6910">
          <cell r="A6910" t="str">
            <v>07-01-232</v>
          </cell>
          <cell r="B6910" t="str">
            <v>14</v>
          </cell>
          <cell r="C6910">
            <v>0</v>
          </cell>
          <cell r="D6910">
            <v>0</v>
          </cell>
          <cell r="E6910">
            <v>0</v>
          </cell>
          <cell r="G6910">
            <v>0</v>
          </cell>
          <cell r="H6910">
            <v>0</v>
          </cell>
        </row>
        <row r="6911">
          <cell r="A6911" t="str">
            <v>07-01-232</v>
          </cell>
          <cell r="B6911" t="str">
            <v>15</v>
          </cell>
          <cell r="C6911">
            <v>0</v>
          </cell>
          <cell r="D6911">
            <v>0</v>
          </cell>
          <cell r="E6911">
            <v>0</v>
          </cell>
          <cell r="G6911">
            <v>0</v>
          </cell>
          <cell r="H6911">
            <v>0</v>
          </cell>
        </row>
        <row r="6912">
          <cell r="A6912" t="str">
            <v>07-01-232</v>
          </cell>
          <cell r="B6912" t="str">
            <v>16</v>
          </cell>
          <cell r="C6912">
            <v>0</v>
          </cell>
          <cell r="D6912">
            <v>0</v>
          </cell>
          <cell r="E6912">
            <v>0</v>
          </cell>
          <cell r="G6912">
            <v>0</v>
          </cell>
          <cell r="H6912">
            <v>0</v>
          </cell>
        </row>
        <row r="6913">
          <cell r="A6913" t="str">
            <v>07-01-232</v>
          </cell>
          <cell r="B6913" t="str">
            <v>21</v>
          </cell>
          <cell r="C6913" t="str">
            <v xml:space="preserve">OFICIAL </v>
          </cell>
          <cell r="D6913" t="str">
            <v>jor</v>
          </cell>
          <cell r="E6913">
            <v>0.15</v>
          </cell>
          <cell r="G6913">
            <v>86520.353919999994</v>
          </cell>
          <cell r="H6913">
            <v>12978</v>
          </cell>
        </row>
        <row r="6914">
          <cell r="A6914" t="str">
            <v>07-01-232</v>
          </cell>
          <cell r="B6914" t="str">
            <v>22</v>
          </cell>
          <cell r="C6914" t="str">
            <v>AYUDANTE</v>
          </cell>
          <cell r="D6914" t="str">
            <v>jor</v>
          </cell>
          <cell r="E6914">
            <v>0.15</v>
          </cell>
          <cell r="G6914">
            <v>54806.751999999993</v>
          </cell>
          <cell r="H6914">
            <v>8221</v>
          </cell>
        </row>
        <row r="6915">
          <cell r="A6915" t="str">
            <v>07-01-232</v>
          </cell>
          <cell r="B6915" t="str">
            <v>23</v>
          </cell>
          <cell r="C6915">
            <v>0</v>
          </cell>
          <cell r="D6915">
            <v>0</v>
          </cell>
          <cell r="E6915">
            <v>0</v>
          </cell>
          <cell r="G6915">
            <v>0</v>
          </cell>
          <cell r="H6915">
            <v>0</v>
          </cell>
        </row>
        <row r="6916">
          <cell r="A6916" t="str">
            <v>07-01-232</v>
          </cell>
          <cell r="B6916" t="str">
            <v>24</v>
          </cell>
          <cell r="C6916">
            <v>0</v>
          </cell>
          <cell r="D6916">
            <v>0</v>
          </cell>
          <cell r="E6916">
            <v>0</v>
          </cell>
          <cell r="G6916">
            <v>0</v>
          </cell>
          <cell r="H6916">
            <v>0</v>
          </cell>
        </row>
        <row r="6917">
          <cell r="A6917" t="str">
            <v>07-01-232</v>
          </cell>
          <cell r="B6917" t="str">
            <v>25</v>
          </cell>
          <cell r="C6917">
            <v>0</v>
          </cell>
          <cell r="D6917">
            <v>0</v>
          </cell>
          <cell r="E6917">
            <v>0</v>
          </cell>
          <cell r="G6917">
            <v>0</v>
          </cell>
          <cell r="H6917">
            <v>0</v>
          </cell>
        </row>
        <row r="6918">
          <cell r="A6918" t="str">
            <v>07-01-232</v>
          </cell>
          <cell r="B6918" t="str">
            <v>26</v>
          </cell>
          <cell r="C6918">
            <v>0</v>
          </cell>
          <cell r="D6918">
            <v>0</v>
          </cell>
          <cell r="E6918">
            <v>0</v>
          </cell>
          <cell r="G6918">
            <v>0</v>
          </cell>
          <cell r="H6918">
            <v>0</v>
          </cell>
        </row>
        <row r="6919">
          <cell r="A6919" t="str">
            <v>07-01-232</v>
          </cell>
          <cell r="B6919" t="str">
            <v>41</v>
          </cell>
          <cell r="C6919" t="str">
            <v>HERRAMIENTA MENOR</v>
          </cell>
          <cell r="D6919" t="str">
            <v>gl</v>
          </cell>
          <cell r="E6919">
            <v>1</v>
          </cell>
          <cell r="G6919">
            <v>136.09398400000001</v>
          </cell>
          <cell r="H6919">
            <v>136</v>
          </cell>
        </row>
        <row r="6920">
          <cell r="A6920" t="str">
            <v>07-01-232</v>
          </cell>
          <cell r="B6920" t="str">
            <v>42</v>
          </cell>
          <cell r="C6920">
            <v>0</v>
          </cell>
          <cell r="D6920">
            <v>0</v>
          </cell>
          <cell r="E6920">
            <v>0</v>
          </cell>
          <cell r="G6920">
            <v>0</v>
          </cell>
          <cell r="H6920">
            <v>0</v>
          </cell>
        </row>
        <row r="6921">
          <cell r="A6921" t="str">
            <v>07-01-232</v>
          </cell>
          <cell r="B6921" t="str">
            <v>43</v>
          </cell>
          <cell r="C6921">
            <v>0</v>
          </cell>
          <cell r="D6921">
            <v>0</v>
          </cell>
          <cell r="E6921">
            <v>0</v>
          </cell>
          <cell r="G6921">
            <v>0</v>
          </cell>
          <cell r="H6921">
            <v>0</v>
          </cell>
        </row>
        <row r="6922">
          <cell r="A6922" t="str">
            <v>07-01-232</v>
          </cell>
          <cell r="B6922" t="str">
            <v>44</v>
          </cell>
          <cell r="C6922">
            <v>0</v>
          </cell>
          <cell r="D6922">
            <v>0</v>
          </cell>
          <cell r="E6922">
            <v>0</v>
          </cell>
          <cell r="G6922">
            <v>0</v>
          </cell>
          <cell r="H6922">
            <v>0</v>
          </cell>
        </row>
        <row r="6923">
          <cell r="A6923" t="str">
            <v>07-01-232</v>
          </cell>
          <cell r="B6923" t="str">
            <v>45</v>
          </cell>
          <cell r="C6923">
            <v>0</v>
          </cell>
          <cell r="D6923">
            <v>0</v>
          </cell>
          <cell r="E6923">
            <v>0</v>
          </cell>
          <cell r="G6923">
            <v>0</v>
          </cell>
          <cell r="H6923">
            <v>0</v>
          </cell>
        </row>
        <row r="6924">
          <cell r="A6924" t="str">
            <v>07-01-232</v>
          </cell>
          <cell r="B6924" t="str">
            <v>46</v>
          </cell>
          <cell r="C6924">
            <v>0</v>
          </cell>
          <cell r="D6924">
            <v>0</v>
          </cell>
          <cell r="E6924">
            <v>0</v>
          </cell>
          <cell r="G6924">
            <v>0</v>
          </cell>
          <cell r="H6924">
            <v>0</v>
          </cell>
        </row>
        <row r="6925">
          <cell r="A6925" t="str">
            <v>07-01-232</v>
          </cell>
          <cell r="B6925" t="str">
            <v>61</v>
          </cell>
          <cell r="C6925" t="str">
            <v>TRANSPORTE</v>
          </cell>
          <cell r="D6925" t="str">
            <v>gl</v>
          </cell>
          <cell r="E6925">
            <v>1</v>
          </cell>
          <cell r="G6925">
            <v>272.18796800000001</v>
          </cell>
          <cell r="H6925">
            <v>272</v>
          </cell>
        </row>
        <row r="6926">
          <cell r="A6926" t="str">
            <v>07-01-232</v>
          </cell>
          <cell r="B6926" t="str">
            <v>62</v>
          </cell>
          <cell r="C6926">
            <v>0</v>
          </cell>
          <cell r="D6926">
            <v>0</v>
          </cell>
          <cell r="E6926">
            <v>0</v>
          </cell>
          <cell r="G6926">
            <v>0</v>
          </cell>
          <cell r="H6926">
            <v>0</v>
          </cell>
        </row>
        <row r="6927">
          <cell r="A6927" t="str">
            <v>07-01-232</v>
          </cell>
          <cell r="B6927" t="str">
            <v>63</v>
          </cell>
          <cell r="C6927">
            <v>0</v>
          </cell>
          <cell r="D6927">
            <v>0</v>
          </cell>
          <cell r="E6927">
            <v>0</v>
          </cell>
          <cell r="G6927">
            <v>0</v>
          </cell>
          <cell r="H6927">
            <v>0</v>
          </cell>
        </row>
        <row r="6928">
          <cell r="A6928" t="str">
            <v>07-01-232</v>
          </cell>
          <cell r="B6928" t="str">
            <v>64</v>
          </cell>
          <cell r="C6928">
            <v>0</v>
          </cell>
          <cell r="D6928">
            <v>0</v>
          </cell>
          <cell r="E6928">
            <v>0</v>
          </cell>
          <cell r="G6928">
            <v>0</v>
          </cell>
          <cell r="H6928">
            <v>0</v>
          </cell>
        </row>
        <row r="6929">
          <cell r="A6929" t="str">
            <v>07-01-232</v>
          </cell>
          <cell r="B6929" t="str">
            <v>65</v>
          </cell>
          <cell r="C6929">
            <v>0</v>
          </cell>
          <cell r="D6929">
            <v>0</v>
          </cell>
          <cell r="E6929">
            <v>0</v>
          </cell>
          <cell r="G6929">
            <v>0</v>
          </cell>
          <cell r="H6929">
            <v>0</v>
          </cell>
        </row>
        <row r="6930">
          <cell r="A6930" t="str">
            <v>07-01-232</v>
          </cell>
          <cell r="B6930" t="str">
            <v>66</v>
          </cell>
          <cell r="C6930">
            <v>0</v>
          </cell>
          <cell r="D6930">
            <v>0</v>
          </cell>
          <cell r="E6930">
            <v>0</v>
          </cell>
          <cell r="G6930">
            <v>0</v>
          </cell>
          <cell r="H6930">
            <v>0</v>
          </cell>
        </row>
        <row r="6931">
          <cell r="A6931" t="str">
            <v>07-01-234</v>
          </cell>
          <cell r="B6931" t="str">
            <v>07-01-234</v>
          </cell>
          <cell r="C6931" t="str">
            <v>INTALACION Y PRUEBA PUNTO HIDRAULICO DUCHA LAVAOJOS  Ø1,1/4"</v>
          </cell>
          <cell r="D6931" t="str">
            <v>UN</v>
          </cell>
          <cell r="E6931">
            <v>1</v>
          </cell>
          <cell r="H6931">
            <v>35218</v>
          </cell>
        </row>
        <row r="6932">
          <cell r="A6932" t="str">
            <v>07-01-234</v>
          </cell>
          <cell r="B6932" t="str">
            <v>11</v>
          </cell>
          <cell r="C6932" t="str">
            <v>TUBERIA PVC P RDE 9 ø 1/2"</v>
          </cell>
          <cell r="D6932" t="str">
            <v>ML</v>
          </cell>
          <cell r="E6932">
            <v>3</v>
          </cell>
          <cell r="G6932">
            <v>3199.8754666666664</v>
          </cell>
          <cell r="H6932">
            <v>9600</v>
          </cell>
        </row>
        <row r="6933">
          <cell r="A6933" t="str">
            <v>07-01-234</v>
          </cell>
          <cell r="B6933" t="str">
            <v>12</v>
          </cell>
          <cell r="C6933" t="str">
            <v>ACCESORIOS PVC P ø 1/2"</v>
          </cell>
          <cell r="D6933" t="str">
            <v xml:space="preserve">UN </v>
          </cell>
          <cell r="E6933">
            <v>6</v>
          </cell>
          <cell r="G6933">
            <v>511.75487999999996</v>
          </cell>
          <cell r="H6933">
            <v>3071</v>
          </cell>
        </row>
        <row r="6934">
          <cell r="A6934" t="str">
            <v>07-01-234</v>
          </cell>
          <cell r="B6934" t="str">
            <v>13</v>
          </cell>
          <cell r="C6934" t="str">
            <v>SOLDADURA Y LIMPIADOR</v>
          </cell>
          <cell r="D6934" t="str">
            <v>UN</v>
          </cell>
          <cell r="E6934">
            <v>6</v>
          </cell>
          <cell r="G6934">
            <v>156.63999789176466</v>
          </cell>
          <cell r="H6934">
            <v>940</v>
          </cell>
        </row>
        <row r="6935">
          <cell r="A6935" t="str">
            <v>07-01-234</v>
          </cell>
          <cell r="B6935" t="str">
            <v>14</v>
          </cell>
          <cell r="C6935">
            <v>0</v>
          </cell>
          <cell r="D6935">
            <v>0</v>
          </cell>
          <cell r="E6935">
            <v>0</v>
          </cell>
          <cell r="G6935">
            <v>0</v>
          </cell>
          <cell r="H6935">
            <v>0</v>
          </cell>
        </row>
        <row r="6936">
          <cell r="A6936" t="str">
            <v>07-01-234</v>
          </cell>
          <cell r="B6936" t="str">
            <v>15</v>
          </cell>
          <cell r="C6936">
            <v>0</v>
          </cell>
          <cell r="D6936">
            <v>0</v>
          </cell>
          <cell r="E6936">
            <v>0</v>
          </cell>
          <cell r="G6936">
            <v>0</v>
          </cell>
          <cell r="H6936">
            <v>0</v>
          </cell>
        </row>
        <row r="6937">
          <cell r="A6937" t="str">
            <v>07-01-234</v>
          </cell>
          <cell r="B6937" t="str">
            <v>16</v>
          </cell>
          <cell r="C6937">
            <v>0</v>
          </cell>
          <cell r="D6937">
            <v>0</v>
          </cell>
          <cell r="E6937">
            <v>0</v>
          </cell>
          <cell r="G6937">
            <v>0</v>
          </cell>
          <cell r="H6937">
            <v>0</v>
          </cell>
        </row>
        <row r="6938">
          <cell r="A6938" t="str">
            <v>07-01-234</v>
          </cell>
          <cell r="B6938" t="str">
            <v>21</v>
          </cell>
          <cell r="C6938" t="str">
            <v xml:space="preserve">OFICIAL </v>
          </cell>
          <cell r="D6938" t="str">
            <v>jor</v>
          </cell>
          <cell r="E6938">
            <v>0.15</v>
          </cell>
          <cell r="G6938">
            <v>86520.353919999994</v>
          </cell>
          <cell r="H6938">
            <v>12978</v>
          </cell>
        </row>
        <row r="6939">
          <cell r="A6939" t="str">
            <v>07-01-234</v>
          </cell>
          <cell r="B6939" t="str">
            <v>22</v>
          </cell>
          <cell r="C6939" t="str">
            <v>AYUDANTE</v>
          </cell>
          <cell r="D6939" t="str">
            <v>jor</v>
          </cell>
          <cell r="E6939">
            <v>0.15</v>
          </cell>
          <cell r="G6939">
            <v>54806.751999999993</v>
          </cell>
          <cell r="H6939">
            <v>8221</v>
          </cell>
        </row>
        <row r="6940">
          <cell r="A6940" t="str">
            <v>07-01-234</v>
          </cell>
          <cell r="B6940" t="str">
            <v>23</v>
          </cell>
          <cell r="C6940">
            <v>0</v>
          </cell>
          <cell r="D6940">
            <v>0</v>
          </cell>
          <cell r="E6940">
            <v>0</v>
          </cell>
          <cell r="G6940">
            <v>0</v>
          </cell>
          <cell r="H6940">
            <v>0</v>
          </cell>
        </row>
        <row r="6941">
          <cell r="A6941" t="str">
            <v>07-01-234</v>
          </cell>
          <cell r="B6941" t="str">
            <v>24</v>
          </cell>
          <cell r="C6941">
            <v>0</v>
          </cell>
          <cell r="D6941">
            <v>0</v>
          </cell>
          <cell r="E6941">
            <v>0</v>
          </cell>
          <cell r="G6941">
            <v>0</v>
          </cell>
          <cell r="H6941">
            <v>0</v>
          </cell>
        </row>
        <row r="6942">
          <cell r="A6942" t="str">
            <v>07-01-234</v>
          </cell>
          <cell r="B6942" t="str">
            <v>25</v>
          </cell>
          <cell r="C6942">
            <v>0</v>
          </cell>
          <cell r="D6942">
            <v>0</v>
          </cell>
          <cell r="E6942">
            <v>0</v>
          </cell>
          <cell r="G6942">
            <v>0</v>
          </cell>
          <cell r="H6942">
            <v>0</v>
          </cell>
        </row>
        <row r="6943">
          <cell r="A6943" t="str">
            <v>07-01-234</v>
          </cell>
          <cell r="B6943" t="str">
            <v>26</v>
          </cell>
          <cell r="C6943">
            <v>0</v>
          </cell>
          <cell r="D6943">
            <v>0</v>
          </cell>
          <cell r="E6943">
            <v>0</v>
          </cell>
          <cell r="G6943">
            <v>0</v>
          </cell>
          <cell r="H6943">
            <v>0</v>
          </cell>
        </row>
        <row r="6944">
          <cell r="A6944" t="str">
            <v>07-01-234</v>
          </cell>
          <cell r="B6944" t="str">
            <v>41</v>
          </cell>
          <cell r="C6944" t="str">
            <v>HERRAMIENTA MENOR</v>
          </cell>
          <cell r="D6944" t="str">
            <v>gl</v>
          </cell>
          <cell r="E6944">
            <v>1</v>
          </cell>
          <cell r="G6944">
            <v>136.09398400000001</v>
          </cell>
          <cell r="H6944">
            <v>136</v>
          </cell>
        </row>
        <row r="6945">
          <cell r="A6945" t="str">
            <v>07-01-234</v>
          </cell>
          <cell r="B6945" t="str">
            <v>42</v>
          </cell>
          <cell r="C6945">
            <v>0</v>
          </cell>
          <cell r="D6945">
            <v>0</v>
          </cell>
          <cell r="E6945">
            <v>0</v>
          </cell>
          <cell r="G6945">
            <v>0</v>
          </cell>
          <cell r="H6945">
            <v>0</v>
          </cell>
        </row>
        <row r="6946">
          <cell r="A6946" t="str">
            <v>07-01-234</v>
          </cell>
          <cell r="B6946" t="str">
            <v>43</v>
          </cell>
          <cell r="C6946">
            <v>0</v>
          </cell>
          <cell r="D6946">
            <v>0</v>
          </cell>
          <cell r="E6946">
            <v>0</v>
          </cell>
          <cell r="G6946">
            <v>0</v>
          </cell>
          <cell r="H6946">
            <v>0</v>
          </cell>
        </row>
        <row r="6947">
          <cell r="A6947" t="str">
            <v>07-01-234</v>
          </cell>
          <cell r="B6947" t="str">
            <v>44</v>
          </cell>
          <cell r="C6947">
            <v>0</v>
          </cell>
          <cell r="D6947">
            <v>0</v>
          </cell>
          <cell r="E6947">
            <v>0</v>
          </cell>
          <cell r="G6947">
            <v>0</v>
          </cell>
          <cell r="H6947">
            <v>0</v>
          </cell>
        </row>
        <row r="6948">
          <cell r="A6948" t="str">
            <v>07-01-234</v>
          </cell>
          <cell r="B6948" t="str">
            <v>45</v>
          </cell>
          <cell r="C6948">
            <v>0</v>
          </cell>
          <cell r="D6948">
            <v>0</v>
          </cell>
          <cell r="E6948">
            <v>0</v>
          </cell>
          <cell r="G6948">
            <v>0</v>
          </cell>
          <cell r="H6948">
            <v>0</v>
          </cell>
        </row>
        <row r="6949">
          <cell r="A6949" t="str">
            <v>07-01-234</v>
          </cell>
          <cell r="B6949" t="str">
            <v>46</v>
          </cell>
          <cell r="C6949">
            <v>0</v>
          </cell>
          <cell r="D6949">
            <v>0</v>
          </cell>
          <cell r="E6949">
            <v>0</v>
          </cell>
          <cell r="G6949">
            <v>0</v>
          </cell>
          <cell r="H6949">
            <v>0</v>
          </cell>
        </row>
        <row r="6950">
          <cell r="A6950" t="str">
            <v>07-01-234</v>
          </cell>
          <cell r="B6950" t="str">
            <v>61</v>
          </cell>
          <cell r="C6950" t="str">
            <v>TRANSPORTE</v>
          </cell>
          <cell r="D6950" t="str">
            <v>gl</v>
          </cell>
          <cell r="E6950">
            <v>1</v>
          </cell>
          <cell r="G6950">
            <v>272.18796800000001</v>
          </cell>
          <cell r="H6950">
            <v>272</v>
          </cell>
        </row>
        <row r="6951">
          <cell r="A6951" t="str">
            <v>07-01-234</v>
          </cell>
          <cell r="B6951" t="str">
            <v>62</v>
          </cell>
          <cell r="C6951">
            <v>0</v>
          </cell>
          <cell r="D6951">
            <v>0</v>
          </cell>
          <cell r="E6951">
            <v>0</v>
          </cell>
          <cell r="G6951">
            <v>0</v>
          </cell>
          <cell r="H6951">
            <v>0</v>
          </cell>
        </row>
        <row r="6952">
          <cell r="A6952" t="str">
            <v>07-01-234</v>
          </cell>
          <cell r="B6952" t="str">
            <v>63</v>
          </cell>
          <cell r="C6952">
            <v>0</v>
          </cell>
          <cell r="D6952">
            <v>0</v>
          </cell>
          <cell r="E6952">
            <v>0</v>
          </cell>
          <cell r="G6952">
            <v>0</v>
          </cell>
          <cell r="H6952">
            <v>0</v>
          </cell>
        </row>
        <row r="6953">
          <cell r="A6953" t="str">
            <v>07-01-234</v>
          </cell>
          <cell r="B6953" t="str">
            <v>64</v>
          </cell>
          <cell r="C6953">
            <v>0</v>
          </cell>
          <cell r="D6953">
            <v>0</v>
          </cell>
          <cell r="E6953">
            <v>0</v>
          </cell>
          <cell r="G6953">
            <v>0</v>
          </cell>
          <cell r="H6953">
            <v>0</v>
          </cell>
        </row>
        <row r="6954">
          <cell r="A6954" t="str">
            <v>07-01-234</v>
          </cell>
          <cell r="B6954" t="str">
            <v>65</v>
          </cell>
          <cell r="C6954">
            <v>0</v>
          </cell>
          <cell r="D6954">
            <v>0</v>
          </cell>
          <cell r="E6954">
            <v>0</v>
          </cell>
          <cell r="G6954">
            <v>0</v>
          </cell>
          <cell r="H6954">
            <v>0</v>
          </cell>
        </row>
        <row r="6955">
          <cell r="A6955" t="str">
            <v>07-01-234</v>
          </cell>
          <cell r="B6955" t="str">
            <v>66</v>
          </cell>
          <cell r="C6955">
            <v>0</v>
          </cell>
          <cell r="D6955">
            <v>0</v>
          </cell>
          <cell r="E6955">
            <v>0</v>
          </cell>
          <cell r="G6955">
            <v>0</v>
          </cell>
          <cell r="H6955">
            <v>0</v>
          </cell>
        </row>
        <row r="6956">
          <cell r="A6956" t="str">
            <v>07-01-236</v>
          </cell>
          <cell r="B6956" t="str">
            <v>07-01-236</v>
          </cell>
          <cell r="C6956" t="str">
            <v>INTALACION Y PRUEBA PUNTO HIDRAULICO CALENTADOR ELECTRICO</v>
          </cell>
          <cell r="D6956" t="str">
            <v>UN</v>
          </cell>
          <cell r="E6956">
            <v>3</v>
          </cell>
          <cell r="H6956">
            <v>35218</v>
          </cell>
        </row>
        <row r="6957">
          <cell r="A6957" t="str">
            <v>07-01-236</v>
          </cell>
          <cell r="B6957" t="str">
            <v>11</v>
          </cell>
          <cell r="C6957" t="str">
            <v>TUBERIA PVC P RDE 9 ø 1/2"</v>
          </cell>
          <cell r="D6957" t="str">
            <v>ML</v>
          </cell>
          <cell r="E6957">
            <v>3</v>
          </cell>
          <cell r="G6957">
            <v>3199.8754666666664</v>
          </cell>
          <cell r="H6957">
            <v>9600</v>
          </cell>
        </row>
        <row r="6958">
          <cell r="A6958" t="str">
            <v>07-01-236</v>
          </cell>
          <cell r="B6958" t="str">
            <v>12</v>
          </cell>
          <cell r="C6958" t="str">
            <v>ACCESORIOS PVC P ø 1/2"</v>
          </cell>
          <cell r="D6958" t="str">
            <v xml:space="preserve">UN </v>
          </cell>
          <cell r="E6958">
            <v>6</v>
          </cell>
          <cell r="G6958">
            <v>511.75487999999996</v>
          </cell>
          <cell r="H6958">
            <v>3071</v>
          </cell>
        </row>
        <row r="6959">
          <cell r="A6959" t="str">
            <v>07-01-236</v>
          </cell>
          <cell r="B6959" t="str">
            <v>13</v>
          </cell>
          <cell r="C6959" t="str">
            <v>SOLDADURA Y LIMPIADOR</v>
          </cell>
          <cell r="D6959" t="str">
            <v>UN</v>
          </cell>
          <cell r="E6959">
            <v>6</v>
          </cell>
          <cell r="G6959">
            <v>156.63999789176466</v>
          </cell>
          <cell r="H6959">
            <v>940</v>
          </cell>
        </row>
        <row r="6960">
          <cell r="A6960" t="str">
            <v>07-01-236</v>
          </cell>
          <cell r="B6960" t="str">
            <v>14</v>
          </cell>
          <cell r="C6960">
            <v>0</v>
          </cell>
          <cell r="D6960">
            <v>0</v>
          </cell>
          <cell r="E6960">
            <v>0</v>
          </cell>
          <cell r="G6960">
            <v>0</v>
          </cell>
          <cell r="H6960">
            <v>0</v>
          </cell>
        </row>
        <row r="6961">
          <cell r="A6961" t="str">
            <v>07-01-236</v>
          </cell>
          <cell r="B6961" t="str">
            <v>15</v>
          </cell>
          <cell r="C6961">
            <v>0</v>
          </cell>
          <cell r="D6961">
            <v>0</v>
          </cell>
          <cell r="E6961">
            <v>0</v>
          </cell>
          <cell r="G6961">
            <v>0</v>
          </cell>
          <cell r="H6961">
            <v>0</v>
          </cell>
        </row>
        <row r="6962">
          <cell r="A6962" t="str">
            <v>07-01-236</v>
          </cell>
          <cell r="B6962" t="str">
            <v>16</v>
          </cell>
          <cell r="C6962">
            <v>0</v>
          </cell>
          <cell r="D6962">
            <v>0</v>
          </cell>
          <cell r="E6962">
            <v>0</v>
          </cell>
          <cell r="G6962">
            <v>0</v>
          </cell>
          <cell r="H6962">
            <v>0</v>
          </cell>
        </row>
        <row r="6963">
          <cell r="A6963" t="str">
            <v>07-01-236</v>
          </cell>
          <cell r="B6963" t="str">
            <v>21</v>
          </cell>
          <cell r="C6963" t="str">
            <v xml:space="preserve">OFICIAL </v>
          </cell>
          <cell r="D6963" t="str">
            <v>jor</v>
          </cell>
          <cell r="E6963">
            <v>0.15</v>
          </cell>
          <cell r="G6963">
            <v>86520.353919999994</v>
          </cell>
          <cell r="H6963">
            <v>12978</v>
          </cell>
        </row>
        <row r="6964">
          <cell r="A6964" t="str">
            <v>07-01-236</v>
          </cell>
          <cell r="B6964" t="str">
            <v>22</v>
          </cell>
          <cell r="C6964" t="str">
            <v>AYUDANTE</v>
          </cell>
          <cell r="D6964" t="str">
            <v>jor</v>
          </cell>
          <cell r="E6964">
            <v>0.15</v>
          </cell>
          <cell r="G6964">
            <v>54806.751999999993</v>
          </cell>
          <cell r="H6964">
            <v>8221</v>
          </cell>
        </row>
        <row r="6965">
          <cell r="A6965" t="str">
            <v>07-01-236</v>
          </cell>
          <cell r="B6965" t="str">
            <v>23</v>
          </cell>
          <cell r="C6965">
            <v>0</v>
          </cell>
          <cell r="D6965">
            <v>0</v>
          </cell>
          <cell r="E6965">
            <v>0</v>
          </cell>
          <cell r="G6965">
            <v>0</v>
          </cell>
          <cell r="H6965">
            <v>0</v>
          </cell>
        </row>
        <row r="6966">
          <cell r="A6966" t="str">
            <v>07-01-236</v>
          </cell>
          <cell r="B6966" t="str">
            <v>24</v>
          </cell>
          <cell r="C6966">
            <v>0</v>
          </cell>
          <cell r="D6966">
            <v>0</v>
          </cell>
          <cell r="E6966">
            <v>0</v>
          </cell>
          <cell r="G6966">
            <v>0</v>
          </cell>
          <cell r="H6966">
            <v>0</v>
          </cell>
        </row>
        <row r="6967">
          <cell r="A6967" t="str">
            <v>07-01-236</v>
          </cell>
          <cell r="B6967" t="str">
            <v>25</v>
          </cell>
          <cell r="C6967">
            <v>0</v>
          </cell>
          <cell r="D6967">
            <v>0</v>
          </cell>
          <cell r="E6967">
            <v>0</v>
          </cell>
          <cell r="G6967">
            <v>0</v>
          </cell>
          <cell r="H6967">
            <v>0</v>
          </cell>
        </row>
        <row r="6968">
          <cell r="A6968" t="str">
            <v>07-01-236</v>
          </cell>
          <cell r="B6968" t="str">
            <v>26</v>
          </cell>
          <cell r="C6968">
            <v>0</v>
          </cell>
          <cell r="D6968">
            <v>0</v>
          </cell>
          <cell r="E6968">
            <v>0</v>
          </cell>
          <cell r="G6968">
            <v>0</v>
          </cell>
          <cell r="H6968">
            <v>0</v>
          </cell>
        </row>
        <row r="6969">
          <cell r="A6969" t="str">
            <v>07-01-236</v>
          </cell>
          <cell r="B6969" t="str">
            <v>41</v>
          </cell>
          <cell r="C6969" t="str">
            <v>HERRAMIENTA MENOR</v>
          </cell>
          <cell r="D6969" t="str">
            <v>gl</v>
          </cell>
          <cell r="E6969">
            <v>1</v>
          </cell>
          <cell r="G6969">
            <v>136.09398400000001</v>
          </cell>
          <cell r="H6969">
            <v>136</v>
          </cell>
        </row>
        <row r="6970">
          <cell r="A6970" t="str">
            <v>07-01-236</v>
          </cell>
          <cell r="B6970" t="str">
            <v>42</v>
          </cell>
          <cell r="C6970">
            <v>0</v>
          </cell>
          <cell r="D6970">
            <v>0</v>
          </cell>
          <cell r="E6970">
            <v>0</v>
          </cell>
          <cell r="G6970">
            <v>0</v>
          </cell>
          <cell r="H6970">
            <v>0</v>
          </cell>
        </row>
        <row r="6971">
          <cell r="A6971" t="str">
            <v>07-01-236</v>
          </cell>
          <cell r="B6971" t="str">
            <v>43</v>
          </cell>
          <cell r="C6971">
            <v>0</v>
          </cell>
          <cell r="D6971">
            <v>0</v>
          </cell>
          <cell r="E6971">
            <v>0</v>
          </cell>
          <cell r="G6971">
            <v>0</v>
          </cell>
          <cell r="H6971">
            <v>0</v>
          </cell>
        </row>
        <row r="6972">
          <cell r="A6972" t="str">
            <v>07-01-236</v>
          </cell>
          <cell r="B6972" t="str">
            <v>44</v>
          </cell>
          <cell r="C6972">
            <v>0</v>
          </cell>
          <cell r="D6972">
            <v>0</v>
          </cell>
          <cell r="E6972">
            <v>0</v>
          </cell>
          <cell r="G6972">
            <v>0</v>
          </cell>
          <cell r="H6972">
            <v>0</v>
          </cell>
        </row>
        <row r="6973">
          <cell r="A6973" t="str">
            <v>07-01-236</v>
          </cell>
          <cell r="B6973" t="str">
            <v>45</v>
          </cell>
          <cell r="C6973">
            <v>0</v>
          </cell>
          <cell r="D6973">
            <v>0</v>
          </cell>
          <cell r="E6973">
            <v>0</v>
          </cell>
          <cell r="G6973">
            <v>0</v>
          </cell>
          <cell r="H6973">
            <v>0</v>
          </cell>
        </row>
        <row r="6974">
          <cell r="A6974" t="str">
            <v>07-01-236</v>
          </cell>
          <cell r="B6974" t="str">
            <v>46</v>
          </cell>
          <cell r="C6974">
            <v>0</v>
          </cell>
          <cell r="D6974">
            <v>0</v>
          </cell>
          <cell r="E6974">
            <v>0</v>
          </cell>
          <cell r="G6974">
            <v>0</v>
          </cell>
          <cell r="H6974">
            <v>0</v>
          </cell>
        </row>
        <row r="6975">
          <cell r="A6975" t="str">
            <v>07-01-236</v>
          </cell>
          <cell r="B6975" t="str">
            <v>61</v>
          </cell>
          <cell r="C6975" t="str">
            <v>TRANSPORTE</v>
          </cell>
          <cell r="D6975" t="str">
            <v>gl</v>
          </cell>
          <cell r="E6975">
            <v>1</v>
          </cell>
          <cell r="G6975">
            <v>272.18796800000001</v>
          </cell>
          <cell r="H6975">
            <v>272</v>
          </cell>
        </row>
        <row r="6976">
          <cell r="A6976" t="str">
            <v>07-01-236</v>
          </cell>
          <cell r="B6976" t="str">
            <v>62</v>
          </cell>
          <cell r="C6976">
            <v>0</v>
          </cell>
          <cell r="D6976">
            <v>0</v>
          </cell>
          <cell r="E6976">
            <v>0</v>
          </cell>
          <cell r="G6976">
            <v>0</v>
          </cell>
          <cell r="H6976">
            <v>0</v>
          </cell>
        </row>
        <row r="6977">
          <cell r="A6977" t="str">
            <v>07-01-236</v>
          </cell>
          <cell r="B6977" t="str">
            <v>63</v>
          </cell>
          <cell r="C6977">
            <v>0</v>
          </cell>
          <cell r="D6977">
            <v>0</v>
          </cell>
          <cell r="E6977">
            <v>0</v>
          </cell>
          <cell r="G6977">
            <v>0</v>
          </cell>
          <cell r="H6977">
            <v>0</v>
          </cell>
        </row>
        <row r="6978">
          <cell r="A6978" t="str">
            <v>07-01-236</v>
          </cell>
          <cell r="B6978" t="str">
            <v>64</v>
          </cell>
          <cell r="C6978">
            <v>0</v>
          </cell>
          <cell r="D6978">
            <v>0</v>
          </cell>
          <cell r="E6978">
            <v>0</v>
          </cell>
          <cell r="G6978">
            <v>0</v>
          </cell>
          <cell r="H6978">
            <v>0</v>
          </cell>
        </row>
        <row r="6979">
          <cell r="A6979" t="str">
            <v>07-01-236</v>
          </cell>
          <cell r="B6979" t="str">
            <v>65</v>
          </cell>
          <cell r="C6979">
            <v>0</v>
          </cell>
          <cell r="D6979">
            <v>0</v>
          </cell>
          <cell r="E6979">
            <v>0</v>
          </cell>
          <cell r="G6979">
            <v>0</v>
          </cell>
          <cell r="H6979">
            <v>0</v>
          </cell>
        </row>
        <row r="6980">
          <cell r="A6980" t="str">
            <v>07-01-236</v>
          </cell>
          <cell r="B6980" t="str">
            <v>66</v>
          </cell>
          <cell r="C6980">
            <v>0</v>
          </cell>
          <cell r="D6980">
            <v>0</v>
          </cell>
          <cell r="E6980">
            <v>0</v>
          </cell>
          <cell r="G6980">
            <v>0</v>
          </cell>
          <cell r="H6980">
            <v>0</v>
          </cell>
        </row>
        <row r="6981">
          <cell r="A6981" t="str">
            <v>07-01-238</v>
          </cell>
          <cell r="B6981" t="str">
            <v>07-01-238</v>
          </cell>
          <cell r="C6981" t="str">
            <v>INTALACION  SALIDA SANITARIOS DE TANQUE Y FLUXOMETRO</v>
          </cell>
          <cell r="D6981" t="str">
            <v>UN</v>
          </cell>
          <cell r="E6981">
            <v>59</v>
          </cell>
          <cell r="H6981">
            <v>44008</v>
          </cell>
        </row>
        <row r="6982">
          <cell r="A6982" t="str">
            <v>07-01-238</v>
          </cell>
          <cell r="B6982" t="str">
            <v>11</v>
          </cell>
          <cell r="C6982" t="str">
            <v>TUBERIA PVC S ø 2"</v>
          </cell>
          <cell r="D6982" t="str">
            <v>ML</v>
          </cell>
          <cell r="E6982">
            <v>0.7</v>
          </cell>
          <cell r="G6982">
            <v>9950.7893333333341</v>
          </cell>
          <cell r="H6982">
            <v>6966</v>
          </cell>
        </row>
        <row r="6983">
          <cell r="A6983" t="str">
            <v>07-01-238</v>
          </cell>
          <cell r="B6983" t="str">
            <v>12</v>
          </cell>
          <cell r="C6983" t="str">
            <v>TUBERIA PVC S ø 4"</v>
          </cell>
          <cell r="D6983" t="str">
            <v>ML</v>
          </cell>
          <cell r="E6983">
            <v>0.1</v>
          </cell>
          <cell r="G6983">
            <v>20717.909333333329</v>
          </cell>
          <cell r="H6983">
            <v>2072</v>
          </cell>
        </row>
        <row r="6984">
          <cell r="A6984" t="str">
            <v>07-01-238</v>
          </cell>
          <cell r="B6984" t="str">
            <v>13</v>
          </cell>
          <cell r="C6984" t="str">
            <v>ACCESORIOS PVC S ø 2"</v>
          </cell>
          <cell r="D6984" t="str">
            <v>UN</v>
          </cell>
          <cell r="E6984">
            <v>2</v>
          </cell>
          <cell r="G6984">
            <v>3456.6677599999994</v>
          </cell>
          <cell r="H6984">
            <v>6913</v>
          </cell>
        </row>
        <row r="6985">
          <cell r="A6985" t="str">
            <v>07-01-238</v>
          </cell>
          <cell r="B6985" t="str">
            <v>14</v>
          </cell>
          <cell r="C6985" t="str">
            <v>ACCESORIOS PVC S ø 4"</v>
          </cell>
          <cell r="D6985" t="str">
            <v>UN</v>
          </cell>
          <cell r="E6985">
            <v>0.1</v>
          </cell>
          <cell r="G6985">
            <v>11104.489759999999</v>
          </cell>
          <cell r="H6985">
            <v>1110</v>
          </cell>
        </row>
        <row r="6986">
          <cell r="A6986" t="str">
            <v>07-01-238</v>
          </cell>
          <cell r="B6986" t="str">
            <v>15</v>
          </cell>
          <cell r="C6986" t="str">
            <v>SOLDADURA Y LIMPIADOR</v>
          </cell>
          <cell r="D6986" t="str">
            <v>UN</v>
          </cell>
          <cell r="E6986">
            <v>6</v>
          </cell>
          <cell r="G6986">
            <v>847.27998859636352</v>
          </cell>
          <cell r="H6986">
            <v>5084</v>
          </cell>
        </row>
        <row r="6987">
          <cell r="A6987" t="str">
            <v>07-01-238</v>
          </cell>
          <cell r="B6987" t="str">
            <v>16</v>
          </cell>
          <cell r="C6987">
            <v>0</v>
          </cell>
          <cell r="D6987">
            <v>0</v>
          </cell>
          <cell r="E6987">
            <v>0</v>
          </cell>
          <cell r="G6987">
            <v>0</v>
          </cell>
          <cell r="H6987">
            <v>0</v>
          </cell>
        </row>
        <row r="6988">
          <cell r="A6988" t="str">
            <v>07-01-238</v>
          </cell>
          <cell r="B6988" t="str">
            <v>21</v>
          </cell>
          <cell r="C6988" t="str">
            <v xml:space="preserve">OFICIAL </v>
          </cell>
          <cell r="D6988" t="str">
            <v>jor</v>
          </cell>
          <cell r="E6988">
            <v>0.15</v>
          </cell>
          <cell r="G6988">
            <v>86520.353919999994</v>
          </cell>
          <cell r="H6988">
            <v>12978</v>
          </cell>
        </row>
        <row r="6989">
          <cell r="A6989" t="str">
            <v>07-01-238</v>
          </cell>
          <cell r="B6989" t="str">
            <v>22</v>
          </cell>
          <cell r="C6989" t="str">
            <v>AYUDANTE</v>
          </cell>
          <cell r="D6989" t="str">
            <v>jor</v>
          </cell>
          <cell r="E6989">
            <v>0.15</v>
          </cell>
          <cell r="G6989">
            <v>54806.751999999993</v>
          </cell>
          <cell r="H6989">
            <v>8221</v>
          </cell>
        </row>
        <row r="6990">
          <cell r="A6990" t="str">
            <v>07-01-238</v>
          </cell>
          <cell r="B6990" t="str">
            <v>23</v>
          </cell>
          <cell r="C6990">
            <v>0</v>
          </cell>
          <cell r="D6990">
            <v>0</v>
          </cell>
          <cell r="E6990">
            <v>0</v>
          </cell>
          <cell r="G6990">
            <v>0</v>
          </cell>
          <cell r="H6990">
            <v>0</v>
          </cell>
        </row>
        <row r="6991">
          <cell r="A6991" t="str">
            <v>07-01-238</v>
          </cell>
          <cell r="B6991" t="str">
            <v>24</v>
          </cell>
          <cell r="C6991">
            <v>0</v>
          </cell>
          <cell r="D6991">
            <v>0</v>
          </cell>
          <cell r="E6991">
            <v>0</v>
          </cell>
          <cell r="G6991">
            <v>0</v>
          </cell>
          <cell r="H6991">
            <v>0</v>
          </cell>
        </row>
        <row r="6992">
          <cell r="A6992" t="str">
            <v>07-01-238</v>
          </cell>
          <cell r="B6992" t="str">
            <v>25</v>
          </cell>
          <cell r="C6992">
            <v>0</v>
          </cell>
          <cell r="D6992">
            <v>0</v>
          </cell>
          <cell r="E6992">
            <v>0</v>
          </cell>
          <cell r="G6992">
            <v>0</v>
          </cell>
          <cell r="H6992">
            <v>0</v>
          </cell>
        </row>
        <row r="6993">
          <cell r="A6993" t="str">
            <v>07-01-238</v>
          </cell>
          <cell r="B6993" t="str">
            <v>26</v>
          </cell>
          <cell r="C6993">
            <v>0</v>
          </cell>
          <cell r="D6993">
            <v>0</v>
          </cell>
          <cell r="E6993">
            <v>0</v>
          </cell>
          <cell r="G6993">
            <v>0</v>
          </cell>
          <cell r="H6993">
            <v>0</v>
          </cell>
        </row>
        <row r="6994">
          <cell r="A6994" t="str">
            <v>07-01-238</v>
          </cell>
          <cell r="B6994" t="str">
            <v>41</v>
          </cell>
          <cell r="C6994" t="str">
            <v>HERRAMIENTA MENOR</v>
          </cell>
          <cell r="D6994" t="str">
            <v>gl</v>
          </cell>
          <cell r="E6994">
            <v>1</v>
          </cell>
          <cell r="G6994">
            <v>221.44678399999998</v>
          </cell>
          <cell r="H6994">
            <v>221</v>
          </cell>
        </row>
        <row r="6995">
          <cell r="A6995" t="str">
            <v>07-01-238</v>
          </cell>
          <cell r="B6995" t="str">
            <v>42</v>
          </cell>
          <cell r="C6995">
            <v>0</v>
          </cell>
          <cell r="D6995">
            <v>0</v>
          </cell>
          <cell r="E6995">
            <v>0</v>
          </cell>
          <cell r="G6995">
            <v>0</v>
          </cell>
          <cell r="H6995">
            <v>0</v>
          </cell>
        </row>
        <row r="6996">
          <cell r="A6996" t="str">
            <v>07-01-238</v>
          </cell>
          <cell r="B6996" t="str">
            <v>43</v>
          </cell>
          <cell r="C6996">
            <v>0</v>
          </cell>
          <cell r="D6996">
            <v>0</v>
          </cell>
          <cell r="E6996">
            <v>0</v>
          </cell>
          <cell r="G6996">
            <v>0</v>
          </cell>
          <cell r="H6996">
            <v>0</v>
          </cell>
        </row>
        <row r="6997">
          <cell r="A6997" t="str">
            <v>07-01-238</v>
          </cell>
          <cell r="B6997" t="str">
            <v>44</v>
          </cell>
          <cell r="C6997">
            <v>0</v>
          </cell>
          <cell r="D6997">
            <v>0</v>
          </cell>
          <cell r="E6997">
            <v>0</v>
          </cell>
          <cell r="G6997">
            <v>0</v>
          </cell>
          <cell r="H6997">
            <v>0</v>
          </cell>
        </row>
        <row r="6998">
          <cell r="A6998" t="str">
            <v>07-01-238</v>
          </cell>
          <cell r="B6998" t="str">
            <v>45</v>
          </cell>
          <cell r="C6998">
            <v>0</v>
          </cell>
          <cell r="D6998">
            <v>0</v>
          </cell>
          <cell r="E6998">
            <v>0</v>
          </cell>
          <cell r="G6998">
            <v>0</v>
          </cell>
          <cell r="H6998">
            <v>0</v>
          </cell>
        </row>
        <row r="6999">
          <cell r="A6999" t="str">
            <v>07-01-238</v>
          </cell>
          <cell r="B6999" t="str">
            <v>46</v>
          </cell>
          <cell r="C6999">
            <v>0</v>
          </cell>
          <cell r="D6999">
            <v>0</v>
          </cell>
          <cell r="E6999">
            <v>0</v>
          </cell>
          <cell r="G6999">
            <v>0</v>
          </cell>
          <cell r="H6999">
            <v>0</v>
          </cell>
        </row>
        <row r="7000">
          <cell r="A7000" t="str">
            <v>07-01-238</v>
          </cell>
          <cell r="B7000" t="str">
            <v>61</v>
          </cell>
          <cell r="C7000" t="str">
            <v>TRANSPORTE</v>
          </cell>
          <cell r="D7000" t="str">
            <v>gl</v>
          </cell>
          <cell r="E7000">
            <v>1</v>
          </cell>
          <cell r="G7000">
            <v>442.89356799999996</v>
          </cell>
          <cell r="H7000">
            <v>443</v>
          </cell>
        </row>
        <row r="7001">
          <cell r="A7001" t="str">
            <v>07-01-238</v>
          </cell>
          <cell r="B7001" t="str">
            <v>62</v>
          </cell>
          <cell r="C7001">
            <v>0</v>
          </cell>
          <cell r="D7001">
            <v>0</v>
          </cell>
          <cell r="E7001">
            <v>0</v>
          </cell>
          <cell r="G7001">
            <v>0</v>
          </cell>
          <cell r="H7001">
            <v>0</v>
          </cell>
        </row>
        <row r="7002">
          <cell r="A7002" t="str">
            <v>07-01-238</v>
          </cell>
          <cell r="B7002" t="str">
            <v>63</v>
          </cell>
          <cell r="C7002">
            <v>0</v>
          </cell>
          <cell r="D7002">
            <v>0</v>
          </cell>
          <cell r="E7002">
            <v>0</v>
          </cell>
          <cell r="G7002">
            <v>0</v>
          </cell>
          <cell r="H7002">
            <v>0</v>
          </cell>
        </row>
        <row r="7003">
          <cell r="A7003" t="str">
            <v>07-01-238</v>
          </cell>
          <cell r="B7003" t="str">
            <v>64</v>
          </cell>
          <cell r="C7003">
            <v>0</v>
          </cell>
          <cell r="D7003">
            <v>0</v>
          </cell>
          <cell r="E7003">
            <v>0</v>
          </cell>
          <cell r="G7003">
            <v>0</v>
          </cell>
          <cell r="H7003">
            <v>0</v>
          </cell>
        </row>
        <row r="7004">
          <cell r="A7004" t="str">
            <v>07-01-238</v>
          </cell>
          <cell r="B7004" t="str">
            <v>65</v>
          </cell>
          <cell r="C7004">
            <v>0</v>
          </cell>
          <cell r="D7004">
            <v>0</v>
          </cell>
          <cell r="E7004">
            <v>0</v>
          </cell>
          <cell r="G7004">
            <v>0</v>
          </cell>
          <cell r="H7004">
            <v>0</v>
          </cell>
        </row>
        <row r="7005">
          <cell r="A7005" t="str">
            <v>07-01-238</v>
          </cell>
          <cell r="B7005" t="str">
            <v>66</v>
          </cell>
          <cell r="C7005">
            <v>0</v>
          </cell>
          <cell r="D7005">
            <v>0</v>
          </cell>
          <cell r="E7005">
            <v>0</v>
          </cell>
          <cell r="G7005">
            <v>0</v>
          </cell>
          <cell r="H7005">
            <v>0</v>
          </cell>
        </row>
        <row r="7006">
          <cell r="A7006" t="str">
            <v>07-01-240</v>
          </cell>
          <cell r="B7006" t="str">
            <v>07-01-240</v>
          </cell>
          <cell r="C7006" t="str">
            <v>INTALACION  SALIDA LAVAMANOS</v>
          </cell>
          <cell r="D7006" t="str">
            <v>UN</v>
          </cell>
          <cell r="E7006">
            <v>69</v>
          </cell>
          <cell r="H7006">
            <v>44008</v>
          </cell>
        </row>
        <row r="7007">
          <cell r="A7007" t="str">
            <v>07-01-240</v>
          </cell>
          <cell r="B7007" t="str">
            <v>11</v>
          </cell>
          <cell r="C7007" t="str">
            <v>TUBERIA PVC S ø 2"</v>
          </cell>
          <cell r="D7007" t="str">
            <v>ML</v>
          </cell>
          <cell r="E7007">
            <v>0.7</v>
          </cell>
          <cell r="G7007">
            <v>9950.7893333333341</v>
          </cell>
          <cell r="H7007">
            <v>6966</v>
          </cell>
        </row>
        <row r="7008">
          <cell r="A7008" t="str">
            <v>07-01-240</v>
          </cell>
          <cell r="B7008" t="str">
            <v>12</v>
          </cell>
          <cell r="C7008" t="str">
            <v>TUBERIA PVC S ø 4"</v>
          </cell>
          <cell r="D7008" t="str">
            <v>ML</v>
          </cell>
          <cell r="E7008">
            <v>0.1</v>
          </cell>
          <cell r="G7008">
            <v>20717.909333333329</v>
          </cell>
          <cell r="H7008">
            <v>2072</v>
          </cell>
        </row>
        <row r="7009">
          <cell r="A7009" t="str">
            <v>07-01-240</v>
          </cell>
          <cell r="B7009" t="str">
            <v>13</v>
          </cell>
          <cell r="C7009" t="str">
            <v>ACCESORIOS PVC S ø 2"</v>
          </cell>
          <cell r="D7009" t="str">
            <v>UN</v>
          </cell>
          <cell r="E7009">
            <v>2</v>
          </cell>
          <cell r="G7009">
            <v>3456.6677599999994</v>
          </cell>
          <cell r="H7009">
            <v>6913</v>
          </cell>
        </row>
        <row r="7010">
          <cell r="A7010" t="str">
            <v>07-01-240</v>
          </cell>
          <cell r="B7010" t="str">
            <v>14</v>
          </cell>
          <cell r="C7010" t="str">
            <v>ACCESORIOS PVC S ø 4"</v>
          </cell>
          <cell r="D7010" t="str">
            <v>UN</v>
          </cell>
          <cell r="E7010">
            <v>0.1</v>
          </cell>
          <cell r="G7010">
            <v>11104.489759999999</v>
          </cell>
          <cell r="H7010">
            <v>1110</v>
          </cell>
        </row>
        <row r="7011">
          <cell r="A7011" t="str">
            <v>07-01-240</v>
          </cell>
          <cell r="B7011" t="str">
            <v>15</v>
          </cell>
          <cell r="C7011" t="str">
            <v>SOLDADURA Y LIMPIADOR</v>
          </cell>
          <cell r="D7011" t="str">
            <v>UN</v>
          </cell>
          <cell r="E7011">
            <v>6</v>
          </cell>
          <cell r="G7011">
            <v>847.27998859636352</v>
          </cell>
          <cell r="H7011">
            <v>5084</v>
          </cell>
        </row>
        <row r="7012">
          <cell r="A7012" t="str">
            <v>07-01-240</v>
          </cell>
          <cell r="B7012" t="str">
            <v>16</v>
          </cell>
          <cell r="C7012">
            <v>0</v>
          </cell>
          <cell r="D7012">
            <v>0</v>
          </cell>
          <cell r="E7012">
            <v>0</v>
          </cell>
          <cell r="G7012">
            <v>0</v>
          </cell>
          <cell r="H7012">
            <v>0</v>
          </cell>
        </row>
        <row r="7013">
          <cell r="A7013" t="str">
            <v>07-01-240</v>
          </cell>
          <cell r="B7013" t="str">
            <v>21</v>
          </cell>
          <cell r="C7013" t="str">
            <v xml:space="preserve">OFICIAL </v>
          </cell>
          <cell r="D7013" t="str">
            <v>jor</v>
          </cell>
          <cell r="E7013">
            <v>0.15</v>
          </cell>
          <cell r="G7013">
            <v>86520.353919999994</v>
          </cell>
          <cell r="H7013">
            <v>12978</v>
          </cell>
        </row>
        <row r="7014">
          <cell r="A7014" t="str">
            <v>07-01-240</v>
          </cell>
          <cell r="B7014" t="str">
            <v>22</v>
          </cell>
          <cell r="C7014" t="str">
            <v>AYUDANTE</v>
          </cell>
          <cell r="D7014" t="str">
            <v>jor</v>
          </cell>
          <cell r="E7014">
            <v>0.15</v>
          </cell>
          <cell r="G7014">
            <v>54806.751999999993</v>
          </cell>
          <cell r="H7014">
            <v>8221</v>
          </cell>
        </row>
        <row r="7015">
          <cell r="A7015" t="str">
            <v>07-01-240</v>
          </cell>
          <cell r="B7015" t="str">
            <v>23</v>
          </cell>
          <cell r="C7015">
            <v>0</v>
          </cell>
          <cell r="D7015">
            <v>0</v>
          </cell>
          <cell r="E7015">
            <v>0</v>
          </cell>
          <cell r="G7015">
            <v>0</v>
          </cell>
          <cell r="H7015">
            <v>0</v>
          </cell>
        </row>
        <row r="7016">
          <cell r="A7016" t="str">
            <v>07-01-240</v>
          </cell>
          <cell r="B7016" t="str">
            <v>24</v>
          </cell>
          <cell r="C7016">
            <v>0</v>
          </cell>
          <cell r="D7016">
            <v>0</v>
          </cell>
          <cell r="E7016">
            <v>0</v>
          </cell>
          <cell r="G7016">
            <v>0</v>
          </cell>
          <cell r="H7016">
            <v>0</v>
          </cell>
        </row>
        <row r="7017">
          <cell r="A7017" t="str">
            <v>07-01-240</v>
          </cell>
          <cell r="B7017" t="str">
            <v>25</v>
          </cell>
          <cell r="C7017">
            <v>0</v>
          </cell>
          <cell r="D7017">
            <v>0</v>
          </cell>
          <cell r="E7017">
            <v>0</v>
          </cell>
          <cell r="G7017">
            <v>0</v>
          </cell>
          <cell r="H7017">
            <v>0</v>
          </cell>
        </row>
        <row r="7018">
          <cell r="A7018" t="str">
            <v>07-01-240</v>
          </cell>
          <cell r="B7018" t="str">
            <v>26</v>
          </cell>
          <cell r="C7018">
            <v>0</v>
          </cell>
          <cell r="D7018">
            <v>0</v>
          </cell>
          <cell r="E7018">
            <v>0</v>
          </cell>
          <cell r="G7018">
            <v>0</v>
          </cell>
          <cell r="H7018">
            <v>0</v>
          </cell>
        </row>
        <row r="7019">
          <cell r="A7019" t="str">
            <v>07-01-240</v>
          </cell>
          <cell r="B7019" t="str">
            <v>41</v>
          </cell>
          <cell r="C7019" t="str">
            <v>HERRAMIENTA MENOR</v>
          </cell>
          <cell r="D7019" t="str">
            <v>gl</v>
          </cell>
          <cell r="E7019">
            <v>1</v>
          </cell>
          <cell r="G7019">
            <v>221.44678399999998</v>
          </cell>
          <cell r="H7019">
            <v>221</v>
          </cell>
        </row>
        <row r="7020">
          <cell r="A7020" t="str">
            <v>07-01-240</v>
          </cell>
          <cell r="B7020" t="str">
            <v>42</v>
          </cell>
          <cell r="C7020">
            <v>0</v>
          </cell>
          <cell r="D7020">
            <v>0</v>
          </cell>
          <cell r="E7020">
            <v>0</v>
          </cell>
          <cell r="G7020">
            <v>0</v>
          </cell>
          <cell r="H7020">
            <v>0</v>
          </cell>
        </row>
        <row r="7021">
          <cell r="A7021" t="str">
            <v>07-01-240</v>
          </cell>
          <cell r="B7021" t="str">
            <v>43</v>
          </cell>
          <cell r="C7021">
            <v>0</v>
          </cell>
          <cell r="D7021">
            <v>0</v>
          </cell>
          <cell r="E7021">
            <v>0</v>
          </cell>
          <cell r="G7021">
            <v>0</v>
          </cell>
          <cell r="H7021">
            <v>0</v>
          </cell>
        </row>
        <row r="7022">
          <cell r="A7022" t="str">
            <v>07-01-240</v>
          </cell>
          <cell r="B7022" t="str">
            <v>44</v>
          </cell>
          <cell r="C7022">
            <v>0</v>
          </cell>
          <cell r="D7022">
            <v>0</v>
          </cell>
          <cell r="E7022">
            <v>0</v>
          </cell>
          <cell r="G7022">
            <v>0</v>
          </cell>
          <cell r="H7022">
            <v>0</v>
          </cell>
        </row>
        <row r="7023">
          <cell r="A7023" t="str">
            <v>07-01-240</v>
          </cell>
          <cell r="B7023" t="str">
            <v>45</v>
          </cell>
          <cell r="C7023">
            <v>0</v>
          </cell>
          <cell r="D7023">
            <v>0</v>
          </cell>
          <cell r="E7023">
            <v>0</v>
          </cell>
          <cell r="G7023">
            <v>0</v>
          </cell>
          <cell r="H7023">
            <v>0</v>
          </cell>
        </row>
        <row r="7024">
          <cell r="A7024" t="str">
            <v>07-01-240</v>
          </cell>
          <cell r="B7024" t="str">
            <v>46</v>
          </cell>
          <cell r="C7024">
            <v>0</v>
          </cell>
          <cell r="D7024">
            <v>0</v>
          </cell>
          <cell r="E7024">
            <v>0</v>
          </cell>
          <cell r="G7024">
            <v>0</v>
          </cell>
          <cell r="H7024">
            <v>0</v>
          </cell>
        </row>
        <row r="7025">
          <cell r="A7025" t="str">
            <v>07-01-240</v>
          </cell>
          <cell r="B7025" t="str">
            <v>61</v>
          </cell>
          <cell r="C7025" t="str">
            <v>TRANSPORTE</v>
          </cell>
          <cell r="D7025" t="str">
            <v>gl</v>
          </cell>
          <cell r="E7025">
            <v>1</v>
          </cell>
          <cell r="G7025">
            <v>442.89356799999996</v>
          </cell>
          <cell r="H7025">
            <v>443</v>
          </cell>
        </row>
        <row r="7026">
          <cell r="A7026" t="str">
            <v>07-01-240</v>
          </cell>
          <cell r="B7026" t="str">
            <v>62</v>
          </cell>
          <cell r="C7026">
            <v>0</v>
          </cell>
          <cell r="D7026">
            <v>0</v>
          </cell>
          <cell r="E7026">
            <v>0</v>
          </cell>
          <cell r="G7026">
            <v>0</v>
          </cell>
          <cell r="H7026">
            <v>0</v>
          </cell>
        </row>
        <row r="7027">
          <cell r="A7027" t="str">
            <v>07-01-240</v>
          </cell>
          <cell r="B7027" t="str">
            <v>63</v>
          </cell>
          <cell r="C7027">
            <v>0</v>
          </cell>
          <cell r="D7027">
            <v>0</v>
          </cell>
          <cell r="E7027">
            <v>0</v>
          </cell>
          <cell r="G7027">
            <v>0</v>
          </cell>
          <cell r="H7027">
            <v>0</v>
          </cell>
        </row>
        <row r="7028">
          <cell r="A7028" t="str">
            <v>07-01-240</v>
          </cell>
          <cell r="B7028" t="str">
            <v>64</v>
          </cell>
          <cell r="C7028">
            <v>0</v>
          </cell>
          <cell r="D7028">
            <v>0</v>
          </cell>
          <cell r="E7028">
            <v>0</v>
          </cell>
          <cell r="G7028">
            <v>0</v>
          </cell>
          <cell r="H7028">
            <v>0</v>
          </cell>
        </row>
        <row r="7029">
          <cell r="A7029" t="str">
            <v>07-01-240</v>
          </cell>
          <cell r="B7029" t="str">
            <v>65</v>
          </cell>
          <cell r="C7029">
            <v>0</v>
          </cell>
          <cell r="D7029">
            <v>0</v>
          </cell>
          <cell r="E7029">
            <v>0</v>
          </cell>
          <cell r="G7029">
            <v>0</v>
          </cell>
          <cell r="H7029">
            <v>0</v>
          </cell>
        </row>
        <row r="7030">
          <cell r="A7030" t="str">
            <v>07-01-240</v>
          </cell>
          <cell r="B7030" t="str">
            <v>66</v>
          </cell>
          <cell r="C7030">
            <v>0</v>
          </cell>
          <cell r="D7030">
            <v>0</v>
          </cell>
          <cell r="E7030">
            <v>0</v>
          </cell>
          <cell r="G7030">
            <v>0</v>
          </cell>
          <cell r="H7030">
            <v>0</v>
          </cell>
        </row>
        <row r="7031">
          <cell r="A7031" t="str">
            <v>07-01-242</v>
          </cell>
          <cell r="B7031" t="str">
            <v>07-01-242</v>
          </cell>
          <cell r="C7031" t="str">
            <v>INTALACION  SALIDA DUCHAS</v>
          </cell>
          <cell r="D7031" t="str">
            <v>UN</v>
          </cell>
          <cell r="E7031">
            <v>6</v>
          </cell>
          <cell r="H7031">
            <v>44008</v>
          </cell>
        </row>
        <row r="7032">
          <cell r="A7032" t="str">
            <v>07-01-242</v>
          </cell>
          <cell r="B7032" t="str">
            <v>11</v>
          </cell>
          <cell r="C7032" t="str">
            <v>TUBERIA PVC S ø 2"</v>
          </cell>
          <cell r="D7032" t="str">
            <v>ML</v>
          </cell>
          <cell r="E7032">
            <v>0.7</v>
          </cell>
          <cell r="G7032">
            <v>9950.7893333333341</v>
          </cell>
          <cell r="H7032">
            <v>6966</v>
          </cell>
        </row>
        <row r="7033">
          <cell r="A7033" t="str">
            <v>07-01-242</v>
          </cell>
          <cell r="B7033" t="str">
            <v>12</v>
          </cell>
          <cell r="C7033" t="str">
            <v>TUBERIA PVC S ø 4"</v>
          </cell>
          <cell r="D7033" t="str">
            <v>ML</v>
          </cell>
          <cell r="E7033">
            <v>0.1</v>
          </cell>
          <cell r="G7033">
            <v>20717.909333333329</v>
          </cell>
          <cell r="H7033">
            <v>2072</v>
          </cell>
        </row>
        <row r="7034">
          <cell r="A7034" t="str">
            <v>07-01-242</v>
          </cell>
          <cell r="B7034" t="str">
            <v>13</v>
          </cell>
          <cell r="C7034" t="str">
            <v>ACCESORIOS PVC S ø 2"</v>
          </cell>
          <cell r="D7034" t="str">
            <v>UN</v>
          </cell>
          <cell r="E7034">
            <v>2</v>
          </cell>
          <cell r="G7034">
            <v>3456.6677599999994</v>
          </cell>
          <cell r="H7034">
            <v>6913</v>
          </cell>
        </row>
        <row r="7035">
          <cell r="A7035" t="str">
            <v>07-01-242</v>
          </cell>
          <cell r="B7035" t="str">
            <v>14</v>
          </cell>
          <cell r="C7035" t="str">
            <v>ACCESORIOS PVC S ø 4"</v>
          </cell>
          <cell r="D7035" t="str">
            <v>UN</v>
          </cell>
          <cell r="E7035">
            <v>0.1</v>
          </cell>
          <cell r="G7035">
            <v>11104.489759999999</v>
          </cell>
          <cell r="H7035">
            <v>1110</v>
          </cell>
        </row>
        <row r="7036">
          <cell r="A7036" t="str">
            <v>07-01-242</v>
          </cell>
          <cell r="B7036" t="str">
            <v>15</v>
          </cell>
          <cell r="C7036" t="str">
            <v>SOLDADURA Y LIMPIADOR</v>
          </cell>
          <cell r="D7036" t="str">
            <v>UN</v>
          </cell>
          <cell r="E7036">
            <v>6</v>
          </cell>
          <cell r="G7036">
            <v>847.27998859636352</v>
          </cell>
          <cell r="H7036">
            <v>5084</v>
          </cell>
        </row>
        <row r="7037">
          <cell r="A7037" t="str">
            <v>07-01-242</v>
          </cell>
          <cell r="B7037" t="str">
            <v>16</v>
          </cell>
          <cell r="C7037">
            <v>0</v>
          </cell>
          <cell r="D7037">
            <v>0</v>
          </cell>
          <cell r="E7037">
            <v>0</v>
          </cell>
          <cell r="G7037">
            <v>0</v>
          </cell>
          <cell r="H7037">
            <v>0</v>
          </cell>
        </row>
        <row r="7038">
          <cell r="A7038" t="str">
            <v>07-01-242</v>
          </cell>
          <cell r="B7038" t="str">
            <v>21</v>
          </cell>
          <cell r="C7038" t="str">
            <v xml:space="preserve">OFICIAL </v>
          </cell>
          <cell r="D7038" t="str">
            <v>jor</v>
          </cell>
          <cell r="E7038">
            <v>0.15</v>
          </cell>
          <cell r="G7038">
            <v>86520.353919999994</v>
          </cell>
          <cell r="H7038">
            <v>12978</v>
          </cell>
        </row>
        <row r="7039">
          <cell r="A7039" t="str">
            <v>07-01-242</v>
          </cell>
          <cell r="B7039" t="str">
            <v>22</v>
          </cell>
          <cell r="C7039" t="str">
            <v>AYUDANTE</v>
          </cell>
          <cell r="D7039" t="str">
            <v>jor</v>
          </cell>
          <cell r="E7039">
            <v>0.15</v>
          </cell>
          <cell r="G7039">
            <v>54806.751999999993</v>
          </cell>
          <cell r="H7039">
            <v>8221</v>
          </cell>
        </row>
        <row r="7040">
          <cell r="A7040" t="str">
            <v>07-01-242</v>
          </cell>
          <cell r="B7040" t="str">
            <v>23</v>
          </cell>
          <cell r="C7040">
            <v>0</v>
          </cell>
          <cell r="D7040">
            <v>0</v>
          </cell>
          <cell r="E7040">
            <v>0</v>
          </cell>
          <cell r="G7040">
            <v>0</v>
          </cell>
          <cell r="H7040">
            <v>0</v>
          </cell>
        </row>
        <row r="7041">
          <cell r="A7041" t="str">
            <v>07-01-242</v>
          </cell>
          <cell r="B7041" t="str">
            <v>24</v>
          </cell>
          <cell r="C7041">
            <v>0</v>
          </cell>
          <cell r="D7041">
            <v>0</v>
          </cell>
          <cell r="E7041">
            <v>0</v>
          </cell>
          <cell r="G7041">
            <v>0</v>
          </cell>
          <cell r="H7041">
            <v>0</v>
          </cell>
        </row>
        <row r="7042">
          <cell r="A7042" t="str">
            <v>07-01-242</v>
          </cell>
          <cell r="B7042" t="str">
            <v>25</v>
          </cell>
          <cell r="C7042">
            <v>0</v>
          </cell>
          <cell r="D7042">
            <v>0</v>
          </cell>
          <cell r="E7042">
            <v>0</v>
          </cell>
          <cell r="G7042">
            <v>0</v>
          </cell>
          <cell r="H7042">
            <v>0</v>
          </cell>
        </row>
        <row r="7043">
          <cell r="A7043" t="str">
            <v>07-01-242</v>
          </cell>
          <cell r="B7043" t="str">
            <v>26</v>
          </cell>
          <cell r="C7043">
            <v>0</v>
          </cell>
          <cell r="D7043">
            <v>0</v>
          </cell>
          <cell r="E7043">
            <v>0</v>
          </cell>
          <cell r="G7043">
            <v>0</v>
          </cell>
          <cell r="H7043">
            <v>0</v>
          </cell>
        </row>
        <row r="7044">
          <cell r="A7044" t="str">
            <v>07-01-242</v>
          </cell>
          <cell r="B7044" t="str">
            <v>41</v>
          </cell>
          <cell r="C7044" t="str">
            <v>HERRAMIENTA MENOR</v>
          </cell>
          <cell r="D7044" t="str">
            <v>gl</v>
          </cell>
          <cell r="E7044">
            <v>1</v>
          </cell>
          <cell r="G7044">
            <v>221.44678399999998</v>
          </cell>
          <cell r="H7044">
            <v>221</v>
          </cell>
        </row>
        <row r="7045">
          <cell r="A7045" t="str">
            <v>07-01-242</v>
          </cell>
          <cell r="B7045" t="str">
            <v>42</v>
          </cell>
          <cell r="C7045">
            <v>0</v>
          </cell>
          <cell r="D7045">
            <v>0</v>
          </cell>
          <cell r="E7045">
            <v>0</v>
          </cell>
          <cell r="G7045">
            <v>0</v>
          </cell>
          <cell r="H7045">
            <v>0</v>
          </cell>
        </row>
        <row r="7046">
          <cell r="A7046" t="str">
            <v>07-01-242</v>
          </cell>
          <cell r="B7046" t="str">
            <v>43</v>
          </cell>
          <cell r="C7046">
            <v>0</v>
          </cell>
          <cell r="D7046">
            <v>0</v>
          </cell>
          <cell r="E7046">
            <v>0</v>
          </cell>
          <cell r="G7046">
            <v>0</v>
          </cell>
          <cell r="H7046">
            <v>0</v>
          </cell>
        </row>
        <row r="7047">
          <cell r="A7047" t="str">
            <v>07-01-242</v>
          </cell>
          <cell r="B7047" t="str">
            <v>44</v>
          </cell>
          <cell r="C7047">
            <v>0</v>
          </cell>
          <cell r="D7047">
            <v>0</v>
          </cell>
          <cell r="E7047">
            <v>0</v>
          </cell>
          <cell r="G7047">
            <v>0</v>
          </cell>
          <cell r="H7047">
            <v>0</v>
          </cell>
        </row>
        <row r="7048">
          <cell r="A7048" t="str">
            <v>07-01-242</v>
          </cell>
          <cell r="B7048" t="str">
            <v>45</v>
          </cell>
          <cell r="C7048">
            <v>0</v>
          </cell>
          <cell r="D7048">
            <v>0</v>
          </cell>
          <cell r="E7048">
            <v>0</v>
          </cell>
          <cell r="G7048">
            <v>0</v>
          </cell>
          <cell r="H7048">
            <v>0</v>
          </cell>
        </row>
        <row r="7049">
          <cell r="A7049" t="str">
            <v>07-01-242</v>
          </cell>
          <cell r="B7049" t="str">
            <v>46</v>
          </cell>
          <cell r="C7049">
            <v>0</v>
          </cell>
          <cell r="D7049">
            <v>0</v>
          </cell>
          <cell r="E7049">
            <v>0</v>
          </cell>
          <cell r="G7049">
            <v>0</v>
          </cell>
          <cell r="H7049">
            <v>0</v>
          </cell>
        </row>
        <row r="7050">
          <cell r="A7050" t="str">
            <v>07-01-242</v>
          </cell>
          <cell r="B7050" t="str">
            <v>61</v>
          </cell>
          <cell r="C7050" t="str">
            <v>TRANSPORTE</v>
          </cell>
          <cell r="D7050" t="str">
            <v>gl</v>
          </cell>
          <cell r="E7050">
            <v>1</v>
          </cell>
          <cell r="G7050">
            <v>442.89356799999996</v>
          </cell>
          <cell r="H7050">
            <v>443</v>
          </cell>
        </row>
        <row r="7051">
          <cell r="A7051" t="str">
            <v>07-01-242</v>
          </cell>
          <cell r="B7051" t="str">
            <v>62</v>
          </cell>
          <cell r="C7051">
            <v>0</v>
          </cell>
          <cell r="D7051">
            <v>0</v>
          </cell>
          <cell r="E7051">
            <v>0</v>
          </cell>
          <cell r="G7051">
            <v>0</v>
          </cell>
          <cell r="H7051">
            <v>0</v>
          </cell>
        </row>
        <row r="7052">
          <cell r="A7052" t="str">
            <v>07-01-242</v>
          </cell>
          <cell r="B7052" t="str">
            <v>63</v>
          </cell>
          <cell r="C7052">
            <v>0</v>
          </cell>
          <cell r="D7052">
            <v>0</v>
          </cell>
          <cell r="E7052">
            <v>0</v>
          </cell>
          <cell r="G7052">
            <v>0</v>
          </cell>
          <cell r="H7052">
            <v>0</v>
          </cell>
        </row>
        <row r="7053">
          <cell r="A7053" t="str">
            <v>07-01-242</v>
          </cell>
          <cell r="B7053" t="str">
            <v>64</v>
          </cell>
          <cell r="C7053">
            <v>0</v>
          </cell>
          <cell r="D7053">
            <v>0</v>
          </cell>
          <cell r="E7053">
            <v>0</v>
          </cell>
          <cell r="G7053">
            <v>0</v>
          </cell>
          <cell r="H7053">
            <v>0</v>
          </cell>
        </row>
        <row r="7054">
          <cell r="A7054" t="str">
            <v>07-01-242</v>
          </cell>
          <cell r="B7054" t="str">
            <v>65</v>
          </cell>
          <cell r="C7054">
            <v>0</v>
          </cell>
          <cell r="D7054">
            <v>0</v>
          </cell>
          <cell r="E7054">
            <v>0</v>
          </cell>
          <cell r="G7054">
            <v>0</v>
          </cell>
          <cell r="H7054">
            <v>0</v>
          </cell>
        </row>
        <row r="7055">
          <cell r="A7055" t="str">
            <v>07-01-242</v>
          </cell>
          <cell r="B7055" t="str">
            <v>66</v>
          </cell>
          <cell r="C7055">
            <v>0</v>
          </cell>
          <cell r="D7055">
            <v>0</v>
          </cell>
          <cell r="E7055">
            <v>0</v>
          </cell>
          <cell r="G7055">
            <v>0</v>
          </cell>
          <cell r="H7055">
            <v>0</v>
          </cell>
        </row>
        <row r="7056">
          <cell r="A7056" t="str">
            <v>07-01-244</v>
          </cell>
          <cell r="B7056" t="str">
            <v>07-01-244</v>
          </cell>
          <cell r="C7056" t="str">
            <v>INTALACION  SALIDA ORINAL</v>
          </cell>
          <cell r="D7056" t="str">
            <v>UN</v>
          </cell>
          <cell r="E7056">
            <v>7</v>
          </cell>
          <cell r="H7056">
            <v>44008</v>
          </cell>
        </row>
        <row r="7057">
          <cell r="A7057" t="str">
            <v>07-01-244</v>
          </cell>
          <cell r="B7057" t="str">
            <v>11</v>
          </cell>
          <cell r="C7057" t="str">
            <v>TUBERIA PVC S ø 2"</v>
          </cell>
          <cell r="D7057" t="str">
            <v>ML</v>
          </cell>
          <cell r="E7057">
            <v>0.7</v>
          </cell>
          <cell r="G7057">
            <v>9950.7893333333341</v>
          </cell>
          <cell r="H7057">
            <v>6966</v>
          </cell>
        </row>
        <row r="7058">
          <cell r="A7058" t="str">
            <v>07-01-244</v>
          </cell>
          <cell r="B7058" t="str">
            <v>12</v>
          </cell>
          <cell r="C7058" t="str">
            <v>TUBERIA PVC S ø 4"</v>
          </cell>
          <cell r="D7058" t="str">
            <v>ML</v>
          </cell>
          <cell r="E7058">
            <v>0.1</v>
          </cell>
          <cell r="G7058">
            <v>20717.909333333329</v>
          </cell>
          <cell r="H7058">
            <v>2072</v>
          </cell>
        </row>
        <row r="7059">
          <cell r="A7059" t="str">
            <v>07-01-244</v>
          </cell>
          <cell r="B7059" t="str">
            <v>13</v>
          </cell>
          <cell r="C7059" t="str">
            <v>ACCESORIOS PVC S ø 2"</v>
          </cell>
          <cell r="D7059" t="str">
            <v>UN</v>
          </cell>
          <cell r="E7059">
            <v>2</v>
          </cell>
          <cell r="G7059">
            <v>3456.6677599999994</v>
          </cell>
          <cell r="H7059">
            <v>6913</v>
          </cell>
        </row>
        <row r="7060">
          <cell r="A7060" t="str">
            <v>07-01-244</v>
          </cell>
          <cell r="B7060" t="str">
            <v>14</v>
          </cell>
          <cell r="C7060" t="str">
            <v>ACCESORIOS PVC S ø 4"</v>
          </cell>
          <cell r="D7060" t="str">
            <v>UN</v>
          </cell>
          <cell r="E7060">
            <v>0.1</v>
          </cell>
          <cell r="G7060">
            <v>11104.489759999999</v>
          </cell>
          <cell r="H7060">
            <v>1110</v>
          </cell>
        </row>
        <row r="7061">
          <cell r="A7061" t="str">
            <v>07-01-244</v>
          </cell>
          <cell r="B7061" t="str">
            <v>15</v>
          </cell>
          <cell r="C7061" t="str">
            <v>SOLDADURA Y LIMPIADOR</v>
          </cell>
          <cell r="D7061" t="str">
            <v>UN</v>
          </cell>
          <cell r="E7061">
            <v>6</v>
          </cell>
          <cell r="G7061">
            <v>847.27998859636352</v>
          </cell>
          <cell r="H7061">
            <v>5084</v>
          </cell>
        </row>
        <row r="7062">
          <cell r="A7062" t="str">
            <v>07-01-244</v>
          </cell>
          <cell r="B7062" t="str">
            <v>16</v>
          </cell>
          <cell r="C7062">
            <v>0</v>
          </cell>
          <cell r="D7062">
            <v>0</v>
          </cell>
          <cell r="E7062">
            <v>0</v>
          </cell>
          <cell r="G7062">
            <v>0</v>
          </cell>
          <cell r="H7062">
            <v>0</v>
          </cell>
        </row>
        <row r="7063">
          <cell r="A7063" t="str">
            <v>07-01-244</v>
          </cell>
          <cell r="B7063" t="str">
            <v>21</v>
          </cell>
          <cell r="C7063" t="str">
            <v xml:space="preserve">OFICIAL </v>
          </cell>
          <cell r="D7063" t="str">
            <v>jor</v>
          </cell>
          <cell r="E7063">
            <v>0.15</v>
          </cell>
          <cell r="G7063">
            <v>86520.353919999994</v>
          </cell>
          <cell r="H7063">
            <v>12978</v>
          </cell>
        </row>
        <row r="7064">
          <cell r="A7064" t="str">
            <v>07-01-244</v>
          </cell>
          <cell r="B7064" t="str">
            <v>22</v>
          </cell>
          <cell r="C7064" t="str">
            <v>AYUDANTE</v>
          </cell>
          <cell r="D7064" t="str">
            <v>jor</v>
          </cell>
          <cell r="E7064">
            <v>0.15</v>
          </cell>
          <cell r="G7064">
            <v>54806.751999999993</v>
          </cell>
          <cell r="H7064">
            <v>8221</v>
          </cell>
        </row>
        <row r="7065">
          <cell r="A7065" t="str">
            <v>07-01-244</v>
          </cell>
          <cell r="B7065" t="str">
            <v>23</v>
          </cell>
          <cell r="C7065">
            <v>0</v>
          </cell>
          <cell r="D7065">
            <v>0</v>
          </cell>
          <cell r="E7065">
            <v>0</v>
          </cell>
          <cell r="G7065">
            <v>0</v>
          </cell>
          <cell r="H7065">
            <v>0</v>
          </cell>
        </row>
        <row r="7066">
          <cell r="A7066" t="str">
            <v>07-01-244</v>
          </cell>
          <cell r="B7066" t="str">
            <v>24</v>
          </cell>
          <cell r="C7066">
            <v>0</v>
          </cell>
          <cell r="D7066">
            <v>0</v>
          </cell>
          <cell r="E7066">
            <v>0</v>
          </cell>
          <cell r="G7066">
            <v>0</v>
          </cell>
          <cell r="H7066">
            <v>0</v>
          </cell>
        </row>
        <row r="7067">
          <cell r="A7067" t="str">
            <v>07-01-244</v>
          </cell>
          <cell r="B7067" t="str">
            <v>25</v>
          </cell>
          <cell r="C7067">
            <v>0</v>
          </cell>
          <cell r="D7067">
            <v>0</v>
          </cell>
          <cell r="E7067">
            <v>0</v>
          </cell>
          <cell r="G7067">
            <v>0</v>
          </cell>
          <cell r="H7067">
            <v>0</v>
          </cell>
        </row>
        <row r="7068">
          <cell r="A7068" t="str">
            <v>07-01-244</v>
          </cell>
          <cell r="B7068" t="str">
            <v>26</v>
          </cell>
          <cell r="C7068">
            <v>0</v>
          </cell>
          <cell r="D7068">
            <v>0</v>
          </cell>
          <cell r="E7068">
            <v>0</v>
          </cell>
          <cell r="G7068">
            <v>0</v>
          </cell>
          <cell r="H7068">
            <v>0</v>
          </cell>
        </row>
        <row r="7069">
          <cell r="A7069" t="str">
            <v>07-01-244</v>
          </cell>
          <cell r="B7069" t="str">
            <v>41</v>
          </cell>
          <cell r="C7069" t="str">
            <v>HERRAMIENTA MENOR</v>
          </cell>
          <cell r="D7069" t="str">
            <v>gl</v>
          </cell>
          <cell r="E7069">
            <v>1</v>
          </cell>
          <cell r="G7069">
            <v>221.44678399999998</v>
          </cell>
          <cell r="H7069">
            <v>221</v>
          </cell>
        </row>
        <row r="7070">
          <cell r="A7070" t="str">
            <v>07-01-244</v>
          </cell>
          <cell r="B7070" t="str">
            <v>42</v>
          </cell>
          <cell r="C7070">
            <v>0</v>
          </cell>
          <cell r="D7070">
            <v>0</v>
          </cell>
          <cell r="E7070">
            <v>0</v>
          </cell>
          <cell r="G7070">
            <v>0</v>
          </cell>
          <cell r="H7070">
            <v>0</v>
          </cell>
        </row>
        <row r="7071">
          <cell r="A7071" t="str">
            <v>07-01-244</v>
          </cell>
          <cell r="B7071" t="str">
            <v>43</v>
          </cell>
          <cell r="C7071">
            <v>0</v>
          </cell>
          <cell r="D7071">
            <v>0</v>
          </cell>
          <cell r="E7071">
            <v>0</v>
          </cell>
          <cell r="G7071">
            <v>0</v>
          </cell>
          <cell r="H7071">
            <v>0</v>
          </cell>
        </row>
        <row r="7072">
          <cell r="A7072" t="str">
            <v>07-01-244</v>
          </cell>
          <cell r="B7072" t="str">
            <v>44</v>
          </cell>
          <cell r="C7072">
            <v>0</v>
          </cell>
          <cell r="D7072">
            <v>0</v>
          </cell>
          <cell r="E7072">
            <v>0</v>
          </cell>
          <cell r="G7072">
            <v>0</v>
          </cell>
          <cell r="H7072">
            <v>0</v>
          </cell>
        </row>
        <row r="7073">
          <cell r="A7073" t="str">
            <v>07-01-244</v>
          </cell>
          <cell r="B7073" t="str">
            <v>45</v>
          </cell>
          <cell r="C7073">
            <v>0</v>
          </cell>
          <cell r="D7073">
            <v>0</v>
          </cell>
          <cell r="E7073">
            <v>0</v>
          </cell>
          <cell r="G7073">
            <v>0</v>
          </cell>
          <cell r="H7073">
            <v>0</v>
          </cell>
        </row>
        <row r="7074">
          <cell r="A7074" t="str">
            <v>07-01-244</v>
          </cell>
          <cell r="B7074" t="str">
            <v>46</v>
          </cell>
          <cell r="C7074">
            <v>0</v>
          </cell>
          <cell r="D7074">
            <v>0</v>
          </cell>
          <cell r="E7074">
            <v>0</v>
          </cell>
          <cell r="G7074">
            <v>0</v>
          </cell>
          <cell r="H7074">
            <v>0</v>
          </cell>
        </row>
        <row r="7075">
          <cell r="A7075" t="str">
            <v>07-01-244</v>
          </cell>
          <cell r="B7075" t="str">
            <v>61</v>
          </cell>
          <cell r="C7075" t="str">
            <v>TRANSPORTE</v>
          </cell>
          <cell r="D7075" t="str">
            <v>gl</v>
          </cell>
          <cell r="E7075">
            <v>1</v>
          </cell>
          <cell r="G7075">
            <v>442.89356799999996</v>
          </cell>
          <cell r="H7075">
            <v>443</v>
          </cell>
        </row>
        <row r="7076">
          <cell r="A7076" t="str">
            <v>07-01-244</v>
          </cell>
          <cell r="B7076" t="str">
            <v>62</v>
          </cell>
          <cell r="C7076">
            <v>0</v>
          </cell>
          <cell r="D7076">
            <v>0</v>
          </cell>
          <cell r="E7076">
            <v>0</v>
          </cell>
          <cell r="G7076">
            <v>0</v>
          </cell>
          <cell r="H7076">
            <v>0</v>
          </cell>
        </row>
        <row r="7077">
          <cell r="A7077" t="str">
            <v>07-01-244</v>
          </cell>
          <cell r="B7077" t="str">
            <v>63</v>
          </cell>
          <cell r="C7077">
            <v>0</v>
          </cell>
          <cell r="D7077">
            <v>0</v>
          </cell>
          <cell r="E7077">
            <v>0</v>
          </cell>
          <cell r="G7077">
            <v>0</v>
          </cell>
          <cell r="H7077">
            <v>0</v>
          </cell>
        </row>
        <row r="7078">
          <cell r="A7078" t="str">
            <v>07-01-244</v>
          </cell>
          <cell r="B7078" t="str">
            <v>64</v>
          </cell>
          <cell r="C7078">
            <v>0</v>
          </cell>
          <cell r="D7078">
            <v>0</v>
          </cell>
          <cell r="E7078">
            <v>0</v>
          </cell>
          <cell r="G7078">
            <v>0</v>
          </cell>
          <cell r="H7078">
            <v>0</v>
          </cell>
        </row>
        <row r="7079">
          <cell r="A7079" t="str">
            <v>07-01-244</v>
          </cell>
          <cell r="B7079" t="str">
            <v>65</v>
          </cell>
          <cell r="C7079">
            <v>0</v>
          </cell>
          <cell r="D7079">
            <v>0</v>
          </cell>
          <cell r="E7079">
            <v>0</v>
          </cell>
          <cell r="G7079">
            <v>0</v>
          </cell>
          <cell r="H7079">
            <v>0</v>
          </cell>
        </row>
        <row r="7080">
          <cell r="A7080" t="str">
            <v>07-01-244</v>
          </cell>
          <cell r="B7080" t="str">
            <v>66</v>
          </cell>
          <cell r="C7080">
            <v>0</v>
          </cell>
          <cell r="D7080">
            <v>0</v>
          </cell>
          <cell r="E7080">
            <v>0</v>
          </cell>
          <cell r="G7080">
            <v>0</v>
          </cell>
          <cell r="H7080">
            <v>0</v>
          </cell>
        </row>
        <row r="7081">
          <cell r="A7081" t="str">
            <v>07-01-246</v>
          </cell>
          <cell r="B7081" t="str">
            <v>07-01-246</v>
          </cell>
          <cell r="C7081" t="str">
            <v>INTALACION  SALIDA  POCETA 3"</v>
          </cell>
          <cell r="D7081" t="str">
            <v>UN</v>
          </cell>
          <cell r="E7081">
            <v>5</v>
          </cell>
          <cell r="H7081">
            <v>44008</v>
          </cell>
        </row>
        <row r="7082">
          <cell r="A7082" t="str">
            <v>07-01-246</v>
          </cell>
          <cell r="B7082" t="str">
            <v>11</v>
          </cell>
          <cell r="C7082" t="str">
            <v>TUBERIA PVC S ø 2"</v>
          </cell>
          <cell r="D7082" t="str">
            <v>ML</v>
          </cell>
          <cell r="E7082">
            <v>0.7</v>
          </cell>
          <cell r="G7082">
            <v>9950.7893333333341</v>
          </cell>
          <cell r="H7082">
            <v>6966</v>
          </cell>
        </row>
        <row r="7083">
          <cell r="A7083" t="str">
            <v>07-01-246</v>
          </cell>
          <cell r="B7083" t="str">
            <v>12</v>
          </cell>
          <cell r="C7083" t="str">
            <v>TUBERIA PVC S ø 4"</v>
          </cell>
          <cell r="D7083" t="str">
            <v>ML</v>
          </cell>
          <cell r="E7083">
            <v>0.1</v>
          </cell>
          <cell r="G7083">
            <v>20717.909333333329</v>
          </cell>
          <cell r="H7083">
            <v>2072</v>
          </cell>
        </row>
        <row r="7084">
          <cell r="A7084" t="str">
            <v>07-01-246</v>
          </cell>
          <cell r="B7084" t="str">
            <v>13</v>
          </cell>
          <cell r="C7084" t="str">
            <v>ACCESORIOS PVC S ø 2"</v>
          </cell>
          <cell r="D7084" t="str">
            <v>UN</v>
          </cell>
          <cell r="E7084">
            <v>2</v>
          </cell>
          <cell r="G7084">
            <v>3456.6677599999994</v>
          </cell>
          <cell r="H7084">
            <v>6913</v>
          </cell>
        </row>
        <row r="7085">
          <cell r="A7085" t="str">
            <v>07-01-246</v>
          </cell>
          <cell r="B7085" t="str">
            <v>14</v>
          </cell>
          <cell r="C7085" t="str">
            <v>ACCESORIOS PVC S ø 4"</v>
          </cell>
          <cell r="D7085" t="str">
            <v>UN</v>
          </cell>
          <cell r="E7085">
            <v>0.1</v>
          </cell>
          <cell r="G7085">
            <v>11104.489759999999</v>
          </cell>
          <cell r="H7085">
            <v>1110</v>
          </cell>
        </row>
        <row r="7086">
          <cell r="A7086" t="str">
            <v>07-01-246</v>
          </cell>
          <cell r="B7086" t="str">
            <v>15</v>
          </cell>
          <cell r="C7086" t="str">
            <v>SOLDADURA Y LIMPIADOR</v>
          </cell>
          <cell r="D7086" t="str">
            <v>UN</v>
          </cell>
          <cell r="E7086">
            <v>6</v>
          </cell>
          <cell r="G7086">
            <v>847.27998859636352</v>
          </cell>
          <cell r="H7086">
            <v>5084</v>
          </cell>
        </row>
        <row r="7087">
          <cell r="A7087" t="str">
            <v>07-01-246</v>
          </cell>
          <cell r="B7087" t="str">
            <v>16</v>
          </cell>
          <cell r="C7087">
            <v>0</v>
          </cell>
          <cell r="D7087">
            <v>0</v>
          </cell>
          <cell r="E7087">
            <v>0</v>
          </cell>
          <cell r="G7087">
            <v>0</v>
          </cell>
          <cell r="H7087">
            <v>0</v>
          </cell>
        </row>
        <row r="7088">
          <cell r="A7088" t="str">
            <v>07-01-246</v>
          </cell>
          <cell r="B7088" t="str">
            <v>21</v>
          </cell>
          <cell r="C7088" t="str">
            <v xml:space="preserve">OFICIAL </v>
          </cell>
          <cell r="D7088" t="str">
            <v>jor</v>
          </cell>
          <cell r="E7088">
            <v>0.15</v>
          </cell>
          <cell r="G7088">
            <v>86520.353919999994</v>
          </cell>
          <cell r="H7088">
            <v>12978</v>
          </cell>
        </row>
        <row r="7089">
          <cell r="A7089" t="str">
            <v>07-01-246</v>
          </cell>
          <cell r="B7089" t="str">
            <v>22</v>
          </cell>
          <cell r="C7089" t="str">
            <v>AYUDANTE</v>
          </cell>
          <cell r="D7089" t="str">
            <v>jor</v>
          </cell>
          <cell r="E7089">
            <v>0.15</v>
          </cell>
          <cell r="G7089">
            <v>54806.751999999993</v>
          </cell>
          <cell r="H7089">
            <v>8221</v>
          </cell>
        </row>
        <row r="7090">
          <cell r="A7090" t="str">
            <v>07-01-246</v>
          </cell>
          <cell r="B7090" t="str">
            <v>23</v>
          </cell>
          <cell r="C7090">
            <v>0</v>
          </cell>
          <cell r="D7090">
            <v>0</v>
          </cell>
          <cell r="E7090">
            <v>0</v>
          </cell>
          <cell r="G7090">
            <v>0</v>
          </cell>
          <cell r="H7090">
            <v>0</v>
          </cell>
        </row>
        <row r="7091">
          <cell r="A7091" t="str">
            <v>07-01-246</v>
          </cell>
          <cell r="B7091" t="str">
            <v>24</v>
          </cell>
          <cell r="C7091">
            <v>0</v>
          </cell>
          <cell r="D7091">
            <v>0</v>
          </cell>
          <cell r="E7091">
            <v>0</v>
          </cell>
          <cell r="G7091">
            <v>0</v>
          </cell>
          <cell r="H7091">
            <v>0</v>
          </cell>
        </row>
        <row r="7092">
          <cell r="A7092" t="str">
            <v>07-01-246</v>
          </cell>
          <cell r="B7092" t="str">
            <v>25</v>
          </cell>
          <cell r="C7092">
            <v>0</v>
          </cell>
          <cell r="D7092">
            <v>0</v>
          </cell>
          <cell r="E7092">
            <v>0</v>
          </cell>
          <cell r="G7092">
            <v>0</v>
          </cell>
          <cell r="H7092">
            <v>0</v>
          </cell>
        </row>
        <row r="7093">
          <cell r="A7093" t="str">
            <v>07-01-246</v>
          </cell>
          <cell r="B7093" t="str">
            <v>26</v>
          </cell>
          <cell r="C7093">
            <v>0</v>
          </cell>
          <cell r="D7093">
            <v>0</v>
          </cell>
          <cell r="E7093">
            <v>0</v>
          </cell>
          <cell r="G7093">
            <v>0</v>
          </cell>
          <cell r="H7093">
            <v>0</v>
          </cell>
        </row>
        <row r="7094">
          <cell r="A7094" t="str">
            <v>07-01-246</v>
          </cell>
          <cell r="B7094" t="str">
            <v>41</v>
          </cell>
          <cell r="C7094" t="str">
            <v>HERRAMIENTA MENOR</v>
          </cell>
          <cell r="D7094" t="str">
            <v>gl</v>
          </cell>
          <cell r="E7094">
            <v>1</v>
          </cell>
          <cell r="G7094">
            <v>221.44678399999998</v>
          </cell>
          <cell r="H7094">
            <v>221</v>
          </cell>
        </row>
        <row r="7095">
          <cell r="A7095" t="str">
            <v>07-01-246</v>
          </cell>
          <cell r="B7095" t="str">
            <v>42</v>
          </cell>
          <cell r="C7095">
            <v>0</v>
          </cell>
          <cell r="D7095">
            <v>0</v>
          </cell>
          <cell r="E7095">
            <v>0</v>
          </cell>
          <cell r="G7095">
            <v>0</v>
          </cell>
          <cell r="H7095">
            <v>0</v>
          </cell>
        </row>
        <row r="7096">
          <cell r="A7096" t="str">
            <v>07-01-246</v>
          </cell>
          <cell r="B7096" t="str">
            <v>43</v>
          </cell>
          <cell r="C7096">
            <v>0</v>
          </cell>
          <cell r="D7096">
            <v>0</v>
          </cell>
          <cell r="E7096">
            <v>0</v>
          </cell>
          <cell r="G7096">
            <v>0</v>
          </cell>
          <cell r="H7096">
            <v>0</v>
          </cell>
        </row>
        <row r="7097">
          <cell r="A7097" t="str">
            <v>07-01-246</v>
          </cell>
          <cell r="B7097" t="str">
            <v>44</v>
          </cell>
          <cell r="C7097">
            <v>0</v>
          </cell>
          <cell r="D7097">
            <v>0</v>
          </cell>
          <cell r="E7097">
            <v>0</v>
          </cell>
          <cell r="G7097">
            <v>0</v>
          </cell>
          <cell r="H7097">
            <v>0</v>
          </cell>
        </row>
        <row r="7098">
          <cell r="A7098" t="str">
            <v>07-01-246</v>
          </cell>
          <cell r="B7098" t="str">
            <v>45</v>
          </cell>
          <cell r="C7098">
            <v>0</v>
          </cell>
          <cell r="D7098">
            <v>0</v>
          </cell>
          <cell r="E7098">
            <v>0</v>
          </cell>
          <cell r="G7098">
            <v>0</v>
          </cell>
          <cell r="H7098">
            <v>0</v>
          </cell>
        </row>
        <row r="7099">
          <cell r="A7099" t="str">
            <v>07-01-246</v>
          </cell>
          <cell r="B7099" t="str">
            <v>46</v>
          </cell>
          <cell r="C7099">
            <v>0</v>
          </cell>
          <cell r="D7099">
            <v>0</v>
          </cell>
          <cell r="E7099">
            <v>0</v>
          </cell>
          <cell r="G7099">
            <v>0</v>
          </cell>
          <cell r="H7099">
            <v>0</v>
          </cell>
        </row>
        <row r="7100">
          <cell r="A7100" t="str">
            <v>07-01-246</v>
          </cell>
          <cell r="B7100" t="str">
            <v>61</v>
          </cell>
          <cell r="C7100" t="str">
            <v>TRANSPORTE</v>
          </cell>
          <cell r="D7100" t="str">
            <v>gl</v>
          </cell>
          <cell r="E7100">
            <v>1</v>
          </cell>
          <cell r="G7100">
            <v>442.89356799999996</v>
          </cell>
          <cell r="H7100">
            <v>443</v>
          </cell>
        </row>
        <row r="7101">
          <cell r="A7101" t="str">
            <v>07-01-246</v>
          </cell>
          <cell r="B7101" t="str">
            <v>62</v>
          </cell>
          <cell r="C7101">
            <v>0</v>
          </cell>
          <cell r="D7101">
            <v>0</v>
          </cell>
          <cell r="E7101">
            <v>0</v>
          </cell>
          <cell r="G7101">
            <v>0</v>
          </cell>
          <cell r="H7101">
            <v>0</v>
          </cell>
        </row>
        <row r="7102">
          <cell r="A7102" t="str">
            <v>07-01-246</v>
          </cell>
          <cell r="B7102" t="str">
            <v>63</v>
          </cell>
          <cell r="C7102">
            <v>0</v>
          </cell>
          <cell r="D7102">
            <v>0</v>
          </cell>
          <cell r="E7102">
            <v>0</v>
          </cell>
          <cell r="G7102">
            <v>0</v>
          </cell>
          <cell r="H7102">
            <v>0</v>
          </cell>
        </row>
        <row r="7103">
          <cell r="A7103" t="str">
            <v>07-01-246</v>
          </cell>
          <cell r="B7103" t="str">
            <v>64</v>
          </cell>
          <cell r="C7103">
            <v>0</v>
          </cell>
          <cell r="D7103">
            <v>0</v>
          </cell>
          <cell r="E7103">
            <v>0</v>
          </cell>
          <cell r="G7103">
            <v>0</v>
          </cell>
          <cell r="H7103">
            <v>0</v>
          </cell>
        </row>
        <row r="7104">
          <cell r="A7104" t="str">
            <v>07-01-246</v>
          </cell>
          <cell r="B7104" t="str">
            <v>65</v>
          </cell>
          <cell r="C7104">
            <v>0</v>
          </cell>
          <cell r="D7104">
            <v>0</v>
          </cell>
          <cell r="E7104">
            <v>0</v>
          </cell>
          <cell r="G7104">
            <v>0</v>
          </cell>
          <cell r="H7104">
            <v>0</v>
          </cell>
        </row>
        <row r="7105">
          <cell r="A7105" t="str">
            <v>07-01-246</v>
          </cell>
          <cell r="B7105" t="str">
            <v>66</v>
          </cell>
          <cell r="C7105">
            <v>0</v>
          </cell>
          <cell r="D7105">
            <v>0</v>
          </cell>
          <cell r="E7105">
            <v>0</v>
          </cell>
          <cell r="G7105">
            <v>0</v>
          </cell>
          <cell r="H7105">
            <v>0</v>
          </cell>
        </row>
        <row r="7106">
          <cell r="A7106" t="str">
            <v>07-01-248</v>
          </cell>
          <cell r="B7106" t="str">
            <v>07-01-248</v>
          </cell>
          <cell r="C7106" t="str">
            <v>INTALACION  SALIDA LAVALATOS</v>
          </cell>
          <cell r="D7106" t="str">
            <v>UN</v>
          </cell>
          <cell r="E7106">
            <v>26</v>
          </cell>
          <cell r="H7106">
            <v>44008</v>
          </cell>
        </row>
        <row r="7107">
          <cell r="A7107" t="str">
            <v>07-01-248</v>
          </cell>
          <cell r="B7107" t="str">
            <v>11</v>
          </cell>
          <cell r="C7107" t="str">
            <v>TUBERIA PVC S ø 2"</v>
          </cell>
          <cell r="D7107" t="str">
            <v>ML</v>
          </cell>
          <cell r="E7107">
            <v>0.7</v>
          </cell>
          <cell r="G7107">
            <v>9950.7893333333341</v>
          </cell>
          <cell r="H7107">
            <v>6966</v>
          </cell>
        </row>
        <row r="7108">
          <cell r="A7108" t="str">
            <v>07-01-248</v>
          </cell>
          <cell r="B7108" t="str">
            <v>12</v>
          </cell>
          <cell r="C7108" t="str">
            <v>TUBERIA PVC S ø 4"</v>
          </cell>
          <cell r="D7108" t="str">
            <v>ML</v>
          </cell>
          <cell r="E7108">
            <v>0.1</v>
          </cell>
          <cell r="G7108">
            <v>20717.909333333329</v>
          </cell>
          <cell r="H7108">
            <v>2072</v>
          </cell>
        </row>
        <row r="7109">
          <cell r="A7109" t="str">
            <v>07-01-248</v>
          </cell>
          <cell r="B7109" t="str">
            <v>13</v>
          </cell>
          <cell r="C7109" t="str">
            <v>ACCESORIOS PVC S ø 2"</v>
          </cell>
          <cell r="D7109" t="str">
            <v>UN</v>
          </cell>
          <cell r="E7109">
            <v>2</v>
          </cell>
          <cell r="G7109">
            <v>3456.6677599999994</v>
          </cell>
          <cell r="H7109">
            <v>6913</v>
          </cell>
        </row>
        <row r="7110">
          <cell r="A7110" t="str">
            <v>07-01-248</v>
          </cell>
          <cell r="B7110" t="str">
            <v>14</v>
          </cell>
          <cell r="C7110" t="str">
            <v>ACCESORIOS PVC S ø 4"</v>
          </cell>
          <cell r="D7110" t="str">
            <v>UN</v>
          </cell>
          <cell r="E7110">
            <v>0.1</v>
          </cell>
          <cell r="G7110">
            <v>11104.489759999999</v>
          </cell>
          <cell r="H7110">
            <v>1110</v>
          </cell>
        </row>
        <row r="7111">
          <cell r="A7111" t="str">
            <v>07-01-248</v>
          </cell>
          <cell r="B7111" t="str">
            <v>15</v>
          </cell>
          <cell r="C7111" t="str">
            <v>SOLDADURA Y LIMPIADOR</v>
          </cell>
          <cell r="D7111" t="str">
            <v>UN</v>
          </cell>
          <cell r="E7111">
            <v>6</v>
          </cell>
          <cell r="G7111">
            <v>847.27998859636352</v>
          </cell>
          <cell r="H7111">
            <v>5084</v>
          </cell>
        </row>
        <row r="7112">
          <cell r="A7112" t="str">
            <v>07-01-248</v>
          </cell>
          <cell r="B7112" t="str">
            <v>16</v>
          </cell>
          <cell r="C7112">
            <v>0</v>
          </cell>
          <cell r="D7112">
            <v>0</v>
          </cell>
          <cell r="E7112">
            <v>0</v>
          </cell>
          <cell r="G7112">
            <v>0</v>
          </cell>
          <cell r="H7112">
            <v>0</v>
          </cell>
        </row>
        <row r="7113">
          <cell r="A7113" t="str">
            <v>07-01-248</v>
          </cell>
          <cell r="B7113" t="str">
            <v>21</v>
          </cell>
          <cell r="C7113" t="str">
            <v xml:space="preserve">OFICIAL </v>
          </cell>
          <cell r="D7113" t="str">
            <v>jor</v>
          </cell>
          <cell r="E7113">
            <v>0.15</v>
          </cell>
          <cell r="G7113">
            <v>86520.353919999994</v>
          </cell>
          <cell r="H7113">
            <v>12978</v>
          </cell>
        </row>
        <row r="7114">
          <cell r="A7114" t="str">
            <v>07-01-248</v>
          </cell>
          <cell r="B7114" t="str">
            <v>22</v>
          </cell>
          <cell r="C7114" t="str">
            <v>AYUDANTE</v>
          </cell>
          <cell r="D7114" t="str">
            <v>jor</v>
          </cell>
          <cell r="E7114">
            <v>0.15</v>
          </cell>
          <cell r="G7114">
            <v>54806.751999999993</v>
          </cell>
          <cell r="H7114">
            <v>8221</v>
          </cell>
        </row>
        <row r="7115">
          <cell r="A7115" t="str">
            <v>07-01-248</v>
          </cell>
          <cell r="B7115" t="str">
            <v>23</v>
          </cell>
          <cell r="C7115">
            <v>0</v>
          </cell>
          <cell r="D7115">
            <v>0</v>
          </cell>
          <cell r="E7115">
            <v>0</v>
          </cell>
          <cell r="G7115">
            <v>0</v>
          </cell>
          <cell r="H7115">
            <v>0</v>
          </cell>
        </row>
        <row r="7116">
          <cell r="A7116" t="str">
            <v>07-01-248</v>
          </cell>
          <cell r="B7116" t="str">
            <v>24</v>
          </cell>
          <cell r="C7116">
            <v>0</v>
          </cell>
          <cell r="D7116">
            <v>0</v>
          </cell>
          <cell r="E7116">
            <v>0</v>
          </cell>
          <cell r="G7116">
            <v>0</v>
          </cell>
          <cell r="H7116">
            <v>0</v>
          </cell>
        </row>
        <row r="7117">
          <cell r="A7117" t="str">
            <v>07-01-248</v>
          </cell>
          <cell r="B7117" t="str">
            <v>25</v>
          </cell>
          <cell r="C7117">
            <v>0</v>
          </cell>
          <cell r="D7117">
            <v>0</v>
          </cell>
          <cell r="E7117">
            <v>0</v>
          </cell>
          <cell r="G7117">
            <v>0</v>
          </cell>
          <cell r="H7117">
            <v>0</v>
          </cell>
        </row>
        <row r="7118">
          <cell r="A7118" t="str">
            <v>07-01-248</v>
          </cell>
          <cell r="B7118" t="str">
            <v>26</v>
          </cell>
          <cell r="C7118">
            <v>0</v>
          </cell>
          <cell r="D7118">
            <v>0</v>
          </cell>
          <cell r="E7118">
            <v>0</v>
          </cell>
          <cell r="G7118">
            <v>0</v>
          </cell>
          <cell r="H7118">
            <v>0</v>
          </cell>
        </row>
        <row r="7119">
          <cell r="A7119" t="str">
            <v>07-01-248</v>
          </cell>
          <cell r="B7119" t="str">
            <v>41</v>
          </cell>
          <cell r="C7119" t="str">
            <v>HERRAMIENTA MENOR</v>
          </cell>
          <cell r="D7119" t="str">
            <v>gl</v>
          </cell>
          <cell r="E7119">
            <v>1</v>
          </cell>
          <cell r="G7119">
            <v>221.44678399999998</v>
          </cell>
          <cell r="H7119">
            <v>221</v>
          </cell>
        </row>
        <row r="7120">
          <cell r="A7120" t="str">
            <v>07-01-248</v>
          </cell>
          <cell r="B7120" t="str">
            <v>42</v>
          </cell>
          <cell r="C7120">
            <v>0</v>
          </cell>
          <cell r="D7120">
            <v>0</v>
          </cell>
          <cell r="E7120">
            <v>0</v>
          </cell>
          <cell r="G7120">
            <v>0</v>
          </cell>
          <cell r="H7120">
            <v>0</v>
          </cell>
        </row>
        <row r="7121">
          <cell r="A7121" t="str">
            <v>07-01-248</v>
          </cell>
          <cell r="B7121" t="str">
            <v>43</v>
          </cell>
          <cell r="C7121">
            <v>0</v>
          </cell>
          <cell r="D7121">
            <v>0</v>
          </cell>
          <cell r="E7121">
            <v>0</v>
          </cell>
          <cell r="G7121">
            <v>0</v>
          </cell>
          <cell r="H7121">
            <v>0</v>
          </cell>
        </row>
        <row r="7122">
          <cell r="A7122" t="str">
            <v>07-01-248</v>
          </cell>
          <cell r="B7122" t="str">
            <v>44</v>
          </cell>
          <cell r="C7122">
            <v>0</v>
          </cell>
          <cell r="D7122">
            <v>0</v>
          </cell>
          <cell r="E7122">
            <v>0</v>
          </cell>
          <cell r="G7122">
            <v>0</v>
          </cell>
          <cell r="H7122">
            <v>0</v>
          </cell>
        </row>
        <row r="7123">
          <cell r="A7123" t="str">
            <v>07-01-248</v>
          </cell>
          <cell r="B7123" t="str">
            <v>45</v>
          </cell>
          <cell r="C7123">
            <v>0</v>
          </cell>
          <cell r="D7123">
            <v>0</v>
          </cell>
          <cell r="E7123">
            <v>0</v>
          </cell>
          <cell r="G7123">
            <v>0</v>
          </cell>
          <cell r="H7123">
            <v>0</v>
          </cell>
        </row>
        <row r="7124">
          <cell r="A7124" t="str">
            <v>07-01-248</v>
          </cell>
          <cell r="B7124" t="str">
            <v>46</v>
          </cell>
          <cell r="C7124">
            <v>0</v>
          </cell>
          <cell r="D7124">
            <v>0</v>
          </cell>
          <cell r="E7124">
            <v>0</v>
          </cell>
          <cell r="G7124">
            <v>0</v>
          </cell>
          <cell r="H7124">
            <v>0</v>
          </cell>
        </row>
        <row r="7125">
          <cell r="A7125" t="str">
            <v>07-01-248</v>
          </cell>
          <cell r="B7125" t="str">
            <v>61</v>
          </cell>
          <cell r="C7125" t="str">
            <v>TRANSPORTE</v>
          </cell>
          <cell r="D7125" t="str">
            <v>gl</v>
          </cell>
          <cell r="E7125">
            <v>1</v>
          </cell>
          <cell r="G7125">
            <v>442.89356799999996</v>
          </cell>
          <cell r="H7125">
            <v>443</v>
          </cell>
        </row>
        <row r="7126">
          <cell r="A7126" t="str">
            <v>07-01-248</v>
          </cell>
          <cell r="B7126" t="str">
            <v>62</v>
          </cell>
          <cell r="C7126">
            <v>0</v>
          </cell>
          <cell r="D7126">
            <v>0</v>
          </cell>
          <cell r="E7126">
            <v>0</v>
          </cell>
          <cell r="G7126">
            <v>0</v>
          </cell>
          <cell r="H7126">
            <v>0</v>
          </cell>
        </row>
        <row r="7127">
          <cell r="A7127" t="str">
            <v>07-01-248</v>
          </cell>
          <cell r="B7127" t="str">
            <v>63</v>
          </cell>
          <cell r="C7127">
            <v>0</v>
          </cell>
          <cell r="D7127">
            <v>0</v>
          </cell>
          <cell r="E7127">
            <v>0</v>
          </cell>
          <cell r="G7127">
            <v>0</v>
          </cell>
          <cell r="H7127">
            <v>0</v>
          </cell>
        </row>
        <row r="7128">
          <cell r="A7128" t="str">
            <v>07-01-248</v>
          </cell>
          <cell r="B7128" t="str">
            <v>64</v>
          </cell>
          <cell r="C7128">
            <v>0</v>
          </cell>
          <cell r="D7128">
            <v>0</v>
          </cell>
          <cell r="E7128">
            <v>0</v>
          </cell>
          <cell r="G7128">
            <v>0</v>
          </cell>
          <cell r="H7128">
            <v>0</v>
          </cell>
        </row>
        <row r="7129">
          <cell r="A7129" t="str">
            <v>07-01-248</v>
          </cell>
          <cell r="B7129" t="str">
            <v>65</v>
          </cell>
          <cell r="C7129">
            <v>0</v>
          </cell>
          <cell r="D7129">
            <v>0</v>
          </cell>
          <cell r="E7129">
            <v>0</v>
          </cell>
          <cell r="G7129">
            <v>0</v>
          </cell>
          <cell r="H7129">
            <v>0</v>
          </cell>
        </row>
        <row r="7130">
          <cell r="A7130" t="str">
            <v>07-01-248</v>
          </cell>
          <cell r="B7130" t="str">
            <v>66</v>
          </cell>
          <cell r="C7130">
            <v>0</v>
          </cell>
          <cell r="D7130">
            <v>0</v>
          </cell>
          <cell r="E7130">
            <v>0</v>
          </cell>
          <cell r="G7130">
            <v>0</v>
          </cell>
          <cell r="H7130">
            <v>0</v>
          </cell>
        </row>
        <row r="7131">
          <cell r="A7131" t="str">
            <v>07-01-250</v>
          </cell>
          <cell r="B7131" t="str">
            <v>07-01-250</v>
          </cell>
          <cell r="C7131" t="str">
            <v>INTALACION  SALIDA SIFON DE PISO 2"</v>
          </cell>
          <cell r="D7131" t="str">
            <v>UN</v>
          </cell>
          <cell r="E7131">
            <v>48</v>
          </cell>
          <cell r="H7131">
            <v>44008</v>
          </cell>
        </row>
        <row r="7132">
          <cell r="A7132" t="str">
            <v>07-01-250</v>
          </cell>
          <cell r="B7132" t="str">
            <v>11</v>
          </cell>
          <cell r="C7132" t="str">
            <v>TUBERIA PVC S ø 2"</v>
          </cell>
          <cell r="D7132" t="str">
            <v>ML</v>
          </cell>
          <cell r="E7132">
            <v>0.7</v>
          </cell>
          <cell r="G7132">
            <v>9950.7893333333341</v>
          </cell>
          <cell r="H7132">
            <v>6966</v>
          </cell>
        </row>
        <row r="7133">
          <cell r="A7133" t="str">
            <v>07-01-250</v>
          </cell>
          <cell r="B7133" t="str">
            <v>12</v>
          </cell>
          <cell r="C7133" t="str">
            <v>TUBERIA PVC S ø 4"</v>
          </cell>
          <cell r="D7133" t="str">
            <v>ML</v>
          </cell>
          <cell r="E7133">
            <v>0.1</v>
          </cell>
          <cell r="G7133">
            <v>20717.909333333329</v>
          </cell>
          <cell r="H7133">
            <v>2072</v>
          </cell>
        </row>
        <row r="7134">
          <cell r="A7134" t="str">
            <v>07-01-250</v>
          </cell>
          <cell r="B7134" t="str">
            <v>13</v>
          </cell>
          <cell r="C7134" t="str">
            <v>ACCESORIOS PVC S ø 2"</v>
          </cell>
          <cell r="D7134" t="str">
            <v>UN</v>
          </cell>
          <cell r="E7134">
            <v>2</v>
          </cell>
          <cell r="G7134">
            <v>3456.6677599999994</v>
          </cell>
          <cell r="H7134">
            <v>6913</v>
          </cell>
        </row>
        <row r="7135">
          <cell r="A7135" t="str">
            <v>07-01-250</v>
          </cell>
          <cell r="B7135" t="str">
            <v>14</v>
          </cell>
          <cell r="C7135" t="str">
            <v>ACCESORIOS PVC S ø 4"</v>
          </cell>
          <cell r="D7135" t="str">
            <v>UN</v>
          </cell>
          <cell r="E7135">
            <v>0.1</v>
          </cell>
          <cell r="G7135">
            <v>11104.489759999999</v>
          </cell>
          <cell r="H7135">
            <v>1110</v>
          </cell>
        </row>
        <row r="7136">
          <cell r="A7136" t="str">
            <v>07-01-250</v>
          </cell>
          <cell r="B7136" t="str">
            <v>15</v>
          </cell>
          <cell r="C7136" t="str">
            <v>SOLDADURA Y LIMPIADOR</v>
          </cell>
          <cell r="D7136" t="str">
            <v>UN</v>
          </cell>
          <cell r="E7136">
            <v>6</v>
          </cell>
          <cell r="G7136">
            <v>847.27998859636352</v>
          </cell>
          <cell r="H7136">
            <v>5084</v>
          </cell>
        </row>
        <row r="7137">
          <cell r="A7137" t="str">
            <v>07-01-250</v>
          </cell>
          <cell r="B7137" t="str">
            <v>16</v>
          </cell>
          <cell r="C7137">
            <v>0</v>
          </cell>
          <cell r="D7137">
            <v>0</v>
          </cell>
          <cell r="E7137">
            <v>0</v>
          </cell>
          <cell r="G7137">
            <v>0</v>
          </cell>
          <cell r="H7137">
            <v>0</v>
          </cell>
        </row>
        <row r="7138">
          <cell r="A7138" t="str">
            <v>07-01-250</v>
          </cell>
          <cell r="B7138" t="str">
            <v>21</v>
          </cell>
          <cell r="C7138" t="str">
            <v xml:space="preserve">OFICIAL </v>
          </cell>
          <cell r="D7138" t="str">
            <v>jor</v>
          </cell>
          <cell r="E7138">
            <v>0.15</v>
          </cell>
          <cell r="G7138">
            <v>86520.353919999994</v>
          </cell>
          <cell r="H7138">
            <v>12978</v>
          </cell>
        </row>
        <row r="7139">
          <cell r="A7139" t="str">
            <v>07-01-250</v>
          </cell>
          <cell r="B7139" t="str">
            <v>22</v>
          </cell>
          <cell r="C7139" t="str">
            <v>AYUDANTE</v>
          </cell>
          <cell r="D7139" t="str">
            <v>jor</v>
          </cell>
          <cell r="E7139">
            <v>0.15</v>
          </cell>
          <cell r="G7139">
            <v>54806.751999999993</v>
          </cell>
          <cell r="H7139">
            <v>8221</v>
          </cell>
        </row>
        <row r="7140">
          <cell r="A7140" t="str">
            <v>07-01-250</v>
          </cell>
          <cell r="B7140" t="str">
            <v>23</v>
          </cell>
          <cell r="C7140">
            <v>0</v>
          </cell>
          <cell r="D7140">
            <v>0</v>
          </cell>
          <cell r="E7140">
            <v>0</v>
          </cell>
          <cell r="G7140">
            <v>0</v>
          </cell>
          <cell r="H7140">
            <v>0</v>
          </cell>
        </row>
        <row r="7141">
          <cell r="A7141" t="str">
            <v>07-01-250</v>
          </cell>
          <cell r="B7141" t="str">
            <v>24</v>
          </cell>
          <cell r="C7141">
            <v>0</v>
          </cell>
          <cell r="D7141">
            <v>0</v>
          </cell>
          <cell r="E7141">
            <v>0</v>
          </cell>
          <cell r="G7141">
            <v>0</v>
          </cell>
          <cell r="H7141">
            <v>0</v>
          </cell>
        </row>
        <row r="7142">
          <cell r="A7142" t="str">
            <v>07-01-250</v>
          </cell>
          <cell r="B7142" t="str">
            <v>25</v>
          </cell>
          <cell r="C7142">
            <v>0</v>
          </cell>
          <cell r="D7142">
            <v>0</v>
          </cell>
          <cell r="E7142">
            <v>0</v>
          </cell>
          <cell r="G7142">
            <v>0</v>
          </cell>
          <cell r="H7142">
            <v>0</v>
          </cell>
        </row>
        <row r="7143">
          <cell r="A7143" t="str">
            <v>07-01-250</v>
          </cell>
          <cell r="B7143" t="str">
            <v>26</v>
          </cell>
          <cell r="C7143">
            <v>0</v>
          </cell>
          <cell r="D7143">
            <v>0</v>
          </cell>
          <cell r="E7143">
            <v>0</v>
          </cell>
          <cell r="G7143">
            <v>0</v>
          </cell>
          <cell r="H7143">
            <v>0</v>
          </cell>
        </row>
        <row r="7144">
          <cell r="A7144" t="str">
            <v>07-01-250</v>
          </cell>
          <cell r="B7144" t="str">
            <v>41</v>
          </cell>
          <cell r="C7144" t="str">
            <v>HERRAMIENTA MENOR</v>
          </cell>
          <cell r="D7144" t="str">
            <v>gl</v>
          </cell>
          <cell r="E7144">
            <v>1</v>
          </cell>
          <cell r="G7144">
            <v>221.44678399999998</v>
          </cell>
          <cell r="H7144">
            <v>221</v>
          </cell>
        </row>
        <row r="7145">
          <cell r="A7145" t="str">
            <v>07-01-250</v>
          </cell>
          <cell r="B7145" t="str">
            <v>42</v>
          </cell>
          <cell r="C7145">
            <v>0</v>
          </cell>
          <cell r="D7145">
            <v>0</v>
          </cell>
          <cell r="E7145">
            <v>0</v>
          </cell>
          <cell r="G7145">
            <v>0</v>
          </cell>
          <cell r="H7145">
            <v>0</v>
          </cell>
        </row>
        <row r="7146">
          <cell r="A7146" t="str">
            <v>07-01-250</v>
          </cell>
          <cell r="B7146" t="str">
            <v>43</v>
          </cell>
          <cell r="C7146">
            <v>0</v>
          </cell>
          <cell r="D7146">
            <v>0</v>
          </cell>
          <cell r="E7146">
            <v>0</v>
          </cell>
          <cell r="G7146">
            <v>0</v>
          </cell>
          <cell r="H7146">
            <v>0</v>
          </cell>
        </row>
        <row r="7147">
          <cell r="A7147" t="str">
            <v>07-01-250</v>
          </cell>
          <cell r="B7147" t="str">
            <v>44</v>
          </cell>
          <cell r="C7147">
            <v>0</v>
          </cell>
          <cell r="D7147">
            <v>0</v>
          </cell>
          <cell r="E7147">
            <v>0</v>
          </cell>
          <cell r="G7147">
            <v>0</v>
          </cell>
          <cell r="H7147">
            <v>0</v>
          </cell>
        </row>
        <row r="7148">
          <cell r="A7148" t="str">
            <v>07-01-250</v>
          </cell>
          <cell r="B7148" t="str">
            <v>45</v>
          </cell>
          <cell r="C7148">
            <v>0</v>
          </cell>
          <cell r="D7148">
            <v>0</v>
          </cell>
          <cell r="E7148">
            <v>0</v>
          </cell>
          <cell r="G7148">
            <v>0</v>
          </cell>
          <cell r="H7148">
            <v>0</v>
          </cell>
        </row>
        <row r="7149">
          <cell r="A7149" t="str">
            <v>07-01-250</v>
          </cell>
          <cell r="B7149" t="str">
            <v>46</v>
          </cell>
          <cell r="C7149">
            <v>0</v>
          </cell>
          <cell r="D7149">
            <v>0</v>
          </cell>
          <cell r="E7149">
            <v>0</v>
          </cell>
          <cell r="G7149">
            <v>0</v>
          </cell>
          <cell r="H7149">
            <v>0</v>
          </cell>
        </row>
        <row r="7150">
          <cell r="A7150" t="str">
            <v>07-01-250</v>
          </cell>
          <cell r="B7150" t="str">
            <v>61</v>
          </cell>
          <cell r="C7150" t="str">
            <v>TRANSPORTE</v>
          </cell>
          <cell r="D7150" t="str">
            <v>gl</v>
          </cell>
          <cell r="E7150">
            <v>1</v>
          </cell>
          <cell r="G7150">
            <v>442.89356799999996</v>
          </cell>
          <cell r="H7150">
            <v>443</v>
          </cell>
        </row>
        <row r="7151">
          <cell r="A7151" t="str">
            <v>07-01-250</v>
          </cell>
          <cell r="B7151" t="str">
            <v>62</v>
          </cell>
          <cell r="C7151">
            <v>0</v>
          </cell>
          <cell r="D7151">
            <v>0</v>
          </cell>
          <cell r="E7151">
            <v>0</v>
          </cell>
          <cell r="G7151">
            <v>0</v>
          </cell>
          <cell r="H7151">
            <v>0</v>
          </cell>
        </row>
        <row r="7152">
          <cell r="A7152" t="str">
            <v>07-01-250</v>
          </cell>
          <cell r="B7152" t="str">
            <v>63</v>
          </cell>
          <cell r="C7152">
            <v>0</v>
          </cell>
          <cell r="D7152">
            <v>0</v>
          </cell>
          <cell r="E7152">
            <v>0</v>
          </cell>
          <cell r="G7152">
            <v>0</v>
          </cell>
          <cell r="H7152">
            <v>0</v>
          </cell>
        </row>
        <row r="7153">
          <cell r="A7153" t="str">
            <v>07-01-250</v>
          </cell>
          <cell r="B7153" t="str">
            <v>64</v>
          </cell>
          <cell r="C7153">
            <v>0</v>
          </cell>
          <cell r="D7153">
            <v>0</v>
          </cell>
          <cell r="E7153">
            <v>0</v>
          </cell>
          <cell r="G7153">
            <v>0</v>
          </cell>
          <cell r="H7153">
            <v>0</v>
          </cell>
        </row>
        <row r="7154">
          <cell r="A7154" t="str">
            <v>07-01-250</v>
          </cell>
          <cell r="B7154" t="str">
            <v>65</v>
          </cell>
          <cell r="C7154">
            <v>0</v>
          </cell>
          <cell r="D7154">
            <v>0</v>
          </cell>
          <cell r="E7154">
            <v>0</v>
          </cell>
          <cell r="G7154">
            <v>0</v>
          </cell>
          <cell r="H7154">
            <v>0</v>
          </cell>
        </row>
        <row r="7155">
          <cell r="A7155" t="str">
            <v>07-01-250</v>
          </cell>
          <cell r="B7155" t="str">
            <v>66</v>
          </cell>
          <cell r="C7155">
            <v>0</v>
          </cell>
          <cell r="D7155">
            <v>0</v>
          </cell>
          <cell r="E7155">
            <v>0</v>
          </cell>
          <cell r="G7155">
            <v>0</v>
          </cell>
          <cell r="H7155">
            <v>0</v>
          </cell>
        </row>
        <row r="7156">
          <cell r="A7156" t="str">
            <v>07-01-252</v>
          </cell>
          <cell r="B7156" t="str">
            <v>07-01-252</v>
          </cell>
          <cell r="C7156" t="str">
            <v>INTALACION  SALIDA SIFON DE PISO 3"</v>
          </cell>
          <cell r="D7156" t="str">
            <v>UN</v>
          </cell>
          <cell r="E7156">
            <v>11</v>
          </cell>
          <cell r="H7156">
            <v>44008</v>
          </cell>
        </row>
        <row r="7157">
          <cell r="A7157" t="str">
            <v>07-01-252</v>
          </cell>
          <cell r="B7157" t="str">
            <v>11</v>
          </cell>
          <cell r="C7157" t="str">
            <v>TUBERIA PVC S ø 2"</v>
          </cell>
          <cell r="D7157" t="str">
            <v>ML</v>
          </cell>
          <cell r="E7157">
            <v>0.7</v>
          </cell>
          <cell r="G7157">
            <v>9950.7893333333341</v>
          </cell>
          <cell r="H7157">
            <v>6966</v>
          </cell>
        </row>
        <row r="7158">
          <cell r="A7158" t="str">
            <v>07-01-252</v>
          </cell>
          <cell r="B7158" t="str">
            <v>12</v>
          </cell>
          <cell r="C7158" t="str">
            <v>TUBERIA PVC S ø 4"</v>
          </cell>
          <cell r="D7158" t="str">
            <v>ML</v>
          </cell>
          <cell r="E7158">
            <v>0.1</v>
          </cell>
          <cell r="G7158">
            <v>20717.909333333329</v>
          </cell>
          <cell r="H7158">
            <v>2072</v>
          </cell>
        </row>
        <row r="7159">
          <cell r="A7159" t="str">
            <v>07-01-252</v>
          </cell>
          <cell r="B7159" t="str">
            <v>13</v>
          </cell>
          <cell r="C7159" t="str">
            <v>ACCESORIOS PVC S ø 2"</v>
          </cell>
          <cell r="D7159" t="str">
            <v>UN</v>
          </cell>
          <cell r="E7159">
            <v>2</v>
          </cell>
          <cell r="G7159">
            <v>3456.6677599999994</v>
          </cell>
          <cell r="H7159">
            <v>6913</v>
          </cell>
        </row>
        <row r="7160">
          <cell r="A7160" t="str">
            <v>07-01-252</v>
          </cell>
          <cell r="B7160" t="str">
            <v>14</v>
          </cell>
          <cell r="C7160" t="str">
            <v>ACCESORIOS PVC S ø 4"</v>
          </cell>
          <cell r="D7160" t="str">
            <v>UN</v>
          </cell>
          <cell r="E7160">
            <v>0.1</v>
          </cell>
          <cell r="G7160">
            <v>11104.489759999999</v>
          </cell>
          <cell r="H7160">
            <v>1110</v>
          </cell>
        </row>
        <row r="7161">
          <cell r="A7161" t="str">
            <v>07-01-252</v>
          </cell>
          <cell r="B7161" t="str">
            <v>15</v>
          </cell>
          <cell r="C7161" t="str">
            <v>SOLDADURA Y LIMPIADOR</v>
          </cell>
          <cell r="D7161" t="str">
            <v>UN</v>
          </cell>
          <cell r="E7161">
            <v>6</v>
          </cell>
          <cell r="G7161">
            <v>847.27998859636352</v>
          </cell>
          <cell r="H7161">
            <v>5084</v>
          </cell>
        </row>
        <row r="7162">
          <cell r="A7162" t="str">
            <v>07-01-252</v>
          </cell>
          <cell r="B7162" t="str">
            <v>16</v>
          </cell>
          <cell r="C7162">
            <v>0</v>
          </cell>
          <cell r="D7162">
            <v>0</v>
          </cell>
          <cell r="E7162">
            <v>0</v>
          </cell>
          <cell r="G7162">
            <v>0</v>
          </cell>
          <cell r="H7162">
            <v>0</v>
          </cell>
        </row>
        <row r="7163">
          <cell r="A7163" t="str">
            <v>07-01-252</v>
          </cell>
          <cell r="B7163" t="str">
            <v>21</v>
          </cell>
          <cell r="C7163" t="str">
            <v xml:space="preserve">OFICIAL </v>
          </cell>
          <cell r="D7163" t="str">
            <v>jor</v>
          </cell>
          <cell r="E7163">
            <v>0.15</v>
          </cell>
          <cell r="G7163">
            <v>86520.353919999994</v>
          </cell>
          <cell r="H7163">
            <v>12978</v>
          </cell>
        </row>
        <row r="7164">
          <cell r="A7164" t="str">
            <v>07-01-252</v>
          </cell>
          <cell r="B7164" t="str">
            <v>22</v>
          </cell>
          <cell r="C7164" t="str">
            <v>AYUDANTE</v>
          </cell>
          <cell r="D7164" t="str">
            <v>jor</v>
          </cell>
          <cell r="E7164">
            <v>0.15</v>
          </cell>
          <cell r="G7164">
            <v>54806.751999999993</v>
          </cell>
          <cell r="H7164">
            <v>8221</v>
          </cell>
        </row>
        <row r="7165">
          <cell r="A7165" t="str">
            <v>07-01-252</v>
          </cell>
          <cell r="B7165" t="str">
            <v>23</v>
          </cell>
          <cell r="C7165">
            <v>0</v>
          </cell>
          <cell r="D7165">
            <v>0</v>
          </cell>
          <cell r="E7165">
            <v>0</v>
          </cell>
          <cell r="G7165">
            <v>0</v>
          </cell>
          <cell r="H7165">
            <v>0</v>
          </cell>
        </row>
        <row r="7166">
          <cell r="A7166" t="str">
            <v>07-01-252</v>
          </cell>
          <cell r="B7166" t="str">
            <v>24</v>
          </cell>
          <cell r="C7166">
            <v>0</v>
          </cell>
          <cell r="D7166">
            <v>0</v>
          </cell>
          <cell r="E7166">
            <v>0</v>
          </cell>
          <cell r="G7166">
            <v>0</v>
          </cell>
          <cell r="H7166">
            <v>0</v>
          </cell>
        </row>
        <row r="7167">
          <cell r="A7167" t="str">
            <v>07-01-252</v>
          </cell>
          <cell r="B7167" t="str">
            <v>25</v>
          </cell>
          <cell r="C7167">
            <v>0</v>
          </cell>
          <cell r="D7167">
            <v>0</v>
          </cell>
          <cell r="E7167">
            <v>0</v>
          </cell>
          <cell r="G7167">
            <v>0</v>
          </cell>
          <cell r="H7167">
            <v>0</v>
          </cell>
        </row>
        <row r="7168">
          <cell r="A7168" t="str">
            <v>07-01-252</v>
          </cell>
          <cell r="B7168" t="str">
            <v>26</v>
          </cell>
          <cell r="C7168">
            <v>0</v>
          </cell>
          <cell r="D7168">
            <v>0</v>
          </cell>
          <cell r="E7168">
            <v>0</v>
          </cell>
          <cell r="G7168">
            <v>0</v>
          </cell>
          <cell r="H7168">
            <v>0</v>
          </cell>
        </row>
        <row r="7169">
          <cell r="A7169" t="str">
            <v>07-01-252</v>
          </cell>
          <cell r="B7169" t="str">
            <v>41</v>
          </cell>
          <cell r="C7169" t="str">
            <v>HERRAMIENTA MENOR</v>
          </cell>
          <cell r="D7169" t="str">
            <v>gl</v>
          </cell>
          <cell r="E7169">
            <v>1</v>
          </cell>
          <cell r="G7169">
            <v>221.44678399999998</v>
          </cell>
          <cell r="H7169">
            <v>221</v>
          </cell>
        </row>
        <row r="7170">
          <cell r="A7170" t="str">
            <v>07-01-252</v>
          </cell>
          <cell r="B7170" t="str">
            <v>42</v>
          </cell>
          <cell r="C7170">
            <v>0</v>
          </cell>
          <cell r="D7170">
            <v>0</v>
          </cell>
          <cell r="E7170">
            <v>0</v>
          </cell>
          <cell r="G7170">
            <v>0</v>
          </cell>
          <cell r="H7170">
            <v>0</v>
          </cell>
        </row>
        <row r="7171">
          <cell r="A7171" t="str">
            <v>07-01-252</v>
          </cell>
          <cell r="B7171" t="str">
            <v>43</v>
          </cell>
          <cell r="C7171">
            <v>0</v>
          </cell>
          <cell r="D7171">
            <v>0</v>
          </cell>
          <cell r="E7171">
            <v>0</v>
          </cell>
          <cell r="G7171">
            <v>0</v>
          </cell>
          <cell r="H7171">
            <v>0</v>
          </cell>
        </row>
        <row r="7172">
          <cell r="A7172" t="str">
            <v>07-01-252</v>
          </cell>
          <cell r="B7172" t="str">
            <v>44</v>
          </cell>
          <cell r="C7172">
            <v>0</v>
          </cell>
          <cell r="D7172">
            <v>0</v>
          </cell>
          <cell r="E7172">
            <v>0</v>
          </cell>
          <cell r="G7172">
            <v>0</v>
          </cell>
          <cell r="H7172">
            <v>0</v>
          </cell>
        </row>
        <row r="7173">
          <cell r="A7173" t="str">
            <v>07-01-252</v>
          </cell>
          <cell r="B7173" t="str">
            <v>45</v>
          </cell>
          <cell r="C7173">
            <v>0</v>
          </cell>
          <cell r="D7173">
            <v>0</v>
          </cell>
          <cell r="E7173">
            <v>0</v>
          </cell>
          <cell r="G7173">
            <v>0</v>
          </cell>
          <cell r="H7173">
            <v>0</v>
          </cell>
        </row>
        <row r="7174">
          <cell r="A7174" t="str">
            <v>07-01-252</v>
          </cell>
          <cell r="B7174" t="str">
            <v>46</v>
          </cell>
          <cell r="C7174">
            <v>0</v>
          </cell>
          <cell r="D7174">
            <v>0</v>
          </cell>
          <cell r="E7174">
            <v>0</v>
          </cell>
          <cell r="G7174">
            <v>0</v>
          </cell>
          <cell r="H7174">
            <v>0</v>
          </cell>
        </row>
        <row r="7175">
          <cell r="A7175" t="str">
            <v>07-01-252</v>
          </cell>
          <cell r="B7175" t="str">
            <v>61</v>
          </cell>
          <cell r="C7175" t="str">
            <v>TRANSPORTE</v>
          </cell>
          <cell r="D7175" t="str">
            <v>gl</v>
          </cell>
          <cell r="E7175">
            <v>1</v>
          </cell>
          <cell r="G7175">
            <v>442.89356799999996</v>
          </cell>
          <cell r="H7175">
            <v>443</v>
          </cell>
        </row>
        <row r="7176">
          <cell r="A7176" t="str">
            <v>07-01-252</v>
          </cell>
          <cell r="B7176" t="str">
            <v>62</v>
          </cell>
          <cell r="C7176">
            <v>0</v>
          </cell>
          <cell r="D7176">
            <v>0</v>
          </cell>
          <cell r="E7176">
            <v>0</v>
          </cell>
          <cell r="G7176">
            <v>0</v>
          </cell>
          <cell r="H7176">
            <v>0</v>
          </cell>
        </row>
        <row r="7177">
          <cell r="A7177" t="str">
            <v>07-01-252</v>
          </cell>
          <cell r="B7177" t="str">
            <v>63</v>
          </cell>
          <cell r="C7177">
            <v>0</v>
          </cell>
          <cell r="D7177">
            <v>0</v>
          </cell>
          <cell r="E7177">
            <v>0</v>
          </cell>
          <cell r="G7177">
            <v>0</v>
          </cell>
          <cell r="H7177">
            <v>0</v>
          </cell>
        </row>
        <row r="7178">
          <cell r="A7178" t="str">
            <v>07-01-252</v>
          </cell>
          <cell r="B7178" t="str">
            <v>64</v>
          </cell>
          <cell r="C7178">
            <v>0</v>
          </cell>
          <cell r="D7178">
            <v>0</v>
          </cell>
          <cell r="E7178">
            <v>0</v>
          </cell>
          <cell r="G7178">
            <v>0</v>
          </cell>
          <cell r="H7178">
            <v>0</v>
          </cell>
        </row>
        <row r="7179">
          <cell r="A7179" t="str">
            <v>07-01-252</v>
          </cell>
          <cell r="B7179" t="str">
            <v>65</v>
          </cell>
          <cell r="C7179">
            <v>0</v>
          </cell>
          <cell r="D7179">
            <v>0</v>
          </cell>
          <cell r="E7179">
            <v>0</v>
          </cell>
          <cell r="G7179">
            <v>0</v>
          </cell>
          <cell r="H7179">
            <v>0</v>
          </cell>
        </row>
        <row r="7180">
          <cell r="A7180" t="str">
            <v>07-01-252</v>
          </cell>
          <cell r="B7180" t="str">
            <v>66</v>
          </cell>
          <cell r="C7180">
            <v>0</v>
          </cell>
          <cell r="D7180">
            <v>0</v>
          </cell>
          <cell r="E7180">
            <v>0</v>
          </cell>
          <cell r="G7180">
            <v>0</v>
          </cell>
          <cell r="H7180">
            <v>0</v>
          </cell>
        </row>
        <row r="7181">
          <cell r="A7181" t="str">
            <v>07-01-254</v>
          </cell>
          <cell r="B7181" t="str">
            <v>07-01-254</v>
          </cell>
          <cell r="C7181" t="str">
            <v>INTALACION  SALIDA SIFON DE PISO 2" POLIPROPILENO</v>
          </cell>
          <cell r="D7181" t="str">
            <v>UN</v>
          </cell>
          <cell r="E7181">
            <v>19</v>
          </cell>
          <cell r="H7181">
            <v>54880</v>
          </cell>
        </row>
        <row r="7182">
          <cell r="A7182" t="str">
            <v>07-01-254</v>
          </cell>
          <cell r="B7182" t="str">
            <v>11</v>
          </cell>
          <cell r="C7182" t="str">
            <v>SIFA POLIPROPILENO ø 2"</v>
          </cell>
          <cell r="D7182" t="str">
            <v>UN</v>
          </cell>
          <cell r="E7182">
            <v>1</v>
          </cell>
          <cell r="G7182">
            <v>28449.977851239666</v>
          </cell>
          <cell r="H7182">
            <v>28450</v>
          </cell>
        </row>
        <row r="7183">
          <cell r="A7183" t="str">
            <v>07-01-254</v>
          </cell>
          <cell r="B7183" t="str">
            <v>12</v>
          </cell>
          <cell r="C7183" t="str">
            <v>CODO POLIPROPILENO C*E ø2"</v>
          </cell>
          <cell r="D7183" t="str">
            <v xml:space="preserve">UN </v>
          </cell>
          <cell r="E7183">
            <v>1</v>
          </cell>
          <cell r="G7183">
            <v>19205.887999999999</v>
          </cell>
          <cell r="H7183">
            <v>19206</v>
          </cell>
        </row>
        <row r="7184">
          <cell r="A7184" t="str">
            <v>07-01-254</v>
          </cell>
          <cell r="B7184" t="str">
            <v>13</v>
          </cell>
          <cell r="C7184" t="str">
            <v>LUBRICANTE POLIPROPILENO</v>
          </cell>
          <cell r="D7184" t="str">
            <v>500 GR</v>
          </cell>
          <cell r="E7184">
            <v>4.4444444444444446E-2</v>
          </cell>
          <cell r="G7184">
            <v>19704.1312</v>
          </cell>
          <cell r="H7184">
            <v>876</v>
          </cell>
        </row>
        <row r="7185">
          <cell r="A7185" t="str">
            <v>07-01-254</v>
          </cell>
          <cell r="B7185" t="str">
            <v>14</v>
          </cell>
          <cell r="C7185">
            <v>0</v>
          </cell>
          <cell r="D7185">
            <v>0</v>
          </cell>
          <cell r="E7185">
            <v>0</v>
          </cell>
          <cell r="G7185">
            <v>0</v>
          </cell>
          <cell r="H7185">
            <v>0</v>
          </cell>
        </row>
        <row r="7186">
          <cell r="A7186" t="str">
            <v>07-01-254</v>
          </cell>
          <cell r="B7186" t="str">
            <v>15</v>
          </cell>
          <cell r="C7186">
            <v>0</v>
          </cell>
          <cell r="D7186">
            <v>0</v>
          </cell>
          <cell r="E7186">
            <v>0</v>
          </cell>
          <cell r="G7186">
            <v>0</v>
          </cell>
          <cell r="H7186">
            <v>0</v>
          </cell>
        </row>
        <row r="7187">
          <cell r="A7187" t="str">
            <v>07-01-254</v>
          </cell>
          <cell r="B7187" t="str">
            <v>16</v>
          </cell>
          <cell r="C7187">
            <v>0</v>
          </cell>
          <cell r="D7187">
            <v>0</v>
          </cell>
          <cell r="E7187">
            <v>0</v>
          </cell>
          <cell r="G7187">
            <v>0</v>
          </cell>
          <cell r="H7187">
            <v>0</v>
          </cell>
        </row>
        <row r="7188">
          <cell r="A7188" t="str">
            <v>07-01-254</v>
          </cell>
          <cell r="B7188" t="str">
            <v>21</v>
          </cell>
          <cell r="C7188" t="str">
            <v xml:space="preserve">OFICIAL </v>
          </cell>
          <cell r="D7188" t="str">
            <v>jor</v>
          </cell>
          <cell r="E7188">
            <v>3.4615384615384617E-2</v>
          </cell>
          <cell r="G7188">
            <v>86520.353919999994</v>
          </cell>
          <cell r="H7188">
            <v>2995</v>
          </cell>
        </row>
        <row r="7189">
          <cell r="A7189" t="str">
            <v>07-01-254</v>
          </cell>
          <cell r="B7189" t="str">
            <v>22</v>
          </cell>
          <cell r="C7189" t="str">
            <v>AYUDANTE</v>
          </cell>
          <cell r="D7189" t="str">
            <v>jor</v>
          </cell>
          <cell r="E7189">
            <v>3.4615384615384617E-2</v>
          </cell>
          <cell r="G7189">
            <v>54806.751999999993</v>
          </cell>
          <cell r="H7189">
            <v>1897</v>
          </cell>
        </row>
        <row r="7190">
          <cell r="A7190" t="str">
            <v>07-01-254</v>
          </cell>
          <cell r="B7190" t="str">
            <v>23</v>
          </cell>
          <cell r="C7190">
            <v>0</v>
          </cell>
          <cell r="D7190">
            <v>0</v>
          </cell>
          <cell r="E7190">
            <v>0</v>
          </cell>
          <cell r="G7190">
            <v>0</v>
          </cell>
          <cell r="H7190">
            <v>0</v>
          </cell>
        </row>
        <row r="7191">
          <cell r="A7191" t="str">
            <v>07-01-254</v>
          </cell>
          <cell r="B7191" t="str">
            <v>24</v>
          </cell>
          <cell r="C7191">
            <v>0</v>
          </cell>
          <cell r="D7191">
            <v>0</v>
          </cell>
          <cell r="E7191">
            <v>0</v>
          </cell>
          <cell r="G7191">
            <v>0</v>
          </cell>
          <cell r="H7191">
            <v>0</v>
          </cell>
        </row>
        <row r="7192">
          <cell r="A7192" t="str">
            <v>07-01-254</v>
          </cell>
          <cell r="B7192" t="str">
            <v>25</v>
          </cell>
          <cell r="C7192">
            <v>0</v>
          </cell>
          <cell r="D7192">
            <v>0</v>
          </cell>
          <cell r="E7192">
            <v>0</v>
          </cell>
          <cell r="G7192">
            <v>0</v>
          </cell>
          <cell r="H7192">
            <v>0</v>
          </cell>
        </row>
        <row r="7193">
          <cell r="A7193" t="str">
            <v>07-01-254</v>
          </cell>
          <cell r="B7193" t="str">
            <v>26</v>
          </cell>
          <cell r="C7193">
            <v>0</v>
          </cell>
          <cell r="D7193">
            <v>0</v>
          </cell>
          <cell r="E7193">
            <v>0</v>
          </cell>
          <cell r="G7193">
            <v>0</v>
          </cell>
          <cell r="H7193">
            <v>0</v>
          </cell>
        </row>
        <row r="7194">
          <cell r="A7194" t="str">
            <v>07-01-254</v>
          </cell>
          <cell r="B7194" t="str">
            <v>41</v>
          </cell>
          <cell r="C7194" t="str">
            <v>HERRAMIENTA MENOR</v>
          </cell>
          <cell r="D7194" t="str">
            <v>gl</v>
          </cell>
          <cell r="E7194">
            <v>1</v>
          </cell>
          <cell r="G7194">
            <v>485.31059199999999</v>
          </cell>
          <cell r="H7194">
            <v>485</v>
          </cell>
        </row>
        <row r="7195">
          <cell r="A7195" t="str">
            <v>07-01-254</v>
          </cell>
          <cell r="B7195" t="str">
            <v>42</v>
          </cell>
          <cell r="C7195">
            <v>0</v>
          </cell>
          <cell r="D7195">
            <v>0</v>
          </cell>
          <cell r="E7195">
            <v>0</v>
          </cell>
          <cell r="G7195">
            <v>0</v>
          </cell>
          <cell r="H7195">
            <v>0</v>
          </cell>
        </row>
        <row r="7196">
          <cell r="A7196" t="str">
            <v>07-01-254</v>
          </cell>
          <cell r="B7196" t="str">
            <v>43</v>
          </cell>
          <cell r="C7196">
            <v>0</v>
          </cell>
          <cell r="D7196">
            <v>0</v>
          </cell>
          <cell r="E7196">
            <v>0</v>
          </cell>
          <cell r="G7196">
            <v>0</v>
          </cell>
          <cell r="H7196">
            <v>0</v>
          </cell>
        </row>
        <row r="7197">
          <cell r="A7197" t="str">
            <v>07-01-254</v>
          </cell>
          <cell r="B7197" t="str">
            <v>44</v>
          </cell>
          <cell r="C7197">
            <v>0</v>
          </cell>
          <cell r="D7197">
            <v>0</v>
          </cell>
          <cell r="E7197">
            <v>0</v>
          </cell>
          <cell r="G7197">
            <v>0</v>
          </cell>
          <cell r="H7197">
            <v>0</v>
          </cell>
        </row>
        <row r="7198">
          <cell r="A7198" t="str">
            <v>07-01-254</v>
          </cell>
          <cell r="B7198" t="str">
            <v>45</v>
          </cell>
          <cell r="C7198">
            <v>0</v>
          </cell>
          <cell r="D7198">
            <v>0</v>
          </cell>
          <cell r="E7198">
            <v>0</v>
          </cell>
          <cell r="G7198">
            <v>0</v>
          </cell>
          <cell r="H7198">
            <v>0</v>
          </cell>
        </row>
        <row r="7199">
          <cell r="A7199" t="str">
            <v>07-01-254</v>
          </cell>
          <cell r="B7199" t="str">
            <v>46</v>
          </cell>
          <cell r="C7199">
            <v>0</v>
          </cell>
          <cell r="D7199">
            <v>0</v>
          </cell>
          <cell r="E7199">
            <v>0</v>
          </cell>
          <cell r="G7199">
            <v>0</v>
          </cell>
          <cell r="H7199">
            <v>0</v>
          </cell>
        </row>
        <row r="7200">
          <cell r="A7200" t="str">
            <v>07-01-254</v>
          </cell>
          <cell r="B7200" t="str">
            <v>61</v>
          </cell>
          <cell r="C7200" t="str">
            <v>TRANSPORTE</v>
          </cell>
          <cell r="D7200" t="str">
            <v>gl</v>
          </cell>
          <cell r="E7200">
            <v>1</v>
          </cell>
          <cell r="G7200">
            <v>970.62118399999997</v>
          </cell>
          <cell r="H7200">
            <v>971</v>
          </cell>
        </row>
        <row r="7201">
          <cell r="A7201" t="str">
            <v>07-01-254</v>
          </cell>
          <cell r="B7201" t="str">
            <v>62</v>
          </cell>
          <cell r="C7201">
            <v>0</v>
          </cell>
          <cell r="D7201">
            <v>0</v>
          </cell>
          <cell r="E7201">
            <v>0</v>
          </cell>
          <cell r="G7201">
            <v>0</v>
          </cell>
          <cell r="H7201">
            <v>0</v>
          </cell>
        </row>
        <row r="7202">
          <cell r="A7202" t="str">
            <v>07-01-254</v>
          </cell>
          <cell r="B7202" t="str">
            <v>63</v>
          </cell>
          <cell r="C7202">
            <v>0</v>
          </cell>
          <cell r="D7202">
            <v>0</v>
          </cell>
          <cell r="E7202">
            <v>0</v>
          </cell>
          <cell r="G7202">
            <v>0</v>
          </cell>
          <cell r="H7202">
            <v>0</v>
          </cell>
        </row>
        <row r="7203">
          <cell r="A7203" t="str">
            <v>07-01-254</v>
          </cell>
          <cell r="B7203" t="str">
            <v>64</v>
          </cell>
          <cell r="C7203">
            <v>0</v>
          </cell>
          <cell r="D7203">
            <v>0</v>
          </cell>
          <cell r="E7203">
            <v>0</v>
          </cell>
          <cell r="G7203">
            <v>0</v>
          </cell>
          <cell r="H7203">
            <v>0</v>
          </cell>
        </row>
        <row r="7204">
          <cell r="A7204" t="str">
            <v>07-01-254</v>
          </cell>
          <cell r="B7204" t="str">
            <v>65</v>
          </cell>
          <cell r="C7204">
            <v>0</v>
          </cell>
          <cell r="D7204">
            <v>0</v>
          </cell>
          <cell r="E7204">
            <v>0</v>
          </cell>
          <cell r="G7204">
            <v>0</v>
          </cell>
          <cell r="H7204">
            <v>0</v>
          </cell>
        </row>
        <row r="7205">
          <cell r="A7205" t="str">
            <v>07-01-254</v>
          </cell>
          <cell r="B7205" t="str">
            <v>66</v>
          </cell>
          <cell r="C7205">
            <v>0</v>
          </cell>
          <cell r="D7205">
            <v>0</v>
          </cell>
          <cell r="E7205">
            <v>0</v>
          </cell>
          <cell r="G7205">
            <v>0</v>
          </cell>
          <cell r="H7205">
            <v>0</v>
          </cell>
        </row>
        <row r="7206">
          <cell r="A7206" t="str">
            <v>07-01-256</v>
          </cell>
          <cell r="B7206" t="str">
            <v>07-01-256</v>
          </cell>
          <cell r="C7206" t="str">
            <v>MONTAJE Y CONEXIÓN SANITARIOS DE TANQUE</v>
          </cell>
          <cell r="D7206" t="str">
            <v>UN</v>
          </cell>
          <cell r="E7206">
            <v>20</v>
          </cell>
          <cell r="H7206">
            <v>22253</v>
          </cell>
        </row>
        <row r="7207">
          <cell r="A7207" t="str">
            <v>07-01-256</v>
          </cell>
          <cell r="B7207" t="str">
            <v>11</v>
          </cell>
          <cell r="C7207" t="str">
            <v>ACOFLEX PLASTICO</v>
          </cell>
          <cell r="D7207" t="str">
            <v xml:space="preserve">UN </v>
          </cell>
          <cell r="E7207">
            <v>1</v>
          </cell>
          <cell r="G7207">
            <v>3884.6079999999997</v>
          </cell>
          <cell r="H7207">
            <v>3885</v>
          </cell>
        </row>
        <row r="7208">
          <cell r="A7208" t="str">
            <v>07-01-256</v>
          </cell>
          <cell r="B7208" t="str">
            <v>12</v>
          </cell>
          <cell r="C7208" t="str">
            <v>SELLANTES</v>
          </cell>
          <cell r="D7208" t="str">
            <v xml:space="preserve">UN </v>
          </cell>
          <cell r="E7208">
            <v>1</v>
          </cell>
          <cell r="G7208">
            <v>77.692160000000001</v>
          </cell>
          <cell r="H7208">
            <v>78</v>
          </cell>
        </row>
        <row r="7209">
          <cell r="A7209" t="str">
            <v>07-01-256</v>
          </cell>
          <cell r="B7209" t="str">
            <v>13</v>
          </cell>
          <cell r="C7209">
            <v>0</v>
          </cell>
          <cell r="D7209">
            <v>0</v>
          </cell>
          <cell r="E7209">
            <v>0</v>
          </cell>
          <cell r="G7209">
            <v>0</v>
          </cell>
          <cell r="H7209">
            <v>0</v>
          </cell>
        </row>
        <row r="7210">
          <cell r="A7210" t="str">
            <v>07-01-256</v>
          </cell>
          <cell r="B7210" t="str">
            <v>14</v>
          </cell>
          <cell r="C7210">
            <v>0</v>
          </cell>
          <cell r="D7210">
            <v>0</v>
          </cell>
          <cell r="E7210">
            <v>0</v>
          </cell>
          <cell r="G7210">
            <v>0</v>
          </cell>
          <cell r="H7210">
            <v>0</v>
          </cell>
        </row>
        <row r="7211">
          <cell r="A7211" t="str">
            <v>07-01-256</v>
          </cell>
          <cell r="B7211" t="str">
            <v>15</v>
          </cell>
          <cell r="C7211">
            <v>0</v>
          </cell>
          <cell r="D7211">
            <v>0</v>
          </cell>
          <cell r="E7211">
            <v>0</v>
          </cell>
          <cell r="G7211">
            <v>0</v>
          </cell>
          <cell r="H7211">
            <v>0</v>
          </cell>
        </row>
        <row r="7212">
          <cell r="A7212" t="str">
            <v>07-01-256</v>
          </cell>
          <cell r="B7212" t="str">
            <v>16</v>
          </cell>
          <cell r="C7212">
            <v>0</v>
          </cell>
          <cell r="D7212">
            <v>0</v>
          </cell>
          <cell r="E7212">
            <v>0</v>
          </cell>
          <cell r="G7212">
            <v>0</v>
          </cell>
          <cell r="H7212">
            <v>0</v>
          </cell>
        </row>
        <row r="7213">
          <cell r="A7213" t="str">
            <v>07-01-256</v>
          </cell>
          <cell r="B7213" t="str">
            <v>21</v>
          </cell>
          <cell r="C7213" t="str">
            <v xml:space="preserve">OFICIAL </v>
          </cell>
          <cell r="D7213" t="str">
            <v>jor</v>
          </cell>
          <cell r="E7213">
            <v>0.12857142857142856</v>
          </cell>
          <cell r="G7213">
            <v>86520.353919999994</v>
          </cell>
          <cell r="H7213">
            <v>11124</v>
          </cell>
        </row>
        <row r="7214">
          <cell r="A7214" t="str">
            <v>07-01-256</v>
          </cell>
          <cell r="B7214" t="str">
            <v>22</v>
          </cell>
          <cell r="C7214" t="str">
            <v>AYUDANTE</v>
          </cell>
          <cell r="D7214" t="str">
            <v>jor</v>
          </cell>
          <cell r="E7214">
            <v>0.12857142857142856</v>
          </cell>
          <cell r="G7214">
            <v>54806.751999999993</v>
          </cell>
          <cell r="H7214">
            <v>7047</v>
          </cell>
        </row>
        <row r="7215">
          <cell r="A7215" t="str">
            <v>07-01-256</v>
          </cell>
          <cell r="B7215" t="str">
            <v>23</v>
          </cell>
          <cell r="C7215">
            <v>0</v>
          </cell>
          <cell r="D7215">
            <v>0</v>
          </cell>
          <cell r="E7215">
            <v>0</v>
          </cell>
          <cell r="G7215">
            <v>0</v>
          </cell>
          <cell r="H7215">
            <v>0</v>
          </cell>
        </row>
        <row r="7216">
          <cell r="A7216" t="str">
            <v>07-01-256</v>
          </cell>
          <cell r="B7216" t="str">
            <v>24</v>
          </cell>
          <cell r="C7216">
            <v>0</v>
          </cell>
          <cell r="D7216">
            <v>0</v>
          </cell>
          <cell r="E7216">
            <v>0</v>
          </cell>
          <cell r="G7216">
            <v>0</v>
          </cell>
          <cell r="H7216">
            <v>0</v>
          </cell>
        </row>
        <row r="7217">
          <cell r="A7217" t="str">
            <v>07-01-256</v>
          </cell>
          <cell r="B7217" t="str">
            <v>25</v>
          </cell>
          <cell r="C7217">
            <v>0</v>
          </cell>
          <cell r="D7217">
            <v>0</v>
          </cell>
          <cell r="E7217">
            <v>0</v>
          </cell>
          <cell r="G7217">
            <v>0</v>
          </cell>
          <cell r="H7217">
            <v>0</v>
          </cell>
        </row>
        <row r="7218">
          <cell r="A7218" t="str">
            <v>07-01-256</v>
          </cell>
          <cell r="B7218" t="str">
            <v>26</v>
          </cell>
          <cell r="C7218">
            <v>0</v>
          </cell>
          <cell r="D7218">
            <v>0</v>
          </cell>
          <cell r="E7218">
            <v>0</v>
          </cell>
          <cell r="G7218">
            <v>0</v>
          </cell>
          <cell r="H7218">
            <v>0</v>
          </cell>
        </row>
        <row r="7219">
          <cell r="A7219" t="str">
            <v>07-01-256</v>
          </cell>
          <cell r="B7219" t="str">
            <v>41</v>
          </cell>
          <cell r="C7219" t="str">
            <v>HERRAMIENTA MENOR</v>
          </cell>
          <cell r="D7219" t="str">
            <v>gl</v>
          </cell>
          <cell r="E7219">
            <v>1</v>
          </cell>
          <cell r="G7219">
            <v>39.618175999999998</v>
          </cell>
          <cell r="H7219">
            <v>40</v>
          </cell>
        </row>
        <row r="7220">
          <cell r="A7220" t="str">
            <v>07-01-256</v>
          </cell>
          <cell r="B7220" t="str">
            <v>42</v>
          </cell>
          <cell r="C7220">
            <v>0</v>
          </cell>
          <cell r="D7220">
            <v>0</v>
          </cell>
          <cell r="E7220">
            <v>0</v>
          </cell>
          <cell r="G7220">
            <v>0</v>
          </cell>
          <cell r="H7220">
            <v>0</v>
          </cell>
        </row>
        <row r="7221">
          <cell r="A7221" t="str">
            <v>07-01-256</v>
          </cell>
          <cell r="B7221" t="str">
            <v>43</v>
          </cell>
          <cell r="C7221">
            <v>0</v>
          </cell>
          <cell r="D7221">
            <v>0</v>
          </cell>
          <cell r="E7221">
            <v>0</v>
          </cell>
          <cell r="G7221">
            <v>0</v>
          </cell>
          <cell r="H7221">
            <v>0</v>
          </cell>
        </row>
        <row r="7222">
          <cell r="A7222" t="str">
            <v>07-01-256</v>
          </cell>
          <cell r="B7222" t="str">
            <v>44</v>
          </cell>
          <cell r="C7222">
            <v>0</v>
          </cell>
          <cell r="D7222">
            <v>0</v>
          </cell>
          <cell r="E7222">
            <v>0</v>
          </cell>
          <cell r="G7222">
            <v>0</v>
          </cell>
          <cell r="H7222">
            <v>0</v>
          </cell>
        </row>
        <row r="7223">
          <cell r="A7223" t="str">
            <v>07-01-256</v>
          </cell>
          <cell r="B7223" t="str">
            <v>45</v>
          </cell>
          <cell r="C7223">
            <v>0</v>
          </cell>
          <cell r="D7223">
            <v>0</v>
          </cell>
          <cell r="E7223">
            <v>0</v>
          </cell>
          <cell r="G7223">
            <v>0</v>
          </cell>
          <cell r="H7223">
            <v>0</v>
          </cell>
        </row>
        <row r="7224">
          <cell r="A7224" t="str">
            <v>07-01-256</v>
          </cell>
          <cell r="B7224" t="str">
            <v>46</v>
          </cell>
          <cell r="C7224">
            <v>0</v>
          </cell>
          <cell r="D7224">
            <v>0</v>
          </cell>
          <cell r="E7224">
            <v>0</v>
          </cell>
          <cell r="G7224">
            <v>0</v>
          </cell>
          <cell r="H7224">
            <v>0</v>
          </cell>
        </row>
        <row r="7225">
          <cell r="A7225" t="str">
            <v>07-01-256</v>
          </cell>
          <cell r="B7225" t="str">
            <v>61</v>
          </cell>
          <cell r="C7225" t="str">
            <v>TRANSPORTE</v>
          </cell>
          <cell r="D7225" t="str">
            <v>gl</v>
          </cell>
          <cell r="E7225">
            <v>1</v>
          </cell>
          <cell r="G7225">
            <v>79.236351999999997</v>
          </cell>
          <cell r="H7225">
            <v>79</v>
          </cell>
        </row>
        <row r="7226">
          <cell r="A7226" t="str">
            <v>07-01-256</v>
          </cell>
          <cell r="B7226" t="str">
            <v>62</v>
          </cell>
          <cell r="C7226">
            <v>0</v>
          </cell>
          <cell r="D7226">
            <v>0</v>
          </cell>
          <cell r="E7226">
            <v>0</v>
          </cell>
          <cell r="G7226">
            <v>0</v>
          </cell>
          <cell r="H7226">
            <v>0</v>
          </cell>
        </row>
        <row r="7227">
          <cell r="A7227" t="str">
            <v>07-01-256</v>
          </cell>
          <cell r="B7227" t="str">
            <v>63</v>
          </cell>
          <cell r="C7227">
            <v>0</v>
          </cell>
          <cell r="D7227">
            <v>0</v>
          </cell>
          <cell r="E7227">
            <v>0</v>
          </cell>
          <cell r="G7227">
            <v>0</v>
          </cell>
          <cell r="H7227">
            <v>0</v>
          </cell>
        </row>
        <row r="7228">
          <cell r="A7228" t="str">
            <v>07-01-256</v>
          </cell>
          <cell r="B7228" t="str">
            <v>64</v>
          </cell>
          <cell r="C7228">
            <v>0</v>
          </cell>
          <cell r="D7228">
            <v>0</v>
          </cell>
          <cell r="E7228">
            <v>0</v>
          </cell>
          <cell r="G7228">
            <v>0</v>
          </cell>
          <cell r="H7228">
            <v>0</v>
          </cell>
        </row>
        <row r="7229">
          <cell r="A7229" t="str">
            <v>07-01-256</v>
          </cell>
          <cell r="B7229" t="str">
            <v>65</v>
          </cell>
          <cell r="C7229">
            <v>0</v>
          </cell>
          <cell r="D7229">
            <v>0</v>
          </cell>
          <cell r="E7229">
            <v>0</v>
          </cell>
          <cell r="G7229">
            <v>0</v>
          </cell>
          <cell r="H7229">
            <v>0</v>
          </cell>
        </row>
        <row r="7230">
          <cell r="A7230" t="str">
            <v>07-01-256</v>
          </cell>
          <cell r="B7230" t="str">
            <v>66</v>
          </cell>
          <cell r="C7230">
            <v>0</v>
          </cell>
          <cell r="D7230">
            <v>0</v>
          </cell>
          <cell r="E7230">
            <v>0</v>
          </cell>
          <cell r="G7230">
            <v>0</v>
          </cell>
          <cell r="H7230">
            <v>0</v>
          </cell>
        </row>
        <row r="7231">
          <cell r="A7231" t="str">
            <v>07-01-258</v>
          </cell>
          <cell r="B7231" t="str">
            <v>07-01-258</v>
          </cell>
          <cell r="C7231" t="str">
            <v>MONTAJE Y CONEXIÓN SANITARIOS DE FLUXOMETRO</v>
          </cell>
          <cell r="D7231" t="str">
            <v>UN</v>
          </cell>
          <cell r="E7231">
            <v>39</v>
          </cell>
          <cell r="H7231">
            <v>22253</v>
          </cell>
        </row>
        <row r="7232">
          <cell r="A7232" t="str">
            <v>07-01-258</v>
          </cell>
          <cell r="B7232" t="str">
            <v>11</v>
          </cell>
          <cell r="C7232" t="str">
            <v>ACOFLEX PLASTICO</v>
          </cell>
          <cell r="D7232" t="str">
            <v xml:space="preserve">UN </v>
          </cell>
          <cell r="E7232">
            <v>1</v>
          </cell>
          <cell r="G7232">
            <v>3884.6079999999997</v>
          </cell>
          <cell r="H7232">
            <v>3885</v>
          </cell>
        </row>
        <row r="7233">
          <cell r="A7233" t="str">
            <v>07-01-258</v>
          </cell>
          <cell r="B7233" t="str">
            <v>12</v>
          </cell>
          <cell r="C7233" t="str">
            <v>SELLANTES</v>
          </cell>
          <cell r="D7233" t="str">
            <v xml:space="preserve">UN </v>
          </cell>
          <cell r="E7233">
            <v>1</v>
          </cell>
          <cell r="G7233">
            <v>77.692160000000001</v>
          </cell>
          <cell r="H7233">
            <v>78</v>
          </cell>
        </row>
        <row r="7234">
          <cell r="A7234" t="str">
            <v>07-01-258</v>
          </cell>
          <cell r="B7234" t="str">
            <v>13</v>
          </cell>
          <cell r="C7234">
            <v>0</v>
          </cell>
          <cell r="D7234">
            <v>0</v>
          </cell>
          <cell r="E7234">
            <v>0</v>
          </cell>
          <cell r="G7234">
            <v>0</v>
          </cell>
          <cell r="H7234">
            <v>0</v>
          </cell>
        </row>
        <row r="7235">
          <cell r="A7235" t="str">
            <v>07-01-258</v>
          </cell>
          <cell r="B7235" t="str">
            <v>14</v>
          </cell>
          <cell r="C7235">
            <v>0</v>
          </cell>
          <cell r="D7235">
            <v>0</v>
          </cell>
          <cell r="E7235">
            <v>0</v>
          </cell>
          <cell r="G7235">
            <v>0</v>
          </cell>
          <cell r="H7235">
            <v>0</v>
          </cell>
        </row>
        <row r="7236">
          <cell r="A7236" t="str">
            <v>07-01-258</v>
          </cell>
          <cell r="B7236" t="str">
            <v>15</v>
          </cell>
          <cell r="C7236">
            <v>0</v>
          </cell>
          <cell r="D7236">
            <v>0</v>
          </cell>
          <cell r="E7236">
            <v>0</v>
          </cell>
          <cell r="G7236">
            <v>0</v>
          </cell>
          <cell r="H7236">
            <v>0</v>
          </cell>
        </row>
        <row r="7237">
          <cell r="A7237" t="str">
            <v>07-01-258</v>
          </cell>
          <cell r="B7237" t="str">
            <v>16</v>
          </cell>
          <cell r="C7237">
            <v>0</v>
          </cell>
          <cell r="D7237">
            <v>0</v>
          </cell>
          <cell r="E7237">
            <v>0</v>
          </cell>
          <cell r="G7237">
            <v>0</v>
          </cell>
          <cell r="H7237">
            <v>0</v>
          </cell>
        </row>
        <row r="7238">
          <cell r="A7238" t="str">
            <v>07-01-258</v>
          </cell>
          <cell r="B7238" t="str">
            <v>21</v>
          </cell>
          <cell r="C7238" t="str">
            <v xml:space="preserve">OFICIAL </v>
          </cell>
          <cell r="D7238" t="str">
            <v>jor</v>
          </cell>
          <cell r="E7238">
            <v>0.12857142857142856</v>
          </cell>
          <cell r="G7238">
            <v>86520.353919999994</v>
          </cell>
          <cell r="H7238">
            <v>11124</v>
          </cell>
        </row>
        <row r="7239">
          <cell r="A7239" t="str">
            <v>07-01-258</v>
          </cell>
          <cell r="B7239" t="str">
            <v>22</v>
          </cell>
          <cell r="C7239" t="str">
            <v>AYUDANTE</v>
          </cell>
          <cell r="D7239" t="str">
            <v>jor</v>
          </cell>
          <cell r="E7239">
            <v>0.12857142857142856</v>
          </cell>
          <cell r="G7239">
            <v>54806.751999999993</v>
          </cell>
          <cell r="H7239">
            <v>7047</v>
          </cell>
        </row>
        <row r="7240">
          <cell r="A7240" t="str">
            <v>07-01-258</v>
          </cell>
          <cell r="B7240" t="str">
            <v>23</v>
          </cell>
          <cell r="C7240">
            <v>0</v>
          </cell>
          <cell r="D7240">
            <v>0</v>
          </cell>
          <cell r="E7240">
            <v>0</v>
          </cell>
          <cell r="G7240">
            <v>0</v>
          </cell>
          <cell r="H7240">
            <v>0</v>
          </cell>
        </row>
        <row r="7241">
          <cell r="A7241" t="str">
            <v>07-01-258</v>
          </cell>
          <cell r="B7241" t="str">
            <v>24</v>
          </cell>
          <cell r="C7241">
            <v>0</v>
          </cell>
          <cell r="D7241">
            <v>0</v>
          </cell>
          <cell r="E7241">
            <v>0</v>
          </cell>
          <cell r="G7241">
            <v>0</v>
          </cell>
          <cell r="H7241">
            <v>0</v>
          </cell>
        </row>
        <row r="7242">
          <cell r="A7242" t="str">
            <v>07-01-258</v>
          </cell>
          <cell r="B7242" t="str">
            <v>25</v>
          </cell>
          <cell r="C7242">
            <v>0</v>
          </cell>
          <cell r="D7242">
            <v>0</v>
          </cell>
          <cell r="E7242">
            <v>0</v>
          </cell>
          <cell r="G7242">
            <v>0</v>
          </cell>
          <cell r="H7242">
            <v>0</v>
          </cell>
        </row>
        <row r="7243">
          <cell r="A7243" t="str">
            <v>07-01-258</v>
          </cell>
          <cell r="B7243" t="str">
            <v>26</v>
          </cell>
          <cell r="C7243">
            <v>0</v>
          </cell>
          <cell r="D7243">
            <v>0</v>
          </cell>
          <cell r="E7243">
            <v>0</v>
          </cell>
          <cell r="G7243">
            <v>0</v>
          </cell>
          <cell r="H7243">
            <v>0</v>
          </cell>
        </row>
        <row r="7244">
          <cell r="A7244" t="str">
            <v>07-01-258</v>
          </cell>
          <cell r="B7244" t="str">
            <v>41</v>
          </cell>
          <cell r="C7244" t="str">
            <v>HERRAMIENTA MENOR</v>
          </cell>
          <cell r="D7244" t="str">
            <v>gl</v>
          </cell>
          <cell r="E7244">
            <v>1</v>
          </cell>
          <cell r="G7244">
            <v>39.618175999999998</v>
          </cell>
          <cell r="H7244">
            <v>40</v>
          </cell>
        </row>
        <row r="7245">
          <cell r="A7245" t="str">
            <v>07-01-258</v>
          </cell>
          <cell r="B7245" t="str">
            <v>42</v>
          </cell>
          <cell r="C7245">
            <v>0</v>
          </cell>
          <cell r="D7245">
            <v>0</v>
          </cell>
          <cell r="E7245">
            <v>0</v>
          </cell>
          <cell r="G7245">
            <v>0</v>
          </cell>
          <cell r="H7245">
            <v>0</v>
          </cell>
        </row>
        <row r="7246">
          <cell r="A7246" t="str">
            <v>07-01-258</v>
          </cell>
          <cell r="B7246" t="str">
            <v>43</v>
          </cell>
          <cell r="C7246">
            <v>0</v>
          </cell>
          <cell r="D7246">
            <v>0</v>
          </cell>
          <cell r="E7246">
            <v>0</v>
          </cell>
          <cell r="G7246">
            <v>0</v>
          </cell>
          <cell r="H7246">
            <v>0</v>
          </cell>
        </row>
        <row r="7247">
          <cell r="A7247" t="str">
            <v>07-01-258</v>
          </cell>
          <cell r="B7247" t="str">
            <v>44</v>
          </cell>
          <cell r="C7247">
            <v>0</v>
          </cell>
          <cell r="D7247">
            <v>0</v>
          </cell>
          <cell r="E7247">
            <v>0</v>
          </cell>
          <cell r="G7247">
            <v>0</v>
          </cell>
          <cell r="H7247">
            <v>0</v>
          </cell>
        </row>
        <row r="7248">
          <cell r="A7248" t="str">
            <v>07-01-258</v>
          </cell>
          <cell r="B7248" t="str">
            <v>45</v>
          </cell>
          <cell r="C7248">
            <v>0</v>
          </cell>
          <cell r="D7248">
            <v>0</v>
          </cell>
          <cell r="E7248">
            <v>0</v>
          </cell>
          <cell r="G7248">
            <v>0</v>
          </cell>
          <cell r="H7248">
            <v>0</v>
          </cell>
        </row>
        <row r="7249">
          <cell r="A7249" t="str">
            <v>07-01-258</v>
          </cell>
          <cell r="B7249" t="str">
            <v>46</v>
          </cell>
          <cell r="C7249">
            <v>0</v>
          </cell>
          <cell r="D7249">
            <v>0</v>
          </cell>
          <cell r="E7249">
            <v>0</v>
          </cell>
          <cell r="G7249">
            <v>0</v>
          </cell>
          <cell r="H7249">
            <v>0</v>
          </cell>
        </row>
        <row r="7250">
          <cell r="A7250" t="str">
            <v>07-01-258</v>
          </cell>
          <cell r="B7250" t="str">
            <v>61</v>
          </cell>
          <cell r="C7250" t="str">
            <v>TRANSPORTE</v>
          </cell>
          <cell r="D7250" t="str">
            <v>gl</v>
          </cell>
          <cell r="E7250">
            <v>1</v>
          </cell>
          <cell r="G7250">
            <v>79.236351999999997</v>
          </cell>
          <cell r="H7250">
            <v>79</v>
          </cell>
        </row>
        <row r="7251">
          <cell r="A7251" t="str">
            <v>07-01-258</v>
          </cell>
          <cell r="B7251" t="str">
            <v>62</v>
          </cell>
          <cell r="C7251">
            <v>0</v>
          </cell>
          <cell r="D7251">
            <v>0</v>
          </cell>
          <cell r="E7251">
            <v>0</v>
          </cell>
          <cell r="G7251">
            <v>0</v>
          </cell>
          <cell r="H7251">
            <v>0</v>
          </cell>
        </row>
        <row r="7252">
          <cell r="A7252" t="str">
            <v>07-01-258</v>
          </cell>
          <cell r="B7252" t="str">
            <v>63</v>
          </cell>
          <cell r="C7252">
            <v>0</v>
          </cell>
          <cell r="D7252">
            <v>0</v>
          </cell>
          <cell r="E7252">
            <v>0</v>
          </cell>
          <cell r="G7252">
            <v>0</v>
          </cell>
          <cell r="H7252">
            <v>0</v>
          </cell>
        </row>
        <row r="7253">
          <cell r="A7253" t="str">
            <v>07-01-258</v>
          </cell>
          <cell r="B7253" t="str">
            <v>64</v>
          </cell>
          <cell r="C7253">
            <v>0</v>
          </cell>
          <cell r="D7253">
            <v>0</v>
          </cell>
          <cell r="E7253">
            <v>0</v>
          </cell>
          <cell r="G7253">
            <v>0</v>
          </cell>
          <cell r="H7253">
            <v>0</v>
          </cell>
        </row>
        <row r="7254">
          <cell r="A7254" t="str">
            <v>07-01-258</v>
          </cell>
          <cell r="B7254" t="str">
            <v>65</v>
          </cell>
          <cell r="C7254">
            <v>0</v>
          </cell>
          <cell r="D7254">
            <v>0</v>
          </cell>
          <cell r="E7254">
            <v>0</v>
          </cell>
          <cell r="G7254">
            <v>0</v>
          </cell>
          <cell r="H7254">
            <v>0</v>
          </cell>
        </row>
        <row r="7255">
          <cell r="A7255" t="str">
            <v>07-01-258</v>
          </cell>
          <cell r="B7255" t="str">
            <v>66</v>
          </cell>
          <cell r="C7255">
            <v>0</v>
          </cell>
          <cell r="D7255">
            <v>0</v>
          </cell>
          <cell r="E7255">
            <v>0</v>
          </cell>
          <cell r="G7255">
            <v>0</v>
          </cell>
          <cell r="H7255">
            <v>0</v>
          </cell>
        </row>
        <row r="7256">
          <cell r="A7256" t="str">
            <v>07-01-260</v>
          </cell>
          <cell r="B7256" t="str">
            <v>07-01-260</v>
          </cell>
          <cell r="C7256" t="str">
            <v>MONTAJE Y CONEXIÓN LAVAMANOS</v>
          </cell>
          <cell r="D7256" t="str">
            <v>UN</v>
          </cell>
          <cell r="E7256">
            <v>69</v>
          </cell>
          <cell r="H7256">
            <v>26253</v>
          </cell>
        </row>
        <row r="7257">
          <cell r="A7257" t="str">
            <v>07-01-260</v>
          </cell>
          <cell r="B7257" t="str">
            <v>11</v>
          </cell>
          <cell r="C7257" t="str">
            <v>ACOFLEX PLASTICO</v>
          </cell>
          <cell r="D7257" t="str">
            <v xml:space="preserve">UN </v>
          </cell>
          <cell r="E7257">
            <v>2</v>
          </cell>
          <cell r="G7257">
            <v>3884.6079999999997</v>
          </cell>
          <cell r="H7257">
            <v>7769</v>
          </cell>
        </row>
        <row r="7258">
          <cell r="A7258" t="str">
            <v>07-01-260</v>
          </cell>
          <cell r="B7258" t="str">
            <v>12</v>
          </cell>
          <cell r="C7258" t="str">
            <v>SELLANTES</v>
          </cell>
          <cell r="D7258" t="str">
            <v xml:space="preserve">UN </v>
          </cell>
          <cell r="E7258">
            <v>1</v>
          </cell>
          <cell r="G7258">
            <v>77.692160000000001</v>
          </cell>
          <cell r="H7258">
            <v>78</v>
          </cell>
        </row>
        <row r="7259">
          <cell r="A7259" t="str">
            <v>07-01-260</v>
          </cell>
          <cell r="B7259" t="str">
            <v>13</v>
          </cell>
          <cell r="C7259">
            <v>0</v>
          </cell>
          <cell r="D7259">
            <v>0</v>
          </cell>
          <cell r="E7259">
            <v>0</v>
          </cell>
          <cell r="G7259">
            <v>0</v>
          </cell>
          <cell r="H7259">
            <v>0</v>
          </cell>
        </row>
        <row r="7260">
          <cell r="A7260" t="str">
            <v>07-01-260</v>
          </cell>
          <cell r="B7260" t="str">
            <v>14</v>
          </cell>
          <cell r="C7260">
            <v>0</v>
          </cell>
          <cell r="D7260">
            <v>0</v>
          </cell>
          <cell r="E7260">
            <v>0</v>
          </cell>
          <cell r="G7260">
            <v>0</v>
          </cell>
          <cell r="H7260">
            <v>0</v>
          </cell>
        </row>
        <row r="7261">
          <cell r="A7261" t="str">
            <v>07-01-260</v>
          </cell>
          <cell r="B7261" t="str">
            <v>15</v>
          </cell>
          <cell r="C7261">
            <v>0</v>
          </cell>
          <cell r="D7261">
            <v>0</v>
          </cell>
          <cell r="E7261">
            <v>0</v>
          </cell>
          <cell r="G7261">
            <v>0</v>
          </cell>
          <cell r="H7261">
            <v>0</v>
          </cell>
        </row>
        <row r="7262">
          <cell r="A7262" t="str">
            <v>07-01-260</v>
          </cell>
          <cell r="B7262" t="str">
            <v>16</v>
          </cell>
          <cell r="C7262">
            <v>0</v>
          </cell>
          <cell r="D7262">
            <v>0</v>
          </cell>
          <cell r="E7262">
            <v>0</v>
          </cell>
          <cell r="G7262">
            <v>0</v>
          </cell>
          <cell r="H7262">
            <v>0</v>
          </cell>
        </row>
        <row r="7263">
          <cell r="A7263" t="str">
            <v>07-01-260</v>
          </cell>
          <cell r="B7263" t="str">
            <v>21</v>
          </cell>
          <cell r="C7263" t="str">
            <v xml:space="preserve">OFICIAL </v>
          </cell>
          <cell r="D7263" t="str">
            <v>jor</v>
          </cell>
          <cell r="E7263">
            <v>0.12857142857142856</v>
          </cell>
          <cell r="G7263">
            <v>86520.353919999994</v>
          </cell>
          <cell r="H7263">
            <v>11124</v>
          </cell>
        </row>
        <row r="7264">
          <cell r="A7264" t="str">
            <v>07-01-260</v>
          </cell>
          <cell r="B7264" t="str">
            <v>22</v>
          </cell>
          <cell r="C7264" t="str">
            <v>AYUDANTE</v>
          </cell>
          <cell r="D7264" t="str">
            <v>jor</v>
          </cell>
          <cell r="E7264">
            <v>0.12857142857142856</v>
          </cell>
          <cell r="G7264">
            <v>54806.751999999993</v>
          </cell>
          <cell r="H7264">
            <v>7047</v>
          </cell>
        </row>
        <row r="7265">
          <cell r="A7265" t="str">
            <v>07-01-260</v>
          </cell>
          <cell r="B7265" t="str">
            <v>23</v>
          </cell>
          <cell r="C7265">
            <v>0</v>
          </cell>
          <cell r="D7265">
            <v>0</v>
          </cell>
          <cell r="E7265">
            <v>0</v>
          </cell>
          <cell r="G7265">
            <v>0</v>
          </cell>
          <cell r="H7265">
            <v>0</v>
          </cell>
        </row>
        <row r="7266">
          <cell r="A7266" t="str">
            <v>07-01-260</v>
          </cell>
          <cell r="B7266" t="str">
            <v>24</v>
          </cell>
          <cell r="C7266">
            <v>0</v>
          </cell>
          <cell r="D7266">
            <v>0</v>
          </cell>
          <cell r="E7266">
            <v>0</v>
          </cell>
          <cell r="G7266">
            <v>0</v>
          </cell>
          <cell r="H7266">
            <v>0</v>
          </cell>
        </row>
        <row r="7267">
          <cell r="A7267" t="str">
            <v>07-01-260</v>
          </cell>
          <cell r="B7267" t="str">
            <v>25</v>
          </cell>
          <cell r="C7267">
            <v>0</v>
          </cell>
          <cell r="D7267">
            <v>0</v>
          </cell>
          <cell r="E7267">
            <v>0</v>
          </cell>
          <cell r="G7267">
            <v>0</v>
          </cell>
          <cell r="H7267">
            <v>0</v>
          </cell>
        </row>
        <row r="7268">
          <cell r="A7268" t="str">
            <v>07-01-260</v>
          </cell>
          <cell r="B7268" t="str">
            <v>26</v>
          </cell>
          <cell r="C7268">
            <v>0</v>
          </cell>
          <cell r="D7268">
            <v>0</v>
          </cell>
          <cell r="E7268">
            <v>0</v>
          </cell>
          <cell r="G7268">
            <v>0</v>
          </cell>
          <cell r="H7268">
            <v>0</v>
          </cell>
        </row>
        <row r="7269">
          <cell r="A7269" t="str">
            <v>07-01-260</v>
          </cell>
          <cell r="B7269" t="str">
            <v>41</v>
          </cell>
          <cell r="C7269" t="str">
            <v>HERRAMIENTA MENOR</v>
          </cell>
          <cell r="D7269" t="str">
            <v>gl</v>
          </cell>
          <cell r="E7269">
            <v>1</v>
          </cell>
          <cell r="G7269">
            <v>78.464256000000006</v>
          </cell>
          <cell r="H7269">
            <v>78</v>
          </cell>
        </row>
        <row r="7270">
          <cell r="A7270" t="str">
            <v>07-01-260</v>
          </cell>
          <cell r="B7270" t="str">
            <v>42</v>
          </cell>
          <cell r="C7270">
            <v>0</v>
          </cell>
          <cell r="D7270">
            <v>0</v>
          </cell>
          <cell r="E7270">
            <v>0</v>
          </cell>
          <cell r="G7270">
            <v>0</v>
          </cell>
          <cell r="H7270">
            <v>0</v>
          </cell>
        </row>
        <row r="7271">
          <cell r="A7271" t="str">
            <v>07-01-260</v>
          </cell>
          <cell r="B7271" t="str">
            <v>43</v>
          </cell>
          <cell r="C7271">
            <v>0</v>
          </cell>
          <cell r="D7271">
            <v>0</v>
          </cell>
          <cell r="E7271">
            <v>0</v>
          </cell>
          <cell r="G7271">
            <v>0</v>
          </cell>
          <cell r="H7271">
            <v>0</v>
          </cell>
        </row>
        <row r="7272">
          <cell r="A7272" t="str">
            <v>07-01-260</v>
          </cell>
          <cell r="B7272" t="str">
            <v>44</v>
          </cell>
          <cell r="C7272">
            <v>0</v>
          </cell>
          <cell r="D7272">
            <v>0</v>
          </cell>
          <cell r="E7272">
            <v>0</v>
          </cell>
          <cell r="G7272">
            <v>0</v>
          </cell>
          <cell r="H7272">
            <v>0</v>
          </cell>
        </row>
        <row r="7273">
          <cell r="A7273" t="str">
            <v>07-01-260</v>
          </cell>
          <cell r="B7273" t="str">
            <v>45</v>
          </cell>
          <cell r="C7273">
            <v>0</v>
          </cell>
          <cell r="D7273">
            <v>0</v>
          </cell>
          <cell r="E7273">
            <v>0</v>
          </cell>
          <cell r="G7273">
            <v>0</v>
          </cell>
          <cell r="H7273">
            <v>0</v>
          </cell>
        </row>
        <row r="7274">
          <cell r="A7274" t="str">
            <v>07-01-260</v>
          </cell>
          <cell r="B7274" t="str">
            <v>46</v>
          </cell>
          <cell r="C7274">
            <v>0</v>
          </cell>
          <cell r="D7274">
            <v>0</v>
          </cell>
          <cell r="E7274">
            <v>0</v>
          </cell>
          <cell r="G7274">
            <v>0</v>
          </cell>
          <cell r="H7274">
            <v>0</v>
          </cell>
        </row>
        <row r="7275">
          <cell r="A7275" t="str">
            <v>07-01-260</v>
          </cell>
          <cell r="B7275" t="str">
            <v>61</v>
          </cell>
          <cell r="C7275" t="str">
            <v>TRANSPORTE</v>
          </cell>
          <cell r="D7275" t="str">
            <v>gl</v>
          </cell>
          <cell r="E7275">
            <v>1</v>
          </cell>
          <cell r="G7275">
            <v>156.92851200000001</v>
          </cell>
          <cell r="H7275">
            <v>157</v>
          </cell>
        </row>
        <row r="7276">
          <cell r="A7276" t="str">
            <v>07-01-260</v>
          </cell>
          <cell r="B7276" t="str">
            <v>62</v>
          </cell>
          <cell r="C7276">
            <v>0</v>
          </cell>
          <cell r="D7276">
            <v>0</v>
          </cell>
          <cell r="E7276">
            <v>0</v>
          </cell>
          <cell r="G7276">
            <v>0</v>
          </cell>
          <cell r="H7276">
            <v>0</v>
          </cell>
        </row>
        <row r="7277">
          <cell r="A7277" t="str">
            <v>07-01-260</v>
          </cell>
          <cell r="B7277" t="str">
            <v>63</v>
          </cell>
          <cell r="C7277">
            <v>0</v>
          </cell>
          <cell r="D7277">
            <v>0</v>
          </cell>
          <cell r="E7277">
            <v>0</v>
          </cell>
          <cell r="G7277">
            <v>0</v>
          </cell>
          <cell r="H7277">
            <v>0</v>
          </cell>
        </row>
        <row r="7278">
          <cell r="A7278" t="str">
            <v>07-01-260</v>
          </cell>
          <cell r="B7278" t="str">
            <v>64</v>
          </cell>
          <cell r="C7278">
            <v>0</v>
          </cell>
          <cell r="D7278">
            <v>0</v>
          </cell>
          <cell r="E7278">
            <v>0</v>
          </cell>
          <cell r="G7278">
            <v>0</v>
          </cell>
          <cell r="H7278">
            <v>0</v>
          </cell>
        </row>
        <row r="7279">
          <cell r="A7279" t="str">
            <v>07-01-260</v>
          </cell>
          <cell r="B7279" t="str">
            <v>65</v>
          </cell>
          <cell r="C7279">
            <v>0</v>
          </cell>
          <cell r="D7279">
            <v>0</v>
          </cell>
          <cell r="E7279">
            <v>0</v>
          </cell>
          <cell r="G7279">
            <v>0</v>
          </cell>
          <cell r="H7279">
            <v>0</v>
          </cell>
        </row>
        <row r="7280">
          <cell r="A7280" t="str">
            <v>07-01-260</v>
          </cell>
          <cell r="B7280" t="str">
            <v>66</v>
          </cell>
          <cell r="C7280">
            <v>0</v>
          </cell>
          <cell r="D7280">
            <v>0</v>
          </cell>
          <cell r="E7280">
            <v>0</v>
          </cell>
          <cell r="G7280">
            <v>0</v>
          </cell>
          <cell r="H7280">
            <v>0</v>
          </cell>
        </row>
        <row r="7281">
          <cell r="A7281" t="str">
            <v>07-01-262</v>
          </cell>
          <cell r="B7281" t="str">
            <v>07-01-262</v>
          </cell>
          <cell r="C7281" t="str">
            <v>MONTAJE Y CONEXIÓN DUCHAS</v>
          </cell>
          <cell r="D7281" t="str">
            <v>UN</v>
          </cell>
          <cell r="E7281">
            <v>6</v>
          </cell>
          <cell r="H7281">
            <v>32047</v>
          </cell>
        </row>
        <row r="7282">
          <cell r="A7282" t="str">
            <v>07-01-262</v>
          </cell>
          <cell r="B7282" t="str">
            <v>11</v>
          </cell>
          <cell r="C7282" t="str">
            <v>SELLANTES</v>
          </cell>
          <cell r="D7282" t="str">
            <v>UN</v>
          </cell>
          <cell r="E7282">
            <v>1</v>
          </cell>
          <cell r="G7282">
            <v>241.27999999999997</v>
          </cell>
          <cell r="H7282">
            <v>241</v>
          </cell>
        </row>
        <row r="7283">
          <cell r="A7283" t="str">
            <v>07-01-262</v>
          </cell>
          <cell r="B7283" t="str">
            <v>12</v>
          </cell>
          <cell r="C7283">
            <v>0</v>
          </cell>
          <cell r="D7283">
            <v>0</v>
          </cell>
          <cell r="E7283">
            <v>0</v>
          </cell>
          <cell r="G7283">
            <v>0</v>
          </cell>
          <cell r="H7283">
            <v>0</v>
          </cell>
        </row>
        <row r="7284">
          <cell r="A7284" t="str">
            <v>07-01-262</v>
          </cell>
          <cell r="B7284" t="str">
            <v>13</v>
          </cell>
          <cell r="C7284">
            <v>0</v>
          </cell>
          <cell r="D7284">
            <v>0</v>
          </cell>
          <cell r="E7284">
            <v>0</v>
          </cell>
          <cell r="G7284">
            <v>0</v>
          </cell>
          <cell r="H7284">
            <v>0</v>
          </cell>
        </row>
        <row r="7285">
          <cell r="A7285" t="str">
            <v>07-01-262</v>
          </cell>
          <cell r="B7285" t="str">
            <v>14</v>
          </cell>
          <cell r="C7285">
            <v>0</v>
          </cell>
          <cell r="D7285">
            <v>0</v>
          </cell>
          <cell r="E7285">
            <v>0</v>
          </cell>
          <cell r="G7285">
            <v>0</v>
          </cell>
          <cell r="H7285">
            <v>0</v>
          </cell>
        </row>
        <row r="7286">
          <cell r="A7286" t="str">
            <v>07-01-262</v>
          </cell>
          <cell r="B7286" t="str">
            <v>15</v>
          </cell>
          <cell r="C7286">
            <v>0</v>
          </cell>
          <cell r="D7286">
            <v>0</v>
          </cell>
          <cell r="E7286">
            <v>0</v>
          </cell>
          <cell r="G7286">
            <v>0</v>
          </cell>
          <cell r="H7286">
            <v>0</v>
          </cell>
        </row>
        <row r="7287">
          <cell r="A7287" t="str">
            <v>07-01-262</v>
          </cell>
          <cell r="B7287" t="str">
            <v>16</v>
          </cell>
          <cell r="C7287">
            <v>0</v>
          </cell>
          <cell r="D7287">
            <v>0</v>
          </cell>
          <cell r="E7287">
            <v>0</v>
          </cell>
          <cell r="G7287">
            <v>0</v>
          </cell>
          <cell r="H7287">
            <v>0</v>
          </cell>
        </row>
        <row r="7288">
          <cell r="A7288" t="str">
            <v>07-01-262</v>
          </cell>
          <cell r="B7288" t="str">
            <v>21</v>
          </cell>
          <cell r="C7288" t="str">
            <v xml:space="preserve">OFICIAL </v>
          </cell>
          <cell r="D7288" t="str">
            <v>jor</v>
          </cell>
          <cell r="E7288">
            <v>0.22500000000000001</v>
          </cell>
          <cell r="G7288">
            <v>86520.353919999994</v>
          </cell>
          <cell r="H7288">
            <v>19467</v>
          </cell>
        </row>
        <row r="7289">
          <cell r="A7289" t="str">
            <v>07-01-262</v>
          </cell>
          <cell r="B7289" t="str">
            <v>22</v>
          </cell>
          <cell r="C7289" t="str">
            <v>AYUDANTE</v>
          </cell>
          <cell r="D7289" t="str">
            <v>jor</v>
          </cell>
          <cell r="E7289">
            <v>0.22500000000000001</v>
          </cell>
          <cell r="G7289">
            <v>54806.751999999993</v>
          </cell>
          <cell r="H7289">
            <v>12332</v>
          </cell>
        </row>
        <row r="7290">
          <cell r="A7290" t="str">
            <v>07-01-262</v>
          </cell>
          <cell r="B7290" t="str">
            <v>23</v>
          </cell>
          <cell r="C7290">
            <v>0</v>
          </cell>
          <cell r="D7290">
            <v>0</v>
          </cell>
          <cell r="E7290">
            <v>0</v>
          </cell>
          <cell r="G7290">
            <v>0</v>
          </cell>
          <cell r="H7290">
            <v>0</v>
          </cell>
        </row>
        <row r="7291">
          <cell r="A7291" t="str">
            <v>07-01-262</v>
          </cell>
          <cell r="B7291" t="str">
            <v>24</v>
          </cell>
          <cell r="C7291">
            <v>0</v>
          </cell>
          <cell r="D7291">
            <v>0</v>
          </cell>
          <cell r="E7291">
            <v>0</v>
          </cell>
          <cell r="G7291">
            <v>0</v>
          </cell>
          <cell r="H7291">
            <v>0</v>
          </cell>
        </row>
        <row r="7292">
          <cell r="A7292" t="str">
            <v>07-01-262</v>
          </cell>
          <cell r="B7292" t="str">
            <v>25</v>
          </cell>
          <cell r="C7292">
            <v>0</v>
          </cell>
          <cell r="D7292">
            <v>0</v>
          </cell>
          <cell r="E7292">
            <v>0</v>
          </cell>
          <cell r="G7292">
            <v>0</v>
          </cell>
          <cell r="H7292">
            <v>0</v>
          </cell>
        </row>
        <row r="7293">
          <cell r="A7293" t="str">
            <v>07-01-262</v>
          </cell>
          <cell r="B7293" t="str">
            <v>26</v>
          </cell>
          <cell r="C7293">
            <v>0</v>
          </cell>
          <cell r="D7293">
            <v>0</v>
          </cell>
          <cell r="E7293">
            <v>0</v>
          </cell>
          <cell r="G7293">
            <v>0</v>
          </cell>
          <cell r="H7293">
            <v>0</v>
          </cell>
        </row>
        <row r="7294">
          <cell r="A7294" t="str">
            <v>07-01-262</v>
          </cell>
          <cell r="B7294" t="str">
            <v>41</v>
          </cell>
          <cell r="C7294" t="str">
            <v>HERRAMIENTA MENOR</v>
          </cell>
          <cell r="D7294" t="str">
            <v>gl</v>
          </cell>
          <cell r="E7294">
            <v>1</v>
          </cell>
          <cell r="G7294">
            <v>2.4127999999999998</v>
          </cell>
          <cell r="H7294">
            <v>2</v>
          </cell>
        </row>
        <row r="7295">
          <cell r="A7295" t="str">
            <v>07-01-262</v>
          </cell>
          <cell r="B7295" t="str">
            <v>42</v>
          </cell>
          <cell r="C7295">
            <v>0</v>
          </cell>
          <cell r="D7295">
            <v>0</v>
          </cell>
          <cell r="E7295">
            <v>0</v>
          </cell>
          <cell r="G7295">
            <v>0</v>
          </cell>
          <cell r="H7295">
            <v>0</v>
          </cell>
        </row>
        <row r="7296">
          <cell r="A7296" t="str">
            <v>07-01-262</v>
          </cell>
          <cell r="B7296" t="str">
            <v>43</v>
          </cell>
          <cell r="C7296">
            <v>0</v>
          </cell>
          <cell r="D7296">
            <v>0</v>
          </cell>
          <cell r="E7296">
            <v>0</v>
          </cell>
          <cell r="G7296">
            <v>0</v>
          </cell>
          <cell r="H7296">
            <v>0</v>
          </cell>
        </row>
        <row r="7297">
          <cell r="A7297" t="str">
            <v>07-01-262</v>
          </cell>
          <cell r="B7297" t="str">
            <v>44</v>
          </cell>
          <cell r="C7297">
            <v>0</v>
          </cell>
          <cell r="D7297">
            <v>0</v>
          </cell>
          <cell r="E7297">
            <v>0</v>
          </cell>
          <cell r="G7297">
            <v>0</v>
          </cell>
          <cell r="H7297">
            <v>0</v>
          </cell>
        </row>
        <row r="7298">
          <cell r="A7298" t="str">
            <v>07-01-262</v>
          </cell>
          <cell r="B7298" t="str">
            <v>45</v>
          </cell>
          <cell r="C7298">
            <v>0</v>
          </cell>
          <cell r="D7298">
            <v>0</v>
          </cell>
          <cell r="E7298">
            <v>0</v>
          </cell>
          <cell r="G7298">
            <v>0</v>
          </cell>
          <cell r="H7298">
            <v>0</v>
          </cell>
        </row>
        <row r="7299">
          <cell r="A7299" t="str">
            <v>07-01-262</v>
          </cell>
          <cell r="B7299" t="str">
            <v>46</v>
          </cell>
          <cell r="C7299">
            <v>0</v>
          </cell>
          <cell r="D7299">
            <v>0</v>
          </cell>
          <cell r="E7299">
            <v>0</v>
          </cell>
          <cell r="G7299">
            <v>0</v>
          </cell>
          <cell r="H7299">
            <v>0</v>
          </cell>
        </row>
        <row r="7300">
          <cell r="A7300" t="str">
            <v>07-01-262</v>
          </cell>
          <cell r="B7300" t="str">
            <v>61</v>
          </cell>
          <cell r="C7300" t="str">
            <v>TRANSPORTE</v>
          </cell>
          <cell r="D7300" t="str">
            <v>gl</v>
          </cell>
          <cell r="E7300">
            <v>1</v>
          </cell>
          <cell r="G7300">
            <v>4.8255999999999997</v>
          </cell>
          <cell r="H7300">
            <v>5</v>
          </cell>
        </row>
        <row r="7301">
          <cell r="A7301" t="str">
            <v>07-01-262</v>
          </cell>
          <cell r="B7301" t="str">
            <v>62</v>
          </cell>
          <cell r="C7301">
            <v>0</v>
          </cell>
          <cell r="D7301">
            <v>0</v>
          </cell>
          <cell r="E7301">
            <v>0</v>
          </cell>
          <cell r="G7301">
            <v>0</v>
          </cell>
          <cell r="H7301">
            <v>0</v>
          </cell>
        </row>
        <row r="7302">
          <cell r="A7302" t="str">
            <v>07-01-262</v>
          </cell>
          <cell r="B7302" t="str">
            <v>63</v>
          </cell>
          <cell r="C7302">
            <v>0</v>
          </cell>
          <cell r="D7302">
            <v>0</v>
          </cell>
          <cell r="E7302">
            <v>0</v>
          </cell>
          <cell r="G7302">
            <v>0</v>
          </cell>
          <cell r="H7302">
            <v>0</v>
          </cell>
        </row>
        <row r="7303">
          <cell r="A7303" t="str">
            <v>07-01-262</v>
          </cell>
          <cell r="B7303" t="str">
            <v>64</v>
          </cell>
          <cell r="C7303">
            <v>0</v>
          </cell>
          <cell r="D7303">
            <v>0</v>
          </cell>
          <cell r="E7303">
            <v>0</v>
          </cell>
          <cell r="G7303">
            <v>0</v>
          </cell>
          <cell r="H7303">
            <v>0</v>
          </cell>
        </row>
        <row r="7304">
          <cell r="A7304" t="str">
            <v>07-01-262</v>
          </cell>
          <cell r="B7304" t="str">
            <v>65</v>
          </cell>
          <cell r="C7304">
            <v>0</v>
          </cell>
          <cell r="D7304">
            <v>0</v>
          </cell>
          <cell r="E7304">
            <v>0</v>
          </cell>
          <cell r="G7304">
            <v>0</v>
          </cell>
          <cell r="H7304">
            <v>0</v>
          </cell>
        </row>
        <row r="7305">
          <cell r="A7305" t="str">
            <v>07-01-262</v>
          </cell>
          <cell r="B7305" t="str">
            <v>66</v>
          </cell>
          <cell r="C7305">
            <v>0</v>
          </cell>
          <cell r="D7305">
            <v>0</v>
          </cell>
          <cell r="E7305">
            <v>0</v>
          </cell>
          <cell r="G7305">
            <v>0</v>
          </cell>
          <cell r="H7305">
            <v>0</v>
          </cell>
        </row>
        <row r="7306">
          <cell r="A7306" t="str">
            <v>07-01-264</v>
          </cell>
          <cell r="B7306" t="str">
            <v>07-01-264</v>
          </cell>
          <cell r="C7306" t="str">
            <v>MONTAJE Y CONEXIÓN ORINAL</v>
          </cell>
          <cell r="D7306" t="str">
            <v>UN</v>
          </cell>
          <cell r="E7306">
            <v>7</v>
          </cell>
          <cell r="H7306">
            <v>22253</v>
          </cell>
        </row>
        <row r="7307">
          <cell r="A7307" t="str">
            <v>07-01-264</v>
          </cell>
          <cell r="B7307" t="str">
            <v>11</v>
          </cell>
          <cell r="C7307" t="str">
            <v>ACOFLEX PLASTICO</v>
          </cell>
          <cell r="D7307" t="str">
            <v xml:space="preserve">UN </v>
          </cell>
          <cell r="E7307">
            <v>1</v>
          </cell>
          <cell r="G7307">
            <v>3884.6079999999997</v>
          </cell>
          <cell r="H7307">
            <v>3885</v>
          </cell>
        </row>
        <row r="7308">
          <cell r="A7308" t="str">
            <v>07-01-264</v>
          </cell>
          <cell r="B7308" t="str">
            <v>12</v>
          </cell>
          <cell r="C7308" t="str">
            <v>SELLANTES</v>
          </cell>
          <cell r="D7308" t="str">
            <v xml:space="preserve">UN </v>
          </cell>
          <cell r="E7308">
            <v>1</v>
          </cell>
          <cell r="G7308">
            <v>77.692160000000001</v>
          </cell>
          <cell r="H7308">
            <v>78</v>
          </cell>
        </row>
        <row r="7309">
          <cell r="A7309" t="str">
            <v>07-01-264</v>
          </cell>
          <cell r="B7309" t="str">
            <v>13</v>
          </cell>
          <cell r="C7309">
            <v>0</v>
          </cell>
          <cell r="D7309">
            <v>0</v>
          </cell>
          <cell r="E7309">
            <v>0</v>
          </cell>
          <cell r="G7309">
            <v>0</v>
          </cell>
          <cell r="H7309">
            <v>0</v>
          </cell>
        </row>
        <row r="7310">
          <cell r="A7310" t="str">
            <v>07-01-264</v>
          </cell>
          <cell r="B7310" t="str">
            <v>14</v>
          </cell>
          <cell r="C7310">
            <v>0</v>
          </cell>
          <cell r="D7310">
            <v>0</v>
          </cell>
          <cell r="E7310">
            <v>0</v>
          </cell>
          <cell r="G7310">
            <v>0</v>
          </cell>
          <cell r="H7310">
            <v>0</v>
          </cell>
        </row>
        <row r="7311">
          <cell r="A7311" t="str">
            <v>07-01-264</v>
          </cell>
          <cell r="B7311" t="str">
            <v>15</v>
          </cell>
          <cell r="C7311">
            <v>0</v>
          </cell>
          <cell r="D7311">
            <v>0</v>
          </cell>
          <cell r="E7311">
            <v>0</v>
          </cell>
          <cell r="G7311">
            <v>0</v>
          </cell>
          <cell r="H7311">
            <v>0</v>
          </cell>
        </row>
        <row r="7312">
          <cell r="A7312" t="str">
            <v>07-01-264</v>
          </cell>
          <cell r="B7312" t="str">
            <v>16</v>
          </cell>
          <cell r="C7312">
            <v>0</v>
          </cell>
          <cell r="D7312">
            <v>0</v>
          </cell>
          <cell r="E7312">
            <v>0</v>
          </cell>
          <cell r="G7312">
            <v>0</v>
          </cell>
          <cell r="H7312">
            <v>0</v>
          </cell>
        </row>
        <row r="7313">
          <cell r="A7313" t="str">
            <v>07-01-264</v>
          </cell>
          <cell r="B7313" t="str">
            <v>21</v>
          </cell>
          <cell r="C7313" t="str">
            <v xml:space="preserve">OFICIAL </v>
          </cell>
          <cell r="D7313" t="str">
            <v>jor</v>
          </cell>
          <cell r="E7313">
            <v>0.12857142857142856</v>
          </cell>
          <cell r="G7313">
            <v>86520.353919999994</v>
          </cell>
          <cell r="H7313">
            <v>11124</v>
          </cell>
        </row>
        <row r="7314">
          <cell r="A7314" t="str">
            <v>07-01-264</v>
          </cell>
          <cell r="B7314" t="str">
            <v>22</v>
          </cell>
          <cell r="C7314" t="str">
            <v>AYUDANTE</v>
          </cell>
          <cell r="D7314" t="str">
            <v>jor</v>
          </cell>
          <cell r="E7314">
            <v>0.12857142857142856</v>
          </cell>
          <cell r="G7314">
            <v>54806.751999999993</v>
          </cell>
          <cell r="H7314">
            <v>7047</v>
          </cell>
        </row>
        <row r="7315">
          <cell r="A7315" t="str">
            <v>07-01-264</v>
          </cell>
          <cell r="B7315" t="str">
            <v>23</v>
          </cell>
          <cell r="C7315">
            <v>0</v>
          </cell>
          <cell r="D7315">
            <v>0</v>
          </cell>
          <cell r="E7315">
            <v>0</v>
          </cell>
          <cell r="G7315">
            <v>0</v>
          </cell>
          <cell r="H7315">
            <v>0</v>
          </cell>
        </row>
        <row r="7316">
          <cell r="A7316" t="str">
            <v>07-01-264</v>
          </cell>
          <cell r="B7316" t="str">
            <v>24</v>
          </cell>
          <cell r="C7316">
            <v>0</v>
          </cell>
          <cell r="D7316">
            <v>0</v>
          </cell>
          <cell r="E7316">
            <v>0</v>
          </cell>
          <cell r="G7316">
            <v>0</v>
          </cell>
          <cell r="H7316">
            <v>0</v>
          </cell>
        </row>
        <row r="7317">
          <cell r="A7317" t="str">
            <v>07-01-264</v>
          </cell>
          <cell r="B7317" t="str">
            <v>25</v>
          </cell>
          <cell r="C7317">
            <v>0</v>
          </cell>
          <cell r="D7317">
            <v>0</v>
          </cell>
          <cell r="E7317">
            <v>0</v>
          </cell>
          <cell r="G7317">
            <v>0</v>
          </cell>
          <cell r="H7317">
            <v>0</v>
          </cell>
        </row>
        <row r="7318">
          <cell r="A7318" t="str">
            <v>07-01-264</v>
          </cell>
          <cell r="B7318" t="str">
            <v>26</v>
          </cell>
          <cell r="C7318">
            <v>0</v>
          </cell>
          <cell r="D7318">
            <v>0</v>
          </cell>
          <cell r="E7318">
            <v>0</v>
          </cell>
          <cell r="G7318">
            <v>0</v>
          </cell>
          <cell r="H7318">
            <v>0</v>
          </cell>
        </row>
        <row r="7319">
          <cell r="A7319" t="str">
            <v>07-01-264</v>
          </cell>
          <cell r="B7319" t="str">
            <v>41</v>
          </cell>
          <cell r="C7319" t="str">
            <v>HERRAMIENTA MENOR</v>
          </cell>
          <cell r="D7319" t="str">
            <v>gl</v>
          </cell>
          <cell r="E7319">
            <v>1</v>
          </cell>
          <cell r="G7319">
            <v>39.618175999999998</v>
          </cell>
          <cell r="H7319">
            <v>40</v>
          </cell>
        </row>
        <row r="7320">
          <cell r="A7320" t="str">
            <v>07-01-264</v>
          </cell>
          <cell r="B7320" t="str">
            <v>42</v>
          </cell>
          <cell r="C7320">
            <v>0</v>
          </cell>
          <cell r="D7320">
            <v>0</v>
          </cell>
          <cell r="E7320">
            <v>0</v>
          </cell>
          <cell r="G7320">
            <v>0</v>
          </cell>
          <cell r="H7320">
            <v>0</v>
          </cell>
        </row>
        <row r="7321">
          <cell r="A7321" t="str">
            <v>07-01-264</v>
          </cell>
          <cell r="B7321" t="str">
            <v>43</v>
          </cell>
          <cell r="C7321">
            <v>0</v>
          </cell>
          <cell r="D7321">
            <v>0</v>
          </cell>
          <cell r="E7321">
            <v>0</v>
          </cell>
          <cell r="G7321">
            <v>0</v>
          </cell>
          <cell r="H7321">
            <v>0</v>
          </cell>
        </row>
        <row r="7322">
          <cell r="A7322" t="str">
            <v>07-01-264</v>
          </cell>
          <cell r="B7322" t="str">
            <v>44</v>
          </cell>
          <cell r="C7322">
            <v>0</v>
          </cell>
          <cell r="D7322">
            <v>0</v>
          </cell>
          <cell r="E7322">
            <v>0</v>
          </cell>
          <cell r="G7322">
            <v>0</v>
          </cell>
          <cell r="H7322">
            <v>0</v>
          </cell>
        </row>
        <row r="7323">
          <cell r="A7323" t="str">
            <v>07-01-264</v>
          </cell>
          <cell r="B7323" t="str">
            <v>45</v>
          </cell>
          <cell r="C7323">
            <v>0</v>
          </cell>
          <cell r="D7323">
            <v>0</v>
          </cell>
          <cell r="E7323">
            <v>0</v>
          </cell>
          <cell r="G7323">
            <v>0</v>
          </cell>
          <cell r="H7323">
            <v>0</v>
          </cell>
        </row>
        <row r="7324">
          <cell r="A7324" t="str">
            <v>07-01-264</v>
          </cell>
          <cell r="B7324" t="str">
            <v>46</v>
          </cell>
          <cell r="C7324">
            <v>0</v>
          </cell>
          <cell r="D7324">
            <v>0</v>
          </cell>
          <cell r="E7324">
            <v>0</v>
          </cell>
          <cell r="G7324">
            <v>0</v>
          </cell>
          <cell r="H7324">
            <v>0</v>
          </cell>
        </row>
        <row r="7325">
          <cell r="A7325" t="str">
            <v>07-01-264</v>
          </cell>
          <cell r="B7325" t="str">
            <v>61</v>
          </cell>
          <cell r="C7325" t="str">
            <v>TRANSPORTE</v>
          </cell>
          <cell r="D7325" t="str">
            <v>gl</v>
          </cell>
          <cell r="E7325">
            <v>1</v>
          </cell>
          <cell r="G7325">
            <v>79.236351999999997</v>
          </cell>
          <cell r="H7325">
            <v>79</v>
          </cell>
        </row>
        <row r="7326">
          <cell r="A7326" t="str">
            <v>07-01-264</v>
          </cell>
          <cell r="B7326" t="str">
            <v>62</v>
          </cell>
          <cell r="C7326">
            <v>0</v>
          </cell>
          <cell r="D7326">
            <v>0</v>
          </cell>
          <cell r="E7326">
            <v>0</v>
          </cell>
          <cell r="G7326">
            <v>0</v>
          </cell>
          <cell r="H7326">
            <v>0</v>
          </cell>
        </row>
        <row r="7327">
          <cell r="A7327" t="str">
            <v>07-01-264</v>
          </cell>
          <cell r="B7327" t="str">
            <v>63</v>
          </cell>
          <cell r="C7327">
            <v>0</v>
          </cell>
          <cell r="D7327">
            <v>0</v>
          </cell>
          <cell r="E7327">
            <v>0</v>
          </cell>
          <cell r="G7327">
            <v>0</v>
          </cell>
          <cell r="H7327">
            <v>0</v>
          </cell>
        </row>
        <row r="7328">
          <cell r="A7328" t="str">
            <v>07-01-264</v>
          </cell>
          <cell r="B7328" t="str">
            <v>64</v>
          </cell>
          <cell r="C7328">
            <v>0</v>
          </cell>
          <cell r="D7328">
            <v>0</v>
          </cell>
          <cell r="E7328">
            <v>0</v>
          </cell>
          <cell r="G7328">
            <v>0</v>
          </cell>
          <cell r="H7328">
            <v>0</v>
          </cell>
        </row>
        <row r="7329">
          <cell r="A7329" t="str">
            <v>07-01-264</v>
          </cell>
          <cell r="B7329" t="str">
            <v>65</v>
          </cell>
          <cell r="C7329">
            <v>0</v>
          </cell>
          <cell r="D7329">
            <v>0</v>
          </cell>
          <cell r="E7329">
            <v>0</v>
          </cell>
          <cell r="G7329">
            <v>0</v>
          </cell>
          <cell r="H7329">
            <v>0</v>
          </cell>
        </row>
        <row r="7330">
          <cell r="A7330" t="str">
            <v>07-01-264</v>
          </cell>
          <cell r="B7330" t="str">
            <v>66</v>
          </cell>
          <cell r="C7330">
            <v>0</v>
          </cell>
          <cell r="D7330">
            <v>0</v>
          </cell>
          <cell r="E7330">
            <v>0</v>
          </cell>
          <cell r="G7330">
            <v>0</v>
          </cell>
          <cell r="H7330">
            <v>0</v>
          </cell>
        </row>
        <row r="7331">
          <cell r="A7331" t="str">
            <v>07-01-266</v>
          </cell>
          <cell r="B7331" t="str">
            <v>07-01-266</v>
          </cell>
          <cell r="C7331" t="str">
            <v>MONTAJE Y CONEXIÓN LAVAPLATOS</v>
          </cell>
          <cell r="D7331" t="str">
            <v>UN</v>
          </cell>
          <cell r="E7331">
            <v>26</v>
          </cell>
          <cell r="H7331">
            <v>22253</v>
          </cell>
        </row>
        <row r="7332">
          <cell r="A7332" t="str">
            <v>07-01-266</v>
          </cell>
          <cell r="B7332" t="str">
            <v>11</v>
          </cell>
          <cell r="C7332" t="str">
            <v>ACOFLEX PLASTICO</v>
          </cell>
          <cell r="D7332" t="str">
            <v xml:space="preserve">UN </v>
          </cell>
          <cell r="E7332">
            <v>1</v>
          </cell>
          <cell r="G7332">
            <v>3884.6079999999997</v>
          </cell>
          <cell r="H7332">
            <v>3885</v>
          </cell>
        </row>
        <row r="7333">
          <cell r="A7333" t="str">
            <v>07-01-266</v>
          </cell>
          <cell r="B7333" t="str">
            <v>12</v>
          </cell>
          <cell r="C7333" t="str">
            <v>SELLANTES</v>
          </cell>
          <cell r="D7333" t="str">
            <v xml:space="preserve">UN </v>
          </cell>
          <cell r="E7333">
            <v>1</v>
          </cell>
          <cell r="G7333">
            <v>77.692160000000001</v>
          </cell>
          <cell r="H7333">
            <v>78</v>
          </cell>
        </row>
        <row r="7334">
          <cell r="A7334" t="str">
            <v>07-01-266</v>
          </cell>
          <cell r="B7334" t="str">
            <v>13</v>
          </cell>
          <cell r="C7334">
            <v>0</v>
          </cell>
          <cell r="D7334">
            <v>0</v>
          </cell>
          <cell r="E7334">
            <v>0</v>
          </cell>
          <cell r="G7334">
            <v>0</v>
          </cell>
          <cell r="H7334">
            <v>0</v>
          </cell>
        </row>
        <row r="7335">
          <cell r="A7335" t="str">
            <v>07-01-266</v>
          </cell>
          <cell r="B7335" t="str">
            <v>14</v>
          </cell>
          <cell r="C7335">
            <v>0</v>
          </cell>
          <cell r="D7335">
            <v>0</v>
          </cell>
          <cell r="E7335">
            <v>0</v>
          </cell>
          <cell r="G7335">
            <v>0</v>
          </cell>
          <cell r="H7335">
            <v>0</v>
          </cell>
        </row>
        <row r="7336">
          <cell r="A7336" t="str">
            <v>07-01-266</v>
          </cell>
          <cell r="B7336" t="str">
            <v>15</v>
          </cell>
          <cell r="C7336">
            <v>0</v>
          </cell>
          <cell r="D7336">
            <v>0</v>
          </cell>
          <cell r="E7336">
            <v>0</v>
          </cell>
          <cell r="G7336">
            <v>0</v>
          </cell>
          <cell r="H7336">
            <v>0</v>
          </cell>
        </row>
        <row r="7337">
          <cell r="A7337" t="str">
            <v>07-01-266</v>
          </cell>
          <cell r="B7337" t="str">
            <v>16</v>
          </cell>
          <cell r="C7337">
            <v>0</v>
          </cell>
          <cell r="D7337">
            <v>0</v>
          </cell>
          <cell r="E7337">
            <v>0</v>
          </cell>
          <cell r="G7337">
            <v>0</v>
          </cell>
          <cell r="H7337">
            <v>0</v>
          </cell>
        </row>
        <row r="7338">
          <cell r="A7338" t="str">
            <v>07-01-266</v>
          </cell>
          <cell r="B7338" t="str">
            <v>21</v>
          </cell>
          <cell r="C7338" t="str">
            <v xml:space="preserve">OFICIAL </v>
          </cell>
          <cell r="D7338" t="str">
            <v>jor</v>
          </cell>
          <cell r="E7338">
            <v>0.12857142857142856</v>
          </cell>
          <cell r="G7338">
            <v>86520.353919999994</v>
          </cell>
          <cell r="H7338">
            <v>11124</v>
          </cell>
        </row>
        <row r="7339">
          <cell r="A7339" t="str">
            <v>07-01-266</v>
          </cell>
          <cell r="B7339" t="str">
            <v>22</v>
          </cell>
          <cell r="C7339" t="str">
            <v>AYUDANTE</v>
          </cell>
          <cell r="D7339" t="str">
            <v>jor</v>
          </cell>
          <cell r="E7339">
            <v>0.12857142857142856</v>
          </cell>
          <cell r="G7339">
            <v>54806.751999999993</v>
          </cell>
          <cell r="H7339">
            <v>7047</v>
          </cell>
        </row>
        <row r="7340">
          <cell r="A7340" t="str">
            <v>07-01-266</v>
          </cell>
          <cell r="B7340" t="str">
            <v>23</v>
          </cell>
          <cell r="C7340">
            <v>0</v>
          </cell>
          <cell r="D7340">
            <v>0</v>
          </cell>
          <cell r="E7340">
            <v>0</v>
          </cell>
          <cell r="G7340">
            <v>0</v>
          </cell>
          <cell r="H7340">
            <v>0</v>
          </cell>
        </row>
        <row r="7341">
          <cell r="A7341" t="str">
            <v>07-01-266</v>
          </cell>
          <cell r="B7341" t="str">
            <v>24</v>
          </cell>
          <cell r="C7341">
            <v>0</v>
          </cell>
          <cell r="D7341">
            <v>0</v>
          </cell>
          <cell r="E7341">
            <v>0</v>
          </cell>
          <cell r="G7341">
            <v>0</v>
          </cell>
          <cell r="H7341">
            <v>0</v>
          </cell>
        </row>
        <row r="7342">
          <cell r="A7342" t="str">
            <v>07-01-266</v>
          </cell>
          <cell r="B7342" t="str">
            <v>25</v>
          </cell>
          <cell r="C7342">
            <v>0</v>
          </cell>
          <cell r="D7342">
            <v>0</v>
          </cell>
          <cell r="E7342">
            <v>0</v>
          </cell>
          <cell r="G7342">
            <v>0</v>
          </cell>
          <cell r="H7342">
            <v>0</v>
          </cell>
        </row>
        <row r="7343">
          <cell r="A7343" t="str">
            <v>07-01-266</v>
          </cell>
          <cell r="B7343" t="str">
            <v>26</v>
          </cell>
          <cell r="C7343">
            <v>0</v>
          </cell>
          <cell r="D7343">
            <v>0</v>
          </cell>
          <cell r="E7343">
            <v>0</v>
          </cell>
          <cell r="G7343">
            <v>0</v>
          </cell>
          <cell r="H7343">
            <v>0</v>
          </cell>
        </row>
        <row r="7344">
          <cell r="A7344" t="str">
            <v>07-01-266</v>
          </cell>
          <cell r="B7344" t="str">
            <v>41</v>
          </cell>
          <cell r="C7344" t="str">
            <v>HERRAMIENTA MENOR</v>
          </cell>
          <cell r="D7344" t="str">
            <v>gl</v>
          </cell>
          <cell r="E7344">
            <v>1</v>
          </cell>
          <cell r="G7344">
            <v>39.618175999999998</v>
          </cell>
          <cell r="H7344">
            <v>40</v>
          </cell>
        </row>
        <row r="7345">
          <cell r="A7345" t="str">
            <v>07-01-266</v>
          </cell>
          <cell r="B7345" t="str">
            <v>42</v>
          </cell>
          <cell r="C7345">
            <v>0</v>
          </cell>
          <cell r="D7345">
            <v>0</v>
          </cell>
          <cell r="E7345">
            <v>0</v>
          </cell>
          <cell r="G7345">
            <v>0</v>
          </cell>
          <cell r="H7345">
            <v>0</v>
          </cell>
        </row>
        <row r="7346">
          <cell r="A7346" t="str">
            <v>07-01-266</v>
          </cell>
          <cell r="B7346" t="str">
            <v>43</v>
          </cell>
          <cell r="C7346">
            <v>0</v>
          </cell>
          <cell r="D7346">
            <v>0</v>
          </cell>
          <cell r="E7346">
            <v>0</v>
          </cell>
          <cell r="G7346">
            <v>0</v>
          </cell>
          <cell r="H7346">
            <v>0</v>
          </cell>
        </row>
        <row r="7347">
          <cell r="A7347" t="str">
            <v>07-01-266</v>
          </cell>
          <cell r="B7347" t="str">
            <v>44</v>
          </cell>
          <cell r="C7347">
            <v>0</v>
          </cell>
          <cell r="D7347">
            <v>0</v>
          </cell>
          <cell r="E7347">
            <v>0</v>
          </cell>
          <cell r="G7347">
            <v>0</v>
          </cell>
          <cell r="H7347">
            <v>0</v>
          </cell>
        </row>
        <row r="7348">
          <cell r="A7348" t="str">
            <v>07-01-266</v>
          </cell>
          <cell r="B7348" t="str">
            <v>45</v>
          </cell>
          <cell r="C7348">
            <v>0</v>
          </cell>
          <cell r="D7348">
            <v>0</v>
          </cell>
          <cell r="E7348">
            <v>0</v>
          </cell>
          <cell r="G7348">
            <v>0</v>
          </cell>
          <cell r="H7348">
            <v>0</v>
          </cell>
        </row>
        <row r="7349">
          <cell r="A7349" t="str">
            <v>07-01-266</v>
          </cell>
          <cell r="B7349" t="str">
            <v>46</v>
          </cell>
          <cell r="C7349">
            <v>0</v>
          </cell>
          <cell r="D7349">
            <v>0</v>
          </cell>
          <cell r="E7349">
            <v>0</v>
          </cell>
          <cell r="G7349">
            <v>0</v>
          </cell>
          <cell r="H7349">
            <v>0</v>
          </cell>
        </row>
        <row r="7350">
          <cell r="A7350" t="str">
            <v>07-01-266</v>
          </cell>
          <cell r="B7350" t="str">
            <v>61</v>
          </cell>
          <cell r="C7350" t="str">
            <v>TRANSPORTE</v>
          </cell>
          <cell r="D7350" t="str">
            <v>gl</v>
          </cell>
          <cell r="E7350">
            <v>1</v>
          </cell>
          <cell r="G7350">
            <v>79.236351999999997</v>
          </cell>
          <cell r="H7350">
            <v>79</v>
          </cell>
        </row>
        <row r="7351">
          <cell r="A7351" t="str">
            <v>07-01-266</v>
          </cell>
          <cell r="B7351" t="str">
            <v>62</v>
          </cell>
          <cell r="C7351">
            <v>0</v>
          </cell>
          <cell r="D7351">
            <v>0</v>
          </cell>
          <cell r="E7351">
            <v>0</v>
          </cell>
          <cell r="G7351">
            <v>0</v>
          </cell>
          <cell r="H7351">
            <v>0</v>
          </cell>
        </row>
        <row r="7352">
          <cell r="A7352" t="str">
            <v>07-01-266</v>
          </cell>
          <cell r="B7352" t="str">
            <v>63</v>
          </cell>
          <cell r="C7352">
            <v>0</v>
          </cell>
          <cell r="D7352">
            <v>0</v>
          </cell>
          <cell r="E7352">
            <v>0</v>
          </cell>
          <cell r="G7352">
            <v>0</v>
          </cell>
          <cell r="H7352">
            <v>0</v>
          </cell>
        </row>
        <row r="7353">
          <cell r="A7353" t="str">
            <v>07-01-266</v>
          </cell>
          <cell r="B7353" t="str">
            <v>64</v>
          </cell>
          <cell r="C7353">
            <v>0</v>
          </cell>
          <cell r="D7353">
            <v>0</v>
          </cell>
          <cell r="E7353">
            <v>0</v>
          </cell>
          <cell r="G7353">
            <v>0</v>
          </cell>
          <cell r="H7353">
            <v>0</v>
          </cell>
        </row>
        <row r="7354">
          <cell r="A7354" t="str">
            <v>07-01-266</v>
          </cell>
          <cell r="B7354" t="str">
            <v>65</v>
          </cell>
          <cell r="C7354">
            <v>0</v>
          </cell>
          <cell r="D7354">
            <v>0</v>
          </cell>
          <cell r="E7354">
            <v>0</v>
          </cell>
          <cell r="G7354">
            <v>0</v>
          </cell>
          <cell r="H7354">
            <v>0</v>
          </cell>
        </row>
        <row r="7355">
          <cell r="A7355" t="str">
            <v>07-01-266</v>
          </cell>
          <cell r="B7355" t="str">
            <v>66</v>
          </cell>
          <cell r="C7355">
            <v>0</v>
          </cell>
          <cell r="D7355">
            <v>0</v>
          </cell>
          <cell r="E7355">
            <v>0</v>
          </cell>
          <cell r="G7355">
            <v>0</v>
          </cell>
          <cell r="H7355">
            <v>0</v>
          </cell>
        </row>
        <row r="7356">
          <cell r="A7356" t="str">
            <v>07-01-268</v>
          </cell>
          <cell r="B7356" t="str">
            <v>07-01-268</v>
          </cell>
          <cell r="C7356" t="str">
            <v>MONTAJE Y CONEXIÓN LLAVE MANGUERAS</v>
          </cell>
          <cell r="D7356" t="str">
            <v>UN</v>
          </cell>
          <cell r="E7356">
            <v>13</v>
          </cell>
          <cell r="H7356">
            <v>9209</v>
          </cell>
        </row>
        <row r="7357">
          <cell r="A7357" t="str">
            <v>07-01-268</v>
          </cell>
          <cell r="B7357" t="str">
            <v>11</v>
          </cell>
          <cell r="C7357" t="str">
            <v>SELLANTES</v>
          </cell>
          <cell r="D7357" t="str">
            <v>UN</v>
          </cell>
          <cell r="E7357">
            <v>1</v>
          </cell>
          <cell r="G7357">
            <v>120.63999999999999</v>
          </cell>
          <cell r="H7357">
            <v>121</v>
          </cell>
        </row>
        <row r="7358">
          <cell r="A7358" t="str">
            <v>07-01-268</v>
          </cell>
          <cell r="B7358" t="str">
            <v>12</v>
          </cell>
          <cell r="C7358">
            <v>0</v>
          </cell>
          <cell r="D7358">
            <v>0</v>
          </cell>
          <cell r="E7358">
            <v>0</v>
          </cell>
          <cell r="G7358">
            <v>0</v>
          </cell>
          <cell r="H7358">
            <v>0</v>
          </cell>
        </row>
        <row r="7359">
          <cell r="A7359" t="str">
            <v>07-01-268</v>
          </cell>
          <cell r="B7359" t="str">
            <v>13</v>
          </cell>
          <cell r="C7359">
            <v>0</v>
          </cell>
          <cell r="D7359">
            <v>0</v>
          </cell>
          <cell r="E7359">
            <v>0</v>
          </cell>
          <cell r="G7359">
            <v>0</v>
          </cell>
          <cell r="H7359">
            <v>0</v>
          </cell>
        </row>
        <row r="7360">
          <cell r="A7360" t="str">
            <v>07-01-268</v>
          </cell>
          <cell r="B7360" t="str">
            <v>14</v>
          </cell>
          <cell r="C7360">
            <v>0</v>
          </cell>
          <cell r="D7360">
            <v>0</v>
          </cell>
          <cell r="E7360">
            <v>0</v>
          </cell>
          <cell r="G7360">
            <v>0</v>
          </cell>
          <cell r="H7360">
            <v>0</v>
          </cell>
        </row>
        <row r="7361">
          <cell r="A7361" t="str">
            <v>07-01-268</v>
          </cell>
          <cell r="B7361" t="str">
            <v>15</v>
          </cell>
          <cell r="C7361">
            <v>0</v>
          </cell>
          <cell r="D7361">
            <v>0</v>
          </cell>
          <cell r="E7361">
            <v>0</v>
          </cell>
          <cell r="G7361">
            <v>0</v>
          </cell>
          <cell r="H7361">
            <v>0</v>
          </cell>
        </row>
        <row r="7362">
          <cell r="A7362" t="str">
            <v>07-01-268</v>
          </cell>
          <cell r="B7362" t="str">
            <v>16</v>
          </cell>
          <cell r="C7362">
            <v>0</v>
          </cell>
          <cell r="D7362">
            <v>0</v>
          </cell>
          <cell r="E7362">
            <v>0</v>
          </cell>
          <cell r="G7362">
            <v>0</v>
          </cell>
          <cell r="H7362">
            <v>0</v>
          </cell>
        </row>
        <row r="7363">
          <cell r="A7363" t="str">
            <v>07-01-268</v>
          </cell>
          <cell r="B7363" t="str">
            <v>21</v>
          </cell>
          <cell r="C7363" t="str">
            <v xml:space="preserve">OFICIAL </v>
          </cell>
          <cell r="D7363" t="str">
            <v>jor</v>
          </cell>
          <cell r="E7363">
            <v>6.4285714285714279E-2</v>
          </cell>
          <cell r="G7363">
            <v>86520.353919999994</v>
          </cell>
          <cell r="H7363">
            <v>5562</v>
          </cell>
        </row>
        <row r="7364">
          <cell r="A7364" t="str">
            <v>07-01-268</v>
          </cell>
          <cell r="B7364" t="str">
            <v>22</v>
          </cell>
          <cell r="C7364" t="str">
            <v>AYUDANTE</v>
          </cell>
          <cell r="D7364" t="str">
            <v>jor</v>
          </cell>
          <cell r="E7364">
            <v>6.4285714285714279E-2</v>
          </cell>
          <cell r="G7364">
            <v>54806.751999999993</v>
          </cell>
          <cell r="H7364">
            <v>3523</v>
          </cell>
        </row>
        <row r="7365">
          <cell r="A7365" t="str">
            <v>07-01-268</v>
          </cell>
          <cell r="B7365" t="str">
            <v>23</v>
          </cell>
          <cell r="C7365">
            <v>0</v>
          </cell>
          <cell r="D7365">
            <v>0</v>
          </cell>
          <cell r="E7365">
            <v>0</v>
          </cell>
          <cell r="G7365">
            <v>0</v>
          </cell>
          <cell r="H7365">
            <v>0</v>
          </cell>
        </row>
        <row r="7366">
          <cell r="A7366" t="str">
            <v>07-01-268</v>
          </cell>
          <cell r="B7366" t="str">
            <v>24</v>
          </cell>
          <cell r="C7366">
            <v>0</v>
          </cell>
          <cell r="D7366">
            <v>0</v>
          </cell>
          <cell r="E7366">
            <v>0</v>
          </cell>
          <cell r="G7366">
            <v>0</v>
          </cell>
          <cell r="H7366">
            <v>0</v>
          </cell>
        </row>
        <row r="7367">
          <cell r="A7367" t="str">
            <v>07-01-268</v>
          </cell>
          <cell r="B7367" t="str">
            <v>25</v>
          </cell>
          <cell r="C7367">
            <v>0</v>
          </cell>
          <cell r="D7367">
            <v>0</v>
          </cell>
          <cell r="E7367">
            <v>0</v>
          </cell>
          <cell r="G7367">
            <v>0</v>
          </cell>
          <cell r="H7367">
            <v>0</v>
          </cell>
        </row>
        <row r="7368">
          <cell r="A7368" t="str">
            <v>07-01-268</v>
          </cell>
          <cell r="B7368" t="str">
            <v>26</v>
          </cell>
          <cell r="C7368">
            <v>0</v>
          </cell>
          <cell r="D7368">
            <v>0</v>
          </cell>
          <cell r="E7368">
            <v>0</v>
          </cell>
          <cell r="G7368">
            <v>0</v>
          </cell>
          <cell r="H7368">
            <v>0</v>
          </cell>
        </row>
        <row r="7369">
          <cell r="A7369" t="str">
            <v>07-01-268</v>
          </cell>
          <cell r="B7369" t="str">
            <v>41</v>
          </cell>
          <cell r="C7369" t="str">
            <v>HERRAMIENTA MENOR</v>
          </cell>
          <cell r="D7369" t="str">
            <v>gl</v>
          </cell>
          <cell r="E7369">
            <v>1</v>
          </cell>
          <cell r="G7369">
            <v>1.2063999999999999</v>
          </cell>
          <cell r="H7369">
            <v>1</v>
          </cell>
        </row>
        <row r="7370">
          <cell r="A7370" t="str">
            <v>07-01-268</v>
          </cell>
          <cell r="B7370" t="str">
            <v>42</v>
          </cell>
          <cell r="C7370">
            <v>0</v>
          </cell>
          <cell r="D7370">
            <v>0</v>
          </cell>
          <cell r="E7370">
            <v>0</v>
          </cell>
          <cell r="G7370">
            <v>0</v>
          </cell>
          <cell r="H7370">
            <v>0</v>
          </cell>
        </row>
        <row r="7371">
          <cell r="A7371" t="str">
            <v>07-01-268</v>
          </cell>
          <cell r="B7371" t="str">
            <v>43</v>
          </cell>
          <cell r="C7371">
            <v>0</v>
          </cell>
          <cell r="D7371">
            <v>0</v>
          </cell>
          <cell r="E7371">
            <v>0</v>
          </cell>
          <cell r="G7371">
            <v>0</v>
          </cell>
          <cell r="H7371">
            <v>0</v>
          </cell>
        </row>
        <row r="7372">
          <cell r="A7372" t="str">
            <v>07-01-268</v>
          </cell>
          <cell r="B7372" t="str">
            <v>44</v>
          </cell>
          <cell r="C7372">
            <v>0</v>
          </cell>
          <cell r="D7372">
            <v>0</v>
          </cell>
          <cell r="E7372">
            <v>0</v>
          </cell>
          <cell r="G7372">
            <v>0</v>
          </cell>
          <cell r="H7372">
            <v>0</v>
          </cell>
        </row>
        <row r="7373">
          <cell r="A7373" t="str">
            <v>07-01-268</v>
          </cell>
          <cell r="B7373" t="str">
            <v>45</v>
          </cell>
          <cell r="C7373">
            <v>0</v>
          </cell>
          <cell r="D7373">
            <v>0</v>
          </cell>
          <cell r="E7373">
            <v>0</v>
          </cell>
          <cell r="G7373">
            <v>0</v>
          </cell>
          <cell r="H7373">
            <v>0</v>
          </cell>
        </row>
        <row r="7374">
          <cell r="A7374" t="str">
            <v>07-01-268</v>
          </cell>
          <cell r="B7374" t="str">
            <v>46</v>
          </cell>
          <cell r="C7374">
            <v>0</v>
          </cell>
          <cell r="D7374">
            <v>0</v>
          </cell>
          <cell r="E7374">
            <v>0</v>
          </cell>
          <cell r="G7374">
            <v>0</v>
          </cell>
          <cell r="H7374">
            <v>0</v>
          </cell>
        </row>
        <row r="7375">
          <cell r="A7375" t="str">
            <v>07-01-268</v>
          </cell>
          <cell r="B7375" t="str">
            <v>61</v>
          </cell>
          <cell r="C7375" t="str">
            <v>TRANSPORTE</v>
          </cell>
          <cell r="D7375" t="str">
            <v>gl</v>
          </cell>
          <cell r="E7375">
            <v>1</v>
          </cell>
          <cell r="G7375">
            <v>2.4127999999999998</v>
          </cell>
          <cell r="H7375">
            <v>2</v>
          </cell>
        </row>
        <row r="7376">
          <cell r="A7376" t="str">
            <v>07-01-268</v>
          </cell>
          <cell r="B7376" t="str">
            <v>62</v>
          </cell>
          <cell r="C7376">
            <v>0</v>
          </cell>
          <cell r="D7376">
            <v>0</v>
          </cell>
          <cell r="E7376">
            <v>0</v>
          </cell>
          <cell r="G7376">
            <v>0</v>
          </cell>
          <cell r="H7376">
            <v>0</v>
          </cell>
        </row>
        <row r="7377">
          <cell r="A7377" t="str">
            <v>07-01-268</v>
          </cell>
          <cell r="B7377" t="str">
            <v>63</v>
          </cell>
          <cell r="C7377">
            <v>0</v>
          </cell>
          <cell r="D7377">
            <v>0</v>
          </cell>
          <cell r="E7377">
            <v>0</v>
          </cell>
          <cell r="G7377">
            <v>0</v>
          </cell>
          <cell r="H7377">
            <v>0</v>
          </cell>
        </row>
        <row r="7378">
          <cell r="A7378" t="str">
            <v>07-01-268</v>
          </cell>
          <cell r="B7378" t="str">
            <v>64</v>
          </cell>
          <cell r="C7378">
            <v>0</v>
          </cell>
          <cell r="D7378">
            <v>0</v>
          </cell>
          <cell r="E7378">
            <v>0</v>
          </cell>
          <cell r="G7378">
            <v>0</v>
          </cell>
          <cell r="H7378">
            <v>0</v>
          </cell>
        </row>
        <row r="7379">
          <cell r="A7379" t="str">
            <v>07-01-268</v>
          </cell>
          <cell r="B7379" t="str">
            <v>65</v>
          </cell>
          <cell r="C7379">
            <v>0</v>
          </cell>
          <cell r="D7379">
            <v>0</v>
          </cell>
          <cell r="E7379">
            <v>0</v>
          </cell>
          <cell r="G7379">
            <v>0</v>
          </cell>
          <cell r="H7379">
            <v>0</v>
          </cell>
        </row>
        <row r="7380">
          <cell r="A7380" t="str">
            <v>07-01-268</v>
          </cell>
          <cell r="B7380" t="str">
            <v>66</v>
          </cell>
          <cell r="C7380">
            <v>0</v>
          </cell>
          <cell r="D7380">
            <v>0</v>
          </cell>
          <cell r="E7380">
            <v>0</v>
          </cell>
          <cell r="G7380">
            <v>0</v>
          </cell>
          <cell r="H7380">
            <v>0</v>
          </cell>
        </row>
        <row r="7381">
          <cell r="A7381" t="str">
            <v>07-01-270</v>
          </cell>
          <cell r="B7381" t="str">
            <v>07-01-270</v>
          </cell>
          <cell r="C7381" t="str">
            <v>MONTAJE Y CONEXIÓN CALENTADOR</v>
          </cell>
          <cell r="D7381" t="str">
            <v>UN</v>
          </cell>
          <cell r="E7381">
            <v>3</v>
          </cell>
          <cell r="H7381">
            <v>32047</v>
          </cell>
        </row>
        <row r="7382">
          <cell r="A7382" t="str">
            <v>07-01-270</v>
          </cell>
          <cell r="B7382" t="str">
            <v>11</v>
          </cell>
          <cell r="C7382" t="str">
            <v>SELLANTES</v>
          </cell>
          <cell r="D7382" t="str">
            <v xml:space="preserve">UN </v>
          </cell>
          <cell r="E7382">
            <v>1</v>
          </cell>
          <cell r="G7382">
            <v>241.27999999999997</v>
          </cell>
          <cell r="H7382">
            <v>241</v>
          </cell>
        </row>
        <row r="7383">
          <cell r="A7383" t="str">
            <v>07-01-270</v>
          </cell>
          <cell r="B7383" t="str">
            <v>12</v>
          </cell>
          <cell r="C7383">
            <v>0</v>
          </cell>
          <cell r="D7383">
            <v>0</v>
          </cell>
          <cell r="E7383">
            <v>0</v>
          </cell>
          <cell r="G7383">
            <v>0</v>
          </cell>
          <cell r="H7383">
            <v>0</v>
          </cell>
        </row>
        <row r="7384">
          <cell r="A7384" t="str">
            <v>07-01-270</v>
          </cell>
          <cell r="B7384" t="str">
            <v>13</v>
          </cell>
          <cell r="C7384">
            <v>0</v>
          </cell>
          <cell r="D7384">
            <v>0</v>
          </cell>
          <cell r="E7384">
            <v>0</v>
          </cell>
          <cell r="G7384">
            <v>0</v>
          </cell>
          <cell r="H7384">
            <v>0</v>
          </cell>
        </row>
        <row r="7385">
          <cell r="A7385" t="str">
            <v>07-01-270</v>
          </cell>
          <cell r="B7385" t="str">
            <v>14</v>
          </cell>
          <cell r="C7385">
            <v>0</v>
          </cell>
          <cell r="D7385">
            <v>0</v>
          </cell>
          <cell r="E7385">
            <v>0</v>
          </cell>
          <cell r="G7385">
            <v>0</v>
          </cell>
          <cell r="H7385">
            <v>0</v>
          </cell>
        </row>
        <row r="7386">
          <cell r="A7386" t="str">
            <v>07-01-270</v>
          </cell>
          <cell r="B7386" t="str">
            <v>15</v>
          </cell>
          <cell r="C7386">
            <v>0</v>
          </cell>
          <cell r="D7386">
            <v>0</v>
          </cell>
          <cell r="E7386">
            <v>0</v>
          </cell>
          <cell r="G7386">
            <v>0</v>
          </cell>
          <cell r="H7386">
            <v>0</v>
          </cell>
        </row>
        <row r="7387">
          <cell r="A7387" t="str">
            <v>07-01-270</v>
          </cell>
          <cell r="B7387" t="str">
            <v>16</v>
          </cell>
          <cell r="C7387">
            <v>0</v>
          </cell>
          <cell r="D7387">
            <v>0</v>
          </cell>
          <cell r="E7387">
            <v>0</v>
          </cell>
          <cell r="G7387">
            <v>0</v>
          </cell>
          <cell r="H7387">
            <v>0</v>
          </cell>
        </row>
        <row r="7388">
          <cell r="A7388" t="str">
            <v>07-01-270</v>
          </cell>
          <cell r="B7388" t="str">
            <v>21</v>
          </cell>
          <cell r="C7388" t="str">
            <v xml:space="preserve">OFICIAL </v>
          </cell>
          <cell r="D7388" t="str">
            <v>jor</v>
          </cell>
          <cell r="E7388">
            <v>0.22500000000000001</v>
          </cell>
          <cell r="G7388">
            <v>86520.353919999994</v>
          </cell>
          <cell r="H7388">
            <v>19467</v>
          </cell>
        </row>
        <row r="7389">
          <cell r="A7389" t="str">
            <v>07-01-270</v>
          </cell>
          <cell r="B7389" t="str">
            <v>22</v>
          </cell>
          <cell r="C7389" t="str">
            <v>AYUDANTE</v>
          </cell>
          <cell r="D7389" t="str">
            <v>jor</v>
          </cell>
          <cell r="E7389">
            <v>0.22500000000000001</v>
          </cell>
          <cell r="G7389">
            <v>54806.751999999993</v>
          </cell>
          <cell r="H7389">
            <v>12332</v>
          </cell>
        </row>
        <row r="7390">
          <cell r="A7390" t="str">
            <v>07-01-270</v>
          </cell>
          <cell r="B7390" t="str">
            <v>23</v>
          </cell>
          <cell r="C7390">
            <v>0</v>
          </cell>
          <cell r="D7390">
            <v>0</v>
          </cell>
          <cell r="E7390">
            <v>0</v>
          </cell>
          <cell r="G7390">
            <v>0</v>
          </cell>
          <cell r="H7390">
            <v>0</v>
          </cell>
        </row>
        <row r="7391">
          <cell r="A7391" t="str">
            <v>07-01-270</v>
          </cell>
          <cell r="B7391" t="str">
            <v>24</v>
          </cell>
          <cell r="C7391">
            <v>0</v>
          </cell>
          <cell r="D7391">
            <v>0</v>
          </cell>
          <cell r="E7391">
            <v>0</v>
          </cell>
          <cell r="G7391">
            <v>0</v>
          </cell>
          <cell r="H7391">
            <v>0</v>
          </cell>
        </row>
        <row r="7392">
          <cell r="A7392" t="str">
            <v>07-01-270</v>
          </cell>
          <cell r="B7392" t="str">
            <v>25</v>
          </cell>
          <cell r="C7392">
            <v>0</v>
          </cell>
          <cell r="D7392">
            <v>0</v>
          </cell>
          <cell r="E7392">
            <v>0</v>
          </cell>
          <cell r="G7392">
            <v>0</v>
          </cell>
          <cell r="H7392">
            <v>0</v>
          </cell>
        </row>
        <row r="7393">
          <cell r="A7393" t="str">
            <v>07-01-270</v>
          </cell>
          <cell r="B7393" t="str">
            <v>26</v>
          </cell>
          <cell r="C7393">
            <v>0</v>
          </cell>
          <cell r="D7393">
            <v>0</v>
          </cell>
          <cell r="E7393">
            <v>0</v>
          </cell>
          <cell r="G7393">
            <v>0</v>
          </cell>
          <cell r="H7393">
            <v>0</v>
          </cell>
        </row>
        <row r="7394">
          <cell r="A7394" t="str">
            <v>07-01-270</v>
          </cell>
          <cell r="B7394" t="str">
            <v>41</v>
          </cell>
          <cell r="C7394" t="str">
            <v>HERRAMIENTA MENOR</v>
          </cell>
          <cell r="D7394" t="str">
            <v>gl</v>
          </cell>
          <cell r="E7394">
            <v>1</v>
          </cell>
          <cell r="G7394">
            <v>2.4127999999999998</v>
          </cell>
          <cell r="H7394">
            <v>2</v>
          </cell>
        </row>
        <row r="7395">
          <cell r="A7395" t="str">
            <v>07-01-270</v>
          </cell>
          <cell r="B7395" t="str">
            <v>42</v>
          </cell>
          <cell r="C7395">
            <v>0</v>
          </cell>
          <cell r="D7395">
            <v>0</v>
          </cell>
          <cell r="E7395">
            <v>0</v>
          </cell>
          <cell r="G7395">
            <v>0</v>
          </cell>
          <cell r="H7395">
            <v>0</v>
          </cell>
        </row>
        <row r="7396">
          <cell r="A7396" t="str">
            <v>07-01-270</v>
          </cell>
          <cell r="B7396" t="str">
            <v>43</v>
          </cell>
          <cell r="C7396">
            <v>0</v>
          </cell>
          <cell r="D7396">
            <v>0</v>
          </cell>
          <cell r="E7396">
            <v>0</v>
          </cell>
          <cell r="G7396">
            <v>0</v>
          </cell>
          <cell r="H7396">
            <v>0</v>
          </cell>
        </row>
        <row r="7397">
          <cell r="A7397" t="str">
            <v>07-01-270</v>
          </cell>
          <cell r="B7397" t="str">
            <v>44</v>
          </cell>
          <cell r="C7397">
            <v>0</v>
          </cell>
          <cell r="D7397">
            <v>0</v>
          </cell>
          <cell r="E7397">
            <v>0</v>
          </cell>
          <cell r="G7397">
            <v>0</v>
          </cell>
          <cell r="H7397">
            <v>0</v>
          </cell>
        </row>
        <row r="7398">
          <cell r="A7398" t="str">
            <v>07-01-270</v>
          </cell>
          <cell r="B7398" t="str">
            <v>45</v>
          </cell>
          <cell r="C7398">
            <v>0</v>
          </cell>
          <cell r="D7398">
            <v>0</v>
          </cell>
          <cell r="E7398">
            <v>0</v>
          </cell>
          <cell r="G7398">
            <v>0</v>
          </cell>
          <cell r="H7398">
            <v>0</v>
          </cell>
        </row>
        <row r="7399">
          <cell r="A7399" t="str">
            <v>07-01-270</v>
          </cell>
          <cell r="B7399" t="str">
            <v>46</v>
          </cell>
          <cell r="C7399">
            <v>0</v>
          </cell>
          <cell r="D7399">
            <v>0</v>
          </cell>
          <cell r="E7399">
            <v>0</v>
          </cell>
          <cell r="G7399">
            <v>0</v>
          </cell>
          <cell r="H7399">
            <v>0</v>
          </cell>
        </row>
        <row r="7400">
          <cell r="A7400" t="str">
            <v>07-01-270</v>
          </cell>
          <cell r="B7400" t="str">
            <v>61</v>
          </cell>
          <cell r="C7400" t="str">
            <v>TRANSPORTE</v>
          </cell>
          <cell r="D7400" t="str">
            <v>gl</v>
          </cell>
          <cell r="E7400">
            <v>1</v>
          </cell>
          <cell r="G7400">
            <v>4.8255999999999997</v>
          </cell>
          <cell r="H7400">
            <v>5</v>
          </cell>
        </row>
        <row r="7401">
          <cell r="A7401" t="str">
            <v>07-01-270</v>
          </cell>
          <cell r="B7401" t="str">
            <v>62</v>
          </cell>
          <cell r="C7401">
            <v>0</v>
          </cell>
          <cell r="D7401">
            <v>0</v>
          </cell>
          <cell r="E7401">
            <v>0</v>
          </cell>
          <cell r="G7401">
            <v>0</v>
          </cell>
          <cell r="H7401">
            <v>0</v>
          </cell>
        </row>
        <row r="7402">
          <cell r="A7402" t="str">
            <v>07-01-270</v>
          </cell>
          <cell r="B7402" t="str">
            <v>63</v>
          </cell>
          <cell r="C7402">
            <v>0</v>
          </cell>
          <cell r="D7402">
            <v>0</v>
          </cell>
          <cell r="E7402">
            <v>0</v>
          </cell>
          <cell r="G7402">
            <v>0</v>
          </cell>
          <cell r="H7402">
            <v>0</v>
          </cell>
        </row>
        <row r="7403">
          <cell r="A7403" t="str">
            <v>07-01-270</v>
          </cell>
          <cell r="B7403" t="str">
            <v>64</v>
          </cell>
          <cell r="C7403">
            <v>0</v>
          </cell>
          <cell r="D7403">
            <v>0</v>
          </cell>
          <cell r="E7403">
            <v>0</v>
          </cell>
          <cell r="G7403">
            <v>0</v>
          </cell>
          <cell r="H7403">
            <v>0</v>
          </cell>
        </row>
        <row r="7404">
          <cell r="A7404" t="str">
            <v>07-01-270</v>
          </cell>
          <cell r="B7404" t="str">
            <v>65</v>
          </cell>
          <cell r="C7404">
            <v>0</v>
          </cell>
          <cell r="D7404">
            <v>0</v>
          </cell>
          <cell r="E7404">
            <v>0</v>
          </cell>
          <cell r="G7404">
            <v>0</v>
          </cell>
          <cell r="H7404">
            <v>0</v>
          </cell>
        </row>
        <row r="7405">
          <cell r="A7405" t="str">
            <v>07-01-270</v>
          </cell>
          <cell r="B7405" t="str">
            <v>66</v>
          </cell>
          <cell r="C7405">
            <v>0</v>
          </cell>
          <cell r="D7405">
            <v>0</v>
          </cell>
          <cell r="E7405">
            <v>0</v>
          </cell>
          <cell r="G7405">
            <v>0</v>
          </cell>
          <cell r="H7405">
            <v>0</v>
          </cell>
        </row>
        <row r="7406">
          <cell r="A7406" t="str">
            <v>07-01-272</v>
          </cell>
          <cell r="B7406" t="str">
            <v>07-01-272</v>
          </cell>
          <cell r="C7406" t="str">
            <v>SUMINISTRO E INSTALACION TUBERIA PVC S 4"</v>
          </cell>
          <cell r="D7406" t="str">
            <v>ML</v>
          </cell>
          <cell r="E7406">
            <v>289</v>
          </cell>
          <cell r="H7406">
            <v>27737</v>
          </cell>
        </row>
        <row r="7407">
          <cell r="A7407" t="str">
            <v>07-01-272</v>
          </cell>
          <cell r="B7407" t="str">
            <v>11</v>
          </cell>
          <cell r="C7407" t="str">
            <v>TUBERIA PVC S ø 4"</v>
          </cell>
          <cell r="D7407" t="str">
            <v>ML</v>
          </cell>
          <cell r="E7407">
            <v>1.05</v>
          </cell>
          <cell r="G7407">
            <v>20717.909333333329</v>
          </cell>
          <cell r="H7407">
            <v>21754</v>
          </cell>
        </row>
        <row r="7408">
          <cell r="A7408" t="str">
            <v>07-01-272</v>
          </cell>
          <cell r="B7408" t="str">
            <v>12</v>
          </cell>
          <cell r="C7408" t="str">
            <v>SOLDADURA Y LIMPIADOR</v>
          </cell>
          <cell r="D7408" t="str">
            <v xml:space="preserve">UN </v>
          </cell>
          <cell r="E7408">
            <v>1</v>
          </cell>
          <cell r="G7408">
            <v>1553.3466457599998</v>
          </cell>
          <cell r="H7408">
            <v>1553</v>
          </cell>
        </row>
        <row r="7409">
          <cell r="A7409" t="str">
            <v>07-01-272</v>
          </cell>
          <cell r="B7409" t="str">
            <v>13</v>
          </cell>
          <cell r="C7409">
            <v>0</v>
          </cell>
          <cell r="D7409">
            <v>0</v>
          </cell>
          <cell r="E7409">
            <v>0</v>
          </cell>
          <cell r="G7409">
            <v>0</v>
          </cell>
          <cell r="H7409">
            <v>0</v>
          </cell>
        </row>
        <row r="7410">
          <cell r="A7410" t="str">
            <v>07-01-272</v>
          </cell>
          <cell r="B7410" t="str">
            <v>14</v>
          </cell>
          <cell r="C7410">
            <v>0</v>
          </cell>
          <cell r="D7410">
            <v>0</v>
          </cell>
          <cell r="E7410">
            <v>0</v>
          </cell>
          <cell r="G7410">
            <v>0</v>
          </cell>
          <cell r="H7410">
            <v>0</v>
          </cell>
        </row>
        <row r="7411">
          <cell r="A7411" t="str">
            <v>07-01-272</v>
          </cell>
          <cell r="B7411" t="str">
            <v>15</v>
          </cell>
          <cell r="C7411">
            <v>0</v>
          </cell>
          <cell r="D7411">
            <v>0</v>
          </cell>
          <cell r="E7411">
            <v>0</v>
          </cell>
          <cell r="G7411">
            <v>0</v>
          </cell>
          <cell r="H7411">
            <v>0</v>
          </cell>
        </row>
        <row r="7412">
          <cell r="A7412" t="str">
            <v>07-01-272</v>
          </cell>
          <cell r="B7412" t="str">
            <v>16</v>
          </cell>
          <cell r="C7412">
            <v>0</v>
          </cell>
          <cell r="D7412">
            <v>0</v>
          </cell>
          <cell r="E7412">
            <v>0</v>
          </cell>
          <cell r="G7412">
            <v>0</v>
          </cell>
          <cell r="H7412">
            <v>0</v>
          </cell>
        </row>
        <row r="7413">
          <cell r="A7413" t="str">
            <v>07-01-272</v>
          </cell>
          <cell r="B7413" t="str">
            <v>21</v>
          </cell>
          <cell r="C7413" t="str">
            <v xml:space="preserve">OFICIAL </v>
          </cell>
          <cell r="D7413" t="str">
            <v>jor</v>
          </cell>
          <cell r="E7413">
            <v>2.6392961876832842E-2</v>
          </cell>
          <cell r="G7413">
            <v>86520.353919999994</v>
          </cell>
          <cell r="H7413">
            <v>2284</v>
          </cell>
        </row>
        <row r="7414">
          <cell r="A7414" t="str">
            <v>07-01-272</v>
          </cell>
          <cell r="B7414" t="str">
            <v>22</v>
          </cell>
          <cell r="C7414" t="str">
            <v>AYUDANTE</v>
          </cell>
          <cell r="D7414" t="str">
            <v>jor</v>
          </cell>
          <cell r="E7414">
            <v>2.6392961876832842E-2</v>
          </cell>
          <cell r="G7414">
            <v>54806.751999999993</v>
          </cell>
          <cell r="H7414">
            <v>1447</v>
          </cell>
        </row>
        <row r="7415">
          <cell r="A7415" t="str">
            <v>07-01-272</v>
          </cell>
          <cell r="B7415" t="str">
            <v>23</v>
          </cell>
          <cell r="C7415">
            <v>0</v>
          </cell>
          <cell r="D7415">
            <v>0</v>
          </cell>
          <cell r="E7415">
            <v>0</v>
          </cell>
          <cell r="G7415">
            <v>0</v>
          </cell>
          <cell r="H7415">
            <v>0</v>
          </cell>
        </row>
        <row r="7416">
          <cell r="A7416" t="str">
            <v>07-01-272</v>
          </cell>
          <cell r="B7416" t="str">
            <v>24</v>
          </cell>
          <cell r="C7416">
            <v>0</v>
          </cell>
          <cell r="D7416">
            <v>0</v>
          </cell>
          <cell r="E7416">
            <v>0</v>
          </cell>
          <cell r="G7416">
            <v>0</v>
          </cell>
          <cell r="H7416">
            <v>0</v>
          </cell>
        </row>
        <row r="7417">
          <cell r="A7417" t="str">
            <v>07-01-272</v>
          </cell>
          <cell r="B7417" t="str">
            <v>25</v>
          </cell>
          <cell r="C7417">
            <v>0</v>
          </cell>
          <cell r="D7417">
            <v>0</v>
          </cell>
          <cell r="E7417">
            <v>0</v>
          </cell>
          <cell r="G7417">
            <v>0</v>
          </cell>
          <cell r="H7417">
            <v>0</v>
          </cell>
        </row>
        <row r="7418">
          <cell r="A7418" t="str">
            <v>07-01-272</v>
          </cell>
          <cell r="B7418" t="str">
            <v>26</v>
          </cell>
          <cell r="C7418">
            <v>0</v>
          </cell>
          <cell r="D7418">
            <v>0</v>
          </cell>
          <cell r="E7418">
            <v>0</v>
          </cell>
          <cell r="G7418">
            <v>0</v>
          </cell>
          <cell r="H7418">
            <v>0</v>
          </cell>
        </row>
        <row r="7419">
          <cell r="A7419" t="str">
            <v>07-01-272</v>
          </cell>
          <cell r="B7419" t="str">
            <v>41</v>
          </cell>
          <cell r="C7419" t="str">
            <v>HERRAMIENTA MENOR</v>
          </cell>
          <cell r="D7419" t="str">
            <v>gl</v>
          </cell>
          <cell r="E7419">
            <v>1</v>
          </cell>
          <cell r="G7419">
            <v>233.07648</v>
          </cell>
          <cell r="H7419">
            <v>233</v>
          </cell>
        </row>
        <row r="7420">
          <cell r="A7420" t="str">
            <v>07-01-272</v>
          </cell>
          <cell r="B7420" t="str">
            <v>42</v>
          </cell>
          <cell r="C7420">
            <v>0</v>
          </cell>
          <cell r="D7420">
            <v>0</v>
          </cell>
          <cell r="E7420">
            <v>0</v>
          </cell>
          <cell r="G7420">
            <v>0</v>
          </cell>
          <cell r="H7420">
            <v>0</v>
          </cell>
        </row>
        <row r="7421">
          <cell r="A7421" t="str">
            <v>07-01-272</v>
          </cell>
          <cell r="B7421" t="str">
            <v>43</v>
          </cell>
          <cell r="C7421">
            <v>0</v>
          </cell>
          <cell r="D7421">
            <v>0</v>
          </cell>
          <cell r="E7421">
            <v>0</v>
          </cell>
          <cell r="G7421">
            <v>0</v>
          </cell>
          <cell r="H7421">
            <v>0</v>
          </cell>
        </row>
        <row r="7422">
          <cell r="A7422" t="str">
            <v>07-01-272</v>
          </cell>
          <cell r="B7422" t="str">
            <v>44</v>
          </cell>
          <cell r="C7422">
            <v>0</v>
          </cell>
          <cell r="D7422">
            <v>0</v>
          </cell>
          <cell r="E7422">
            <v>0</v>
          </cell>
          <cell r="G7422">
            <v>0</v>
          </cell>
          <cell r="H7422">
            <v>0</v>
          </cell>
        </row>
        <row r="7423">
          <cell r="A7423" t="str">
            <v>07-01-272</v>
          </cell>
          <cell r="B7423" t="str">
            <v>45</v>
          </cell>
          <cell r="C7423">
            <v>0</v>
          </cell>
          <cell r="D7423">
            <v>0</v>
          </cell>
          <cell r="E7423">
            <v>0</v>
          </cell>
          <cell r="G7423">
            <v>0</v>
          </cell>
          <cell r="H7423">
            <v>0</v>
          </cell>
        </row>
        <row r="7424">
          <cell r="A7424" t="str">
            <v>07-01-272</v>
          </cell>
          <cell r="B7424" t="str">
            <v>46</v>
          </cell>
          <cell r="C7424">
            <v>0</v>
          </cell>
          <cell r="D7424">
            <v>0</v>
          </cell>
          <cell r="E7424">
            <v>0</v>
          </cell>
          <cell r="G7424">
            <v>0</v>
          </cell>
          <cell r="H7424">
            <v>0</v>
          </cell>
        </row>
        <row r="7425">
          <cell r="A7425" t="str">
            <v>07-01-272</v>
          </cell>
          <cell r="B7425" t="str">
            <v>61</v>
          </cell>
          <cell r="C7425" t="str">
            <v>TRANSPORTE</v>
          </cell>
          <cell r="D7425" t="str">
            <v>gl</v>
          </cell>
          <cell r="E7425">
            <v>1</v>
          </cell>
          <cell r="G7425">
            <v>466.15296000000001</v>
          </cell>
          <cell r="H7425">
            <v>466</v>
          </cell>
        </row>
        <row r="7426">
          <cell r="A7426" t="str">
            <v>07-01-272</v>
          </cell>
          <cell r="B7426" t="str">
            <v>62</v>
          </cell>
          <cell r="C7426">
            <v>0</v>
          </cell>
          <cell r="D7426">
            <v>0</v>
          </cell>
          <cell r="E7426">
            <v>0</v>
          </cell>
          <cell r="G7426">
            <v>0</v>
          </cell>
          <cell r="H7426">
            <v>0</v>
          </cell>
        </row>
        <row r="7427">
          <cell r="A7427" t="str">
            <v>07-01-272</v>
          </cell>
          <cell r="B7427" t="str">
            <v>63</v>
          </cell>
          <cell r="C7427">
            <v>0</v>
          </cell>
          <cell r="D7427">
            <v>0</v>
          </cell>
          <cell r="E7427">
            <v>0</v>
          </cell>
          <cell r="G7427">
            <v>0</v>
          </cell>
          <cell r="H7427">
            <v>0</v>
          </cell>
        </row>
        <row r="7428">
          <cell r="A7428" t="str">
            <v>07-01-272</v>
          </cell>
          <cell r="B7428" t="str">
            <v>64</v>
          </cell>
          <cell r="C7428">
            <v>0</v>
          </cell>
          <cell r="D7428">
            <v>0</v>
          </cell>
          <cell r="E7428">
            <v>0</v>
          </cell>
          <cell r="G7428">
            <v>0</v>
          </cell>
          <cell r="H7428">
            <v>0</v>
          </cell>
        </row>
        <row r="7429">
          <cell r="A7429" t="str">
            <v>07-01-272</v>
          </cell>
          <cell r="B7429" t="str">
            <v>65</v>
          </cell>
          <cell r="C7429">
            <v>0</v>
          </cell>
          <cell r="D7429">
            <v>0</v>
          </cell>
          <cell r="E7429">
            <v>0</v>
          </cell>
          <cell r="G7429">
            <v>0</v>
          </cell>
          <cell r="H7429">
            <v>0</v>
          </cell>
        </row>
        <row r="7430">
          <cell r="A7430" t="str">
            <v>07-01-272</v>
          </cell>
          <cell r="B7430" t="str">
            <v>66</v>
          </cell>
          <cell r="C7430">
            <v>0</v>
          </cell>
          <cell r="D7430">
            <v>0</v>
          </cell>
          <cell r="E7430">
            <v>0</v>
          </cell>
          <cell r="G7430">
            <v>0</v>
          </cell>
          <cell r="H7430">
            <v>0</v>
          </cell>
        </row>
        <row r="7431">
          <cell r="A7431" t="str">
            <v>07-01-274</v>
          </cell>
          <cell r="B7431" t="str">
            <v>07-01-274</v>
          </cell>
          <cell r="C7431" t="str">
            <v>SUMINISTRO E INSTALACION TUBERIA PVC S 3"</v>
          </cell>
          <cell r="D7431" t="str">
            <v>ML</v>
          </cell>
          <cell r="E7431">
            <v>77</v>
          </cell>
          <cell r="H7431">
            <v>20872</v>
          </cell>
        </row>
        <row r="7432">
          <cell r="A7432" t="str">
            <v>07-01-274</v>
          </cell>
          <cell r="B7432" t="str">
            <v>11</v>
          </cell>
          <cell r="C7432" t="str">
            <v>TUBERIA PVC S ø 3"</v>
          </cell>
          <cell r="D7432" t="str">
            <v>ML</v>
          </cell>
          <cell r="E7432">
            <v>1.05</v>
          </cell>
          <cell r="G7432">
            <v>14862.847999999998</v>
          </cell>
          <cell r="H7432">
            <v>15606</v>
          </cell>
        </row>
        <row r="7433">
          <cell r="A7433" t="str">
            <v>07-01-274</v>
          </cell>
          <cell r="B7433" t="str">
            <v>12</v>
          </cell>
          <cell r="C7433" t="str">
            <v>SOLDADURA Y LIMPIADOR</v>
          </cell>
          <cell r="D7433" t="str">
            <v xml:space="preserve">UN </v>
          </cell>
          <cell r="E7433">
            <v>1</v>
          </cell>
          <cell r="G7433">
            <v>1035.5644305066664</v>
          </cell>
          <cell r="H7433">
            <v>1036</v>
          </cell>
        </row>
        <row r="7434">
          <cell r="A7434" t="str">
            <v>07-01-274</v>
          </cell>
          <cell r="B7434" t="str">
            <v>13</v>
          </cell>
          <cell r="C7434">
            <v>0</v>
          </cell>
          <cell r="D7434">
            <v>0</v>
          </cell>
          <cell r="E7434">
            <v>0</v>
          </cell>
          <cell r="G7434">
            <v>0</v>
          </cell>
          <cell r="H7434">
            <v>0</v>
          </cell>
        </row>
        <row r="7435">
          <cell r="A7435" t="str">
            <v>07-01-274</v>
          </cell>
          <cell r="B7435" t="str">
            <v>14</v>
          </cell>
          <cell r="C7435">
            <v>0</v>
          </cell>
          <cell r="D7435">
            <v>0</v>
          </cell>
          <cell r="E7435">
            <v>0</v>
          </cell>
          <cell r="G7435">
            <v>0</v>
          </cell>
          <cell r="H7435">
            <v>0</v>
          </cell>
        </row>
        <row r="7436">
          <cell r="A7436" t="str">
            <v>07-01-274</v>
          </cell>
          <cell r="B7436" t="str">
            <v>15</v>
          </cell>
          <cell r="C7436">
            <v>0</v>
          </cell>
          <cell r="D7436">
            <v>0</v>
          </cell>
          <cell r="E7436">
            <v>0</v>
          </cell>
          <cell r="G7436">
            <v>0</v>
          </cell>
          <cell r="H7436">
            <v>0</v>
          </cell>
        </row>
        <row r="7437">
          <cell r="A7437" t="str">
            <v>07-01-274</v>
          </cell>
          <cell r="B7437" t="str">
            <v>16</v>
          </cell>
          <cell r="C7437">
            <v>0</v>
          </cell>
          <cell r="D7437">
            <v>0</v>
          </cell>
          <cell r="E7437">
            <v>0</v>
          </cell>
          <cell r="G7437">
            <v>0</v>
          </cell>
          <cell r="H7437">
            <v>0</v>
          </cell>
        </row>
        <row r="7438">
          <cell r="A7438" t="str">
            <v>07-01-274</v>
          </cell>
          <cell r="B7438" t="str">
            <v>21</v>
          </cell>
          <cell r="C7438" t="str">
            <v xml:space="preserve">OFICIAL </v>
          </cell>
          <cell r="D7438" t="str">
            <v>jor</v>
          </cell>
          <cell r="E7438">
            <v>2.6392961876832842E-2</v>
          </cell>
          <cell r="G7438">
            <v>86520.353919999994</v>
          </cell>
          <cell r="H7438">
            <v>2284</v>
          </cell>
        </row>
        <row r="7439">
          <cell r="A7439" t="str">
            <v>07-01-274</v>
          </cell>
          <cell r="B7439" t="str">
            <v>22</v>
          </cell>
          <cell r="C7439" t="str">
            <v>AYUDANTE</v>
          </cell>
          <cell r="D7439" t="str">
            <v>jor</v>
          </cell>
          <cell r="E7439">
            <v>2.6392961876832842E-2</v>
          </cell>
          <cell r="G7439">
            <v>54806.751999999993</v>
          </cell>
          <cell r="H7439">
            <v>1447</v>
          </cell>
        </row>
        <row r="7440">
          <cell r="A7440" t="str">
            <v>07-01-274</v>
          </cell>
          <cell r="B7440" t="str">
            <v>23</v>
          </cell>
          <cell r="C7440">
            <v>0</v>
          </cell>
          <cell r="D7440">
            <v>0</v>
          </cell>
          <cell r="E7440">
            <v>0</v>
          </cell>
          <cell r="G7440">
            <v>0</v>
          </cell>
          <cell r="H7440">
            <v>0</v>
          </cell>
        </row>
        <row r="7441">
          <cell r="A7441" t="str">
            <v>07-01-274</v>
          </cell>
          <cell r="B7441" t="str">
            <v>24</v>
          </cell>
          <cell r="C7441">
            <v>0</v>
          </cell>
          <cell r="D7441">
            <v>0</v>
          </cell>
          <cell r="E7441">
            <v>0</v>
          </cell>
          <cell r="G7441">
            <v>0</v>
          </cell>
          <cell r="H7441">
            <v>0</v>
          </cell>
        </row>
        <row r="7442">
          <cell r="A7442" t="str">
            <v>07-01-274</v>
          </cell>
          <cell r="B7442" t="str">
            <v>25</v>
          </cell>
          <cell r="C7442">
            <v>0</v>
          </cell>
          <cell r="D7442">
            <v>0</v>
          </cell>
          <cell r="E7442">
            <v>0</v>
          </cell>
          <cell r="G7442">
            <v>0</v>
          </cell>
          <cell r="H7442">
            <v>0</v>
          </cell>
        </row>
        <row r="7443">
          <cell r="A7443" t="str">
            <v>07-01-274</v>
          </cell>
          <cell r="B7443" t="str">
            <v>26</v>
          </cell>
          <cell r="C7443">
            <v>0</v>
          </cell>
          <cell r="D7443">
            <v>0</v>
          </cell>
          <cell r="E7443">
            <v>0</v>
          </cell>
          <cell r="G7443">
            <v>0</v>
          </cell>
          <cell r="H7443">
            <v>0</v>
          </cell>
        </row>
        <row r="7444">
          <cell r="A7444" t="str">
            <v>07-01-274</v>
          </cell>
          <cell r="B7444" t="str">
            <v>41</v>
          </cell>
          <cell r="C7444" t="str">
            <v>HERRAMIENTA MENOR</v>
          </cell>
          <cell r="D7444" t="str">
            <v>gl</v>
          </cell>
          <cell r="E7444">
            <v>1</v>
          </cell>
          <cell r="G7444">
            <v>166.41081599999998</v>
          </cell>
          <cell r="H7444">
            <v>166</v>
          </cell>
        </row>
        <row r="7445">
          <cell r="A7445" t="str">
            <v>07-01-274</v>
          </cell>
          <cell r="B7445" t="str">
            <v>42</v>
          </cell>
          <cell r="C7445">
            <v>0</v>
          </cell>
          <cell r="D7445">
            <v>0</v>
          </cell>
          <cell r="E7445">
            <v>0</v>
          </cell>
          <cell r="G7445">
            <v>0</v>
          </cell>
          <cell r="H7445">
            <v>0</v>
          </cell>
        </row>
        <row r="7446">
          <cell r="A7446" t="str">
            <v>07-01-274</v>
          </cell>
          <cell r="B7446" t="str">
            <v>43</v>
          </cell>
          <cell r="C7446">
            <v>0</v>
          </cell>
          <cell r="D7446">
            <v>0</v>
          </cell>
          <cell r="E7446">
            <v>0</v>
          </cell>
          <cell r="G7446">
            <v>0</v>
          </cell>
          <cell r="H7446">
            <v>0</v>
          </cell>
        </row>
        <row r="7447">
          <cell r="A7447" t="str">
            <v>07-01-274</v>
          </cell>
          <cell r="B7447" t="str">
            <v>44</v>
          </cell>
          <cell r="C7447">
            <v>0</v>
          </cell>
          <cell r="D7447">
            <v>0</v>
          </cell>
          <cell r="E7447">
            <v>0</v>
          </cell>
          <cell r="G7447">
            <v>0</v>
          </cell>
          <cell r="H7447">
            <v>0</v>
          </cell>
        </row>
        <row r="7448">
          <cell r="A7448" t="str">
            <v>07-01-274</v>
          </cell>
          <cell r="B7448" t="str">
            <v>45</v>
          </cell>
          <cell r="C7448">
            <v>0</v>
          </cell>
          <cell r="D7448">
            <v>0</v>
          </cell>
          <cell r="E7448">
            <v>0</v>
          </cell>
          <cell r="G7448">
            <v>0</v>
          </cell>
          <cell r="H7448">
            <v>0</v>
          </cell>
        </row>
        <row r="7449">
          <cell r="A7449" t="str">
            <v>07-01-274</v>
          </cell>
          <cell r="B7449" t="str">
            <v>46</v>
          </cell>
          <cell r="C7449">
            <v>0</v>
          </cell>
          <cell r="D7449">
            <v>0</v>
          </cell>
          <cell r="E7449">
            <v>0</v>
          </cell>
          <cell r="G7449">
            <v>0</v>
          </cell>
          <cell r="H7449">
            <v>0</v>
          </cell>
        </row>
        <row r="7450">
          <cell r="A7450" t="str">
            <v>07-01-274</v>
          </cell>
          <cell r="B7450" t="str">
            <v>61</v>
          </cell>
          <cell r="C7450" t="str">
            <v>TRANSPORTE</v>
          </cell>
          <cell r="D7450" t="str">
            <v>gl</v>
          </cell>
          <cell r="E7450">
            <v>1</v>
          </cell>
          <cell r="G7450">
            <v>332.82163199999997</v>
          </cell>
          <cell r="H7450">
            <v>333</v>
          </cell>
        </row>
        <row r="7451">
          <cell r="A7451" t="str">
            <v>07-01-274</v>
          </cell>
          <cell r="B7451" t="str">
            <v>62</v>
          </cell>
          <cell r="C7451">
            <v>0</v>
          </cell>
          <cell r="D7451">
            <v>0</v>
          </cell>
          <cell r="E7451">
            <v>0</v>
          </cell>
          <cell r="G7451">
            <v>0</v>
          </cell>
          <cell r="H7451">
            <v>0</v>
          </cell>
        </row>
        <row r="7452">
          <cell r="A7452" t="str">
            <v>07-01-274</v>
          </cell>
          <cell r="B7452" t="str">
            <v>63</v>
          </cell>
          <cell r="C7452">
            <v>0</v>
          </cell>
          <cell r="D7452">
            <v>0</v>
          </cell>
          <cell r="E7452">
            <v>0</v>
          </cell>
          <cell r="G7452">
            <v>0</v>
          </cell>
          <cell r="H7452">
            <v>0</v>
          </cell>
        </row>
        <row r="7453">
          <cell r="A7453" t="str">
            <v>07-01-274</v>
          </cell>
          <cell r="B7453" t="str">
            <v>64</v>
          </cell>
          <cell r="C7453">
            <v>0</v>
          </cell>
          <cell r="D7453">
            <v>0</v>
          </cell>
          <cell r="E7453">
            <v>0</v>
          </cell>
          <cell r="G7453">
            <v>0</v>
          </cell>
          <cell r="H7453">
            <v>0</v>
          </cell>
        </row>
        <row r="7454">
          <cell r="A7454" t="str">
            <v>07-01-274</v>
          </cell>
          <cell r="B7454" t="str">
            <v>65</v>
          </cell>
          <cell r="C7454">
            <v>0</v>
          </cell>
          <cell r="D7454">
            <v>0</v>
          </cell>
          <cell r="E7454">
            <v>0</v>
          </cell>
          <cell r="G7454">
            <v>0</v>
          </cell>
          <cell r="H7454">
            <v>0</v>
          </cell>
        </row>
        <row r="7455">
          <cell r="A7455" t="str">
            <v>07-01-274</v>
          </cell>
          <cell r="B7455" t="str">
            <v>66</v>
          </cell>
          <cell r="C7455">
            <v>0</v>
          </cell>
          <cell r="D7455">
            <v>0</v>
          </cell>
          <cell r="E7455">
            <v>0</v>
          </cell>
          <cell r="G7455">
            <v>0</v>
          </cell>
          <cell r="H7455">
            <v>0</v>
          </cell>
        </row>
        <row r="7456">
          <cell r="A7456" t="str">
            <v>07-01-276</v>
          </cell>
          <cell r="B7456" t="str">
            <v>07-01-276</v>
          </cell>
          <cell r="C7456" t="str">
            <v>SUMINISTRO E INSTALACION TUBERIA PVC S 2"</v>
          </cell>
          <cell r="D7456" t="str">
            <v>ML</v>
          </cell>
          <cell r="E7456">
            <v>133</v>
          </cell>
          <cell r="H7456">
            <v>14140</v>
          </cell>
        </row>
        <row r="7457">
          <cell r="A7457" t="str">
            <v>07-01-276</v>
          </cell>
          <cell r="B7457" t="str">
            <v>11</v>
          </cell>
          <cell r="C7457" t="str">
            <v>TUBERIA PVC S ø 2"</v>
          </cell>
          <cell r="D7457" t="str">
            <v>ML</v>
          </cell>
          <cell r="E7457">
            <v>1.05</v>
          </cell>
          <cell r="G7457">
            <v>9950.7893333333341</v>
          </cell>
          <cell r="H7457">
            <v>10448</v>
          </cell>
        </row>
        <row r="7458">
          <cell r="A7458" t="str">
            <v>07-01-276</v>
          </cell>
          <cell r="B7458" t="str">
            <v>12</v>
          </cell>
          <cell r="C7458" t="str">
            <v>SOLDADURA Y LIMPIADOR</v>
          </cell>
          <cell r="D7458" t="str">
            <v xml:space="preserve">UN </v>
          </cell>
          <cell r="E7458">
            <v>1</v>
          </cell>
          <cell r="G7458">
            <v>517.78221525333322</v>
          </cell>
          <cell r="H7458">
            <v>518</v>
          </cell>
        </row>
        <row r="7459">
          <cell r="A7459" t="str">
            <v>07-01-276</v>
          </cell>
          <cell r="B7459" t="str">
            <v>13</v>
          </cell>
          <cell r="C7459">
            <v>0</v>
          </cell>
          <cell r="D7459">
            <v>0</v>
          </cell>
          <cell r="E7459">
            <v>0</v>
          </cell>
          <cell r="G7459">
            <v>0</v>
          </cell>
          <cell r="H7459">
            <v>0</v>
          </cell>
        </row>
        <row r="7460">
          <cell r="A7460" t="str">
            <v>07-01-276</v>
          </cell>
          <cell r="B7460" t="str">
            <v>14</v>
          </cell>
          <cell r="C7460">
            <v>0</v>
          </cell>
          <cell r="D7460">
            <v>0</v>
          </cell>
          <cell r="E7460">
            <v>0</v>
          </cell>
          <cell r="G7460">
            <v>0</v>
          </cell>
          <cell r="H7460">
            <v>0</v>
          </cell>
        </row>
        <row r="7461">
          <cell r="A7461" t="str">
            <v>07-01-276</v>
          </cell>
          <cell r="B7461" t="str">
            <v>15</v>
          </cell>
          <cell r="C7461">
            <v>0</v>
          </cell>
          <cell r="D7461">
            <v>0</v>
          </cell>
          <cell r="E7461">
            <v>0</v>
          </cell>
          <cell r="G7461">
            <v>0</v>
          </cell>
          <cell r="H7461">
            <v>0</v>
          </cell>
        </row>
        <row r="7462">
          <cell r="A7462" t="str">
            <v>07-01-276</v>
          </cell>
          <cell r="B7462" t="str">
            <v>16</v>
          </cell>
          <cell r="C7462">
            <v>0</v>
          </cell>
          <cell r="D7462">
            <v>0</v>
          </cell>
          <cell r="E7462">
            <v>0</v>
          </cell>
          <cell r="G7462">
            <v>0</v>
          </cell>
          <cell r="H7462">
            <v>0</v>
          </cell>
        </row>
        <row r="7463">
          <cell r="A7463" t="str">
            <v>07-01-276</v>
          </cell>
          <cell r="B7463" t="str">
            <v>21</v>
          </cell>
          <cell r="C7463" t="str">
            <v xml:space="preserve">OFICIAL </v>
          </cell>
          <cell r="D7463" t="str">
            <v>jor</v>
          </cell>
          <cell r="E7463">
            <v>2.0134228187919462E-2</v>
          </cell>
          <cell r="G7463">
            <v>86520.353919999994</v>
          </cell>
          <cell r="H7463">
            <v>1742</v>
          </cell>
        </row>
        <row r="7464">
          <cell r="A7464" t="str">
            <v>07-01-276</v>
          </cell>
          <cell r="B7464" t="str">
            <v>22</v>
          </cell>
          <cell r="C7464" t="str">
            <v>AYUDANTE</v>
          </cell>
          <cell r="D7464" t="str">
            <v>jor</v>
          </cell>
          <cell r="E7464">
            <v>2.0134228187919462E-2</v>
          </cell>
          <cell r="G7464">
            <v>54806.751999999993</v>
          </cell>
          <cell r="H7464">
            <v>1103</v>
          </cell>
        </row>
        <row r="7465">
          <cell r="A7465" t="str">
            <v>07-01-276</v>
          </cell>
          <cell r="B7465" t="str">
            <v>23</v>
          </cell>
          <cell r="C7465">
            <v>0</v>
          </cell>
          <cell r="D7465">
            <v>0</v>
          </cell>
          <cell r="E7465">
            <v>0</v>
          </cell>
          <cell r="G7465">
            <v>0</v>
          </cell>
          <cell r="H7465">
            <v>0</v>
          </cell>
        </row>
        <row r="7466">
          <cell r="A7466" t="str">
            <v>07-01-276</v>
          </cell>
          <cell r="B7466" t="str">
            <v>24</v>
          </cell>
          <cell r="C7466">
            <v>0</v>
          </cell>
          <cell r="D7466">
            <v>0</v>
          </cell>
          <cell r="E7466">
            <v>0</v>
          </cell>
          <cell r="G7466">
            <v>0</v>
          </cell>
          <cell r="H7466">
            <v>0</v>
          </cell>
        </row>
        <row r="7467">
          <cell r="A7467" t="str">
            <v>07-01-276</v>
          </cell>
          <cell r="B7467" t="str">
            <v>25</v>
          </cell>
          <cell r="C7467">
            <v>0</v>
          </cell>
          <cell r="D7467">
            <v>0</v>
          </cell>
          <cell r="E7467">
            <v>0</v>
          </cell>
          <cell r="G7467">
            <v>0</v>
          </cell>
          <cell r="H7467">
            <v>0</v>
          </cell>
        </row>
        <row r="7468">
          <cell r="A7468" t="str">
            <v>07-01-276</v>
          </cell>
          <cell r="B7468" t="str">
            <v>26</v>
          </cell>
          <cell r="C7468">
            <v>0</v>
          </cell>
          <cell r="D7468">
            <v>0</v>
          </cell>
          <cell r="E7468">
            <v>0</v>
          </cell>
          <cell r="G7468">
            <v>0</v>
          </cell>
          <cell r="H7468">
            <v>0</v>
          </cell>
        </row>
        <row r="7469">
          <cell r="A7469" t="str">
            <v>07-01-276</v>
          </cell>
          <cell r="B7469" t="str">
            <v>41</v>
          </cell>
          <cell r="C7469" t="str">
            <v>HERRAMIENTA MENOR</v>
          </cell>
          <cell r="D7469" t="str">
            <v>gl</v>
          </cell>
          <cell r="E7469">
            <v>1</v>
          </cell>
          <cell r="G7469">
            <v>109.66176</v>
          </cell>
          <cell r="H7469">
            <v>110</v>
          </cell>
        </row>
        <row r="7470">
          <cell r="A7470" t="str">
            <v>07-01-276</v>
          </cell>
          <cell r="B7470" t="str">
            <v>42</v>
          </cell>
          <cell r="C7470">
            <v>0</v>
          </cell>
          <cell r="D7470">
            <v>0</v>
          </cell>
          <cell r="E7470">
            <v>0</v>
          </cell>
          <cell r="G7470">
            <v>0</v>
          </cell>
          <cell r="H7470">
            <v>0</v>
          </cell>
        </row>
        <row r="7471">
          <cell r="A7471" t="str">
            <v>07-01-276</v>
          </cell>
          <cell r="B7471" t="str">
            <v>43</v>
          </cell>
          <cell r="C7471">
            <v>0</v>
          </cell>
          <cell r="D7471">
            <v>0</v>
          </cell>
          <cell r="E7471">
            <v>0</v>
          </cell>
          <cell r="G7471">
            <v>0</v>
          </cell>
          <cell r="H7471">
            <v>0</v>
          </cell>
        </row>
        <row r="7472">
          <cell r="A7472" t="str">
            <v>07-01-276</v>
          </cell>
          <cell r="B7472" t="str">
            <v>44</v>
          </cell>
          <cell r="C7472">
            <v>0</v>
          </cell>
          <cell r="D7472">
            <v>0</v>
          </cell>
          <cell r="E7472">
            <v>0</v>
          </cell>
          <cell r="G7472">
            <v>0</v>
          </cell>
          <cell r="H7472">
            <v>0</v>
          </cell>
        </row>
        <row r="7473">
          <cell r="A7473" t="str">
            <v>07-01-276</v>
          </cell>
          <cell r="B7473" t="str">
            <v>45</v>
          </cell>
          <cell r="C7473">
            <v>0</v>
          </cell>
          <cell r="D7473">
            <v>0</v>
          </cell>
          <cell r="E7473">
            <v>0</v>
          </cell>
          <cell r="G7473">
            <v>0</v>
          </cell>
          <cell r="H7473">
            <v>0</v>
          </cell>
        </row>
        <row r="7474">
          <cell r="A7474" t="str">
            <v>07-01-276</v>
          </cell>
          <cell r="B7474" t="str">
            <v>46</v>
          </cell>
          <cell r="C7474">
            <v>0</v>
          </cell>
          <cell r="D7474">
            <v>0</v>
          </cell>
          <cell r="E7474">
            <v>0</v>
          </cell>
          <cell r="G7474">
            <v>0</v>
          </cell>
          <cell r="H7474">
            <v>0</v>
          </cell>
        </row>
        <row r="7475">
          <cell r="A7475" t="str">
            <v>07-01-276</v>
          </cell>
          <cell r="B7475" t="str">
            <v>61</v>
          </cell>
          <cell r="C7475" t="str">
            <v>TRANSPORTE</v>
          </cell>
          <cell r="D7475" t="str">
            <v>gl</v>
          </cell>
          <cell r="E7475">
            <v>1</v>
          </cell>
          <cell r="G7475">
            <v>219.32352</v>
          </cell>
          <cell r="H7475">
            <v>219</v>
          </cell>
        </row>
        <row r="7476">
          <cell r="A7476" t="str">
            <v>07-01-276</v>
          </cell>
          <cell r="B7476" t="str">
            <v>62</v>
          </cell>
          <cell r="C7476">
            <v>0</v>
          </cell>
          <cell r="D7476">
            <v>0</v>
          </cell>
          <cell r="E7476">
            <v>0</v>
          </cell>
          <cell r="G7476">
            <v>0</v>
          </cell>
          <cell r="H7476">
            <v>0</v>
          </cell>
        </row>
        <row r="7477">
          <cell r="A7477" t="str">
            <v>07-01-276</v>
          </cell>
          <cell r="B7477" t="str">
            <v>63</v>
          </cell>
          <cell r="C7477">
            <v>0</v>
          </cell>
          <cell r="D7477">
            <v>0</v>
          </cell>
          <cell r="E7477">
            <v>0</v>
          </cell>
          <cell r="G7477">
            <v>0</v>
          </cell>
          <cell r="H7477">
            <v>0</v>
          </cell>
        </row>
        <row r="7478">
          <cell r="A7478" t="str">
            <v>07-01-276</v>
          </cell>
          <cell r="B7478" t="str">
            <v>64</v>
          </cell>
          <cell r="C7478">
            <v>0</v>
          </cell>
          <cell r="D7478">
            <v>0</v>
          </cell>
          <cell r="E7478">
            <v>0</v>
          </cell>
          <cell r="G7478">
            <v>0</v>
          </cell>
          <cell r="H7478">
            <v>0</v>
          </cell>
        </row>
        <row r="7479">
          <cell r="A7479" t="str">
            <v>07-01-276</v>
          </cell>
          <cell r="B7479" t="str">
            <v>65</v>
          </cell>
          <cell r="C7479">
            <v>0</v>
          </cell>
          <cell r="D7479">
            <v>0</v>
          </cell>
          <cell r="E7479">
            <v>0</v>
          </cell>
          <cell r="G7479">
            <v>0</v>
          </cell>
          <cell r="H7479">
            <v>0</v>
          </cell>
        </row>
        <row r="7480">
          <cell r="A7480" t="str">
            <v>07-01-276</v>
          </cell>
          <cell r="B7480" t="str">
            <v>66</v>
          </cell>
          <cell r="C7480">
            <v>0</v>
          </cell>
          <cell r="D7480">
            <v>0</v>
          </cell>
          <cell r="E7480">
            <v>0</v>
          </cell>
          <cell r="G7480">
            <v>0</v>
          </cell>
          <cell r="H7480">
            <v>0</v>
          </cell>
        </row>
        <row r="7481">
          <cell r="A7481" t="str">
            <v>07-01-278</v>
          </cell>
          <cell r="B7481" t="str">
            <v>07-01-278</v>
          </cell>
          <cell r="C7481" t="str">
            <v>SUMINISTRO E INSTALACION TUBERIA PVC L 4"</v>
          </cell>
          <cell r="D7481" t="str">
            <v>ML</v>
          </cell>
          <cell r="E7481">
            <v>18</v>
          </cell>
          <cell r="H7481">
            <v>21572</v>
          </cell>
        </row>
        <row r="7482">
          <cell r="A7482" t="str">
            <v>07-01-278</v>
          </cell>
          <cell r="B7482" t="str">
            <v>11</v>
          </cell>
          <cell r="C7482" t="str">
            <v>TUBERIA PVC L ø 4"</v>
          </cell>
          <cell r="D7482" t="str">
            <v>ML</v>
          </cell>
          <cell r="E7482">
            <v>1.05</v>
          </cell>
          <cell r="G7482">
            <v>15017.669333333331</v>
          </cell>
          <cell r="H7482">
            <v>15769</v>
          </cell>
        </row>
        <row r="7483">
          <cell r="A7483" t="str">
            <v>07-01-278</v>
          </cell>
          <cell r="B7483" t="str">
            <v>12</v>
          </cell>
          <cell r="C7483" t="str">
            <v>SOLDADURA Y LIMPIADOR</v>
          </cell>
          <cell r="D7483" t="str">
            <v xml:space="preserve">UN </v>
          </cell>
          <cell r="E7483">
            <v>1</v>
          </cell>
          <cell r="G7483">
            <v>1553.3466457599998</v>
          </cell>
          <cell r="H7483">
            <v>1553</v>
          </cell>
        </row>
        <row r="7484">
          <cell r="A7484" t="str">
            <v>07-01-278</v>
          </cell>
          <cell r="B7484" t="str">
            <v>13</v>
          </cell>
          <cell r="C7484">
            <v>0</v>
          </cell>
          <cell r="D7484">
            <v>0</v>
          </cell>
          <cell r="E7484">
            <v>0</v>
          </cell>
          <cell r="G7484">
            <v>0</v>
          </cell>
          <cell r="H7484">
            <v>0</v>
          </cell>
        </row>
        <row r="7485">
          <cell r="A7485" t="str">
            <v>07-01-278</v>
          </cell>
          <cell r="B7485" t="str">
            <v>14</v>
          </cell>
          <cell r="C7485">
            <v>0</v>
          </cell>
          <cell r="D7485">
            <v>0</v>
          </cell>
          <cell r="E7485">
            <v>0</v>
          </cell>
          <cell r="G7485">
            <v>0</v>
          </cell>
          <cell r="H7485">
            <v>0</v>
          </cell>
        </row>
        <row r="7486">
          <cell r="A7486" t="str">
            <v>07-01-278</v>
          </cell>
          <cell r="B7486" t="str">
            <v>15</v>
          </cell>
          <cell r="C7486">
            <v>0</v>
          </cell>
          <cell r="D7486">
            <v>0</v>
          </cell>
          <cell r="E7486">
            <v>0</v>
          </cell>
          <cell r="G7486">
            <v>0</v>
          </cell>
          <cell r="H7486">
            <v>0</v>
          </cell>
        </row>
        <row r="7487">
          <cell r="A7487" t="str">
            <v>07-01-278</v>
          </cell>
          <cell r="B7487" t="str">
            <v>16</v>
          </cell>
          <cell r="C7487">
            <v>0</v>
          </cell>
          <cell r="D7487">
            <v>0</v>
          </cell>
          <cell r="E7487">
            <v>0</v>
          </cell>
          <cell r="G7487">
            <v>0</v>
          </cell>
          <cell r="H7487">
            <v>0</v>
          </cell>
        </row>
        <row r="7488">
          <cell r="A7488" t="str">
            <v>07-01-278</v>
          </cell>
          <cell r="B7488" t="str">
            <v>21</v>
          </cell>
          <cell r="C7488" t="str">
            <v xml:space="preserve">OFICIAL </v>
          </cell>
          <cell r="D7488" t="str">
            <v>jor</v>
          </cell>
          <cell r="E7488">
            <v>2.6392961876832842E-2</v>
          </cell>
          <cell r="G7488">
            <v>86520.353919999994</v>
          </cell>
          <cell r="H7488">
            <v>2284</v>
          </cell>
        </row>
        <row r="7489">
          <cell r="A7489" t="str">
            <v>07-01-278</v>
          </cell>
          <cell r="B7489" t="str">
            <v>22</v>
          </cell>
          <cell r="C7489" t="str">
            <v>AYUDANTE</v>
          </cell>
          <cell r="D7489" t="str">
            <v>jor</v>
          </cell>
          <cell r="E7489">
            <v>2.6392961876832842E-2</v>
          </cell>
          <cell r="G7489">
            <v>54806.751999999993</v>
          </cell>
          <cell r="H7489">
            <v>1447</v>
          </cell>
        </row>
        <row r="7490">
          <cell r="A7490" t="str">
            <v>07-01-278</v>
          </cell>
          <cell r="B7490" t="str">
            <v>23</v>
          </cell>
          <cell r="C7490">
            <v>0</v>
          </cell>
          <cell r="D7490">
            <v>0</v>
          </cell>
          <cell r="E7490">
            <v>0</v>
          </cell>
          <cell r="G7490">
            <v>0</v>
          </cell>
          <cell r="H7490">
            <v>0</v>
          </cell>
        </row>
        <row r="7491">
          <cell r="A7491" t="str">
            <v>07-01-278</v>
          </cell>
          <cell r="B7491" t="str">
            <v>24</v>
          </cell>
          <cell r="C7491">
            <v>0</v>
          </cell>
          <cell r="D7491">
            <v>0</v>
          </cell>
          <cell r="E7491">
            <v>0</v>
          </cell>
          <cell r="G7491">
            <v>0</v>
          </cell>
          <cell r="H7491">
            <v>0</v>
          </cell>
        </row>
        <row r="7492">
          <cell r="A7492" t="str">
            <v>07-01-278</v>
          </cell>
          <cell r="B7492" t="str">
            <v>25</v>
          </cell>
          <cell r="C7492">
            <v>0</v>
          </cell>
          <cell r="D7492">
            <v>0</v>
          </cell>
          <cell r="E7492">
            <v>0</v>
          </cell>
          <cell r="G7492">
            <v>0</v>
          </cell>
          <cell r="H7492">
            <v>0</v>
          </cell>
        </row>
        <row r="7493">
          <cell r="A7493" t="str">
            <v>07-01-278</v>
          </cell>
          <cell r="B7493" t="str">
            <v>26</v>
          </cell>
          <cell r="C7493">
            <v>0</v>
          </cell>
          <cell r="D7493">
            <v>0</v>
          </cell>
          <cell r="E7493">
            <v>0</v>
          </cell>
          <cell r="G7493">
            <v>0</v>
          </cell>
          <cell r="H7493">
            <v>0</v>
          </cell>
        </row>
        <row r="7494">
          <cell r="A7494" t="str">
            <v>07-01-278</v>
          </cell>
          <cell r="B7494" t="str">
            <v>41</v>
          </cell>
          <cell r="C7494" t="str">
            <v>HERRAMIENTA MENOR</v>
          </cell>
          <cell r="D7494" t="str">
            <v>gl</v>
          </cell>
          <cell r="E7494">
            <v>1</v>
          </cell>
          <cell r="G7494">
            <v>173.214912</v>
          </cell>
          <cell r="H7494">
            <v>173</v>
          </cell>
        </row>
        <row r="7495">
          <cell r="A7495" t="str">
            <v>07-01-278</v>
          </cell>
          <cell r="B7495" t="str">
            <v>42</v>
          </cell>
          <cell r="C7495">
            <v>0</v>
          </cell>
          <cell r="D7495">
            <v>0</v>
          </cell>
          <cell r="E7495">
            <v>0</v>
          </cell>
          <cell r="G7495">
            <v>0</v>
          </cell>
          <cell r="H7495">
            <v>0</v>
          </cell>
        </row>
        <row r="7496">
          <cell r="A7496" t="str">
            <v>07-01-278</v>
          </cell>
          <cell r="B7496" t="str">
            <v>43</v>
          </cell>
          <cell r="C7496">
            <v>0</v>
          </cell>
          <cell r="D7496">
            <v>0</v>
          </cell>
          <cell r="E7496">
            <v>0</v>
          </cell>
          <cell r="G7496">
            <v>0</v>
          </cell>
          <cell r="H7496">
            <v>0</v>
          </cell>
        </row>
        <row r="7497">
          <cell r="A7497" t="str">
            <v>07-01-278</v>
          </cell>
          <cell r="B7497" t="str">
            <v>44</v>
          </cell>
          <cell r="C7497">
            <v>0</v>
          </cell>
          <cell r="D7497">
            <v>0</v>
          </cell>
          <cell r="E7497">
            <v>0</v>
          </cell>
          <cell r="G7497">
            <v>0</v>
          </cell>
          <cell r="H7497">
            <v>0</v>
          </cell>
        </row>
        <row r="7498">
          <cell r="A7498" t="str">
            <v>07-01-278</v>
          </cell>
          <cell r="B7498" t="str">
            <v>45</v>
          </cell>
          <cell r="C7498">
            <v>0</v>
          </cell>
          <cell r="D7498">
            <v>0</v>
          </cell>
          <cell r="E7498">
            <v>0</v>
          </cell>
          <cell r="G7498">
            <v>0</v>
          </cell>
          <cell r="H7498">
            <v>0</v>
          </cell>
        </row>
        <row r="7499">
          <cell r="A7499" t="str">
            <v>07-01-278</v>
          </cell>
          <cell r="B7499" t="str">
            <v>46</v>
          </cell>
          <cell r="C7499">
            <v>0</v>
          </cell>
          <cell r="D7499">
            <v>0</v>
          </cell>
          <cell r="E7499">
            <v>0</v>
          </cell>
          <cell r="G7499">
            <v>0</v>
          </cell>
          <cell r="H7499">
            <v>0</v>
          </cell>
        </row>
        <row r="7500">
          <cell r="A7500" t="str">
            <v>07-01-278</v>
          </cell>
          <cell r="B7500" t="str">
            <v>61</v>
          </cell>
          <cell r="C7500" t="str">
            <v>TRANSPORTE</v>
          </cell>
          <cell r="D7500" t="str">
            <v>gl</v>
          </cell>
          <cell r="E7500">
            <v>1</v>
          </cell>
          <cell r="G7500">
            <v>346.429824</v>
          </cell>
          <cell r="H7500">
            <v>346</v>
          </cell>
        </row>
        <row r="7501">
          <cell r="A7501" t="str">
            <v>07-01-278</v>
          </cell>
          <cell r="B7501" t="str">
            <v>62</v>
          </cell>
          <cell r="C7501">
            <v>0</v>
          </cell>
          <cell r="D7501">
            <v>0</v>
          </cell>
          <cell r="E7501">
            <v>0</v>
          </cell>
          <cell r="G7501">
            <v>0</v>
          </cell>
          <cell r="H7501">
            <v>0</v>
          </cell>
        </row>
        <row r="7502">
          <cell r="A7502" t="str">
            <v>07-01-278</v>
          </cell>
          <cell r="B7502" t="str">
            <v>63</v>
          </cell>
          <cell r="C7502">
            <v>0</v>
          </cell>
          <cell r="D7502">
            <v>0</v>
          </cell>
          <cell r="E7502">
            <v>0</v>
          </cell>
          <cell r="G7502">
            <v>0</v>
          </cell>
          <cell r="H7502">
            <v>0</v>
          </cell>
        </row>
        <row r="7503">
          <cell r="A7503" t="str">
            <v>07-01-278</v>
          </cell>
          <cell r="B7503" t="str">
            <v>64</v>
          </cell>
          <cell r="C7503">
            <v>0</v>
          </cell>
          <cell r="D7503">
            <v>0</v>
          </cell>
          <cell r="E7503">
            <v>0</v>
          </cell>
          <cell r="G7503">
            <v>0</v>
          </cell>
          <cell r="H7503">
            <v>0</v>
          </cell>
        </row>
        <row r="7504">
          <cell r="A7504" t="str">
            <v>07-01-278</v>
          </cell>
          <cell r="B7504" t="str">
            <v>65</v>
          </cell>
          <cell r="C7504">
            <v>0</v>
          </cell>
          <cell r="D7504">
            <v>0</v>
          </cell>
          <cell r="E7504">
            <v>0</v>
          </cell>
          <cell r="G7504">
            <v>0</v>
          </cell>
          <cell r="H7504">
            <v>0</v>
          </cell>
        </row>
        <row r="7505">
          <cell r="A7505" t="str">
            <v>07-01-278</v>
          </cell>
          <cell r="B7505" t="str">
            <v>66</v>
          </cell>
          <cell r="C7505">
            <v>0</v>
          </cell>
          <cell r="D7505">
            <v>0</v>
          </cell>
          <cell r="E7505">
            <v>0</v>
          </cell>
          <cell r="G7505">
            <v>0</v>
          </cell>
          <cell r="H7505">
            <v>0</v>
          </cell>
        </row>
        <row r="7506">
          <cell r="A7506" t="str">
            <v>07-01-280</v>
          </cell>
          <cell r="B7506" t="str">
            <v>07-01-280</v>
          </cell>
          <cell r="C7506" t="str">
            <v>SUMINISTRO E INSTALACION TUBERIA PVC L 3"</v>
          </cell>
          <cell r="D7506" t="str">
            <v>ML</v>
          </cell>
          <cell r="E7506">
            <v>69</v>
          </cell>
          <cell r="H7506">
            <v>14221</v>
          </cell>
        </row>
        <row r="7507">
          <cell r="A7507" t="str">
            <v>07-01-280</v>
          </cell>
          <cell r="B7507" t="str">
            <v>11</v>
          </cell>
          <cell r="C7507" t="str">
            <v>TUBERIA PVC L ø 3"</v>
          </cell>
          <cell r="D7507" t="str">
            <v>ML</v>
          </cell>
          <cell r="E7507">
            <v>1.05</v>
          </cell>
          <cell r="G7507">
            <v>8712.2186666666657</v>
          </cell>
          <cell r="H7507">
            <v>9148</v>
          </cell>
        </row>
        <row r="7508">
          <cell r="A7508" t="str">
            <v>07-01-280</v>
          </cell>
          <cell r="B7508" t="str">
            <v>12</v>
          </cell>
          <cell r="C7508" t="str">
            <v>SOLDADURA Y LIMPIADOR</v>
          </cell>
          <cell r="D7508" t="str">
            <v xml:space="preserve">UN </v>
          </cell>
          <cell r="E7508">
            <v>1</v>
          </cell>
          <cell r="G7508">
            <v>1035.5644305066664</v>
          </cell>
          <cell r="H7508">
            <v>1036</v>
          </cell>
        </row>
        <row r="7509">
          <cell r="A7509" t="str">
            <v>07-01-280</v>
          </cell>
          <cell r="B7509" t="str">
            <v>13</v>
          </cell>
          <cell r="C7509">
            <v>0</v>
          </cell>
          <cell r="D7509">
            <v>0</v>
          </cell>
          <cell r="E7509">
            <v>0</v>
          </cell>
          <cell r="G7509">
            <v>0</v>
          </cell>
          <cell r="H7509">
            <v>0</v>
          </cell>
        </row>
        <row r="7510">
          <cell r="A7510" t="str">
            <v>07-01-280</v>
          </cell>
          <cell r="B7510" t="str">
            <v>14</v>
          </cell>
          <cell r="C7510">
            <v>0</v>
          </cell>
          <cell r="D7510">
            <v>0</v>
          </cell>
          <cell r="E7510">
            <v>0</v>
          </cell>
          <cell r="G7510">
            <v>0</v>
          </cell>
          <cell r="H7510">
            <v>0</v>
          </cell>
        </row>
        <row r="7511">
          <cell r="A7511" t="str">
            <v>07-01-280</v>
          </cell>
          <cell r="B7511" t="str">
            <v>15</v>
          </cell>
          <cell r="C7511">
            <v>0</v>
          </cell>
          <cell r="D7511">
            <v>0</v>
          </cell>
          <cell r="E7511">
            <v>0</v>
          </cell>
          <cell r="G7511">
            <v>0</v>
          </cell>
          <cell r="H7511">
            <v>0</v>
          </cell>
        </row>
        <row r="7512">
          <cell r="A7512" t="str">
            <v>07-01-280</v>
          </cell>
          <cell r="B7512" t="str">
            <v>16</v>
          </cell>
          <cell r="C7512">
            <v>0</v>
          </cell>
          <cell r="D7512">
            <v>0</v>
          </cell>
          <cell r="E7512">
            <v>0</v>
          </cell>
          <cell r="G7512">
            <v>0</v>
          </cell>
          <cell r="H7512">
            <v>0</v>
          </cell>
        </row>
        <row r="7513">
          <cell r="A7513" t="str">
            <v>07-01-280</v>
          </cell>
          <cell r="B7513" t="str">
            <v>21</v>
          </cell>
          <cell r="C7513" t="str">
            <v xml:space="preserve">OFICIAL </v>
          </cell>
          <cell r="D7513" t="str">
            <v>jor</v>
          </cell>
          <cell r="E7513">
            <v>2.6392961876832842E-2</v>
          </cell>
          <cell r="G7513">
            <v>86520.353919999994</v>
          </cell>
          <cell r="H7513">
            <v>2284</v>
          </cell>
        </row>
        <row r="7514">
          <cell r="A7514" t="str">
            <v>07-01-280</v>
          </cell>
          <cell r="B7514" t="str">
            <v>22</v>
          </cell>
          <cell r="C7514" t="str">
            <v>AYUDANTE</v>
          </cell>
          <cell r="D7514" t="str">
            <v>jor</v>
          </cell>
          <cell r="E7514">
            <v>2.6392961876832842E-2</v>
          </cell>
          <cell r="G7514">
            <v>54806.751999999993</v>
          </cell>
          <cell r="H7514">
            <v>1447</v>
          </cell>
        </row>
        <row r="7515">
          <cell r="A7515" t="str">
            <v>07-01-280</v>
          </cell>
          <cell r="B7515" t="str">
            <v>23</v>
          </cell>
          <cell r="C7515">
            <v>0</v>
          </cell>
          <cell r="D7515">
            <v>0</v>
          </cell>
          <cell r="E7515">
            <v>0</v>
          </cell>
          <cell r="G7515">
            <v>0</v>
          </cell>
          <cell r="H7515">
            <v>0</v>
          </cell>
        </row>
        <row r="7516">
          <cell r="A7516" t="str">
            <v>07-01-280</v>
          </cell>
          <cell r="B7516" t="str">
            <v>24</v>
          </cell>
          <cell r="C7516">
            <v>0</v>
          </cell>
          <cell r="D7516">
            <v>0</v>
          </cell>
          <cell r="E7516">
            <v>0</v>
          </cell>
          <cell r="G7516">
            <v>0</v>
          </cell>
          <cell r="H7516">
            <v>0</v>
          </cell>
        </row>
        <row r="7517">
          <cell r="A7517" t="str">
            <v>07-01-280</v>
          </cell>
          <cell r="B7517" t="str">
            <v>25</v>
          </cell>
          <cell r="C7517">
            <v>0</v>
          </cell>
          <cell r="D7517">
            <v>0</v>
          </cell>
          <cell r="E7517">
            <v>0</v>
          </cell>
          <cell r="G7517">
            <v>0</v>
          </cell>
          <cell r="H7517">
            <v>0</v>
          </cell>
        </row>
        <row r="7518">
          <cell r="A7518" t="str">
            <v>07-01-280</v>
          </cell>
          <cell r="B7518" t="str">
            <v>26</v>
          </cell>
          <cell r="C7518">
            <v>0</v>
          </cell>
          <cell r="D7518">
            <v>0</v>
          </cell>
          <cell r="E7518">
            <v>0</v>
          </cell>
          <cell r="G7518">
            <v>0</v>
          </cell>
          <cell r="H7518">
            <v>0</v>
          </cell>
        </row>
        <row r="7519">
          <cell r="A7519" t="str">
            <v>07-01-280</v>
          </cell>
          <cell r="B7519" t="str">
            <v>41</v>
          </cell>
          <cell r="C7519" t="str">
            <v>HERRAMIENTA MENOR</v>
          </cell>
          <cell r="D7519" t="str">
            <v>gl</v>
          </cell>
          <cell r="E7519">
            <v>1</v>
          </cell>
          <cell r="G7519">
            <v>101.83222399999998</v>
          </cell>
          <cell r="H7519">
            <v>102</v>
          </cell>
        </row>
        <row r="7520">
          <cell r="A7520" t="str">
            <v>07-01-280</v>
          </cell>
          <cell r="B7520" t="str">
            <v>42</v>
          </cell>
          <cell r="C7520">
            <v>0</v>
          </cell>
          <cell r="D7520">
            <v>0</v>
          </cell>
          <cell r="E7520">
            <v>0</v>
          </cell>
          <cell r="G7520">
            <v>0</v>
          </cell>
          <cell r="H7520">
            <v>0</v>
          </cell>
        </row>
        <row r="7521">
          <cell r="A7521" t="str">
            <v>07-01-280</v>
          </cell>
          <cell r="B7521" t="str">
            <v>43</v>
          </cell>
          <cell r="C7521">
            <v>0</v>
          </cell>
          <cell r="D7521">
            <v>0</v>
          </cell>
          <cell r="E7521">
            <v>0</v>
          </cell>
          <cell r="G7521">
            <v>0</v>
          </cell>
          <cell r="H7521">
            <v>0</v>
          </cell>
        </row>
        <row r="7522">
          <cell r="A7522" t="str">
            <v>07-01-280</v>
          </cell>
          <cell r="B7522" t="str">
            <v>44</v>
          </cell>
          <cell r="C7522">
            <v>0</v>
          </cell>
          <cell r="D7522">
            <v>0</v>
          </cell>
          <cell r="E7522">
            <v>0</v>
          </cell>
          <cell r="G7522">
            <v>0</v>
          </cell>
          <cell r="H7522">
            <v>0</v>
          </cell>
        </row>
        <row r="7523">
          <cell r="A7523" t="str">
            <v>07-01-280</v>
          </cell>
          <cell r="B7523" t="str">
            <v>45</v>
          </cell>
          <cell r="C7523">
            <v>0</v>
          </cell>
          <cell r="D7523">
            <v>0</v>
          </cell>
          <cell r="E7523">
            <v>0</v>
          </cell>
          <cell r="G7523">
            <v>0</v>
          </cell>
          <cell r="H7523">
            <v>0</v>
          </cell>
        </row>
        <row r="7524">
          <cell r="A7524" t="str">
            <v>07-01-280</v>
          </cell>
          <cell r="B7524" t="str">
            <v>46</v>
          </cell>
          <cell r="C7524">
            <v>0</v>
          </cell>
          <cell r="D7524">
            <v>0</v>
          </cell>
          <cell r="E7524">
            <v>0</v>
          </cell>
          <cell r="G7524">
            <v>0</v>
          </cell>
          <cell r="H7524">
            <v>0</v>
          </cell>
        </row>
        <row r="7525">
          <cell r="A7525" t="str">
            <v>07-01-280</v>
          </cell>
          <cell r="B7525" t="str">
            <v>61</v>
          </cell>
          <cell r="C7525" t="str">
            <v>TRANSPORTE</v>
          </cell>
          <cell r="D7525" t="str">
            <v>gl</v>
          </cell>
          <cell r="E7525">
            <v>1</v>
          </cell>
          <cell r="G7525">
            <v>203.66444799999996</v>
          </cell>
          <cell r="H7525">
            <v>204</v>
          </cell>
        </row>
        <row r="7526">
          <cell r="A7526" t="str">
            <v>07-01-280</v>
          </cell>
          <cell r="B7526" t="str">
            <v>62</v>
          </cell>
          <cell r="C7526">
            <v>0</v>
          </cell>
          <cell r="D7526">
            <v>0</v>
          </cell>
          <cell r="E7526">
            <v>0</v>
          </cell>
          <cell r="G7526">
            <v>0</v>
          </cell>
          <cell r="H7526">
            <v>0</v>
          </cell>
        </row>
        <row r="7527">
          <cell r="A7527" t="str">
            <v>07-01-280</v>
          </cell>
          <cell r="B7527" t="str">
            <v>63</v>
          </cell>
          <cell r="C7527">
            <v>0</v>
          </cell>
          <cell r="D7527">
            <v>0</v>
          </cell>
          <cell r="E7527">
            <v>0</v>
          </cell>
          <cell r="G7527">
            <v>0</v>
          </cell>
          <cell r="H7527">
            <v>0</v>
          </cell>
        </row>
        <row r="7528">
          <cell r="A7528" t="str">
            <v>07-01-280</v>
          </cell>
          <cell r="B7528" t="str">
            <v>64</v>
          </cell>
          <cell r="C7528">
            <v>0</v>
          </cell>
          <cell r="D7528">
            <v>0</v>
          </cell>
          <cell r="E7528">
            <v>0</v>
          </cell>
          <cell r="G7528">
            <v>0</v>
          </cell>
          <cell r="H7528">
            <v>0</v>
          </cell>
        </row>
        <row r="7529">
          <cell r="A7529" t="str">
            <v>07-01-280</v>
          </cell>
          <cell r="B7529" t="str">
            <v>65</v>
          </cell>
          <cell r="C7529">
            <v>0</v>
          </cell>
          <cell r="D7529">
            <v>0</v>
          </cell>
          <cell r="E7529">
            <v>0</v>
          </cell>
          <cell r="G7529">
            <v>0</v>
          </cell>
          <cell r="H7529">
            <v>0</v>
          </cell>
        </row>
        <row r="7530">
          <cell r="A7530" t="str">
            <v>07-01-280</v>
          </cell>
          <cell r="B7530" t="str">
            <v>66</v>
          </cell>
          <cell r="C7530">
            <v>0</v>
          </cell>
          <cell r="D7530">
            <v>0</v>
          </cell>
          <cell r="E7530">
            <v>0</v>
          </cell>
          <cell r="G7530">
            <v>0</v>
          </cell>
          <cell r="H7530">
            <v>0</v>
          </cell>
        </row>
        <row r="7531">
          <cell r="A7531" t="str">
            <v>07-01-282</v>
          </cell>
          <cell r="B7531" t="str">
            <v>07-01-282</v>
          </cell>
          <cell r="C7531" t="str">
            <v>SUMINISTRO E INSTALACIONTUBERIA PVC L 2"</v>
          </cell>
          <cell r="D7531" t="str">
            <v>ML</v>
          </cell>
          <cell r="E7531">
            <v>217</v>
          </cell>
          <cell r="H7531">
            <v>10441</v>
          </cell>
        </row>
        <row r="7532">
          <cell r="A7532" t="str">
            <v>07-01-282</v>
          </cell>
          <cell r="B7532" t="str">
            <v>11</v>
          </cell>
          <cell r="C7532" t="str">
            <v>TUBERIA PVC L ø 2"</v>
          </cell>
          <cell r="D7532" t="str">
            <v>ML</v>
          </cell>
          <cell r="E7532">
            <v>1.05</v>
          </cell>
          <cell r="G7532">
            <v>6530.6453333333329</v>
          </cell>
          <cell r="H7532">
            <v>6857</v>
          </cell>
        </row>
        <row r="7533">
          <cell r="A7533" t="str">
            <v>07-01-282</v>
          </cell>
          <cell r="B7533" t="str">
            <v>12</v>
          </cell>
          <cell r="C7533" t="str">
            <v>SOLDADURA Y LIMPIADOR</v>
          </cell>
          <cell r="D7533" t="str">
            <v xml:space="preserve">UN </v>
          </cell>
          <cell r="E7533">
            <v>1</v>
          </cell>
          <cell r="G7533">
            <v>517.78221525333322</v>
          </cell>
          <cell r="H7533">
            <v>518</v>
          </cell>
        </row>
        <row r="7534">
          <cell r="A7534" t="str">
            <v>07-01-282</v>
          </cell>
          <cell r="B7534" t="str">
            <v>13</v>
          </cell>
          <cell r="C7534">
            <v>0</v>
          </cell>
          <cell r="D7534">
            <v>0</v>
          </cell>
          <cell r="E7534">
            <v>0</v>
          </cell>
          <cell r="G7534">
            <v>0</v>
          </cell>
          <cell r="H7534">
            <v>0</v>
          </cell>
        </row>
        <row r="7535">
          <cell r="A7535" t="str">
            <v>07-01-282</v>
          </cell>
          <cell r="B7535" t="str">
            <v>14</v>
          </cell>
          <cell r="C7535">
            <v>0</v>
          </cell>
          <cell r="D7535">
            <v>0</v>
          </cell>
          <cell r="E7535">
            <v>0</v>
          </cell>
          <cell r="G7535">
            <v>0</v>
          </cell>
          <cell r="H7535">
            <v>0</v>
          </cell>
        </row>
        <row r="7536">
          <cell r="A7536" t="str">
            <v>07-01-282</v>
          </cell>
          <cell r="B7536" t="str">
            <v>15</v>
          </cell>
          <cell r="C7536">
            <v>0</v>
          </cell>
          <cell r="D7536">
            <v>0</v>
          </cell>
          <cell r="E7536">
            <v>0</v>
          </cell>
          <cell r="G7536">
            <v>0</v>
          </cell>
          <cell r="H7536">
            <v>0</v>
          </cell>
        </row>
        <row r="7537">
          <cell r="A7537" t="str">
            <v>07-01-282</v>
          </cell>
          <cell r="B7537" t="str">
            <v>16</v>
          </cell>
          <cell r="C7537">
            <v>0</v>
          </cell>
          <cell r="D7537">
            <v>0</v>
          </cell>
          <cell r="E7537">
            <v>0</v>
          </cell>
          <cell r="G7537">
            <v>0</v>
          </cell>
          <cell r="H7537">
            <v>0</v>
          </cell>
        </row>
        <row r="7538">
          <cell r="A7538" t="str">
            <v>07-01-282</v>
          </cell>
          <cell r="B7538" t="str">
            <v>21</v>
          </cell>
          <cell r="C7538" t="str">
            <v xml:space="preserve">OFICIAL </v>
          </cell>
          <cell r="D7538" t="str">
            <v>jor</v>
          </cell>
          <cell r="E7538">
            <v>2.0134228187919462E-2</v>
          </cell>
          <cell r="G7538">
            <v>86520.353919999994</v>
          </cell>
          <cell r="H7538">
            <v>1742</v>
          </cell>
        </row>
        <row r="7539">
          <cell r="A7539" t="str">
            <v>07-01-282</v>
          </cell>
          <cell r="B7539" t="str">
            <v>22</v>
          </cell>
          <cell r="C7539" t="str">
            <v>AYUDANTE</v>
          </cell>
          <cell r="D7539" t="str">
            <v>jor</v>
          </cell>
          <cell r="E7539">
            <v>2.0134228187919462E-2</v>
          </cell>
          <cell r="G7539">
            <v>54806.751999999993</v>
          </cell>
          <cell r="H7539">
            <v>1103</v>
          </cell>
        </row>
        <row r="7540">
          <cell r="A7540" t="str">
            <v>07-01-282</v>
          </cell>
          <cell r="B7540" t="str">
            <v>23</v>
          </cell>
          <cell r="C7540">
            <v>0</v>
          </cell>
          <cell r="D7540">
            <v>0</v>
          </cell>
          <cell r="E7540">
            <v>0</v>
          </cell>
          <cell r="G7540">
            <v>0</v>
          </cell>
          <cell r="H7540">
            <v>0</v>
          </cell>
        </row>
        <row r="7541">
          <cell r="A7541" t="str">
            <v>07-01-282</v>
          </cell>
          <cell r="B7541" t="str">
            <v>24</v>
          </cell>
          <cell r="C7541">
            <v>0</v>
          </cell>
          <cell r="D7541">
            <v>0</v>
          </cell>
          <cell r="E7541">
            <v>0</v>
          </cell>
          <cell r="G7541">
            <v>0</v>
          </cell>
          <cell r="H7541">
            <v>0</v>
          </cell>
        </row>
        <row r="7542">
          <cell r="A7542" t="str">
            <v>07-01-282</v>
          </cell>
          <cell r="B7542" t="str">
            <v>25</v>
          </cell>
          <cell r="C7542">
            <v>0</v>
          </cell>
          <cell r="D7542">
            <v>0</v>
          </cell>
          <cell r="E7542">
            <v>0</v>
          </cell>
          <cell r="G7542">
            <v>0</v>
          </cell>
          <cell r="H7542">
            <v>0</v>
          </cell>
        </row>
        <row r="7543">
          <cell r="A7543" t="str">
            <v>07-01-282</v>
          </cell>
          <cell r="B7543" t="str">
            <v>26</v>
          </cell>
          <cell r="C7543">
            <v>0</v>
          </cell>
          <cell r="D7543">
            <v>0</v>
          </cell>
          <cell r="E7543">
            <v>0</v>
          </cell>
          <cell r="G7543">
            <v>0</v>
          </cell>
          <cell r="H7543">
            <v>0</v>
          </cell>
        </row>
        <row r="7544">
          <cell r="A7544" t="str">
            <v>07-01-282</v>
          </cell>
          <cell r="B7544" t="str">
            <v>41</v>
          </cell>
          <cell r="C7544" t="str">
            <v>HERRAMIENTA MENOR</v>
          </cell>
          <cell r="D7544" t="str">
            <v>gl</v>
          </cell>
          <cell r="E7544">
            <v>1</v>
          </cell>
          <cell r="G7544">
            <v>73.747231999999997</v>
          </cell>
          <cell r="H7544">
            <v>74</v>
          </cell>
        </row>
        <row r="7545">
          <cell r="A7545" t="str">
            <v>07-01-282</v>
          </cell>
          <cell r="B7545" t="str">
            <v>42</v>
          </cell>
          <cell r="C7545">
            <v>0</v>
          </cell>
          <cell r="D7545">
            <v>0</v>
          </cell>
          <cell r="E7545">
            <v>0</v>
          </cell>
          <cell r="G7545">
            <v>0</v>
          </cell>
          <cell r="H7545">
            <v>0</v>
          </cell>
        </row>
        <row r="7546">
          <cell r="A7546" t="str">
            <v>07-01-282</v>
          </cell>
          <cell r="B7546" t="str">
            <v>43</v>
          </cell>
          <cell r="C7546">
            <v>0</v>
          </cell>
          <cell r="D7546">
            <v>0</v>
          </cell>
          <cell r="E7546">
            <v>0</v>
          </cell>
          <cell r="G7546">
            <v>0</v>
          </cell>
          <cell r="H7546">
            <v>0</v>
          </cell>
        </row>
        <row r="7547">
          <cell r="A7547" t="str">
            <v>07-01-282</v>
          </cell>
          <cell r="B7547" t="str">
            <v>44</v>
          </cell>
          <cell r="C7547">
            <v>0</v>
          </cell>
          <cell r="D7547">
            <v>0</v>
          </cell>
          <cell r="E7547">
            <v>0</v>
          </cell>
          <cell r="G7547">
            <v>0</v>
          </cell>
          <cell r="H7547">
            <v>0</v>
          </cell>
        </row>
        <row r="7548">
          <cell r="A7548" t="str">
            <v>07-01-282</v>
          </cell>
          <cell r="B7548" t="str">
            <v>45</v>
          </cell>
          <cell r="C7548">
            <v>0</v>
          </cell>
          <cell r="D7548">
            <v>0</v>
          </cell>
          <cell r="E7548">
            <v>0</v>
          </cell>
          <cell r="G7548">
            <v>0</v>
          </cell>
          <cell r="H7548">
            <v>0</v>
          </cell>
        </row>
        <row r="7549">
          <cell r="A7549" t="str">
            <v>07-01-282</v>
          </cell>
          <cell r="B7549" t="str">
            <v>46</v>
          </cell>
          <cell r="C7549">
            <v>0</v>
          </cell>
          <cell r="D7549">
            <v>0</v>
          </cell>
          <cell r="E7549">
            <v>0</v>
          </cell>
          <cell r="G7549">
            <v>0</v>
          </cell>
          <cell r="H7549">
            <v>0</v>
          </cell>
        </row>
        <row r="7550">
          <cell r="A7550" t="str">
            <v>07-01-282</v>
          </cell>
          <cell r="B7550" t="str">
            <v>61</v>
          </cell>
          <cell r="C7550" t="str">
            <v>TRANSPORTE</v>
          </cell>
          <cell r="D7550" t="str">
            <v>gl</v>
          </cell>
          <cell r="E7550">
            <v>1</v>
          </cell>
          <cell r="G7550">
            <v>147.49446399999999</v>
          </cell>
          <cell r="H7550">
            <v>147</v>
          </cell>
        </row>
        <row r="7551">
          <cell r="A7551" t="str">
            <v>07-01-282</v>
          </cell>
          <cell r="B7551" t="str">
            <v>62</v>
          </cell>
          <cell r="C7551">
            <v>0</v>
          </cell>
          <cell r="D7551">
            <v>0</v>
          </cell>
          <cell r="E7551">
            <v>0</v>
          </cell>
          <cell r="G7551">
            <v>0</v>
          </cell>
          <cell r="H7551">
            <v>0</v>
          </cell>
        </row>
        <row r="7552">
          <cell r="A7552" t="str">
            <v>07-01-282</v>
          </cell>
          <cell r="B7552" t="str">
            <v>63</v>
          </cell>
          <cell r="C7552">
            <v>0</v>
          </cell>
          <cell r="D7552">
            <v>0</v>
          </cell>
          <cell r="E7552">
            <v>0</v>
          </cell>
          <cell r="G7552">
            <v>0</v>
          </cell>
          <cell r="H7552">
            <v>0</v>
          </cell>
        </row>
        <row r="7553">
          <cell r="A7553" t="str">
            <v>07-01-282</v>
          </cell>
          <cell r="B7553" t="str">
            <v>64</v>
          </cell>
          <cell r="C7553">
            <v>0</v>
          </cell>
          <cell r="D7553">
            <v>0</v>
          </cell>
          <cell r="E7553">
            <v>0</v>
          </cell>
          <cell r="G7553">
            <v>0</v>
          </cell>
          <cell r="H7553">
            <v>0</v>
          </cell>
        </row>
        <row r="7554">
          <cell r="A7554" t="str">
            <v>07-01-282</v>
          </cell>
          <cell r="B7554" t="str">
            <v>65</v>
          </cell>
          <cell r="C7554">
            <v>0</v>
          </cell>
          <cell r="D7554">
            <v>0</v>
          </cell>
          <cell r="E7554">
            <v>0</v>
          </cell>
          <cell r="G7554">
            <v>0</v>
          </cell>
          <cell r="H7554">
            <v>0</v>
          </cell>
        </row>
        <row r="7555">
          <cell r="A7555" t="str">
            <v>07-01-282</v>
          </cell>
          <cell r="B7555" t="str">
            <v>66</v>
          </cell>
          <cell r="C7555">
            <v>0</v>
          </cell>
          <cell r="D7555">
            <v>0</v>
          </cell>
          <cell r="E7555">
            <v>0</v>
          </cell>
          <cell r="G7555">
            <v>0</v>
          </cell>
          <cell r="H7555">
            <v>0</v>
          </cell>
        </row>
        <row r="7556">
          <cell r="A7556" t="str">
            <v>07-01-284</v>
          </cell>
          <cell r="B7556" t="str">
            <v>07-01-284</v>
          </cell>
          <cell r="C7556" t="str">
            <v>SUMINISTRO E INSTALACION ACCESORIOS PVC S 4"</v>
          </cell>
          <cell r="D7556" t="str">
            <v>UN</v>
          </cell>
          <cell r="E7556">
            <v>442</v>
          </cell>
          <cell r="H7556">
            <v>17426</v>
          </cell>
        </row>
        <row r="7557">
          <cell r="A7557" t="str">
            <v>07-01-284</v>
          </cell>
          <cell r="B7557" t="str">
            <v>11</v>
          </cell>
          <cell r="C7557" t="str">
            <v>ACCESORIOS PVC S ø 4"</v>
          </cell>
          <cell r="D7557" t="str">
            <v>UN</v>
          </cell>
          <cell r="E7557">
            <v>1</v>
          </cell>
          <cell r="G7557">
            <v>11104.489759999999</v>
          </cell>
          <cell r="H7557">
            <v>11104</v>
          </cell>
        </row>
        <row r="7558">
          <cell r="A7558" t="str">
            <v>07-01-284</v>
          </cell>
          <cell r="B7558" t="str">
            <v>12</v>
          </cell>
          <cell r="C7558" t="str">
            <v>SOLDADURA Y LIMPIADOR</v>
          </cell>
          <cell r="D7558" t="str">
            <v xml:space="preserve">UN </v>
          </cell>
          <cell r="E7558">
            <v>3</v>
          </cell>
          <cell r="G7558">
            <v>1553.3466457599998</v>
          </cell>
          <cell r="H7558">
            <v>4660</v>
          </cell>
        </row>
        <row r="7559">
          <cell r="A7559" t="str">
            <v>07-01-284</v>
          </cell>
          <cell r="B7559" t="str">
            <v>13</v>
          </cell>
          <cell r="C7559">
            <v>0</v>
          </cell>
          <cell r="D7559">
            <v>0</v>
          </cell>
          <cell r="E7559">
            <v>0</v>
          </cell>
          <cell r="G7559">
            <v>0</v>
          </cell>
          <cell r="H7559">
            <v>0</v>
          </cell>
        </row>
        <row r="7560">
          <cell r="A7560" t="str">
            <v>07-01-284</v>
          </cell>
          <cell r="B7560" t="str">
            <v>14</v>
          </cell>
          <cell r="C7560">
            <v>0</v>
          </cell>
          <cell r="D7560">
            <v>0</v>
          </cell>
          <cell r="E7560">
            <v>0</v>
          </cell>
          <cell r="G7560">
            <v>0</v>
          </cell>
          <cell r="H7560">
            <v>0</v>
          </cell>
        </row>
        <row r="7561">
          <cell r="A7561" t="str">
            <v>07-01-284</v>
          </cell>
          <cell r="B7561" t="str">
            <v>15</v>
          </cell>
          <cell r="C7561">
            <v>0</v>
          </cell>
          <cell r="D7561">
            <v>0</v>
          </cell>
          <cell r="E7561">
            <v>0</v>
          </cell>
          <cell r="G7561">
            <v>0</v>
          </cell>
          <cell r="H7561">
            <v>0</v>
          </cell>
        </row>
        <row r="7562">
          <cell r="A7562" t="str">
            <v>07-01-284</v>
          </cell>
          <cell r="B7562" t="str">
            <v>16</v>
          </cell>
          <cell r="C7562">
            <v>0</v>
          </cell>
          <cell r="D7562">
            <v>0</v>
          </cell>
          <cell r="E7562">
            <v>0</v>
          </cell>
          <cell r="G7562">
            <v>0</v>
          </cell>
          <cell r="H7562">
            <v>0</v>
          </cell>
        </row>
        <row r="7563">
          <cell r="A7563" t="str">
            <v>07-01-284</v>
          </cell>
          <cell r="B7563" t="str">
            <v>21</v>
          </cell>
          <cell r="C7563" t="str">
            <v xml:space="preserve">OFICIAL </v>
          </cell>
          <cell r="D7563" t="str">
            <v>jor</v>
          </cell>
          <cell r="E7563">
            <v>8.4112149532710283E-3</v>
          </cell>
          <cell r="G7563">
            <v>86520.353919999994</v>
          </cell>
          <cell r="H7563">
            <v>728</v>
          </cell>
        </row>
        <row r="7564">
          <cell r="A7564" t="str">
            <v>07-01-284</v>
          </cell>
          <cell r="B7564" t="str">
            <v>22</v>
          </cell>
          <cell r="C7564" t="str">
            <v>AYUDANTE</v>
          </cell>
          <cell r="D7564" t="str">
            <v>jor</v>
          </cell>
          <cell r="E7564">
            <v>8.4112149532710283E-3</v>
          </cell>
          <cell r="G7564">
            <v>54806.751999999993</v>
          </cell>
          <cell r="H7564">
            <v>461</v>
          </cell>
        </row>
        <row r="7565">
          <cell r="A7565" t="str">
            <v>07-01-284</v>
          </cell>
          <cell r="B7565" t="str">
            <v>23</v>
          </cell>
          <cell r="C7565">
            <v>0</v>
          </cell>
          <cell r="D7565">
            <v>0</v>
          </cell>
          <cell r="E7565">
            <v>0</v>
          </cell>
          <cell r="G7565">
            <v>0</v>
          </cell>
          <cell r="H7565">
            <v>0</v>
          </cell>
        </row>
        <row r="7566">
          <cell r="A7566" t="str">
            <v>07-01-284</v>
          </cell>
          <cell r="B7566" t="str">
            <v>24</v>
          </cell>
          <cell r="C7566">
            <v>0</v>
          </cell>
          <cell r="D7566">
            <v>0</v>
          </cell>
          <cell r="E7566">
            <v>0</v>
          </cell>
          <cell r="G7566">
            <v>0</v>
          </cell>
          <cell r="H7566">
            <v>0</v>
          </cell>
        </row>
        <row r="7567">
          <cell r="A7567" t="str">
            <v>07-01-284</v>
          </cell>
          <cell r="B7567" t="str">
            <v>25</v>
          </cell>
          <cell r="C7567">
            <v>0</v>
          </cell>
          <cell r="D7567">
            <v>0</v>
          </cell>
          <cell r="E7567">
            <v>0</v>
          </cell>
          <cell r="G7567">
            <v>0</v>
          </cell>
          <cell r="H7567">
            <v>0</v>
          </cell>
        </row>
        <row r="7568">
          <cell r="A7568" t="str">
            <v>07-01-284</v>
          </cell>
          <cell r="B7568" t="str">
            <v>26</v>
          </cell>
          <cell r="C7568">
            <v>0</v>
          </cell>
          <cell r="D7568">
            <v>0</v>
          </cell>
          <cell r="E7568">
            <v>0</v>
          </cell>
          <cell r="G7568">
            <v>0</v>
          </cell>
          <cell r="H7568">
            <v>0</v>
          </cell>
        </row>
        <row r="7569">
          <cell r="A7569" t="str">
            <v>07-01-284</v>
          </cell>
          <cell r="B7569" t="str">
            <v>41</v>
          </cell>
          <cell r="C7569" t="str">
            <v>HERRAMIENTA MENOR</v>
          </cell>
          <cell r="D7569" t="str">
            <v>gl</v>
          </cell>
          <cell r="E7569">
            <v>1</v>
          </cell>
          <cell r="G7569">
            <v>157.640288</v>
          </cell>
          <cell r="H7569">
            <v>158</v>
          </cell>
        </row>
        <row r="7570">
          <cell r="A7570" t="str">
            <v>07-01-284</v>
          </cell>
          <cell r="B7570" t="str">
            <v>42</v>
          </cell>
          <cell r="C7570">
            <v>0</v>
          </cell>
          <cell r="D7570">
            <v>0</v>
          </cell>
          <cell r="E7570">
            <v>0</v>
          </cell>
          <cell r="G7570">
            <v>0</v>
          </cell>
          <cell r="H7570">
            <v>0</v>
          </cell>
        </row>
        <row r="7571">
          <cell r="A7571" t="str">
            <v>07-01-284</v>
          </cell>
          <cell r="B7571" t="str">
            <v>43</v>
          </cell>
          <cell r="C7571">
            <v>0</v>
          </cell>
          <cell r="D7571">
            <v>0</v>
          </cell>
          <cell r="E7571">
            <v>0</v>
          </cell>
          <cell r="G7571">
            <v>0</v>
          </cell>
          <cell r="H7571">
            <v>0</v>
          </cell>
        </row>
        <row r="7572">
          <cell r="A7572" t="str">
            <v>07-01-284</v>
          </cell>
          <cell r="B7572" t="str">
            <v>44</v>
          </cell>
          <cell r="C7572">
            <v>0</v>
          </cell>
          <cell r="D7572">
            <v>0</v>
          </cell>
          <cell r="E7572">
            <v>0</v>
          </cell>
          <cell r="G7572">
            <v>0</v>
          </cell>
          <cell r="H7572">
            <v>0</v>
          </cell>
        </row>
        <row r="7573">
          <cell r="A7573" t="str">
            <v>07-01-284</v>
          </cell>
          <cell r="B7573" t="str">
            <v>45</v>
          </cell>
          <cell r="C7573">
            <v>0</v>
          </cell>
          <cell r="D7573">
            <v>0</v>
          </cell>
          <cell r="E7573">
            <v>0</v>
          </cell>
          <cell r="G7573">
            <v>0</v>
          </cell>
          <cell r="H7573">
            <v>0</v>
          </cell>
        </row>
        <row r="7574">
          <cell r="A7574" t="str">
            <v>07-01-284</v>
          </cell>
          <cell r="B7574" t="str">
            <v>46</v>
          </cell>
          <cell r="C7574">
            <v>0</v>
          </cell>
          <cell r="D7574">
            <v>0</v>
          </cell>
          <cell r="E7574">
            <v>0</v>
          </cell>
          <cell r="G7574">
            <v>0</v>
          </cell>
          <cell r="H7574">
            <v>0</v>
          </cell>
        </row>
        <row r="7575">
          <cell r="A7575" t="str">
            <v>07-01-284</v>
          </cell>
          <cell r="B7575" t="str">
            <v>61</v>
          </cell>
          <cell r="C7575" t="str">
            <v>TRANSPORTE</v>
          </cell>
          <cell r="D7575" t="str">
            <v>gl</v>
          </cell>
          <cell r="E7575">
            <v>1</v>
          </cell>
          <cell r="G7575">
            <v>315.280576</v>
          </cell>
          <cell r="H7575">
            <v>315</v>
          </cell>
        </row>
        <row r="7576">
          <cell r="A7576" t="str">
            <v>07-01-284</v>
          </cell>
          <cell r="B7576" t="str">
            <v>62</v>
          </cell>
          <cell r="C7576">
            <v>0</v>
          </cell>
          <cell r="D7576">
            <v>0</v>
          </cell>
          <cell r="E7576">
            <v>0</v>
          </cell>
          <cell r="G7576">
            <v>0</v>
          </cell>
          <cell r="H7576">
            <v>0</v>
          </cell>
        </row>
        <row r="7577">
          <cell r="A7577" t="str">
            <v>07-01-284</v>
          </cell>
          <cell r="B7577" t="str">
            <v>63</v>
          </cell>
          <cell r="C7577">
            <v>0</v>
          </cell>
          <cell r="D7577">
            <v>0</v>
          </cell>
          <cell r="E7577">
            <v>0</v>
          </cell>
          <cell r="G7577">
            <v>0</v>
          </cell>
          <cell r="H7577">
            <v>0</v>
          </cell>
        </row>
        <row r="7578">
          <cell r="A7578" t="str">
            <v>07-01-284</v>
          </cell>
          <cell r="B7578" t="str">
            <v>64</v>
          </cell>
          <cell r="C7578">
            <v>0</v>
          </cell>
          <cell r="D7578">
            <v>0</v>
          </cell>
          <cell r="E7578">
            <v>0</v>
          </cell>
          <cell r="G7578">
            <v>0</v>
          </cell>
          <cell r="H7578">
            <v>0</v>
          </cell>
        </row>
        <row r="7579">
          <cell r="A7579" t="str">
            <v>07-01-284</v>
          </cell>
          <cell r="B7579" t="str">
            <v>65</v>
          </cell>
          <cell r="C7579">
            <v>0</v>
          </cell>
          <cell r="D7579">
            <v>0</v>
          </cell>
          <cell r="E7579">
            <v>0</v>
          </cell>
          <cell r="G7579">
            <v>0</v>
          </cell>
          <cell r="H7579">
            <v>0</v>
          </cell>
        </row>
        <row r="7580">
          <cell r="A7580" t="str">
            <v>07-01-284</v>
          </cell>
          <cell r="B7580" t="str">
            <v>66</v>
          </cell>
          <cell r="C7580">
            <v>0</v>
          </cell>
          <cell r="D7580">
            <v>0</v>
          </cell>
          <cell r="E7580">
            <v>0</v>
          </cell>
          <cell r="G7580">
            <v>0</v>
          </cell>
          <cell r="H7580">
            <v>0</v>
          </cell>
        </row>
        <row r="7581">
          <cell r="A7581" t="str">
            <v>07-01-286</v>
          </cell>
          <cell r="B7581" t="str">
            <v>07-01-286</v>
          </cell>
          <cell r="C7581" t="str">
            <v>SUMINISTRO E INSTALACION ACCESORIOS PVC S 3"</v>
          </cell>
          <cell r="D7581" t="str">
            <v>UN</v>
          </cell>
          <cell r="E7581">
            <v>171</v>
          </cell>
          <cell r="H7581">
            <v>10452</v>
          </cell>
        </row>
        <row r="7582">
          <cell r="A7582" t="str">
            <v>07-01-286</v>
          </cell>
          <cell r="B7582" t="str">
            <v>11</v>
          </cell>
          <cell r="C7582" t="str">
            <v>ACCESORIOS PVC S ø 3"</v>
          </cell>
          <cell r="D7582" t="str">
            <v>UN</v>
          </cell>
          <cell r="E7582">
            <v>1</v>
          </cell>
          <cell r="G7582">
            <v>6052.3881599999995</v>
          </cell>
          <cell r="H7582">
            <v>6052</v>
          </cell>
        </row>
        <row r="7583">
          <cell r="A7583" t="str">
            <v>07-01-286</v>
          </cell>
          <cell r="B7583" t="str">
            <v>12</v>
          </cell>
          <cell r="C7583" t="str">
            <v>SOLDADURA Y LIMPIADOR</v>
          </cell>
          <cell r="D7583" t="str">
            <v xml:space="preserve">UN </v>
          </cell>
          <cell r="E7583">
            <v>3</v>
          </cell>
          <cell r="G7583">
            <v>1035.5644305066664</v>
          </cell>
          <cell r="H7583">
            <v>3107</v>
          </cell>
        </row>
        <row r="7584">
          <cell r="A7584" t="str">
            <v>07-01-286</v>
          </cell>
          <cell r="B7584" t="str">
            <v>13</v>
          </cell>
          <cell r="C7584">
            <v>0</v>
          </cell>
          <cell r="D7584">
            <v>0</v>
          </cell>
          <cell r="E7584">
            <v>0</v>
          </cell>
          <cell r="G7584">
            <v>0</v>
          </cell>
          <cell r="H7584">
            <v>0</v>
          </cell>
        </row>
        <row r="7585">
          <cell r="A7585" t="str">
            <v>07-01-286</v>
          </cell>
          <cell r="B7585" t="str">
            <v>14</v>
          </cell>
          <cell r="C7585">
            <v>0</v>
          </cell>
          <cell r="D7585">
            <v>0</v>
          </cell>
          <cell r="E7585">
            <v>0</v>
          </cell>
          <cell r="G7585">
            <v>0</v>
          </cell>
          <cell r="H7585">
            <v>0</v>
          </cell>
        </row>
        <row r="7586">
          <cell r="A7586" t="str">
            <v>07-01-286</v>
          </cell>
          <cell r="B7586" t="str">
            <v>15</v>
          </cell>
          <cell r="C7586">
            <v>0</v>
          </cell>
          <cell r="D7586">
            <v>0</v>
          </cell>
          <cell r="E7586">
            <v>0</v>
          </cell>
          <cell r="G7586">
            <v>0</v>
          </cell>
          <cell r="H7586">
            <v>0</v>
          </cell>
        </row>
        <row r="7587">
          <cell r="A7587" t="str">
            <v>07-01-286</v>
          </cell>
          <cell r="B7587" t="str">
            <v>16</v>
          </cell>
          <cell r="C7587">
            <v>0</v>
          </cell>
          <cell r="D7587">
            <v>0</v>
          </cell>
          <cell r="E7587">
            <v>0</v>
          </cell>
          <cell r="G7587">
            <v>0</v>
          </cell>
          <cell r="H7587">
            <v>0</v>
          </cell>
        </row>
        <row r="7588">
          <cell r="A7588" t="str">
            <v>07-01-286</v>
          </cell>
          <cell r="B7588" t="str">
            <v>21</v>
          </cell>
          <cell r="C7588" t="str">
            <v xml:space="preserve">OFICIAL </v>
          </cell>
          <cell r="D7588" t="str">
            <v>jor</v>
          </cell>
          <cell r="E7588">
            <v>7.2000000000000007E-3</v>
          </cell>
          <cell r="G7588">
            <v>86520.353919999994</v>
          </cell>
          <cell r="H7588">
            <v>623</v>
          </cell>
        </row>
        <row r="7589">
          <cell r="A7589" t="str">
            <v>07-01-286</v>
          </cell>
          <cell r="B7589" t="str">
            <v>22</v>
          </cell>
          <cell r="C7589" t="str">
            <v>AYUDANTE</v>
          </cell>
          <cell r="D7589" t="str">
            <v>jor</v>
          </cell>
          <cell r="E7589">
            <v>7.2000000000000007E-3</v>
          </cell>
          <cell r="G7589">
            <v>54806.751999999993</v>
          </cell>
          <cell r="H7589">
            <v>395</v>
          </cell>
        </row>
        <row r="7590">
          <cell r="A7590" t="str">
            <v>07-01-286</v>
          </cell>
          <cell r="B7590" t="str">
            <v>23</v>
          </cell>
          <cell r="C7590">
            <v>0</v>
          </cell>
          <cell r="D7590">
            <v>0</v>
          </cell>
          <cell r="E7590">
            <v>0</v>
          </cell>
          <cell r="G7590">
            <v>0</v>
          </cell>
          <cell r="H7590">
            <v>0</v>
          </cell>
        </row>
        <row r="7591">
          <cell r="A7591" t="str">
            <v>07-01-286</v>
          </cell>
          <cell r="B7591" t="str">
            <v>24</v>
          </cell>
          <cell r="C7591">
            <v>0</v>
          </cell>
          <cell r="D7591">
            <v>0</v>
          </cell>
          <cell r="E7591">
            <v>0</v>
          </cell>
          <cell r="G7591">
            <v>0</v>
          </cell>
          <cell r="H7591">
            <v>0</v>
          </cell>
        </row>
        <row r="7592">
          <cell r="A7592" t="str">
            <v>07-01-286</v>
          </cell>
          <cell r="B7592" t="str">
            <v>25</v>
          </cell>
          <cell r="C7592">
            <v>0</v>
          </cell>
          <cell r="D7592">
            <v>0</v>
          </cell>
          <cell r="E7592">
            <v>0</v>
          </cell>
          <cell r="G7592">
            <v>0</v>
          </cell>
          <cell r="H7592">
            <v>0</v>
          </cell>
        </row>
        <row r="7593">
          <cell r="A7593" t="str">
            <v>07-01-286</v>
          </cell>
          <cell r="B7593" t="str">
            <v>26</v>
          </cell>
          <cell r="C7593">
            <v>0</v>
          </cell>
          <cell r="D7593">
            <v>0</v>
          </cell>
          <cell r="E7593">
            <v>0</v>
          </cell>
          <cell r="G7593">
            <v>0</v>
          </cell>
          <cell r="H7593">
            <v>0</v>
          </cell>
        </row>
        <row r="7594">
          <cell r="A7594" t="str">
            <v>07-01-286</v>
          </cell>
          <cell r="B7594" t="str">
            <v>41</v>
          </cell>
          <cell r="C7594" t="str">
            <v>HERRAMIENTA MENOR</v>
          </cell>
          <cell r="D7594" t="str">
            <v>gl</v>
          </cell>
          <cell r="E7594">
            <v>1</v>
          </cell>
          <cell r="G7594">
            <v>91.589888000000002</v>
          </cell>
          <cell r="H7594">
            <v>92</v>
          </cell>
        </row>
        <row r="7595">
          <cell r="A7595" t="str">
            <v>07-01-286</v>
          </cell>
          <cell r="B7595" t="str">
            <v>42</v>
          </cell>
          <cell r="C7595">
            <v>0</v>
          </cell>
          <cell r="D7595">
            <v>0</v>
          </cell>
          <cell r="E7595">
            <v>0</v>
          </cell>
          <cell r="G7595">
            <v>0</v>
          </cell>
          <cell r="H7595">
            <v>0</v>
          </cell>
        </row>
        <row r="7596">
          <cell r="A7596" t="str">
            <v>07-01-286</v>
          </cell>
          <cell r="B7596" t="str">
            <v>43</v>
          </cell>
          <cell r="C7596">
            <v>0</v>
          </cell>
          <cell r="D7596">
            <v>0</v>
          </cell>
          <cell r="E7596">
            <v>0</v>
          </cell>
          <cell r="G7596">
            <v>0</v>
          </cell>
          <cell r="H7596">
            <v>0</v>
          </cell>
        </row>
        <row r="7597">
          <cell r="A7597" t="str">
            <v>07-01-286</v>
          </cell>
          <cell r="B7597" t="str">
            <v>44</v>
          </cell>
          <cell r="C7597">
            <v>0</v>
          </cell>
          <cell r="D7597">
            <v>0</v>
          </cell>
          <cell r="E7597">
            <v>0</v>
          </cell>
          <cell r="G7597">
            <v>0</v>
          </cell>
          <cell r="H7597">
            <v>0</v>
          </cell>
        </row>
        <row r="7598">
          <cell r="A7598" t="str">
            <v>07-01-286</v>
          </cell>
          <cell r="B7598" t="str">
            <v>45</v>
          </cell>
          <cell r="C7598">
            <v>0</v>
          </cell>
          <cell r="D7598">
            <v>0</v>
          </cell>
          <cell r="E7598">
            <v>0</v>
          </cell>
          <cell r="G7598">
            <v>0</v>
          </cell>
          <cell r="H7598">
            <v>0</v>
          </cell>
        </row>
        <row r="7599">
          <cell r="A7599" t="str">
            <v>07-01-286</v>
          </cell>
          <cell r="B7599" t="str">
            <v>46</v>
          </cell>
          <cell r="C7599">
            <v>0</v>
          </cell>
          <cell r="D7599">
            <v>0</v>
          </cell>
          <cell r="E7599">
            <v>0</v>
          </cell>
          <cell r="G7599">
            <v>0</v>
          </cell>
          <cell r="H7599">
            <v>0</v>
          </cell>
        </row>
        <row r="7600">
          <cell r="A7600" t="str">
            <v>07-01-286</v>
          </cell>
          <cell r="B7600" t="str">
            <v>61</v>
          </cell>
          <cell r="C7600" t="str">
            <v>TRANSPORTE</v>
          </cell>
          <cell r="D7600" t="str">
            <v>gl</v>
          </cell>
          <cell r="E7600">
            <v>1</v>
          </cell>
          <cell r="G7600">
            <v>183.179776</v>
          </cell>
          <cell r="H7600">
            <v>183</v>
          </cell>
        </row>
        <row r="7601">
          <cell r="A7601" t="str">
            <v>07-01-286</v>
          </cell>
          <cell r="B7601" t="str">
            <v>62</v>
          </cell>
          <cell r="C7601">
            <v>0</v>
          </cell>
          <cell r="D7601">
            <v>0</v>
          </cell>
          <cell r="E7601">
            <v>0</v>
          </cell>
          <cell r="G7601">
            <v>0</v>
          </cell>
          <cell r="H7601">
            <v>0</v>
          </cell>
        </row>
        <row r="7602">
          <cell r="A7602" t="str">
            <v>07-01-286</v>
          </cell>
          <cell r="B7602" t="str">
            <v>63</v>
          </cell>
          <cell r="C7602">
            <v>0</v>
          </cell>
          <cell r="D7602">
            <v>0</v>
          </cell>
          <cell r="E7602">
            <v>0</v>
          </cell>
          <cell r="G7602">
            <v>0</v>
          </cell>
          <cell r="H7602">
            <v>0</v>
          </cell>
        </row>
        <row r="7603">
          <cell r="A7603" t="str">
            <v>07-01-286</v>
          </cell>
          <cell r="B7603" t="str">
            <v>64</v>
          </cell>
          <cell r="C7603">
            <v>0</v>
          </cell>
          <cell r="D7603">
            <v>0</v>
          </cell>
          <cell r="E7603">
            <v>0</v>
          </cell>
          <cell r="G7603">
            <v>0</v>
          </cell>
          <cell r="H7603">
            <v>0</v>
          </cell>
        </row>
        <row r="7604">
          <cell r="A7604" t="str">
            <v>07-01-286</v>
          </cell>
          <cell r="B7604" t="str">
            <v>65</v>
          </cell>
          <cell r="C7604">
            <v>0</v>
          </cell>
          <cell r="D7604">
            <v>0</v>
          </cell>
          <cell r="E7604">
            <v>0</v>
          </cell>
          <cell r="G7604">
            <v>0</v>
          </cell>
          <cell r="H7604">
            <v>0</v>
          </cell>
        </row>
        <row r="7605">
          <cell r="A7605" t="str">
            <v>07-01-286</v>
          </cell>
          <cell r="B7605" t="str">
            <v>66</v>
          </cell>
          <cell r="C7605">
            <v>0</v>
          </cell>
          <cell r="D7605">
            <v>0</v>
          </cell>
          <cell r="E7605">
            <v>0</v>
          </cell>
          <cell r="G7605">
            <v>0</v>
          </cell>
          <cell r="H7605">
            <v>0</v>
          </cell>
        </row>
        <row r="7606">
          <cell r="A7606" t="str">
            <v>07-01-288</v>
          </cell>
          <cell r="B7606" t="str">
            <v>07-01-288</v>
          </cell>
          <cell r="C7606" t="str">
            <v>SUMINISTRO E INSTALACION ACCESORIOS PVC S 2"</v>
          </cell>
          <cell r="D7606" t="str">
            <v>UN</v>
          </cell>
          <cell r="E7606">
            <v>501</v>
          </cell>
          <cell r="H7606">
            <v>6008</v>
          </cell>
        </row>
        <row r="7607">
          <cell r="A7607" t="str">
            <v>07-01-288</v>
          </cell>
          <cell r="B7607" t="str">
            <v>11</v>
          </cell>
          <cell r="C7607" t="str">
            <v>ACCESORIOS PVC S ø 2"</v>
          </cell>
          <cell r="D7607" t="str">
            <v>UN</v>
          </cell>
          <cell r="E7607">
            <v>1</v>
          </cell>
          <cell r="G7607">
            <v>3456.6677599999994</v>
          </cell>
          <cell r="H7607">
            <v>3457</v>
          </cell>
        </row>
        <row r="7608">
          <cell r="A7608" t="str">
            <v>07-01-288</v>
          </cell>
          <cell r="B7608" t="str">
            <v>12</v>
          </cell>
          <cell r="C7608" t="str">
            <v>SOLDADURA Y LIMPIADOR</v>
          </cell>
          <cell r="D7608" t="str">
            <v xml:space="preserve">UN </v>
          </cell>
          <cell r="E7608">
            <v>3</v>
          </cell>
          <cell r="G7608">
            <v>517.78221525333322</v>
          </cell>
          <cell r="H7608">
            <v>1553</v>
          </cell>
        </row>
        <row r="7609">
          <cell r="A7609" t="str">
            <v>07-01-288</v>
          </cell>
          <cell r="B7609" t="str">
            <v>13</v>
          </cell>
          <cell r="C7609">
            <v>0</v>
          </cell>
          <cell r="D7609">
            <v>0</v>
          </cell>
          <cell r="E7609">
            <v>0</v>
          </cell>
          <cell r="G7609">
            <v>0</v>
          </cell>
          <cell r="H7609">
            <v>0</v>
          </cell>
        </row>
        <row r="7610">
          <cell r="A7610" t="str">
            <v>07-01-288</v>
          </cell>
          <cell r="B7610" t="str">
            <v>14</v>
          </cell>
          <cell r="C7610">
            <v>0</v>
          </cell>
          <cell r="D7610">
            <v>0</v>
          </cell>
          <cell r="E7610">
            <v>0</v>
          </cell>
          <cell r="G7610">
            <v>0</v>
          </cell>
          <cell r="H7610">
            <v>0</v>
          </cell>
        </row>
        <row r="7611">
          <cell r="A7611" t="str">
            <v>07-01-288</v>
          </cell>
          <cell r="B7611" t="str">
            <v>15</v>
          </cell>
          <cell r="C7611">
            <v>0</v>
          </cell>
          <cell r="D7611">
            <v>0</v>
          </cell>
          <cell r="E7611">
            <v>0</v>
          </cell>
          <cell r="G7611">
            <v>0</v>
          </cell>
          <cell r="H7611">
            <v>0</v>
          </cell>
        </row>
        <row r="7612">
          <cell r="A7612" t="str">
            <v>07-01-288</v>
          </cell>
          <cell r="B7612" t="str">
            <v>16</v>
          </cell>
          <cell r="C7612">
            <v>0</v>
          </cell>
          <cell r="D7612">
            <v>0</v>
          </cell>
          <cell r="E7612">
            <v>0</v>
          </cell>
          <cell r="G7612">
            <v>0</v>
          </cell>
          <cell r="H7612">
            <v>0</v>
          </cell>
        </row>
        <row r="7613">
          <cell r="A7613" t="str">
            <v>07-01-288</v>
          </cell>
          <cell r="B7613" t="str">
            <v>21</v>
          </cell>
          <cell r="C7613" t="str">
            <v xml:space="preserve">OFICIAL </v>
          </cell>
          <cell r="D7613" t="str">
            <v>jor</v>
          </cell>
          <cell r="E7613">
            <v>6.0000000000000001E-3</v>
          </cell>
          <cell r="G7613">
            <v>86520.353919999994</v>
          </cell>
          <cell r="H7613">
            <v>519</v>
          </cell>
        </row>
        <row r="7614">
          <cell r="A7614" t="str">
            <v>07-01-288</v>
          </cell>
          <cell r="B7614" t="str">
            <v>22</v>
          </cell>
          <cell r="C7614" t="str">
            <v>AYUDANTE</v>
          </cell>
          <cell r="D7614" t="str">
            <v>jor</v>
          </cell>
          <cell r="E7614">
            <v>6.0000000000000001E-3</v>
          </cell>
          <cell r="G7614">
            <v>54806.751999999993</v>
          </cell>
          <cell r="H7614">
            <v>329</v>
          </cell>
        </row>
        <row r="7615">
          <cell r="A7615" t="str">
            <v>07-01-288</v>
          </cell>
          <cell r="B7615" t="str">
            <v>23</v>
          </cell>
          <cell r="C7615">
            <v>0</v>
          </cell>
          <cell r="D7615">
            <v>0</v>
          </cell>
          <cell r="E7615">
            <v>0</v>
          </cell>
          <cell r="G7615">
            <v>0</v>
          </cell>
          <cell r="H7615">
            <v>0</v>
          </cell>
        </row>
        <row r="7616">
          <cell r="A7616" t="str">
            <v>07-01-288</v>
          </cell>
          <cell r="B7616" t="str">
            <v>24</v>
          </cell>
          <cell r="C7616">
            <v>0</v>
          </cell>
          <cell r="D7616">
            <v>0</v>
          </cell>
          <cell r="E7616">
            <v>0</v>
          </cell>
          <cell r="G7616">
            <v>0</v>
          </cell>
          <cell r="H7616">
            <v>0</v>
          </cell>
        </row>
        <row r="7617">
          <cell r="A7617" t="str">
            <v>07-01-288</v>
          </cell>
          <cell r="B7617" t="str">
            <v>25</v>
          </cell>
          <cell r="C7617">
            <v>0</v>
          </cell>
          <cell r="D7617">
            <v>0</v>
          </cell>
          <cell r="E7617">
            <v>0</v>
          </cell>
          <cell r="G7617">
            <v>0</v>
          </cell>
          <cell r="H7617">
            <v>0</v>
          </cell>
        </row>
        <row r="7618">
          <cell r="A7618" t="str">
            <v>07-01-288</v>
          </cell>
          <cell r="B7618" t="str">
            <v>26</v>
          </cell>
          <cell r="C7618">
            <v>0</v>
          </cell>
          <cell r="D7618">
            <v>0</v>
          </cell>
          <cell r="E7618">
            <v>0</v>
          </cell>
          <cell r="G7618">
            <v>0</v>
          </cell>
          <cell r="H7618">
            <v>0</v>
          </cell>
        </row>
        <row r="7619">
          <cell r="A7619" t="str">
            <v>07-01-288</v>
          </cell>
          <cell r="B7619" t="str">
            <v>41</v>
          </cell>
          <cell r="C7619" t="str">
            <v>HERRAMIENTA MENOR</v>
          </cell>
          <cell r="D7619" t="str">
            <v>gl</v>
          </cell>
          <cell r="E7619">
            <v>1</v>
          </cell>
          <cell r="G7619">
            <v>50.101791999999996</v>
          </cell>
          <cell r="H7619">
            <v>50</v>
          </cell>
        </row>
        <row r="7620">
          <cell r="A7620" t="str">
            <v>07-01-288</v>
          </cell>
          <cell r="B7620" t="str">
            <v>42</v>
          </cell>
          <cell r="C7620">
            <v>0</v>
          </cell>
          <cell r="D7620">
            <v>0</v>
          </cell>
          <cell r="E7620">
            <v>0</v>
          </cell>
          <cell r="G7620">
            <v>0</v>
          </cell>
          <cell r="H7620">
            <v>0</v>
          </cell>
        </row>
        <row r="7621">
          <cell r="A7621" t="str">
            <v>07-01-288</v>
          </cell>
          <cell r="B7621" t="str">
            <v>43</v>
          </cell>
          <cell r="C7621">
            <v>0</v>
          </cell>
          <cell r="D7621">
            <v>0</v>
          </cell>
          <cell r="E7621">
            <v>0</v>
          </cell>
          <cell r="G7621">
            <v>0</v>
          </cell>
          <cell r="H7621">
            <v>0</v>
          </cell>
        </row>
        <row r="7622">
          <cell r="A7622" t="str">
            <v>07-01-288</v>
          </cell>
          <cell r="B7622" t="str">
            <v>44</v>
          </cell>
          <cell r="C7622">
            <v>0</v>
          </cell>
          <cell r="D7622">
            <v>0</v>
          </cell>
          <cell r="E7622">
            <v>0</v>
          </cell>
          <cell r="G7622">
            <v>0</v>
          </cell>
          <cell r="H7622">
            <v>0</v>
          </cell>
        </row>
        <row r="7623">
          <cell r="A7623" t="str">
            <v>07-01-288</v>
          </cell>
          <cell r="B7623" t="str">
            <v>45</v>
          </cell>
          <cell r="C7623">
            <v>0</v>
          </cell>
          <cell r="D7623">
            <v>0</v>
          </cell>
          <cell r="E7623">
            <v>0</v>
          </cell>
          <cell r="G7623">
            <v>0</v>
          </cell>
          <cell r="H7623">
            <v>0</v>
          </cell>
        </row>
        <row r="7624">
          <cell r="A7624" t="str">
            <v>07-01-288</v>
          </cell>
          <cell r="B7624" t="str">
            <v>46</v>
          </cell>
          <cell r="C7624">
            <v>0</v>
          </cell>
          <cell r="D7624">
            <v>0</v>
          </cell>
          <cell r="E7624">
            <v>0</v>
          </cell>
          <cell r="G7624">
            <v>0</v>
          </cell>
          <cell r="H7624">
            <v>0</v>
          </cell>
        </row>
        <row r="7625">
          <cell r="A7625" t="str">
            <v>07-01-288</v>
          </cell>
          <cell r="B7625" t="str">
            <v>61</v>
          </cell>
          <cell r="C7625" t="str">
            <v>TRANSPORTE</v>
          </cell>
          <cell r="D7625" t="str">
            <v>gl</v>
          </cell>
          <cell r="E7625">
            <v>1</v>
          </cell>
          <cell r="G7625">
            <v>100.20358399999999</v>
          </cell>
          <cell r="H7625">
            <v>100</v>
          </cell>
        </row>
        <row r="7626">
          <cell r="A7626" t="str">
            <v>07-01-288</v>
          </cell>
          <cell r="B7626" t="str">
            <v>62</v>
          </cell>
          <cell r="C7626">
            <v>0</v>
          </cell>
          <cell r="D7626">
            <v>0</v>
          </cell>
          <cell r="E7626">
            <v>0</v>
          </cell>
          <cell r="G7626">
            <v>0</v>
          </cell>
          <cell r="H7626">
            <v>0</v>
          </cell>
        </row>
        <row r="7627">
          <cell r="A7627" t="str">
            <v>07-01-288</v>
          </cell>
          <cell r="B7627" t="str">
            <v>63</v>
          </cell>
          <cell r="C7627">
            <v>0</v>
          </cell>
          <cell r="D7627">
            <v>0</v>
          </cell>
          <cell r="E7627">
            <v>0</v>
          </cell>
          <cell r="G7627">
            <v>0</v>
          </cell>
          <cell r="H7627">
            <v>0</v>
          </cell>
        </row>
        <row r="7628">
          <cell r="A7628" t="str">
            <v>07-01-288</v>
          </cell>
          <cell r="B7628" t="str">
            <v>64</v>
          </cell>
          <cell r="C7628">
            <v>0</v>
          </cell>
          <cell r="D7628">
            <v>0</v>
          </cell>
          <cell r="E7628">
            <v>0</v>
          </cell>
          <cell r="G7628">
            <v>0</v>
          </cell>
          <cell r="H7628">
            <v>0</v>
          </cell>
        </row>
        <row r="7629">
          <cell r="A7629" t="str">
            <v>07-01-288</v>
          </cell>
          <cell r="B7629" t="str">
            <v>65</v>
          </cell>
          <cell r="C7629">
            <v>0</v>
          </cell>
          <cell r="D7629">
            <v>0</v>
          </cell>
          <cell r="E7629">
            <v>0</v>
          </cell>
          <cell r="G7629">
            <v>0</v>
          </cell>
          <cell r="H7629">
            <v>0</v>
          </cell>
        </row>
        <row r="7630">
          <cell r="A7630" t="str">
            <v>07-01-288</v>
          </cell>
          <cell r="B7630" t="str">
            <v>66</v>
          </cell>
          <cell r="C7630">
            <v>0</v>
          </cell>
          <cell r="D7630">
            <v>0</v>
          </cell>
          <cell r="E7630">
            <v>0</v>
          </cell>
          <cell r="G7630">
            <v>0</v>
          </cell>
          <cell r="H7630">
            <v>0</v>
          </cell>
        </row>
        <row r="7631">
          <cell r="A7631" t="str">
            <v>07-01-290</v>
          </cell>
          <cell r="B7631" t="str">
            <v>07-01-290</v>
          </cell>
          <cell r="C7631" t="str">
            <v>SUMINISTRO E INSTALACION TUBERIA POLIETILENO Ø2" PARA DESAGUES PN 20</v>
          </cell>
          <cell r="D7631" t="str">
            <v>ML</v>
          </cell>
          <cell r="E7631">
            <v>58</v>
          </cell>
          <cell r="H7631">
            <v>38019</v>
          </cell>
        </row>
        <row r="7632">
          <cell r="A7632" t="str">
            <v>07-01-290</v>
          </cell>
          <cell r="B7632" t="str">
            <v>11</v>
          </cell>
          <cell r="C7632" t="str">
            <v>TUBERIA POLIPROPILENO ø 2"</v>
          </cell>
          <cell r="D7632" t="str">
            <v>ML</v>
          </cell>
          <cell r="E7632">
            <v>1.05</v>
          </cell>
          <cell r="G7632">
            <v>21232.639999999999</v>
          </cell>
          <cell r="H7632">
            <v>22294</v>
          </cell>
        </row>
        <row r="7633">
          <cell r="A7633" t="str">
            <v>07-01-290</v>
          </cell>
          <cell r="B7633" t="str">
            <v>12</v>
          </cell>
          <cell r="C7633" t="str">
            <v>HERRAM TIPO J THERMOFUSION</v>
          </cell>
          <cell r="D7633" t="str">
            <v>HH</v>
          </cell>
          <cell r="E7633">
            <v>0.9</v>
          </cell>
          <cell r="G7633">
            <v>2242.0340799999999</v>
          </cell>
          <cell r="H7633">
            <v>2018</v>
          </cell>
        </row>
        <row r="7634">
          <cell r="A7634" t="str">
            <v>07-01-290</v>
          </cell>
          <cell r="B7634" t="str">
            <v>13</v>
          </cell>
          <cell r="C7634">
            <v>0</v>
          </cell>
          <cell r="D7634">
            <v>0</v>
          </cell>
          <cell r="E7634">
            <v>0</v>
          </cell>
          <cell r="G7634">
            <v>0</v>
          </cell>
          <cell r="H7634">
            <v>0</v>
          </cell>
        </row>
        <row r="7635">
          <cell r="A7635" t="str">
            <v>07-01-290</v>
          </cell>
          <cell r="B7635" t="str">
            <v>14</v>
          </cell>
          <cell r="C7635">
            <v>0</v>
          </cell>
          <cell r="D7635">
            <v>0</v>
          </cell>
          <cell r="E7635">
            <v>0</v>
          </cell>
          <cell r="G7635">
            <v>0</v>
          </cell>
          <cell r="H7635">
            <v>0</v>
          </cell>
        </row>
        <row r="7636">
          <cell r="A7636" t="str">
            <v>07-01-290</v>
          </cell>
          <cell r="B7636" t="str">
            <v>15</v>
          </cell>
          <cell r="C7636">
            <v>0</v>
          </cell>
          <cell r="D7636">
            <v>0</v>
          </cell>
          <cell r="E7636">
            <v>0</v>
          </cell>
          <cell r="G7636">
            <v>0</v>
          </cell>
          <cell r="H7636">
            <v>0</v>
          </cell>
        </row>
        <row r="7637">
          <cell r="A7637" t="str">
            <v>07-01-290</v>
          </cell>
          <cell r="B7637" t="str">
            <v>16</v>
          </cell>
          <cell r="C7637">
            <v>0</v>
          </cell>
          <cell r="D7637">
            <v>0</v>
          </cell>
          <cell r="E7637">
            <v>0</v>
          </cell>
          <cell r="G7637">
            <v>0</v>
          </cell>
          <cell r="H7637">
            <v>0</v>
          </cell>
        </row>
        <row r="7638">
          <cell r="A7638" t="str">
            <v>07-01-290</v>
          </cell>
          <cell r="B7638" t="str">
            <v>21</v>
          </cell>
          <cell r="C7638" t="str">
            <v>CUADRILLA TIPO J THERMOFUSION</v>
          </cell>
          <cell r="D7638" t="str">
            <v>jor</v>
          </cell>
          <cell r="E7638">
            <v>0.15</v>
          </cell>
          <cell r="G7638">
            <v>86520.353919999994</v>
          </cell>
          <cell r="H7638">
            <v>12978</v>
          </cell>
        </row>
        <row r="7639">
          <cell r="A7639" t="str">
            <v>07-01-290</v>
          </cell>
          <cell r="B7639" t="str">
            <v>22</v>
          </cell>
          <cell r="C7639">
            <v>0</v>
          </cell>
          <cell r="D7639">
            <v>0</v>
          </cell>
          <cell r="E7639">
            <v>0</v>
          </cell>
          <cell r="G7639">
            <v>0</v>
          </cell>
          <cell r="H7639">
            <v>0</v>
          </cell>
        </row>
        <row r="7640">
          <cell r="A7640" t="str">
            <v>07-01-290</v>
          </cell>
          <cell r="B7640" t="str">
            <v>23</v>
          </cell>
          <cell r="C7640">
            <v>0</v>
          </cell>
          <cell r="D7640">
            <v>0</v>
          </cell>
          <cell r="E7640">
            <v>0</v>
          </cell>
          <cell r="G7640">
            <v>0</v>
          </cell>
          <cell r="H7640">
            <v>0</v>
          </cell>
        </row>
        <row r="7641">
          <cell r="A7641" t="str">
            <v>07-01-290</v>
          </cell>
          <cell r="B7641" t="str">
            <v>24</v>
          </cell>
          <cell r="C7641">
            <v>0</v>
          </cell>
          <cell r="D7641">
            <v>0</v>
          </cell>
          <cell r="E7641">
            <v>0</v>
          </cell>
          <cell r="G7641">
            <v>0</v>
          </cell>
          <cell r="H7641">
            <v>0</v>
          </cell>
        </row>
        <row r="7642">
          <cell r="A7642" t="str">
            <v>07-01-290</v>
          </cell>
          <cell r="B7642" t="str">
            <v>25</v>
          </cell>
          <cell r="C7642">
            <v>0</v>
          </cell>
          <cell r="D7642">
            <v>0</v>
          </cell>
          <cell r="E7642">
            <v>0</v>
          </cell>
          <cell r="G7642">
            <v>0</v>
          </cell>
          <cell r="H7642">
            <v>0</v>
          </cell>
        </row>
        <row r="7643">
          <cell r="A7643" t="str">
            <v>07-01-290</v>
          </cell>
          <cell r="B7643" t="str">
            <v>26</v>
          </cell>
          <cell r="C7643">
            <v>0</v>
          </cell>
          <cell r="D7643">
            <v>0</v>
          </cell>
          <cell r="E7643">
            <v>0</v>
          </cell>
          <cell r="G7643">
            <v>0</v>
          </cell>
          <cell r="H7643">
            <v>0</v>
          </cell>
        </row>
        <row r="7644">
          <cell r="A7644" t="str">
            <v>07-01-290</v>
          </cell>
          <cell r="B7644" t="str">
            <v>41</v>
          </cell>
          <cell r="C7644" t="str">
            <v>HERRAMIENTA MENOR</v>
          </cell>
          <cell r="D7644" t="str">
            <v>gl</v>
          </cell>
          <cell r="E7644">
            <v>1</v>
          </cell>
          <cell r="G7644">
            <v>243.12579199999999</v>
          </cell>
          <cell r="H7644">
            <v>243</v>
          </cell>
        </row>
        <row r="7645">
          <cell r="A7645" t="str">
            <v>07-01-290</v>
          </cell>
          <cell r="B7645" t="str">
            <v>42</v>
          </cell>
          <cell r="C7645">
            <v>0</v>
          </cell>
          <cell r="D7645">
            <v>0</v>
          </cell>
          <cell r="E7645">
            <v>0</v>
          </cell>
          <cell r="G7645">
            <v>0</v>
          </cell>
          <cell r="H7645">
            <v>0</v>
          </cell>
        </row>
        <row r="7646">
          <cell r="A7646" t="str">
            <v>07-01-290</v>
          </cell>
          <cell r="B7646" t="str">
            <v>43</v>
          </cell>
          <cell r="C7646">
            <v>0</v>
          </cell>
          <cell r="D7646">
            <v>0</v>
          </cell>
          <cell r="E7646">
            <v>0</v>
          </cell>
          <cell r="G7646">
            <v>0</v>
          </cell>
          <cell r="H7646">
            <v>0</v>
          </cell>
        </row>
        <row r="7647">
          <cell r="A7647" t="str">
            <v>07-01-290</v>
          </cell>
          <cell r="B7647" t="str">
            <v>44</v>
          </cell>
          <cell r="C7647">
            <v>0</v>
          </cell>
          <cell r="D7647">
            <v>0</v>
          </cell>
          <cell r="E7647">
            <v>0</v>
          </cell>
          <cell r="G7647">
            <v>0</v>
          </cell>
          <cell r="H7647">
            <v>0</v>
          </cell>
        </row>
        <row r="7648">
          <cell r="A7648" t="str">
            <v>07-01-290</v>
          </cell>
          <cell r="B7648" t="str">
            <v>45</v>
          </cell>
          <cell r="C7648">
            <v>0</v>
          </cell>
          <cell r="D7648">
            <v>0</v>
          </cell>
          <cell r="E7648">
            <v>0</v>
          </cell>
          <cell r="G7648">
            <v>0</v>
          </cell>
          <cell r="H7648">
            <v>0</v>
          </cell>
        </row>
        <row r="7649">
          <cell r="A7649" t="str">
            <v>07-01-290</v>
          </cell>
          <cell r="B7649" t="str">
            <v>46</v>
          </cell>
          <cell r="C7649">
            <v>0</v>
          </cell>
          <cell r="D7649">
            <v>0</v>
          </cell>
          <cell r="E7649">
            <v>0</v>
          </cell>
          <cell r="G7649">
            <v>0</v>
          </cell>
          <cell r="H7649">
            <v>0</v>
          </cell>
        </row>
        <row r="7650">
          <cell r="A7650" t="str">
            <v>07-01-290</v>
          </cell>
          <cell r="B7650" t="str">
            <v>61</v>
          </cell>
          <cell r="C7650" t="str">
            <v>TRANSPORTE</v>
          </cell>
          <cell r="D7650" t="str">
            <v>gl</v>
          </cell>
          <cell r="E7650">
            <v>1</v>
          </cell>
          <cell r="G7650">
            <v>486.25158399999998</v>
          </cell>
          <cell r="H7650">
            <v>486</v>
          </cell>
        </row>
        <row r="7651">
          <cell r="A7651" t="str">
            <v>07-01-290</v>
          </cell>
          <cell r="B7651" t="str">
            <v>62</v>
          </cell>
          <cell r="C7651">
            <v>0</v>
          </cell>
          <cell r="D7651">
            <v>0</v>
          </cell>
          <cell r="E7651">
            <v>0</v>
          </cell>
          <cell r="G7651">
            <v>0</v>
          </cell>
          <cell r="H7651">
            <v>0</v>
          </cell>
        </row>
        <row r="7652">
          <cell r="A7652" t="str">
            <v>07-01-290</v>
          </cell>
          <cell r="B7652" t="str">
            <v>63</v>
          </cell>
          <cell r="C7652">
            <v>0</v>
          </cell>
          <cell r="D7652">
            <v>0</v>
          </cell>
          <cell r="E7652">
            <v>0</v>
          </cell>
          <cell r="G7652">
            <v>0</v>
          </cell>
          <cell r="H7652">
            <v>0</v>
          </cell>
        </row>
        <row r="7653">
          <cell r="A7653" t="str">
            <v>07-01-290</v>
          </cell>
          <cell r="B7653" t="str">
            <v>64</v>
          </cell>
          <cell r="C7653">
            <v>0</v>
          </cell>
          <cell r="D7653">
            <v>0</v>
          </cell>
          <cell r="E7653">
            <v>0</v>
          </cell>
          <cell r="G7653">
            <v>0</v>
          </cell>
          <cell r="H7653">
            <v>0</v>
          </cell>
        </row>
        <row r="7654">
          <cell r="A7654" t="str">
            <v>07-01-290</v>
          </cell>
          <cell r="B7654" t="str">
            <v>65</v>
          </cell>
          <cell r="C7654">
            <v>0</v>
          </cell>
          <cell r="D7654">
            <v>0</v>
          </cell>
          <cell r="E7654">
            <v>0</v>
          </cell>
          <cell r="G7654">
            <v>0</v>
          </cell>
          <cell r="H7654">
            <v>0</v>
          </cell>
        </row>
        <row r="7655">
          <cell r="A7655" t="str">
            <v>07-01-290</v>
          </cell>
          <cell r="B7655" t="str">
            <v>66</v>
          </cell>
          <cell r="C7655">
            <v>0</v>
          </cell>
          <cell r="D7655">
            <v>0</v>
          </cell>
          <cell r="E7655">
            <v>0</v>
          </cell>
          <cell r="G7655">
            <v>0</v>
          </cell>
          <cell r="H7655">
            <v>0</v>
          </cell>
        </row>
        <row r="7656">
          <cell r="A7656" t="str">
            <v>07-01-292</v>
          </cell>
          <cell r="B7656" t="str">
            <v>07-01-292</v>
          </cell>
          <cell r="C7656" t="str">
            <v>SUMINISTRO E INSTALACION ACCESORIOS POLIETILENO Ø2" PARA DESAGUES PN 20</v>
          </cell>
          <cell r="D7656" t="str">
            <v>UN</v>
          </cell>
          <cell r="E7656">
            <v>51</v>
          </cell>
          <cell r="H7656">
            <v>41135</v>
          </cell>
        </row>
        <row r="7657">
          <cell r="A7657" t="str">
            <v>07-01-292</v>
          </cell>
          <cell r="B7657" t="str">
            <v>11</v>
          </cell>
          <cell r="C7657" t="str">
            <v>ACCESORIOS POLIPROPILENO ø 2"</v>
          </cell>
          <cell r="D7657" t="str">
            <v>UN</v>
          </cell>
          <cell r="E7657">
            <v>1</v>
          </cell>
          <cell r="G7657">
            <v>35709.439999999995</v>
          </cell>
          <cell r="H7657">
            <v>35709</v>
          </cell>
        </row>
        <row r="7658">
          <cell r="A7658" t="str">
            <v>07-01-292</v>
          </cell>
          <cell r="B7658" t="str">
            <v>12</v>
          </cell>
          <cell r="C7658" t="str">
            <v>HERRAM TIPO J THERMOFUSION</v>
          </cell>
          <cell r="D7658" t="str">
            <v>HH</v>
          </cell>
          <cell r="E7658">
            <v>0.2</v>
          </cell>
          <cell r="G7658">
            <v>2242.0340799999999</v>
          </cell>
          <cell r="H7658">
            <v>448</v>
          </cell>
        </row>
        <row r="7659">
          <cell r="A7659" t="str">
            <v>07-01-292</v>
          </cell>
          <cell r="B7659" t="str">
            <v>13</v>
          </cell>
          <cell r="C7659">
            <v>0</v>
          </cell>
          <cell r="D7659">
            <v>0</v>
          </cell>
          <cell r="E7659">
            <v>0</v>
          </cell>
          <cell r="G7659">
            <v>0</v>
          </cell>
          <cell r="H7659">
            <v>0</v>
          </cell>
        </row>
        <row r="7660">
          <cell r="A7660" t="str">
            <v>07-01-292</v>
          </cell>
          <cell r="B7660" t="str">
            <v>14</v>
          </cell>
          <cell r="C7660">
            <v>0</v>
          </cell>
          <cell r="D7660">
            <v>0</v>
          </cell>
          <cell r="E7660">
            <v>0</v>
          </cell>
          <cell r="G7660">
            <v>0</v>
          </cell>
          <cell r="H7660">
            <v>0</v>
          </cell>
        </row>
        <row r="7661">
          <cell r="A7661" t="str">
            <v>07-01-292</v>
          </cell>
          <cell r="B7661" t="str">
            <v>15</v>
          </cell>
          <cell r="C7661">
            <v>0</v>
          </cell>
          <cell r="D7661">
            <v>0</v>
          </cell>
          <cell r="E7661">
            <v>0</v>
          </cell>
          <cell r="G7661">
            <v>0</v>
          </cell>
          <cell r="H7661">
            <v>0</v>
          </cell>
        </row>
        <row r="7662">
          <cell r="A7662" t="str">
            <v>07-01-292</v>
          </cell>
          <cell r="B7662" t="str">
            <v>16</v>
          </cell>
          <cell r="C7662">
            <v>0</v>
          </cell>
          <cell r="D7662">
            <v>0</v>
          </cell>
          <cell r="E7662">
            <v>0</v>
          </cell>
          <cell r="G7662">
            <v>0</v>
          </cell>
          <cell r="H7662">
            <v>0</v>
          </cell>
        </row>
        <row r="7663">
          <cell r="A7663" t="str">
            <v>07-01-292</v>
          </cell>
          <cell r="B7663" t="str">
            <v>21</v>
          </cell>
          <cell r="C7663" t="str">
            <v>CUADRILLA TIPO J THERMOFUSION</v>
          </cell>
          <cell r="D7663" t="str">
            <v>jor</v>
          </cell>
          <cell r="E7663">
            <v>4.5000000000000005E-2</v>
          </cell>
          <cell r="G7663">
            <v>86520.353919999994</v>
          </cell>
          <cell r="H7663">
            <v>3893</v>
          </cell>
        </row>
        <row r="7664">
          <cell r="A7664" t="str">
            <v>07-01-292</v>
          </cell>
          <cell r="B7664" t="str">
            <v>22</v>
          </cell>
          <cell r="C7664">
            <v>0</v>
          </cell>
          <cell r="D7664">
            <v>0</v>
          </cell>
          <cell r="E7664">
            <v>0</v>
          </cell>
          <cell r="G7664">
            <v>0</v>
          </cell>
          <cell r="H7664">
            <v>0</v>
          </cell>
        </row>
        <row r="7665">
          <cell r="A7665" t="str">
            <v>07-01-292</v>
          </cell>
          <cell r="B7665" t="str">
            <v>23</v>
          </cell>
          <cell r="C7665">
            <v>0</v>
          </cell>
          <cell r="D7665">
            <v>0</v>
          </cell>
          <cell r="E7665">
            <v>0</v>
          </cell>
          <cell r="G7665">
            <v>0</v>
          </cell>
          <cell r="H7665">
            <v>0</v>
          </cell>
        </row>
        <row r="7666">
          <cell r="A7666" t="str">
            <v>07-01-292</v>
          </cell>
          <cell r="B7666" t="str">
            <v>24</v>
          </cell>
          <cell r="C7666">
            <v>0</v>
          </cell>
          <cell r="D7666">
            <v>0</v>
          </cell>
          <cell r="E7666">
            <v>0</v>
          </cell>
          <cell r="G7666">
            <v>0</v>
          </cell>
          <cell r="H7666">
            <v>0</v>
          </cell>
        </row>
        <row r="7667">
          <cell r="A7667" t="str">
            <v>07-01-292</v>
          </cell>
          <cell r="B7667" t="str">
            <v>25</v>
          </cell>
          <cell r="C7667">
            <v>0</v>
          </cell>
          <cell r="D7667">
            <v>0</v>
          </cell>
          <cell r="E7667">
            <v>0</v>
          </cell>
          <cell r="G7667">
            <v>0</v>
          </cell>
          <cell r="H7667">
            <v>0</v>
          </cell>
        </row>
        <row r="7668">
          <cell r="A7668" t="str">
            <v>07-01-292</v>
          </cell>
          <cell r="B7668" t="str">
            <v>26</v>
          </cell>
          <cell r="C7668">
            <v>0</v>
          </cell>
          <cell r="D7668">
            <v>0</v>
          </cell>
          <cell r="E7668">
            <v>0</v>
          </cell>
          <cell r="G7668">
            <v>0</v>
          </cell>
          <cell r="H7668">
            <v>0</v>
          </cell>
        </row>
        <row r="7669">
          <cell r="A7669" t="str">
            <v>07-01-292</v>
          </cell>
          <cell r="B7669" t="str">
            <v>41</v>
          </cell>
          <cell r="C7669" t="str">
            <v>HERRAMIENTA MENOR</v>
          </cell>
          <cell r="D7669" t="str">
            <v>gl</v>
          </cell>
          <cell r="E7669">
            <v>1</v>
          </cell>
          <cell r="G7669">
            <v>361.58220799999998</v>
          </cell>
          <cell r="H7669">
            <v>362</v>
          </cell>
        </row>
        <row r="7670">
          <cell r="A7670" t="str">
            <v>07-01-292</v>
          </cell>
          <cell r="B7670" t="str">
            <v>42</v>
          </cell>
          <cell r="C7670">
            <v>0</v>
          </cell>
          <cell r="D7670">
            <v>0</v>
          </cell>
          <cell r="E7670">
            <v>0</v>
          </cell>
          <cell r="G7670">
            <v>0</v>
          </cell>
          <cell r="H7670">
            <v>0</v>
          </cell>
        </row>
        <row r="7671">
          <cell r="A7671" t="str">
            <v>07-01-292</v>
          </cell>
          <cell r="B7671" t="str">
            <v>43</v>
          </cell>
          <cell r="C7671">
            <v>0</v>
          </cell>
          <cell r="D7671">
            <v>0</v>
          </cell>
          <cell r="E7671">
            <v>0</v>
          </cell>
          <cell r="G7671">
            <v>0</v>
          </cell>
          <cell r="H7671">
            <v>0</v>
          </cell>
        </row>
        <row r="7672">
          <cell r="A7672" t="str">
            <v>07-01-292</v>
          </cell>
          <cell r="B7672" t="str">
            <v>44</v>
          </cell>
          <cell r="C7672">
            <v>0</v>
          </cell>
          <cell r="D7672">
            <v>0</v>
          </cell>
          <cell r="E7672">
            <v>0</v>
          </cell>
          <cell r="G7672">
            <v>0</v>
          </cell>
          <cell r="H7672">
            <v>0</v>
          </cell>
        </row>
        <row r="7673">
          <cell r="A7673" t="str">
            <v>07-01-292</v>
          </cell>
          <cell r="B7673" t="str">
            <v>45</v>
          </cell>
          <cell r="C7673">
            <v>0</v>
          </cell>
          <cell r="D7673">
            <v>0</v>
          </cell>
          <cell r="E7673">
            <v>0</v>
          </cell>
          <cell r="G7673">
            <v>0</v>
          </cell>
          <cell r="H7673">
            <v>0</v>
          </cell>
        </row>
        <row r="7674">
          <cell r="A7674" t="str">
            <v>07-01-292</v>
          </cell>
          <cell r="B7674" t="str">
            <v>46</v>
          </cell>
          <cell r="C7674">
            <v>0</v>
          </cell>
          <cell r="D7674">
            <v>0</v>
          </cell>
          <cell r="E7674">
            <v>0</v>
          </cell>
          <cell r="G7674">
            <v>0</v>
          </cell>
          <cell r="H7674">
            <v>0</v>
          </cell>
        </row>
        <row r="7675">
          <cell r="A7675" t="str">
            <v>07-01-292</v>
          </cell>
          <cell r="B7675" t="str">
            <v>61</v>
          </cell>
          <cell r="C7675" t="str">
            <v>TRANSPORTE</v>
          </cell>
          <cell r="D7675" t="str">
            <v>gl</v>
          </cell>
          <cell r="E7675">
            <v>1</v>
          </cell>
          <cell r="G7675">
            <v>723.16441599999996</v>
          </cell>
          <cell r="H7675">
            <v>723</v>
          </cell>
        </row>
        <row r="7676">
          <cell r="A7676" t="str">
            <v>07-01-292</v>
          </cell>
          <cell r="B7676" t="str">
            <v>62</v>
          </cell>
          <cell r="C7676">
            <v>0</v>
          </cell>
          <cell r="D7676">
            <v>0</v>
          </cell>
          <cell r="E7676">
            <v>0</v>
          </cell>
          <cell r="G7676">
            <v>0</v>
          </cell>
          <cell r="H7676">
            <v>0</v>
          </cell>
        </row>
        <row r="7677">
          <cell r="A7677" t="str">
            <v>07-01-292</v>
          </cell>
          <cell r="B7677" t="str">
            <v>63</v>
          </cell>
          <cell r="C7677">
            <v>0</v>
          </cell>
          <cell r="D7677">
            <v>0</v>
          </cell>
          <cell r="E7677">
            <v>0</v>
          </cell>
          <cell r="G7677">
            <v>0</v>
          </cell>
          <cell r="H7677">
            <v>0</v>
          </cell>
        </row>
        <row r="7678">
          <cell r="A7678" t="str">
            <v>07-01-292</v>
          </cell>
          <cell r="B7678" t="str">
            <v>64</v>
          </cell>
          <cell r="C7678">
            <v>0</v>
          </cell>
          <cell r="D7678">
            <v>0</v>
          </cell>
          <cell r="E7678">
            <v>0</v>
          </cell>
          <cell r="G7678">
            <v>0</v>
          </cell>
          <cell r="H7678">
            <v>0</v>
          </cell>
        </row>
        <row r="7679">
          <cell r="A7679" t="str">
            <v>07-01-292</v>
          </cell>
          <cell r="B7679" t="str">
            <v>65</v>
          </cell>
          <cell r="C7679">
            <v>0</v>
          </cell>
          <cell r="D7679">
            <v>0</v>
          </cell>
          <cell r="E7679">
            <v>0</v>
          </cell>
          <cell r="G7679">
            <v>0</v>
          </cell>
          <cell r="H7679">
            <v>0</v>
          </cell>
        </row>
        <row r="7680">
          <cell r="A7680" t="str">
            <v>07-01-292</v>
          </cell>
          <cell r="B7680" t="str">
            <v>66</v>
          </cell>
          <cell r="C7680">
            <v>0</v>
          </cell>
          <cell r="D7680">
            <v>0</v>
          </cell>
          <cell r="E7680">
            <v>0</v>
          </cell>
          <cell r="G7680">
            <v>0</v>
          </cell>
          <cell r="H7680">
            <v>0</v>
          </cell>
        </row>
        <row r="7681">
          <cell r="A7681" t="str">
            <v>07-01-294</v>
          </cell>
          <cell r="B7681" t="str">
            <v>07-01-294</v>
          </cell>
          <cell r="C7681" t="str">
            <v>SUMINISTRO E INSTALACION TUBERIA POLIETILENO Ø3" PARA DESAGUES PN 20</v>
          </cell>
          <cell r="D7681" t="str">
            <v>ML</v>
          </cell>
          <cell r="E7681">
            <v>40</v>
          </cell>
          <cell r="H7681">
            <v>43355</v>
          </cell>
        </row>
        <row r="7682">
          <cell r="A7682" t="str">
            <v>07-01-294</v>
          </cell>
          <cell r="B7682" t="str">
            <v>11</v>
          </cell>
          <cell r="C7682" t="str">
            <v>TUBERIA POLIPROPILENO  ø 3"</v>
          </cell>
          <cell r="D7682" t="str">
            <v>ML</v>
          </cell>
          <cell r="E7682">
            <v>1.05</v>
          </cell>
          <cell r="G7682">
            <v>23766.079999999998</v>
          </cell>
          <cell r="H7682">
            <v>24954</v>
          </cell>
        </row>
        <row r="7683">
          <cell r="A7683" t="str">
            <v>07-01-294</v>
          </cell>
          <cell r="B7683" t="str">
            <v>12</v>
          </cell>
          <cell r="C7683" t="str">
            <v>HERRAM TIPO J THERMOFUSION</v>
          </cell>
          <cell r="D7683" t="str">
            <v>HH</v>
          </cell>
          <cell r="E7683">
            <v>0.9</v>
          </cell>
          <cell r="G7683">
            <v>2242.0340799999999</v>
          </cell>
          <cell r="H7683">
            <v>2018</v>
          </cell>
        </row>
        <row r="7684">
          <cell r="A7684" t="str">
            <v>07-01-294</v>
          </cell>
          <cell r="B7684" t="str">
            <v>13</v>
          </cell>
          <cell r="C7684">
            <v>0</v>
          </cell>
          <cell r="D7684">
            <v>0</v>
          </cell>
          <cell r="E7684">
            <v>0</v>
          </cell>
          <cell r="G7684">
            <v>0</v>
          </cell>
          <cell r="H7684">
            <v>0</v>
          </cell>
        </row>
        <row r="7685">
          <cell r="A7685" t="str">
            <v>07-01-294</v>
          </cell>
          <cell r="B7685" t="str">
            <v>14</v>
          </cell>
          <cell r="C7685">
            <v>0</v>
          </cell>
          <cell r="D7685">
            <v>0</v>
          </cell>
          <cell r="E7685">
            <v>0</v>
          </cell>
          <cell r="G7685">
            <v>0</v>
          </cell>
          <cell r="H7685">
            <v>0</v>
          </cell>
        </row>
        <row r="7686">
          <cell r="A7686" t="str">
            <v>07-01-294</v>
          </cell>
          <cell r="B7686" t="str">
            <v>15</v>
          </cell>
          <cell r="C7686">
            <v>0</v>
          </cell>
          <cell r="D7686">
            <v>0</v>
          </cell>
          <cell r="E7686">
            <v>0</v>
          </cell>
          <cell r="G7686">
            <v>0</v>
          </cell>
          <cell r="H7686">
            <v>0</v>
          </cell>
        </row>
        <row r="7687">
          <cell r="A7687" t="str">
            <v>07-01-294</v>
          </cell>
          <cell r="B7687" t="str">
            <v>16</v>
          </cell>
          <cell r="C7687">
            <v>0</v>
          </cell>
          <cell r="D7687">
            <v>0</v>
          </cell>
          <cell r="E7687">
            <v>0</v>
          </cell>
          <cell r="G7687">
            <v>0</v>
          </cell>
          <cell r="H7687">
            <v>0</v>
          </cell>
        </row>
        <row r="7688">
          <cell r="A7688" t="str">
            <v>07-01-294</v>
          </cell>
          <cell r="B7688" t="str">
            <v>21</v>
          </cell>
          <cell r="C7688" t="str">
            <v>CUADRILLA TIPO J THERMOFUSION</v>
          </cell>
          <cell r="D7688" t="str">
            <v>jor</v>
          </cell>
          <cell r="E7688">
            <v>0.18000000000000002</v>
          </cell>
          <cell r="G7688">
            <v>86520.353919999994</v>
          </cell>
          <cell r="H7688">
            <v>15574</v>
          </cell>
        </row>
        <row r="7689">
          <cell r="A7689" t="str">
            <v>07-01-294</v>
          </cell>
          <cell r="B7689" t="str">
            <v>22</v>
          </cell>
          <cell r="C7689">
            <v>0</v>
          </cell>
          <cell r="D7689">
            <v>0</v>
          </cell>
          <cell r="E7689">
            <v>0</v>
          </cell>
          <cell r="G7689">
            <v>0</v>
          </cell>
          <cell r="H7689">
            <v>0</v>
          </cell>
        </row>
        <row r="7690">
          <cell r="A7690" t="str">
            <v>07-01-294</v>
          </cell>
          <cell r="B7690" t="str">
            <v>23</v>
          </cell>
          <cell r="C7690">
            <v>0</v>
          </cell>
          <cell r="D7690">
            <v>0</v>
          </cell>
          <cell r="E7690">
            <v>0</v>
          </cell>
          <cell r="G7690">
            <v>0</v>
          </cell>
          <cell r="H7690">
            <v>0</v>
          </cell>
        </row>
        <row r="7691">
          <cell r="A7691" t="str">
            <v>07-01-294</v>
          </cell>
          <cell r="B7691" t="str">
            <v>24</v>
          </cell>
          <cell r="C7691">
            <v>0</v>
          </cell>
          <cell r="D7691">
            <v>0</v>
          </cell>
          <cell r="E7691">
            <v>0</v>
          </cell>
          <cell r="G7691">
            <v>0</v>
          </cell>
          <cell r="H7691">
            <v>0</v>
          </cell>
        </row>
        <row r="7692">
          <cell r="A7692" t="str">
            <v>07-01-294</v>
          </cell>
          <cell r="B7692" t="str">
            <v>25</v>
          </cell>
          <cell r="C7692">
            <v>0</v>
          </cell>
          <cell r="D7692">
            <v>0</v>
          </cell>
          <cell r="E7692">
            <v>0</v>
          </cell>
          <cell r="G7692">
            <v>0</v>
          </cell>
          <cell r="H7692">
            <v>0</v>
          </cell>
        </row>
        <row r="7693">
          <cell r="A7693" t="str">
            <v>07-01-294</v>
          </cell>
          <cell r="B7693" t="str">
            <v>26</v>
          </cell>
          <cell r="C7693">
            <v>0</v>
          </cell>
          <cell r="D7693">
            <v>0</v>
          </cell>
          <cell r="E7693">
            <v>0</v>
          </cell>
          <cell r="G7693">
            <v>0</v>
          </cell>
          <cell r="H7693">
            <v>0</v>
          </cell>
        </row>
        <row r="7694">
          <cell r="A7694" t="str">
            <v>07-01-294</v>
          </cell>
          <cell r="B7694" t="str">
            <v>41</v>
          </cell>
          <cell r="C7694" t="str">
            <v>HERRAMIENTA MENOR</v>
          </cell>
          <cell r="D7694" t="str">
            <v>gl</v>
          </cell>
          <cell r="E7694">
            <v>1</v>
          </cell>
          <cell r="G7694">
            <v>269.72691199999997</v>
          </cell>
          <cell r="H7694">
            <v>270</v>
          </cell>
        </row>
        <row r="7695">
          <cell r="A7695" t="str">
            <v>07-01-294</v>
          </cell>
          <cell r="B7695" t="str">
            <v>42</v>
          </cell>
          <cell r="C7695">
            <v>0</v>
          </cell>
          <cell r="D7695">
            <v>0</v>
          </cell>
          <cell r="E7695">
            <v>0</v>
          </cell>
          <cell r="G7695">
            <v>0</v>
          </cell>
          <cell r="H7695">
            <v>0</v>
          </cell>
        </row>
        <row r="7696">
          <cell r="A7696" t="str">
            <v>07-01-294</v>
          </cell>
          <cell r="B7696" t="str">
            <v>43</v>
          </cell>
          <cell r="C7696">
            <v>0</v>
          </cell>
          <cell r="D7696">
            <v>0</v>
          </cell>
          <cell r="E7696">
            <v>0</v>
          </cell>
          <cell r="G7696">
            <v>0</v>
          </cell>
          <cell r="H7696">
            <v>0</v>
          </cell>
        </row>
        <row r="7697">
          <cell r="A7697" t="str">
            <v>07-01-294</v>
          </cell>
          <cell r="B7697" t="str">
            <v>44</v>
          </cell>
          <cell r="C7697">
            <v>0</v>
          </cell>
          <cell r="D7697">
            <v>0</v>
          </cell>
          <cell r="E7697">
            <v>0</v>
          </cell>
          <cell r="G7697">
            <v>0</v>
          </cell>
          <cell r="H7697">
            <v>0</v>
          </cell>
        </row>
        <row r="7698">
          <cell r="A7698" t="str">
            <v>07-01-294</v>
          </cell>
          <cell r="B7698" t="str">
            <v>45</v>
          </cell>
          <cell r="C7698">
            <v>0</v>
          </cell>
          <cell r="D7698">
            <v>0</v>
          </cell>
          <cell r="E7698">
            <v>0</v>
          </cell>
          <cell r="G7698">
            <v>0</v>
          </cell>
          <cell r="H7698">
            <v>0</v>
          </cell>
        </row>
        <row r="7699">
          <cell r="A7699" t="str">
            <v>07-01-294</v>
          </cell>
          <cell r="B7699" t="str">
            <v>46</v>
          </cell>
          <cell r="C7699">
            <v>0</v>
          </cell>
          <cell r="D7699">
            <v>0</v>
          </cell>
          <cell r="E7699">
            <v>0</v>
          </cell>
          <cell r="G7699">
            <v>0</v>
          </cell>
          <cell r="H7699">
            <v>0</v>
          </cell>
        </row>
        <row r="7700">
          <cell r="A7700" t="str">
            <v>07-01-294</v>
          </cell>
          <cell r="B7700" t="str">
            <v>61</v>
          </cell>
          <cell r="C7700" t="str">
            <v>TRANSPORTE</v>
          </cell>
          <cell r="D7700" t="str">
            <v>gl</v>
          </cell>
          <cell r="E7700">
            <v>1</v>
          </cell>
          <cell r="G7700">
            <v>539.45382399999994</v>
          </cell>
          <cell r="H7700">
            <v>539</v>
          </cell>
        </row>
        <row r="7701">
          <cell r="A7701" t="str">
            <v>07-01-294</v>
          </cell>
          <cell r="B7701" t="str">
            <v>62</v>
          </cell>
          <cell r="C7701">
            <v>0</v>
          </cell>
          <cell r="D7701">
            <v>0</v>
          </cell>
          <cell r="E7701">
            <v>0</v>
          </cell>
          <cell r="G7701">
            <v>0</v>
          </cell>
          <cell r="H7701">
            <v>0</v>
          </cell>
        </row>
        <row r="7702">
          <cell r="A7702" t="str">
            <v>07-01-294</v>
          </cell>
          <cell r="B7702" t="str">
            <v>63</v>
          </cell>
          <cell r="C7702">
            <v>0</v>
          </cell>
          <cell r="D7702">
            <v>0</v>
          </cell>
          <cell r="E7702">
            <v>0</v>
          </cell>
          <cell r="G7702">
            <v>0</v>
          </cell>
          <cell r="H7702">
            <v>0</v>
          </cell>
        </row>
        <row r="7703">
          <cell r="A7703" t="str">
            <v>07-01-294</v>
          </cell>
          <cell r="B7703" t="str">
            <v>64</v>
          </cell>
          <cell r="C7703">
            <v>0</v>
          </cell>
          <cell r="D7703">
            <v>0</v>
          </cell>
          <cell r="E7703">
            <v>0</v>
          </cell>
          <cell r="G7703">
            <v>0</v>
          </cell>
          <cell r="H7703">
            <v>0</v>
          </cell>
        </row>
        <row r="7704">
          <cell r="A7704" t="str">
            <v>07-01-294</v>
          </cell>
          <cell r="B7704" t="str">
            <v>65</v>
          </cell>
          <cell r="C7704">
            <v>0</v>
          </cell>
          <cell r="D7704">
            <v>0</v>
          </cell>
          <cell r="E7704">
            <v>0</v>
          </cell>
          <cell r="G7704">
            <v>0</v>
          </cell>
          <cell r="H7704">
            <v>0</v>
          </cell>
        </row>
        <row r="7705">
          <cell r="A7705" t="str">
            <v>07-01-294</v>
          </cell>
          <cell r="B7705" t="str">
            <v>66</v>
          </cell>
          <cell r="C7705">
            <v>0</v>
          </cell>
          <cell r="D7705">
            <v>0</v>
          </cell>
          <cell r="E7705">
            <v>0</v>
          </cell>
          <cell r="G7705">
            <v>0</v>
          </cell>
          <cell r="H7705">
            <v>0</v>
          </cell>
        </row>
        <row r="7706">
          <cell r="A7706" t="str">
            <v>07-01-296</v>
          </cell>
          <cell r="B7706" t="str">
            <v>07-01-296</v>
          </cell>
          <cell r="C7706" t="str">
            <v>SUMINISTRO E INSTALACION ACCESORIOS POLIETILENO Ø3" PARA DESAGUES PN 20</v>
          </cell>
          <cell r="D7706" t="str">
            <v>UN</v>
          </cell>
          <cell r="E7706">
            <v>39</v>
          </cell>
          <cell r="H7706">
            <v>47813</v>
          </cell>
        </row>
        <row r="7707">
          <cell r="A7707" t="str">
            <v>07-01-296</v>
          </cell>
          <cell r="B7707" t="str">
            <v>11</v>
          </cell>
          <cell r="C7707" t="str">
            <v>ACCESORIOS POLIPROPILENO ø 3"</v>
          </cell>
          <cell r="D7707" t="str">
            <v>UN</v>
          </cell>
          <cell r="E7707">
            <v>1</v>
          </cell>
          <cell r="G7707">
            <v>42947.839999999997</v>
          </cell>
          <cell r="H7707">
            <v>42948</v>
          </cell>
        </row>
        <row r="7708">
          <cell r="A7708" t="str">
            <v>07-01-296</v>
          </cell>
          <cell r="B7708" t="str">
            <v>12</v>
          </cell>
          <cell r="C7708" t="str">
            <v>HERRAM TIPO J THERMOFUSION</v>
          </cell>
          <cell r="D7708" t="str">
            <v>HH</v>
          </cell>
          <cell r="E7708">
            <v>0.2</v>
          </cell>
          <cell r="G7708">
            <v>2242.0340799999999</v>
          </cell>
          <cell r="H7708">
            <v>448</v>
          </cell>
        </row>
        <row r="7709">
          <cell r="A7709" t="str">
            <v>07-01-296</v>
          </cell>
          <cell r="B7709" t="str">
            <v>13</v>
          </cell>
          <cell r="C7709">
            <v>0</v>
          </cell>
          <cell r="D7709">
            <v>0</v>
          </cell>
          <cell r="E7709">
            <v>0</v>
          </cell>
          <cell r="G7709">
            <v>0</v>
          </cell>
          <cell r="H7709">
            <v>0</v>
          </cell>
        </row>
        <row r="7710">
          <cell r="A7710" t="str">
            <v>07-01-296</v>
          </cell>
          <cell r="B7710" t="str">
            <v>14</v>
          </cell>
          <cell r="C7710">
            <v>0</v>
          </cell>
          <cell r="D7710">
            <v>0</v>
          </cell>
          <cell r="E7710">
            <v>0</v>
          </cell>
          <cell r="G7710">
            <v>0</v>
          </cell>
          <cell r="H7710">
            <v>0</v>
          </cell>
        </row>
        <row r="7711">
          <cell r="A7711" t="str">
            <v>07-01-296</v>
          </cell>
          <cell r="B7711" t="str">
            <v>15</v>
          </cell>
          <cell r="C7711">
            <v>0</v>
          </cell>
          <cell r="D7711">
            <v>0</v>
          </cell>
          <cell r="E7711">
            <v>0</v>
          </cell>
          <cell r="G7711">
            <v>0</v>
          </cell>
          <cell r="H7711">
            <v>0</v>
          </cell>
        </row>
        <row r="7712">
          <cell r="A7712" t="str">
            <v>07-01-296</v>
          </cell>
          <cell r="B7712" t="str">
            <v>16</v>
          </cell>
          <cell r="C7712">
            <v>0</v>
          </cell>
          <cell r="D7712">
            <v>0</v>
          </cell>
          <cell r="E7712">
            <v>0</v>
          </cell>
          <cell r="G7712">
            <v>0</v>
          </cell>
          <cell r="H7712">
            <v>0</v>
          </cell>
        </row>
        <row r="7713">
          <cell r="A7713" t="str">
            <v>07-01-296</v>
          </cell>
          <cell r="B7713" t="str">
            <v>21</v>
          </cell>
          <cell r="C7713" t="str">
            <v>CUADRILLA TIPO J THERMOFUSION</v>
          </cell>
          <cell r="D7713" t="str">
            <v>jor</v>
          </cell>
          <cell r="E7713">
            <v>3.6000000000000004E-2</v>
          </cell>
          <cell r="G7713">
            <v>86520.353919999994</v>
          </cell>
          <cell r="H7713">
            <v>3115</v>
          </cell>
        </row>
        <row r="7714">
          <cell r="A7714" t="str">
            <v>07-01-296</v>
          </cell>
          <cell r="B7714" t="str">
            <v>22</v>
          </cell>
          <cell r="C7714">
            <v>0</v>
          </cell>
          <cell r="D7714">
            <v>0</v>
          </cell>
          <cell r="E7714">
            <v>0</v>
          </cell>
          <cell r="G7714">
            <v>0</v>
          </cell>
          <cell r="H7714">
            <v>0</v>
          </cell>
        </row>
        <row r="7715">
          <cell r="A7715" t="str">
            <v>07-01-296</v>
          </cell>
          <cell r="B7715" t="str">
            <v>23</v>
          </cell>
          <cell r="C7715">
            <v>0</v>
          </cell>
          <cell r="D7715">
            <v>0</v>
          </cell>
          <cell r="E7715">
            <v>0</v>
          </cell>
          <cell r="G7715">
            <v>0</v>
          </cell>
          <cell r="H7715">
            <v>0</v>
          </cell>
        </row>
        <row r="7716">
          <cell r="A7716" t="str">
            <v>07-01-296</v>
          </cell>
          <cell r="B7716" t="str">
            <v>24</v>
          </cell>
          <cell r="C7716">
            <v>0</v>
          </cell>
          <cell r="D7716">
            <v>0</v>
          </cell>
          <cell r="E7716">
            <v>0</v>
          </cell>
          <cell r="G7716">
            <v>0</v>
          </cell>
          <cell r="H7716">
            <v>0</v>
          </cell>
        </row>
        <row r="7717">
          <cell r="A7717" t="str">
            <v>07-01-296</v>
          </cell>
          <cell r="B7717" t="str">
            <v>25</v>
          </cell>
          <cell r="C7717">
            <v>0</v>
          </cell>
          <cell r="D7717">
            <v>0</v>
          </cell>
          <cell r="E7717">
            <v>0</v>
          </cell>
          <cell r="G7717">
            <v>0</v>
          </cell>
          <cell r="H7717">
            <v>0</v>
          </cell>
        </row>
        <row r="7718">
          <cell r="A7718" t="str">
            <v>07-01-296</v>
          </cell>
          <cell r="B7718" t="str">
            <v>26</v>
          </cell>
          <cell r="C7718">
            <v>0</v>
          </cell>
          <cell r="D7718">
            <v>0</v>
          </cell>
          <cell r="E7718">
            <v>0</v>
          </cell>
          <cell r="G7718">
            <v>0</v>
          </cell>
          <cell r="H7718">
            <v>0</v>
          </cell>
        </row>
        <row r="7719">
          <cell r="A7719" t="str">
            <v>07-01-296</v>
          </cell>
          <cell r="B7719" t="str">
            <v>41</v>
          </cell>
          <cell r="C7719" t="str">
            <v>HERRAMIENTA MENOR</v>
          </cell>
          <cell r="D7719" t="str">
            <v>gl</v>
          </cell>
          <cell r="E7719">
            <v>1</v>
          </cell>
          <cell r="G7719">
            <v>433.96620799999999</v>
          </cell>
          <cell r="H7719">
            <v>434</v>
          </cell>
        </row>
        <row r="7720">
          <cell r="A7720" t="str">
            <v>07-01-296</v>
          </cell>
          <cell r="B7720" t="str">
            <v>42</v>
          </cell>
          <cell r="C7720">
            <v>0</v>
          </cell>
          <cell r="D7720">
            <v>0</v>
          </cell>
          <cell r="E7720">
            <v>0</v>
          </cell>
          <cell r="G7720">
            <v>0</v>
          </cell>
          <cell r="H7720">
            <v>0</v>
          </cell>
        </row>
        <row r="7721">
          <cell r="A7721" t="str">
            <v>07-01-296</v>
          </cell>
          <cell r="B7721" t="str">
            <v>43</v>
          </cell>
          <cell r="C7721">
            <v>0</v>
          </cell>
          <cell r="D7721">
            <v>0</v>
          </cell>
          <cell r="E7721">
            <v>0</v>
          </cell>
          <cell r="G7721">
            <v>0</v>
          </cell>
          <cell r="H7721">
            <v>0</v>
          </cell>
        </row>
        <row r="7722">
          <cell r="A7722" t="str">
            <v>07-01-296</v>
          </cell>
          <cell r="B7722" t="str">
            <v>44</v>
          </cell>
          <cell r="C7722">
            <v>0</v>
          </cell>
          <cell r="D7722">
            <v>0</v>
          </cell>
          <cell r="E7722">
            <v>0</v>
          </cell>
          <cell r="G7722">
            <v>0</v>
          </cell>
          <cell r="H7722">
            <v>0</v>
          </cell>
        </row>
        <row r="7723">
          <cell r="A7723" t="str">
            <v>07-01-296</v>
          </cell>
          <cell r="B7723" t="str">
            <v>45</v>
          </cell>
          <cell r="C7723">
            <v>0</v>
          </cell>
          <cell r="D7723">
            <v>0</v>
          </cell>
          <cell r="E7723">
            <v>0</v>
          </cell>
          <cell r="G7723">
            <v>0</v>
          </cell>
          <cell r="H7723">
            <v>0</v>
          </cell>
        </row>
        <row r="7724">
          <cell r="A7724" t="str">
            <v>07-01-296</v>
          </cell>
          <cell r="B7724" t="str">
            <v>46</v>
          </cell>
          <cell r="C7724">
            <v>0</v>
          </cell>
          <cell r="D7724">
            <v>0</v>
          </cell>
          <cell r="E7724">
            <v>0</v>
          </cell>
          <cell r="G7724">
            <v>0</v>
          </cell>
          <cell r="H7724">
            <v>0</v>
          </cell>
        </row>
        <row r="7725">
          <cell r="A7725" t="str">
            <v>07-01-296</v>
          </cell>
          <cell r="B7725" t="str">
            <v>61</v>
          </cell>
          <cell r="C7725" t="str">
            <v>TRANSPORTE</v>
          </cell>
          <cell r="D7725" t="str">
            <v>gl</v>
          </cell>
          <cell r="E7725">
            <v>1</v>
          </cell>
          <cell r="G7725">
            <v>867.93241599999999</v>
          </cell>
          <cell r="H7725">
            <v>868</v>
          </cell>
        </row>
        <row r="7726">
          <cell r="A7726" t="str">
            <v>07-01-296</v>
          </cell>
          <cell r="B7726" t="str">
            <v>62</v>
          </cell>
          <cell r="C7726">
            <v>0</v>
          </cell>
          <cell r="D7726">
            <v>0</v>
          </cell>
          <cell r="E7726">
            <v>0</v>
          </cell>
          <cell r="G7726">
            <v>0</v>
          </cell>
          <cell r="H7726">
            <v>0</v>
          </cell>
        </row>
        <row r="7727">
          <cell r="A7727" t="str">
            <v>07-01-296</v>
          </cell>
          <cell r="B7727" t="str">
            <v>63</v>
          </cell>
          <cell r="C7727">
            <v>0</v>
          </cell>
          <cell r="D7727">
            <v>0</v>
          </cell>
          <cell r="E7727">
            <v>0</v>
          </cell>
          <cell r="G7727">
            <v>0</v>
          </cell>
          <cell r="H7727">
            <v>0</v>
          </cell>
        </row>
        <row r="7728">
          <cell r="A7728" t="str">
            <v>07-01-296</v>
          </cell>
          <cell r="B7728" t="str">
            <v>64</v>
          </cell>
          <cell r="C7728">
            <v>0</v>
          </cell>
          <cell r="D7728">
            <v>0</v>
          </cell>
          <cell r="E7728">
            <v>0</v>
          </cell>
          <cell r="G7728">
            <v>0</v>
          </cell>
          <cell r="H7728">
            <v>0</v>
          </cell>
        </row>
        <row r="7729">
          <cell r="A7729" t="str">
            <v>07-01-296</v>
          </cell>
          <cell r="B7729" t="str">
            <v>65</v>
          </cell>
          <cell r="C7729">
            <v>0</v>
          </cell>
          <cell r="D7729">
            <v>0</v>
          </cell>
          <cell r="E7729">
            <v>0</v>
          </cell>
          <cell r="G7729">
            <v>0</v>
          </cell>
          <cell r="H7729">
            <v>0</v>
          </cell>
        </row>
        <row r="7730">
          <cell r="A7730" t="str">
            <v>07-01-296</v>
          </cell>
          <cell r="B7730" t="str">
            <v>66</v>
          </cell>
          <cell r="C7730">
            <v>0</v>
          </cell>
          <cell r="D7730">
            <v>0</v>
          </cell>
          <cell r="E7730">
            <v>0</v>
          </cell>
          <cell r="G7730">
            <v>0</v>
          </cell>
          <cell r="H7730">
            <v>0</v>
          </cell>
        </row>
        <row r="7731">
          <cell r="A7731" t="str">
            <v>07-01-298</v>
          </cell>
          <cell r="B7731" t="str">
            <v>07-01-298</v>
          </cell>
          <cell r="C7731" t="str">
            <v>SUMINISTRO E INSTALACION ABRAZADERAS 4"</v>
          </cell>
          <cell r="D7731" t="str">
            <v>UN</v>
          </cell>
          <cell r="E7731">
            <v>24</v>
          </cell>
          <cell r="H7731">
            <v>8156</v>
          </cell>
        </row>
        <row r="7732">
          <cell r="A7732" t="str">
            <v>07-01-298</v>
          </cell>
          <cell r="B7732" t="str">
            <v>11</v>
          </cell>
          <cell r="C7732" t="str">
            <v>ABRAZADERAS ø 2 1/2" A 4"</v>
          </cell>
          <cell r="D7732" t="str">
            <v>UN</v>
          </cell>
          <cell r="E7732">
            <v>1</v>
          </cell>
          <cell r="G7732">
            <v>3358.6175999999996</v>
          </cell>
          <cell r="H7732">
            <v>3359</v>
          </cell>
        </row>
        <row r="7733">
          <cell r="A7733" t="str">
            <v>07-01-298</v>
          </cell>
          <cell r="B7733" t="str">
            <v>12</v>
          </cell>
          <cell r="C7733" t="str">
            <v>VARILLA ZINCADA 3/8"</v>
          </cell>
          <cell r="D7733" t="str">
            <v>ML</v>
          </cell>
          <cell r="E7733">
            <v>0.5</v>
          </cell>
          <cell r="G7733">
            <v>2612.2581333333333</v>
          </cell>
          <cell r="H7733">
            <v>1306</v>
          </cell>
        </row>
        <row r="7734">
          <cell r="A7734" t="str">
            <v>07-01-298</v>
          </cell>
          <cell r="B7734" t="str">
            <v>13</v>
          </cell>
          <cell r="C7734" t="str">
            <v>CHAZO MULTIUSO 3/8"</v>
          </cell>
          <cell r="D7734" t="str">
            <v>UN</v>
          </cell>
          <cell r="E7734">
            <v>1</v>
          </cell>
          <cell r="G7734">
            <v>1007.5852799999999</v>
          </cell>
          <cell r="H7734">
            <v>1008</v>
          </cell>
        </row>
        <row r="7735">
          <cell r="A7735" t="str">
            <v>07-01-298</v>
          </cell>
          <cell r="B7735" t="str">
            <v>14</v>
          </cell>
          <cell r="C7735">
            <v>0</v>
          </cell>
          <cell r="D7735">
            <v>0</v>
          </cell>
          <cell r="E7735">
            <v>0</v>
          </cell>
          <cell r="G7735">
            <v>0</v>
          </cell>
          <cell r="H7735">
            <v>0</v>
          </cell>
        </row>
        <row r="7736">
          <cell r="A7736" t="str">
            <v>07-01-298</v>
          </cell>
          <cell r="B7736" t="str">
            <v>15</v>
          </cell>
          <cell r="C7736">
            <v>0</v>
          </cell>
          <cell r="D7736">
            <v>0</v>
          </cell>
          <cell r="E7736">
            <v>0</v>
          </cell>
          <cell r="G7736">
            <v>0</v>
          </cell>
          <cell r="H7736">
            <v>0</v>
          </cell>
        </row>
        <row r="7737">
          <cell r="A7737" t="str">
            <v>07-01-298</v>
          </cell>
          <cell r="B7737" t="str">
            <v>16</v>
          </cell>
          <cell r="C7737">
            <v>0</v>
          </cell>
          <cell r="D7737">
            <v>0</v>
          </cell>
          <cell r="E7737">
            <v>0</v>
          </cell>
          <cell r="G7737">
            <v>0</v>
          </cell>
          <cell r="H7737">
            <v>0</v>
          </cell>
        </row>
        <row r="7738">
          <cell r="A7738" t="str">
            <v>07-01-298</v>
          </cell>
          <cell r="B7738" t="str">
            <v>21</v>
          </cell>
          <cell r="C7738" t="str">
            <v xml:space="preserve">OFICIAL </v>
          </cell>
          <cell r="D7738" t="str">
            <v>jor</v>
          </cell>
          <cell r="E7738">
            <v>1.6363636363636365E-2</v>
          </cell>
          <cell r="G7738">
            <v>86520.353919999994</v>
          </cell>
          <cell r="H7738">
            <v>1416</v>
          </cell>
        </row>
        <row r="7739">
          <cell r="A7739" t="str">
            <v>07-01-298</v>
          </cell>
          <cell r="B7739" t="str">
            <v>22</v>
          </cell>
          <cell r="C7739" t="str">
            <v>AYUDANTE</v>
          </cell>
          <cell r="D7739" t="str">
            <v>jor</v>
          </cell>
          <cell r="E7739">
            <v>1.6363636363636365E-2</v>
          </cell>
          <cell r="G7739">
            <v>54806.751999999993</v>
          </cell>
          <cell r="H7739">
            <v>897</v>
          </cell>
        </row>
        <row r="7740">
          <cell r="A7740" t="str">
            <v>07-01-298</v>
          </cell>
          <cell r="B7740" t="str">
            <v>23</v>
          </cell>
          <cell r="C7740">
            <v>0</v>
          </cell>
          <cell r="D7740">
            <v>0</v>
          </cell>
          <cell r="E7740">
            <v>0</v>
          </cell>
          <cell r="G7740">
            <v>0</v>
          </cell>
          <cell r="H7740">
            <v>0</v>
          </cell>
        </row>
        <row r="7741">
          <cell r="A7741" t="str">
            <v>07-01-298</v>
          </cell>
          <cell r="B7741" t="str">
            <v>24</v>
          </cell>
          <cell r="C7741">
            <v>0</v>
          </cell>
          <cell r="D7741">
            <v>0</v>
          </cell>
          <cell r="E7741">
            <v>0</v>
          </cell>
          <cell r="G7741">
            <v>0</v>
          </cell>
          <cell r="H7741">
            <v>0</v>
          </cell>
        </row>
        <row r="7742">
          <cell r="A7742" t="str">
            <v>07-01-298</v>
          </cell>
          <cell r="B7742" t="str">
            <v>25</v>
          </cell>
          <cell r="C7742">
            <v>0</v>
          </cell>
          <cell r="D7742">
            <v>0</v>
          </cell>
          <cell r="E7742">
            <v>0</v>
          </cell>
          <cell r="G7742">
            <v>0</v>
          </cell>
          <cell r="H7742">
            <v>0</v>
          </cell>
        </row>
        <row r="7743">
          <cell r="A7743" t="str">
            <v>07-01-298</v>
          </cell>
          <cell r="B7743" t="str">
            <v>26</v>
          </cell>
          <cell r="C7743">
            <v>0</v>
          </cell>
          <cell r="D7743">
            <v>0</v>
          </cell>
          <cell r="E7743">
            <v>0</v>
          </cell>
          <cell r="G7743">
            <v>0</v>
          </cell>
          <cell r="H7743">
            <v>0</v>
          </cell>
        </row>
        <row r="7744">
          <cell r="A7744" t="str">
            <v>07-01-298</v>
          </cell>
          <cell r="B7744" t="str">
            <v>41</v>
          </cell>
          <cell r="C7744" t="str">
            <v>HERRAMIENTA MENOR</v>
          </cell>
          <cell r="D7744" t="str">
            <v>gl</v>
          </cell>
          <cell r="E7744">
            <v>1</v>
          </cell>
          <cell r="G7744">
            <v>56.724927999999998</v>
          </cell>
          <cell r="H7744">
            <v>57</v>
          </cell>
        </row>
        <row r="7745">
          <cell r="A7745" t="str">
            <v>07-01-298</v>
          </cell>
          <cell r="B7745" t="str">
            <v>42</v>
          </cell>
          <cell r="C7745">
            <v>0</v>
          </cell>
          <cell r="D7745">
            <v>0</v>
          </cell>
          <cell r="E7745">
            <v>0</v>
          </cell>
          <cell r="G7745">
            <v>0</v>
          </cell>
          <cell r="H7745">
            <v>0</v>
          </cell>
        </row>
        <row r="7746">
          <cell r="A7746" t="str">
            <v>07-01-298</v>
          </cell>
          <cell r="B7746" t="str">
            <v>43</v>
          </cell>
          <cell r="C7746">
            <v>0</v>
          </cell>
          <cell r="D7746">
            <v>0</v>
          </cell>
          <cell r="E7746">
            <v>0</v>
          </cell>
          <cell r="G7746">
            <v>0</v>
          </cell>
          <cell r="H7746">
            <v>0</v>
          </cell>
        </row>
        <row r="7747">
          <cell r="A7747" t="str">
            <v>07-01-298</v>
          </cell>
          <cell r="B7747" t="str">
            <v>44</v>
          </cell>
          <cell r="C7747">
            <v>0</v>
          </cell>
          <cell r="D7747">
            <v>0</v>
          </cell>
          <cell r="E7747">
            <v>0</v>
          </cell>
          <cell r="G7747">
            <v>0</v>
          </cell>
          <cell r="H7747">
            <v>0</v>
          </cell>
        </row>
        <row r="7748">
          <cell r="A7748" t="str">
            <v>07-01-298</v>
          </cell>
          <cell r="B7748" t="str">
            <v>45</v>
          </cell>
          <cell r="C7748">
            <v>0</v>
          </cell>
          <cell r="D7748">
            <v>0</v>
          </cell>
          <cell r="E7748">
            <v>0</v>
          </cell>
          <cell r="G7748">
            <v>0</v>
          </cell>
          <cell r="H7748">
            <v>0</v>
          </cell>
        </row>
        <row r="7749">
          <cell r="A7749" t="str">
            <v>07-01-298</v>
          </cell>
          <cell r="B7749" t="str">
            <v>46</v>
          </cell>
          <cell r="C7749">
            <v>0</v>
          </cell>
          <cell r="D7749">
            <v>0</v>
          </cell>
          <cell r="E7749">
            <v>0</v>
          </cell>
          <cell r="G7749">
            <v>0</v>
          </cell>
          <cell r="H7749">
            <v>0</v>
          </cell>
        </row>
        <row r="7750">
          <cell r="A7750" t="str">
            <v>07-01-298</v>
          </cell>
          <cell r="B7750" t="str">
            <v>61</v>
          </cell>
          <cell r="C7750" t="str">
            <v>TRANSPORTE</v>
          </cell>
          <cell r="D7750" t="str">
            <v>gl</v>
          </cell>
          <cell r="E7750">
            <v>1</v>
          </cell>
          <cell r="G7750">
            <v>113.449856</v>
          </cell>
          <cell r="H7750">
            <v>113</v>
          </cell>
        </row>
        <row r="7751">
          <cell r="A7751" t="str">
            <v>07-01-298</v>
          </cell>
          <cell r="B7751" t="str">
            <v>62</v>
          </cell>
          <cell r="C7751">
            <v>0</v>
          </cell>
          <cell r="D7751">
            <v>0</v>
          </cell>
          <cell r="E7751">
            <v>0</v>
          </cell>
          <cell r="G7751">
            <v>0</v>
          </cell>
          <cell r="H7751">
            <v>0</v>
          </cell>
        </row>
        <row r="7752">
          <cell r="A7752" t="str">
            <v>07-01-298</v>
          </cell>
          <cell r="B7752" t="str">
            <v>63</v>
          </cell>
          <cell r="C7752">
            <v>0</v>
          </cell>
          <cell r="D7752">
            <v>0</v>
          </cell>
          <cell r="E7752">
            <v>0</v>
          </cell>
          <cell r="G7752">
            <v>0</v>
          </cell>
          <cell r="H7752">
            <v>0</v>
          </cell>
        </row>
        <row r="7753">
          <cell r="A7753" t="str">
            <v>07-01-298</v>
          </cell>
          <cell r="B7753" t="str">
            <v>64</v>
          </cell>
          <cell r="C7753">
            <v>0</v>
          </cell>
          <cell r="D7753">
            <v>0</v>
          </cell>
          <cell r="E7753">
            <v>0</v>
          </cell>
          <cell r="G7753">
            <v>0</v>
          </cell>
          <cell r="H7753">
            <v>0</v>
          </cell>
        </row>
        <row r="7754">
          <cell r="A7754" t="str">
            <v>07-01-298</v>
          </cell>
          <cell r="B7754" t="str">
            <v>65</v>
          </cell>
          <cell r="C7754">
            <v>0</v>
          </cell>
          <cell r="D7754">
            <v>0</v>
          </cell>
          <cell r="E7754">
            <v>0</v>
          </cell>
          <cell r="G7754">
            <v>0</v>
          </cell>
          <cell r="H7754">
            <v>0</v>
          </cell>
        </row>
        <row r="7755">
          <cell r="A7755" t="str">
            <v>07-01-298</v>
          </cell>
          <cell r="B7755" t="str">
            <v>66</v>
          </cell>
          <cell r="C7755">
            <v>0</v>
          </cell>
          <cell r="D7755">
            <v>0</v>
          </cell>
          <cell r="E7755">
            <v>0</v>
          </cell>
          <cell r="G7755">
            <v>0</v>
          </cell>
          <cell r="H7755">
            <v>0</v>
          </cell>
        </row>
        <row r="7756">
          <cell r="A7756" t="str">
            <v>07-01-300</v>
          </cell>
          <cell r="B7756" t="str">
            <v>07-01-300</v>
          </cell>
          <cell r="C7756" t="str">
            <v>SUMINISTRO E INSTALACION ABRAZADERAS 3"</v>
          </cell>
          <cell r="D7756" t="str">
            <v>UN</v>
          </cell>
          <cell r="E7756">
            <v>170</v>
          </cell>
          <cell r="H7756">
            <v>8156</v>
          </cell>
        </row>
        <row r="7757">
          <cell r="A7757" t="str">
            <v>07-01-300</v>
          </cell>
          <cell r="B7757" t="str">
            <v>11</v>
          </cell>
          <cell r="C7757" t="str">
            <v>ABRAZADERAS ø 2 1/2" A 4"</v>
          </cell>
          <cell r="D7757" t="str">
            <v>UN</v>
          </cell>
          <cell r="E7757">
            <v>1</v>
          </cell>
          <cell r="G7757">
            <v>3358.6175999999996</v>
          </cell>
          <cell r="H7757">
            <v>3359</v>
          </cell>
        </row>
        <row r="7758">
          <cell r="A7758" t="str">
            <v>07-01-300</v>
          </cell>
          <cell r="B7758" t="str">
            <v>12</v>
          </cell>
          <cell r="C7758" t="str">
            <v>VARILLA ZINCADA 3/8"</v>
          </cell>
          <cell r="D7758" t="str">
            <v>ML</v>
          </cell>
          <cell r="E7758">
            <v>0.5</v>
          </cell>
          <cell r="G7758">
            <v>2612.2581333333333</v>
          </cell>
          <cell r="H7758">
            <v>1306</v>
          </cell>
        </row>
        <row r="7759">
          <cell r="A7759" t="str">
            <v>07-01-300</v>
          </cell>
          <cell r="B7759" t="str">
            <v>13</v>
          </cell>
          <cell r="C7759" t="str">
            <v>CHAZO MULTIUSO 3/8"</v>
          </cell>
          <cell r="D7759" t="str">
            <v>UN</v>
          </cell>
          <cell r="E7759">
            <v>1</v>
          </cell>
          <cell r="G7759">
            <v>1007.5852799999999</v>
          </cell>
          <cell r="H7759">
            <v>1008</v>
          </cell>
        </row>
        <row r="7760">
          <cell r="A7760" t="str">
            <v>07-01-300</v>
          </cell>
          <cell r="B7760" t="str">
            <v>14</v>
          </cell>
          <cell r="C7760">
            <v>0</v>
          </cell>
          <cell r="D7760">
            <v>0</v>
          </cell>
          <cell r="E7760">
            <v>0</v>
          </cell>
          <cell r="G7760">
            <v>0</v>
          </cell>
          <cell r="H7760">
            <v>0</v>
          </cell>
        </row>
        <row r="7761">
          <cell r="A7761" t="str">
            <v>07-01-300</v>
          </cell>
          <cell r="B7761" t="str">
            <v>15</v>
          </cell>
          <cell r="C7761">
            <v>0</v>
          </cell>
          <cell r="D7761">
            <v>0</v>
          </cell>
          <cell r="E7761">
            <v>0</v>
          </cell>
          <cell r="G7761">
            <v>0</v>
          </cell>
          <cell r="H7761">
            <v>0</v>
          </cell>
        </row>
        <row r="7762">
          <cell r="A7762" t="str">
            <v>07-01-300</v>
          </cell>
          <cell r="B7762" t="str">
            <v>16</v>
          </cell>
          <cell r="C7762">
            <v>0</v>
          </cell>
          <cell r="D7762">
            <v>0</v>
          </cell>
          <cell r="E7762">
            <v>0</v>
          </cell>
          <cell r="G7762">
            <v>0</v>
          </cell>
          <cell r="H7762">
            <v>0</v>
          </cell>
        </row>
        <row r="7763">
          <cell r="A7763" t="str">
            <v>07-01-300</v>
          </cell>
          <cell r="B7763" t="str">
            <v>21</v>
          </cell>
          <cell r="C7763" t="str">
            <v xml:space="preserve">OFICIAL </v>
          </cell>
          <cell r="D7763" t="str">
            <v>jor</v>
          </cell>
          <cell r="E7763">
            <v>1.6363636363636365E-2</v>
          </cell>
          <cell r="G7763">
            <v>86520.353919999994</v>
          </cell>
          <cell r="H7763">
            <v>1416</v>
          </cell>
        </row>
        <row r="7764">
          <cell r="A7764" t="str">
            <v>07-01-300</v>
          </cell>
          <cell r="B7764" t="str">
            <v>22</v>
          </cell>
          <cell r="C7764" t="str">
            <v>AYUDANTE</v>
          </cell>
          <cell r="D7764" t="str">
            <v>jor</v>
          </cell>
          <cell r="E7764">
            <v>1.6363636363636365E-2</v>
          </cell>
          <cell r="G7764">
            <v>54806.751999999993</v>
          </cell>
          <cell r="H7764">
            <v>897</v>
          </cell>
        </row>
        <row r="7765">
          <cell r="A7765" t="str">
            <v>07-01-300</v>
          </cell>
          <cell r="B7765" t="str">
            <v>23</v>
          </cell>
          <cell r="C7765">
            <v>0</v>
          </cell>
          <cell r="D7765">
            <v>0</v>
          </cell>
          <cell r="E7765">
            <v>0</v>
          </cell>
          <cell r="G7765">
            <v>0</v>
          </cell>
          <cell r="H7765">
            <v>0</v>
          </cell>
        </row>
        <row r="7766">
          <cell r="A7766" t="str">
            <v>07-01-300</v>
          </cell>
          <cell r="B7766" t="str">
            <v>24</v>
          </cell>
          <cell r="C7766">
            <v>0</v>
          </cell>
          <cell r="D7766">
            <v>0</v>
          </cell>
          <cell r="E7766">
            <v>0</v>
          </cell>
          <cell r="G7766">
            <v>0</v>
          </cell>
          <cell r="H7766">
            <v>0</v>
          </cell>
        </row>
        <row r="7767">
          <cell r="A7767" t="str">
            <v>07-01-300</v>
          </cell>
          <cell r="B7767" t="str">
            <v>25</v>
          </cell>
          <cell r="C7767">
            <v>0</v>
          </cell>
          <cell r="D7767">
            <v>0</v>
          </cell>
          <cell r="E7767">
            <v>0</v>
          </cell>
          <cell r="G7767">
            <v>0</v>
          </cell>
          <cell r="H7767">
            <v>0</v>
          </cell>
        </row>
        <row r="7768">
          <cell r="A7768" t="str">
            <v>07-01-300</v>
          </cell>
          <cell r="B7768" t="str">
            <v>26</v>
          </cell>
          <cell r="C7768">
            <v>0</v>
          </cell>
          <cell r="D7768">
            <v>0</v>
          </cell>
          <cell r="E7768">
            <v>0</v>
          </cell>
          <cell r="G7768">
            <v>0</v>
          </cell>
          <cell r="H7768">
            <v>0</v>
          </cell>
        </row>
        <row r="7769">
          <cell r="A7769" t="str">
            <v>07-01-300</v>
          </cell>
          <cell r="B7769" t="str">
            <v>41</v>
          </cell>
          <cell r="C7769" t="str">
            <v>HERRAMIENTA MENOR</v>
          </cell>
          <cell r="D7769" t="str">
            <v>gl</v>
          </cell>
          <cell r="E7769">
            <v>1</v>
          </cell>
          <cell r="G7769">
            <v>56.724927999999998</v>
          </cell>
          <cell r="H7769">
            <v>57</v>
          </cell>
        </row>
        <row r="7770">
          <cell r="A7770" t="str">
            <v>07-01-300</v>
          </cell>
          <cell r="B7770" t="str">
            <v>42</v>
          </cell>
          <cell r="C7770">
            <v>0</v>
          </cell>
          <cell r="D7770">
            <v>0</v>
          </cell>
          <cell r="E7770">
            <v>0</v>
          </cell>
          <cell r="G7770">
            <v>0</v>
          </cell>
          <cell r="H7770">
            <v>0</v>
          </cell>
        </row>
        <row r="7771">
          <cell r="A7771" t="str">
            <v>07-01-300</v>
          </cell>
          <cell r="B7771" t="str">
            <v>43</v>
          </cell>
          <cell r="C7771">
            <v>0</v>
          </cell>
          <cell r="D7771">
            <v>0</v>
          </cell>
          <cell r="E7771">
            <v>0</v>
          </cell>
          <cell r="G7771">
            <v>0</v>
          </cell>
          <cell r="H7771">
            <v>0</v>
          </cell>
        </row>
        <row r="7772">
          <cell r="A7772" t="str">
            <v>07-01-300</v>
          </cell>
          <cell r="B7772" t="str">
            <v>44</v>
          </cell>
          <cell r="C7772">
            <v>0</v>
          </cell>
          <cell r="D7772">
            <v>0</v>
          </cell>
          <cell r="E7772">
            <v>0</v>
          </cell>
          <cell r="G7772">
            <v>0</v>
          </cell>
          <cell r="H7772">
            <v>0</v>
          </cell>
        </row>
        <row r="7773">
          <cell r="A7773" t="str">
            <v>07-01-300</v>
          </cell>
          <cell r="B7773" t="str">
            <v>45</v>
          </cell>
          <cell r="C7773">
            <v>0</v>
          </cell>
          <cell r="D7773">
            <v>0</v>
          </cell>
          <cell r="E7773">
            <v>0</v>
          </cell>
          <cell r="G7773">
            <v>0</v>
          </cell>
          <cell r="H7773">
            <v>0</v>
          </cell>
        </row>
        <row r="7774">
          <cell r="A7774" t="str">
            <v>07-01-300</v>
          </cell>
          <cell r="B7774" t="str">
            <v>46</v>
          </cell>
          <cell r="C7774">
            <v>0</v>
          </cell>
          <cell r="D7774">
            <v>0</v>
          </cell>
          <cell r="E7774">
            <v>0</v>
          </cell>
          <cell r="G7774">
            <v>0</v>
          </cell>
          <cell r="H7774">
            <v>0</v>
          </cell>
        </row>
        <row r="7775">
          <cell r="A7775" t="str">
            <v>07-01-300</v>
          </cell>
          <cell r="B7775" t="str">
            <v>61</v>
          </cell>
          <cell r="C7775" t="str">
            <v>TRANSPORTE</v>
          </cell>
          <cell r="D7775" t="str">
            <v>gl</v>
          </cell>
          <cell r="E7775">
            <v>1</v>
          </cell>
          <cell r="G7775">
            <v>113.449856</v>
          </cell>
          <cell r="H7775">
            <v>113</v>
          </cell>
        </row>
        <row r="7776">
          <cell r="A7776" t="str">
            <v>07-01-300</v>
          </cell>
          <cell r="B7776" t="str">
            <v>62</v>
          </cell>
          <cell r="C7776">
            <v>0</v>
          </cell>
          <cell r="D7776">
            <v>0</v>
          </cell>
          <cell r="E7776">
            <v>0</v>
          </cell>
          <cell r="G7776">
            <v>0</v>
          </cell>
          <cell r="H7776">
            <v>0</v>
          </cell>
        </row>
        <row r="7777">
          <cell r="A7777" t="str">
            <v>07-01-300</v>
          </cell>
          <cell r="B7777" t="str">
            <v>63</v>
          </cell>
          <cell r="C7777">
            <v>0</v>
          </cell>
          <cell r="D7777">
            <v>0</v>
          </cell>
          <cell r="E7777">
            <v>0</v>
          </cell>
          <cell r="G7777">
            <v>0</v>
          </cell>
          <cell r="H7777">
            <v>0</v>
          </cell>
        </row>
        <row r="7778">
          <cell r="A7778" t="str">
            <v>07-01-300</v>
          </cell>
          <cell r="B7778" t="str">
            <v>64</v>
          </cell>
          <cell r="C7778">
            <v>0</v>
          </cell>
          <cell r="D7778">
            <v>0</v>
          </cell>
          <cell r="E7778">
            <v>0</v>
          </cell>
          <cell r="G7778">
            <v>0</v>
          </cell>
          <cell r="H7778">
            <v>0</v>
          </cell>
        </row>
        <row r="7779">
          <cell r="A7779" t="str">
            <v>07-01-300</v>
          </cell>
          <cell r="B7779" t="str">
            <v>65</v>
          </cell>
          <cell r="C7779">
            <v>0</v>
          </cell>
          <cell r="D7779">
            <v>0</v>
          </cell>
          <cell r="E7779">
            <v>0</v>
          </cell>
          <cell r="G7779">
            <v>0</v>
          </cell>
          <cell r="H7779">
            <v>0</v>
          </cell>
        </row>
        <row r="7780">
          <cell r="A7780" t="str">
            <v>07-01-300</v>
          </cell>
          <cell r="B7780" t="str">
            <v>66</v>
          </cell>
          <cell r="C7780">
            <v>0</v>
          </cell>
          <cell r="D7780">
            <v>0</v>
          </cell>
          <cell r="E7780">
            <v>0</v>
          </cell>
          <cell r="G7780">
            <v>0</v>
          </cell>
          <cell r="H7780">
            <v>0</v>
          </cell>
        </row>
        <row r="7781">
          <cell r="A7781" t="str">
            <v>07-01-302</v>
          </cell>
          <cell r="B7781" t="str">
            <v>07-01-302</v>
          </cell>
          <cell r="C7781" t="str">
            <v>SUMINISTRO E INSTALACION PASE EN VIGA ø 4" L=0,60m</v>
          </cell>
          <cell r="D7781" t="str">
            <v>UN</v>
          </cell>
          <cell r="E7781">
            <v>25</v>
          </cell>
          <cell r="H7781">
            <v>19360</v>
          </cell>
        </row>
        <row r="7782">
          <cell r="A7782" t="str">
            <v>07-01-302</v>
          </cell>
          <cell r="B7782" t="str">
            <v>11</v>
          </cell>
          <cell r="C7782" t="str">
            <v>TUBERIA PVC L ø 4"</v>
          </cell>
          <cell r="D7782" t="str">
            <v>ML</v>
          </cell>
          <cell r="E7782">
            <v>0.6</v>
          </cell>
          <cell r="G7782">
            <v>15017.669333333331</v>
          </cell>
          <cell r="H7782">
            <v>9011</v>
          </cell>
        </row>
        <row r="7783">
          <cell r="A7783" t="str">
            <v>07-01-302</v>
          </cell>
          <cell r="B7783" t="str">
            <v>12</v>
          </cell>
          <cell r="C7783" t="str">
            <v>SOLDADURA Y LIMPIADOR</v>
          </cell>
          <cell r="D7783" t="str">
            <v xml:space="preserve">UN </v>
          </cell>
          <cell r="E7783">
            <v>1</v>
          </cell>
          <cell r="G7783">
            <v>1553.3466457599998</v>
          </cell>
          <cell r="H7783">
            <v>1553</v>
          </cell>
        </row>
        <row r="7784">
          <cell r="A7784" t="str">
            <v>07-01-302</v>
          </cell>
          <cell r="B7784" t="str">
            <v>13</v>
          </cell>
          <cell r="C7784">
            <v>0</v>
          </cell>
          <cell r="D7784">
            <v>0</v>
          </cell>
          <cell r="E7784">
            <v>0</v>
          </cell>
          <cell r="G7784">
            <v>0</v>
          </cell>
          <cell r="H7784">
            <v>0</v>
          </cell>
        </row>
        <row r="7785">
          <cell r="A7785" t="str">
            <v>07-01-302</v>
          </cell>
          <cell r="B7785" t="str">
            <v>14</v>
          </cell>
          <cell r="C7785">
            <v>0</v>
          </cell>
          <cell r="D7785">
            <v>0</v>
          </cell>
          <cell r="E7785">
            <v>0</v>
          </cell>
          <cell r="G7785">
            <v>0</v>
          </cell>
          <cell r="H7785">
            <v>0</v>
          </cell>
        </row>
        <row r="7786">
          <cell r="A7786" t="str">
            <v>07-01-302</v>
          </cell>
          <cell r="B7786" t="str">
            <v>15</v>
          </cell>
          <cell r="C7786">
            <v>0</v>
          </cell>
          <cell r="D7786">
            <v>0</v>
          </cell>
          <cell r="E7786">
            <v>0</v>
          </cell>
          <cell r="G7786">
            <v>0</v>
          </cell>
          <cell r="H7786">
            <v>0</v>
          </cell>
        </row>
        <row r="7787">
          <cell r="A7787" t="str">
            <v>07-01-302</v>
          </cell>
          <cell r="B7787" t="str">
            <v>16</v>
          </cell>
          <cell r="C7787">
            <v>0</v>
          </cell>
          <cell r="D7787">
            <v>0</v>
          </cell>
          <cell r="E7787">
            <v>0</v>
          </cell>
          <cell r="G7787">
            <v>0</v>
          </cell>
          <cell r="H7787">
            <v>0</v>
          </cell>
        </row>
        <row r="7788">
          <cell r="A7788" t="str">
            <v>07-01-302</v>
          </cell>
          <cell r="B7788" t="str">
            <v>21</v>
          </cell>
          <cell r="C7788" t="str">
            <v xml:space="preserve">OFICIAL </v>
          </cell>
          <cell r="D7788" t="str">
            <v>jor</v>
          </cell>
          <cell r="E7788">
            <v>0.06</v>
          </cell>
          <cell r="G7788">
            <v>86520.353919999994</v>
          </cell>
          <cell r="H7788">
            <v>5191</v>
          </cell>
        </row>
        <row r="7789">
          <cell r="A7789" t="str">
            <v>07-01-302</v>
          </cell>
          <cell r="B7789" t="str">
            <v>22</v>
          </cell>
          <cell r="C7789" t="str">
            <v>AYUDANTE</v>
          </cell>
          <cell r="D7789" t="str">
            <v>jor</v>
          </cell>
          <cell r="E7789">
            <v>0.06</v>
          </cell>
          <cell r="G7789">
            <v>54806.751999999993</v>
          </cell>
          <cell r="H7789">
            <v>3288</v>
          </cell>
        </row>
        <row r="7790">
          <cell r="A7790" t="str">
            <v>07-01-302</v>
          </cell>
          <cell r="B7790" t="str">
            <v>23</v>
          </cell>
          <cell r="C7790">
            <v>0</v>
          </cell>
          <cell r="D7790">
            <v>0</v>
          </cell>
          <cell r="E7790">
            <v>0</v>
          </cell>
          <cell r="G7790">
            <v>0</v>
          </cell>
          <cell r="H7790">
            <v>0</v>
          </cell>
        </row>
        <row r="7791">
          <cell r="A7791" t="str">
            <v>07-01-302</v>
          </cell>
          <cell r="B7791" t="str">
            <v>24</v>
          </cell>
          <cell r="C7791">
            <v>0</v>
          </cell>
          <cell r="D7791">
            <v>0</v>
          </cell>
          <cell r="E7791">
            <v>0</v>
          </cell>
          <cell r="G7791">
            <v>0</v>
          </cell>
          <cell r="H7791">
            <v>0</v>
          </cell>
        </row>
        <row r="7792">
          <cell r="A7792" t="str">
            <v>07-01-302</v>
          </cell>
          <cell r="B7792" t="str">
            <v>25</v>
          </cell>
          <cell r="C7792">
            <v>0</v>
          </cell>
          <cell r="D7792">
            <v>0</v>
          </cell>
          <cell r="E7792">
            <v>0</v>
          </cell>
          <cell r="G7792">
            <v>0</v>
          </cell>
          <cell r="H7792">
            <v>0</v>
          </cell>
        </row>
        <row r="7793">
          <cell r="A7793" t="str">
            <v>07-01-302</v>
          </cell>
          <cell r="B7793" t="str">
            <v>26</v>
          </cell>
          <cell r="C7793">
            <v>0</v>
          </cell>
          <cell r="D7793">
            <v>0</v>
          </cell>
          <cell r="E7793">
            <v>0</v>
          </cell>
          <cell r="G7793">
            <v>0</v>
          </cell>
          <cell r="H7793">
            <v>0</v>
          </cell>
        </row>
        <row r="7794">
          <cell r="A7794" t="str">
            <v>07-01-302</v>
          </cell>
          <cell r="B7794" t="str">
            <v>41</v>
          </cell>
          <cell r="C7794" t="str">
            <v>HERRAMIENTA MENOR</v>
          </cell>
          <cell r="D7794" t="str">
            <v>gl</v>
          </cell>
          <cell r="E7794">
            <v>1</v>
          </cell>
          <cell r="G7794">
            <v>105.644448</v>
          </cell>
          <cell r="H7794">
            <v>106</v>
          </cell>
        </row>
        <row r="7795">
          <cell r="A7795" t="str">
            <v>07-01-302</v>
          </cell>
          <cell r="B7795" t="str">
            <v>42</v>
          </cell>
          <cell r="C7795">
            <v>0</v>
          </cell>
          <cell r="D7795">
            <v>0</v>
          </cell>
          <cell r="E7795">
            <v>0</v>
          </cell>
          <cell r="G7795">
            <v>0</v>
          </cell>
          <cell r="H7795">
            <v>0</v>
          </cell>
        </row>
        <row r="7796">
          <cell r="A7796" t="str">
            <v>07-01-302</v>
          </cell>
          <cell r="B7796" t="str">
            <v>43</v>
          </cell>
          <cell r="C7796">
            <v>0</v>
          </cell>
          <cell r="D7796">
            <v>0</v>
          </cell>
          <cell r="E7796">
            <v>0</v>
          </cell>
          <cell r="G7796">
            <v>0</v>
          </cell>
          <cell r="H7796">
            <v>0</v>
          </cell>
        </row>
        <row r="7797">
          <cell r="A7797" t="str">
            <v>07-01-302</v>
          </cell>
          <cell r="B7797" t="str">
            <v>44</v>
          </cell>
          <cell r="C7797">
            <v>0</v>
          </cell>
          <cell r="D7797">
            <v>0</v>
          </cell>
          <cell r="E7797">
            <v>0</v>
          </cell>
          <cell r="G7797">
            <v>0</v>
          </cell>
          <cell r="H7797">
            <v>0</v>
          </cell>
        </row>
        <row r="7798">
          <cell r="A7798" t="str">
            <v>07-01-302</v>
          </cell>
          <cell r="B7798" t="str">
            <v>45</v>
          </cell>
          <cell r="C7798">
            <v>0</v>
          </cell>
          <cell r="D7798">
            <v>0</v>
          </cell>
          <cell r="E7798">
            <v>0</v>
          </cell>
          <cell r="G7798">
            <v>0</v>
          </cell>
          <cell r="H7798">
            <v>0</v>
          </cell>
        </row>
        <row r="7799">
          <cell r="A7799" t="str">
            <v>07-01-302</v>
          </cell>
          <cell r="B7799" t="str">
            <v>46</v>
          </cell>
          <cell r="C7799">
            <v>0</v>
          </cell>
          <cell r="D7799">
            <v>0</v>
          </cell>
          <cell r="E7799">
            <v>0</v>
          </cell>
          <cell r="G7799">
            <v>0</v>
          </cell>
          <cell r="H7799">
            <v>0</v>
          </cell>
        </row>
        <row r="7800">
          <cell r="A7800" t="str">
            <v>07-01-302</v>
          </cell>
          <cell r="B7800" t="str">
            <v>61</v>
          </cell>
          <cell r="C7800" t="str">
            <v>TRANSPORTE</v>
          </cell>
          <cell r="D7800" t="str">
            <v>gl</v>
          </cell>
          <cell r="E7800">
            <v>1</v>
          </cell>
          <cell r="G7800">
            <v>211.28889599999999</v>
          </cell>
          <cell r="H7800">
            <v>211</v>
          </cell>
        </row>
        <row r="7801">
          <cell r="A7801" t="str">
            <v>07-01-302</v>
          </cell>
          <cell r="B7801" t="str">
            <v>62</v>
          </cell>
          <cell r="C7801">
            <v>0</v>
          </cell>
          <cell r="D7801">
            <v>0</v>
          </cell>
          <cell r="E7801">
            <v>0</v>
          </cell>
          <cell r="G7801">
            <v>0</v>
          </cell>
          <cell r="H7801">
            <v>0</v>
          </cell>
        </row>
        <row r="7802">
          <cell r="A7802" t="str">
            <v>07-01-302</v>
          </cell>
          <cell r="B7802" t="str">
            <v>63</v>
          </cell>
          <cell r="C7802">
            <v>0</v>
          </cell>
          <cell r="D7802">
            <v>0</v>
          </cell>
          <cell r="E7802">
            <v>0</v>
          </cell>
          <cell r="G7802">
            <v>0</v>
          </cell>
          <cell r="H7802">
            <v>0</v>
          </cell>
        </row>
        <row r="7803">
          <cell r="A7803" t="str">
            <v>07-01-302</v>
          </cell>
          <cell r="B7803" t="str">
            <v>64</v>
          </cell>
          <cell r="C7803">
            <v>0</v>
          </cell>
          <cell r="D7803">
            <v>0</v>
          </cell>
          <cell r="E7803">
            <v>0</v>
          </cell>
          <cell r="G7803">
            <v>0</v>
          </cell>
          <cell r="H7803">
            <v>0</v>
          </cell>
        </row>
        <row r="7804">
          <cell r="A7804" t="str">
            <v>07-01-302</v>
          </cell>
          <cell r="B7804" t="str">
            <v>65</v>
          </cell>
          <cell r="C7804">
            <v>0</v>
          </cell>
          <cell r="D7804">
            <v>0</v>
          </cell>
          <cell r="E7804">
            <v>0</v>
          </cell>
          <cell r="G7804">
            <v>0</v>
          </cell>
          <cell r="H7804">
            <v>0</v>
          </cell>
        </row>
        <row r="7805">
          <cell r="A7805" t="str">
            <v>07-01-302</v>
          </cell>
          <cell r="B7805" t="str">
            <v>66</v>
          </cell>
          <cell r="C7805">
            <v>0</v>
          </cell>
          <cell r="D7805">
            <v>0</v>
          </cell>
          <cell r="E7805">
            <v>0</v>
          </cell>
          <cell r="G7805">
            <v>0</v>
          </cell>
          <cell r="H7805">
            <v>0</v>
          </cell>
        </row>
        <row r="7806">
          <cell r="A7806" t="str">
            <v>07-01-304</v>
          </cell>
          <cell r="B7806" t="str">
            <v>07-01-304</v>
          </cell>
          <cell r="C7806" t="str">
            <v>SUMINISTRO E INSTALACION PASE EN VIGUETA ø 4" L=0,15m</v>
          </cell>
          <cell r="D7806" t="str">
            <v>UN</v>
          </cell>
          <cell r="E7806">
            <v>138</v>
          </cell>
          <cell r="H7806">
            <v>8968</v>
          </cell>
        </row>
        <row r="7807">
          <cell r="A7807" t="str">
            <v>07-01-304</v>
          </cell>
          <cell r="B7807" t="str">
            <v>11</v>
          </cell>
          <cell r="C7807" t="str">
            <v>TUBERIA PVC L ø 2"</v>
          </cell>
          <cell r="D7807" t="str">
            <v>ML</v>
          </cell>
          <cell r="E7807">
            <v>0.15</v>
          </cell>
          <cell r="G7807">
            <v>6530.6453333333329</v>
          </cell>
          <cell r="H7807">
            <v>980</v>
          </cell>
        </row>
        <row r="7808">
          <cell r="A7808" t="str">
            <v>07-01-304</v>
          </cell>
          <cell r="B7808" t="str">
            <v>12</v>
          </cell>
          <cell r="C7808" t="str">
            <v>SOLDADURA Y LIMPIADOR</v>
          </cell>
          <cell r="D7808" t="str">
            <v xml:space="preserve">UN </v>
          </cell>
          <cell r="E7808">
            <v>1</v>
          </cell>
          <cell r="G7808">
            <v>1553.3466457599998</v>
          </cell>
          <cell r="H7808">
            <v>1553</v>
          </cell>
        </row>
        <row r="7809">
          <cell r="A7809" t="str">
            <v>07-01-304</v>
          </cell>
          <cell r="B7809" t="str">
            <v>13</v>
          </cell>
          <cell r="C7809">
            <v>0</v>
          </cell>
          <cell r="D7809">
            <v>0</v>
          </cell>
          <cell r="E7809">
            <v>0</v>
          </cell>
          <cell r="G7809">
            <v>0</v>
          </cell>
          <cell r="H7809">
            <v>0</v>
          </cell>
        </row>
        <row r="7810">
          <cell r="A7810" t="str">
            <v>07-01-304</v>
          </cell>
          <cell r="B7810" t="str">
            <v>14</v>
          </cell>
          <cell r="C7810">
            <v>0</v>
          </cell>
          <cell r="D7810">
            <v>0</v>
          </cell>
          <cell r="E7810">
            <v>0</v>
          </cell>
          <cell r="G7810">
            <v>0</v>
          </cell>
          <cell r="H7810">
            <v>0</v>
          </cell>
        </row>
        <row r="7811">
          <cell r="A7811" t="str">
            <v>07-01-304</v>
          </cell>
          <cell r="B7811" t="str">
            <v>15</v>
          </cell>
          <cell r="C7811">
            <v>0</v>
          </cell>
          <cell r="D7811">
            <v>0</v>
          </cell>
          <cell r="E7811">
            <v>0</v>
          </cell>
          <cell r="G7811">
            <v>0</v>
          </cell>
          <cell r="H7811">
            <v>0</v>
          </cell>
        </row>
        <row r="7812">
          <cell r="A7812" t="str">
            <v>07-01-304</v>
          </cell>
          <cell r="B7812" t="str">
            <v>16</v>
          </cell>
          <cell r="C7812">
            <v>0</v>
          </cell>
          <cell r="D7812">
            <v>0</v>
          </cell>
          <cell r="E7812">
            <v>0</v>
          </cell>
          <cell r="G7812">
            <v>0</v>
          </cell>
          <cell r="H7812">
            <v>0</v>
          </cell>
        </row>
        <row r="7813">
          <cell r="A7813" t="str">
            <v>07-01-304</v>
          </cell>
          <cell r="B7813" t="str">
            <v>21</v>
          </cell>
          <cell r="C7813" t="str">
            <v xml:space="preserve">OFICIAL </v>
          </cell>
          <cell r="D7813" t="str">
            <v>jor</v>
          </cell>
          <cell r="E7813">
            <v>4.5000000000000005E-2</v>
          </cell>
          <cell r="G7813">
            <v>86520.353919999994</v>
          </cell>
          <cell r="H7813">
            <v>3893</v>
          </cell>
        </row>
        <row r="7814">
          <cell r="A7814" t="str">
            <v>07-01-304</v>
          </cell>
          <cell r="B7814" t="str">
            <v>22</v>
          </cell>
          <cell r="C7814" t="str">
            <v>AYUDANTE</v>
          </cell>
          <cell r="D7814" t="str">
            <v>jor</v>
          </cell>
          <cell r="E7814">
            <v>4.5000000000000005E-2</v>
          </cell>
          <cell r="G7814">
            <v>54806.751999999993</v>
          </cell>
          <cell r="H7814">
            <v>2466</v>
          </cell>
        </row>
        <row r="7815">
          <cell r="A7815" t="str">
            <v>07-01-304</v>
          </cell>
          <cell r="B7815" t="str">
            <v>23</v>
          </cell>
          <cell r="C7815">
            <v>0</v>
          </cell>
          <cell r="D7815">
            <v>0</v>
          </cell>
          <cell r="E7815">
            <v>0</v>
          </cell>
          <cell r="G7815">
            <v>0</v>
          </cell>
          <cell r="H7815">
            <v>0</v>
          </cell>
        </row>
        <row r="7816">
          <cell r="A7816" t="str">
            <v>07-01-304</v>
          </cell>
          <cell r="B7816" t="str">
            <v>24</v>
          </cell>
          <cell r="C7816">
            <v>0</v>
          </cell>
          <cell r="D7816">
            <v>0</v>
          </cell>
          <cell r="E7816">
            <v>0</v>
          </cell>
          <cell r="G7816">
            <v>0</v>
          </cell>
          <cell r="H7816">
            <v>0</v>
          </cell>
        </row>
        <row r="7817">
          <cell r="A7817" t="str">
            <v>07-01-304</v>
          </cell>
          <cell r="B7817" t="str">
            <v>25</v>
          </cell>
          <cell r="C7817">
            <v>0</v>
          </cell>
          <cell r="D7817">
            <v>0</v>
          </cell>
          <cell r="E7817">
            <v>0</v>
          </cell>
          <cell r="G7817">
            <v>0</v>
          </cell>
          <cell r="H7817">
            <v>0</v>
          </cell>
        </row>
        <row r="7818">
          <cell r="A7818" t="str">
            <v>07-01-304</v>
          </cell>
          <cell r="B7818" t="str">
            <v>26</v>
          </cell>
          <cell r="C7818">
            <v>0</v>
          </cell>
          <cell r="D7818">
            <v>0</v>
          </cell>
          <cell r="E7818">
            <v>0</v>
          </cell>
          <cell r="G7818">
            <v>0</v>
          </cell>
          <cell r="H7818">
            <v>0</v>
          </cell>
        </row>
        <row r="7819">
          <cell r="A7819" t="str">
            <v>07-01-304</v>
          </cell>
          <cell r="B7819" t="str">
            <v>41</v>
          </cell>
          <cell r="C7819" t="str">
            <v>HERRAMIENTA MENOR</v>
          </cell>
          <cell r="D7819" t="str">
            <v>gl</v>
          </cell>
          <cell r="E7819">
            <v>1</v>
          </cell>
          <cell r="G7819">
            <v>25.334399999999999</v>
          </cell>
          <cell r="H7819">
            <v>25</v>
          </cell>
        </row>
        <row r="7820">
          <cell r="A7820" t="str">
            <v>07-01-304</v>
          </cell>
          <cell r="B7820" t="str">
            <v>42</v>
          </cell>
          <cell r="C7820">
            <v>0</v>
          </cell>
          <cell r="D7820">
            <v>0</v>
          </cell>
          <cell r="E7820">
            <v>0</v>
          </cell>
          <cell r="G7820">
            <v>0</v>
          </cell>
          <cell r="H7820">
            <v>0</v>
          </cell>
        </row>
        <row r="7821">
          <cell r="A7821" t="str">
            <v>07-01-304</v>
          </cell>
          <cell r="B7821" t="str">
            <v>43</v>
          </cell>
          <cell r="C7821">
            <v>0</v>
          </cell>
          <cell r="D7821">
            <v>0</v>
          </cell>
          <cell r="E7821">
            <v>0</v>
          </cell>
          <cell r="G7821">
            <v>0</v>
          </cell>
          <cell r="H7821">
            <v>0</v>
          </cell>
        </row>
        <row r="7822">
          <cell r="A7822" t="str">
            <v>07-01-304</v>
          </cell>
          <cell r="B7822" t="str">
            <v>44</v>
          </cell>
          <cell r="C7822">
            <v>0</v>
          </cell>
          <cell r="D7822">
            <v>0</v>
          </cell>
          <cell r="E7822">
            <v>0</v>
          </cell>
          <cell r="G7822">
            <v>0</v>
          </cell>
          <cell r="H7822">
            <v>0</v>
          </cell>
        </row>
        <row r="7823">
          <cell r="A7823" t="str">
            <v>07-01-304</v>
          </cell>
          <cell r="B7823" t="str">
            <v>45</v>
          </cell>
          <cell r="C7823">
            <v>0</v>
          </cell>
          <cell r="D7823">
            <v>0</v>
          </cell>
          <cell r="E7823">
            <v>0</v>
          </cell>
          <cell r="G7823">
            <v>0</v>
          </cell>
          <cell r="H7823">
            <v>0</v>
          </cell>
        </row>
        <row r="7824">
          <cell r="A7824" t="str">
            <v>07-01-304</v>
          </cell>
          <cell r="B7824" t="str">
            <v>46</v>
          </cell>
          <cell r="C7824">
            <v>0</v>
          </cell>
          <cell r="D7824">
            <v>0</v>
          </cell>
          <cell r="E7824">
            <v>0</v>
          </cell>
          <cell r="G7824">
            <v>0</v>
          </cell>
          <cell r="H7824">
            <v>0</v>
          </cell>
        </row>
        <row r="7825">
          <cell r="A7825" t="str">
            <v>07-01-304</v>
          </cell>
          <cell r="B7825" t="str">
            <v>61</v>
          </cell>
          <cell r="C7825" t="str">
            <v>TRANSPORTE</v>
          </cell>
          <cell r="D7825" t="str">
            <v>gl</v>
          </cell>
          <cell r="E7825">
            <v>1</v>
          </cell>
          <cell r="G7825">
            <v>50.668799999999997</v>
          </cell>
          <cell r="H7825">
            <v>51</v>
          </cell>
        </row>
        <row r="7826">
          <cell r="A7826" t="str">
            <v>07-01-304</v>
          </cell>
          <cell r="B7826" t="str">
            <v>62</v>
          </cell>
          <cell r="C7826">
            <v>0</v>
          </cell>
          <cell r="D7826">
            <v>0</v>
          </cell>
          <cell r="E7826">
            <v>0</v>
          </cell>
          <cell r="G7826">
            <v>0</v>
          </cell>
          <cell r="H7826">
            <v>0</v>
          </cell>
        </row>
        <row r="7827">
          <cell r="A7827" t="str">
            <v>07-01-304</v>
          </cell>
          <cell r="B7827" t="str">
            <v>63</v>
          </cell>
          <cell r="C7827">
            <v>0</v>
          </cell>
          <cell r="D7827">
            <v>0</v>
          </cell>
          <cell r="E7827">
            <v>0</v>
          </cell>
          <cell r="G7827">
            <v>0</v>
          </cell>
          <cell r="H7827">
            <v>0</v>
          </cell>
        </row>
        <row r="7828">
          <cell r="A7828" t="str">
            <v>07-01-304</v>
          </cell>
          <cell r="B7828" t="str">
            <v>64</v>
          </cell>
          <cell r="C7828">
            <v>0</v>
          </cell>
          <cell r="D7828">
            <v>0</v>
          </cell>
          <cell r="E7828">
            <v>0</v>
          </cell>
          <cell r="G7828">
            <v>0</v>
          </cell>
          <cell r="H7828">
            <v>0</v>
          </cell>
        </row>
        <row r="7829">
          <cell r="A7829" t="str">
            <v>07-01-304</v>
          </cell>
          <cell r="B7829" t="str">
            <v>65</v>
          </cell>
          <cell r="C7829">
            <v>0</v>
          </cell>
          <cell r="D7829">
            <v>0</v>
          </cell>
          <cell r="E7829">
            <v>0</v>
          </cell>
          <cell r="G7829">
            <v>0</v>
          </cell>
          <cell r="H7829">
            <v>0</v>
          </cell>
        </row>
        <row r="7830">
          <cell r="A7830" t="str">
            <v>07-01-304</v>
          </cell>
          <cell r="B7830" t="str">
            <v>66</v>
          </cell>
          <cell r="C7830">
            <v>0</v>
          </cell>
          <cell r="D7830">
            <v>0</v>
          </cell>
          <cell r="E7830">
            <v>0</v>
          </cell>
          <cell r="G7830">
            <v>0</v>
          </cell>
          <cell r="H7830">
            <v>0</v>
          </cell>
        </row>
        <row r="7831">
          <cell r="A7831" t="str">
            <v>07-01-306</v>
          </cell>
          <cell r="B7831" t="str">
            <v>07-01-306</v>
          </cell>
          <cell r="C7831" t="str">
            <v>SUMINISTRO E INSTALACION VALVULA MINIVENT Ø2"</v>
          </cell>
          <cell r="D7831" t="str">
            <v>UN</v>
          </cell>
          <cell r="E7831">
            <v>19</v>
          </cell>
          <cell r="H7831">
            <v>187573</v>
          </cell>
        </row>
        <row r="7832">
          <cell r="A7832" t="str">
            <v>07-01-306</v>
          </cell>
          <cell r="B7832" t="str">
            <v>11</v>
          </cell>
          <cell r="C7832" t="str">
            <v>VALVULA MINI VENT Ø2"</v>
          </cell>
          <cell r="D7832" t="str">
            <v>UN</v>
          </cell>
          <cell r="E7832">
            <v>1</v>
          </cell>
          <cell r="G7832">
            <v>145411.22198545208</v>
          </cell>
          <cell r="H7832">
            <v>145411</v>
          </cell>
        </row>
        <row r="7833">
          <cell r="A7833" t="str">
            <v>07-01-306</v>
          </cell>
          <cell r="B7833" t="str">
            <v>12</v>
          </cell>
          <cell r="C7833" t="str">
            <v>TUBERIA PVC L ø 2"</v>
          </cell>
          <cell r="D7833" t="str">
            <v>ML</v>
          </cell>
          <cell r="E7833">
            <v>3</v>
          </cell>
          <cell r="G7833">
            <v>6530.6453333333329</v>
          </cell>
          <cell r="H7833">
            <v>19592</v>
          </cell>
        </row>
        <row r="7834">
          <cell r="A7834" t="str">
            <v>07-01-306</v>
          </cell>
          <cell r="B7834" t="str">
            <v>13</v>
          </cell>
          <cell r="C7834" t="str">
            <v>SOLDADURA Y LIMPIADOR</v>
          </cell>
          <cell r="D7834" t="str">
            <v xml:space="preserve">UN </v>
          </cell>
          <cell r="E7834">
            <v>1</v>
          </cell>
          <cell r="G7834">
            <v>517.78221525333322</v>
          </cell>
          <cell r="H7834">
            <v>518</v>
          </cell>
        </row>
        <row r="7835">
          <cell r="A7835" t="str">
            <v>07-01-306</v>
          </cell>
          <cell r="B7835" t="str">
            <v>14</v>
          </cell>
          <cell r="C7835" t="str">
            <v>ACCESORIOS PVC S ø 2"</v>
          </cell>
          <cell r="D7835" t="str">
            <v>UN</v>
          </cell>
          <cell r="E7835">
            <v>4</v>
          </cell>
          <cell r="G7835">
            <v>3456.6677599999994</v>
          </cell>
          <cell r="H7835">
            <v>13827</v>
          </cell>
        </row>
        <row r="7836">
          <cell r="A7836" t="str">
            <v>07-01-306</v>
          </cell>
          <cell r="B7836" t="str">
            <v>15</v>
          </cell>
          <cell r="C7836">
            <v>0</v>
          </cell>
          <cell r="D7836">
            <v>0</v>
          </cell>
          <cell r="E7836">
            <v>0</v>
          </cell>
          <cell r="G7836">
            <v>0</v>
          </cell>
          <cell r="H7836">
            <v>0</v>
          </cell>
        </row>
        <row r="7837">
          <cell r="A7837" t="str">
            <v>07-01-306</v>
          </cell>
          <cell r="B7837" t="str">
            <v>16</v>
          </cell>
          <cell r="C7837">
            <v>0</v>
          </cell>
          <cell r="D7837">
            <v>0</v>
          </cell>
          <cell r="E7837">
            <v>0</v>
          </cell>
          <cell r="G7837">
            <v>0</v>
          </cell>
          <cell r="H7837">
            <v>0</v>
          </cell>
        </row>
        <row r="7838">
          <cell r="A7838" t="str">
            <v>07-01-306</v>
          </cell>
          <cell r="B7838" t="str">
            <v>21</v>
          </cell>
          <cell r="C7838" t="str">
            <v xml:space="preserve">OFICIAL </v>
          </cell>
          <cell r="D7838" t="str">
            <v>jor</v>
          </cell>
          <cell r="E7838">
            <v>2.0134228187919462E-2</v>
          </cell>
          <cell r="G7838">
            <v>86520.353919999994</v>
          </cell>
          <cell r="H7838">
            <v>1742</v>
          </cell>
        </row>
        <row r="7839">
          <cell r="A7839" t="str">
            <v>07-01-306</v>
          </cell>
          <cell r="B7839" t="str">
            <v>22</v>
          </cell>
          <cell r="C7839" t="str">
            <v>AYUDANTE</v>
          </cell>
          <cell r="D7839" t="str">
            <v>jor</v>
          </cell>
          <cell r="E7839">
            <v>2.0134228187919462E-2</v>
          </cell>
          <cell r="G7839">
            <v>54806.751999999993</v>
          </cell>
          <cell r="H7839">
            <v>1103</v>
          </cell>
        </row>
        <row r="7840">
          <cell r="A7840" t="str">
            <v>07-01-306</v>
          </cell>
          <cell r="B7840" t="str">
            <v>23</v>
          </cell>
          <cell r="C7840">
            <v>0</v>
          </cell>
          <cell r="D7840">
            <v>0</v>
          </cell>
          <cell r="E7840">
            <v>0</v>
          </cell>
          <cell r="G7840">
            <v>0</v>
          </cell>
          <cell r="H7840">
            <v>0</v>
          </cell>
        </row>
        <row r="7841">
          <cell r="A7841" t="str">
            <v>07-01-306</v>
          </cell>
          <cell r="B7841" t="str">
            <v>24</v>
          </cell>
          <cell r="C7841">
            <v>0</v>
          </cell>
          <cell r="D7841">
            <v>0</v>
          </cell>
          <cell r="E7841">
            <v>0</v>
          </cell>
          <cell r="G7841">
            <v>0</v>
          </cell>
          <cell r="H7841">
            <v>0</v>
          </cell>
        </row>
        <row r="7842">
          <cell r="A7842" t="str">
            <v>07-01-306</v>
          </cell>
          <cell r="B7842" t="str">
            <v>25</v>
          </cell>
          <cell r="C7842">
            <v>0</v>
          </cell>
          <cell r="D7842">
            <v>0</v>
          </cell>
          <cell r="E7842">
            <v>0</v>
          </cell>
          <cell r="G7842">
            <v>0</v>
          </cell>
          <cell r="H7842">
            <v>0</v>
          </cell>
        </row>
        <row r="7843">
          <cell r="A7843" t="str">
            <v>07-01-306</v>
          </cell>
          <cell r="B7843" t="str">
            <v>26</v>
          </cell>
          <cell r="C7843">
            <v>0</v>
          </cell>
          <cell r="D7843">
            <v>0</v>
          </cell>
          <cell r="E7843">
            <v>0</v>
          </cell>
          <cell r="G7843">
            <v>0</v>
          </cell>
          <cell r="H7843">
            <v>0</v>
          </cell>
        </row>
        <row r="7844">
          <cell r="A7844" t="str">
            <v>07-01-306</v>
          </cell>
          <cell r="B7844" t="str">
            <v>41</v>
          </cell>
          <cell r="C7844" t="str">
            <v>HERRAMIENTA MENOR</v>
          </cell>
          <cell r="D7844" t="str">
            <v>gl</v>
          </cell>
          <cell r="E7844">
            <v>1</v>
          </cell>
          <cell r="G7844">
            <v>1793.4761124070544</v>
          </cell>
          <cell r="H7844">
            <v>1793</v>
          </cell>
        </row>
        <row r="7845">
          <cell r="A7845" t="str">
            <v>07-01-306</v>
          </cell>
          <cell r="B7845" t="str">
            <v>42</v>
          </cell>
          <cell r="C7845">
            <v>0</v>
          </cell>
          <cell r="D7845">
            <v>0</v>
          </cell>
          <cell r="E7845">
            <v>0</v>
          </cell>
          <cell r="G7845">
            <v>0</v>
          </cell>
          <cell r="H7845">
            <v>0</v>
          </cell>
        </row>
        <row r="7846">
          <cell r="A7846" t="str">
            <v>07-01-306</v>
          </cell>
          <cell r="B7846" t="str">
            <v>43</v>
          </cell>
          <cell r="C7846">
            <v>0</v>
          </cell>
          <cell r="D7846">
            <v>0</v>
          </cell>
          <cell r="E7846">
            <v>0</v>
          </cell>
          <cell r="G7846">
            <v>0</v>
          </cell>
          <cell r="H7846">
            <v>0</v>
          </cell>
        </row>
        <row r="7847">
          <cell r="A7847" t="str">
            <v>07-01-306</v>
          </cell>
          <cell r="B7847" t="str">
            <v>44</v>
          </cell>
          <cell r="C7847">
            <v>0</v>
          </cell>
          <cell r="D7847">
            <v>0</v>
          </cell>
          <cell r="E7847">
            <v>0</v>
          </cell>
          <cell r="G7847">
            <v>0</v>
          </cell>
          <cell r="H7847">
            <v>0</v>
          </cell>
        </row>
        <row r="7848">
          <cell r="A7848" t="str">
            <v>07-01-306</v>
          </cell>
          <cell r="B7848" t="str">
            <v>45</v>
          </cell>
          <cell r="C7848">
            <v>0</v>
          </cell>
          <cell r="D7848">
            <v>0</v>
          </cell>
          <cell r="E7848">
            <v>0</v>
          </cell>
          <cell r="G7848">
            <v>0</v>
          </cell>
          <cell r="H7848">
            <v>0</v>
          </cell>
        </row>
        <row r="7849">
          <cell r="A7849" t="str">
            <v>07-01-306</v>
          </cell>
          <cell r="B7849" t="str">
            <v>46</v>
          </cell>
          <cell r="C7849">
            <v>0</v>
          </cell>
          <cell r="D7849">
            <v>0</v>
          </cell>
          <cell r="E7849">
            <v>0</v>
          </cell>
          <cell r="G7849">
            <v>0</v>
          </cell>
          <cell r="H7849">
            <v>0</v>
          </cell>
        </row>
        <row r="7850">
          <cell r="A7850" t="str">
            <v>07-01-306</v>
          </cell>
          <cell r="B7850" t="str">
            <v>61</v>
          </cell>
          <cell r="C7850" t="str">
            <v>TRANSPORTE</v>
          </cell>
          <cell r="D7850" t="str">
            <v>gl</v>
          </cell>
          <cell r="E7850">
            <v>1</v>
          </cell>
          <cell r="G7850">
            <v>3586.9522248141088</v>
          </cell>
          <cell r="H7850">
            <v>3587</v>
          </cell>
        </row>
        <row r="7851">
          <cell r="A7851" t="str">
            <v>07-01-306</v>
          </cell>
          <cell r="B7851" t="str">
            <v>62</v>
          </cell>
          <cell r="C7851">
            <v>0</v>
          </cell>
          <cell r="D7851">
            <v>0</v>
          </cell>
          <cell r="E7851">
            <v>0</v>
          </cell>
          <cell r="G7851">
            <v>0</v>
          </cell>
          <cell r="H7851">
            <v>0</v>
          </cell>
        </row>
        <row r="7852">
          <cell r="A7852" t="str">
            <v>07-01-306</v>
          </cell>
          <cell r="B7852" t="str">
            <v>63</v>
          </cell>
          <cell r="C7852">
            <v>0</v>
          </cell>
          <cell r="D7852">
            <v>0</v>
          </cell>
          <cell r="E7852">
            <v>0</v>
          </cell>
          <cell r="G7852">
            <v>0</v>
          </cell>
          <cell r="H7852">
            <v>0</v>
          </cell>
        </row>
        <row r="7853">
          <cell r="A7853" t="str">
            <v>07-01-306</v>
          </cell>
          <cell r="B7853" t="str">
            <v>64</v>
          </cell>
          <cell r="C7853">
            <v>0</v>
          </cell>
          <cell r="D7853">
            <v>0</v>
          </cell>
          <cell r="E7853">
            <v>0</v>
          </cell>
          <cell r="G7853">
            <v>0</v>
          </cell>
          <cell r="H7853">
            <v>0</v>
          </cell>
        </row>
        <row r="7854">
          <cell r="A7854" t="str">
            <v>07-01-306</v>
          </cell>
          <cell r="B7854" t="str">
            <v>65</v>
          </cell>
          <cell r="C7854">
            <v>0</v>
          </cell>
          <cell r="D7854">
            <v>0</v>
          </cell>
          <cell r="E7854">
            <v>0</v>
          </cell>
          <cell r="G7854">
            <v>0</v>
          </cell>
          <cell r="H7854">
            <v>0</v>
          </cell>
        </row>
        <row r="7855">
          <cell r="A7855" t="str">
            <v>07-01-306</v>
          </cell>
          <cell r="B7855" t="str">
            <v>66</v>
          </cell>
          <cell r="C7855">
            <v>0</v>
          </cell>
          <cell r="D7855">
            <v>0</v>
          </cell>
          <cell r="E7855">
            <v>0</v>
          </cell>
          <cell r="G7855">
            <v>0</v>
          </cell>
          <cell r="H7855">
            <v>0</v>
          </cell>
        </row>
        <row r="7856">
          <cell r="A7856" t="str">
            <v>07-01-308</v>
          </cell>
          <cell r="B7856" t="str">
            <v>07-01-308</v>
          </cell>
          <cell r="C7856" t="str">
            <v>SUMINISTRO E INSTALACION TUBERIA PVC S 6"</v>
          </cell>
          <cell r="D7856" t="str">
            <v>ML</v>
          </cell>
          <cell r="E7856">
            <v>25</v>
          </cell>
          <cell r="H7856">
            <v>55734</v>
          </cell>
        </row>
        <row r="7857">
          <cell r="A7857" t="str">
            <v>07-01-308</v>
          </cell>
          <cell r="B7857" t="str">
            <v>11</v>
          </cell>
          <cell r="C7857" t="str">
            <v>TUBERIA PVC S ø 6"</v>
          </cell>
          <cell r="D7857" t="str">
            <v>ML</v>
          </cell>
          <cell r="E7857">
            <v>1.05</v>
          </cell>
          <cell r="G7857">
            <v>43870.735999999997</v>
          </cell>
          <cell r="H7857">
            <v>46064</v>
          </cell>
        </row>
        <row r="7858">
          <cell r="A7858" t="str">
            <v>07-01-308</v>
          </cell>
          <cell r="B7858" t="str">
            <v>12</v>
          </cell>
          <cell r="C7858" t="str">
            <v>SOLDADURA Y LIMPIADOR</v>
          </cell>
          <cell r="D7858" t="str">
            <v xml:space="preserve">UN </v>
          </cell>
          <cell r="E7858">
            <v>1</v>
          </cell>
          <cell r="G7858">
            <v>3106.6932915199995</v>
          </cell>
          <cell r="H7858">
            <v>3107</v>
          </cell>
        </row>
        <row r="7859">
          <cell r="A7859" t="str">
            <v>07-01-308</v>
          </cell>
          <cell r="B7859" t="str">
            <v>13</v>
          </cell>
          <cell r="C7859">
            <v>0</v>
          </cell>
          <cell r="D7859">
            <v>0</v>
          </cell>
          <cell r="E7859">
            <v>0</v>
          </cell>
          <cell r="G7859">
            <v>0</v>
          </cell>
          <cell r="H7859">
            <v>0</v>
          </cell>
        </row>
        <row r="7860">
          <cell r="A7860" t="str">
            <v>07-01-308</v>
          </cell>
          <cell r="B7860" t="str">
            <v>14</v>
          </cell>
          <cell r="C7860">
            <v>0</v>
          </cell>
          <cell r="D7860">
            <v>0</v>
          </cell>
          <cell r="E7860">
            <v>0</v>
          </cell>
          <cell r="G7860">
            <v>0</v>
          </cell>
          <cell r="H7860">
            <v>0</v>
          </cell>
        </row>
        <row r="7861">
          <cell r="A7861" t="str">
            <v>07-01-308</v>
          </cell>
          <cell r="B7861" t="str">
            <v>15</v>
          </cell>
          <cell r="C7861">
            <v>0</v>
          </cell>
          <cell r="D7861">
            <v>0</v>
          </cell>
          <cell r="E7861">
            <v>0</v>
          </cell>
          <cell r="G7861">
            <v>0</v>
          </cell>
          <cell r="H7861">
            <v>0</v>
          </cell>
        </row>
        <row r="7862">
          <cell r="A7862" t="str">
            <v>07-01-308</v>
          </cell>
          <cell r="B7862" t="str">
            <v>16</v>
          </cell>
          <cell r="C7862">
            <v>0</v>
          </cell>
          <cell r="D7862">
            <v>0</v>
          </cell>
          <cell r="E7862">
            <v>0</v>
          </cell>
          <cell r="G7862">
            <v>0</v>
          </cell>
          <cell r="H7862">
            <v>0</v>
          </cell>
        </row>
        <row r="7863">
          <cell r="A7863" t="str">
            <v>07-01-308</v>
          </cell>
          <cell r="B7863" t="str">
            <v>21</v>
          </cell>
          <cell r="C7863" t="str">
            <v xml:space="preserve">OFICIAL </v>
          </cell>
          <cell r="D7863" t="str">
            <v>jor</v>
          </cell>
          <cell r="E7863">
            <v>3.6000000000000004E-2</v>
          </cell>
          <cell r="G7863">
            <v>86520.353919999994</v>
          </cell>
          <cell r="H7863">
            <v>3115</v>
          </cell>
        </row>
        <row r="7864">
          <cell r="A7864" t="str">
            <v>07-01-308</v>
          </cell>
          <cell r="B7864" t="str">
            <v>22</v>
          </cell>
          <cell r="C7864" t="str">
            <v>AYUDANTE</v>
          </cell>
          <cell r="D7864" t="str">
            <v>jor</v>
          </cell>
          <cell r="E7864">
            <v>3.6000000000000004E-2</v>
          </cell>
          <cell r="G7864">
            <v>54806.751999999993</v>
          </cell>
          <cell r="H7864">
            <v>1973</v>
          </cell>
        </row>
        <row r="7865">
          <cell r="A7865" t="str">
            <v>07-01-308</v>
          </cell>
          <cell r="B7865" t="str">
            <v>23</v>
          </cell>
          <cell r="C7865">
            <v>0</v>
          </cell>
          <cell r="D7865">
            <v>0</v>
          </cell>
          <cell r="E7865">
            <v>0</v>
          </cell>
          <cell r="G7865">
            <v>0</v>
          </cell>
          <cell r="H7865">
            <v>0</v>
          </cell>
        </row>
        <row r="7866">
          <cell r="A7866" t="str">
            <v>07-01-308</v>
          </cell>
          <cell r="B7866" t="str">
            <v>24</v>
          </cell>
          <cell r="C7866">
            <v>0</v>
          </cell>
          <cell r="D7866">
            <v>0</v>
          </cell>
          <cell r="E7866">
            <v>0</v>
          </cell>
          <cell r="G7866">
            <v>0</v>
          </cell>
          <cell r="H7866">
            <v>0</v>
          </cell>
        </row>
        <row r="7867">
          <cell r="A7867" t="str">
            <v>07-01-308</v>
          </cell>
          <cell r="B7867" t="str">
            <v>25</v>
          </cell>
          <cell r="C7867">
            <v>0</v>
          </cell>
          <cell r="D7867">
            <v>0</v>
          </cell>
          <cell r="E7867">
            <v>0</v>
          </cell>
          <cell r="G7867">
            <v>0</v>
          </cell>
          <cell r="H7867">
            <v>0</v>
          </cell>
        </row>
        <row r="7868">
          <cell r="A7868" t="str">
            <v>07-01-308</v>
          </cell>
          <cell r="B7868" t="str">
            <v>26</v>
          </cell>
          <cell r="C7868">
            <v>0</v>
          </cell>
          <cell r="D7868">
            <v>0</v>
          </cell>
          <cell r="E7868">
            <v>0</v>
          </cell>
          <cell r="G7868">
            <v>0</v>
          </cell>
          <cell r="H7868">
            <v>0</v>
          </cell>
        </row>
        <row r="7869">
          <cell r="A7869" t="str">
            <v>07-01-308</v>
          </cell>
          <cell r="B7869" t="str">
            <v>41</v>
          </cell>
          <cell r="C7869" t="str">
            <v>HERRAMIENTA MENOR</v>
          </cell>
          <cell r="D7869" t="str">
            <v>gl</v>
          </cell>
          <cell r="E7869">
            <v>1</v>
          </cell>
          <cell r="G7869">
            <v>491.70451199999997</v>
          </cell>
          <cell r="H7869">
            <v>492</v>
          </cell>
        </row>
        <row r="7870">
          <cell r="A7870" t="str">
            <v>07-01-308</v>
          </cell>
          <cell r="B7870" t="str">
            <v>42</v>
          </cell>
          <cell r="C7870">
            <v>0</v>
          </cell>
          <cell r="D7870">
            <v>0</v>
          </cell>
          <cell r="E7870">
            <v>0</v>
          </cell>
          <cell r="G7870">
            <v>0</v>
          </cell>
          <cell r="H7870">
            <v>0</v>
          </cell>
        </row>
        <row r="7871">
          <cell r="A7871" t="str">
            <v>07-01-308</v>
          </cell>
          <cell r="B7871" t="str">
            <v>43</v>
          </cell>
          <cell r="C7871">
            <v>0</v>
          </cell>
          <cell r="D7871">
            <v>0</v>
          </cell>
          <cell r="E7871">
            <v>0</v>
          </cell>
          <cell r="G7871">
            <v>0</v>
          </cell>
          <cell r="H7871">
            <v>0</v>
          </cell>
        </row>
        <row r="7872">
          <cell r="A7872" t="str">
            <v>07-01-308</v>
          </cell>
          <cell r="B7872" t="str">
            <v>44</v>
          </cell>
          <cell r="C7872">
            <v>0</v>
          </cell>
          <cell r="D7872">
            <v>0</v>
          </cell>
          <cell r="E7872">
            <v>0</v>
          </cell>
          <cell r="G7872">
            <v>0</v>
          </cell>
          <cell r="H7872">
            <v>0</v>
          </cell>
        </row>
        <row r="7873">
          <cell r="A7873" t="str">
            <v>07-01-308</v>
          </cell>
          <cell r="B7873" t="str">
            <v>45</v>
          </cell>
          <cell r="C7873">
            <v>0</v>
          </cell>
          <cell r="D7873">
            <v>0</v>
          </cell>
          <cell r="E7873">
            <v>0</v>
          </cell>
          <cell r="G7873">
            <v>0</v>
          </cell>
          <cell r="H7873">
            <v>0</v>
          </cell>
        </row>
        <row r="7874">
          <cell r="A7874" t="str">
            <v>07-01-308</v>
          </cell>
          <cell r="B7874" t="str">
            <v>46</v>
          </cell>
          <cell r="C7874">
            <v>0</v>
          </cell>
          <cell r="D7874">
            <v>0</v>
          </cell>
          <cell r="E7874">
            <v>0</v>
          </cell>
          <cell r="G7874">
            <v>0</v>
          </cell>
          <cell r="H7874">
            <v>0</v>
          </cell>
        </row>
        <row r="7875">
          <cell r="A7875" t="str">
            <v>07-01-308</v>
          </cell>
          <cell r="B7875" t="str">
            <v>61</v>
          </cell>
          <cell r="C7875" t="str">
            <v>TRANSPORTE</v>
          </cell>
          <cell r="D7875" t="str">
            <v>gl</v>
          </cell>
          <cell r="E7875">
            <v>1</v>
          </cell>
          <cell r="G7875">
            <v>983.40902399999993</v>
          </cell>
          <cell r="H7875">
            <v>983</v>
          </cell>
        </row>
        <row r="7876">
          <cell r="A7876" t="str">
            <v>07-01-308</v>
          </cell>
          <cell r="B7876" t="str">
            <v>62</v>
          </cell>
          <cell r="C7876">
            <v>0</v>
          </cell>
          <cell r="D7876">
            <v>0</v>
          </cell>
          <cell r="E7876">
            <v>0</v>
          </cell>
          <cell r="G7876">
            <v>0</v>
          </cell>
          <cell r="H7876">
            <v>0</v>
          </cell>
        </row>
        <row r="7877">
          <cell r="A7877" t="str">
            <v>07-01-308</v>
          </cell>
          <cell r="B7877" t="str">
            <v>63</v>
          </cell>
          <cell r="C7877">
            <v>0</v>
          </cell>
          <cell r="D7877">
            <v>0</v>
          </cell>
          <cell r="E7877">
            <v>0</v>
          </cell>
          <cell r="G7877">
            <v>0</v>
          </cell>
          <cell r="H7877">
            <v>0</v>
          </cell>
        </row>
        <row r="7878">
          <cell r="A7878" t="str">
            <v>07-01-308</v>
          </cell>
          <cell r="B7878" t="str">
            <v>64</v>
          </cell>
          <cell r="C7878">
            <v>0</v>
          </cell>
          <cell r="D7878">
            <v>0</v>
          </cell>
          <cell r="E7878">
            <v>0</v>
          </cell>
          <cell r="G7878">
            <v>0</v>
          </cell>
          <cell r="H7878">
            <v>0</v>
          </cell>
        </row>
        <row r="7879">
          <cell r="A7879" t="str">
            <v>07-01-308</v>
          </cell>
          <cell r="B7879" t="str">
            <v>65</v>
          </cell>
          <cell r="C7879">
            <v>0</v>
          </cell>
          <cell r="D7879">
            <v>0</v>
          </cell>
          <cell r="E7879">
            <v>0</v>
          </cell>
          <cell r="G7879">
            <v>0</v>
          </cell>
          <cell r="H7879">
            <v>0</v>
          </cell>
        </row>
        <row r="7880">
          <cell r="A7880" t="str">
            <v>07-01-308</v>
          </cell>
          <cell r="B7880" t="str">
            <v>66</v>
          </cell>
          <cell r="C7880">
            <v>0</v>
          </cell>
          <cell r="D7880">
            <v>0</v>
          </cell>
          <cell r="E7880">
            <v>0</v>
          </cell>
          <cell r="G7880">
            <v>0</v>
          </cell>
          <cell r="H7880">
            <v>0</v>
          </cell>
        </row>
        <row r="7881">
          <cell r="A7881" t="str">
            <v>07-01-310</v>
          </cell>
          <cell r="B7881" t="str">
            <v>07-01-310</v>
          </cell>
          <cell r="C7881" t="str">
            <v>SUMINISTRO E INSTALACION ACCESORIOS PVC S 6"</v>
          </cell>
          <cell r="D7881" t="str">
            <v>UN</v>
          </cell>
          <cell r="E7881">
            <v>10</v>
          </cell>
          <cell r="H7881">
            <v>87574</v>
          </cell>
        </row>
        <row r="7882">
          <cell r="A7882" t="str">
            <v>07-01-310</v>
          </cell>
          <cell r="B7882" t="str">
            <v>11</v>
          </cell>
          <cell r="C7882" t="str">
            <v>ACCESORIOS PVC S ø 6"</v>
          </cell>
          <cell r="D7882" t="str">
            <v>UN</v>
          </cell>
          <cell r="E7882">
            <v>1</v>
          </cell>
          <cell r="G7882">
            <v>74056.040239999988</v>
          </cell>
          <cell r="H7882">
            <v>74056</v>
          </cell>
        </row>
        <row r="7883">
          <cell r="A7883" t="str">
            <v>07-01-310</v>
          </cell>
          <cell r="B7883" t="str">
            <v>12</v>
          </cell>
          <cell r="C7883" t="str">
            <v>SOLDADURA Y LIMPIADOR</v>
          </cell>
          <cell r="D7883" t="str">
            <v xml:space="preserve">UN </v>
          </cell>
          <cell r="E7883">
            <v>3</v>
          </cell>
          <cell r="G7883">
            <v>3106.6932915199995</v>
          </cell>
          <cell r="H7883">
            <v>9320</v>
          </cell>
        </row>
        <row r="7884">
          <cell r="A7884" t="str">
            <v>07-01-310</v>
          </cell>
          <cell r="B7884" t="str">
            <v>13</v>
          </cell>
          <cell r="C7884">
            <v>0</v>
          </cell>
          <cell r="D7884">
            <v>0</v>
          </cell>
          <cell r="E7884">
            <v>0</v>
          </cell>
          <cell r="G7884">
            <v>0</v>
          </cell>
          <cell r="H7884">
            <v>0</v>
          </cell>
        </row>
        <row r="7885">
          <cell r="A7885" t="str">
            <v>07-01-310</v>
          </cell>
          <cell r="B7885" t="str">
            <v>14</v>
          </cell>
          <cell r="C7885">
            <v>0</v>
          </cell>
          <cell r="D7885">
            <v>0</v>
          </cell>
          <cell r="E7885">
            <v>0</v>
          </cell>
          <cell r="G7885">
            <v>0</v>
          </cell>
          <cell r="H7885">
            <v>0</v>
          </cell>
        </row>
        <row r="7886">
          <cell r="A7886" t="str">
            <v>07-01-310</v>
          </cell>
          <cell r="B7886" t="str">
            <v>15</v>
          </cell>
          <cell r="C7886">
            <v>0</v>
          </cell>
          <cell r="D7886">
            <v>0</v>
          </cell>
          <cell r="E7886">
            <v>0</v>
          </cell>
          <cell r="G7886">
            <v>0</v>
          </cell>
          <cell r="H7886">
            <v>0</v>
          </cell>
        </row>
        <row r="7887">
          <cell r="A7887" t="str">
            <v>07-01-310</v>
          </cell>
          <cell r="B7887" t="str">
            <v>16</v>
          </cell>
          <cell r="C7887">
            <v>0</v>
          </cell>
          <cell r="D7887">
            <v>0</v>
          </cell>
          <cell r="E7887">
            <v>0</v>
          </cell>
          <cell r="G7887">
            <v>0</v>
          </cell>
          <cell r="H7887">
            <v>0</v>
          </cell>
        </row>
        <row r="7888">
          <cell r="A7888" t="str">
            <v>07-01-310</v>
          </cell>
          <cell r="B7888" t="str">
            <v>21</v>
          </cell>
          <cell r="C7888" t="str">
            <v xml:space="preserve">OFICIAL </v>
          </cell>
          <cell r="D7888" t="str">
            <v>jor</v>
          </cell>
          <cell r="E7888">
            <v>1.2E-2</v>
          </cell>
          <cell r="G7888">
            <v>86520.353919999994</v>
          </cell>
          <cell r="H7888">
            <v>1038</v>
          </cell>
        </row>
        <row r="7889">
          <cell r="A7889" t="str">
            <v>07-01-310</v>
          </cell>
          <cell r="B7889" t="str">
            <v>22</v>
          </cell>
          <cell r="C7889" t="str">
            <v>AYUDANTE</v>
          </cell>
          <cell r="D7889" t="str">
            <v>jor</v>
          </cell>
          <cell r="E7889">
            <v>1.2E-2</v>
          </cell>
          <cell r="G7889">
            <v>54806.751999999993</v>
          </cell>
          <cell r="H7889">
            <v>658</v>
          </cell>
        </row>
        <row r="7890">
          <cell r="A7890" t="str">
            <v>07-01-310</v>
          </cell>
          <cell r="B7890" t="str">
            <v>23</v>
          </cell>
          <cell r="C7890">
            <v>0</v>
          </cell>
          <cell r="D7890">
            <v>0</v>
          </cell>
          <cell r="E7890">
            <v>0</v>
          </cell>
          <cell r="G7890">
            <v>0</v>
          </cell>
          <cell r="H7890">
            <v>0</v>
          </cell>
        </row>
        <row r="7891">
          <cell r="A7891" t="str">
            <v>07-01-310</v>
          </cell>
          <cell r="B7891" t="str">
            <v>24</v>
          </cell>
          <cell r="C7891">
            <v>0</v>
          </cell>
          <cell r="D7891">
            <v>0</v>
          </cell>
          <cell r="E7891">
            <v>0</v>
          </cell>
          <cell r="G7891">
            <v>0</v>
          </cell>
          <cell r="H7891">
            <v>0</v>
          </cell>
        </row>
        <row r="7892">
          <cell r="A7892" t="str">
            <v>07-01-310</v>
          </cell>
          <cell r="B7892" t="str">
            <v>25</v>
          </cell>
          <cell r="C7892">
            <v>0</v>
          </cell>
          <cell r="D7892">
            <v>0</v>
          </cell>
          <cell r="E7892">
            <v>0</v>
          </cell>
          <cell r="G7892">
            <v>0</v>
          </cell>
          <cell r="H7892">
            <v>0</v>
          </cell>
        </row>
        <row r="7893">
          <cell r="A7893" t="str">
            <v>07-01-310</v>
          </cell>
          <cell r="B7893" t="str">
            <v>26</v>
          </cell>
          <cell r="C7893">
            <v>0</v>
          </cell>
          <cell r="D7893">
            <v>0</v>
          </cell>
          <cell r="E7893">
            <v>0</v>
          </cell>
          <cell r="G7893">
            <v>0</v>
          </cell>
          <cell r="H7893">
            <v>0</v>
          </cell>
        </row>
        <row r="7894">
          <cell r="A7894" t="str">
            <v>07-01-310</v>
          </cell>
          <cell r="B7894" t="str">
            <v>41</v>
          </cell>
          <cell r="C7894" t="str">
            <v>HERRAMIENTA MENOR</v>
          </cell>
          <cell r="D7894" t="str">
            <v>gl</v>
          </cell>
          <cell r="E7894">
            <v>1</v>
          </cell>
          <cell r="G7894">
            <v>833.76716799999997</v>
          </cell>
          <cell r="H7894">
            <v>834</v>
          </cell>
        </row>
        <row r="7895">
          <cell r="A7895" t="str">
            <v>07-01-310</v>
          </cell>
          <cell r="B7895" t="str">
            <v>42</v>
          </cell>
          <cell r="C7895">
            <v>0</v>
          </cell>
          <cell r="D7895">
            <v>0</v>
          </cell>
          <cell r="E7895">
            <v>0</v>
          </cell>
          <cell r="G7895">
            <v>0</v>
          </cell>
          <cell r="H7895">
            <v>0</v>
          </cell>
        </row>
        <row r="7896">
          <cell r="A7896" t="str">
            <v>07-01-310</v>
          </cell>
          <cell r="B7896" t="str">
            <v>43</v>
          </cell>
          <cell r="C7896">
            <v>0</v>
          </cell>
          <cell r="D7896">
            <v>0</v>
          </cell>
          <cell r="E7896">
            <v>0</v>
          </cell>
          <cell r="G7896">
            <v>0</v>
          </cell>
          <cell r="H7896">
            <v>0</v>
          </cell>
        </row>
        <row r="7897">
          <cell r="A7897" t="str">
            <v>07-01-310</v>
          </cell>
          <cell r="B7897" t="str">
            <v>44</v>
          </cell>
          <cell r="C7897">
            <v>0</v>
          </cell>
          <cell r="D7897">
            <v>0</v>
          </cell>
          <cell r="E7897">
            <v>0</v>
          </cell>
          <cell r="G7897">
            <v>0</v>
          </cell>
          <cell r="H7897">
            <v>0</v>
          </cell>
        </row>
        <row r="7898">
          <cell r="A7898" t="str">
            <v>07-01-310</v>
          </cell>
          <cell r="B7898" t="str">
            <v>45</v>
          </cell>
          <cell r="C7898">
            <v>0</v>
          </cell>
          <cell r="D7898">
            <v>0</v>
          </cell>
          <cell r="E7898">
            <v>0</v>
          </cell>
          <cell r="G7898">
            <v>0</v>
          </cell>
          <cell r="H7898">
            <v>0</v>
          </cell>
        </row>
        <row r="7899">
          <cell r="A7899" t="str">
            <v>07-01-310</v>
          </cell>
          <cell r="B7899" t="str">
            <v>46</v>
          </cell>
          <cell r="C7899">
            <v>0</v>
          </cell>
          <cell r="D7899">
            <v>0</v>
          </cell>
          <cell r="E7899">
            <v>0</v>
          </cell>
          <cell r="G7899">
            <v>0</v>
          </cell>
          <cell r="H7899">
            <v>0</v>
          </cell>
        </row>
        <row r="7900">
          <cell r="A7900" t="str">
            <v>07-01-310</v>
          </cell>
          <cell r="B7900" t="str">
            <v>61</v>
          </cell>
          <cell r="C7900" t="str">
            <v>TRANSPORTE</v>
          </cell>
          <cell r="D7900" t="str">
            <v>gl</v>
          </cell>
          <cell r="E7900">
            <v>1</v>
          </cell>
          <cell r="G7900">
            <v>1667.5343359999999</v>
          </cell>
          <cell r="H7900">
            <v>1668</v>
          </cell>
        </row>
        <row r="7901">
          <cell r="A7901" t="str">
            <v>07-01-310</v>
          </cell>
          <cell r="B7901" t="str">
            <v>62</v>
          </cell>
          <cell r="C7901">
            <v>0</v>
          </cell>
          <cell r="D7901">
            <v>0</v>
          </cell>
          <cell r="E7901">
            <v>0</v>
          </cell>
          <cell r="G7901">
            <v>0</v>
          </cell>
          <cell r="H7901">
            <v>0</v>
          </cell>
        </row>
        <row r="7902">
          <cell r="A7902" t="str">
            <v>07-01-310</v>
          </cell>
          <cell r="B7902" t="str">
            <v>63</v>
          </cell>
          <cell r="C7902">
            <v>0</v>
          </cell>
          <cell r="D7902">
            <v>0</v>
          </cell>
          <cell r="E7902">
            <v>0</v>
          </cell>
          <cell r="G7902">
            <v>0</v>
          </cell>
          <cell r="H7902">
            <v>0</v>
          </cell>
        </row>
        <row r="7903">
          <cell r="A7903" t="str">
            <v>07-01-310</v>
          </cell>
          <cell r="B7903" t="str">
            <v>64</v>
          </cell>
          <cell r="C7903">
            <v>0</v>
          </cell>
          <cell r="D7903">
            <v>0</v>
          </cell>
          <cell r="E7903">
            <v>0</v>
          </cell>
          <cell r="G7903">
            <v>0</v>
          </cell>
          <cell r="H7903">
            <v>0</v>
          </cell>
        </row>
        <row r="7904">
          <cell r="A7904" t="str">
            <v>07-01-310</v>
          </cell>
          <cell r="B7904" t="str">
            <v>65</v>
          </cell>
          <cell r="C7904">
            <v>0</v>
          </cell>
          <cell r="D7904">
            <v>0</v>
          </cell>
          <cell r="E7904">
            <v>0</v>
          </cell>
          <cell r="G7904">
            <v>0</v>
          </cell>
          <cell r="H7904">
            <v>0</v>
          </cell>
        </row>
        <row r="7905">
          <cell r="A7905" t="str">
            <v>07-01-310</v>
          </cell>
          <cell r="B7905" t="str">
            <v>66</v>
          </cell>
          <cell r="C7905">
            <v>0</v>
          </cell>
          <cell r="D7905">
            <v>0</v>
          </cell>
          <cell r="E7905">
            <v>0</v>
          </cell>
          <cell r="G7905">
            <v>0</v>
          </cell>
          <cell r="H7905">
            <v>0</v>
          </cell>
        </row>
        <row r="7906">
          <cell r="A7906" t="str">
            <v>07-01-312</v>
          </cell>
          <cell r="B7906" t="str">
            <v>07-01-312</v>
          </cell>
          <cell r="C7906" t="str">
            <v>SUMINISTRO E INSTALACION TUBERIA PVC S 4"</v>
          </cell>
          <cell r="D7906" t="str">
            <v>ML</v>
          </cell>
          <cell r="E7906">
            <v>676</v>
          </cell>
          <cell r="H7906">
            <v>27737</v>
          </cell>
        </row>
        <row r="7907">
          <cell r="A7907" t="str">
            <v>07-01-312</v>
          </cell>
          <cell r="B7907" t="str">
            <v>11</v>
          </cell>
          <cell r="C7907" t="str">
            <v>TUBERIA PVC S ø 4"</v>
          </cell>
          <cell r="D7907" t="str">
            <v>ML</v>
          </cell>
          <cell r="E7907">
            <v>1.05</v>
          </cell>
          <cell r="G7907">
            <v>20717.909333333329</v>
          </cell>
          <cell r="H7907">
            <v>21754</v>
          </cell>
        </row>
        <row r="7908">
          <cell r="A7908" t="str">
            <v>07-01-312</v>
          </cell>
          <cell r="B7908" t="str">
            <v>12</v>
          </cell>
          <cell r="C7908" t="str">
            <v>SOLDADURA Y LIMPIADOR</v>
          </cell>
          <cell r="D7908" t="str">
            <v xml:space="preserve">UN </v>
          </cell>
          <cell r="E7908">
            <v>1</v>
          </cell>
          <cell r="G7908">
            <v>1553.3466457599998</v>
          </cell>
          <cell r="H7908">
            <v>1553</v>
          </cell>
        </row>
        <row r="7909">
          <cell r="A7909" t="str">
            <v>07-01-312</v>
          </cell>
          <cell r="B7909" t="str">
            <v>13</v>
          </cell>
          <cell r="C7909">
            <v>0</v>
          </cell>
          <cell r="D7909">
            <v>0</v>
          </cell>
          <cell r="E7909">
            <v>0</v>
          </cell>
          <cell r="G7909">
            <v>0</v>
          </cell>
          <cell r="H7909">
            <v>0</v>
          </cell>
        </row>
        <row r="7910">
          <cell r="A7910" t="str">
            <v>07-01-312</v>
          </cell>
          <cell r="B7910" t="str">
            <v>14</v>
          </cell>
          <cell r="C7910">
            <v>0</v>
          </cell>
          <cell r="D7910">
            <v>0</v>
          </cell>
          <cell r="E7910">
            <v>0</v>
          </cell>
          <cell r="G7910">
            <v>0</v>
          </cell>
          <cell r="H7910">
            <v>0</v>
          </cell>
        </row>
        <row r="7911">
          <cell r="A7911" t="str">
            <v>07-01-312</v>
          </cell>
          <cell r="B7911" t="str">
            <v>15</v>
          </cell>
          <cell r="C7911">
            <v>0</v>
          </cell>
          <cell r="D7911">
            <v>0</v>
          </cell>
          <cell r="E7911">
            <v>0</v>
          </cell>
          <cell r="G7911">
            <v>0</v>
          </cell>
          <cell r="H7911">
            <v>0</v>
          </cell>
        </row>
        <row r="7912">
          <cell r="A7912" t="str">
            <v>07-01-312</v>
          </cell>
          <cell r="B7912" t="str">
            <v>16</v>
          </cell>
          <cell r="C7912">
            <v>0</v>
          </cell>
          <cell r="D7912">
            <v>0</v>
          </cell>
          <cell r="E7912">
            <v>0</v>
          </cell>
          <cell r="G7912">
            <v>0</v>
          </cell>
          <cell r="H7912">
            <v>0</v>
          </cell>
        </row>
        <row r="7913">
          <cell r="A7913" t="str">
            <v>07-01-312</v>
          </cell>
          <cell r="B7913" t="str">
            <v>21</v>
          </cell>
          <cell r="C7913" t="str">
            <v xml:space="preserve">OFICIAL </v>
          </cell>
          <cell r="D7913" t="str">
            <v>jor</v>
          </cell>
          <cell r="E7913">
            <v>2.6392961876832842E-2</v>
          </cell>
          <cell r="G7913">
            <v>86520.353919999994</v>
          </cell>
          <cell r="H7913">
            <v>2284</v>
          </cell>
        </row>
        <row r="7914">
          <cell r="A7914" t="str">
            <v>07-01-312</v>
          </cell>
          <cell r="B7914" t="str">
            <v>22</v>
          </cell>
          <cell r="C7914" t="str">
            <v>AYUDANTE</v>
          </cell>
          <cell r="D7914" t="str">
            <v>jor</v>
          </cell>
          <cell r="E7914">
            <v>2.6392961876832842E-2</v>
          </cell>
          <cell r="G7914">
            <v>54806.751999999993</v>
          </cell>
          <cell r="H7914">
            <v>1447</v>
          </cell>
        </row>
        <row r="7915">
          <cell r="A7915" t="str">
            <v>07-01-312</v>
          </cell>
          <cell r="B7915" t="str">
            <v>23</v>
          </cell>
          <cell r="C7915">
            <v>0</v>
          </cell>
          <cell r="D7915">
            <v>0</v>
          </cell>
          <cell r="E7915">
            <v>0</v>
          </cell>
          <cell r="G7915">
            <v>0</v>
          </cell>
          <cell r="H7915">
            <v>0</v>
          </cell>
        </row>
        <row r="7916">
          <cell r="A7916" t="str">
            <v>07-01-312</v>
          </cell>
          <cell r="B7916" t="str">
            <v>24</v>
          </cell>
          <cell r="C7916">
            <v>0</v>
          </cell>
          <cell r="D7916">
            <v>0</v>
          </cell>
          <cell r="E7916">
            <v>0</v>
          </cell>
          <cell r="G7916">
            <v>0</v>
          </cell>
          <cell r="H7916">
            <v>0</v>
          </cell>
        </row>
        <row r="7917">
          <cell r="A7917" t="str">
            <v>07-01-312</v>
          </cell>
          <cell r="B7917" t="str">
            <v>25</v>
          </cell>
          <cell r="C7917">
            <v>0</v>
          </cell>
          <cell r="D7917">
            <v>0</v>
          </cell>
          <cell r="E7917">
            <v>0</v>
          </cell>
          <cell r="G7917">
            <v>0</v>
          </cell>
          <cell r="H7917">
            <v>0</v>
          </cell>
        </row>
        <row r="7918">
          <cell r="A7918" t="str">
            <v>07-01-312</v>
          </cell>
          <cell r="B7918" t="str">
            <v>26</v>
          </cell>
          <cell r="C7918">
            <v>0</v>
          </cell>
          <cell r="D7918">
            <v>0</v>
          </cell>
          <cell r="E7918">
            <v>0</v>
          </cell>
          <cell r="G7918">
            <v>0</v>
          </cell>
          <cell r="H7918">
            <v>0</v>
          </cell>
        </row>
        <row r="7919">
          <cell r="A7919" t="str">
            <v>07-01-312</v>
          </cell>
          <cell r="B7919" t="str">
            <v>41</v>
          </cell>
          <cell r="C7919" t="str">
            <v>HERRAMIENTA MENOR</v>
          </cell>
          <cell r="D7919" t="str">
            <v>gl</v>
          </cell>
          <cell r="E7919">
            <v>1</v>
          </cell>
          <cell r="G7919">
            <v>233.07648</v>
          </cell>
          <cell r="H7919">
            <v>233</v>
          </cell>
        </row>
        <row r="7920">
          <cell r="A7920" t="str">
            <v>07-01-312</v>
          </cell>
          <cell r="B7920" t="str">
            <v>42</v>
          </cell>
          <cell r="C7920">
            <v>0</v>
          </cell>
          <cell r="D7920">
            <v>0</v>
          </cell>
          <cell r="E7920">
            <v>0</v>
          </cell>
          <cell r="G7920">
            <v>0</v>
          </cell>
          <cell r="H7920">
            <v>0</v>
          </cell>
        </row>
        <row r="7921">
          <cell r="A7921" t="str">
            <v>07-01-312</v>
          </cell>
          <cell r="B7921" t="str">
            <v>43</v>
          </cell>
          <cell r="C7921">
            <v>0</v>
          </cell>
          <cell r="D7921">
            <v>0</v>
          </cell>
          <cell r="E7921">
            <v>0</v>
          </cell>
          <cell r="G7921">
            <v>0</v>
          </cell>
          <cell r="H7921">
            <v>0</v>
          </cell>
        </row>
        <row r="7922">
          <cell r="A7922" t="str">
            <v>07-01-312</v>
          </cell>
          <cell r="B7922" t="str">
            <v>44</v>
          </cell>
          <cell r="C7922">
            <v>0</v>
          </cell>
          <cell r="D7922">
            <v>0</v>
          </cell>
          <cell r="E7922">
            <v>0</v>
          </cell>
          <cell r="G7922">
            <v>0</v>
          </cell>
          <cell r="H7922">
            <v>0</v>
          </cell>
        </row>
        <row r="7923">
          <cell r="A7923" t="str">
            <v>07-01-312</v>
          </cell>
          <cell r="B7923" t="str">
            <v>45</v>
          </cell>
          <cell r="C7923">
            <v>0</v>
          </cell>
          <cell r="D7923">
            <v>0</v>
          </cell>
          <cell r="E7923">
            <v>0</v>
          </cell>
          <cell r="G7923">
            <v>0</v>
          </cell>
          <cell r="H7923">
            <v>0</v>
          </cell>
        </row>
        <row r="7924">
          <cell r="A7924" t="str">
            <v>07-01-312</v>
          </cell>
          <cell r="B7924" t="str">
            <v>46</v>
          </cell>
          <cell r="C7924">
            <v>0</v>
          </cell>
          <cell r="D7924">
            <v>0</v>
          </cell>
          <cell r="E7924">
            <v>0</v>
          </cell>
          <cell r="G7924">
            <v>0</v>
          </cell>
          <cell r="H7924">
            <v>0</v>
          </cell>
        </row>
        <row r="7925">
          <cell r="A7925" t="str">
            <v>07-01-312</v>
          </cell>
          <cell r="B7925" t="str">
            <v>61</v>
          </cell>
          <cell r="C7925" t="str">
            <v>TRANSPORTE</v>
          </cell>
          <cell r="D7925" t="str">
            <v>gl</v>
          </cell>
          <cell r="E7925">
            <v>1</v>
          </cell>
          <cell r="G7925">
            <v>466.15296000000001</v>
          </cell>
          <cell r="H7925">
            <v>466</v>
          </cell>
        </row>
        <row r="7926">
          <cell r="A7926" t="str">
            <v>07-01-312</v>
          </cell>
          <cell r="B7926" t="str">
            <v>62</v>
          </cell>
          <cell r="C7926">
            <v>0</v>
          </cell>
          <cell r="D7926">
            <v>0</v>
          </cell>
          <cell r="E7926">
            <v>0</v>
          </cell>
          <cell r="G7926">
            <v>0</v>
          </cell>
          <cell r="H7926">
            <v>0</v>
          </cell>
        </row>
        <row r="7927">
          <cell r="A7927" t="str">
            <v>07-01-312</v>
          </cell>
          <cell r="B7927" t="str">
            <v>63</v>
          </cell>
          <cell r="C7927">
            <v>0</v>
          </cell>
          <cell r="D7927">
            <v>0</v>
          </cell>
          <cell r="E7927">
            <v>0</v>
          </cell>
          <cell r="G7927">
            <v>0</v>
          </cell>
          <cell r="H7927">
            <v>0</v>
          </cell>
        </row>
        <row r="7928">
          <cell r="A7928" t="str">
            <v>07-01-312</v>
          </cell>
          <cell r="B7928" t="str">
            <v>64</v>
          </cell>
          <cell r="C7928">
            <v>0</v>
          </cell>
          <cell r="D7928">
            <v>0</v>
          </cell>
          <cell r="E7928">
            <v>0</v>
          </cell>
          <cell r="G7928">
            <v>0</v>
          </cell>
          <cell r="H7928">
            <v>0</v>
          </cell>
        </row>
        <row r="7929">
          <cell r="A7929" t="str">
            <v>07-01-312</v>
          </cell>
          <cell r="B7929" t="str">
            <v>65</v>
          </cell>
          <cell r="C7929">
            <v>0</v>
          </cell>
          <cell r="D7929">
            <v>0</v>
          </cell>
          <cell r="E7929">
            <v>0</v>
          </cell>
          <cell r="G7929">
            <v>0</v>
          </cell>
          <cell r="H7929">
            <v>0</v>
          </cell>
        </row>
        <row r="7930">
          <cell r="A7930" t="str">
            <v>07-01-312</v>
          </cell>
          <cell r="B7930" t="str">
            <v>66</v>
          </cell>
          <cell r="C7930">
            <v>0</v>
          </cell>
          <cell r="D7930">
            <v>0</v>
          </cell>
          <cell r="E7930">
            <v>0</v>
          </cell>
          <cell r="G7930">
            <v>0</v>
          </cell>
          <cell r="H7930">
            <v>0</v>
          </cell>
        </row>
        <row r="7931">
          <cell r="A7931" t="str">
            <v>07-01-314</v>
          </cell>
          <cell r="B7931" t="str">
            <v>07-01-314</v>
          </cell>
          <cell r="C7931" t="str">
            <v>SUMINISTRO E INSTALACION ACCESORIOS PVC S 4"</v>
          </cell>
          <cell r="D7931" t="str">
            <v>UN</v>
          </cell>
          <cell r="E7931">
            <v>270</v>
          </cell>
          <cell r="H7931">
            <v>17426</v>
          </cell>
        </row>
        <row r="7932">
          <cell r="A7932" t="str">
            <v>07-01-314</v>
          </cell>
          <cell r="B7932" t="str">
            <v>11</v>
          </cell>
          <cell r="C7932" t="str">
            <v>ACCESORIOS PVC S ø 4"</v>
          </cell>
          <cell r="D7932" t="str">
            <v>UN</v>
          </cell>
          <cell r="E7932">
            <v>1</v>
          </cell>
          <cell r="G7932">
            <v>11104.489759999999</v>
          </cell>
          <cell r="H7932">
            <v>11104</v>
          </cell>
        </row>
        <row r="7933">
          <cell r="A7933" t="str">
            <v>07-01-314</v>
          </cell>
          <cell r="B7933" t="str">
            <v>12</v>
          </cell>
          <cell r="C7933" t="str">
            <v>SOLDADURA Y LIMPIADOR</v>
          </cell>
          <cell r="D7933" t="str">
            <v xml:space="preserve">UN </v>
          </cell>
          <cell r="E7933">
            <v>3</v>
          </cell>
          <cell r="G7933">
            <v>1553.3466457599998</v>
          </cell>
          <cell r="H7933">
            <v>4660</v>
          </cell>
        </row>
        <row r="7934">
          <cell r="A7934" t="str">
            <v>07-01-314</v>
          </cell>
          <cell r="B7934" t="str">
            <v>13</v>
          </cell>
          <cell r="C7934">
            <v>0</v>
          </cell>
          <cell r="D7934">
            <v>0</v>
          </cell>
          <cell r="E7934">
            <v>0</v>
          </cell>
          <cell r="G7934">
            <v>0</v>
          </cell>
          <cell r="H7934">
            <v>0</v>
          </cell>
        </row>
        <row r="7935">
          <cell r="A7935" t="str">
            <v>07-01-314</v>
          </cell>
          <cell r="B7935" t="str">
            <v>14</v>
          </cell>
          <cell r="C7935">
            <v>0</v>
          </cell>
          <cell r="D7935">
            <v>0</v>
          </cell>
          <cell r="E7935">
            <v>0</v>
          </cell>
          <cell r="G7935">
            <v>0</v>
          </cell>
          <cell r="H7935">
            <v>0</v>
          </cell>
        </row>
        <row r="7936">
          <cell r="A7936" t="str">
            <v>07-01-314</v>
          </cell>
          <cell r="B7936" t="str">
            <v>15</v>
          </cell>
          <cell r="C7936">
            <v>0</v>
          </cell>
          <cell r="D7936">
            <v>0</v>
          </cell>
          <cell r="E7936">
            <v>0</v>
          </cell>
          <cell r="G7936">
            <v>0</v>
          </cell>
          <cell r="H7936">
            <v>0</v>
          </cell>
        </row>
        <row r="7937">
          <cell r="A7937" t="str">
            <v>07-01-314</v>
          </cell>
          <cell r="B7937" t="str">
            <v>16</v>
          </cell>
          <cell r="C7937">
            <v>0</v>
          </cell>
          <cell r="D7937">
            <v>0</v>
          </cell>
          <cell r="E7937">
            <v>0</v>
          </cell>
          <cell r="G7937">
            <v>0</v>
          </cell>
          <cell r="H7937">
            <v>0</v>
          </cell>
        </row>
        <row r="7938">
          <cell r="A7938" t="str">
            <v>07-01-314</v>
          </cell>
          <cell r="B7938" t="str">
            <v>21</v>
          </cell>
          <cell r="C7938" t="str">
            <v xml:space="preserve">OFICIAL </v>
          </cell>
          <cell r="D7938" t="str">
            <v>jor</v>
          </cell>
          <cell r="E7938">
            <v>8.4112149532710283E-3</v>
          </cell>
          <cell r="G7938">
            <v>86520.353919999994</v>
          </cell>
          <cell r="H7938">
            <v>728</v>
          </cell>
        </row>
        <row r="7939">
          <cell r="A7939" t="str">
            <v>07-01-314</v>
          </cell>
          <cell r="B7939" t="str">
            <v>22</v>
          </cell>
          <cell r="C7939" t="str">
            <v>AYUDANTE</v>
          </cell>
          <cell r="D7939" t="str">
            <v>jor</v>
          </cell>
          <cell r="E7939">
            <v>8.4112149532710283E-3</v>
          </cell>
          <cell r="G7939">
            <v>54806.751999999993</v>
          </cell>
          <cell r="H7939">
            <v>461</v>
          </cell>
        </row>
        <row r="7940">
          <cell r="A7940" t="str">
            <v>07-01-314</v>
          </cell>
          <cell r="B7940" t="str">
            <v>23</v>
          </cell>
          <cell r="C7940">
            <v>0</v>
          </cell>
          <cell r="D7940">
            <v>0</v>
          </cell>
          <cell r="E7940">
            <v>0</v>
          </cell>
          <cell r="G7940">
            <v>0</v>
          </cell>
          <cell r="H7940">
            <v>0</v>
          </cell>
        </row>
        <row r="7941">
          <cell r="A7941" t="str">
            <v>07-01-314</v>
          </cell>
          <cell r="B7941" t="str">
            <v>24</v>
          </cell>
          <cell r="C7941">
            <v>0</v>
          </cell>
          <cell r="D7941">
            <v>0</v>
          </cell>
          <cell r="E7941">
            <v>0</v>
          </cell>
          <cell r="G7941">
            <v>0</v>
          </cell>
          <cell r="H7941">
            <v>0</v>
          </cell>
        </row>
        <row r="7942">
          <cell r="A7942" t="str">
            <v>07-01-314</v>
          </cell>
          <cell r="B7942" t="str">
            <v>25</v>
          </cell>
          <cell r="C7942">
            <v>0</v>
          </cell>
          <cell r="D7942">
            <v>0</v>
          </cell>
          <cell r="E7942">
            <v>0</v>
          </cell>
          <cell r="G7942">
            <v>0</v>
          </cell>
          <cell r="H7942">
            <v>0</v>
          </cell>
        </row>
        <row r="7943">
          <cell r="A7943" t="str">
            <v>07-01-314</v>
          </cell>
          <cell r="B7943" t="str">
            <v>26</v>
          </cell>
          <cell r="C7943">
            <v>0</v>
          </cell>
          <cell r="D7943">
            <v>0</v>
          </cell>
          <cell r="E7943">
            <v>0</v>
          </cell>
          <cell r="G7943">
            <v>0</v>
          </cell>
          <cell r="H7943">
            <v>0</v>
          </cell>
        </row>
        <row r="7944">
          <cell r="A7944" t="str">
            <v>07-01-314</v>
          </cell>
          <cell r="B7944" t="str">
            <v>41</v>
          </cell>
          <cell r="C7944" t="str">
            <v>HERRAMIENTA MENOR</v>
          </cell>
          <cell r="D7944" t="str">
            <v>gl</v>
          </cell>
          <cell r="E7944">
            <v>1</v>
          </cell>
          <cell r="G7944">
            <v>157.640288</v>
          </cell>
          <cell r="H7944">
            <v>158</v>
          </cell>
        </row>
        <row r="7945">
          <cell r="A7945" t="str">
            <v>07-01-314</v>
          </cell>
          <cell r="B7945" t="str">
            <v>42</v>
          </cell>
          <cell r="C7945">
            <v>0</v>
          </cell>
          <cell r="D7945">
            <v>0</v>
          </cell>
          <cell r="E7945">
            <v>0</v>
          </cell>
          <cell r="G7945">
            <v>0</v>
          </cell>
          <cell r="H7945">
            <v>0</v>
          </cell>
        </row>
        <row r="7946">
          <cell r="A7946" t="str">
            <v>07-01-314</v>
          </cell>
          <cell r="B7946" t="str">
            <v>43</v>
          </cell>
          <cell r="C7946">
            <v>0</v>
          </cell>
          <cell r="D7946">
            <v>0</v>
          </cell>
          <cell r="E7946">
            <v>0</v>
          </cell>
          <cell r="G7946">
            <v>0</v>
          </cell>
          <cell r="H7946">
            <v>0</v>
          </cell>
        </row>
        <row r="7947">
          <cell r="A7947" t="str">
            <v>07-01-314</v>
          </cell>
          <cell r="B7947" t="str">
            <v>44</v>
          </cell>
          <cell r="C7947">
            <v>0</v>
          </cell>
          <cell r="D7947">
            <v>0</v>
          </cell>
          <cell r="E7947">
            <v>0</v>
          </cell>
          <cell r="G7947">
            <v>0</v>
          </cell>
          <cell r="H7947">
            <v>0</v>
          </cell>
        </row>
        <row r="7948">
          <cell r="A7948" t="str">
            <v>07-01-314</v>
          </cell>
          <cell r="B7948" t="str">
            <v>45</v>
          </cell>
          <cell r="C7948">
            <v>0</v>
          </cell>
          <cell r="D7948">
            <v>0</v>
          </cell>
          <cell r="E7948">
            <v>0</v>
          </cell>
          <cell r="G7948">
            <v>0</v>
          </cell>
          <cell r="H7948">
            <v>0</v>
          </cell>
        </row>
        <row r="7949">
          <cell r="A7949" t="str">
            <v>07-01-314</v>
          </cell>
          <cell r="B7949" t="str">
            <v>46</v>
          </cell>
          <cell r="C7949">
            <v>0</v>
          </cell>
          <cell r="D7949">
            <v>0</v>
          </cell>
          <cell r="E7949">
            <v>0</v>
          </cell>
          <cell r="G7949">
            <v>0</v>
          </cell>
          <cell r="H7949">
            <v>0</v>
          </cell>
        </row>
        <row r="7950">
          <cell r="A7950" t="str">
            <v>07-01-314</v>
          </cell>
          <cell r="B7950" t="str">
            <v>61</v>
          </cell>
          <cell r="C7950" t="str">
            <v>TRANSPORTE</v>
          </cell>
          <cell r="D7950" t="str">
            <v>gl</v>
          </cell>
          <cell r="E7950">
            <v>1</v>
          </cell>
          <cell r="G7950">
            <v>315.280576</v>
          </cell>
          <cell r="H7950">
            <v>315</v>
          </cell>
        </row>
        <row r="7951">
          <cell r="A7951" t="str">
            <v>07-01-314</v>
          </cell>
          <cell r="B7951" t="str">
            <v>62</v>
          </cell>
          <cell r="C7951">
            <v>0</v>
          </cell>
          <cell r="D7951">
            <v>0</v>
          </cell>
          <cell r="E7951">
            <v>0</v>
          </cell>
          <cell r="G7951">
            <v>0</v>
          </cell>
          <cell r="H7951">
            <v>0</v>
          </cell>
        </row>
        <row r="7952">
          <cell r="A7952" t="str">
            <v>07-01-314</v>
          </cell>
          <cell r="B7952" t="str">
            <v>63</v>
          </cell>
          <cell r="C7952">
            <v>0</v>
          </cell>
          <cell r="D7952">
            <v>0</v>
          </cell>
          <cell r="E7952">
            <v>0</v>
          </cell>
          <cell r="G7952">
            <v>0</v>
          </cell>
          <cell r="H7952">
            <v>0</v>
          </cell>
        </row>
        <row r="7953">
          <cell r="A7953" t="str">
            <v>07-01-314</v>
          </cell>
          <cell r="B7953" t="str">
            <v>64</v>
          </cell>
          <cell r="C7953">
            <v>0</v>
          </cell>
          <cell r="D7953">
            <v>0</v>
          </cell>
          <cell r="E7953">
            <v>0</v>
          </cell>
          <cell r="G7953">
            <v>0</v>
          </cell>
          <cell r="H7953">
            <v>0</v>
          </cell>
        </row>
        <row r="7954">
          <cell r="A7954" t="str">
            <v>07-01-314</v>
          </cell>
          <cell r="B7954" t="str">
            <v>65</v>
          </cell>
          <cell r="C7954">
            <v>0</v>
          </cell>
          <cell r="D7954">
            <v>0</v>
          </cell>
          <cell r="E7954">
            <v>0</v>
          </cell>
          <cell r="G7954">
            <v>0</v>
          </cell>
          <cell r="H7954">
            <v>0</v>
          </cell>
        </row>
        <row r="7955">
          <cell r="A7955" t="str">
            <v>07-01-314</v>
          </cell>
          <cell r="B7955" t="str">
            <v>66</v>
          </cell>
          <cell r="C7955">
            <v>0</v>
          </cell>
          <cell r="D7955">
            <v>0</v>
          </cell>
          <cell r="E7955">
            <v>0</v>
          </cell>
          <cell r="G7955">
            <v>0</v>
          </cell>
          <cell r="H7955">
            <v>0</v>
          </cell>
        </row>
        <row r="7956">
          <cell r="A7956" t="str">
            <v>07-01-316</v>
          </cell>
          <cell r="B7956" t="str">
            <v>07-01-316</v>
          </cell>
          <cell r="C7956" t="str">
            <v>SUMINISTRO E INSTALACION ABRAZADERAS 4"</v>
          </cell>
          <cell r="D7956" t="str">
            <v>UN</v>
          </cell>
          <cell r="E7956">
            <v>114</v>
          </cell>
          <cell r="H7956">
            <v>8156</v>
          </cell>
        </row>
        <row r="7957">
          <cell r="A7957" t="str">
            <v>07-01-316</v>
          </cell>
          <cell r="B7957" t="str">
            <v>11</v>
          </cell>
          <cell r="C7957" t="str">
            <v>ABRAZADERAS ø 2 1/2" A 4"</v>
          </cell>
          <cell r="D7957" t="str">
            <v>UN</v>
          </cell>
          <cell r="E7957">
            <v>1</v>
          </cell>
          <cell r="G7957">
            <v>3358.6175999999996</v>
          </cell>
          <cell r="H7957">
            <v>3359</v>
          </cell>
        </row>
        <row r="7958">
          <cell r="A7958" t="str">
            <v>07-01-316</v>
          </cell>
          <cell r="B7958" t="str">
            <v>12</v>
          </cell>
          <cell r="C7958" t="str">
            <v>VARILLA ZINCADA 3/8"</v>
          </cell>
          <cell r="D7958" t="str">
            <v>ML</v>
          </cell>
          <cell r="E7958">
            <v>0.5</v>
          </cell>
          <cell r="G7958">
            <v>2612.2581333333333</v>
          </cell>
          <cell r="H7958">
            <v>1306</v>
          </cell>
        </row>
        <row r="7959">
          <cell r="A7959" t="str">
            <v>07-01-316</v>
          </cell>
          <cell r="B7959" t="str">
            <v>13</v>
          </cell>
          <cell r="C7959" t="str">
            <v>CHAZO MULTIUSO 3/8"</v>
          </cell>
          <cell r="D7959" t="str">
            <v>UN</v>
          </cell>
          <cell r="E7959">
            <v>1</v>
          </cell>
          <cell r="G7959">
            <v>1007.5852799999999</v>
          </cell>
          <cell r="H7959">
            <v>1008</v>
          </cell>
        </row>
        <row r="7960">
          <cell r="A7960" t="str">
            <v>07-01-316</v>
          </cell>
          <cell r="B7960" t="str">
            <v>14</v>
          </cell>
          <cell r="C7960">
            <v>0</v>
          </cell>
          <cell r="D7960">
            <v>0</v>
          </cell>
          <cell r="E7960">
            <v>0</v>
          </cell>
          <cell r="G7960">
            <v>0</v>
          </cell>
          <cell r="H7960">
            <v>0</v>
          </cell>
        </row>
        <row r="7961">
          <cell r="A7961" t="str">
            <v>07-01-316</v>
          </cell>
          <cell r="B7961" t="str">
            <v>15</v>
          </cell>
          <cell r="C7961">
            <v>0</v>
          </cell>
          <cell r="D7961">
            <v>0</v>
          </cell>
          <cell r="E7961">
            <v>0</v>
          </cell>
          <cell r="G7961">
            <v>0</v>
          </cell>
          <cell r="H7961">
            <v>0</v>
          </cell>
        </row>
        <row r="7962">
          <cell r="A7962" t="str">
            <v>07-01-316</v>
          </cell>
          <cell r="B7962" t="str">
            <v>16</v>
          </cell>
          <cell r="C7962">
            <v>0</v>
          </cell>
          <cell r="D7962">
            <v>0</v>
          </cell>
          <cell r="E7962">
            <v>0</v>
          </cell>
          <cell r="G7962">
            <v>0</v>
          </cell>
          <cell r="H7962">
            <v>0</v>
          </cell>
        </row>
        <row r="7963">
          <cell r="A7963" t="str">
            <v>07-01-316</v>
          </cell>
          <cell r="B7963" t="str">
            <v>21</v>
          </cell>
          <cell r="C7963" t="str">
            <v xml:space="preserve">OFICIAL </v>
          </cell>
          <cell r="D7963" t="str">
            <v>jor</v>
          </cell>
          <cell r="E7963">
            <v>1.6363636363636365E-2</v>
          </cell>
          <cell r="G7963">
            <v>86520.353919999994</v>
          </cell>
          <cell r="H7963">
            <v>1416</v>
          </cell>
        </row>
        <row r="7964">
          <cell r="A7964" t="str">
            <v>07-01-316</v>
          </cell>
          <cell r="B7964" t="str">
            <v>22</v>
          </cell>
          <cell r="C7964" t="str">
            <v>AYUDANTE</v>
          </cell>
          <cell r="D7964" t="str">
            <v>jor</v>
          </cell>
          <cell r="E7964">
            <v>1.6363636363636365E-2</v>
          </cell>
          <cell r="G7964">
            <v>54806.751999999993</v>
          </cell>
          <cell r="H7964">
            <v>897</v>
          </cell>
        </row>
        <row r="7965">
          <cell r="A7965" t="str">
            <v>07-01-316</v>
          </cell>
          <cell r="B7965" t="str">
            <v>23</v>
          </cell>
          <cell r="C7965">
            <v>0</v>
          </cell>
          <cell r="D7965">
            <v>0</v>
          </cell>
          <cell r="E7965">
            <v>0</v>
          </cell>
          <cell r="G7965">
            <v>0</v>
          </cell>
          <cell r="H7965">
            <v>0</v>
          </cell>
        </row>
        <row r="7966">
          <cell r="A7966" t="str">
            <v>07-01-316</v>
          </cell>
          <cell r="B7966" t="str">
            <v>24</v>
          </cell>
          <cell r="C7966">
            <v>0</v>
          </cell>
          <cell r="D7966">
            <v>0</v>
          </cell>
          <cell r="E7966">
            <v>0</v>
          </cell>
          <cell r="G7966">
            <v>0</v>
          </cell>
          <cell r="H7966">
            <v>0</v>
          </cell>
        </row>
        <row r="7967">
          <cell r="A7967" t="str">
            <v>07-01-316</v>
          </cell>
          <cell r="B7967" t="str">
            <v>25</v>
          </cell>
          <cell r="C7967">
            <v>0</v>
          </cell>
          <cell r="D7967">
            <v>0</v>
          </cell>
          <cell r="E7967">
            <v>0</v>
          </cell>
          <cell r="G7967">
            <v>0</v>
          </cell>
          <cell r="H7967">
            <v>0</v>
          </cell>
        </row>
        <row r="7968">
          <cell r="A7968" t="str">
            <v>07-01-316</v>
          </cell>
          <cell r="B7968" t="str">
            <v>26</v>
          </cell>
          <cell r="C7968">
            <v>0</v>
          </cell>
          <cell r="D7968">
            <v>0</v>
          </cell>
          <cell r="E7968">
            <v>0</v>
          </cell>
          <cell r="G7968">
            <v>0</v>
          </cell>
          <cell r="H7968">
            <v>0</v>
          </cell>
        </row>
        <row r="7969">
          <cell r="A7969" t="str">
            <v>07-01-316</v>
          </cell>
          <cell r="B7969" t="str">
            <v>41</v>
          </cell>
          <cell r="C7969" t="str">
            <v>HERRAMIENTA MENOR</v>
          </cell>
          <cell r="D7969" t="str">
            <v>gl</v>
          </cell>
          <cell r="E7969">
            <v>1</v>
          </cell>
          <cell r="G7969">
            <v>56.724927999999998</v>
          </cell>
          <cell r="H7969">
            <v>57</v>
          </cell>
        </row>
        <row r="7970">
          <cell r="A7970" t="str">
            <v>07-01-316</v>
          </cell>
          <cell r="B7970" t="str">
            <v>42</v>
          </cell>
          <cell r="C7970">
            <v>0</v>
          </cell>
          <cell r="D7970">
            <v>0</v>
          </cell>
          <cell r="E7970">
            <v>0</v>
          </cell>
          <cell r="G7970">
            <v>0</v>
          </cell>
          <cell r="H7970">
            <v>0</v>
          </cell>
        </row>
        <row r="7971">
          <cell r="A7971" t="str">
            <v>07-01-316</v>
          </cell>
          <cell r="B7971" t="str">
            <v>43</v>
          </cell>
          <cell r="C7971">
            <v>0</v>
          </cell>
          <cell r="D7971">
            <v>0</v>
          </cell>
          <cell r="E7971">
            <v>0</v>
          </cell>
          <cell r="G7971">
            <v>0</v>
          </cell>
          <cell r="H7971">
            <v>0</v>
          </cell>
        </row>
        <row r="7972">
          <cell r="A7972" t="str">
            <v>07-01-316</v>
          </cell>
          <cell r="B7972" t="str">
            <v>44</v>
          </cell>
          <cell r="C7972">
            <v>0</v>
          </cell>
          <cell r="D7972">
            <v>0</v>
          </cell>
          <cell r="E7972">
            <v>0</v>
          </cell>
          <cell r="G7972">
            <v>0</v>
          </cell>
          <cell r="H7972">
            <v>0</v>
          </cell>
        </row>
        <row r="7973">
          <cell r="A7973" t="str">
            <v>07-01-316</v>
          </cell>
          <cell r="B7973" t="str">
            <v>45</v>
          </cell>
          <cell r="C7973">
            <v>0</v>
          </cell>
          <cell r="D7973">
            <v>0</v>
          </cell>
          <cell r="E7973">
            <v>0</v>
          </cell>
          <cell r="G7973">
            <v>0</v>
          </cell>
          <cell r="H7973">
            <v>0</v>
          </cell>
        </row>
        <row r="7974">
          <cell r="A7974" t="str">
            <v>07-01-316</v>
          </cell>
          <cell r="B7974" t="str">
            <v>46</v>
          </cell>
          <cell r="C7974">
            <v>0</v>
          </cell>
          <cell r="D7974">
            <v>0</v>
          </cell>
          <cell r="E7974">
            <v>0</v>
          </cell>
          <cell r="G7974">
            <v>0</v>
          </cell>
          <cell r="H7974">
            <v>0</v>
          </cell>
        </row>
        <row r="7975">
          <cell r="A7975" t="str">
            <v>07-01-316</v>
          </cell>
          <cell r="B7975" t="str">
            <v>61</v>
          </cell>
          <cell r="C7975" t="str">
            <v>TRANSPORTE</v>
          </cell>
          <cell r="D7975" t="str">
            <v>gl</v>
          </cell>
          <cell r="E7975">
            <v>1</v>
          </cell>
          <cell r="G7975">
            <v>113.449856</v>
          </cell>
          <cell r="H7975">
            <v>113</v>
          </cell>
        </row>
        <row r="7976">
          <cell r="A7976" t="str">
            <v>07-01-316</v>
          </cell>
          <cell r="B7976" t="str">
            <v>62</v>
          </cell>
          <cell r="C7976">
            <v>0</v>
          </cell>
          <cell r="D7976">
            <v>0</v>
          </cell>
          <cell r="E7976">
            <v>0</v>
          </cell>
          <cell r="G7976">
            <v>0</v>
          </cell>
          <cell r="H7976">
            <v>0</v>
          </cell>
        </row>
        <row r="7977">
          <cell r="A7977" t="str">
            <v>07-01-316</v>
          </cell>
          <cell r="B7977" t="str">
            <v>63</v>
          </cell>
          <cell r="C7977">
            <v>0</v>
          </cell>
          <cell r="D7977">
            <v>0</v>
          </cell>
          <cell r="E7977">
            <v>0</v>
          </cell>
          <cell r="G7977">
            <v>0</v>
          </cell>
          <cell r="H7977">
            <v>0</v>
          </cell>
        </row>
        <row r="7978">
          <cell r="A7978" t="str">
            <v>07-01-316</v>
          </cell>
          <cell r="B7978" t="str">
            <v>64</v>
          </cell>
          <cell r="C7978">
            <v>0</v>
          </cell>
          <cell r="D7978">
            <v>0</v>
          </cell>
          <cell r="E7978">
            <v>0</v>
          </cell>
          <cell r="G7978">
            <v>0</v>
          </cell>
          <cell r="H7978">
            <v>0</v>
          </cell>
        </row>
        <row r="7979">
          <cell r="A7979" t="str">
            <v>07-01-316</v>
          </cell>
          <cell r="B7979" t="str">
            <v>65</v>
          </cell>
          <cell r="C7979">
            <v>0</v>
          </cell>
          <cell r="D7979">
            <v>0</v>
          </cell>
          <cell r="E7979">
            <v>0</v>
          </cell>
          <cell r="G7979">
            <v>0</v>
          </cell>
          <cell r="H7979">
            <v>0</v>
          </cell>
        </row>
        <row r="7980">
          <cell r="A7980" t="str">
            <v>07-01-316</v>
          </cell>
          <cell r="B7980" t="str">
            <v>66</v>
          </cell>
          <cell r="C7980">
            <v>0</v>
          </cell>
          <cell r="D7980">
            <v>0</v>
          </cell>
          <cell r="E7980">
            <v>0</v>
          </cell>
          <cell r="G7980">
            <v>0</v>
          </cell>
          <cell r="H7980">
            <v>0</v>
          </cell>
        </row>
        <row r="7981">
          <cell r="A7981" t="str">
            <v>07-01-318</v>
          </cell>
          <cell r="B7981" t="str">
            <v>07-01-318</v>
          </cell>
          <cell r="C7981" t="str">
            <v>SUMINISTRO E INSTALACION SIFON  4"</v>
          </cell>
          <cell r="D7981" t="str">
            <v>UN</v>
          </cell>
          <cell r="E7981">
            <v>52</v>
          </cell>
          <cell r="H7981">
            <v>44008</v>
          </cell>
        </row>
        <row r="7982">
          <cell r="A7982" t="str">
            <v>07-01-318</v>
          </cell>
          <cell r="B7982" t="str">
            <v>11</v>
          </cell>
          <cell r="C7982" t="str">
            <v>TUBERIA PVC S ø 2"</v>
          </cell>
          <cell r="D7982" t="str">
            <v>ML</v>
          </cell>
          <cell r="E7982">
            <v>0.7</v>
          </cell>
          <cell r="G7982">
            <v>9950.7893333333341</v>
          </cell>
          <cell r="H7982">
            <v>6966</v>
          </cell>
        </row>
        <row r="7983">
          <cell r="A7983" t="str">
            <v>07-01-318</v>
          </cell>
          <cell r="B7983" t="str">
            <v>12</v>
          </cell>
          <cell r="C7983" t="str">
            <v>TUBERIA PVC S ø 4"</v>
          </cell>
          <cell r="D7983" t="str">
            <v>ML</v>
          </cell>
          <cell r="E7983">
            <v>0.1</v>
          </cell>
          <cell r="G7983">
            <v>20717.909333333329</v>
          </cell>
          <cell r="H7983">
            <v>2072</v>
          </cell>
        </row>
        <row r="7984">
          <cell r="A7984" t="str">
            <v>07-01-318</v>
          </cell>
          <cell r="B7984" t="str">
            <v>13</v>
          </cell>
          <cell r="C7984" t="str">
            <v>ACCESORIOS PVC S ø 2"</v>
          </cell>
          <cell r="D7984" t="str">
            <v>UN</v>
          </cell>
          <cell r="E7984">
            <v>2</v>
          </cell>
          <cell r="G7984">
            <v>3456.6677599999994</v>
          </cell>
          <cell r="H7984">
            <v>6913</v>
          </cell>
        </row>
        <row r="7985">
          <cell r="A7985" t="str">
            <v>07-01-318</v>
          </cell>
          <cell r="B7985" t="str">
            <v>14</v>
          </cell>
          <cell r="C7985" t="str">
            <v>ACCESORIOS PVC S ø 4"</v>
          </cell>
          <cell r="D7985" t="str">
            <v>UN</v>
          </cell>
          <cell r="E7985">
            <v>0.1</v>
          </cell>
          <cell r="G7985">
            <v>11104.489759999999</v>
          </cell>
          <cell r="H7985">
            <v>1110</v>
          </cell>
        </row>
        <row r="7986">
          <cell r="A7986" t="str">
            <v>07-01-318</v>
          </cell>
          <cell r="B7986" t="str">
            <v>15</v>
          </cell>
          <cell r="C7986" t="str">
            <v>SOLDADURA Y LIMPIADOR</v>
          </cell>
          <cell r="D7986" t="str">
            <v>UN</v>
          </cell>
          <cell r="E7986">
            <v>6</v>
          </cell>
          <cell r="G7986">
            <v>847.27998859636352</v>
          </cell>
          <cell r="H7986">
            <v>5084</v>
          </cell>
        </row>
        <row r="7987">
          <cell r="A7987" t="str">
            <v>07-01-318</v>
          </cell>
          <cell r="B7987" t="str">
            <v>16</v>
          </cell>
          <cell r="C7987">
            <v>0</v>
          </cell>
          <cell r="D7987">
            <v>0</v>
          </cell>
          <cell r="E7987">
            <v>0</v>
          </cell>
          <cell r="G7987">
            <v>0</v>
          </cell>
          <cell r="H7987">
            <v>0</v>
          </cell>
        </row>
        <row r="7988">
          <cell r="A7988" t="str">
            <v>07-01-318</v>
          </cell>
          <cell r="B7988" t="str">
            <v>21</v>
          </cell>
          <cell r="C7988" t="str">
            <v xml:space="preserve">OFICIAL </v>
          </cell>
          <cell r="D7988" t="str">
            <v>jor</v>
          </cell>
          <cell r="E7988">
            <v>0.15</v>
          </cell>
          <cell r="G7988">
            <v>86520.353919999994</v>
          </cell>
          <cell r="H7988">
            <v>12978</v>
          </cell>
        </row>
        <row r="7989">
          <cell r="A7989" t="str">
            <v>07-01-318</v>
          </cell>
          <cell r="B7989" t="str">
            <v>22</v>
          </cell>
          <cell r="C7989" t="str">
            <v>AYUDANTE</v>
          </cell>
          <cell r="D7989" t="str">
            <v>jor</v>
          </cell>
          <cell r="E7989">
            <v>0.15</v>
          </cell>
          <cell r="G7989">
            <v>54806.751999999993</v>
          </cell>
          <cell r="H7989">
            <v>8221</v>
          </cell>
        </row>
        <row r="7990">
          <cell r="A7990" t="str">
            <v>07-01-318</v>
          </cell>
          <cell r="B7990" t="str">
            <v>23</v>
          </cell>
          <cell r="C7990">
            <v>0</v>
          </cell>
          <cell r="D7990">
            <v>0</v>
          </cell>
          <cell r="E7990">
            <v>0</v>
          </cell>
          <cell r="G7990">
            <v>0</v>
          </cell>
          <cell r="H7990">
            <v>0</v>
          </cell>
        </row>
        <row r="7991">
          <cell r="A7991" t="str">
            <v>07-01-318</v>
          </cell>
          <cell r="B7991" t="str">
            <v>24</v>
          </cell>
          <cell r="C7991">
            <v>0</v>
          </cell>
          <cell r="D7991">
            <v>0</v>
          </cell>
          <cell r="E7991">
            <v>0</v>
          </cell>
          <cell r="G7991">
            <v>0</v>
          </cell>
          <cell r="H7991">
            <v>0</v>
          </cell>
        </row>
        <row r="7992">
          <cell r="A7992" t="str">
            <v>07-01-318</v>
          </cell>
          <cell r="B7992" t="str">
            <v>25</v>
          </cell>
          <cell r="C7992">
            <v>0</v>
          </cell>
          <cell r="D7992">
            <v>0</v>
          </cell>
          <cell r="E7992">
            <v>0</v>
          </cell>
          <cell r="G7992">
            <v>0</v>
          </cell>
          <cell r="H7992">
            <v>0</v>
          </cell>
        </row>
        <row r="7993">
          <cell r="A7993" t="str">
            <v>07-01-318</v>
          </cell>
          <cell r="B7993" t="str">
            <v>26</v>
          </cell>
          <cell r="C7993">
            <v>0</v>
          </cell>
          <cell r="D7993">
            <v>0</v>
          </cell>
          <cell r="E7993">
            <v>0</v>
          </cell>
          <cell r="G7993">
            <v>0</v>
          </cell>
          <cell r="H7993">
            <v>0</v>
          </cell>
        </row>
        <row r="7994">
          <cell r="A7994" t="str">
            <v>07-01-318</v>
          </cell>
          <cell r="B7994" t="str">
            <v>41</v>
          </cell>
          <cell r="C7994" t="str">
            <v>HERRAMIENTA MENOR</v>
          </cell>
          <cell r="D7994" t="str">
            <v>gl</v>
          </cell>
          <cell r="E7994">
            <v>1</v>
          </cell>
          <cell r="G7994">
            <v>221.44678399999998</v>
          </cell>
          <cell r="H7994">
            <v>221</v>
          </cell>
        </row>
        <row r="7995">
          <cell r="A7995" t="str">
            <v>07-01-318</v>
          </cell>
          <cell r="B7995" t="str">
            <v>42</v>
          </cell>
          <cell r="C7995">
            <v>0</v>
          </cell>
          <cell r="D7995">
            <v>0</v>
          </cell>
          <cell r="E7995">
            <v>0</v>
          </cell>
          <cell r="G7995">
            <v>0</v>
          </cell>
          <cell r="H7995">
            <v>0</v>
          </cell>
        </row>
        <row r="7996">
          <cell r="A7996" t="str">
            <v>07-01-318</v>
          </cell>
          <cell r="B7996" t="str">
            <v>43</v>
          </cell>
          <cell r="C7996">
            <v>0</v>
          </cell>
          <cell r="D7996">
            <v>0</v>
          </cell>
          <cell r="E7996">
            <v>0</v>
          </cell>
          <cell r="G7996">
            <v>0</v>
          </cell>
          <cell r="H7996">
            <v>0</v>
          </cell>
        </row>
        <row r="7997">
          <cell r="A7997" t="str">
            <v>07-01-318</v>
          </cell>
          <cell r="B7997" t="str">
            <v>44</v>
          </cell>
          <cell r="C7997">
            <v>0</v>
          </cell>
          <cell r="D7997">
            <v>0</v>
          </cell>
          <cell r="E7997">
            <v>0</v>
          </cell>
          <cell r="G7997">
            <v>0</v>
          </cell>
          <cell r="H7997">
            <v>0</v>
          </cell>
        </row>
        <row r="7998">
          <cell r="A7998" t="str">
            <v>07-01-318</v>
          </cell>
          <cell r="B7998" t="str">
            <v>45</v>
          </cell>
          <cell r="C7998">
            <v>0</v>
          </cell>
          <cell r="D7998">
            <v>0</v>
          </cell>
          <cell r="E7998">
            <v>0</v>
          </cell>
          <cell r="G7998">
            <v>0</v>
          </cell>
          <cell r="H7998">
            <v>0</v>
          </cell>
        </row>
        <row r="7999">
          <cell r="A7999" t="str">
            <v>07-01-318</v>
          </cell>
          <cell r="B7999" t="str">
            <v>46</v>
          </cell>
          <cell r="C7999">
            <v>0</v>
          </cell>
          <cell r="D7999">
            <v>0</v>
          </cell>
          <cell r="E7999">
            <v>0</v>
          </cell>
          <cell r="G7999">
            <v>0</v>
          </cell>
          <cell r="H7999">
            <v>0</v>
          </cell>
        </row>
        <row r="8000">
          <cell r="A8000" t="str">
            <v>07-01-318</v>
          </cell>
          <cell r="B8000" t="str">
            <v>61</v>
          </cell>
          <cell r="C8000" t="str">
            <v>TRANSPORTE</v>
          </cell>
          <cell r="D8000" t="str">
            <v>gl</v>
          </cell>
          <cell r="E8000">
            <v>1</v>
          </cell>
          <cell r="G8000">
            <v>442.89356799999996</v>
          </cell>
          <cell r="H8000">
            <v>443</v>
          </cell>
        </row>
        <row r="8001">
          <cell r="A8001" t="str">
            <v>07-01-318</v>
          </cell>
          <cell r="B8001" t="str">
            <v>62</v>
          </cell>
          <cell r="C8001">
            <v>0</v>
          </cell>
          <cell r="D8001">
            <v>0</v>
          </cell>
          <cell r="E8001">
            <v>0</v>
          </cell>
          <cell r="G8001">
            <v>0</v>
          </cell>
          <cell r="H8001">
            <v>0</v>
          </cell>
        </row>
        <row r="8002">
          <cell r="A8002" t="str">
            <v>07-01-318</v>
          </cell>
          <cell r="B8002" t="str">
            <v>63</v>
          </cell>
          <cell r="C8002">
            <v>0</v>
          </cell>
          <cell r="D8002">
            <v>0</v>
          </cell>
          <cell r="E8002">
            <v>0</v>
          </cell>
          <cell r="G8002">
            <v>0</v>
          </cell>
          <cell r="H8002">
            <v>0</v>
          </cell>
        </row>
        <row r="8003">
          <cell r="A8003" t="str">
            <v>07-01-318</v>
          </cell>
          <cell r="B8003" t="str">
            <v>64</v>
          </cell>
          <cell r="C8003">
            <v>0</v>
          </cell>
          <cell r="D8003">
            <v>0</v>
          </cell>
          <cell r="E8003">
            <v>0</v>
          </cell>
          <cell r="G8003">
            <v>0</v>
          </cell>
          <cell r="H8003">
            <v>0</v>
          </cell>
        </row>
        <row r="8004">
          <cell r="A8004" t="str">
            <v>07-01-318</v>
          </cell>
          <cell r="B8004" t="str">
            <v>65</v>
          </cell>
          <cell r="C8004">
            <v>0</v>
          </cell>
          <cell r="D8004">
            <v>0</v>
          </cell>
          <cell r="E8004">
            <v>0</v>
          </cell>
          <cell r="G8004">
            <v>0</v>
          </cell>
          <cell r="H8004">
            <v>0</v>
          </cell>
        </row>
        <row r="8005">
          <cell r="A8005" t="str">
            <v>07-01-318</v>
          </cell>
          <cell r="B8005" t="str">
            <v>66</v>
          </cell>
          <cell r="C8005">
            <v>0</v>
          </cell>
          <cell r="D8005">
            <v>0</v>
          </cell>
          <cell r="E8005">
            <v>0</v>
          </cell>
          <cell r="G8005">
            <v>0</v>
          </cell>
          <cell r="H8005">
            <v>0</v>
          </cell>
        </row>
        <row r="8006">
          <cell r="A8006" t="str">
            <v>07-01-322</v>
          </cell>
          <cell r="B8006" t="str">
            <v>07-01-322</v>
          </cell>
          <cell r="C8006" t="str">
            <v>SUMINISTRO E INSTALACION PASE EN VIGA ø 4" L=0,60m</v>
          </cell>
          <cell r="D8006" t="str">
            <v>UN</v>
          </cell>
          <cell r="E8006">
            <v>25</v>
          </cell>
          <cell r="H8006">
            <v>19360</v>
          </cell>
        </row>
        <row r="8007">
          <cell r="A8007" t="str">
            <v>07-01-322</v>
          </cell>
          <cell r="B8007" t="str">
            <v>11</v>
          </cell>
          <cell r="C8007" t="str">
            <v>TUBERIA PVC L ø 4"</v>
          </cell>
          <cell r="D8007" t="str">
            <v>ML</v>
          </cell>
          <cell r="E8007">
            <v>0.6</v>
          </cell>
          <cell r="G8007">
            <v>15017.669333333331</v>
          </cell>
          <cell r="H8007">
            <v>9011</v>
          </cell>
        </row>
        <row r="8008">
          <cell r="A8008" t="str">
            <v>07-01-322</v>
          </cell>
          <cell r="B8008" t="str">
            <v>12</v>
          </cell>
          <cell r="C8008" t="str">
            <v>SOLDADURA Y LIMPIADOR</v>
          </cell>
          <cell r="D8008" t="str">
            <v xml:space="preserve">UN </v>
          </cell>
          <cell r="E8008">
            <v>1</v>
          </cell>
          <cell r="G8008">
            <v>1553.3466457599998</v>
          </cell>
          <cell r="H8008">
            <v>1553</v>
          </cell>
        </row>
        <row r="8009">
          <cell r="A8009" t="str">
            <v>07-01-322</v>
          </cell>
          <cell r="B8009" t="str">
            <v>13</v>
          </cell>
          <cell r="C8009">
            <v>0</v>
          </cell>
          <cell r="D8009">
            <v>0</v>
          </cell>
          <cell r="E8009">
            <v>0</v>
          </cell>
          <cell r="G8009">
            <v>0</v>
          </cell>
          <cell r="H8009">
            <v>0</v>
          </cell>
        </row>
        <row r="8010">
          <cell r="A8010" t="str">
            <v>07-01-322</v>
          </cell>
          <cell r="B8010" t="str">
            <v>14</v>
          </cell>
          <cell r="C8010">
            <v>0</v>
          </cell>
          <cell r="D8010">
            <v>0</v>
          </cell>
          <cell r="E8010">
            <v>0</v>
          </cell>
          <cell r="G8010">
            <v>0</v>
          </cell>
          <cell r="H8010">
            <v>0</v>
          </cell>
        </row>
        <row r="8011">
          <cell r="A8011" t="str">
            <v>07-01-322</v>
          </cell>
          <cell r="B8011" t="str">
            <v>15</v>
          </cell>
          <cell r="C8011">
            <v>0</v>
          </cell>
          <cell r="D8011">
            <v>0</v>
          </cell>
          <cell r="E8011">
            <v>0</v>
          </cell>
          <cell r="G8011">
            <v>0</v>
          </cell>
          <cell r="H8011">
            <v>0</v>
          </cell>
        </row>
        <row r="8012">
          <cell r="A8012" t="str">
            <v>07-01-322</v>
          </cell>
          <cell r="B8012" t="str">
            <v>16</v>
          </cell>
          <cell r="C8012">
            <v>0</v>
          </cell>
          <cell r="D8012">
            <v>0</v>
          </cell>
          <cell r="E8012">
            <v>0</v>
          </cell>
          <cell r="G8012">
            <v>0</v>
          </cell>
          <cell r="H8012">
            <v>0</v>
          </cell>
        </row>
        <row r="8013">
          <cell r="A8013" t="str">
            <v>07-01-322</v>
          </cell>
          <cell r="B8013" t="str">
            <v>21</v>
          </cell>
          <cell r="C8013" t="str">
            <v xml:space="preserve">OFICIAL </v>
          </cell>
          <cell r="D8013" t="str">
            <v>jor</v>
          </cell>
          <cell r="E8013">
            <v>0.06</v>
          </cell>
          <cell r="G8013">
            <v>86520.353919999994</v>
          </cell>
          <cell r="H8013">
            <v>5191</v>
          </cell>
        </row>
        <row r="8014">
          <cell r="A8014" t="str">
            <v>07-01-322</v>
          </cell>
          <cell r="B8014" t="str">
            <v>22</v>
          </cell>
          <cell r="C8014" t="str">
            <v>AYUDANTE</v>
          </cell>
          <cell r="D8014" t="str">
            <v>jor</v>
          </cell>
          <cell r="E8014">
            <v>0.06</v>
          </cell>
          <cell r="G8014">
            <v>54806.751999999993</v>
          </cell>
          <cell r="H8014">
            <v>3288</v>
          </cell>
        </row>
        <row r="8015">
          <cell r="A8015" t="str">
            <v>07-01-322</v>
          </cell>
          <cell r="B8015" t="str">
            <v>23</v>
          </cell>
          <cell r="C8015">
            <v>0</v>
          </cell>
          <cell r="D8015">
            <v>0</v>
          </cell>
          <cell r="E8015">
            <v>0</v>
          </cell>
          <cell r="G8015">
            <v>0</v>
          </cell>
          <cell r="H8015">
            <v>0</v>
          </cell>
        </row>
        <row r="8016">
          <cell r="A8016" t="str">
            <v>07-01-322</v>
          </cell>
          <cell r="B8016" t="str">
            <v>24</v>
          </cell>
          <cell r="C8016">
            <v>0</v>
          </cell>
          <cell r="D8016">
            <v>0</v>
          </cell>
          <cell r="E8016">
            <v>0</v>
          </cell>
          <cell r="G8016">
            <v>0</v>
          </cell>
          <cell r="H8016">
            <v>0</v>
          </cell>
        </row>
        <row r="8017">
          <cell r="A8017" t="str">
            <v>07-01-322</v>
          </cell>
          <cell r="B8017" t="str">
            <v>25</v>
          </cell>
          <cell r="C8017">
            <v>0</v>
          </cell>
          <cell r="D8017">
            <v>0</v>
          </cell>
          <cell r="E8017">
            <v>0</v>
          </cell>
          <cell r="G8017">
            <v>0</v>
          </cell>
          <cell r="H8017">
            <v>0</v>
          </cell>
        </row>
        <row r="8018">
          <cell r="A8018" t="str">
            <v>07-01-322</v>
          </cell>
          <cell r="B8018" t="str">
            <v>26</v>
          </cell>
          <cell r="C8018">
            <v>0</v>
          </cell>
          <cell r="D8018">
            <v>0</v>
          </cell>
          <cell r="E8018">
            <v>0</v>
          </cell>
          <cell r="G8018">
            <v>0</v>
          </cell>
          <cell r="H8018">
            <v>0</v>
          </cell>
        </row>
        <row r="8019">
          <cell r="A8019" t="str">
            <v>07-01-322</v>
          </cell>
          <cell r="B8019" t="str">
            <v>41</v>
          </cell>
          <cell r="C8019" t="str">
            <v>HERRAMIENTA MENOR</v>
          </cell>
          <cell r="D8019" t="str">
            <v>gl</v>
          </cell>
          <cell r="E8019">
            <v>1</v>
          </cell>
          <cell r="G8019">
            <v>105.644448</v>
          </cell>
          <cell r="H8019">
            <v>106</v>
          </cell>
        </row>
        <row r="8020">
          <cell r="A8020" t="str">
            <v>07-01-322</v>
          </cell>
          <cell r="B8020" t="str">
            <v>42</v>
          </cell>
          <cell r="C8020">
            <v>0</v>
          </cell>
          <cell r="D8020">
            <v>0</v>
          </cell>
          <cell r="E8020">
            <v>0</v>
          </cell>
          <cell r="G8020">
            <v>0</v>
          </cell>
          <cell r="H8020">
            <v>0</v>
          </cell>
        </row>
        <row r="8021">
          <cell r="A8021" t="str">
            <v>07-01-322</v>
          </cell>
          <cell r="B8021" t="str">
            <v>43</v>
          </cell>
          <cell r="C8021">
            <v>0</v>
          </cell>
          <cell r="D8021">
            <v>0</v>
          </cell>
          <cell r="E8021">
            <v>0</v>
          </cell>
          <cell r="G8021">
            <v>0</v>
          </cell>
          <cell r="H8021">
            <v>0</v>
          </cell>
        </row>
        <row r="8022">
          <cell r="A8022" t="str">
            <v>07-01-322</v>
          </cell>
          <cell r="B8022" t="str">
            <v>44</v>
          </cell>
          <cell r="C8022">
            <v>0</v>
          </cell>
          <cell r="D8022">
            <v>0</v>
          </cell>
          <cell r="E8022">
            <v>0</v>
          </cell>
          <cell r="G8022">
            <v>0</v>
          </cell>
          <cell r="H8022">
            <v>0</v>
          </cell>
        </row>
        <row r="8023">
          <cell r="A8023" t="str">
            <v>07-01-322</v>
          </cell>
          <cell r="B8023" t="str">
            <v>45</v>
          </cell>
          <cell r="C8023">
            <v>0</v>
          </cell>
          <cell r="D8023">
            <v>0</v>
          </cell>
          <cell r="E8023">
            <v>0</v>
          </cell>
          <cell r="G8023">
            <v>0</v>
          </cell>
          <cell r="H8023">
            <v>0</v>
          </cell>
        </row>
        <row r="8024">
          <cell r="A8024" t="str">
            <v>07-01-322</v>
          </cell>
          <cell r="B8024" t="str">
            <v>46</v>
          </cell>
          <cell r="C8024">
            <v>0</v>
          </cell>
          <cell r="D8024">
            <v>0</v>
          </cell>
          <cell r="E8024">
            <v>0</v>
          </cell>
          <cell r="G8024">
            <v>0</v>
          </cell>
          <cell r="H8024">
            <v>0</v>
          </cell>
        </row>
        <row r="8025">
          <cell r="A8025" t="str">
            <v>07-01-322</v>
          </cell>
          <cell r="B8025" t="str">
            <v>61</v>
          </cell>
          <cell r="C8025" t="str">
            <v>TRANSPORTE</v>
          </cell>
          <cell r="D8025" t="str">
            <v>gl</v>
          </cell>
          <cell r="E8025">
            <v>1</v>
          </cell>
          <cell r="G8025">
            <v>211.28889599999999</v>
          </cell>
          <cell r="H8025">
            <v>211</v>
          </cell>
        </row>
        <row r="8026">
          <cell r="A8026" t="str">
            <v>07-01-322</v>
          </cell>
          <cell r="B8026" t="str">
            <v>62</v>
          </cell>
          <cell r="C8026">
            <v>0</v>
          </cell>
          <cell r="D8026">
            <v>0</v>
          </cell>
          <cell r="E8026">
            <v>0</v>
          </cell>
          <cell r="G8026">
            <v>0</v>
          </cell>
          <cell r="H8026">
            <v>0</v>
          </cell>
        </row>
        <row r="8027">
          <cell r="A8027" t="str">
            <v>07-01-322</v>
          </cell>
          <cell r="B8027" t="str">
            <v>63</v>
          </cell>
          <cell r="C8027">
            <v>0</v>
          </cell>
          <cell r="D8027">
            <v>0</v>
          </cell>
          <cell r="E8027">
            <v>0</v>
          </cell>
          <cell r="G8027">
            <v>0</v>
          </cell>
          <cell r="H8027">
            <v>0</v>
          </cell>
        </row>
        <row r="8028">
          <cell r="A8028" t="str">
            <v>07-01-322</v>
          </cell>
          <cell r="B8028" t="str">
            <v>64</v>
          </cell>
          <cell r="C8028">
            <v>0</v>
          </cell>
          <cell r="D8028">
            <v>0</v>
          </cell>
          <cell r="E8028">
            <v>0</v>
          </cell>
          <cell r="G8028">
            <v>0</v>
          </cell>
          <cell r="H8028">
            <v>0</v>
          </cell>
        </row>
        <row r="8029">
          <cell r="A8029" t="str">
            <v>07-01-322</v>
          </cell>
          <cell r="B8029" t="str">
            <v>65</v>
          </cell>
          <cell r="C8029">
            <v>0</v>
          </cell>
          <cell r="D8029">
            <v>0</v>
          </cell>
          <cell r="E8029">
            <v>0</v>
          </cell>
          <cell r="G8029">
            <v>0</v>
          </cell>
          <cell r="H8029">
            <v>0</v>
          </cell>
        </row>
        <row r="8030">
          <cell r="A8030" t="str">
            <v>07-01-322</v>
          </cell>
          <cell r="B8030" t="str">
            <v>66</v>
          </cell>
          <cell r="C8030">
            <v>0</v>
          </cell>
          <cell r="D8030">
            <v>0</v>
          </cell>
          <cell r="E8030">
            <v>0</v>
          </cell>
          <cell r="G8030">
            <v>0</v>
          </cell>
          <cell r="H8030">
            <v>0</v>
          </cell>
        </row>
        <row r="8031">
          <cell r="A8031" t="str">
            <v>07-01-324</v>
          </cell>
          <cell r="B8031" t="str">
            <v>07-01-324</v>
          </cell>
          <cell r="C8031" t="str">
            <v>SUMINISTRO E INSTALACION PASE EN VIGUETA ø 4" L=0,15m</v>
          </cell>
          <cell r="D8031" t="str">
            <v>UN</v>
          </cell>
          <cell r="E8031">
            <v>109</v>
          </cell>
          <cell r="H8031">
            <v>8968</v>
          </cell>
        </row>
        <row r="8032">
          <cell r="A8032" t="str">
            <v>07-01-324</v>
          </cell>
          <cell r="B8032" t="str">
            <v>11</v>
          </cell>
          <cell r="C8032" t="str">
            <v>TUBERIA PVC L ø 2"</v>
          </cell>
          <cell r="D8032" t="str">
            <v>ML</v>
          </cell>
          <cell r="E8032">
            <v>0.15</v>
          </cell>
          <cell r="G8032">
            <v>6530.6453333333329</v>
          </cell>
          <cell r="H8032">
            <v>980</v>
          </cell>
        </row>
        <row r="8033">
          <cell r="A8033" t="str">
            <v>07-01-324</v>
          </cell>
          <cell r="B8033" t="str">
            <v>12</v>
          </cell>
          <cell r="C8033" t="str">
            <v>SOLDADURA Y LIMPIADOR</v>
          </cell>
          <cell r="D8033" t="str">
            <v xml:space="preserve">UN </v>
          </cell>
          <cell r="E8033">
            <v>1</v>
          </cell>
          <cell r="G8033">
            <v>1553.3466457599998</v>
          </cell>
          <cell r="H8033">
            <v>1553</v>
          </cell>
        </row>
        <row r="8034">
          <cell r="A8034" t="str">
            <v>07-01-324</v>
          </cell>
          <cell r="B8034" t="str">
            <v>13</v>
          </cell>
          <cell r="C8034">
            <v>0</v>
          </cell>
          <cell r="D8034">
            <v>0</v>
          </cell>
          <cell r="E8034">
            <v>0</v>
          </cell>
          <cell r="G8034">
            <v>0</v>
          </cell>
          <cell r="H8034">
            <v>0</v>
          </cell>
        </row>
        <row r="8035">
          <cell r="A8035" t="str">
            <v>07-01-324</v>
          </cell>
          <cell r="B8035" t="str">
            <v>14</v>
          </cell>
          <cell r="C8035">
            <v>0</v>
          </cell>
          <cell r="D8035">
            <v>0</v>
          </cell>
          <cell r="E8035">
            <v>0</v>
          </cell>
          <cell r="G8035">
            <v>0</v>
          </cell>
          <cell r="H8035">
            <v>0</v>
          </cell>
        </row>
        <row r="8036">
          <cell r="A8036" t="str">
            <v>07-01-324</v>
          </cell>
          <cell r="B8036" t="str">
            <v>15</v>
          </cell>
          <cell r="C8036">
            <v>0</v>
          </cell>
          <cell r="D8036">
            <v>0</v>
          </cell>
          <cell r="E8036">
            <v>0</v>
          </cell>
          <cell r="G8036">
            <v>0</v>
          </cell>
          <cell r="H8036">
            <v>0</v>
          </cell>
        </row>
        <row r="8037">
          <cell r="A8037" t="str">
            <v>07-01-324</v>
          </cell>
          <cell r="B8037" t="str">
            <v>16</v>
          </cell>
          <cell r="C8037">
            <v>0</v>
          </cell>
          <cell r="D8037">
            <v>0</v>
          </cell>
          <cell r="E8037">
            <v>0</v>
          </cell>
          <cell r="G8037">
            <v>0</v>
          </cell>
          <cell r="H8037">
            <v>0</v>
          </cell>
        </row>
        <row r="8038">
          <cell r="A8038" t="str">
            <v>07-01-324</v>
          </cell>
          <cell r="B8038" t="str">
            <v>21</v>
          </cell>
          <cell r="C8038" t="str">
            <v xml:space="preserve">OFICIAL </v>
          </cell>
          <cell r="D8038" t="str">
            <v>jor</v>
          </cell>
          <cell r="E8038">
            <v>4.5000000000000005E-2</v>
          </cell>
          <cell r="G8038">
            <v>86520.353919999994</v>
          </cell>
          <cell r="H8038">
            <v>3893</v>
          </cell>
        </row>
        <row r="8039">
          <cell r="A8039" t="str">
            <v>07-01-324</v>
          </cell>
          <cell r="B8039" t="str">
            <v>22</v>
          </cell>
          <cell r="C8039" t="str">
            <v>AYUDANTE</v>
          </cell>
          <cell r="D8039" t="str">
            <v>jor</v>
          </cell>
          <cell r="E8039">
            <v>4.5000000000000005E-2</v>
          </cell>
          <cell r="G8039">
            <v>54806.751999999993</v>
          </cell>
          <cell r="H8039">
            <v>2466</v>
          </cell>
        </row>
        <row r="8040">
          <cell r="A8040" t="str">
            <v>07-01-324</v>
          </cell>
          <cell r="B8040" t="str">
            <v>23</v>
          </cell>
          <cell r="C8040">
            <v>0</v>
          </cell>
          <cell r="D8040">
            <v>0</v>
          </cell>
          <cell r="E8040">
            <v>0</v>
          </cell>
          <cell r="G8040">
            <v>0</v>
          </cell>
          <cell r="H8040">
            <v>0</v>
          </cell>
        </row>
        <row r="8041">
          <cell r="A8041" t="str">
            <v>07-01-324</v>
          </cell>
          <cell r="B8041" t="str">
            <v>24</v>
          </cell>
          <cell r="C8041">
            <v>0</v>
          </cell>
          <cell r="D8041">
            <v>0</v>
          </cell>
          <cell r="E8041">
            <v>0</v>
          </cell>
          <cell r="G8041">
            <v>0</v>
          </cell>
          <cell r="H8041">
            <v>0</v>
          </cell>
        </row>
        <row r="8042">
          <cell r="A8042" t="str">
            <v>07-01-324</v>
          </cell>
          <cell r="B8042" t="str">
            <v>25</v>
          </cell>
          <cell r="C8042">
            <v>0</v>
          </cell>
          <cell r="D8042">
            <v>0</v>
          </cell>
          <cell r="E8042">
            <v>0</v>
          </cell>
          <cell r="G8042">
            <v>0</v>
          </cell>
          <cell r="H8042">
            <v>0</v>
          </cell>
        </row>
        <row r="8043">
          <cell r="A8043" t="str">
            <v>07-01-324</v>
          </cell>
          <cell r="B8043" t="str">
            <v>26</v>
          </cell>
          <cell r="C8043">
            <v>0</v>
          </cell>
          <cell r="D8043">
            <v>0</v>
          </cell>
          <cell r="E8043">
            <v>0</v>
          </cell>
          <cell r="G8043">
            <v>0</v>
          </cell>
          <cell r="H8043">
            <v>0</v>
          </cell>
        </row>
        <row r="8044">
          <cell r="A8044" t="str">
            <v>07-01-324</v>
          </cell>
          <cell r="B8044" t="str">
            <v>41</v>
          </cell>
          <cell r="C8044" t="str">
            <v>HERRAMIENTA MENOR</v>
          </cell>
          <cell r="D8044" t="str">
            <v>gl</v>
          </cell>
          <cell r="E8044">
            <v>1</v>
          </cell>
          <cell r="G8044">
            <v>25.334399999999999</v>
          </cell>
          <cell r="H8044">
            <v>25</v>
          </cell>
        </row>
        <row r="8045">
          <cell r="A8045" t="str">
            <v>07-01-324</v>
          </cell>
          <cell r="B8045" t="str">
            <v>42</v>
          </cell>
          <cell r="C8045">
            <v>0</v>
          </cell>
          <cell r="D8045">
            <v>0</v>
          </cell>
          <cell r="E8045">
            <v>0</v>
          </cell>
          <cell r="G8045">
            <v>0</v>
          </cell>
          <cell r="H8045">
            <v>0</v>
          </cell>
        </row>
        <row r="8046">
          <cell r="A8046" t="str">
            <v>07-01-324</v>
          </cell>
          <cell r="B8046" t="str">
            <v>43</v>
          </cell>
          <cell r="C8046">
            <v>0</v>
          </cell>
          <cell r="D8046">
            <v>0</v>
          </cell>
          <cell r="E8046">
            <v>0</v>
          </cell>
          <cell r="G8046">
            <v>0</v>
          </cell>
          <cell r="H8046">
            <v>0</v>
          </cell>
        </row>
        <row r="8047">
          <cell r="A8047" t="str">
            <v>07-01-324</v>
          </cell>
          <cell r="B8047" t="str">
            <v>44</v>
          </cell>
          <cell r="C8047">
            <v>0</v>
          </cell>
          <cell r="D8047">
            <v>0</v>
          </cell>
          <cell r="E8047">
            <v>0</v>
          </cell>
          <cell r="G8047">
            <v>0</v>
          </cell>
          <cell r="H8047">
            <v>0</v>
          </cell>
        </row>
        <row r="8048">
          <cell r="A8048" t="str">
            <v>07-01-324</v>
          </cell>
          <cell r="B8048" t="str">
            <v>45</v>
          </cell>
          <cell r="C8048">
            <v>0</v>
          </cell>
          <cell r="D8048">
            <v>0</v>
          </cell>
          <cell r="E8048">
            <v>0</v>
          </cell>
          <cell r="G8048">
            <v>0</v>
          </cell>
          <cell r="H8048">
            <v>0</v>
          </cell>
        </row>
        <row r="8049">
          <cell r="A8049" t="str">
            <v>07-01-324</v>
          </cell>
          <cell r="B8049" t="str">
            <v>46</v>
          </cell>
          <cell r="C8049">
            <v>0</v>
          </cell>
          <cell r="D8049">
            <v>0</v>
          </cell>
          <cell r="E8049">
            <v>0</v>
          </cell>
          <cell r="G8049">
            <v>0</v>
          </cell>
          <cell r="H8049">
            <v>0</v>
          </cell>
        </row>
        <row r="8050">
          <cell r="A8050" t="str">
            <v>07-01-324</v>
          </cell>
          <cell r="B8050" t="str">
            <v>61</v>
          </cell>
          <cell r="C8050" t="str">
            <v>TRANSPORTE</v>
          </cell>
          <cell r="D8050" t="str">
            <v>gl</v>
          </cell>
          <cell r="E8050">
            <v>1</v>
          </cell>
          <cell r="G8050">
            <v>50.668799999999997</v>
          </cell>
          <cell r="H8050">
            <v>51</v>
          </cell>
        </row>
        <row r="8051">
          <cell r="A8051" t="str">
            <v>07-01-324</v>
          </cell>
          <cell r="B8051" t="str">
            <v>62</v>
          </cell>
          <cell r="C8051">
            <v>0</v>
          </cell>
          <cell r="D8051">
            <v>0</v>
          </cell>
          <cell r="E8051">
            <v>0</v>
          </cell>
          <cell r="G8051">
            <v>0</v>
          </cell>
          <cell r="H8051">
            <v>0</v>
          </cell>
        </row>
        <row r="8052">
          <cell r="A8052" t="str">
            <v>07-01-324</v>
          </cell>
          <cell r="B8052" t="str">
            <v>63</v>
          </cell>
          <cell r="C8052">
            <v>0</v>
          </cell>
          <cell r="D8052">
            <v>0</v>
          </cell>
          <cell r="E8052">
            <v>0</v>
          </cell>
          <cell r="G8052">
            <v>0</v>
          </cell>
          <cell r="H8052">
            <v>0</v>
          </cell>
        </row>
        <row r="8053">
          <cell r="A8053" t="str">
            <v>07-01-324</v>
          </cell>
          <cell r="B8053" t="str">
            <v>64</v>
          </cell>
          <cell r="C8053">
            <v>0</v>
          </cell>
          <cell r="D8053">
            <v>0</v>
          </cell>
          <cell r="E8053">
            <v>0</v>
          </cell>
          <cell r="G8053">
            <v>0</v>
          </cell>
          <cell r="H8053">
            <v>0</v>
          </cell>
        </row>
        <row r="8054">
          <cell r="A8054" t="str">
            <v>07-01-324</v>
          </cell>
          <cell r="B8054" t="str">
            <v>65</v>
          </cell>
          <cell r="C8054">
            <v>0</v>
          </cell>
          <cell r="D8054">
            <v>0</v>
          </cell>
          <cell r="E8054">
            <v>0</v>
          </cell>
          <cell r="G8054">
            <v>0</v>
          </cell>
          <cell r="H8054">
            <v>0</v>
          </cell>
        </row>
        <row r="8055">
          <cell r="A8055" t="str">
            <v>07-01-324</v>
          </cell>
          <cell r="B8055" t="str">
            <v>66</v>
          </cell>
          <cell r="C8055">
            <v>0</v>
          </cell>
          <cell r="D8055">
            <v>0</v>
          </cell>
          <cell r="E8055">
            <v>0</v>
          </cell>
          <cell r="G8055">
            <v>0</v>
          </cell>
          <cell r="H8055">
            <v>0</v>
          </cell>
        </row>
        <row r="8056">
          <cell r="A8056" t="str">
            <v>07-01-325</v>
          </cell>
          <cell r="B8056" t="str">
            <v>07-01-325</v>
          </cell>
          <cell r="C8056" t="str">
            <v>SUMINISTRO E INSTALACION TUBERIA RDE 21 PVC-P 3"</v>
          </cell>
          <cell r="D8056" t="str">
            <v>ML</v>
          </cell>
          <cell r="E8056">
            <v>38</v>
          </cell>
          <cell r="H8056">
            <v>39503</v>
          </cell>
        </row>
        <row r="8057">
          <cell r="A8057" t="str">
            <v>07-01-325</v>
          </cell>
          <cell r="B8057" t="str">
            <v>11</v>
          </cell>
          <cell r="C8057" t="str">
            <v>TUBERIA PVC P RDE 21 ø 3"</v>
          </cell>
          <cell r="D8057" t="str">
            <v>ML</v>
          </cell>
          <cell r="E8057">
            <v>1.05</v>
          </cell>
          <cell r="G8057">
            <v>31105.013333333329</v>
          </cell>
          <cell r="H8057">
            <v>32660</v>
          </cell>
        </row>
        <row r="8058">
          <cell r="A8058" t="str">
            <v>07-01-325</v>
          </cell>
          <cell r="B8058" t="str">
            <v>12</v>
          </cell>
          <cell r="C8058" t="str">
            <v>SOLDADURA Y LIMPIADOR</v>
          </cell>
          <cell r="D8058" t="str">
            <v xml:space="preserve">UN </v>
          </cell>
          <cell r="E8058">
            <v>1</v>
          </cell>
          <cell r="G8058">
            <v>1433.8584422399997</v>
          </cell>
          <cell r="H8058">
            <v>1434</v>
          </cell>
        </row>
        <row r="8059">
          <cell r="A8059" t="str">
            <v>07-01-325</v>
          </cell>
          <cell r="B8059" t="str">
            <v>13</v>
          </cell>
          <cell r="C8059">
            <v>0</v>
          </cell>
          <cell r="D8059">
            <v>0</v>
          </cell>
          <cell r="E8059">
            <v>0</v>
          </cell>
          <cell r="G8059">
            <v>0</v>
          </cell>
          <cell r="H8059">
            <v>0</v>
          </cell>
        </row>
        <row r="8060">
          <cell r="A8060" t="str">
            <v>07-01-325</v>
          </cell>
          <cell r="B8060" t="str">
            <v>14</v>
          </cell>
          <cell r="C8060">
            <v>0</v>
          </cell>
          <cell r="D8060">
            <v>0</v>
          </cell>
          <cell r="E8060">
            <v>0</v>
          </cell>
          <cell r="G8060">
            <v>0</v>
          </cell>
          <cell r="H8060">
            <v>0</v>
          </cell>
        </row>
        <row r="8061">
          <cell r="A8061" t="str">
            <v>07-01-325</v>
          </cell>
          <cell r="B8061" t="str">
            <v>15</v>
          </cell>
          <cell r="C8061">
            <v>0</v>
          </cell>
          <cell r="D8061">
            <v>0</v>
          </cell>
          <cell r="E8061">
            <v>0</v>
          </cell>
          <cell r="G8061">
            <v>0</v>
          </cell>
          <cell r="H8061">
            <v>0</v>
          </cell>
        </row>
        <row r="8062">
          <cell r="A8062" t="str">
            <v>07-01-325</v>
          </cell>
          <cell r="B8062" t="str">
            <v>16</v>
          </cell>
          <cell r="C8062">
            <v>0</v>
          </cell>
          <cell r="D8062">
            <v>0</v>
          </cell>
          <cell r="E8062">
            <v>0</v>
          </cell>
          <cell r="G8062">
            <v>0</v>
          </cell>
          <cell r="H8062">
            <v>0</v>
          </cell>
        </row>
        <row r="8063">
          <cell r="A8063" t="str">
            <v>07-01-325</v>
          </cell>
          <cell r="B8063" t="str">
            <v>21</v>
          </cell>
          <cell r="C8063" t="str">
            <v xml:space="preserve">OFICIAL </v>
          </cell>
          <cell r="D8063" t="str">
            <v>jor</v>
          </cell>
          <cell r="E8063">
            <v>3.1034482758620689E-2</v>
          </cell>
          <cell r="G8063">
            <v>86520.353919999994</v>
          </cell>
          <cell r="H8063">
            <v>2685</v>
          </cell>
        </row>
        <row r="8064">
          <cell r="A8064" t="str">
            <v>07-01-325</v>
          </cell>
          <cell r="B8064" t="str">
            <v>22</v>
          </cell>
          <cell r="C8064" t="str">
            <v>AYUDANTE</v>
          </cell>
          <cell r="D8064" t="str">
            <v>jor</v>
          </cell>
          <cell r="E8064">
            <v>3.1034482758620689E-2</v>
          </cell>
          <cell r="G8064">
            <v>54806.751999999993</v>
          </cell>
          <cell r="H8064">
            <v>1701</v>
          </cell>
        </row>
        <row r="8065">
          <cell r="A8065" t="str">
            <v>07-01-325</v>
          </cell>
          <cell r="B8065" t="str">
            <v>23</v>
          </cell>
          <cell r="C8065">
            <v>0</v>
          </cell>
          <cell r="D8065">
            <v>0</v>
          </cell>
          <cell r="E8065">
            <v>0</v>
          </cell>
          <cell r="G8065">
            <v>0</v>
          </cell>
          <cell r="H8065">
            <v>0</v>
          </cell>
        </row>
        <row r="8066">
          <cell r="A8066" t="str">
            <v>07-01-325</v>
          </cell>
          <cell r="B8066" t="str">
            <v>24</v>
          </cell>
          <cell r="C8066">
            <v>0</v>
          </cell>
          <cell r="D8066">
            <v>0</v>
          </cell>
          <cell r="E8066">
            <v>0</v>
          </cell>
          <cell r="G8066">
            <v>0</v>
          </cell>
          <cell r="H8066">
            <v>0</v>
          </cell>
        </row>
        <row r="8067">
          <cell r="A8067" t="str">
            <v>07-01-325</v>
          </cell>
          <cell r="B8067" t="str">
            <v>25</v>
          </cell>
          <cell r="C8067">
            <v>0</v>
          </cell>
          <cell r="D8067">
            <v>0</v>
          </cell>
          <cell r="E8067">
            <v>0</v>
          </cell>
          <cell r="G8067">
            <v>0</v>
          </cell>
          <cell r="H8067">
            <v>0</v>
          </cell>
        </row>
        <row r="8068">
          <cell r="A8068" t="str">
            <v>07-01-325</v>
          </cell>
          <cell r="B8068" t="str">
            <v>26</v>
          </cell>
          <cell r="C8068">
            <v>0</v>
          </cell>
          <cell r="D8068">
            <v>0</v>
          </cell>
          <cell r="E8068">
            <v>0</v>
          </cell>
          <cell r="G8068">
            <v>0</v>
          </cell>
          <cell r="H8068">
            <v>0</v>
          </cell>
        </row>
        <row r="8069">
          <cell r="A8069" t="str">
            <v>07-01-325</v>
          </cell>
          <cell r="B8069" t="str">
            <v>41</v>
          </cell>
          <cell r="C8069" t="str">
            <v>HERRAMIENTA MENOR</v>
          </cell>
          <cell r="D8069" t="str">
            <v>gl</v>
          </cell>
          <cell r="E8069">
            <v>1</v>
          </cell>
          <cell r="G8069">
            <v>340.94070399999998</v>
          </cell>
          <cell r="H8069">
            <v>341</v>
          </cell>
        </row>
        <row r="8070">
          <cell r="A8070" t="str">
            <v>07-01-325</v>
          </cell>
          <cell r="B8070" t="str">
            <v>42</v>
          </cell>
          <cell r="C8070">
            <v>0</v>
          </cell>
          <cell r="D8070">
            <v>0</v>
          </cell>
          <cell r="E8070">
            <v>0</v>
          </cell>
          <cell r="G8070">
            <v>0</v>
          </cell>
          <cell r="H8070">
            <v>0</v>
          </cell>
        </row>
        <row r="8071">
          <cell r="A8071" t="str">
            <v>07-01-325</v>
          </cell>
          <cell r="B8071" t="str">
            <v>43</v>
          </cell>
          <cell r="C8071">
            <v>0</v>
          </cell>
          <cell r="D8071">
            <v>0</v>
          </cell>
          <cell r="E8071">
            <v>0</v>
          </cell>
          <cell r="G8071">
            <v>0</v>
          </cell>
          <cell r="H8071">
            <v>0</v>
          </cell>
        </row>
        <row r="8072">
          <cell r="A8072" t="str">
            <v>07-01-325</v>
          </cell>
          <cell r="B8072" t="str">
            <v>44</v>
          </cell>
          <cell r="C8072">
            <v>0</v>
          </cell>
          <cell r="D8072">
            <v>0</v>
          </cell>
          <cell r="E8072">
            <v>0</v>
          </cell>
          <cell r="G8072">
            <v>0</v>
          </cell>
          <cell r="H8072">
            <v>0</v>
          </cell>
        </row>
        <row r="8073">
          <cell r="A8073" t="str">
            <v>07-01-325</v>
          </cell>
          <cell r="B8073" t="str">
            <v>45</v>
          </cell>
          <cell r="C8073">
            <v>0</v>
          </cell>
          <cell r="D8073">
            <v>0</v>
          </cell>
          <cell r="E8073">
            <v>0</v>
          </cell>
          <cell r="G8073">
            <v>0</v>
          </cell>
          <cell r="H8073">
            <v>0</v>
          </cell>
        </row>
        <row r="8074">
          <cell r="A8074" t="str">
            <v>07-01-325</v>
          </cell>
          <cell r="B8074" t="str">
            <v>46</v>
          </cell>
          <cell r="C8074">
            <v>0</v>
          </cell>
          <cell r="D8074">
            <v>0</v>
          </cell>
          <cell r="E8074">
            <v>0</v>
          </cell>
          <cell r="G8074">
            <v>0</v>
          </cell>
          <cell r="H8074">
            <v>0</v>
          </cell>
        </row>
        <row r="8075">
          <cell r="A8075" t="str">
            <v>07-01-325</v>
          </cell>
          <cell r="B8075" t="str">
            <v>61</v>
          </cell>
          <cell r="C8075" t="str">
            <v>TRANSPORTE</v>
          </cell>
          <cell r="D8075" t="str">
            <v>gl</v>
          </cell>
          <cell r="E8075">
            <v>1</v>
          </cell>
          <cell r="G8075">
            <v>681.88140799999996</v>
          </cell>
          <cell r="H8075">
            <v>682</v>
          </cell>
        </row>
        <row r="8076">
          <cell r="A8076" t="str">
            <v>07-01-325</v>
          </cell>
          <cell r="B8076" t="str">
            <v>62</v>
          </cell>
          <cell r="C8076">
            <v>0</v>
          </cell>
          <cell r="D8076">
            <v>0</v>
          </cell>
          <cell r="E8076">
            <v>0</v>
          </cell>
          <cell r="G8076">
            <v>0</v>
          </cell>
          <cell r="H8076">
            <v>0</v>
          </cell>
        </row>
        <row r="8077">
          <cell r="A8077" t="str">
            <v>07-01-325</v>
          </cell>
          <cell r="B8077" t="str">
            <v>63</v>
          </cell>
          <cell r="C8077">
            <v>0</v>
          </cell>
          <cell r="D8077">
            <v>0</v>
          </cell>
          <cell r="E8077">
            <v>0</v>
          </cell>
          <cell r="G8077">
            <v>0</v>
          </cell>
          <cell r="H8077">
            <v>0</v>
          </cell>
        </row>
        <row r="8078">
          <cell r="A8078" t="str">
            <v>07-01-325</v>
          </cell>
          <cell r="B8078" t="str">
            <v>64</v>
          </cell>
          <cell r="C8078">
            <v>0</v>
          </cell>
          <cell r="D8078">
            <v>0</v>
          </cell>
          <cell r="E8078">
            <v>0</v>
          </cell>
          <cell r="G8078">
            <v>0</v>
          </cell>
          <cell r="H8078">
            <v>0</v>
          </cell>
        </row>
        <row r="8079">
          <cell r="A8079" t="str">
            <v>07-01-325</v>
          </cell>
          <cell r="B8079" t="str">
            <v>65</v>
          </cell>
          <cell r="C8079">
            <v>0</v>
          </cell>
          <cell r="D8079">
            <v>0</v>
          </cell>
          <cell r="E8079">
            <v>0</v>
          </cell>
          <cell r="G8079">
            <v>0</v>
          </cell>
          <cell r="H8079">
            <v>0</v>
          </cell>
        </row>
        <row r="8080">
          <cell r="A8080" t="str">
            <v>07-01-325</v>
          </cell>
          <cell r="B8080" t="str">
            <v>66</v>
          </cell>
          <cell r="C8080">
            <v>0</v>
          </cell>
          <cell r="D8080">
            <v>0</v>
          </cell>
          <cell r="E8080">
            <v>0</v>
          </cell>
          <cell r="G8080">
            <v>0</v>
          </cell>
          <cell r="H8080">
            <v>0</v>
          </cell>
        </row>
        <row r="8081">
          <cell r="A8081" t="str">
            <v>07-01-326</v>
          </cell>
          <cell r="B8081" t="str">
            <v>07-01-326</v>
          </cell>
          <cell r="C8081" t="str">
            <v>SUMINISTRO E INSTALACION ACCESORIOS PVC-P 3"</v>
          </cell>
          <cell r="D8081" t="str">
            <v>UN</v>
          </cell>
          <cell r="E8081">
            <v>13</v>
          </cell>
          <cell r="H8081">
            <v>40906</v>
          </cell>
        </row>
        <row r="8082">
          <cell r="A8082" t="str">
            <v>07-01-326</v>
          </cell>
          <cell r="B8082" t="str">
            <v>11</v>
          </cell>
          <cell r="C8082" t="str">
            <v>ACCESORIOS PVC P ø 3"</v>
          </cell>
          <cell r="D8082" t="str">
            <v>UN</v>
          </cell>
          <cell r="E8082">
            <v>1</v>
          </cell>
          <cell r="G8082">
            <v>34424.382719999994</v>
          </cell>
          <cell r="H8082">
            <v>34424</v>
          </cell>
        </row>
        <row r="8083">
          <cell r="A8083" t="str">
            <v>07-01-326</v>
          </cell>
          <cell r="B8083" t="str">
            <v>12</v>
          </cell>
          <cell r="C8083" t="str">
            <v>SOLDADURA Y LIMPIADOR</v>
          </cell>
          <cell r="D8083" t="str">
            <v xml:space="preserve">UN </v>
          </cell>
          <cell r="E8083">
            <v>3</v>
          </cell>
          <cell r="G8083">
            <v>1433.8584422399997</v>
          </cell>
          <cell r="H8083">
            <v>4302</v>
          </cell>
        </row>
        <row r="8084">
          <cell r="A8084" t="str">
            <v>07-01-326</v>
          </cell>
          <cell r="B8084" t="str">
            <v>13</v>
          </cell>
          <cell r="C8084">
            <v>0</v>
          </cell>
          <cell r="D8084">
            <v>0</v>
          </cell>
          <cell r="E8084">
            <v>0</v>
          </cell>
          <cell r="G8084">
            <v>0</v>
          </cell>
          <cell r="H8084">
            <v>0</v>
          </cell>
        </row>
        <row r="8085">
          <cell r="A8085" t="str">
            <v>07-01-326</v>
          </cell>
          <cell r="B8085" t="str">
            <v>14</v>
          </cell>
          <cell r="C8085">
            <v>0</v>
          </cell>
          <cell r="D8085">
            <v>0</v>
          </cell>
          <cell r="E8085">
            <v>0</v>
          </cell>
          <cell r="G8085">
            <v>0</v>
          </cell>
          <cell r="H8085">
            <v>0</v>
          </cell>
        </row>
        <row r="8086">
          <cell r="A8086" t="str">
            <v>07-01-326</v>
          </cell>
          <cell r="B8086" t="str">
            <v>15</v>
          </cell>
          <cell r="C8086">
            <v>0</v>
          </cell>
          <cell r="D8086">
            <v>0</v>
          </cell>
          <cell r="E8086">
            <v>0</v>
          </cell>
          <cell r="G8086">
            <v>0</v>
          </cell>
          <cell r="H8086">
            <v>0</v>
          </cell>
        </row>
        <row r="8087">
          <cell r="A8087" t="str">
            <v>07-01-326</v>
          </cell>
          <cell r="B8087" t="str">
            <v>16</v>
          </cell>
          <cell r="C8087">
            <v>0</v>
          </cell>
          <cell r="D8087">
            <v>0</v>
          </cell>
          <cell r="E8087">
            <v>0</v>
          </cell>
          <cell r="G8087">
            <v>0</v>
          </cell>
          <cell r="H8087">
            <v>0</v>
          </cell>
        </row>
        <row r="8088">
          <cell r="A8088" t="str">
            <v>07-01-326</v>
          </cell>
          <cell r="B8088" t="str">
            <v>21</v>
          </cell>
          <cell r="C8088" t="str">
            <v xml:space="preserve">OFICIAL </v>
          </cell>
          <cell r="D8088" t="str">
            <v>jor</v>
          </cell>
          <cell r="E8088">
            <v>7.2000000000000007E-3</v>
          </cell>
          <cell r="G8088">
            <v>86520.353919999994</v>
          </cell>
          <cell r="H8088">
            <v>623</v>
          </cell>
        </row>
        <row r="8089">
          <cell r="A8089" t="str">
            <v>07-01-326</v>
          </cell>
          <cell r="B8089" t="str">
            <v>22</v>
          </cell>
          <cell r="C8089" t="str">
            <v>AYUDANTE</v>
          </cell>
          <cell r="D8089" t="str">
            <v>jor</v>
          </cell>
          <cell r="E8089">
            <v>7.2000000000000007E-3</v>
          </cell>
          <cell r="G8089">
            <v>54806.751999999993</v>
          </cell>
          <cell r="H8089">
            <v>395</v>
          </cell>
        </row>
        <row r="8090">
          <cell r="A8090" t="str">
            <v>07-01-326</v>
          </cell>
          <cell r="B8090" t="str">
            <v>23</v>
          </cell>
          <cell r="C8090">
            <v>0</v>
          </cell>
          <cell r="D8090">
            <v>0</v>
          </cell>
          <cell r="E8090">
            <v>0</v>
          </cell>
          <cell r="G8090">
            <v>0</v>
          </cell>
          <cell r="H8090">
            <v>0</v>
          </cell>
        </row>
        <row r="8091">
          <cell r="A8091" t="str">
            <v>07-01-326</v>
          </cell>
          <cell r="B8091" t="str">
            <v>24</v>
          </cell>
          <cell r="C8091">
            <v>0</v>
          </cell>
          <cell r="D8091">
            <v>0</v>
          </cell>
          <cell r="E8091">
            <v>0</v>
          </cell>
          <cell r="G8091">
            <v>0</v>
          </cell>
          <cell r="H8091">
            <v>0</v>
          </cell>
        </row>
        <row r="8092">
          <cell r="A8092" t="str">
            <v>07-01-326</v>
          </cell>
          <cell r="B8092" t="str">
            <v>25</v>
          </cell>
          <cell r="C8092">
            <v>0</v>
          </cell>
          <cell r="D8092">
            <v>0</v>
          </cell>
          <cell r="E8092">
            <v>0</v>
          </cell>
          <cell r="G8092">
            <v>0</v>
          </cell>
          <cell r="H8092">
            <v>0</v>
          </cell>
        </row>
        <row r="8093">
          <cell r="A8093" t="str">
            <v>07-01-326</v>
          </cell>
          <cell r="B8093" t="str">
            <v>26</v>
          </cell>
          <cell r="C8093">
            <v>0</v>
          </cell>
          <cell r="D8093">
            <v>0</v>
          </cell>
          <cell r="E8093">
            <v>0</v>
          </cell>
          <cell r="G8093">
            <v>0</v>
          </cell>
          <cell r="H8093">
            <v>0</v>
          </cell>
        </row>
        <row r="8094">
          <cell r="A8094" t="str">
            <v>07-01-326</v>
          </cell>
          <cell r="B8094" t="str">
            <v>41</v>
          </cell>
          <cell r="C8094" t="str">
            <v>HERRAMIENTA MENOR</v>
          </cell>
          <cell r="D8094" t="str">
            <v>gl</v>
          </cell>
          <cell r="E8094">
            <v>1</v>
          </cell>
          <cell r="G8094">
            <v>387.25439999999998</v>
          </cell>
          <cell r="H8094">
            <v>387</v>
          </cell>
        </row>
        <row r="8095">
          <cell r="A8095" t="str">
            <v>07-01-326</v>
          </cell>
          <cell r="B8095" t="str">
            <v>42</v>
          </cell>
          <cell r="C8095">
            <v>0</v>
          </cell>
          <cell r="D8095">
            <v>0</v>
          </cell>
          <cell r="E8095">
            <v>0</v>
          </cell>
          <cell r="G8095">
            <v>0</v>
          </cell>
          <cell r="H8095">
            <v>0</v>
          </cell>
        </row>
        <row r="8096">
          <cell r="A8096" t="str">
            <v>07-01-326</v>
          </cell>
          <cell r="B8096" t="str">
            <v>43</v>
          </cell>
          <cell r="C8096">
            <v>0</v>
          </cell>
          <cell r="D8096">
            <v>0</v>
          </cell>
          <cell r="E8096">
            <v>0</v>
          </cell>
          <cell r="G8096">
            <v>0</v>
          </cell>
          <cell r="H8096">
            <v>0</v>
          </cell>
        </row>
        <row r="8097">
          <cell r="A8097" t="str">
            <v>07-01-326</v>
          </cell>
          <cell r="B8097" t="str">
            <v>44</v>
          </cell>
          <cell r="C8097">
            <v>0</v>
          </cell>
          <cell r="D8097">
            <v>0</v>
          </cell>
          <cell r="E8097">
            <v>0</v>
          </cell>
          <cell r="G8097">
            <v>0</v>
          </cell>
          <cell r="H8097">
            <v>0</v>
          </cell>
        </row>
        <row r="8098">
          <cell r="A8098" t="str">
            <v>07-01-326</v>
          </cell>
          <cell r="B8098" t="str">
            <v>45</v>
          </cell>
          <cell r="C8098">
            <v>0</v>
          </cell>
          <cell r="D8098">
            <v>0</v>
          </cell>
          <cell r="E8098">
            <v>0</v>
          </cell>
          <cell r="G8098">
            <v>0</v>
          </cell>
          <cell r="H8098">
            <v>0</v>
          </cell>
        </row>
        <row r="8099">
          <cell r="A8099" t="str">
            <v>07-01-326</v>
          </cell>
          <cell r="B8099" t="str">
            <v>46</v>
          </cell>
          <cell r="C8099">
            <v>0</v>
          </cell>
          <cell r="D8099">
            <v>0</v>
          </cell>
          <cell r="E8099">
            <v>0</v>
          </cell>
          <cell r="G8099">
            <v>0</v>
          </cell>
          <cell r="H8099">
            <v>0</v>
          </cell>
        </row>
        <row r="8100">
          <cell r="A8100" t="str">
            <v>07-01-326</v>
          </cell>
          <cell r="B8100" t="str">
            <v>61</v>
          </cell>
          <cell r="C8100" t="str">
            <v>TRANSPORTE</v>
          </cell>
          <cell r="D8100" t="str">
            <v>gl</v>
          </cell>
          <cell r="E8100">
            <v>1</v>
          </cell>
          <cell r="G8100">
            <v>774.50879999999995</v>
          </cell>
          <cell r="H8100">
            <v>775</v>
          </cell>
        </row>
        <row r="8101">
          <cell r="A8101" t="str">
            <v>07-01-326</v>
          </cell>
          <cell r="B8101" t="str">
            <v>62</v>
          </cell>
          <cell r="C8101">
            <v>0</v>
          </cell>
          <cell r="D8101">
            <v>0</v>
          </cell>
          <cell r="E8101">
            <v>0</v>
          </cell>
          <cell r="G8101">
            <v>0</v>
          </cell>
          <cell r="H8101">
            <v>0</v>
          </cell>
        </row>
        <row r="8102">
          <cell r="A8102" t="str">
            <v>07-01-326</v>
          </cell>
          <cell r="B8102" t="str">
            <v>63</v>
          </cell>
          <cell r="C8102">
            <v>0</v>
          </cell>
          <cell r="D8102">
            <v>0</v>
          </cell>
          <cell r="E8102">
            <v>0</v>
          </cell>
          <cell r="G8102">
            <v>0</v>
          </cell>
          <cell r="H8102">
            <v>0</v>
          </cell>
        </row>
        <row r="8103">
          <cell r="A8103" t="str">
            <v>07-01-326</v>
          </cell>
          <cell r="B8103" t="str">
            <v>64</v>
          </cell>
          <cell r="C8103">
            <v>0</v>
          </cell>
          <cell r="D8103">
            <v>0</v>
          </cell>
          <cell r="E8103">
            <v>0</v>
          </cell>
          <cell r="G8103">
            <v>0</v>
          </cell>
          <cell r="H8103">
            <v>0</v>
          </cell>
        </row>
        <row r="8104">
          <cell r="A8104" t="str">
            <v>07-01-326</v>
          </cell>
          <cell r="B8104" t="str">
            <v>65</v>
          </cell>
          <cell r="C8104">
            <v>0</v>
          </cell>
          <cell r="D8104">
            <v>0</v>
          </cell>
          <cell r="E8104">
            <v>0</v>
          </cell>
          <cell r="G8104">
            <v>0</v>
          </cell>
          <cell r="H8104">
            <v>0</v>
          </cell>
        </row>
        <row r="8105">
          <cell r="A8105" t="str">
            <v>07-01-326</v>
          </cell>
          <cell r="B8105" t="str">
            <v>66</v>
          </cell>
          <cell r="C8105">
            <v>0</v>
          </cell>
          <cell r="D8105">
            <v>0</v>
          </cell>
          <cell r="E8105">
            <v>0</v>
          </cell>
          <cell r="G8105">
            <v>0</v>
          </cell>
          <cell r="H8105">
            <v>0</v>
          </cell>
        </row>
        <row r="8106">
          <cell r="A8106" t="str">
            <v>07-01-327</v>
          </cell>
          <cell r="B8106" t="str">
            <v>07-01-327</v>
          </cell>
          <cell r="C8106" t="str">
            <v>SUMINISTRO E INSTALACION CHEQUE BOLA (Helbert) 3"</v>
          </cell>
          <cell r="D8106" t="str">
            <v>UN</v>
          </cell>
          <cell r="E8106">
            <v>2</v>
          </cell>
          <cell r="H8106">
            <v>583509</v>
          </cell>
        </row>
        <row r="8107">
          <cell r="A8107" t="str">
            <v>07-01-327</v>
          </cell>
          <cell r="B8107" t="str">
            <v>11</v>
          </cell>
          <cell r="C8107" t="str">
            <v>CHEQUE BOLA ø 3"</v>
          </cell>
          <cell r="D8107" t="str">
            <v xml:space="preserve">UN </v>
          </cell>
          <cell r="E8107">
            <v>1</v>
          </cell>
          <cell r="G8107">
            <v>552072.76799999992</v>
          </cell>
          <cell r="H8107">
            <v>552073</v>
          </cell>
        </row>
        <row r="8108">
          <cell r="A8108" t="str">
            <v>07-01-327</v>
          </cell>
          <cell r="B8108" t="str">
            <v>12</v>
          </cell>
          <cell r="C8108" t="str">
            <v>SELLADOR ETERNA</v>
          </cell>
          <cell r="D8108" t="str">
            <v>UN</v>
          </cell>
          <cell r="E8108">
            <v>6.6000000000000003E-2</v>
          </cell>
          <cell r="G8108">
            <v>12667.199999999999</v>
          </cell>
          <cell r="H8108">
            <v>836</v>
          </cell>
        </row>
        <row r="8109">
          <cell r="A8109" t="str">
            <v>07-01-327</v>
          </cell>
          <cell r="B8109" t="str">
            <v>13</v>
          </cell>
          <cell r="C8109" t="str">
            <v>TEFLON</v>
          </cell>
          <cell r="D8109" t="str">
            <v>UN</v>
          </cell>
          <cell r="E8109">
            <v>1.6</v>
          </cell>
          <cell r="G8109">
            <v>784.16</v>
          </cell>
          <cell r="H8109">
            <v>1255</v>
          </cell>
        </row>
        <row r="8110">
          <cell r="A8110" t="str">
            <v>07-01-327</v>
          </cell>
          <cell r="B8110" t="str">
            <v>14</v>
          </cell>
          <cell r="C8110">
            <v>0</v>
          </cell>
          <cell r="D8110">
            <v>0</v>
          </cell>
          <cell r="E8110">
            <v>0</v>
          </cell>
          <cell r="G8110">
            <v>0</v>
          </cell>
          <cell r="H8110">
            <v>0</v>
          </cell>
        </row>
        <row r="8111">
          <cell r="A8111" t="str">
            <v>07-01-327</v>
          </cell>
          <cell r="B8111" t="str">
            <v>15</v>
          </cell>
          <cell r="C8111">
            <v>0</v>
          </cell>
          <cell r="D8111">
            <v>0</v>
          </cell>
          <cell r="E8111">
            <v>0</v>
          </cell>
          <cell r="G8111">
            <v>0</v>
          </cell>
          <cell r="H8111">
            <v>0</v>
          </cell>
        </row>
        <row r="8112">
          <cell r="A8112" t="str">
            <v>07-01-327</v>
          </cell>
          <cell r="B8112" t="str">
            <v>16</v>
          </cell>
          <cell r="C8112">
            <v>0</v>
          </cell>
          <cell r="D8112">
            <v>0</v>
          </cell>
          <cell r="E8112">
            <v>0</v>
          </cell>
          <cell r="G8112">
            <v>0</v>
          </cell>
          <cell r="H8112">
            <v>0</v>
          </cell>
        </row>
        <row r="8113">
          <cell r="A8113" t="str">
            <v>07-01-327</v>
          </cell>
          <cell r="B8113" t="str">
            <v>21</v>
          </cell>
          <cell r="C8113" t="str">
            <v xml:space="preserve">OFICIAL </v>
          </cell>
          <cell r="D8113" t="str">
            <v>jor</v>
          </cell>
          <cell r="E8113">
            <v>9.0000000000000011E-2</v>
          </cell>
          <cell r="G8113">
            <v>86520.353919999994</v>
          </cell>
          <cell r="H8113">
            <v>7787</v>
          </cell>
        </row>
        <row r="8114">
          <cell r="A8114" t="str">
            <v>07-01-327</v>
          </cell>
          <cell r="B8114" t="str">
            <v>22</v>
          </cell>
          <cell r="C8114" t="str">
            <v>AYUDANTE</v>
          </cell>
          <cell r="D8114" t="str">
            <v>jor</v>
          </cell>
          <cell r="E8114">
            <v>9.0000000000000011E-2</v>
          </cell>
          <cell r="G8114">
            <v>54806.751999999993</v>
          </cell>
          <cell r="H8114">
            <v>4933</v>
          </cell>
        </row>
        <row r="8115">
          <cell r="A8115" t="str">
            <v>07-01-327</v>
          </cell>
          <cell r="B8115" t="str">
            <v>23</v>
          </cell>
          <cell r="C8115">
            <v>0</v>
          </cell>
          <cell r="D8115">
            <v>0</v>
          </cell>
          <cell r="E8115">
            <v>0</v>
          </cell>
          <cell r="G8115">
            <v>0</v>
          </cell>
          <cell r="H8115">
            <v>0</v>
          </cell>
        </row>
        <row r="8116">
          <cell r="A8116" t="str">
            <v>07-01-327</v>
          </cell>
          <cell r="B8116" t="str">
            <v>24</v>
          </cell>
          <cell r="C8116">
            <v>0</v>
          </cell>
          <cell r="D8116">
            <v>0</v>
          </cell>
          <cell r="E8116">
            <v>0</v>
          </cell>
          <cell r="G8116">
            <v>0</v>
          </cell>
          <cell r="H8116">
            <v>0</v>
          </cell>
        </row>
        <row r="8117">
          <cell r="A8117" t="str">
            <v>07-01-327</v>
          </cell>
          <cell r="B8117" t="str">
            <v>25</v>
          </cell>
          <cell r="C8117">
            <v>0</v>
          </cell>
          <cell r="D8117">
            <v>0</v>
          </cell>
          <cell r="E8117">
            <v>0</v>
          </cell>
          <cell r="G8117">
            <v>0</v>
          </cell>
          <cell r="H8117">
            <v>0</v>
          </cell>
        </row>
        <row r="8118">
          <cell r="A8118" t="str">
            <v>07-01-327</v>
          </cell>
          <cell r="B8118" t="str">
            <v>26</v>
          </cell>
          <cell r="C8118">
            <v>0</v>
          </cell>
          <cell r="D8118">
            <v>0</v>
          </cell>
          <cell r="E8118">
            <v>0</v>
          </cell>
          <cell r="G8118">
            <v>0</v>
          </cell>
          <cell r="H8118">
            <v>0</v>
          </cell>
        </row>
        <row r="8119">
          <cell r="A8119" t="str">
            <v>07-01-327</v>
          </cell>
          <cell r="B8119" t="str">
            <v>41</v>
          </cell>
          <cell r="C8119" t="str">
            <v>HERRAMIENTA MENOR</v>
          </cell>
          <cell r="D8119" t="str">
            <v>gl</v>
          </cell>
          <cell r="E8119">
            <v>1</v>
          </cell>
          <cell r="G8119">
            <v>5541.6345919999994</v>
          </cell>
          <cell r="H8119">
            <v>5542</v>
          </cell>
        </row>
        <row r="8120">
          <cell r="A8120" t="str">
            <v>07-01-327</v>
          </cell>
          <cell r="B8120" t="str">
            <v>42</v>
          </cell>
          <cell r="C8120">
            <v>0</v>
          </cell>
          <cell r="D8120">
            <v>0</v>
          </cell>
          <cell r="E8120">
            <v>0</v>
          </cell>
          <cell r="G8120">
            <v>0</v>
          </cell>
          <cell r="H8120">
            <v>0</v>
          </cell>
        </row>
        <row r="8121">
          <cell r="A8121" t="str">
            <v>07-01-327</v>
          </cell>
          <cell r="B8121" t="str">
            <v>43</v>
          </cell>
          <cell r="C8121">
            <v>0</v>
          </cell>
          <cell r="D8121">
            <v>0</v>
          </cell>
          <cell r="E8121">
            <v>0</v>
          </cell>
          <cell r="G8121">
            <v>0</v>
          </cell>
          <cell r="H8121">
            <v>0</v>
          </cell>
        </row>
        <row r="8122">
          <cell r="A8122" t="str">
            <v>07-01-327</v>
          </cell>
          <cell r="B8122" t="str">
            <v>44</v>
          </cell>
          <cell r="C8122">
            <v>0</v>
          </cell>
          <cell r="D8122">
            <v>0</v>
          </cell>
          <cell r="E8122">
            <v>0</v>
          </cell>
          <cell r="G8122">
            <v>0</v>
          </cell>
          <cell r="H8122">
            <v>0</v>
          </cell>
        </row>
        <row r="8123">
          <cell r="A8123" t="str">
            <v>07-01-327</v>
          </cell>
          <cell r="B8123" t="str">
            <v>45</v>
          </cell>
          <cell r="C8123">
            <v>0</v>
          </cell>
          <cell r="D8123">
            <v>0</v>
          </cell>
          <cell r="E8123">
            <v>0</v>
          </cell>
          <cell r="G8123">
            <v>0</v>
          </cell>
          <cell r="H8123">
            <v>0</v>
          </cell>
        </row>
        <row r="8124">
          <cell r="A8124" t="str">
            <v>07-01-327</v>
          </cell>
          <cell r="B8124" t="str">
            <v>46</v>
          </cell>
          <cell r="C8124">
            <v>0</v>
          </cell>
          <cell r="D8124">
            <v>0</v>
          </cell>
          <cell r="E8124">
            <v>0</v>
          </cell>
          <cell r="G8124">
            <v>0</v>
          </cell>
          <cell r="H8124">
            <v>0</v>
          </cell>
        </row>
        <row r="8125">
          <cell r="A8125" t="str">
            <v>07-01-327</v>
          </cell>
          <cell r="B8125" t="str">
            <v>61</v>
          </cell>
          <cell r="C8125" t="str">
            <v>TRANSPORTE</v>
          </cell>
          <cell r="D8125" t="str">
            <v>gl</v>
          </cell>
          <cell r="E8125">
            <v>1</v>
          </cell>
          <cell r="G8125">
            <v>11083.269183999999</v>
          </cell>
          <cell r="H8125">
            <v>11083</v>
          </cell>
        </row>
        <row r="8126">
          <cell r="A8126" t="str">
            <v>07-01-327</v>
          </cell>
          <cell r="B8126" t="str">
            <v>62</v>
          </cell>
          <cell r="C8126">
            <v>0</v>
          </cell>
          <cell r="D8126">
            <v>0</v>
          </cell>
          <cell r="E8126">
            <v>0</v>
          </cell>
          <cell r="G8126">
            <v>0</v>
          </cell>
          <cell r="H8126">
            <v>0</v>
          </cell>
        </row>
        <row r="8127">
          <cell r="A8127" t="str">
            <v>07-01-327</v>
          </cell>
          <cell r="B8127" t="str">
            <v>63</v>
          </cell>
          <cell r="C8127">
            <v>0</v>
          </cell>
          <cell r="D8127">
            <v>0</v>
          </cell>
          <cell r="E8127">
            <v>0</v>
          </cell>
          <cell r="G8127">
            <v>0</v>
          </cell>
          <cell r="H8127">
            <v>0</v>
          </cell>
        </row>
        <row r="8128">
          <cell r="A8128" t="str">
            <v>07-01-327</v>
          </cell>
          <cell r="B8128" t="str">
            <v>64</v>
          </cell>
          <cell r="C8128">
            <v>0</v>
          </cell>
          <cell r="D8128">
            <v>0</v>
          </cell>
          <cell r="E8128">
            <v>0</v>
          </cell>
          <cell r="G8128">
            <v>0</v>
          </cell>
          <cell r="H8128">
            <v>0</v>
          </cell>
        </row>
        <row r="8129">
          <cell r="A8129" t="str">
            <v>07-01-327</v>
          </cell>
          <cell r="B8129" t="str">
            <v>65</v>
          </cell>
          <cell r="C8129">
            <v>0</v>
          </cell>
          <cell r="D8129">
            <v>0</v>
          </cell>
          <cell r="E8129">
            <v>0</v>
          </cell>
          <cell r="G8129">
            <v>0</v>
          </cell>
          <cell r="H8129">
            <v>0</v>
          </cell>
        </row>
        <row r="8130">
          <cell r="A8130" t="str">
            <v>07-01-327</v>
          </cell>
          <cell r="B8130" t="str">
            <v>66</v>
          </cell>
          <cell r="C8130">
            <v>0</v>
          </cell>
          <cell r="D8130">
            <v>0</v>
          </cell>
          <cell r="E8130">
            <v>0</v>
          </cell>
          <cell r="G8130">
            <v>0</v>
          </cell>
          <cell r="H8130">
            <v>0</v>
          </cell>
        </row>
        <row r="8131">
          <cell r="A8131" t="str">
            <v>07-01-328</v>
          </cell>
          <cell r="B8131" t="str">
            <v>07-01-328</v>
          </cell>
          <cell r="C8131" t="str">
            <v>SUMINISTRO E INSTALACION REGISTRO P/D TIPO CORTINA 3"</v>
          </cell>
          <cell r="D8131" t="str">
            <v>UN</v>
          </cell>
          <cell r="E8131">
            <v>2</v>
          </cell>
          <cell r="H8131">
            <v>592889</v>
          </cell>
        </row>
        <row r="8132">
          <cell r="A8132" t="str">
            <v>07-01-328</v>
          </cell>
          <cell r="B8132" t="str">
            <v>11</v>
          </cell>
          <cell r="C8132" t="str">
            <v>REG. P/D TIPO CORTINA ø 3"</v>
          </cell>
          <cell r="D8132" t="str">
            <v xml:space="preserve">UN </v>
          </cell>
          <cell r="E8132">
            <v>1</v>
          </cell>
          <cell r="G8132">
            <v>561179.88159999996</v>
          </cell>
          <cell r="H8132">
            <v>561180</v>
          </cell>
        </row>
        <row r="8133">
          <cell r="A8133" t="str">
            <v>07-01-328</v>
          </cell>
          <cell r="B8133" t="str">
            <v>12</v>
          </cell>
          <cell r="C8133" t="str">
            <v>SELLADOR ETERNA</v>
          </cell>
          <cell r="D8133" t="str">
            <v>UN</v>
          </cell>
          <cell r="E8133">
            <v>6.6000000000000003E-2</v>
          </cell>
          <cell r="G8133">
            <v>12667.199999999999</v>
          </cell>
          <cell r="H8133">
            <v>836</v>
          </cell>
        </row>
        <row r="8134">
          <cell r="A8134" t="str">
            <v>07-01-328</v>
          </cell>
          <cell r="B8134" t="str">
            <v>13</v>
          </cell>
          <cell r="C8134" t="str">
            <v>TEFLON</v>
          </cell>
          <cell r="D8134" t="str">
            <v>UN</v>
          </cell>
          <cell r="E8134">
            <v>1.6</v>
          </cell>
          <cell r="G8134">
            <v>784.16</v>
          </cell>
          <cell r="H8134">
            <v>1255</v>
          </cell>
        </row>
        <row r="8135">
          <cell r="A8135" t="str">
            <v>07-01-328</v>
          </cell>
          <cell r="B8135" t="str">
            <v>14</v>
          </cell>
          <cell r="C8135">
            <v>0</v>
          </cell>
          <cell r="D8135">
            <v>0</v>
          </cell>
          <cell r="E8135">
            <v>0</v>
          </cell>
          <cell r="G8135">
            <v>0</v>
          </cell>
          <cell r="H8135">
            <v>0</v>
          </cell>
        </row>
        <row r="8136">
          <cell r="A8136" t="str">
            <v>07-01-328</v>
          </cell>
          <cell r="B8136" t="str">
            <v>15</v>
          </cell>
          <cell r="C8136">
            <v>0</v>
          </cell>
          <cell r="D8136">
            <v>0</v>
          </cell>
          <cell r="E8136">
            <v>0</v>
          </cell>
          <cell r="G8136">
            <v>0</v>
          </cell>
          <cell r="H8136">
            <v>0</v>
          </cell>
        </row>
        <row r="8137">
          <cell r="A8137" t="str">
            <v>07-01-328</v>
          </cell>
          <cell r="B8137" t="str">
            <v>16</v>
          </cell>
          <cell r="C8137">
            <v>0</v>
          </cell>
          <cell r="D8137">
            <v>0</v>
          </cell>
          <cell r="E8137">
            <v>0</v>
          </cell>
          <cell r="G8137">
            <v>0</v>
          </cell>
          <cell r="H8137">
            <v>0</v>
          </cell>
        </row>
        <row r="8138">
          <cell r="A8138" t="str">
            <v>07-01-328</v>
          </cell>
          <cell r="B8138" t="str">
            <v>21</v>
          </cell>
          <cell r="C8138" t="str">
            <v xml:space="preserve">OFICIAL </v>
          </cell>
          <cell r="D8138" t="str">
            <v>jor</v>
          </cell>
          <cell r="E8138">
            <v>9.0000000000000011E-2</v>
          </cell>
          <cell r="G8138">
            <v>86520.353919999994</v>
          </cell>
          <cell r="H8138">
            <v>7787</v>
          </cell>
        </row>
        <row r="8139">
          <cell r="A8139" t="str">
            <v>07-01-328</v>
          </cell>
          <cell r="B8139" t="str">
            <v>22</v>
          </cell>
          <cell r="C8139" t="str">
            <v>AYUDANTE</v>
          </cell>
          <cell r="D8139" t="str">
            <v>jor</v>
          </cell>
          <cell r="E8139">
            <v>9.0000000000000011E-2</v>
          </cell>
          <cell r="G8139">
            <v>54806.751999999993</v>
          </cell>
          <cell r="H8139">
            <v>4933</v>
          </cell>
        </row>
        <row r="8140">
          <cell r="A8140" t="str">
            <v>07-01-328</v>
          </cell>
          <cell r="B8140" t="str">
            <v>23</v>
          </cell>
          <cell r="C8140">
            <v>0</v>
          </cell>
          <cell r="D8140">
            <v>0</v>
          </cell>
          <cell r="E8140">
            <v>0</v>
          </cell>
          <cell r="G8140">
            <v>0</v>
          </cell>
          <cell r="H8140">
            <v>0</v>
          </cell>
        </row>
        <row r="8141">
          <cell r="A8141" t="str">
            <v>07-01-328</v>
          </cell>
          <cell r="B8141" t="str">
            <v>24</v>
          </cell>
          <cell r="C8141">
            <v>0</v>
          </cell>
          <cell r="D8141">
            <v>0</v>
          </cell>
          <cell r="E8141">
            <v>0</v>
          </cell>
          <cell r="G8141">
            <v>0</v>
          </cell>
          <cell r="H8141">
            <v>0</v>
          </cell>
        </row>
        <row r="8142">
          <cell r="A8142" t="str">
            <v>07-01-328</v>
          </cell>
          <cell r="B8142" t="str">
            <v>25</v>
          </cell>
          <cell r="C8142">
            <v>0</v>
          </cell>
          <cell r="D8142">
            <v>0</v>
          </cell>
          <cell r="E8142">
            <v>0</v>
          </cell>
          <cell r="G8142">
            <v>0</v>
          </cell>
          <cell r="H8142">
            <v>0</v>
          </cell>
        </row>
        <row r="8143">
          <cell r="A8143" t="str">
            <v>07-01-328</v>
          </cell>
          <cell r="B8143" t="str">
            <v>26</v>
          </cell>
          <cell r="C8143">
            <v>0</v>
          </cell>
          <cell r="D8143">
            <v>0</v>
          </cell>
          <cell r="E8143">
            <v>0</v>
          </cell>
          <cell r="G8143">
            <v>0</v>
          </cell>
          <cell r="H8143">
            <v>0</v>
          </cell>
        </row>
        <row r="8144">
          <cell r="A8144" t="str">
            <v>07-01-328</v>
          </cell>
          <cell r="B8144" t="str">
            <v>41</v>
          </cell>
          <cell r="C8144" t="str">
            <v>HERRAMIENTA MENOR</v>
          </cell>
          <cell r="D8144" t="str">
            <v>gl</v>
          </cell>
          <cell r="E8144">
            <v>1</v>
          </cell>
          <cell r="G8144">
            <v>5632.7057279999999</v>
          </cell>
          <cell r="H8144">
            <v>5633</v>
          </cell>
        </row>
        <row r="8145">
          <cell r="A8145" t="str">
            <v>07-01-328</v>
          </cell>
          <cell r="B8145" t="str">
            <v>42</v>
          </cell>
          <cell r="C8145">
            <v>0</v>
          </cell>
          <cell r="D8145">
            <v>0</v>
          </cell>
          <cell r="E8145">
            <v>0</v>
          </cell>
          <cell r="G8145">
            <v>0</v>
          </cell>
          <cell r="H8145">
            <v>0</v>
          </cell>
        </row>
        <row r="8146">
          <cell r="A8146" t="str">
            <v>07-01-328</v>
          </cell>
          <cell r="B8146" t="str">
            <v>43</v>
          </cell>
          <cell r="C8146">
            <v>0</v>
          </cell>
          <cell r="D8146">
            <v>0</v>
          </cell>
          <cell r="E8146">
            <v>0</v>
          </cell>
          <cell r="G8146">
            <v>0</v>
          </cell>
          <cell r="H8146">
            <v>0</v>
          </cell>
        </row>
        <row r="8147">
          <cell r="A8147" t="str">
            <v>07-01-328</v>
          </cell>
          <cell r="B8147" t="str">
            <v>44</v>
          </cell>
          <cell r="C8147">
            <v>0</v>
          </cell>
          <cell r="D8147">
            <v>0</v>
          </cell>
          <cell r="E8147">
            <v>0</v>
          </cell>
          <cell r="G8147">
            <v>0</v>
          </cell>
          <cell r="H8147">
            <v>0</v>
          </cell>
        </row>
        <row r="8148">
          <cell r="A8148" t="str">
            <v>07-01-328</v>
          </cell>
          <cell r="B8148" t="str">
            <v>45</v>
          </cell>
          <cell r="C8148">
            <v>0</v>
          </cell>
          <cell r="D8148">
            <v>0</v>
          </cell>
          <cell r="E8148">
            <v>0</v>
          </cell>
          <cell r="G8148">
            <v>0</v>
          </cell>
          <cell r="H8148">
            <v>0</v>
          </cell>
        </row>
        <row r="8149">
          <cell r="A8149" t="str">
            <v>07-01-328</v>
          </cell>
          <cell r="B8149" t="str">
            <v>46</v>
          </cell>
          <cell r="C8149">
            <v>0</v>
          </cell>
          <cell r="D8149">
            <v>0</v>
          </cell>
          <cell r="E8149">
            <v>0</v>
          </cell>
          <cell r="G8149">
            <v>0</v>
          </cell>
          <cell r="H8149">
            <v>0</v>
          </cell>
        </row>
        <row r="8150">
          <cell r="A8150" t="str">
            <v>07-01-328</v>
          </cell>
          <cell r="B8150" t="str">
            <v>61</v>
          </cell>
          <cell r="C8150" t="str">
            <v>TRANSPORTE</v>
          </cell>
          <cell r="D8150" t="str">
            <v>gl</v>
          </cell>
          <cell r="E8150">
            <v>1</v>
          </cell>
          <cell r="G8150">
            <v>11265.411456</v>
          </cell>
          <cell r="H8150">
            <v>11265</v>
          </cell>
        </row>
        <row r="8151">
          <cell r="A8151" t="str">
            <v>07-01-328</v>
          </cell>
          <cell r="B8151" t="str">
            <v>62</v>
          </cell>
          <cell r="C8151">
            <v>0</v>
          </cell>
          <cell r="D8151">
            <v>0</v>
          </cell>
          <cell r="E8151">
            <v>0</v>
          </cell>
          <cell r="G8151">
            <v>0</v>
          </cell>
          <cell r="H8151">
            <v>0</v>
          </cell>
        </row>
        <row r="8152">
          <cell r="A8152" t="str">
            <v>07-01-328</v>
          </cell>
          <cell r="B8152" t="str">
            <v>63</v>
          </cell>
          <cell r="C8152">
            <v>0</v>
          </cell>
          <cell r="D8152">
            <v>0</v>
          </cell>
          <cell r="E8152">
            <v>0</v>
          </cell>
          <cell r="G8152">
            <v>0</v>
          </cell>
          <cell r="H8152">
            <v>0</v>
          </cell>
        </row>
        <row r="8153">
          <cell r="A8153" t="str">
            <v>07-01-328</v>
          </cell>
          <cell r="B8153" t="str">
            <v>64</v>
          </cell>
          <cell r="C8153">
            <v>0</v>
          </cell>
          <cell r="D8153">
            <v>0</v>
          </cell>
          <cell r="E8153">
            <v>0</v>
          </cell>
          <cell r="G8153">
            <v>0</v>
          </cell>
          <cell r="H8153">
            <v>0</v>
          </cell>
        </row>
        <row r="8154">
          <cell r="A8154" t="str">
            <v>07-01-328</v>
          </cell>
          <cell r="B8154" t="str">
            <v>65</v>
          </cell>
          <cell r="C8154">
            <v>0</v>
          </cell>
          <cell r="D8154">
            <v>0</v>
          </cell>
          <cell r="E8154">
            <v>0</v>
          </cell>
          <cell r="G8154">
            <v>0</v>
          </cell>
          <cell r="H8154">
            <v>0</v>
          </cell>
        </row>
        <row r="8155">
          <cell r="A8155" t="str">
            <v>07-01-328</v>
          </cell>
          <cell r="B8155" t="str">
            <v>66</v>
          </cell>
          <cell r="C8155">
            <v>0</v>
          </cell>
          <cell r="D8155">
            <v>0</v>
          </cell>
          <cell r="E8155">
            <v>0</v>
          </cell>
          <cell r="G8155">
            <v>0</v>
          </cell>
          <cell r="H8155">
            <v>0</v>
          </cell>
        </row>
        <row r="8156">
          <cell r="A8156" t="str">
            <v>07-01-330</v>
          </cell>
          <cell r="B8156" t="str">
            <v>07-01-330</v>
          </cell>
          <cell r="C8156" t="str">
            <v>SUMINISTRO E INSTALACION UNION DRESSER 3"</v>
          </cell>
          <cell r="D8156" t="str">
            <v>UN</v>
          </cell>
          <cell r="E8156">
            <v>2</v>
          </cell>
          <cell r="H8156">
            <v>81775</v>
          </cell>
        </row>
        <row r="8157">
          <cell r="A8157" t="str">
            <v>07-01-330</v>
          </cell>
          <cell r="B8157" t="str">
            <v>11</v>
          </cell>
          <cell r="C8157" t="str">
            <v>UNION DRESSER 3"</v>
          </cell>
          <cell r="D8157" t="str">
            <v xml:space="preserve">UN </v>
          </cell>
          <cell r="E8157">
            <v>1</v>
          </cell>
          <cell r="G8157">
            <v>67043.629792215637</v>
          </cell>
          <cell r="H8157">
            <v>67044</v>
          </cell>
        </row>
        <row r="8158">
          <cell r="A8158" t="str">
            <v>07-01-330</v>
          </cell>
          <cell r="B8158" t="str">
            <v>12</v>
          </cell>
          <cell r="C8158">
            <v>0</v>
          </cell>
          <cell r="D8158">
            <v>0</v>
          </cell>
          <cell r="E8158">
            <v>0</v>
          </cell>
          <cell r="G8158">
            <v>0</v>
          </cell>
          <cell r="H8158">
            <v>0</v>
          </cell>
        </row>
        <row r="8159">
          <cell r="A8159" t="str">
            <v>07-01-330</v>
          </cell>
          <cell r="B8159" t="str">
            <v>13</v>
          </cell>
          <cell r="C8159">
            <v>0</v>
          </cell>
          <cell r="D8159">
            <v>0</v>
          </cell>
          <cell r="E8159">
            <v>0</v>
          </cell>
          <cell r="G8159">
            <v>0</v>
          </cell>
          <cell r="H8159">
            <v>0</v>
          </cell>
        </row>
        <row r="8160">
          <cell r="A8160" t="str">
            <v>07-01-330</v>
          </cell>
          <cell r="B8160" t="str">
            <v>14</v>
          </cell>
          <cell r="C8160">
            <v>0</v>
          </cell>
          <cell r="D8160">
            <v>0</v>
          </cell>
          <cell r="E8160">
            <v>0</v>
          </cell>
          <cell r="G8160">
            <v>0</v>
          </cell>
          <cell r="H8160">
            <v>0</v>
          </cell>
        </row>
        <row r="8161">
          <cell r="A8161" t="str">
            <v>07-01-330</v>
          </cell>
          <cell r="B8161" t="str">
            <v>15</v>
          </cell>
          <cell r="C8161">
            <v>0</v>
          </cell>
          <cell r="D8161">
            <v>0</v>
          </cell>
          <cell r="E8161">
            <v>0</v>
          </cell>
          <cell r="G8161">
            <v>0</v>
          </cell>
          <cell r="H8161">
            <v>0</v>
          </cell>
        </row>
        <row r="8162">
          <cell r="A8162" t="str">
            <v>07-01-330</v>
          </cell>
          <cell r="B8162" t="str">
            <v>16</v>
          </cell>
          <cell r="C8162">
            <v>0</v>
          </cell>
          <cell r="D8162">
            <v>0</v>
          </cell>
          <cell r="E8162">
            <v>0</v>
          </cell>
          <cell r="G8162">
            <v>0</v>
          </cell>
          <cell r="H8162">
            <v>0</v>
          </cell>
        </row>
        <row r="8163">
          <cell r="A8163" t="str">
            <v>07-01-330</v>
          </cell>
          <cell r="B8163" t="str">
            <v>21</v>
          </cell>
          <cell r="C8163" t="str">
            <v xml:space="preserve">OFICIAL </v>
          </cell>
          <cell r="D8163" t="str">
            <v>jor</v>
          </cell>
          <cell r="E8163">
            <v>9.0000000000000011E-2</v>
          </cell>
          <cell r="G8163">
            <v>86520.353919999994</v>
          </cell>
          <cell r="H8163">
            <v>7787</v>
          </cell>
        </row>
        <row r="8164">
          <cell r="A8164" t="str">
            <v>07-01-330</v>
          </cell>
          <cell r="B8164" t="str">
            <v>22</v>
          </cell>
          <cell r="C8164" t="str">
            <v>AYUDANTE</v>
          </cell>
          <cell r="D8164" t="str">
            <v>jor</v>
          </cell>
          <cell r="E8164">
            <v>9.0000000000000011E-2</v>
          </cell>
          <cell r="G8164">
            <v>54806.751999999993</v>
          </cell>
          <cell r="H8164">
            <v>4933</v>
          </cell>
        </row>
        <row r="8165">
          <cell r="A8165" t="str">
            <v>07-01-330</v>
          </cell>
          <cell r="B8165" t="str">
            <v>23</v>
          </cell>
          <cell r="C8165">
            <v>0</v>
          </cell>
          <cell r="D8165">
            <v>0</v>
          </cell>
          <cell r="E8165">
            <v>0</v>
          </cell>
          <cell r="G8165">
            <v>0</v>
          </cell>
          <cell r="H8165">
            <v>0</v>
          </cell>
        </row>
        <row r="8166">
          <cell r="A8166" t="str">
            <v>07-01-330</v>
          </cell>
          <cell r="B8166" t="str">
            <v>24</v>
          </cell>
          <cell r="C8166">
            <v>0</v>
          </cell>
          <cell r="D8166">
            <v>0</v>
          </cell>
          <cell r="E8166">
            <v>0</v>
          </cell>
          <cell r="G8166">
            <v>0</v>
          </cell>
          <cell r="H8166">
            <v>0</v>
          </cell>
        </row>
        <row r="8167">
          <cell r="A8167" t="str">
            <v>07-01-330</v>
          </cell>
          <cell r="B8167" t="str">
            <v>25</v>
          </cell>
          <cell r="C8167">
            <v>0</v>
          </cell>
          <cell r="D8167">
            <v>0</v>
          </cell>
          <cell r="E8167">
            <v>0</v>
          </cell>
          <cell r="G8167">
            <v>0</v>
          </cell>
          <cell r="H8167">
            <v>0</v>
          </cell>
        </row>
        <row r="8168">
          <cell r="A8168" t="str">
            <v>07-01-330</v>
          </cell>
          <cell r="B8168" t="str">
            <v>26</v>
          </cell>
          <cell r="C8168">
            <v>0</v>
          </cell>
          <cell r="D8168">
            <v>0</v>
          </cell>
          <cell r="E8168">
            <v>0</v>
          </cell>
          <cell r="G8168">
            <v>0</v>
          </cell>
          <cell r="H8168">
            <v>0</v>
          </cell>
        </row>
        <row r="8169">
          <cell r="A8169" t="str">
            <v>07-01-330</v>
          </cell>
          <cell r="B8169" t="str">
            <v>41</v>
          </cell>
          <cell r="C8169" t="str">
            <v>HERRAMIENTA MENOR</v>
          </cell>
          <cell r="D8169" t="str">
            <v>gl</v>
          </cell>
          <cell r="E8169">
            <v>1</v>
          </cell>
          <cell r="G8169">
            <v>670.43267200000003</v>
          </cell>
          <cell r="H8169">
            <v>670</v>
          </cell>
        </row>
        <row r="8170">
          <cell r="A8170" t="str">
            <v>07-01-330</v>
          </cell>
          <cell r="B8170" t="str">
            <v>42</v>
          </cell>
          <cell r="C8170">
            <v>0</v>
          </cell>
          <cell r="D8170">
            <v>0</v>
          </cell>
          <cell r="E8170">
            <v>0</v>
          </cell>
          <cell r="G8170">
            <v>0</v>
          </cell>
          <cell r="H8170">
            <v>0</v>
          </cell>
        </row>
        <row r="8171">
          <cell r="A8171" t="str">
            <v>07-01-330</v>
          </cell>
          <cell r="B8171" t="str">
            <v>43</v>
          </cell>
          <cell r="C8171">
            <v>0</v>
          </cell>
          <cell r="D8171">
            <v>0</v>
          </cell>
          <cell r="E8171">
            <v>0</v>
          </cell>
          <cell r="G8171">
            <v>0</v>
          </cell>
          <cell r="H8171">
            <v>0</v>
          </cell>
        </row>
        <row r="8172">
          <cell r="A8172" t="str">
            <v>07-01-330</v>
          </cell>
          <cell r="B8172" t="str">
            <v>44</v>
          </cell>
          <cell r="C8172">
            <v>0</v>
          </cell>
          <cell r="D8172">
            <v>0</v>
          </cell>
          <cell r="E8172">
            <v>0</v>
          </cell>
          <cell r="G8172">
            <v>0</v>
          </cell>
          <cell r="H8172">
            <v>0</v>
          </cell>
        </row>
        <row r="8173">
          <cell r="A8173" t="str">
            <v>07-01-330</v>
          </cell>
          <cell r="B8173" t="str">
            <v>45</v>
          </cell>
          <cell r="C8173">
            <v>0</v>
          </cell>
          <cell r="D8173">
            <v>0</v>
          </cell>
          <cell r="E8173">
            <v>0</v>
          </cell>
          <cell r="G8173">
            <v>0</v>
          </cell>
          <cell r="H8173">
            <v>0</v>
          </cell>
        </row>
        <row r="8174">
          <cell r="A8174" t="str">
            <v>07-01-330</v>
          </cell>
          <cell r="B8174" t="str">
            <v>46</v>
          </cell>
          <cell r="C8174">
            <v>0</v>
          </cell>
          <cell r="D8174">
            <v>0</v>
          </cell>
          <cell r="E8174">
            <v>0</v>
          </cell>
          <cell r="G8174">
            <v>0</v>
          </cell>
          <cell r="H8174">
            <v>0</v>
          </cell>
        </row>
        <row r="8175">
          <cell r="A8175" t="str">
            <v>07-01-330</v>
          </cell>
          <cell r="B8175" t="str">
            <v>61</v>
          </cell>
          <cell r="C8175" t="str">
            <v>TRANSPORTE</v>
          </cell>
          <cell r="D8175" t="str">
            <v>gl</v>
          </cell>
          <cell r="E8175">
            <v>1</v>
          </cell>
          <cell r="G8175">
            <v>1340.8653440000001</v>
          </cell>
          <cell r="H8175">
            <v>1341</v>
          </cell>
        </row>
        <row r="8176">
          <cell r="A8176" t="str">
            <v>07-01-330</v>
          </cell>
          <cell r="B8176" t="str">
            <v>62</v>
          </cell>
          <cell r="C8176">
            <v>0</v>
          </cell>
          <cell r="D8176">
            <v>0</v>
          </cell>
          <cell r="E8176">
            <v>0</v>
          </cell>
          <cell r="G8176">
            <v>0</v>
          </cell>
          <cell r="H8176">
            <v>0</v>
          </cell>
        </row>
        <row r="8177">
          <cell r="A8177" t="str">
            <v>07-01-330</v>
          </cell>
          <cell r="B8177" t="str">
            <v>63</v>
          </cell>
          <cell r="C8177">
            <v>0</v>
          </cell>
          <cell r="D8177">
            <v>0</v>
          </cell>
          <cell r="E8177">
            <v>0</v>
          </cell>
          <cell r="G8177">
            <v>0</v>
          </cell>
          <cell r="H8177">
            <v>0</v>
          </cell>
        </row>
        <row r="8178">
          <cell r="A8178" t="str">
            <v>07-01-330</v>
          </cell>
          <cell r="B8178" t="str">
            <v>64</v>
          </cell>
          <cell r="C8178">
            <v>0</v>
          </cell>
          <cell r="D8178">
            <v>0</v>
          </cell>
          <cell r="E8178">
            <v>0</v>
          </cell>
          <cell r="G8178">
            <v>0</v>
          </cell>
          <cell r="H8178">
            <v>0</v>
          </cell>
        </row>
        <row r="8179">
          <cell r="A8179" t="str">
            <v>07-01-330</v>
          </cell>
          <cell r="B8179" t="str">
            <v>65</v>
          </cell>
          <cell r="C8179">
            <v>0</v>
          </cell>
          <cell r="D8179">
            <v>0</v>
          </cell>
          <cell r="E8179">
            <v>0</v>
          </cell>
          <cell r="G8179">
            <v>0</v>
          </cell>
          <cell r="H8179">
            <v>0</v>
          </cell>
        </row>
        <row r="8180">
          <cell r="A8180" t="str">
            <v>07-01-330</v>
          </cell>
          <cell r="B8180" t="str">
            <v>66</v>
          </cell>
          <cell r="C8180">
            <v>0</v>
          </cell>
          <cell r="D8180">
            <v>0</v>
          </cell>
          <cell r="E8180">
            <v>0</v>
          </cell>
          <cell r="G8180">
            <v>0</v>
          </cell>
          <cell r="H8180">
            <v>0</v>
          </cell>
        </row>
        <row r="8181">
          <cell r="A8181" t="str">
            <v>07-01-332</v>
          </cell>
          <cell r="B8181" t="str">
            <v>07-01-332</v>
          </cell>
          <cell r="C8181" t="str">
            <v>SUMINISTRO E INSTALACION ABRAZADERA 3"</v>
          </cell>
          <cell r="D8181" t="str">
            <v>UN</v>
          </cell>
          <cell r="E8181">
            <v>7</v>
          </cell>
          <cell r="H8181">
            <v>8156</v>
          </cell>
        </row>
        <row r="8182">
          <cell r="A8182" t="str">
            <v>07-01-332</v>
          </cell>
          <cell r="B8182" t="str">
            <v>11</v>
          </cell>
          <cell r="C8182" t="str">
            <v>ABRAZADERAS ø 2 1/2" A 4"</v>
          </cell>
          <cell r="D8182" t="str">
            <v>UN</v>
          </cell>
          <cell r="E8182">
            <v>1</v>
          </cell>
          <cell r="G8182">
            <v>3358.6175999999996</v>
          </cell>
          <cell r="H8182">
            <v>3359</v>
          </cell>
        </row>
        <row r="8183">
          <cell r="A8183" t="str">
            <v>07-01-332</v>
          </cell>
          <cell r="B8183" t="str">
            <v>12</v>
          </cell>
          <cell r="C8183" t="str">
            <v>VARILLA ZINCADA 3/8"</v>
          </cell>
          <cell r="D8183" t="str">
            <v>ML</v>
          </cell>
          <cell r="E8183">
            <v>0.5</v>
          </cell>
          <cell r="G8183">
            <v>2612.2581333333333</v>
          </cell>
          <cell r="H8183">
            <v>1306</v>
          </cell>
        </row>
        <row r="8184">
          <cell r="A8184" t="str">
            <v>07-01-332</v>
          </cell>
          <cell r="B8184" t="str">
            <v>13</v>
          </cell>
          <cell r="C8184" t="str">
            <v>CHAZO MULTIUSO 3/8"</v>
          </cell>
          <cell r="D8184" t="str">
            <v>UN</v>
          </cell>
          <cell r="E8184">
            <v>1</v>
          </cell>
          <cell r="G8184">
            <v>1007.5852799999999</v>
          </cell>
          <cell r="H8184">
            <v>1008</v>
          </cell>
        </row>
        <row r="8185">
          <cell r="A8185" t="str">
            <v>07-01-332</v>
          </cell>
          <cell r="B8185" t="str">
            <v>14</v>
          </cell>
          <cell r="C8185">
            <v>0</v>
          </cell>
          <cell r="D8185">
            <v>0</v>
          </cell>
          <cell r="E8185">
            <v>0</v>
          </cell>
          <cell r="G8185">
            <v>0</v>
          </cell>
          <cell r="H8185">
            <v>0</v>
          </cell>
        </row>
        <row r="8186">
          <cell r="A8186" t="str">
            <v>07-01-332</v>
          </cell>
          <cell r="B8186" t="str">
            <v>15</v>
          </cell>
          <cell r="C8186">
            <v>0</v>
          </cell>
          <cell r="D8186">
            <v>0</v>
          </cell>
          <cell r="E8186">
            <v>0</v>
          </cell>
          <cell r="G8186">
            <v>0</v>
          </cell>
          <cell r="H8186">
            <v>0</v>
          </cell>
        </row>
        <row r="8187">
          <cell r="A8187" t="str">
            <v>07-01-332</v>
          </cell>
          <cell r="B8187" t="str">
            <v>16</v>
          </cell>
          <cell r="C8187">
            <v>0</v>
          </cell>
          <cell r="D8187">
            <v>0</v>
          </cell>
          <cell r="E8187">
            <v>0</v>
          </cell>
          <cell r="G8187">
            <v>0</v>
          </cell>
          <cell r="H8187">
            <v>0</v>
          </cell>
        </row>
        <row r="8188">
          <cell r="A8188" t="str">
            <v>07-01-332</v>
          </cell>
          <cell r="B8188" t="str">
            <v>21</v>
          </cell>
          <cell r="C8188" t="str">
            <v xml:space="preserve">OFICIAL </v>
          </cell>
          <cell r="D8188" t="str">
            <v>jor</v>
          </cell>
          <cell r="E8188">
            <v>1.6363636363636365E-2</v>
          </cell>
          <cell r="G8188">
            <v>86520.353919999994</v>
          </cell>
          <cell r="H8188">
            <v>1416</v>
          </cell>
        </row>
        <row r="8189">
          <cell r="A8189" t="str">
            <v>07-01-332</v>
          </cell>
          <cell r="B8189" t="str">
            <v>22</v>
          </cell>
          <cell r="C8189" t="str">
            <v>AYUDANTE</v>
          </cell>
          <cell r="D8189" t="str">
            <v>jor</v>
          </cell>
          <cell r="E8189">
            <v>1.6363636363636365E-2</v>
          </cell>
          <cell r="G8189">
            <v>54806.751999999993</v>
          </cell>
          <cell r="H8189">
            <v>897</v>
          </cell>
        </row>
        <row r="8190">
          <cell r="A8190" t="str">
            <v>07-01-332</v>
          </cell>
          <cell r="B8190" t="str">
            <v>23</v>
          </cell>
          <cell r="C8190">
            <v>0</v>
          </cell>
          <cell r="D8190">
            <v>0</v>
          </cell>
          <cell r="E8190">
            <v>0</v>
          </cell>
          <cell r="G8190">
            <v>0</v>
          </cell>
          <cell r="H8190">
            <v>0</v>
          </cell>
        </row>
        <row r="8191">
          <cell r="A8191" t="str">
            <v>07-01-332</v>
          </cell>
          <cell r="B8191" t="str">
            <v>24</v>
          </cell>
          <cell r="C8191">
            <v>0</v>
          </cell>
          <cell r="D8191">
            <v>0</v>
          </cell>
          <cell r="E8191">
            <v>0</v>
          </cell>
          <cell r="G8191">
            <v>0</v>
          </cell>
          <cell r="H8191">
            <v>0</v>
          </cell>
        </row>
        <row r="8192">
          <cell r="A8192" t="str">
            <v>07-01-332</v>
          </cell>
          <cell r="B8192" t="str">
            <v>25</v>
          </cell>
          <cell r="C8192">
            <v>0</v>
          </cell>
          <cell r="D8192">
            <v>0</v>
          </cell>
          <cell r="E8192">
            <v>0</v>
          </cell>
          <cell r="G8192">
            <v>0</v>
          </cell>
          <cell r="H8192">
            <v>0</v>
          </cell>
        </row>
        <row r="8193">
          <cell r="A8193" t="str">
            <v>07-01-332</v>
          </cell>
          <cell r="B8193" t="str">
            <v>26</v>
          </cell>
          <cell r="C8193">
            <v>0</v>
          </cell>
          <cell r="D8193">
            <v>0</v>
          </cell>
          <cell r="E8193">
            <v>0</v>
          </cell>
          <cell r="G8193">
            <v>0</v>
          </cell>
          <cell r="H8193">
            <v>0</v>
          </cell>
        </row>
        <row r="8194">
          <cell r="A8194" t="str">
            <v>07-01-332</v>
          </cell>
          <cell r="B8194" t="str">
            <v>41</v>
          </cell>
          <cell r="C8194" t="str">
            <v>HERRAMIENTA MENOR</v>
          </cell>
          <cell r="D8194" t="str">
            <v>gl</v>
          </cell>
          <cell r="E8194">
            <v>1</v>
          </cell>
          <cell r="G8194">
            <v>56.724927999999998</v>
          </cell>
          <cell r="H8194">
            <v>57</v>
          </cell>
        </row>
        <row r="8195">
          <cell r="A8195" t="str">
            <v>07-01-332</v>
          </cell>
          <cell r="B8195" t="str">
            <v>42</v>
          </cell>
          <cell r="C8195">
            <v>0</v>
          </cell>
          <cell r="D8195">
            <v>0</v>
          </cell>
          <cell r="E8195">
            <v>0</v>
          </cell>
          <cell r="G8195">
            <v>0</v>
          </cell>
          <cell r="H8195">
            <v>0</v>
          </cell>
        </row>
        <row r="8196">
          <cell r="A8196" t="str">
            <v>07-01-332</v>
          </cell>
          <cell r="B8196" t="str">
            <v>43</v>
          </cell>
          <cell r="C8196">
            <v>0</v>
          </cell>
          <cell r="D8196">
            <v>0</v>
          </cell>
          <cell r="E8196">
            <v>0</v>
          </cell>
          <cell r="G8196">
            <v>0</v>
          </cell>
          <cell r="H8196">
            <v>0</v>
          </cell>
        </row>
        <row r="8197">
          <cell r="A8197" t="str">
            <v>07-01-332</v>
          </cell>
          <cell r="B8197" t="str">
            <v>44</v>
          </cell>
          <cell r="C8197">
            <v>0</v>
          </cell>
          <cell r="D8197">
            <v>0</v>
          </cell>
          <cell r="E8197">
            <v>0</v>
          </cell>
          <cell r="G8197">
            <v>0</v>
          </cell>
          <cell r="H8197">
            <v>0</v>
          </cell>
        </row>
        <row r="8198">
          <cell r="A8198" t="str">
            <v>07-01-332</v>
          </cell>
          <cell r="B8198" t="str">
            <v>45</v>
          </cell>
          <cell r="C8198">
            <v>0</v>
          </cell>
          <cell r="D8198">
            <v>0</v>
          </cell>
          <cell r="E8198">
            <v>0</v>
          </cell>
          <cell r="G8198">
            <v>0</v>
          </cell>
          <cell r="H8198">
            <v>0</v>
          </cell>
        </row>
        <row r="8199">
          <cell r="A8199" t="str">
            <v>07-01-332</v>
          </cell>
          <cell r="B8199" t="str">
            <v>46</v>
          </cell>
          <cell r="C8199">
            <v>0</v>
          </cell>
          <cell r="D8199">
            <v>0</v>
          </cell>
          <cell r="E8199">
            <v>0</v>
          </cell>
          <cell r="G8199">
            <v>0</v>
          </cell>
          <cell r="H8199">
            <v>0</v>
          </cell>
        </row>
        <row r="8200">
          <cell r="A8200" t="str">
            <v>07-01-332</v>
          </cell>
          <cell r="B8200" t="str">
            <v>61</v>
          </cell>
          <cell r="C8200" t="str">
            <v>TRANSPORTE</v>
          </cell>
          <cell r="D8200" t="str">
            <v>gl</v>
          </cell>
          <cell r="E8200">
            <v>1</v>
          </cell>
          <cell r="G8200">
            <v>113.449856</v>
          </cell>
          <cell r="H8200">
            <v>113</v>
          </cell>
        </row>
        <row r="8201">
          <cell r="A8201" t="str">
            <v>07-01-332</v>
          </cell>
          <cell r="B8201" t="str">
            <v>62</v>
          </cell>
          <cell r="C8201">
            <v>0</v>
          </cell>
          <cell r="D8201">
            <v>0</v>
          </cell>
          <cell r="E8201">
            <v>0</v>
          </cell>
          <cell r="G8201">
            <v>0</v>
          </cell>
          <cell r="H8201">
            <v>0</v>
          </cell>
        </row>
        <row r="8202">
          <cell r="A8202" t="str">
            <v>07-01-332</v>
          </cell>
          <cell r="B8202" t="str">
            <v>63</v>
          </cell>
          <cell r="C8202">
            <v>0</v>
          </cell>
          <cell r="D8202">
            <v>0</v>
          </cell>
          <cell r="E8202">
            <v>0</v>
          </cell>
          <cell r="G8202">
            <v>0</v>
          </cell>
          <cell r="H8202">
            <v>0</v>
          </cell>
        </row>
        <row r="8203">
          <cell r="A8203" t="str">
            <v>07-01-332</v>
          </cell>
          <cell r="B8203" t="str">
            <v>64</v>
          </cell>
          <cell r="C8203">
            <v>0</v>
          </cell>
          <cell r="D8203">
            <v>0</v>
          </cell>
          <cell r="E8203">
            <v>0</v>
          </cell>
          <cell r="G8203">
            <v>0</v>
          </cell>
          <cell r="H8203">
            <v>0</v>
          </cell>
        </row>
        <row r="8204">
          <cell r="A8204" t="str">
            <v>07-01-332</v>
          </cell>
          <cell r="B8204" t="str">
            <v>65</v>
          </cell>
          <cell r="C8204">
            <v>0</v>
          </cell>
          <cell r="D8204">
            <v>0</v>
          </cell>
          <cell r="E8204">
            <v>0</v>
          </cell>
          <cell r="G8204">
            <v>0</v>
          </cell>
          <cell r="H8204">
            <v>0</v>
          </cell>
        </row>
        <row r="8205">
          <cell r="A8205" t="str">
            <v>07-01-332</v>
          </cell>
          <cell r="B8205" t="str">
            <v>66</v>
          </cell>
          <cell r="C8205">
            <v>0</v>
          </cell>
          <cell r="D8205">
            <v>0</v>
          </cell>
          <cell r="E8205">
            <v>0</v>
          </cell>
          <cell r="G8205">
            <v>0</v>
          </cell>
          <cell r="H8205">
            <v>0</v>
          </cell>
        </row>
        <row r="8206">
          <cell r="A8206" t="str">
            <v>07-01-334</v>
          </cell>
          <cell r="B8206" t="str">
            <v>07-01-334</v>
          </cell>
          <cell r="C8206" t="str">
            <v>MONTAJE BOMBA CENTRIFUGA AGUA POTABLE (2 BOMBAS+ HIDRO). Es un sistema de presión mediante tanque hidroaumulador que garantiza el
prendido y apagado de la bomba cuando existe demanda o la demanda sea nula. Las características son las siguientes: Caudal total : 5.93 lts/seg., Cabeza dinámica total : 41.00 m.c.a., Presión en la descarga : 39.60 m.c.a., BOMBAS No. 1 y2: Caudal total : 3.56 lts/seg., Cabeza dinámica total : 41.00 m.c.a., Presión en la descarga : 39.60 m.c.a., Potencia de diseño : 4.0 H.P., Succión : 2.1/2”, Flauta de Descarga : 2.1/2”, Se instalaran (2 ) bombas cada una para el 60% del caudal total.
Tanque Hidroacumulador : Un (1) tanque de 400 litros, Manómetro para medición hasta 200 PSI</v>
          </cell>
          <cell r="D8206" t="str">
            <v>UN</v>
          </cell>
          <cell r="E8206">
            <v>1</v>
          </cell>
          <cell r="H8206">
            <v>1635736</v>
          </cell>
        </row>
        <row r="8207">
          <cell r="A8207" t="str">
            <v>07-01-334</v>
          </cell>
          <cell r="B8207" t="str">
            <v>11</v>
          </cell>
          <cell r="C8207" t="str">
            <v>ACOFLEX PLASTICO</v>
          </cell>
          <cell r="D8207" t="str">
            <v xml:space="preserve">UN </v>
          </cell>
          <cell r="E8207">
            <v>1</v>
          </cell>
          <cell r="G8207">
            <v>3884.6079999999997</v>
          </cell>
          <cell r="H8207">
            <v>3885</v>
          </cell>
        </row>
        <row r="8208">
          <cell r="A8208" t="str">
            <v>07-01-334</v>
          </cell>
          <cell r="B8208" t="str">
            <v>12</v>
          </cell>
          <cell r="C8208" t="str">
            <v>SELLANTES</v>
          </cell>
          <cell r="D8208" t="str">
            <v xml:space="preserve">UN </v>
          </cell>
          <cell r="E8208">
            <v>1</v>
          </cell>
          <cell r="G8208">
            <v>77.692160000000001</v>
          </cell>
          <cell r="H8208">
            <v>78</v>
          </cell>
        </row>
        <row r="8209">
          <cell r="A8209" t="str">
            <v>07-01-334</v>
          </cell>
          <cell r="B8209" t="str">
            <v>13</v>
          </cell>
          <cell r="C8209">
            <v>0</v>
          </cell>
          <cell r="D8209">
            <v>0</v>
          </cell>
          <cell r="E8209">
            <v>0</v>
          </cell>
          <cell r="G8209">
            <v>0</v>
          </cell>
          <cell r="H8209">
            <v>0</v>
          </cell>
        </row>
        <row r="8210">
          <cell r="A8210" t="str">
            <v>07-01-334</v>
          </cell>
          <cell r="B8210" t="str">
            <v>14</v>
          </cell>
          <cell r="C8210">
            <v>0</v>
          </cell>
          <cell r="D8210">
            <v>0</v>
          </cell>
          <cell r="E8210">
            <v>0</v>
          </cell>
          <cell r="G8210">
            <v>0</v>
          </cell>
          <cell r="H8210">
            <v>0</v>
          </cell>
        </row>
        <row r="8211">
          <cell r="A8211" t="str">
            <v>07-01-334</v>
          </cell>
          <cell r="B8211" t="str">
            <v>15</v>
          </cell>
          <cell r="C8211">
            <v>0</v>
          </cell>
          <cell r="D8211">
            <v>0</v>
          </cell>
          <cell r="E8211">
            <v>0</v>
          </cell>
          <cell r="G8211">
            <v>0</v>
          </cell>
          <cell r="H8211">
            <v>0</v>
          </cell>
        </row>
        <row r="8212">
          <cell r="A8212" t="str">
            <v>07-01-334</v>
          </cell>
          <cell r="B8212" t="str">
            <v>16</v>
          </cell>
          <cell r="C8212">
            <v>0</v>
          </cell>
          <cell r="D8212">
            <v>0</v>
          </cell>
          <cell r="E8212">
            <v>0</v>
          </cell>
          <cell r="G8212">
            <v>0</v>
          </cell>
          <cell r="H8212">
            <v>0</v>
          </cell>
        </row>
        <row r="8213">
          <cell r="A8213" t="str">
            <v>07-01-334</v>
          </cell>
          <cell r="B8213" t="str">
            <v>21</v>
          </cell>
          <cell r="C8213" t="str">
            <v xml:space="preserve">OFICIAL </v>
          </cell>
          <cell r="D8213" t="str">
            <v>jor</v>
          </cell>
          <cell r="E8213">
            <v>11.0709</v>
          </cell>
          <cell r="G8213">
            <v>86520.353919999994</v>
          </cell>
          <cell r="H8213">
            <v>957858</v>
          </cell>
        </row>
        <row r="8214">
          <cell r="A8214" t="str">
            <v>07-01-334</v>
          </cell>
          <cell r="B8214" t="str">
            <v>22</v>
          </cell>
          <cell r="C8214" t="str">
            <v xml:space="preserve">AYUDANTE </v>
          </cell>
          <cell r="D8214" t="str">
            <v>jor</v>
          </cell>
          <cell r="E8214">
            <v>11.0709</v>
          </cell>
          <cell r="G8214">
            <v>54806.751999999993</v>
          </cell>
          <cell r="H8214">
            <v>606760</v>
          </cell>
        </row>
        <row r="8215">
          <cell r="A8215" t="str">
            <v>07-01-334</v>
          </cell>
          <cell r="B8215" t="str">
            <v>23</v>
          </cell>
          <cell r="C8215">
            <v>0</v>
          </cell>
          <cell r="D8215">
            <v>0</v>
          </cell>
          <cell r="E8215">
            <v>0</v>
          </cell>
          <cell r="G8215">
            <v>0</v>
          </cell>
          <cell r="H8215">
            <v>0</v>
          </cell>
        </row>
        <row r="8216">
          <cell r="A8216" t="str">
            <v>07-01-334</v>
          </cell>
          <cell r="B8216" t="str">
            <v>24</v>
          </cell>
          <cell r="C8216">
            <v>0</v>
          </cell>
          <cell r="D8216">
            <v>0</v>
          </cell>
          <cell r="E8216">
            <v>0</v>
          </cell>
          <cell r="G8216">
            <v>0</v>
          </cell>
          <cell r="H8216">
            <v>0</v>
          </cell>
        </row>
        <row r="8217">
          <cell r="A8217" t="str">
            <v>07-01-334</v>
          </cell>
          <cell r="B8217" t="str">
            <v>25</v>
          </cell>
          <cell r="C8217">
            <v>0</v>
          </cell>
          <cell r="D8217">
            <v>0</v>
          </cell>
          <cell r="E8217">
            <v>0</v>
          </cell>
          <cell r="G8217">
            <v>0</v>
          </cell>
          <cell r="H8217">
            <v>0</v>
          </cell>
        </row>
        <row r="8218">
          <cell r="A8218" t="str">
            <v>07-01-334</v>
          </cell>
          <cell r="B8218" t="str">
            <v>26</v>
          </cell>
          <cell r="C8218">
            <v>0</v>
          </cell>
          <cell r="D8218">
            <v>0</v>
          </cell>
          <cell r="E8218">
            <v>0</v>
          </cell>
          <cell r="G8218">
            <v>0</v>
          </cell>
          <cell r="H8218">
            <v>0</v>
          </cell>
        </row>
        <row r="8219">
          <cell r="A8219" t="str">
            <v>07-01-334</v>
          </cell>
          <cell r="B8219" t="str">
            <v>41</v>
          </cell>
          <cell r="C8219" t="str">
            <v>HERRAMIENTA Y EQUIPO</v>
          </cell>
          <cell r="D8219" t="str">
            <v>gl</v>
          </cell>
          <cell r="E8219">
            <v>1</v>
          </cell>
          <cell r="G8219">
            <v>67075.839999999997</v>
          </cell>
          <cell r="H8219">
            <v>67076</v>
          </cell>
        </row>
        <row r="8220">
          <cell r="A8220" t="str">
            <v>07-01-334</v>
          </cell>
          <cell r="B8220" t="str">
            <v>42</v>
          </cell>
          <cell r="C8220">
            <v>0</v>
          </cell>
          <cell r="D8220">
            <v>0</v>
          </cell>
          <cell r="E8220">
            <v>0</v>
          </cell>
          <cell r="G8220">
            <v>0</v>
          </cell>
          <cell r="H8220">
            <v>0</v>
          </cell>
        </row>
        <row r="8221">
          <cell r="A8221" t="str">
            <v>07-01-334</v>
          </cell>
          <cell r="B8221" t="str">
            <v>43</v>
          </cell>
          <cell r="C8221">
            <v>0</v>
          </cell>
          <cell r="D8221">
            <v>0</v>
          </cell>
          <cell r="E8221">
            <v>0</v>
          </cell>
          <cell r="G8221">
            <v>0</v>
          </cell>
          <cell r="H8221">
            <v>0</v>
          </cell>
        </row>
        <row r="8222">
          <cell r="A8222" t="str">
            <v>07-01-334</v>
          </cell>
          <cell r="B8222" t="str">
            <v>44</v>
          </cell>
          <cell r="C8222">
            <v>0</v>
          </cell>
          <cell r="D8222">
            <v>0</v>
          </cell>
          <cell r="E8222">
            <v>0</v>
          </cell>
          <cell r="G8222">
            <v>0</v>
          </cell>
          <cell r="H8222">
            <v>0</v>
          </cell>
        </row>
        <row r="8223">
          <cell r="A8223" t="str">
            <v>07-01-334</v>
          </cell>
          <cell r="B8223" t="str">
            <v>45</v>
          </cell>
          <cell r="C8223">
            <v>0</v>
          </cell>
          <cell r="D8223">
            <v>0</v>
          </cell>
          <cell r="E8223">
            <v>0</v>
          </cell>
          <cell r="G8223">
            <v>0</v>
          </cell>
          <cell r="H8223">
            <v>0</v>
          </cell>
        </row>
        <row r="8224">
          <cell r="A8224" t="str">
            <v>07-01-334</v>
          </cell>
          <cell r="B8224" t="str">
            <v>46</v>
          </cell>
          <cell r="C8224">
            <v>0</v>
          </cell>
          <cell r="D8224">
            <v>0</v>
          </cell>
          <cell r="E8224">
            <v>0</v>
          </cell>
          <cell r="G8224">
            <v>0</v>
          </cell>
          <cell r="H8224">
            <v>0</v>
          </cell>
        </row>
        <row r="8225">
          <cell r="A8225" t="str">
            <v>07-01-334</v>
          </cell>
          <cell r="B8225" t="str">
            <v>61</v>
          </cell>
          <cell r="C8225" t="str">
            <v>TRANSPORTE</v>
          </cell>
          <cell r="D8225" t="str">
            <v>gl</v>
          </cell>
          <cell r="E8225">
            <v>1</v>
          </cell>
          <cell r="G8225">
            <v>79.236351999999997</v>
          </cell>
          <cell r="H8225">
            <v>79</v>
          </cell>
        </row>
        <row r="8226">
          <cell r="A8226" t="str">
            <v>07-01-334</v>
          </cell>
          <cell r="B8226" t="str">
            <v>62</v>
          </cell>
          <cell r="C8226">
            <v>0</v>
          </cell>
          <cell r="D8226">
            <v>0</v>
          </cell>
          <cell r="E8226">
            <v>0</v>
          </cell>
          <cell r="G8226">
            <v>0</v>
          </cell>
          <cell r="H8226">
            <v>0</v>
          </cell>
        </row>
        <row r="8227">
          <cell r="A8227" t="str">
            <v>07-01-334</v>
          </cell>
          <cell r="B8227" t="str">
            <v>63</v>
          </cell>
          <cell r="C8227">
            <v>0</v>
          </cell>
          <cell r="D8227">
            <v>0</v>
          </cell>
          <cell r="E8227">
            <v>0</v>
          </cell>
          <cell r="G8227">
            <v>0</v>
          </cell>
          <cell r="H8227">
            <v>0</v>
          </cell>
        </row>
        <row r="8228">
          <cell r="A8228" t="str">
            <v>07-01-334</v>
          </cell>
          <cell r="B8228" t="str">
            <v>64</v>
          </cell>
          <cell r="C8228">
            <v>0</v>
          </cell>
          <cell r="D8228">
            <v>0</v>
          </cell>
          <cell r="E8228">
            <v>0</v>
          </cell>
          <cell r="G8228">
            <v>0</v>
          </cell>
          <cell r="H8228">
            <v>0</v>
          </cell>
        </row>
        <row r="8229">
          <cell r="A8229" t="str">
            <v>07-01-334</v>
          </cell>
          <cell r="B8229" t="str">
            <v>65</v>
          </cell>
          <cell r="C8229">
            <v>0</v>
          </cell>
          <cell r="D8229">
            <v>0</v>
          </cell>
          <cell r="E8229">
            <v>0</v>
          </cell>
          <cell r="G8229">
            <v>0</v>
          </cell>
          <cell r="H8229">
            <v>0</v>
          </cell>
        </row>
        <row r="8230">
          <cell r="A8230" t="str">
            <v>07-01-334</v>
          </cell>
          <cell r="B8230" t="str">
            <v>66</v>
          </cell>
          <cell r="C8230">
            <v>0</v>
          </cell>
          <cell r="D8230">
            <v>0</v>
          </cell>
          <cell r="E8230">
            <v>0</v>
          </cell>
          <cell r="G8230">
            <v>0</v>
          </cell>
          <cell r="H8230">
            <v>0</v>
          </cell>
        </row>
        <row r="8231">
          <cell r="A8231" t="str">
            <v>07-01-336</v>
          </cell>
          <cell r="B8231" t="str">
            <v>07-01-336</v>
          </cell>
          <cell r="C8231" t="str">
            <v>MONTAJE BOMBA CENTRIFUGA AGUA CRUDA (2 BOMBA+ HIDRO). Es un sistema de presión mediante tanque hidroaumulador que garantiza el prendido y apagado de la bomba cuando existe demanda o la demanda sea nula. Las características son las siguientes: Caudal total : 3.79 lts/seg., Cabeza dinámica total : 46.00 m.c.a., Presión en la descarga : 45.36 m.c.a., BOMBA No. 1 y 2: Caudal total : 2.27 lts/seg., Cabeza dinámica total : 46.00m.c.a., Presión en la descarga : 45.36 m.c.a., Potencia de diseño : 3.00 H.P., Succión : 3”, Flauta de Descarga : 3”. Se instalaran 2 bombas cada una para el 60% del caudal total. Tanque Hidroacumulador : Un (1) tanque de 300 litros, Manómetro para medición hasta 200 PSI</v>
          </cell>
          <cell r="D8231" t="str">
            <v>UN</v>
          </cell>
          <cell r="E8231">
            <v>1</v>
          </cell>
          <cell r="H8231">
            <v>1635736</v>
          </cell>
        </row>
        <row r="8232">
          <cell r="A8232" t="str">
            <v>07-01-336</v>
          </cell>
          <cell r="B8232" t="str">
            <v>11</v>
          </cell>
          <cell r="C8232" t="str">
            <v>ACOFLEX PLASTICO</v>
          </cell>
          <cell r="D8232" t="str">
            <v xml:space="preserve">UN </v>
          </cell>
          <cell r="E8232">
            <v>1</v>
          </cell>
          <cell r="G8232">
            <v>3884.6079999999997</v>
          </cell>
          <cell r="H8232">
            <v>3885</v>
          </cell>
        </row>
        <row r="8233">
          <cell r="A8233" t="str">
            <v>07-01-336</v>
          </cell>
          <cell r="B8233" t="str">
            <v>12</v>
          </cell>
          <cell r="C8233" t="str">
            <v>SELLANTES</v>
          </cell>
          <cell r="D8233" t="str">
            <v xml:space="preserve">UN </v>
          </cell>
          <cell r="E8233">
            <v>1</v>
          </cell>
          <cell r="G8233">
            <v>77.692160000000001</v>
          </cell>
          <cell r="H8233">
            <v>78</v>
          </cell>
        </row>
        <row r="8234">
          <cell r="A8234" t="str">
            <v>07-01-336</v>
          </cell>
          <cell r="B8234" t="str">
            <v>13</v>
          </cell>
          <cell r="C8234">
            <v>0</v>
          </cell>
          <cell r="D8234">
            <v>0</v>
          </cell>
          <cell r="E8234">
            <v>0</v>
          </cell>
          <cell r="G8234">
            <v>0</v>
          </cell>
          <cell r="H8234">
            <v>0</v>
          </cell>
        </row>
        <row r="8235">
          <cell r="A8235" t="str">
            <v>07-01-336</v>
          </cell>
          <cell r="B8235" t="str">
            <v>14</v>
          </cell>
          <cell r="C8235">
            <v>0</v>
          </cell>
          <cell r="D8235">
            <v>0</v>
          </cell>
          <cell r="E8235">
            <v>0</v>
          </cell>
          <cell r="G8235">
            <v>0</v>
          </cell>
          <cell r="H8235">
            <v>0</v>
          </cell>
        </row>
        <row r="8236">
          <cell r="A8236" t="str">
            <v>07-01-336</v>
          </cell>
          <cell r="B8236" t="str">
            <v>15</v>
          </cell>
          <cell r="C8236">
            <v>0</v>
          </cell>
          <cell r="D8236">
            <v>0</v>
          </cell>
          <cell r="E8236">
            <v>0</v>
          </cell>
          <cell r="G8236">
            <v>0</v>
          </cell>
          <cell r="H8236">
            <v>0</v>
          </cell>
        </row>
        <row r="8237">
          <cell r="A8237" t="str">
            <v>07-01-336</v>
          </cell>
          <cell r="B8237" t="str">
            <v>16</v>
          </cell>
          <cell r="C8237">
            <v>0</v>
          </cell>
          <cell r="D8237">
            <v>0</v>
          </cell>
          <cell r="E8237">
            <v>0</v>
          </cell>
          <cell r="G8237">
            <v>0</v>
          </cell>
          <cell r="H8237">
            <v>0</v>
          </cell>
        </row>
        <row r="8238">
          <cell r="A8238" t="str">
            <v>07-01-336</v>
          </cell>
          <cell r="B8238" t="str">
            <v>21</v>
          </cell>
          <cell r="C8238" t="str">
            <v xml:space="preserve">OFICIAL </v>
          </cell>
          <cell r="D8238" t="str">
            <v>jor</v>
          </cell>
          <cell r="E8238">
            <v>11.0709</v>
          </cell>
          <cell r="G8238">
            <v>86520.353919999994</v>
          </cell>
          <cell r="H8238">
            <v>957858</v>
          </cell>
        </row>
        <row r="8239">
          <cell r="A8239" t="str">
            <v>07-01-336</v>
          </cell>
          <cell r="B8239" t="str">
            <v>22</v>
          </cell>
          <cell r="C8239" t="str">
            <v xml:space="preserve">AYUDANTE </v>
          </cell>
          <cell r="D8239" t="str">
            <v>jor</v>
          </cell>
          <cell r="E8239">
            <v>11.0709</v>
          </cell>
          <cell r="G8239">
            <v>54806.751999999993</v>
          </cell>
          <cell r="H8239">
            <v>606760</v>
          </cell>
        </row>
        <row r="8240">
          <cell r="A8240" t="str">
            <v>07-01-336</v>
          </cell>
          <cell r="B8240" t="str">
            <v>23</v>
          </cell>
          <cell r="C8240">
            <v>0</v>
          </cell>
          <cell r="D8240">
            <v>0</v>
          </cell>
          <cell r="E8240">
            <v>0</v>
          </cell>
          <cell r="G8240">
            <v>0</v>
          </cell>
          <cell r="H8240">
            <v>0</v>
          </cell>
        </row>
        <row r="8241">
          <cell r="A8241" t="str">
            <v>07-01-336</v>
          </cell>
          <cell r="B8241" t="str">
            <v>24</v>
          </cell>
          <cell r="C8241">
            <v>0</v>
          </cell>
          <cell r="D8241">
            <v>0</v>
          </cell>
          <cell r="E8241">
            <v>0</v>
          </cell>
          <cell r="G8241">
            <v>0</v>
          </cell>
          <cell r="H8241">
            <v>0</v>
          </cell>
        </row>
        <row r="8242">
          <cell r="A8242" t="str">
            <v>07-01-336</v>
          </cell>
          <cell r="B8242" t="str">
            <v>25</v>
          </cell>
          <cell r="C8242">
            <v>0</v>
          </cell>
          <cell r="D8242">
            <v>0</v>
          </cell>
          <cell r="E8242">
            <v>0</v>
          </cell>
          <cell r="G8242">
            <v>0</v>
          </cell>
          <cell r="H8242">
            <v>0</v>
          </cell>
        </row>
        <row r="8243">
          <cell r="A8243" t="str">
            <v>07-01-336</v>
          </cell>
          <cell r="B8243" t="str">
            <v>26</v>
          </cell>
          <cell r="C8243">
            <v>0</v>
          </cell>
          <cell r="D8243">
            <v>0</v>
          </cell>
          <cell r="E8243">
            <v>0</v>
          </cell>
          <cell r="G8243">
            <v>0</v>
          </cell>
          <cell r="H8243">
            <v>0</v>
          </cell>
        </row>
        <row r="8244">
          <cell r="A8244" t="str">
            <v>07-01-336</v>
          </cell>
          <cell r="B8244" t="str">
            <v>41</v>
          </cell>
          <cell r="C8244" t="str">
            <v>HERRAMIENTA Y EQUIPO</v>
          </cell>
          <cell r="D8244" t="str">
            <v>gl</v>
          </cell>
          <cell r="E8244">
            <v>1</v>
          </cell>
          <cell r="G8244">
            <v>67075.839999999997</v>
          </cell>
          <cell r="H8244">
            <v>67076</v>
          </cell>
        </row>
        <row r="8245">
          <cell r="A8245" t="str">
            <v>07-01-336</v>
          </cell>
          <cell r="B8245" t="str">
            <v>42</v>
          </cell>
          <cell r="C8245">
            <v>0</v>
          </cell>
          <cell r="D8245">
            <v>0</v>
          </cell>
          <cell r="E8245">
            <v>0</v>
          </cell>
          <cell r="G8245">
            <v>0</v>
          </cell>
          <cell r="H8245">
            <v>0</v>
          </cell>
        </row>
        <row r="8246">
          <cell r="A8246" t="str">
            <v>07-01-336</v>
          </cell>
          <cell r="B8246" t="str">
            <v>43</v>
          </cell>
          <cell r="C8246">
            <v>0</v>
          </cell>
          <cell r="D8246">
            <v>0</v>
          </cell>
          <cell r="E8246">
            <v>0</v>
          </cell>
          <cell r="G8246">
            <v>0</v>
          </cell>
          <cell r="H8246">
            <v>0</v>
          </cell>
        </row>
        <row r="8247">
          <cell r="A8247" t="str">
            <v>07-01-336</v>
          </cell>
          <cell r="B8247" t="str">
            <v>44</v>
          </cell>
          <cell r="C8247">
            <v>0</v>
          </cell>
          <cell r="D8247">
            <v>0</v>
          </cell>
          <cell r="E8247">
            <v>0</v>
          </cell>
          <cell r="G8247">
            <v>0</v>
          </cell>
          <cell r="H8247">
            <v>0</v>
          </cell>
        </row>
        <row r="8248">
          <cell r="A8248" t="str">
            <v>07-01-336</v>
          </cell>
          <cell r="B8248" t="str">
            <v>45</v>
          </cell>
          <cell r="C8248">
            <v>0</v>
          </cell>
          <cell r="D8248">
            <v>0</v>
          </cell>
          <cell r="E8248">
            <v>0</v>
          </cell>
          <cell r="G8248">
            <v>0</v>
          </cell>
          <cell r="H8248">
            <v>0</v>
          </cell>
        </row>
        <row r="8249">
          <cell r="A8249" t="str">
            <v>07-01-336</v>
          </cell>
          <cell r="B8249" t="str">
            <v>46</v>
          </cell>
          <cell r="C8249">
            <v>0</v>
          </cell>
          <cell r="D8249">
            <v>0</v>
          </cell>
          <cell r="E8249">
            <v>0</v>
          </cell>
          <cell r="G8249">
            <v>0</v>
          </cell>
          <cell r="H8249">
            <v>0</v>
          </cell>
        </row>
        <row r="8250">
          <cell r="A8250" t="str">
            <v>07-01-336</v>
          </cell>
          <cell r="B8250" t="str">
            <v>61</v>
          </cell>
          <cell r="C8250" t="str">
            <v>TRANSPORTE</v>
          </cell>
          <cell r="D8250" t="str">
            <v>gl</v>
          </cell>
          <cell r="E8250">
            <v>1</v>
          </cell>
          <cell r="G8250">
            <v>79.236351999999997</v>
          </cell>
          <cell r="H8250">
            <v>79</v>
          </cell>
        </row>
        <row r="8251">
          <cell r="A8251" t="str">
            <v>07-01-336</v>
          </cell>
          <cell r="B8251" t="str">
            <v>62</v>
          </cell>
          <cell r="C8251">
            <v>0</v>
          </cell>
          <cell r="D8251">
            <v>0</v>
          </cell>
          <cell r="E8251">
            <v>0</v>
          </cell>
          <cell r="G8251">
            <v>0</v>
          </cell>
          <cell r="H8251">
            <v>0</v>
          </cell>
        </row>
        <row r="8252">
          <cell r="A8252" t="str">
            <v>07-01-336</v>
          </cell>
          <cell r="B8252" t="str">
            <v>63</v>
          </cell>
          <cell r="C8252">
            <v>0</v>
          </cell>
          <cell r="D8252">
            <v>0</v>
          </cell>
          <cell r="E8252">
            <v>0</v>
          </cell>
          <cell r="G8252">
            <v>0</v>
          </cell>
          <cell r="H8252">
            <v>0</v>
          </cell>
        </row>
        <row r="8253">
          <cell r="A8253" t="str">
            <v>07-01-336</v>
          </cell>
          <cell r="B8253" t="str">
            <v>64</v>
          </cell>
          <cell r="C8253">
            <v>0</v>
          </cell>
          <cell r="D8253">
            <v>0</v>
          </cell>
          <cell r="E8253">
            <v>0</v>
          </cell>
          <cell r="G8253">
            <v>0</v>
          </cell>
          <cell r="H8253">
            <v>0</v>
          </cell>
        </row>
        <row r="8254">
          <cell r="A8254" t="str">
            <v>07-01-336</v>
          </cell>
          <cell r="B8254" t="str">
            <v>65</v>
          </cell>
          <cell r="C8254">
            <v>0</v>
          </cell>
          <cell r="D8254">
            <v>0</v>
          </cell>
          <cell r="E8254">
            <v>0</v>
          </cell>
          <cell r="G8254">
            <v>0</v>
          </cell>
          <cell r="H8254">
            <v>0</v>
          </cell>
        </row>
        <row r="8255">
          <cell r="A8255" t="str">
            <v>07-01-336</v>
          </cell>
          <cell r="B8255" t="str">
            <v>66</v>
          </cell>
          <cell r="C8255">
            <v>0</v>
          </cell>
          <cell r="D8255">
            <v>0</v>
          </cell>
          <cell r="E8255">
            <v>0</v>
          </cell>
          <cell r="G8255">
            <v>0</v>
          </cell>
          <cell r="H8255">
            <v>0</v>
          </cell>
        </row>
        <row r="8256">
          <cell r="A8256" t="str">
            <v>07-01-338</v>
          </cell>
          <cell r="B8256" t="str">
            <v>07-01-338</v>
          </cell>
          <cell r="C8256" t="str">
            <v>MONTAJE BOMBAS EYECTORAS  CUARTO BOMBAS ( 2 BOMBAS). Será un sistema totalmente automático operado mediante interruptores de flotador
y tipo ampolleta de mercurio. Se utilizará para la evacuación de las aguas de cuarto de equipos. Caudal total = 7.70 lts/seg., Cabeza dinámica total = 7.0 mca.
Potencia de diseño = 1.25 HP, Volumen del pozo de bombeo = 1.80 m3, Se instalarán dos (2) bombas en pozo eyector, cada una para el 100% de las características dadas.</v>
          </cell>
          <cell r="D8256" t="str">
            <v>UN</v>
          </cell>
          <cell r="E8256">
            <v>1</v>
          </cell>
          <cell r="H8256">
            <v>615129</v>
          </cell>
        </row>
        <row r="8257">
          <cell r="A8257" t="str">
            <v>07-01-338</v>
          </cell>
          <cell r="B8257" t="str">
            <v>11</v>
          </cell>
          <cell r="C8257" t="str">
            <v>ACOFLEX PLASTICO</v>
          </cell>
          <cell r="D8257" t="str">
            <v xml:space="preserve">UN </v>
          </cell>
          <cell r="E8257">
            <v>1</v>
          </cell>
          <cell r="G8257">
            <v>3884.6079999999997</v>
          </cell>
          <cell r="H8257">
            <v>3885</v>
          </cell>
        </row>
        <row r="8258">
          <cell r="A8258" t="str">
            <v>07-01-338</v>
          </cell>
          <cell r="B8258" t="str">
            <v>12</v>
          </cell>
          <cell r="C8258" t="str">
            <v>SELLANTES</v>
          </cell>
          <cell r="D8258" t="str">
            <v xml:space="preserve">UN </v>
          </cell>
          <cell r="E8258">
            <v>1</v>
          </cell>
          <cell r="G8258">
            <v>77.692160000000001</v>
          </cell>
          <cell r="H8258">
            <v>78</v>
          </cell>
        </row>
        <row r="8259">
          <cell r="A8259" t="str">
            <v>07-01-338</v>
          </cell>
          <cell r="B8259" t="str">
            <v>13</v>
          </cell>
          <cell r="C8259">
            <v>0</v>
          </cell>
          <cell r="D8259">
            <v>0</v>
          </cell>
          <cell r="E8259">
            <v>0</v>
          </cell>
          <cell r="G8259">
            <v>0</v>
          </cell>
          <cell r="H8259">
            <v>0</v>
          </cell>
        </row>
        <row r="8260">
          <cell r="A8260" t="str">
            <v>07-01-338</v>
          </cell>
          <cell r="B8260" t="str">
            <v>14</v>
          </cell>
          <cell r="C8260">
            <v>0</v>
          </cell>
          <cell r="D8260">
            <v>0</v>
          </cell>
          <cell r="E8260">
            <v>0</v>
          </cell>
          <cell r="G8260">
            <v>0</v>
          </cell>
          <cell r="H8260">
            <v>0</v>
          </cell>
        </row>
        <row r="8261">
          <cell r="A8261" t="str">
            <v>07-01-338</v>
          </cell>
          <cell r="B8261" t="str">
            <v>15</v>
          </cell>
          <cell r="C8261">
            <v>0</v>
          </cell>
          <cell r="D8261">
            <v>0</v>
          </cell>
          <cell r="E8261">
            <v>0</v>
          </cell>
          <cell r="G8261">
            <v>0</v>
          </cell>
          <cell r="H8261">
            <v>0</v>
          </cell>
        </row>
        <row r="8262">
          <cell r="A8262" t="str">
            <v>07-01-338</v>
          </cell>
          <cell r="B8262" t="str">
            <v>16</v>
          </cell>
          <cell r="C8262">
            <v>0</v>
          </cell>
          <cell r="D8262">
            <v>0</v>
          </cell>
          <cell r="E8262">
            <v>0</v>
          </cell>
          <cell r="G8262">
            <v>0</v>
          </cell>
          <cell r="H8262">
            <v>0</v>
          </cell>
        </row>
        <row r="8263">
          <cell r="A8263" t="str">
            <v>07-01-338</v>
          </cell>
          <cell r="B8263" t="str">
            <v>21</v>
          </cell>
          <cell r="C8263" t="str">
            <v xml:space="preserve">OFICIAL </v>
          </cell>
          <cell r="D8263" t="str">
            <v>jor</v>
          </cell>
          <cell r="E8263">
            <v>3.8493000000000004</v>
          </cell>
          <cell r="G8263">
            <v>86520.353919999994</v>
          </cell>
          <cell r="H8263">
            <v>333043</v>
          </cell>
        </row>
        <row r="8264">
          <cell r="A8264" t="str">
            <v>07-01-338</v>
          </cell>
          <cell r="B8264" t="str">
            <v>22</v>
          </cell>
          <cell r="C8264" t="str">
            <v>AYUDANTE (2)</v>
          </cell>
          <cell r="D8264" t="str">
            <v>jor</v>
          </cell>
          <cell r="E8264">
            <v>3.8493000000000004</v>
          </cell>
          <cell r="G8264">
            <v>54806.751999999993</v>
          </cell>
          <cell r="H8264">
            <v>210968</v>
          </cell>
        </row>
        <row r="8265">
          <cell r="A8265" t="str">
            <v>07-01-338</v>
          </cell>
          <cell r="B8265" t="str">
            <v>23</v>
          </cell>
          <cell r="C8265">
            <v>0</v>
          </cell>
          <cell r="D8265">
            <v>0</v>
          </cell>
          <cell r="E8265">
            <v>0</v>
          </cell>
          <cell r="G8265">
            <v>0</v>
          </cell>
          <cell r="H8265">
            <v>0</v>
          </cell>
        </row>
        <row r="8266">
          <cell r="A8266" t="str">
            <v>07-01-338</v>
          </cell>
          <cell r="B8266" t="str">
            <v>24</v>
          </cell>
          <cell r="C8266">
            <v>0</v>
          </cell>
          <cell r="D8266">
            <v>0</v>
          </cell>
          <cell r="E8266">
            <v>0</v>
          </cell>
          <cell r="G8266">
            <v>0</v>
          </cell>
          <cell r="H8266">
            <v>0</v>
          </cell>
        </row>
        <row r="8267">
          <cell r="A8267" t="str">
            <v>07-01-338</v>
          </cell>
          <cell r="B8267" t="str">
            <v>25</v>
          </cell>
          <cell r="C8267">
            <v>0</v>
          </cell>
          <cell r="D8267">
            <v>0</v>
          </cell>
          <cell r="E8267">
            <v>0</v>
          </cell>
          <cell r="G8267">
            <v>0</v>
          </cell>
          <cell r="H8267">
            <v>0</v>
          </cell>
        </row>
        <row r="8268">
          <cell r="A8268" t="str">
            <v>07-01-338</v>
          </cell>
          <cell r="B8268" t="str">
            <v>26</v>
          </cell>
          <cell r="C8268">
            <v>0</v>
          </cell>
          <cell r="D8268">
            <v>0</v>
          </cell>
          <cell r="E8268">
            <v>0</v>
          </cell>
          <cell r="G8268">
            <v>0</v>
          </cell>
          <cell r="H8268">
            <v>0</v>
          </cell>
        </row>
        <row r="8269">
          <cell r="A8269" t="str">
            <v>07-01-338</v>
          </cell>
          <cell r="B8269" t="str">
            <v>41</v>
          </cell>
          <cell r="C8269" t="str">
            <v>HERRAMIENTA Y EQUIPO</v>
          </cell>
          <cell r="D8269" t="str">
            <v>gl</v>
          </cell>
          <cell r="E8269">
            <v>1</v>
          </cell>
          <cell r="G8269">
            <v>67075.839999999997</v>
          </cell>
          <cell r="H8269">
            <v>67076</v>
          </cell>
        </row>
        <row r="8270">
          <cell r="A8270" t="str">
            <v>07-01-338</v>
          </cell>
          <cell r="B8270" t="str">
            <v>42</v>
          </cell>
          <cell r="C8270">
            <v>0</v>
          </cell>
          <cell r="D8270">
            <v>0</v>
          </cell>
          <cell r="E8270">
            <v>0</v>
          </cell>
          <cell r="G8270">
            <v>0</v>
          </cell>
          <cell r="H8270">
            <v>0</v>
          </cell>
        </row>
        <row r="8271">
          <cell r="A8271" t="str">
            <v>07-01-338</v>
          </cell>
          <cell r="B8271" t="str">
            <v>43</v>
          </cell>
          <cell r="C8271">
            <v>0</v>
          </cell>
          <cell r="D8271">
            <v>0</v>
          </cell>
          <cell r="E8271">
            <v>0</v>
          </cell>
          <cell r="G8271">
            <v>0</v>
          </cell>
          <cell r="H8271">
            <v>0</v>
          </cell>
        </row>
        <row r="8272">
          <cell r="A8272" t="str">
            <v>07-01-338</v>
          </cell>
          <cell r="B8272" t="str">
            <v>44</v>
          </cell>
          <cell r="C8272">
            <v>0</v>
          </cell>
          <cell r="D8272">
            <v>0</v>
          </cell>
          <cell r="E8272">
            <v>0</v>
          </cell>
          <cell r="G8272">
            <v>0</v>
          </cell>
          <cell r="H8272">
            <v>0</v>
          </cell>
        </row>
        <row r="8273">
          <cell r="A8273" t="str">
            <v>07-01-338</v>
          </cell>
          <cell r="B8273" t="str">
            <v>45</v>
          </cell>
          <cell r="C8273">
            <v>0</v>
          </cell>
          <cell r="D8273">
            <v>0</v>
          </cell>
          <cell r="E8273">
            <v>0</v>
          </cell>
          <cell r="G8273">
            <v>0</v>
          </cell>
          <cell r="H8273">
            <v>0</v>
          </cell>
        </row>
        <row r="8274">
          <cell r="A8274" t="str">
            <v>07-01-338</v>
          </cell>
          <cell r="B8274" t="str">
            <v>46</v>
          </cell>
          <cell r="C8274">
            <v>0</v>
          </cell>
          <cell r="D8274">
            <v>0</v>
          </cell>
          <cell r="E8274">
            <v>0</v>
          </cell>
          <cell r="G8274">
            <v>0</v>
          </cell>
          <cell r="H8274">
            <v>0</v>
          </cell>
        </row>
        <row r="8275">
          <cell r="A8275" t="str">
            <v>07-01-338</v>
          </cell>
          <cell r="B8275" t="str">
            <v>61</v>
          </cell>
          <cell r="C8275" t="str">
            <v>TRANSPORTE</v>
          </cell>
          <cell r="D8275" t="str">
            <v>gl</v>
          </cell>
          <cell r="E8275">
            <v>1</v>
          </cell>
          <cell r="G8275">
            <v>79.236351999999997</v>
          </cell>
          <cell r="H8275">
            <v>79</v>
          </cell>
        </row>
        <row r="8276">
          <cell r="A8276" t="str">
            <v>07-01-338</v>
          </cell>
          <cell r="B8276" t="str">
            <v>62</v>
          </cell>
          <cell r="C8276">
            <v>0</v>
          </cell>
          <cell r="D8276">
            <v>0</v>
          </cell>
          <cell r="E8276">
            <v>0</v>
          </cell>
          <cell r="G8276">
            <v>0</v>
          </cell>
          <cell r="H8276">
            <v>0</v>
          </cell>
        </row>
        <row r="8277">
          <cell r="A8277" t="str">
            <v>07-01-338</v>
          </cell>
          <cell r="B8277" t="str">
            <v>63</v>
          </cell>
          <cell r="C8277">
            <v>0</v>
          </cell>
          <cell r="D8277">
            <v>0</v>
          </cell>
          <cell r="E8277">
            <v>0</v>
          </cell>
          <cell r="G8277">
            <v>0</v>
          </cell>
          <cell r="H8277">
            <v>0</v>
          </cell>
        </row>
        <row r="8278">
          <cell r="A8278" t="str">
            <v>07-01-338</v>
          </cell>
          <cell r="B8278" t="str">
            <v>64</v>
          </cell>
          <cell r="C8278">
            <v>0</v>
          </cell>
          <cell r="D8278">
            <v>0</v>
          </cell>
          <cell r="E8278">
            <v>0</v>
          </cell>
          <cell r="G8278">
            <v>0</v>
          </cell>
          <cell r="H8278">
            <v>0</v>
          </cell>
        </row>
        <row r="8279">
          <cell r="A8279" t="str">
            <v>07-01-338</v>
          </cell>
          <cell r="B8279" t="str">
            <v>65</v>
          </cell>
          <cell r="C8279">
            <v>0</v>
          </cell>
          <cell r="D8279">
            <v>0</v>
          </cell>
          <cell r="E8279">
            <v>0</v>
          </cell>
          <cell r="G8279">
            <v>0</v>
          </cell>
          <cell r="H8279">
            <v>0</v>
          </cell>
        </row>
        <row r="8280">
          <cell r="A8280" t="str">
            <v>07-01-338</v>
          </cell>
          <cell r="B8280" t="str">
            <v>66</v>
          </cell>
          <cell r="C8280">
            <v>0</v>
          </cell>
          <cell r="D8280">
            <v>0</v>
          </cell>
          <cell r="E8280">
            <v>0</v>
          </cell>
          <cell r="G8280">
            <v>0</v>
          </cell>
          <cell r="H8280">
            <v>0</v>
          </cell>
        </row>
        <row r="8281">
          <cell r="A8281" t="str">
            <v>07-01-340</v>
          </cell>
          <cell r="B8281" t="str">
            <v>07-01-340</v>
          </cell>
          <cell r="C8281"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60 psi, Succión : 4”, Potencia de diseño : 25 H.P., incluir pruebas, flujometro y válvula de alivio.</v>
          </cell>
          <cell r="D8281" t="str">
            <v>UN</v>
          </cell>
          <cell r="E8281">
            <v>1</v>
          </cell>
          <cell r="H8281">
            <v>1472928</v>
          </cell>
        </row>
        <row r="8282">
          <cell r="A8282" t="str">
            <v>07-01-340</v>
          </cell>
          <cell r="B8282" t="str">
            <v>11</v>
          </cell>
          <cell r="C8282" t="str">
            <v>ACOFLEX PLASTICO</v>
          </cell>
          <cell r="D8282" t="str">
            <v xml:space="preserve">UN </v>
          </cell>
          <cell r="E8282">
            <v>1</v>
          </cell>
          <cell r="G8282">
            <v>3884.6079999999997</v>
          </cell>
          <cell r="H8282">
            <v>3885</v>
          </cell>
        </row>
        <row r="8283">
          <cell r="A8283" t="str">
            <v>07-01-340</v>
          </cell>
          <cell r="B8283" t="str">
            <v>12</v>
          </cell>
          <cell r="C8283" t="str">
            <v>SELLANTES</v>
          </cell>
          <cell r="D8283" t="str">
            <v xml:space="preserve">UN </v>
          </cell>
          <cell r="E8283">
            <v>1</v>
          </cell>
          <cell r="G8283">
            <v>77.692160000000001</v>
          </cell>
          <cell r="H8283">
            <v>78</v>
          </cell>
        </row>
        <row r="8284">
          <cell r="A8284" t="str">
            <v>07-01-340</v>
          </cell>
          <cell r="B8284" t="str">
            <v>13</v>
          </cell>
          <cell r="C8284">
            <v>0</v>
          </cell>
          <cell r="D8284">
            <v>0</v>
          </cell>
          <cell r="E8284">
            <v>0</v>
          </cell>
          <cell r="G8284">
            <v>0</v>
          </cell>
          <cell r="H8284">
            <v>0</v>
          </cell>
        </row>
        <row r="8285">
          <cell r="A8285" t="str">
            <v>07-01-340</v>
          </cell>
          <cell r="B8285" t="str">
            <v>14</v>
          </cell>
          <cell r="C8285">
            <v>0</v>
          </cell>
          <cell r="D8285">
            <v>0</v>
          </cell>
          <cell r="E8285">
            <v>0</v>
          </cell>
          <cell r="G8285">
            <v>0</v>
          </cell>
          <cell r="H8285">
            <v>0</v>
          </cell>
        </row>
        <row r="8286">
          <cell r="A8286" t="str">
            <v>07-01-340</v>
          </cell>
          <cell r="B8286" t="str">
            <v>15</v>
          </cell>
          <cell r="C8286">
            <v>0</v>
          </cell>
          <cell r="D8286">
            <v>0</v>
          </cell>
          <cell r="E8286">
            <v>0</v>
          </cell>
          <cell r="G8286">
            <v>0</v>
          </cell>
          <cell r="H8286">
            <v>0</v>
          </cell>
        </row>
        <row r="8287">
          <cell r="A8287" t="str">
            <v>07-01-340</v>
          </cell>
          <cell r="B8287" t="str">
            <v>16</v>
          </cell>
          <cell r="C8287">
            <v>0</v>
          </cell>
          <cell r="D8287">
            <v>0</v>
          </cell>
          <cell r="E8287">
            <v>0</v>
          </cell>
          <cell r="G8287">
            <v>0</v>
          </cell>
          <cell r="H8287">
            <v>0</v>
          </cell>
        </row>
        <row r="8288">
          <cell r="A8288" t="str">
            <v>07-01-340</v>
          </cell>
          <cell r="B8288" t="str">
            <v>21</v>
          </cell>
          <cell r="C8288" t="str">
            <v xml:space="preserve">OFICIAL </v>
          </cell>
          <cell r="D8288" t="str">
            <v>jor</v>
          </cell>
          <cell r="E8288">
            <v>9.9189000000000007</v>
          </cell>
          <cell r="G8288">
            <v>86520.353919999994</v>
          </cell>
          <cell r="H8288">
            <v>858187</v>
          </cell>
        </row>
        <row r="8289">
          <cell r="A8289" t="str">
            <v>07-01-340</v>
          </cell>
          <cell r="B8289" t="str">
            <v>22</v>
          </cell>
          <cell r="C8289" t="str">
            <v>AYUDANTE (2)</v>
          </cell>
          <cell r="D8289" t="str">
            <v>jor</v>
          </cell>
          <cell r="E8289">
            <v>9.9189000000000007</v>
          </cell>
          <cell r="G8289">
            <v>54806.751999999993</v>
          </cell>
          <cell r="H8289">
            <v>543623</v>
          </cell>
        </row>
        <row r="8290">
          <cell r="A8290" t="str">
            <v>07-01-340</v>
          </cell>
          <cell r="B8290" t="str">
            <v>23</v>
          </cell>
          <cell r="C8290">
            <v>0</v>
          </cell>
          <cell r="D8290">
            <v>0</v>
          </cell>
          <cell r="E8290">
            <v>0</v>
          </cell>
          <cell r="G8290">
            <v>0</v>
          </cell>
          <cell r="H8290">
            <v>0</v>
          </cell>
        </row>
        <row r="8291">
          <cell r="A8291" t="str">
            <v>07-01-340</v>
          </cell>
          <cell r="B8291" t="str">
            <v>24</v>
          </cell>
          <cell r="C8291">
            <v>0</v>
          </cell>
          <cell r="D8291">
            <v>0</v>
          </cell>
          <cell r="E8291">
            <v>0</v>
          </cell>
          <cell r="G8291">
            <v>0</v>
          </cell>
          <cell r="H8291">
            <v>0</v>
          </cell>
        </row>
        <row r="8292">
          <cell r="A8292" t="str">
            <v>07-01-340</v>
          </cell>
          <cell r="B8292" t="str">
            <v>25</v>
          </cell>
          <cell r="C8292">
            <v>0</v>
          </cell>
          <cell r="D8292">
            <v>0</v>
          </cell>
          <cell r="E8292">
            <v>0</v>
          </cell>
          <cell r="G8292">
            <v>0</v>
          </cell>
          <cell r="H8292">
            <v>0</v>
          </cell>
        </row>
        <row r="8293">
          <cell r="A8293" t="str">
            <v>07-01-340</v>
          </cell>
          <cell r="B8293" t="str">
            <v>26</v>
          </cell>
          <cell r="C8293">
            <v>0</v>
          </cell>
          <cell r="D8293">
            <v>0</v>
          </cell>
          <cell r="E8293">
            <v>0</v>
          </cell>
          <cell r="G8293">
            <v>0</v>
          </cell>
          <cell r="H8293">
            <v>0</v>
          </cell>
        </row>
        <row r="8294">
          <cell r="A8294" t="str">
            <v>07-01-340</v>
          </cell>
          <cell r="B8294" t="str">
            <v>41</v>
          </cell>
          <cell r="C8294" t="str">
            <v>HERRAMIENTA Y EQUIPO</v>
          </cell>
          <cell r="D8294" t="str">
            <v>gl</v>
          </cell>
          <cell r="E8294">
            <v>1</v>
          </cell>
          <cell r="G8294">
            <v>67075.839999999997</v>
          </cell>
          <cell r="H8294">
            <v>67076</v>
          </cell>
        </row>
        <row r="8295">
          <cell r="A8295" t="str">
            <v>07-01-340</v>
          </cell>
          <cell r="B8295" t="str">
            <v>42</v>
          </cell>
          <cell r="C8295">
            <v>0</v>
          </cell>
          <cell r="D8295">
            <v>0</v>
          </cell>
          <cell r="E8295">
            <v>0</v>
          </cell>
          <cell r="G8295">
            <v>0</v>
          </cell>
          <cell r="H8295">
            <v>0</v>
          </cell>
        </row>
        <row r="8296">
          <cell r="A8296" t="str">
            <v>07-01-340</v>
          </cell>
          <cell r="B8296" t="str">
            <v>43</v>
          </cell>
          <cell r="C8296">
            <v>0</v>
          </cell>
          <cell r="D8296">
            <v>0</v>
          </cell>
          <cell r="E8296">
            <v>0</v>
          </cell>
          <cell r="G8296">
            <v>0</v>
          </cell>
          <cell r="H8296">
            <v>0</v>
          </cell>
        </row>
        <row r="8297">
          <cell r="A8297" t="str">
            <v>07-01-340</v>
          </cell>
          <cell r="B8297" t="str">
            <v>44</v>
          </cell>
          <cell r="C8297">
            <v>0</v>
          </cell>
          <cell r="D8297">
            <v>0</v>
          </cell>
          <cell r="E8297">
            <v>0</v>
          </cell>
          <cell r="G8297">
            <v>0</v>
          </cell>
          <cell r="H8297">
            <v>0</v>
          </cell>
        </row>
        <row r="8298">
          <cell r="A8298" t="str">
            <v>07-01-340</v>
          </cell>
          <cell r="B8298" t="str">
            <v>45</v>
          </cell>
          <cell r="C8298">
            <v>0</v>
          </cell>
          <cell r="D8298">
            <v>0</v>
          </cell>
          <cell r="E8298">
            <v>0</v>
          </cell>
          <cell r="G8298">
            <v>0</v>
          </cell>
          <cell r="H8298">
            <v>0</v>
          </cell>
        </row>
        <row r="8299">
          <cell r="A8299" t="str">
            <v>07-01-340</v>
          </cell>
          <cell r="B8299" t="str">
            <v>46</v>
          </cell>
          <cell r="C8299">
            <v>0</v>
          </cell>
          <cell r="D8299">
            <v>0</v>
          </cell>
          <cell r="E8299">
            <v>0</v>
          </cell>
          <cell r="G8299">
            <v>0</v>
          </cell>
          <cell r="H8299">
            <v>0</v>
          </cell>
        </row>
        <row r="8300">
          <cell r="A8300" t="str">
            <v>07-01-340</v>
          </cell>
          <cell r="B8300" t="str">
            <v>61</v>
          </cell>
          <cell r="C8300" t="str">
            <v>TRANSPORTE</v>
          </cell>
          <cell r="D8300" t="str">
            <v>gl</v>
          </cell>
          <cell r="E8300">
            <v>1</v>
          </cell>
          <cell r="G8300">
            <v>79.236351999999997</v>
          </cell>
          <cell r="H8300">
            <v>79</v>
          </cell>
        </row>
        <row r="8301">
          <cell r="A8301" t="str">
            <v>07-01-340</v>
          </cell>
          <cell r="B8301" t="str">
            <v>62</v>
          </cell>
          <cell r="C8301">
            <v>0</v>
          </cell>
          <cell r="D8301">
            <v>0</v>
          </cell>
          <cell r="E8301">
            <v>0</v>
          </cell>
          <cell r="G8301">
            <v>0</v>
          </cell>
          <cell r="H8301">
            <v>0</v>
          </cell>
        </row>
        <row r="8302">
          <cell r="A8302" t="str">
            <v>07-01-340</v>
          </cell>
          <cell r="B8302" t="str">
            <v>63</v>
          </cell>
          <cell r="C8302">
            <v>0</v>
          </cell>
          <cell r="D8302">
            <v>0</v>
          </cell>
          <cell r="E8302">
            <v>0</v>
          </cell>
          <cell r="G8302">
            <v>0</v>
          </cell>
          <cell r="H8302">
            <v>0</v>
          </cell>
        </row>
        <row r="8303">
          <cell r="A8303" t="str">
            <v>07-01-340</v>
          </cell>
          <cell r="B8303" t="str">
            <v>64</v>
          </cell>
          <cell r="C8303">
            <v>0</v>
          </cell>
          <cell r="D8303">
            <v>0</v>
          </cell>
          <cell r="E8303">
            <v>0</v>
          </cell>
          <cell r="G8303">
            <v>0</v>
          </cell>
          <cell r="H8303">
            <v>0</v>
          </cell>
        </row>
        <row r="8304">
          <cell r="A8304" t="str">
            <v>07-01-340</v>
          </cell>
          <cell r="B8304" t="str">
            <v>65</v>
          </cell>
          <cell r="C8304">
            <v>0</v>
          </cell>
          <cell r="D8304">
            <v>0</v>
          </cell>
          <cell r="E8304">
            <v>0</v>
          </cell>
          <cell r="G8304">
            <v>0</v>
          </cell>
          <cell r="H8304">
            <v>0</v>
          </cell>
        </row>
        <row r="8305">
          <cell r="A8305" t="str">
            <v>07-01-340</v>
          </cell>
          <cell r="B8305" t="str">
            <v>66</v>
          </cell>
          <cell r="C8305">
            <v>0</v>
          </cell>
          <cell r="D8305">
            <v>0</v>
          </cell>
          <cell r="E8305">
            <v>0</v>
          </cell>
          <cell r="G8305">
            <v>0</v>
          </cell>
          <cell r="H8305">
            <v>0</v>
          </cell>
        </row>
        <row r="8306">
          <cell r="A8306" t="str">
            <v>07-01-342</v>
          </cell>
          <cell r="B8306" t="str">
            <v>07-01-342</v>
          </cell>
          <cell r="C8306" t="str">
            <v>MONTAJE BOMBA JOCKEY INCENDIO. Caudal total : 5.18 gpm, Cabeza dinámica total : 65 psi, Succión : 2”, Potencia de diseño : 1 H.P.</v>
          </cell>
          <cell r="D8306" t="str">
            <v>UN</v>
          </cell>
          <cell r="E8306">
            <v>1</v>
          </cell>
          <cell r="H8306">
            <v>495705</v>
          </cell>
        </row>
        <row r="8307">
          <cell r="A8307" t="str">
            <v>07-01-342</v>
          </cell>
          <cell r="B8307" t="str">
            <v>11</v>
          </cell>
          <cell r="C8307" t="str">
            <v>ACOFLEX PLASTICO</v>
          </cell>
          <cell r="D8307" t="str">
            <v xml:space="preserve">UN </v>
          </cell>
          <cell r="E8307">
            <v>1</v>
          </cell>
          <cell r="G8307">
            <v>3884.6079999999997</v>
          </cell>
          <cell r="H8307">
            <v>3885</v>
          </cell>
        </row>
        <row r="8308">
          <cell r="A8308" t="str">
            <v>07-01-342</v>
          </cell>
          <cell r="B8308" t="str">
            <v>12</v>
          </cell>
          <cell r="C8308" t="str">
            <v>SELLANTES</v>
          </cell>
          <cell r="D8308" t="str">
            <v xml:space="preserve">UN </v>
          </cell>
          <cell r="E8308">
            <v>1</v>
          </cell>
          <cell r="G8308">
            <v>77.692160000000001</v>
          </cell>
          <cell r="H8308">
            <v>78</v>
          </cell>
        </row>
        <row r="8309">
          <cell r="A8309" t="str">
            <v>07-01-342</v>
          </cell>
          <cell r="B8309" t="str">
            <v>13</v>
          </cell>
          <cell r="C8309">
            <v>0</v>
          </cell>
          <cell r="D8309">
            <v>0</v>
          </cell>
          <cell r="E8309">
            <v>0</v>
          </cell>
          <cell r="G8309">
            <v>0</v>
          </cell>
          <cell r="H8309">
            <v>0</v>
          </cell>
        </row>
        <row r="8310">
          <cell r="A8310" t="str">
            <v>07-01-342</v>
          </cell>
          <cell r="B8310" t="str">
            <v>14</v>
          </cell>
          <cell r="C8310">
            <v>0</v>
          </cell>
          <cell r="D8310">
            <v>0</v>
          </cell>
          <cell r="E8310">
            <v>0</v>
          </cell>
          <cell r="G8310">
            <v>0</v>
          </cell>
          <cell r="H8310">
            <v>0</v>
          </cell>
        </row>
        <row r="8311">
          <cell r="A8311" t="str">
            <v>07-01-342</v>
          </cell>
          <cell r="B8311" t="str">
            <v>15</v>
          </cell>
          <cell r="C8311">
            <v>0</v>
          </cell>
          <cell r="D8311">
            <v>0</v>
          </cell>
          <cell r="E8311">
            <v>0</v>
          </cell>
          <cell r="G8311">
            <v>0</v>
          </cell>
          <cell r="H8311">
            <v>0</v>
          </cell>
        </row>
        <row r="8312">
          <cell r="A8312" t="str">
            <v>07-01-342</v>
          </cell>
          <cell r="B8312" t="str">
            <v>16</v>
          </cell>
          <cell r="C8312">
            <v>0</v>
          </cell>
          <cell r="D8312">
            <v>0</v>
          </cell>
          <cell r="E8312">
            <v>0</v>
          </cell>
          <cell r="G8312">
            <v>0</v>
          </cell>
          <cell r="H8312">
            <v>0</v>
          </cell>
        </row>
        <row r="8313">
          <cell r="A8313" t="str">
            <v>07-01-342</v>
          </cell>
          <cell r="B8313" t="str">
            <v>21</v>
          </cell>
          <cell r="C8313" t="str">
            <v xml:space="preserve">OFICIAL </v>
          </cell>
          <cell r="D8313" t="str">
            <v>jor</v>
          </cell>
          <cell r="E8313">
            <v>3.0042900000000001</v>
          </cell>
          <cell r="G8313">
            <v>86520.353919999994</v>
          </cell>
          <cell r="H8313">
            <v>259932</v>
          </cell>
        </row>
        <row r="8314">
          <cell r="A8314" t="str">
            <v>07-01-342</v>
          </cell>
          <cell r="B8314" t="str">
            <v>22</v>
          </cell>
          <cell r="C8314" t="str">
            <v>AYUDANTE (2)</v>
          </cell>
          <cell r="D8314" t="str">
            <v>jor</v>
          </cell>
          <cell r="E8314">
            <v>3.0042900000000001</v>
          </cell>
          <cell r="G8314">
            <v>54806.751999999993</v>
          </cell>
          <cell r="H8314">
            <v>164655</v>
          </cell>
        </row>
        <row r="8315">
          <cell r="A8315" t="str">
            <v>07-01-342</v>
          </cell>
          <cell r="B8315" t="str">
            <v>23</v>
          </cell>
          <cell r="C8315">
            <v>0</v>
          </cell>
          <cell r="D8315">
            <v>0</v>
          </cell>
          <cell r="E8315">
            <v>0</v>
          </cell>
          <cell r="G8315">
            <v>0</v>
          </cell>
          <cell r="H8315">
            <v>0</v>
          </cell>
        </row>
        <row r="8316">
          <cell r="A8316" t="str">
            <v>07-01-342</v>
          </cell>
          <cell r="B8316" t="str">
            <v>24</v>
          </cell>
          <cell r="C8316">
            <v>0</v>
          </cell>
          <cell r="D8316">
            <v>0</v>
          </cell>
          <cell r="E8316">
            <v>0</v>
          </cell>
          <cell r="G8316">
            <v>0</v>
          </cell>
          <cell r="H8316">
            <v>0</v>
          </cell>
        </row>
        <row r="8317">
          <cell r="A8317" t="str">
            <v>07-01-342</v>
          </cell>
          <cell r="B8317" t="str">
            <v>25</v>
          </cell>
          <cell r="C8317">
            <v>0</v>
          </cell>
          <cell r="D8317">
            <v>0</v>
          </cell>
          <cell r="E8317">
            <v>0</v>
          </cell>
          <cell r="G8317">
            <v>0</v>
          </cell>
          <cell r="H8317">
            <v>0</v>
          </cell>
        </row>
        <row r="8318">
          <cell r="A8318" t="str">
            <v>07-01-342</v>
          </cell>
          <cell r="B8318" t="str">
            <v>26</v>
          </cell>
          <cell r="C8318">
            <v>0</v>
          </cell>
          <cell r="D8318">
            <v>0</v>
          </cell>
          <cell r="E8318">
            <v>0</v>
          </cell>
          <cell r="G8318">
            <v>0</v>
          </cell>
          <cell r="H8318">
            <v>0</v>
          </cell>
        </row>
        <row r="8319">
          <cell r="A8319" t="str">
            <v>07-01-342</v>
          </cell>
          <cell r="B8319" t="str">
            <v>41</v>
          </cell>
          <cell r="C8319" t="str">
            <v>HERRAMIENTA Y EQUIPO</v>
          </cell>
          <cell r="D8319" t="str">
            <v>gl</v>
          </cell>
          <cell r="E8319">
            <v>1</v>
          </cell>
          <cell r="G8319">
            <v>67075.839999999997</v>
          </cell>
          <cell r="H8319">
            <v>67076</v>
          </cell>
        </row>
        <row r="8320">
          <cell r="A8320" t="str">
            <v>07-01-342</v>
          </cell>
          <cell r="B8320" t="str">
            <v>42</v>
          </cell>
          <cell r="C8320">
            <v>0</v>
          </cell>
          <cell r="D8320">
            <v>0</v>
          </cell>
          <cell r="E8320">
            <v>0</v>
          </cell>
          <cell r="G8320">
            <v>0</v>
          </cell>
          <cell r="H8320">
            <v>0</v>
          </cell>
        </row>
        <row r="8321">
          <cell r="A8321" t="str">
            <v>07-01-342</v>
          </cell>
          <cell r="B8321" t="str">
            <v>43</v>
          </cell>
          <cell r="C8321">
            <v>0</v>
          </cell>
          <cell r="D8321">
            <v>0</v>
          </cell>
          <cell r="E8321">
            <v>0</v>
          </cell>
          <cell r="G8321">
            <v>0</v>
          </cell>
          <cell r="H8321">
            <v>0</v>
          </cell>
        </row>
        <row r="8322">
          <cell r="A8322" t="str">
            <v>07-01-342</v>
          </cell>
          <cell r="B8322" t="str">
            <v>44</v>
          </cell>
          <cell r="C8322">
            <v>0</v>
          </cell>
          <cell r="D8322">
            <v>0</v>
          </cell>
          <cell r="E8322">
            <v>0</v>
          </cell>
          <cell r="G8322">
            <v>0</v>
          </cell>
          <cell r="H8322">
            <v>0</v>
          </cell>
        </row>
        <row r="8323">
          <cell r="A8323" t="str">
            <v>07-01-342</v>
          </cell>
          <cell r="B8323" t="str">
            <v>45</v>
          </cell>
          <cell r="C8323">
            <v>0</v>
          </cell>
          <cell r="D8323">
            <v>0</v>
          </cell>
          <cell r="E8323">
            <v>0</v>
          </cell>
          <cell r="G8323">
            <v>0</v>
          </cell>
          <cell r="H8323">
            <v>0</v>
          </cell>
        </row>
        <row r="8324">
          <cell r="A8324" t="str">
            <v>07-01-342</v>
          </cell>
          <cell r="B8324" t="str">
            <v>46</v>
          </cell>
          <cell r="C8324">
            <v>0</v>
          </cell>
          <cell r="D8324">
            <v>0</v>
          </cell>
          <cell r="E8324">
            <v>0</v>
          </cell>
          <cell r="G8324">
            <v>0</v>
          </cell>
          <cell r="H8324">
            <v>0</v>
          </cell>
        </row>
        <row r="8325">
          <cell r="A8325" t="str">
            <v>07-01-342</v>
          </cell>
          <cell r="B8325" t="str">
            <v>61</v>
          </cell>
          <cell r="C8325" t="str">
            <v>TRANSPORTE</v>
          </cell>
          <cell r="D8325" t="str">
            <v>gl</v>
          </cell>
          <cell r="E8325">
            <v>1</v>
          </cell>
          <cell r="G8325">
            <v>79.236351999999997</v>
          </cell>
          <cell r="H8325">
            <v>79</v>
          </cell>
        </row>
        <row r="8326">
          <cell r="A8326" t="str">
            <v>07-01-342</v>
          </cell>
          <cell r="B8326" t="str">
            <v>62</v>
          </cell>
          <cell r="C8326">
            <v>0</v>
          </cell>
          <cell r="D8326">
            <v>0</v>
          </cell>
          <cell r="E8326">
            <v>0</v>
          </cell>
          <cell r="G8326">
            <v>0</v>
          </cell>
          <cell r="H8326">
            <v>0</v>
          </cell>
        </row>
        <row r="8327">
          <cell r="A8327" t="str">
            <v>07-01-342</v>
          </cell>
          <cell r="B8327" t="str">
            <v>63</v>
          </cell>
          <cell r="C8327">
            <v>0</v>
          </cell>
          <cell r="D8327">
            <v>0</v>
          </cell>
          <cell r="E8327">
            <v>0</v>
          </cell>
          <cell r="G8327">
            <v>0</v>
          </cell>
          <cell r="H8327">
            <v>0</v>
          </cell>
        </row>
        <row r="8328">
          <cell r="A8328" t="str">
            <v>07-01-342</v>
          </cell>
          <cell r="B8328" t="str">
            <v>64</v>
          </cell>
          <cell r="C8328">
            <v>0</v>
          </cell>
          <cell r="D8328">
            <v>0</v>
          </cell>
          <cell r="E8328">
            <v>0</v>
          </cell>
          <cell r="G8328">
            <v>0</v>
          </cell>
          <cell r="H8328">
            <v>0</v>
          </cell>
        </row>
        <row r="8329">
          <cell r="A8329" t="str">
            <v>07-01-342</v>
          </cell>
          <cell r="B8329" t="str">
            <v>65</v>
          </cell>
          <cell r="C8329">
            <v>0</v>
          </cell>
          <cell r="D8329">
            <v>0</v>
          </cell>
          <cell r="E8329">
            <v>0</v>
          </cell>
          <cell r="G8329">
            <v>0</v>
          </cell>
          <cell r="H8329">
            <v>0</v>
          </cell>
        </row>
        <row r="8330">
          <cell r="A8330" t="str">
            <v>07-01-342</v>
          </cell>
          <cell r="B8330" t="str">
            <v>66</v>
          </cell>
          <cell r="C8330">
            <v>0</v>
          </cell>
          <cell r="D8330">
            <v>0</v>
          </cell>
          <cell r="E8330">
            <v>0</v>
          </cell>
          <cell r="G8330">
            <v>0</v>
          </cell>
          <cell r="H8330">
            <v>0</v>
          </cell>
        </row>
        <row r="8331">
          <cell r="A8331" t="str">
            <v>07-01-344</v>
          </cell>
          <cell r="B8331" t="str">
            <v>07-01-344</v>
          </cell>
          <cell r="C8331" t="str">
            <v>SUMINISTRO E INSTALACION TAPON PVC S 4"</v>
          </cell>
          <cell r="D8331" t="str">
            <v>UN</v>
          </cell>
          <cell r="E8331">
            <v>65</v>
          </cell>
          <cell r="H8331">
            <v>4932</v>
          </cell>
        </row>
        <row r="8332">
          <cell r="A8332" t="str">
            <v>07-01-344</v>
          </cell>
          <cell r="B8332" t="str">
            <v>11</v>
          </cell>
          <cell r="C8332" t="str">
            <v>TAPA PRUEBA PVC S ø 4"</v>
          </cell>
          <cell r="D8332" t="str">
            <v>UN</v>
          </cell>
          <cell r="E8332">
            <v>1</v>
          </cell>
          <cell r="G8332">
            <v>2080.7987199999998</v>
          </cell>
          <cell r="H8332">
            <v>2081</v>
          </cell>
        </row>
        <row r="8333">
          <cell r="A8333" t="str">
            <v>07-01-344</v>
          </cell>
          <cell r="B8333" t="str">
            <v>12</v>
          </cell>
          <cell r="C8333" t="str">
            <v>SOLDADURA Y LIMPIADOR</v>
          </cell>
          <cell r="D8333" t="str">
            <v xml:space="preserve">UN </v>
          </cell>
          <cell r="E8333">
            <v>1</v>
          </cell>
          <cell r="G8333">
            <v>1553.3466457599998</v>
          </cell>
          <cell r="H8333">
            <v>1553</v>
          </cell>
        </row>
        <row r="8334">
          <cell r="A8334" t="str">
            <v>07-01-344</v>
          </cell>
          <cell r="B8334" t="str">
            <v>13</v>
          </cell>
          <cell r="C8334">
            <v>0</v>
          </cell>
          <cell r="D8334">
            <v>0</v>
          </cell>
          <cell r="E8334">
            <v>0</v>
          </cell>
          <cell r="G8334">
            <v>0</v>
          </cell>
          <cell r="H8334">
            <v>0</v>
          </cell>
        </row>
        <row r="8335">
          <cell r="A8335" t="str">
            <v>07-01-344</v>
          </cell>
          <cell r="B8335" t="str">
            <v>14</v>
          </cell>
          <cell r="C8335">
            <v>0</v>
          </cell>
          <cell r="D8335">
            <v>0</v>
          </cell>
          <cell r="E8335">
            <v>0</v>
          </cell>
          <cell r="G8335">
            <v>0</v>
          </cell>
          <cell r="H8335">
            <v>0</v>
          </cell>
        </row>
        <row r="8336">
          <cell r="A8336" t="str">
            <v>07-01-344</v>
          </cell>
          <cell r="B8336" t="str">
            <v>15</v>
          </cell>
          <cell r="C8336">
            <v>0</v>
          </cell>
          <cell r="D8336">
            <v>0</v>
          </cell>
          <cell r="E8336">
            <v>0</v>
          </cell>
          <cell r="G8336">
            <v>0</v>
          </cell>
          <cell r="H8336">
            <v>0</v>
          </cell>
        </row>
        <row r="8337">
          <cell r="A8337" t="str">
            <v>07-01-344</v>
          </cell>
          <cell r="B8337" t="str">
            <v>16</v>
          </cell>
          <cell r="C8337">
            <v>0</v>
          </cell>
          <cell r="D8337">
            <v>0</v>
          </cell>
          <cell r="E8337">
            <v>0</v>
          </cell>
          <cell r="G8337">
            <v>0</v>
          </cell>
          <cell r="H8337">
            <v>0</v>
          </cell>
        </row>
        <row r="8338">
          <cell r="A8338" t="str">
            <v>07-01-344</v>
          </cell>
          <cell r="B8338" t="str">
            <v>21</v>
          </cell>
          <cell r="C8338" t="str">
            <v xml:space="preserve">OFICIAL </v>
          </cell>
          <cell r="D8338" t="str">
            <v>jor</v>
          </cell>
          <cell r="E8338">
            <v>8.4112149532710283E-3</v>
          </cell>
          <cell r="G8338">
            <v>86520.353919999994</v>
          </cell>
          <cell r="H8338">
            <v>728</v>
          </cell>
        </row>
        <row r="8339">
          <cell r="A8339" t="str">
            <v>07-01-344</v>
          </cell>
          <cell r="B8339" t="str">
            <v>22</v>
          </cell>
          <cell r="C8339" t="str">
            <v>AYUDANTE</v>
          </cell>
          <cell r="D8339" t="str">
            <v>jor</v>
          </cell>
          <cell r="E8339">
            <v>8.4112149532710283E-3</v>
          </cell>
          <cell r="G8339">
            <v>54806.751999999993</v>
          </cell>
          <cell r="H8339">
            <v>461</v>
          </cell>
        </row>
        <row r="8340">
          <cell r="A8340" t="str">
            <v>07-01-344</v>
          </cell>
          <cell r="B8340" t="str">
            <v>23</v>
          </cell>
          <cell r="C8340">
            <v>0</v>
          </cell>
          <cell r="D8340">
            <v>0</v>
          </cell>
          <cell r="E8340">
            <v>0</v>
          </cell>
          <cell r="G8340">
            <v>0</v>
          </cell>
          <cell r="H8340">
            <v>0</v>
          </cell>
        </row>
        <row r="8341">
          <cell r="A8341" t="str">
            <v>07-01-344</v>
          </cell>
          <cell r="B8341" t="str">
            <v>24</v>
          </cell>
          <cell r="C8341">
            <v>0</v>
          </cell>
          <cell r="D8341">
            <v>0</v>
          </cell>
          <cell r="E8341">
            <v>0</v>
          </cell>
          <cell r="G8341">
            <v>0</v>
          </cell>
          <cell r="H8341">
            <v>0</v>
          </cell>
        </row>
        <row r="8342">
          <cell r="A8342" t="str">
            <v>07-01-344</v>
          </cell>
          <cell r="B8342" t="str">
            <v>25</v>
          </cell>
          <cell r="C8342">
            <v>0</v>
          </cell>
          <cell r="D8342">
            <v>0</v>
          </cell>
          <cell r="E8342">
            <v>0</v>
          </cell>
          <cell r="G8342">
            <v>0</v>
          </cell>
          <cell r="H8342">
            <v>0</v>
          </cell>
        </row>
        <row r="8343">
          <cell r="A8343" t="str">
            <v>07-01-344</v>
          </cell>
          <cell r="B8343" t="str">
            <v>26</v>
          </cell>
          <cell r="C8343">
            <v>0</v>
          </cell>
          <cell r="D8343">
            <v>0</v>
          </cell>
          <cell r="E8343">
            <v>0</v>
          </cell>
          <cell r="G8343">
            <v>0</v>
          </cell>
          <cell r="H8343">
            <v>0</v>
          </cell>
        </row>
        <row r="8344">
          <cell r="A8344" t="str">
            <v>07-01-344</v>
          </cell>
          <cell r="B8344" t="str">
            <v>41</v>
          </cell>
          <cell r="C8344" t="str">
            <v>HERRAMIENTA MENOR</v>
          </cell>
          <cell r="D8344" t="str">
            <v>gl</v>
          </cell>
          <cell r="E8344">
            <v>1</v>
          </cell>
          <cell r="G8344">
            <v>36.336767999999999</v>
          </cell>
          <cell r="H8344">
            <v>36</v>
          </cell>
        </row>
        <row r="8345">
          <cell r="A8345" t="str">
            <v>07-01-344</v>
          </cell>
          <cell r="B8345" t="str">
            <v>42</v>
          </cell>
          <cell r="C8345">
            <v>0</v>
          </cell>
          <cell r="D8345">
            <v>0</v>
          </cell>
          <cell r="E8345">
            <v>0</v>
          </cell>
          <cell r="G8345">
            <v>0</v>
          </cell>
          <cell r="H8345">
            <v>0</v>
          </cell>
        </row>
        <row r="8346">
          <cell r="A8346" t="str">
            <v>07-01-344</v>
          </cell>
          <cell r="B8346" t="str">
            <v>43</v>
          </cell>
          <cell r="C8346">
            <v>0</v>
          </cell>
          <cell r="D8346">
            <v>0</v>
          </cell>
          <cell r="E8346">
            <v>0</v>
          </cell>
          <cell r="G8346">
            <v>0</v>
          </cell>
          <cell r="H8346">
            <v>0</v>
          </cell>
        </row>
        <row r="8347">
          <cell r="A8347" t="str">
            <v>07-01-344</v>
          </cell>
          <cell r="B8347" t="str">
            <v>44</v>
          </cell>
          <cell r="C8347">
            <v>0</v>
          </cell>
          <cell r="D8347">
            <v>0</v>
          </cell>
          <cell r="E8347">
            <v>0</v>
          </cell>
          <cell r="G8347">
            <v>0</v>
          </cell>
          <cell r="H8347">
            <v>0</v>
          </cell>
        </row>
        <row r="8348">
          <cell r="A8348" t="str">
            <v>07-01-344</v>
          </cell>
          <cell r="B8348" t="str">
            <v>45</v>
          </cell>
          <cell r="C8348">
            <v>0</v>
          </cell>
          <cell r="D8348">
            <v>0</v>
          </cell>
          <cell r="E8348">
            <v>0</v>
          </cell>
          <cell r="G8348">
            <v>0</v>
          </cell>
          <cell r="H8348">
            <v>0</v>
          </cell>
        </row>
        <row r="8349">
          <cell r="A8349" t="str">
            <v>07-01-344</v>
          </cell>
          <cell r="B8349" t="str">
            <v>46</v>
          </cell>
          <cell r="C8349">
            <v>0</v>
          </cell>
          <cell r="D8349">
            <v>0</v>
          </cell>
          <cell r="E8349">
            <v>0</v>
          </cell>
          <cell r="G8349">
            <v>0</v>
          </cell>
          <cell r="H8349">
            <v>0</v>
          </cell>
        </row>
        <row r="8350">
          <cell r="A8350" t="str">
            <v>07-01-344</v>
          </cell>
          <cell r="B8350" t="str">
            <v>61</v>
          </cell>
          <cell r="C8350" t="str">
            <v>TRANSPORTE</v>
          </cell>
          <cell r="D8350" t="str">
            <v>gl</v>
          </cell>
          <cell r="E8350">
            <v>1</v>
          </cell>
          <cell r="G8350">
            <v>72.673535999999999</v>
          </cell>
          <cell r="H8350">
            <v>73</v>
          </cell>
        </row>
        <row r="8351">
          <cell r="A8351" t="str">
            <v>07-01-344</v>
          </cell>
          <cell r="B8351" t="str">
            <v>62</v>
          </cell>
          <cell r="C8351">
            <v>0</v>
          </cell>
          <cell r="D8351">
            <v>0</v>
          </cell>
          <cell r="E8351">
            <v>0</v>
          </cell>
          <cell r="G8351">
            <v>0</v>
          </cell>
          <cell r="H8351">
            <v>0</v>
          </cell>
        </row>
        <row r="8352">
          <cell r="A8352" t="str">
            <v>07-01-344</v>
          </cell>
          <cell r="B8352" t="str">
            <v>63</v>
          </cell>
          <cell r="C8352">
            <v>0</v>
          </cell>
          <cell r="D8352">
            <v>0</v>
          </cell>
          <cell r="E8352">
            <v>0</v>
          </cell>
          <cell r="G8352">
            <v>0</v>
          </cell>
          <cell r="H8352">
            <v>0</v>
          </cell>
        </row>
        <row r="8353">
          <cell r="A8353" t="str">
            <v>07-01-344</v>
          </cell>
          <cell r="B8353" t="str">
            <v>64</v>
          </cell>
          <cell r="C8353">
            <v>0</v>
          </cell>
          <cell r="D8353">
            <v>0</v>
          </cell>
          <cell r="E8353">
            <v>0</v>
          </cell>
          <cell r="G8353">
            <v>0</v>
          </cell>
          <cell r="H8353">
            <v>0</v>
          </cell>
        </row>
        <row r="8354">
          <cell r="A8354" t="str">
            <v>07-01-344</v>
          </cell>
          <cell r="B8354" t="str">
            <v>65</v>
          </cell>
          <cell r="C8354">
            <v>0</v>
          </cell>
          <cell r="D8354">
            <v>0</v>
          </cell>
          <cell r="E8354">
            <v>0</v>
          </cell>
          <cell r="G8354">
            <v>0</v>
          </cell>
          <cell r="H8354">
            <v>0</v>
          </cell>
        </row>
        <row r="8355">
          <cell r="A8355" t="str">
            <v>07-01-344</v>
          </cell>
          <cell r="B8355" t="str">
            <v>66</v>
          </cell>
          <cell r="C8355">
            <v>0</v>
          </cell>
          <cell r="D8355">
            <v>0</v>
          </cell>
          <cell r="E8355">
            <v>0</v>
          </cell>
          <cell r="G8355">
            <v>0</v>
          </cell>
          <cell r="H8355">
            <v>0</v>
          </cell>
        </row>
        <row r="8356">
          <cell r="A8356" t="str">
            <v>07-01-346</v>
          </cell>
          <cell r="B8356" t="str">
            <v>07-01-346</v>
          </cell>
          <cell r="C8356" t="str">
            <v>SUMINISTRO E INSTALACION TAPON PVC S 3"</v>
          </cell>
          <cell r="D8356" t="str">
            <v>UN</v>
          </cell>
          <cell r="E8356">
            <v>18</v>
          </cell>
          <cell r="H8356">
            <v>3174</v>
          </cell>
        </row>
        <row r="8357">
          <cell r="A8357" t="str">
            <v>07-01-346</v>
          </cell>
          <cell r="B8357" t="str">
            <v>11</v>
          </cell>
          <cell r="C8357" t="str">
            <v>TAPA PRUEBA PVC S ø 3"</v>
          </cell>
          <cell r="D8357" t="str">
            <v>UN</v>
          </cell>
          <cell r="E8357">
            <v>1</v>
          </cell>
          <cell r="G8357">
            <v>1057.2889599999999</v>
          </cell>
          <cell r="H8357">
            <v>1057</v>
          </cell>
        </row>
        <row r="8358">
          <cell r="A8358" t="str">
            <v>07-01-346</v>
          </cell>
          <cell r="B8358" t="str">
            <v>12</v>
          </cell>
          <cell r="C8358" t="str">
            <v>SOLDADURA Y LIMPIADOR</v>
          </cell>
          <cell r="D8358" t="str">
            <v xml:space="preserve">UN </v>
          </cell>
          <cell r="E8358">
            <v>1</v>
          </cell>
          <cell r="G8358">
            <v>1035.5644305066664</v>
          </cell>
          <cell r="H8358">
            <v>1036</v>
          </cell>
        </row>
        <row r="8359">
          <cell r="A8359" t="str">
            <v>07-01-346</v>
          </cell>
          <cell r="B8359" t="str">
            <v>13</v>
          </cell>
          <cell r="C8359">
            <v>0</v>
          </cell>
          <cell r="D8359">
            <v>0</v>
          </cell>
          <cell r="E8359">
            <v>0</v>
          </cell>
          <cell r="G8359">
            <v>0</v>
          </cell>
          <cell r="H8359">
            <v>0</v>
          </cell>
        </row>
        <row r="8360">
          <cell r="A8360" t="str">
            <v>07-01-346</v>
          </cell>
          <cell r="B8360" t="str">
            <v>14</v>
          </cell>
          <cell r="C8360">
            <v>0</v>
          </cell>
          <cell r="D8360">
            <v>0</v>
          </cell>
          <cell r="E8360">
            <v>0</v>
          </cell>
          <cell r="G8360">
            <v>0</v>
          </cell>
          <cell r="H8360">
            <v>0</v>
          </cell>
        </row>
        <row r="8361">
          <cell r="A8361" t="str">
            <v>07-01-346</v>
          </cell>
          <cell r="B8361" t="str">
            <v>15</v>
          </cell>
          <cell r="C8361">
            <v>0</v>
          </cell>
          <cell r="D8361">
            <v>0</v>
          </cell>
          <cell r="E8361">
            <v>0</v>
          </cell>
          <cell r="G8361">
            <v>0</v>
          </cell>
          <cell r="H8361">
            <v>0</v>
          </cell>
        </row>
        <row r="8362">
          <cell r="A8362" t="str">
            <v>07-01-346</v>
          </cell>
          <cell r="B8362" t="str">
            <v>16</v>
          </cell>
          <cell r="C8362">
            <v>0</v>
          </cell>
          <cell r="D8362">
            <v>0</v>
          </cell>
          <cell r="E8362">
            <v>0</v>
          </cell>
          <cell r="G8362">
            <v>0</v>
          </cell>
          <cell r="H8362">
            <v>0</v>
          </cell>
        </row>
        <row r="8363">
          <cell r="A8363" t="str">
            <v>07-01-346</v>
          </cell>
          <cell r="B8363" t="str">
            <v>21</v>
          </cell>
          <cell r="C8363" t="str">
            <v xml:space="preserve">OFICIAL </v>
          </cell>
          <cell r="D8363" t="str">
            <v>jor</v>
          </cell>
          <cell r="E8363">
            <v>7.2000000000000007E-3</v>
          </cell>
          <cell r="G8363">
            <v>86520.353919999994</v>
          </cell>
          <cell r="H8363">
            <v>623</v>
          </cell>
        </row>
        <row r="8364">
          <cell r="A8364" t="str">
            <v>07-01-346</v>
          </cell>
          <cell r="B8364" t="str">
            <v>22</v>
          </cell>
          <cell r="C8364" t="str">
            <v>AYUDANTE</v>
          </cell>
          <cell r="D8364" t="str">
            <v>jor</v>
          </cell>
          <cell r="E8364">
            <v>7.2000000000000007E-3</v>
          </cell>
          <cell r="G8364">
            <v>54806.751999999993</v>
          </cell>
          <cell r="H8364">
            <v>395</v>
          </cell>
        </row>
        <row r="8365">
          <cell r="A8365" t="str">
            <v>07-01-346</v>
          </cell>
          <cell r="B8365" t="str">
            <v>23</v>
          </cell>
          <cell r="C8365">
            <v>0</v>
          </cell>
          <cell r="D8365">
            <v>0</v>
          </cell>
          <cell r="E8365">
            <v>0</v>
          </cell>
          <cell r="G8365">
            <v>0</v>
          </cell>
          <cell r="H8365">
            <v>0</v>
          </cell>
        </row>
        <row r="8366">
          <cell r="A8366" t="str">
            <v>07-01-346</v>
          </cell>
          <cell r="B8366" t="str">
            <v>24</v>
          </cell>
          <cell r="C8366">
            <v>0</v>
          </cell>
          <cell r="D8366">
            <v>0</v>
          </cell>
          <cell r="E8366">
            <v>0</v>
          </cell>
          <cell r="G8366">
            <v>0</v>
          </cell>
          <cell r="H8366">
            <v>0</v>
          </cell>
        </row>
        <row r="8367">
          <cell r="A8367" t="str">
            <v>07-01-346</v>
          </cell>
          <cell r="B8367" t="str">
            <v>25</v>
          </cell>
          <cell r="C8367">
            <v>0</v>
          </cell>
          <cell r="D8367">
            <v>0</v>
          </cell>
          <cell r="E8367">
            <v>0</v>
          </cell>
          <cell r="G8367">
            <v>0</v>
          </cell>
          <cell r="H8367">
            <v>0</v>
          </cell>
        </row>
        <row r="8368">
          <cell r="A8368" t="str">
            <v>07-01-346</v>
          </cell>
          <cell r="B8368" t="str">
            <v>26</v>
          </cell>
          <cell r="C8368">
            <v>0</v>
          </cell>
          <cell r="D8368">
            <v>0</v>
          </cell>
          <cell r="E8368">
            <v>0</v>
          </cell>
          <cell r="G8368">
            <v>0</v>
          </cell>
          <cell r="H8368">
            <v>0</v>
          </cell>
        </row>
        <row r="8369">
          <cell r="A8369" t="str">
            <v>07-01-346</v>
          </cell>
          <cell r="B8369" t="str">
            <v>41</v>
          </cell>
          <cell r="C8369" t="str">
            <v>HERRAMIENTA MENOR</v>
          </cell>
          <cell r="D8369" t="str">
            <v>gl</v>
          </cell>
          <cell r="E8369">
            <v>1</v>
          </cell>
          <cell r="G8369">
            <v>20.931039999999999</v>
          </cell>
          <cell r="H8369">
            <v>21</v>
          </cell>
        </row>
        <row r="8370">
          <cell r="A8370" t="str">
            <v>07-01-346</v>
          </cell>
          <cell r="B8370" t="str">
            <v>42</v>
          </cell>
          <cell r="C8370">
            <v>0</v>
          </cell>
          <cell r="D8370">
            <v>0</v>
          </cell>
          <cell r="E8370">
            <v>0</v>
          </cell>
          <cell r="G8370">
            <v>0</v>
          </cell>
          <cell r="H8370">
            <v>0</v>
          </cell>
        </row>
        <row r="8371">
          <cell r="A8371" t="str">
            <v>07-01-346</v>
          </cell>
          <cell r="B8371" t="str">
            <v>43</v>
          </cell>
          <cell r="C8371">
            <v>0</v>
          </cell>
          <cell r="D8371">
            <v>0</v>
          </cell>
          <cell r="E8371">
            <v>0</v>
          </cell>
          <cell r="G8371">
            <v>0</v>
          </cell>
          <cell r="H8371">
            <v>0</v>
          </cell>
        </row>
        <row r="8372">
          <cell r="A8372" t="str">
            <v>07-01-346</v>
          </cell>
          <cell r="B8372" t="str">
            <v>44</v>
          </cell>
          <cell r="C8372">
            <v>0</v>
          </cell>
          <cell r="D8372">
            <v>0</v>
          </cell>
          <cell r="E8372">
            <v>0</v>
          </cell>
          <cell r="G8372">
            <v>0</v>
          </cell>
          <cell r="H8372">
            <v>0</v>
          </cell>
        </row>
        <row r="8373">
          <cell r="A8373" t="str">
            <v>07-01-346</v>
          </cell>
          <cell r="B8373" t="str">
            <v>45</v>
          </cell>
          <cell r="C8373">
            <v>0</v>
          </cell>
          <cell r="D8373">
            <v>0</v>
          </cell>
          <cell r="E8373">
            <v>0</v>
          </cell>
          <cell r="G8373">
            <v>0</v>
          </cell>
          <cell r="H8373">
            <v>0</v>
          </cell>
        </row>
        <row r="8374">
          <cell r="A8374" t="str">
            <v>07-01-346</v>
          </cell>
          <cell r="B8374" t="str">
            <v>46</v>
          </cell>
          <cell r="C8374">
            <v>0</v>
          </cell>
          <cell r="D8374">
            <v>0</v>
          </cell>
          <cell r="E8374">
            <v>0</v>
          </cell>
          <cell r="G8374">
            <v>0</v>
          </cell>
          <cell r="H8374">
            <v>0</v>
          </cell>
        </row>
        <row r="8375">
          <cell r="A8375" t="str">
            <v>07-01-346</v>
          </cell>
          <cell r="B8375" t="str">
            <v>61</v>
          </cell>
          <cell r="C8375" t="str">
            <v>TRANSPORTE</v>
          </cell>
          <cell r="D8375" t="str">
            <v>gl</v>
          </cell>
          <cell r="E8375">
            <v>1</v>
          </cell>
          <cell r="G8375">
            <v>41.862079999999999</v>
          </cell>
          <cell r="H8375">
            <v>42</v>
          </cell>
        </row>
        <row r="8376">
          <cell r="A8376" t="str">
            <v>07-01-346</v>
          </cell>
          <cell r="B8376" t="str">
            <v>62</v>
          </cell>
          <cell r="C8376">
            <v>0</v>
          </cell>
          <cell r="D8376">
            <v>0</v>
          </cell>
          <cell r="E8376">
            <v>0</v>
          </cell>
          <cell r="G8376">
            <v>0</v>
          </cell>
          <cell r="H8376">
            <v>0</v>
          </cell>
        </row>
        <row r="8377">
          <cell r="A8377" t="str">
            <v>07-01-346</v>
          </cell>
          <cell r="B8377" t="str">
            <v>63</v>
          </cell>
          <cell r="C8377">
            <v>0</v>
          </cell>
          <cell r="D8377">
            <v>0</v>
          </cell>
          <cell r="E8377">
            <v>0</v>
          </cell>
          <cell r="G8377">
            <v>0</v>
          </cell>
          <cell r="H8377">
            <v>0</v>
          </cell>
        </row>
        <row r="8378">
          <cell r="A8378" t="str">
            <v>07-01-346</v>
          </cell>
          <cell r="B8378" t="str">
            <v>64</v>
          </cell>
          <cell r="C8378">
            <v>0</v>
          </cell>
          <cell r="D8378">
            <v>0</v>
          </cell>
          <cell r="E8378">
            <v>0</v>
          </cell>
          <cell r="G8378">
            <v>0</v>
          </cell>
          <cell r="H8378">
            <v>0</v>
          </cell>
        </row>
        <row r="8379">
          <cell r="A8379" t="str">
            <v>07-01-346</v>
          </cell>
          <cell r="B8379" t="str">
            <v>65</v>
          </cell>
          <cell r="C8379">
            <v>0</v>
          </cell>
          <cell r="D8379">
            <v>0</v>
          </cell>
          <cell r="E8379">
            <v>0</v>
          </cell>
          <cell r="G8379">
            <v>0</v>
          </cell>
          <cell r="H8379">
            <v>0</v>
          </cell>
        </row>
        <row r="8380">
          <cell r="A8380" t="str">
            <v>07-01-346</v>
          </cell>
          <cell r="B8380" t="str">
            <v>66</v>
          </cell>
          <cell r="C8380">
            <v>0</v>
          </cell>
          <cell r="D8380">
            <v>0</v>
          </cell>
          <cell r="E8380">
            <v>0</v>
          </cell>
          <cell r="G8380">
            <v>0</v>
          </cell>
          <cell r="H8380">
            <v>0</v>
          </cell>
        </row>
        <row r="8381">
          <cell r="A8381" t="str">
            <v>07-01-348</v>
          </cell>
          <cell r="B8381" t="str">
            <v>07-01-348</v>
          </cell>
          <cell r="C8381" t="str">
            <v>SUMINISTRO E INSTALACION TAPON PVC S 2"</v>
          </cell>
          <cell r="D8381" t="str">
            <v>UN</v>
          </cell>
          <cell r="E8381">
            <v>121</v>
          </cell>
          <cell r="H8381">
            <v>2241</v>
          </cell>
        </row>
        <row r="8382">
          <cell r="A8382" t="str">
            <v>07-01-348</v>
          </cell>
          <cell r="B8382" t="str">
            <v>11</v>
          </cell>
          <cell r="C8382" t="str">
            <v>TAPA PRUEBA PVC S ø 2"</v>
          </cell>
          <cell r="D8382" t="str">
            <v>UN</v>
          </cell>
          <cell r="E8382">
            <v>1</v>
          </cell>
          <cell r="G8382">
            <v>833.50175999999988</v>
          </cell>
          <cell r="H8382">
            <v>834</v>
          </cell>
        </row>
        <row r="8383">
          <cell r="A8383" t="str">
            <v>07-01-348</v>
          </cell>
          <cell r="B8383" t="str">
            <v>12</v>
          </cell>
          <cell r="C8383" t="str">
            <v>SOLDADURA Y LIMPIADOR</v>
          </cell>
          <cell r="D8383" t="str">
            <v xml:space="preserve">UN </v>
          </cell>
          <cell r="E8383">
            <v>1</v>
          </cell>
          <cell r="G8383">
            <v>517.78221525333322</v>
          </cell>
          <cell r="H8383">
            <v>518</v>
          </cell>
        </row>
        <row r="8384">
          <cell r="A8384" t="str">
            <v>07-01-348</v>
          </cell>
          <cell r="B8384" t="str">
            <v>13</v>
          </cell>
          <cell r="C8384">
            <v>0</v>
          </cell>
          <cell r="D8384">
            <v>0</v>
          </cell>
          <cell r="E8384">
            <v>0</v>
          </cell>
          <cell r="G8384">
            <v>0</v>
          </cell>
          <cell r="H8384">
            <v>0</v>
          </cell>
        </row>
        <row r="8385">
          <cell r="A8385" t="str">
            <v>07-01-348</v>
          </cell>
          <cell r="B8385" t="str">
            <v>14</v>
          </cell>
          <cell r="C8385">
            <v>0</v>
          </cell>
          <cell r="D8385">
            <v>0</v>
          </cell>
          <cell r="E8385">
            <v>0</v>
          </cell>
          <cell r="G8385">
            <v>0</v>
          </cell>
          <cell r="H8385">
            <v>0</v>
          </cell>
        </row>
        <row r="8386">
          <cell r="A8386" t="str">
            <v>07-01-348</v>
          </cell>
          <cell r="B8386" t="str">
            <v>15</v>
          </cell>
          <cell r="C8386">
            <v>0</v>
          </cell>
          <cell r="D8386">
            <v>0</v>
          </cell>
          <cell r="E8386">
            <v>0</v>
          </cell>
          <cell r="G8386">
            <v>0</v>
          </cell>
          <cell r="H8386">
            <v>0</v>
          </cell>
        </row>
        <row r="8387">
          <cell r="A8387" t="str">
            <v>07-01-348</v>
          </cell>
          <cell r="B8387" t="str">
            <v>16</v>
          </cell>
          <cell r="C8387">
            <v>0</v>
          </cell>
          <cell r="D8387">
            <v>0</v>
          </cell>
          <cell r="E8387">
            <v>0</v>
          </cell>
          <cell r="G8387">
            <v>0</v>
          </cell>
          <cell r="H8387">
            <v>0</v>
          </cell>
        </row>
        <row r="8388">
          <cell r="A8388" t="str">
            <v>07-01-348</v>
          </cell>
          <cell r="B8388" t="str">
            <v>21</v>
          </cell>
          <cell r="C8388" t="str">
            <v xml:space="preserve">OFICIAL </v>
          </cell>
          <cell r="D8388" t="str">
            <v>jor</v>
          </cell>
          <cell r="E8388">
            <v>6.0000000000000001E-3</v>
          </cell>
          <cell r="G8388">
            <v>86520.353919999994</v>
          </cell>
          <cell r="H8388">
            <v>519</v>
          </cell>
        </row>
        <row r="8389">
          <cell r="A8389" t="str">
            <v>07-01-348</v>
          </cell>
          <cell r="B8389" t="str">
            <v>22</v>
          </cell>
          <cell r="C8389" t="str">
            <v>AYUDANTE</v>
          </cell>
          <cell r="D8389" t="str">
            <v>jor</v>
          </cell>
          <cell r="E8389">
            <v>6.0000000000000001E-3</v>
          </cell>
          <cell r="G8389">
            <v>54806.751999999993</v>
          </cell>
          <cell r="H8389">
            <v>329</v>
          </cell>
        </row>
        <row r="8390">
          <cell r="A8390" t="str">
            <v>07-01-348</v>
          </cell>
          <cell r="B8390" t="str">
            <v>23</v>
          </cell>
          <cell r="C8390">
            <v>0</v>
          </cell>
          <cell r="D8390">
            <v>0</v>
          </cell>
          <cell r="E8390">
            <v>0</v>
          </cell>
          <cell r="G8390">
            <v>0</v>
          </cell>
          <cell r="H8390">
            <v>0</v>
          </cell>
        </row>
        <row r="8391">
          <cell r="A8391" t="str">
            <v>07-01-348</v>
          </cell>
          <cell r="B8391" t="str">
            <v>24</v>
          </cell>
          <cell r="C8391">
            <v>0</v>
          </cell>
          <cell r="D8391">
            <v>0</v>
          </cell>
          <cell r="E8391">
            <v>0</v>
          </cell>
          <cell r="G8391">
            <v>0</v>
          </cell>
          <cell r="H8391">
            <v>0</v>
          </cell>
        </row>
        <row r="8392">
          <cell r="A8392" t="str">
            <v>07-01-348</v>
          </cell>
          <cell r="B8392" t="str">
            <v>25</v>
          </cell>
          <cell r="C8392">
            <v>0</v>
          </cell>
          <cell r="D8392">
            <v>0</v>
          </cell>
          <cell r="E8392">
            <v>0</v>
          </cell>
          <cell r="G8392">
            <v>0</v>
          </cell>
          <cell r="H8392">
            <v>0</v>
          </cell>
        </row>
        <row r="8393">
          <cell r="A8393" t="str">
            <v>07-01-348</v>
          </cell>
          <cell r="B8393" t="str">
            <v>26</v>
          </cell>
          <cell r="C8393">
            <v>0</v>
          </cell>
          <cell r="D8393">
            <v>0</v>
          </cell>
          <cell r="E8393">
            <v>0</v>
          </cell>
          <cell r="G8393">
            <v>0</v>
          </cell>
          <cell r="H8393">
            <v>0</v>
          </cell>
        </row>
        <row r="8394">
          <cell r="A8394" t="str">
            <v>07-01-348</v>
          </cell>
          <cell r="B8394" t="str">
            <v>41</v>
          </cell>
          <cell r="C8394" t="str">
            <v>HERRAMIENTA MENOR</v>
          </cell>
          <cell r="D8394" t="str">
            <v>gl</v>
          </cell>
          <cell r="E8394">
            <v>1</v>
          </cell>
          <cell r="G8394">
            <v>13.51168</v>
          </cell>
          <cell r="H8394">
            <v>14</v>
          </cell>
        </row>
        <row r="8395">
          <cell r="A8395" t="str">
            <v>07-01-348</v>
          </cell>
          <cell r="B8395" t="str">
            <v>42</v>
          </cell>
          <cell r="C8395">
            <v>0</v>
          </cell>
          <cell r="D8395">
            <v>0</v>
          </cell>
          <cell r="E8395">
            <v>0</v>
          </cell>
          <cell r="G8395">
            <v>0</v>
          </cell>
          <cell r="H8395">
            <v>0</v>
          </cell>
        </row>
        <row r="8396">
          <cell r="A8396" t="str">
            <v>07-01-348</v>
          </cell>
          <cell r="B8396" t="str">
            <v>43</v>
          </cell>
          <cell r="C8396">
            <v>0</v>
          </cell>
          <cell r="D8396">
            <v>0</v>
          </cell>
          <cell r="E8396">
            <v>0</v>
          </cell>
          <cell r="G8396">
            <v>0</v>
          </cell>
          <cell r="H8396">
            <v>0</v>
          </cell>
        </row>
        <row r="8397">
          <cell r="A8397" t="str">
            <v>07-01-348</v>
          </cell>
          <cell r="B8397" t="str">
            <v>44</v>
          </cell>
          <cell r="C8397">
            <v>0</v>
          </cell>
          <cell r="D8397">
            <v>0</v>
          </cell>
          <cell r="E8397">
            <v>0</v>
          </cell>
          <cell r="G8397">
            <v>0</v>
          </cell>
          <cell r="H8397">
            <v>0</v>
          </cell>
        </row>
        <row r="8398">
          <cell r="A8398" t="str">
            <v>07-01-348</v>
          </cell>
          <cell r="B8398" t="str">
            <v>45</v>
          </cell>
          <cell r="C8398">
            <v>0</v>
          </cell>
          <cell r="D8398">
            <v>0</v>
          </cell>
          <cell r="E8398">
            <v>0</v>
          </cell>
          <cell r="G8398">
            <v>0</v>
          </cell>
          <cell r="H8398">
            <v>0</v>
          </cell>
        </row>
        <row r="8399">
          <cell r="A8399" t="str">
            <v>07-01-348</v>
          </cell>
          <cell r="B8399" t="str">
            <v>46</v>
          </cell>
          <cell r="C8399">
            <v>0</v>
          </cell>
          <cell r="D8399">
            <v>0</v>
          </cell>
          <cell r="E8399">
            <v>0</v>
          </cell>
          <cell r="G8399">
            <v>0</v>
          </cell>
          <cell r="H8399">
            <v>0</v>
          </cell>
        </row>
        <row r="8400">
          <cell r="A8400" t="str">
            <v>07-01-348</v>
          </cell>
          <cell r="B8400" t="str">
            <v>61</v>
          </cell>
          <cell r="C8400" t="str">
            <v>TRANSPORTE</v>
          </cell>
          <cell r="D8400" t="str">
            <v>gl</v>
          </cell>
          <cell r="E8400">
            <v>1</v>
          </cell>
          <cell r="G8400">
            <v>27.02336</v>
          </cell>
          <cell r="H8400">
            <v>27</v>
          </cell>
        </row>
        <row r="8401">
          <cell r="A8401" t="str">
            <v>07-01-348</v>
          </cell>
          <cell r="B8401" t="str">
            <v>62</v>
          </cell>
          <cell r="C8401">
            <v>0</v>
          </cell>
          <cell r="D8401">
            <v>0</v>
          </cell>
          <cell r="E8401">
            <v>0</v>
          </cell>
          <cell r="G8401">
            <v>0</v>
          </cell>
          <cell r="H8401">
            <v>0</v>
          </cell>
        </row>
        <row r="8402">
          <cell r="A8402" t="str">
            <v>07-01-348</v>
          </cell>
          <cell r="B8402" t="str">
            <v>63</v>
          </cell>
          <cell r="C8402">
            <v>0</v>
          </cell>
          <cell r="D8402">
            <v>0</v>
          </cell>
          <cell r="E8402">
            <v>0</v>
          </cell>
          <cell r="G8402">
            <v>0</v>
          </cell>
          <cell r="H8402">
            <v>0</v>
          </cell>
        </row>
        <row r="8403">
          <cell r="A8403" t="str">
            <v>07-01-348</v>
          </cell>
          <cell r="B8403" t="str">
            <v>64</v>
          </cell>
          <cell r="C8403">
            <v>0</v>
          </cell>
          <cell r="D8403">
            <v>0</v>
          </cell>
          <cell r="E8403">
            <v>0</v>
          </cell>
          <cell r="G8403">
            <v>0</v>
          </cell>
          <cell r="H8403">
            <v>0</v>
          </cell>
        </row>
        <row r="8404">
          <cell r="A8404" t="str">
            <v>07-01-348</v>
          </cell>
          <cell r="B8404" t="str">
            <v>65</v>
          </cell>
          <cell r="C8404">
            <v>0</v>
          </cell>
          <cell r="D8404">
            <v>0</v>
          </cell>
          <cell r="E8404">
            <v>0</v>
          </cell>
          <cell r="G8404">
            <v>0</v>
          </cell>
          <cell r="H8404">
            <v>0</v>
          </cell>
        </row>
        <row r="8405">
          <cell r="A8405" t="str">
            <v>07-01-348</v>
          </cell>
          <cell r="B8405" t="str">
            <v>66</v>
          </cell>
          <cell r="C8405">
            <v>0</v>
          </cell>
          <cell r="D8405">
            <v>0</v>
          </cell>
          <cell r="E8405">
            <v>0</v>
          </cell>
          <cell r="G8405">
            <v>0</v>
          </cell>
          <cell r="H8405">
            <v>0</v>
          </cell>
        </row>
        <row r="8406">
          <cell r="A8406" t="str">
            <v>07-01-350</v>
          </cell>
          <cell r="B8406" t="str">
            <v>07-01-350</v>
          </cell>
          <cell r="C8406" t="str">
            <v>SUMINISTRO E INSTALACION TAPON PVC P 1/2"</v>
          </cell>
          <cell r="D8406" t="str">
            <v>UN</v>
          </cell>
          <cell r="E8406">
            <v>152</v>
          </cell>
          <cell r="H8406">
            <v>887</v>
          </cell>
        </row>
        <row r="8407">
          <cell r="A8407" t="str">
            <v>07-01-350</v>
          </cell>
          <cell r="B8407" t="str">
            <v>11</v>
          </cell>
          <cell r="C8407" t="str">
            <v>TAPON PVC P ø 1/2"</v>
          </cell>
          <cell r="D8407" t="str">
            <v>UN</v>
          </cell>
          <cell r="E8407">
            <v>1</v>
          </cell>
          <cell r="G8407">
            <v>244.89919999999998</v>
          </cell>
          <cell r="H8407">
            <v>245</v>
          </cell>
        </row>
        <row r="8408">
          <cell r="A8408" t="str">
            <v>07-01-350</v>
          </cell>
          <cell r="B8408" t="str">
            <v>12</v>
          </cell>
          <cell r="C8408" t="str">
            <v>SOLDADURA Y LIMPIADOR</v>
          </cell>
          <cell r="D8408" t="str">
            <v xml:space="preserve">UN </v>
          </cell>
          <cell r="E8408">
            <v>1</v>
          </cell>
          <cell r="G8408">
            <v>122.63262992842103</v>
          </cell>
          <cell r="H8408">
            <v>123</v>
          </cell>
        </row>
        <row r="8409">
          <cell r="A8409" t="str">
            <v>07-01-350</v>
          </cell>
          <cell r="B8409" t="str">
            <v>13</v>
          </cell>
          <cell r="C8409">
            <v>0</v>
          </cell>
          <cell r="D8409">
            <v>0</v>
          </cell>
          <cell r="E8409">
            <v>0</v>
          </cell>
          <cell r="G8409">
            <v>0</v>
          </cell>
          <cell r="H8409">
            <v>0</v>
          </cell>
        </row>
        <row r="8410">
          <cell r="A8410" t="str">
            <v>07-01-350</v>
          </cell>
          <cell r="B8410" t="str">
            <v>14</v>
          </cell>
          <cell r="C8410">
            <v>0</v>
          </cell>
          <cell r="D8410">
            <v>0</v>
          </cell>
          <cell r="E8410">
            <v>0</v>
          </cell>
          <cell r="G8410">
            <v>0</v>
          </cell>
          <cell r="H8410">
            <v>0</v>
          </cell>
        </row>
        <row r="8411">
          <cell r="A8411" t="str">
            <v>07-01-350</v>
          </cell>
          <cell r="B8411" t="str">
            <v>15</v>
          </cell>
          <cell r="C8411">
            <v>0</v>
          </cell>
          <cell r="D8411">
            <v>0</v>
          </cell>
          <cell r="E8411">
            <v>0</v>
          </cell>
          <cell r="G8411">
            <v>0</v>
          </cell>
          <cell r="H8411">
            <v>0</v>
          </cell>
        </row>
        <row r="8412">
          <cell r="A8412" t="str">
            <v>07-01-350</v>
          </cell>
          <cell r="B8412" t="str">
            <v>16</v>
          </cell>
          <cell r="C8412">
            <v>0</v>
          </cell>
          <cell r="D8412">
            <v>0</v>
          </cell>
          <cell r="E8412">
            <v>0</v>
          </cell>
          <cell r="G8412">
            <v>0</v>
          </cell>
          <cell r="H8412">
            <v>0</v>
          </cell>
        </row>
        <row r="8413">
          <cell r="A8413" t="str">
            <v>07-01-350</v>
          </cell>
          <cell r="B8413" t="str">
            <v>21</v>
          </cell>
          <cell r="C8413" t="str">
            <v xml:space="preserve">OFICIAL </v>
          </cell>
          <cell r="D8413" t="str">
            <v>jor</v>
          </cell>
          <cell r="E8413">
            <v>3.6000000000000003E-3</v>
          </cell>
          <cell r="G8413">
            <v>86520.353919999994</v>
          </cell>
          <cell r="H8413">
            <v>311</v>
          </cell>
        </row>
        <row r="8414">
          <cell r="A8414" t="str">
            <v>07-01-350</v>
          </cell>
          <cell r="B8414" t="str">
            <v>22</v>
          </cell>
          <cell r="C8414" t="str">
            <v>AYUDANTE</v>
          </cell>
          <cell r="D8414" t="str">
            <v>jor</v>
          </cell>
          <cell r="E8414">
            <v>3.6000000000000003E-3</v>
          </cell>
          <cell r="G8414">
            <v>54806.751999999993</v>
          </cell>
          <cell r="H8414">
            <v>197</v>
          </cell>
        </row>
        <row r="8415">
          <cell r="A8415" t="str">
            <v>07-01-350</v>
          </cell>
          <cell r="B8415" t="str">
            <v>23</v>
          </cell>
          <cell r="C8415">
            <v>0</v>
          </cell>
          <cell r="D8415">
            <v>0</v>
          </cell>
          <cell r="E8415">
            <v>0</v>
          </cell>
          <cell r="G8415">
            <v>0</v>
          </cell>
          <cell r="H8415">
            <v>0</v>
          </cell>
        </row>
        <row r="8416">
          <cell r="A8416" t="str">
            <v>07-01-350</v>
          </cell>
          <cell r="B8416" t="str">
            <v>24</v>
          </cell>
          <cell r="C8416">
            <v>0</v>
          </cell>
          <cell r="D8416">
            <v>0</v>
          </cell>
          <cell r="E8416">
            <v>0</v>
          </cell>
          <cell r="G8416">
            <v>0</v>
          </cell>
          <cell r="H8416">
            <v>0</v>
          </cell>
        </row>
        <row r="8417">
          <cell r="A8417" t="str">
            <v>07-01-350</v>
          </cell>
          <cell r="B8417" t="str">
            <v>25</v>
          </cell>
          <cell r="C8417">
            <v>0</v>
          </cell>
          <cell r="D8417">
            <v>0</v>
          </cell>
          <cell r="E8417">
            <v>0</v>
          </cell>
          <cell r="G8417">
            <v>0</v>
          </cell>
          <cell r="H8417">
            <v>0</v>
          </cell>
        </row>
        <row r="8418">
          <cell r="A8418" t="str">
            <v>07-01-350</v>
          </cell>
          <cell r="B8418" t="str">
            <v>26</v>
          </cell>
          <cell r="C8418">
            <v>0</v>
          </cell>
          <cell r="D8418">
            <v>0</v>
          </cell>
          <cell r="E8418">
            <v>0</v>
          </cell>
          <cell r="G8418">
            <v>0</v>
          </cell>
          <cell r="H8418">
            <v>0</v>
          </cell>
        </row>
        <row r="8419">
          <cell r="A8419" t="str">
            <v>07-01-350</v>
          </cell>
          <cell r="B8419" t="str">
            <v>41</v>
          </cell>
          <cell r="C8419" t="str">
            <v>HERRAMIENTA MENOR</v>
          </cell>
          <cell r="D8419" t="str">
            <v>gl</v>
          </cell>
          <cell r="E8419">
            <v>1</v>
          </cell>
          <cell r="G8419">
            <v>3.6795200000000001</v>
          </cell>
          <cell r="H8419">
            <v>4</v>
          </cell>
        </row>
        <row r="8420">
          <cell r="A8420" t="str">
            <v>07-01-350</v>
          </cell>
          <cell r="B8420" t="str">
            <v>42</v>
          </cell>
          <cell r="C8420">
            <v>0</v>
          </cell>
          <cell r="D8420">
            <v>0</v>
          </cell>
          <cell r="E8420">
            <v>0</v>
          </cell>
          <cell r="G8420">
            <v>0</v>
          </cell>
          <cell r="H8420">
            <v>0</v>
          </cell>
        </row>
        <row r="8421">
          <cell r="A8421" t="str">
            <v>07-01-350</v>
          </cell>
          <cell r="B8421" t="str">
            <v>43</v>
          </cell>
          <cell r="C8421">
            <v>0</v>
          </cell>
          <cell r="D8421">
            <v>0</v>
          </cell>
          <cell r="E8421">
            <v>0</v>
          </cell>
          <cell r="G8421">
            <v>0</v>
          </cell>
          <cell r="H8421">
            <v>0</v>
          </cell>
        </row>
        <row r="8422">
          <cell r="A8422" t="str">
            <v>07-01-350</v>
          </cell>
          <cell r="B8422" t="str">
            <v>44</v>
          </cell>
          <cell r="C8422">
            <v>0</v>
          </cell>
          <cell r="D8422">
            <v>0</v>
          </cell>
          <cell r="E8422">
            <v>0</v>
          </cell>
          <cell r="G8422">
            <v>0</v>
          </cell>
          <cell r="H8422">
            <v>0</v>
          </cell>
        </row>
        <row r="8423">
          <cell r="A8423" t="str">
            <v>07-01-350</v>
          </cell>
          <cell r="B8423" t="str">
            <v>45</v>
          </cell>
          <cell r="C8423">
            <v>0</v>
          </cell>
          <cell r="D8423">
            <v>0</v>
          </cell>
          <cell r="E8423">
            <v>0</v>
          </cell>
          <cell r="G8423">
            <v>0</v>
          </cell>
          <cell r="H8423">
            <v>0</v>
          </cell>
        </row>
        <row r="8424">
          <cell r="A8424" t="str">
            <v>07-01-350</v>
          </cell>
          <cell r="B8424" t="str">
            <v>46</v>
          </cell>
          <cell r="C8424">
            <v>0</v>
          </cell>
          <cell r="D8424">
            <v>0</v>
          </cell>
          <cell r="E8424">
            <v>0</v>
          </cell>
          <cell r="G8424">
            <v>0</v>
          </cell>
          <cell r="H8424">
            <v>0</v>
          </cell>
        </row>
        <row r="8425">
          <cell r="A8425" t="str">
            <v>07-01-350</v>
          </cell>
          <cell r="B8425" t="str">
            <v>61</v>
          </cell>
          <cell r="C8425" t="str">
            <v>TRANSPORTE</v>
          </cell>
          <cell r="D8425" t="str">
            <v>gl</v>
          </cell>
          <cell r="E8425">
            <v>1</v>
          </cell>
          <cell r="G8425">
            <v>7.3590400000000002</v>
          </cell>
          <cell r="H8425">
            <v>7</v>
          </cell>
        </row>
        <row r="8426">
          <cell r="A8426" t="str">
            <v>07-01-350</v>
          </cell>
          <cell r="B8426" t="str">
            <v>62</v>
          </cell>
          <cell r="C8426">
            <v>0</v>
          </cell>
          <cell r="D8426">
            <v>0</v>
          </cell>
          <cell r="E8426">
            <v>0</v>
          </cell>
          <cell r="G8426">
            <v>0</v>
          </cell>
          <cell r="H8426">
            <v>0</v>
          </cell>
        </row>
        <row r="8427">
          <cell r="A8427" t="str">
            <v>07-01-350</v>
          </cell>
          <cell r="B8427" t="str">
            <v>63</v>
          </cell>
          <cell r="C8427">
            <v>0</v>
          </cell>
          <cell r="D8427">
            <v>0</v>
          </cell>
          <cell r="E8427">
            <v>0</v>
          </cell>
          <cell r="G8427">
            <v>0</v>
          </cell>
          <cell r="H8427">
            <v>0</v>
          </cell>
        </row>
        <row r="8428">
          <cell r="A8428" t="str">
            <v>07-01-350</v>
          </cell>
          <cell r="B8428" t="str">
            <v>64</v>
          </cell>
          <cell r="C8428">
            <v>0</v>
          </cell>
          <cell r="D8428">
            <v>0</v>
          </cell>
          <cell r="E8428">
            <v>0</v>
          </cell>
          <cell r="G8428">
            <v>0</v>
          </cell>
          <cell r="H8428">
            <v>0</v>
          </cell>
        </row>
        <row r="8429">
          <cell r="A8429" t="str">
            <v>07-01-350</v>
          </cell>
          <cell r="B8429" t="str">
            <v>65</v>
          </cell>
          <cell r="C8429">
            <v>0</v>
          </cell>
          <cell r="D8429">
            <v>0</v>
          </cell>
          <cell r="E8429">
            <v>0</v>
          </cell>
          <cell r="G8429">
            <v>0</v>
          </cell>
          <cell r="H8429">
            <v>0</v>
          </cell>
        </row>
        <row r="8430">
          <cell r="A8430" t="str">
            <v>07-01-350</v>
          </cell>
          <cell r="B8430" t="str">
            <v>66</v>
          </cell>
          <cell r="C8430">
            <v>0</v>
          </cell>
          <cell r="D8430">
            <v>0</v>
          </cell>
          <cell r="E8430">
            <v>0</v>
          </cell>
          <cell r="G8430">
            <v>0</v>
          </cell>
          <cell r="H8430">
            <v>0</v>
          </cell>
        </row>
        <row r="8431">
          <cell r="A8431" t="str">
            <v>07-01-352</v>
          </cell>
          <cell r="B8431" t="str">
            <v>07-01-352</v>
          </cell>
          <cell r="C8431" t="str">
            <v>SUMINISTRO E INSTALACION TAPON PVC P 3/4"</v>
          </cell>
          <cell r="D8431" t="str">
            <v>UN</v>
          </cell>
          <cell r="E8431">
            <v>9</v>
          </cell>
          <cell r="H8431">
            <v>1245</v>
          </cell>
        </row>
        <row r="8432">
          <cell r="A8432" t="str">
            <v>07-01-352</v>
          </cell>
          <cell r="B8432" t="str">
            <v>11</v>
          </cell>
          <cell r="C8432" t="str">
            <v>TAPON PVC P ø 3/4"</v>
          </cell>
          <cell r="D8432" t="str">
            <v>UN</v>
          </cell>
          <cell r="E8432">
            <v>1</v>
          </cell>
          <cell r="G8432">
            <v>499.08767999999998</v>
          </cell>
          <cell r="H8432">
            <v>499</v>
          </cell>
        </row>
        <row r="8433">
          <cell r="A8433" t="str">
            <v>07-01-352</v>
          </cell>
          <cell r="B8433" t="str">
            <v>12</v>
          </cell>
          <cell r="C8433" t="str">
            <v>SOLDADURA Y LIMPIADOR</v>
          </cell>
          <cell r="D8433" t="str">
            <v xml:space="preserve">UN </v>
          </cell>
          <cell r="E8433">
            <v>1</v>
          </cell>
          <cell r="G8433">
            <v>216.74604359441855</v>
          </cell>
          <cell r="H8433">
            <v>217</v>
          </cell>
        </row>
        <row r="8434">
          <cell r="A8434" t="str">
            <v>07-01-352</v>
          </cell>
          <cell r="B8434" t="str">
            <v>13</v>
          </cell>
          <cell r="C8434">
            <v>0</v>
          </cell>
          <cell r="D8434">
            <v>0</v>
          </cell>
          <cell r="E8434">
            <v>0</v>
          </cell>
          <cell r="G8434">
            <v>0</v>
          </cell>
          <cell r="H8434">
            <v>0</v>
          </cell>
        </row>
        <row r="8435">
          <cell r="A8435" t="str">
            <v>07-01-352</v>
          </cell>
          <cell r="B8435" t="str">
            <v>14</v>
          </cell>
          <cell r="C8435">
            <v>0</v>
          </cell>
          <cell r="D8435">
            <v>0</v>
          </cell>
          <cell r="E8435">
            <v>0</v>
          </cell>
          <cell r="G8435">
            <v>0</v>
          </cell>
          <cell r="H8435">
            <v>0</v>
          </cell>
        </row>
        <row r="8436">
          <cell r="A8436" t="str">
            <v>07-01-352</v>
          </cell>
          <cell r="B8436" t="str">
            <v>15</v>
          </cell>
          <cell r="C8436">
            <v>0</v>
          </cell>
          <cell r="D8436">
            <v>0</v>
          </cell>
          <cell r="E8436">
            <v>0</v>
          </cell>
          <cell r="G8436">
            <v>0</v>
          </cell>
          <cell r="H8436">
            <v>0</v>
          </cell>
        </row>
        <row r="8437">
          <cell r="A8437" t="str">
            <v>07-01-352</v>
          </cell>
          <cell r="B8437" t="str">
            <v>16</v>
          </cell>
          <cell r="C8437">
            <v>0</v>
          </cell>
          <cell r="D8437">
            <v>0</v>
          </cell>
          <cell r="E8437">
            <v>0</v>
          </cell>
          <cell r="G8437">
            <v>0</v>
          </cell>
          <cell r="H8437">
            <v>0</v>
          </cell>
        </row>
        <row r="8438">
          <cell r="A8438" t="str">
            <v>07-01-352</v>
          </cell>
          <cell r="B8438" t="str">
            <v>21</v>
          </cell>
          <cell r="C8438" t="str">
            <v xml:space="preserve">OFICIAL </v>
          </cell>
          <cell r="D8438" t="str">
            <v>jor</v>
          </cell>
          <cell r="E8438">
            <v>3.6000000000000003E-3</v>
          </cell>
          <cell r="G8438">
            <v>86520.353919999994</v>
          </cell>
          <cell r="H8438">
            <v>311</v>
          </cell>
        </row>
        <row r="8439">
          <cell r="A8439" t="str">
            <v>07-01-352</v>
          </cell>
          <cell r="B8439" t="str">
            <v>22</v>
          </cell>
          <cell r="C8439" t="str">
            <v>AYUDANTE</v>
          </cell>
          <cell r="D8439" t="str">
            <v>jor</v>
          </cell>
          <cell r="E8439">
            <v>3.6000000000000003E-3</v>
          </cell>
          <cell r="G8439">
            <v>54806.751999999993</v>
          </cell>
          <cell r="H8439">
            <v>197</v>
          </cell>
        </row>
        <row r="8440">
          <cell r="A8440" t="str">
            <v>07-01-352</v>
          </cell>
          <cell r="B8440" t="str">
            <v>23</v>
          </cell>
          <cell r="C8440">
            <v>0</v>
          </cell>
          <cell r="D8440">
            <v>0</v>
          </cell>
          <cell r="E8440">
            <v>0</v>
          </cell>
          <cell r="G8440">
            <v>0</v>
          </cell>
          <cell r="H8440">
            <v>0</v>
          </cell>
        </row>
        <row r="8441">
          <cell r="A8441" t="str">
            <v>07-01-352</v>
          </cell>
          <cell r="B8441" t="str">
            <v>24</v>
          </cell>
          <cell r="C8441">
            <v>0</v>
          </cell>
          <cell r="D8441">
            <v>0</v>
          </cell>
          <cell r="E8441">
            <v>0</v>
          </cell>
          <cell r="G8441">
            <v>0</v>
          </cell>
          <cell r="H8441">
            <v>0</v>
          </cell>
        </row>
        <row r="8442">
          <cell r="A8442" t="str">
            <v>07-01-352</v>
          </cell>
          <cell r="B8442" t="str">
            <v>25</v>
          </cell>
          <cell r="C8442">
            <v>0</v>
          </cell>
          <cell r="D8442">
            <v>0</v>
          </cell>
          <cell r="E8442">
            <v>0</v>
          </cell>
          <cell r="G8442">
            <v>0</v>
          </cell>
          <cell r="H8442">
            <v>0</v>
          </cell>
        </row>
        <row r="8443">
          <cell r="A8443" t="str">
            <v>07-01-352</v>
          </cell>
          <cell r="B8443" t="str">
            <v>26</v>
          </cell>
          <cell r="C8443">
            <v>0</v>
          </cell>
          <cell r="D8443">
            <v>0</v>
          </cell>
          <cell r="E8443">
            <v>0</v>
          </cell>
          <cell r="G8443">
            <v>0</v>
          </cell>
          <cell r="H8443">
            <v>0</v>
          </cell>
        </row>
        <row r="8444">
          <cell r="A8444" t="str">
            <v>07-01-352</v>
          </cell>
          <cell r="B8444" t="str">
            <v>41</v>
          </cell>
          <cell r="C8444" t="str">
            <v>HERRAMIENTA MENOR</v>
          </cell>
          <cell r="D8444" t="str">
            <v>gl</v>
          </cell>
          <cell r="E8444">
            <v>1</v>
          </cell>
          <cell r="G8444">
            <v>7.1539519999999994</v>
          </cell>
          <cell r="H8444">
            <v>7</v>
          </cell>
        </row>
        <row r="8445">
          <cell r="A8445" t="str">
            <v>07-01-352</v>
          </cell>
          <cell r="B8445" t="str">
            <v>42</v>
          </cell>
          <cell r="C8445">
            <v>0</v>
          </cell>
          <cell r="D8445">
            <v>0</v>
          </cell>
          <cell r="E8445">
            <v>0</v>
          </cell>
          <cell r="G8445">
            <v>0</v>
          </cell>
          <cell r="H8445">
            <v>0</v>
          </cell>
        </row>
        <row r="8446">
          <cell r="A8446" t="str">
            <v>07-01-352</v>
          </cell>
          <cell r="B8446" t="str">
            <v>43</v>
          </cell>
          <cell r="C8446">
            <v>0</v>
          </cell>
          <cell r="D8446">
            <v>0</v>
          </cell>
          <cell r="E8446">
            <v>0</v>
          </cell>
          <cell r="G8446">
            <v>0</v>
          </cell>
          <cell r="H8446">
            <v>0</v>
          </cell>
        </row>
        <row r="8447">
          <cell r="A8447" t="str">
            <v>07-01-352</v>
          </cell>
          <cell r="B8447" t="str">
            <v>44</v>
          </cell>
          <cell r="C8447">
            <v>0</v>
          </cell>
          <cell r="D8447">
            <v>0</v>
          </cell>
          <cell r="E8447">
            <v>0</v>
          </cell>
          <cell r="G8447">
            <v>0</v>
          </cell>
          <cell r="H8447">
            <v>0</v>
          </cell>
        </row>
        <row r="8448">
          <cell r="A8448" t="str">
            <v>07-01-352</v>
          </cell>
          <cell r="B8448" t="str">
            <v>45</v>
          </cell>
          <cell r="C8448">
            <v>0</v>
          </cell>
          <cell r="D8448">
            <v>0</v>
          </cell>
          <cell r="E8448">
            <v>0</v>
          </cell>
          <cell r="G8448">
            <v>0</v>
          </cell>
          <cell r="H8448">
            <v>0</v>
          </cell>
        </row>
        <row r="8449">
          <cell r="A8449" t="str">
            <v>07-01-352</v>
          </cell>
          <cell r="B8449" t="str">
            <v>46</v>
          </cell>
          <cell r="C8449">
            <v>0</v>
          </cell>
          <cell r="D8449">
            <v>0</v>
          </cell>
          <cell r="E8449">
            <v>0</v>
          </cell>
          <cell r="G8449">
            <v>0</v>
          </cell>
          <cell r="H8449">
            <v>0</v>
          </cell>
        </row>
        <row r="8450">
          <cell r="A8450" t="str">
            <v>07-01-352</v>
          </cell>
          <cell r="B8450" t="str">
            <v>61</v>
          </cell>
          <cell r="C8450" t="str">
            <v>TRANSPORTE</v>
          </cell>
          <cell r="D8450" t="str">
            <v>gl</v>
          </cell>
          <cell r="E8450">
            <v>1</v>
          </cell>
          <cell r="G8450">
            <v>14.307903999999999</v>
          </cell>
          <cell r="H8450">
            <v>14</v>
          </cell>
        </row>
        <row r="8451">
          <cell r="A8451" t="str">
            <v>07-01-352</v>
          </cell>
          <cell r="B8451" t="str">
            <v>62</v>
          </cell>
          <cell r="C8451">
            <v>0</v>
          </cell>
          <cell r="D8451">
            <v>0</v>
          </cell>
          <cell r="E8451">
            <v>0</v>
          </cell>
          <cell r="G8451">
            <v>0</v>
          </cell>
          <cell r="H8451">
            <v>0</v>
          </cell>
        </row>
        <row r="8452">
          <cell r="A8452" t="str">
            <v>07-01-352</v>
          </cell>
          <cell r="B8452" t="str">
            <v>63</v>
          </cell>
          <cell r="C8452">
            <v>0</v>
          </cell>
          <cell r="D8452">
            <v>0</v>
          </cell>
          <cell r="E8452">
            <v>0</v>
          </cell>
          <cell r="G8452">
            <v>0</v>
          </cell>
          <cell r="H8452">
            <v>0</v>
          </cell>
        </row>
        <row r="8453">
          <cell r="A8453" t="str">
            <v>07-01-352</v>
          </cell>
          <cell r="B8453" t="str">
            <v>64</v>
          </cell>
          <cell r="C8453">
            <v>0</v>
          </cell>
          <cell r="D8453">
            <v>0</v>
          </cell>
          <cell r="E8453">
            <v>0</v>
          </cell>
          <cell r="G8453">
            <v>0</v>
          </cell>
          <cell r="H8453">
            <v>0</v>
          </cell>
        </row>
        <row r="8454">
          <cell r="A8454" t="str">
            <v>07-01-352</v>
          </cell>
          <cell r="B8454" t="str">
            <v>65</v>
          </cell>
          <cell r="C8454">
            <v>0</v>
          </cell>
          <cell r="D8454">
            <v>0</v>
          </cell>
          <cell r="E8454">
            <v>0</v>
          </cell>
          <cell r="G8454">
            <v>0</v>
          </cell>
          <cell r="H8454">
            <v>0</v>
          </cell>
        </row>
        <row r="8455">
          <cell r="A8455" t="str">
            <v>07-01-352</v>
          </cell>
          <cell r="B8455" t="str">
            <v>66</v>
          </cell>
          <cell r="C8455">
            <v>0</v>
          </cell>
          <cell r="D8455">
            <v>0</v>
          </cell>
          <cell r="E8455">
            <v>0</v>
          </cell>
          <cell r="G8455">
            <v>0</v>
          </cell>
          <cell r="H8455">
            <v>0</v>
          </cell>
        </row>
        <row r="8456">
          <cell r="A8456" t="str">
            <v>07-01-354</v>
          </cell>
          <cell r="B8456" t="str">
            <v>07-01-354</v>
          </cell>
          <cell r="C8456" t="str">
            <v>SUMINISTRO E INSTALACION TAPON PVC P 1.1/4"</v>
          </cell>
          <cell r="D8456" t="str">
            <v>UN</v>
          </cell>
          <cell r="E8456">
            <v>43</v>
          </cell>
          <cell r="H8456">
            <v>25215</v>
          </cell>
        </row>
        <row r="8457">
          <cell r="A8457" t="str">
            <v>07-01-354</v>
          </cell>
          <cell r="B8457" t="str">
            <v>11</v>
          </cell>
          <cell r="C8457" t="str">
            <v>SUMINISTRO E INSTALACION TAPON PVC P 1.1/4"</v>
          </cell>
          <cell r="D8457" t="str">
            <v>UN</v>
          </cell>
          <cell r="E8457">
            <v>1</v>
          </cell>
          <cell r="G8457">
            <v>2018.3072</v>
          </cell>
          <cell r="H8457">
            <v>2018</v>
          </cell>
        </row>
        <row r="8458">
          <cell r="A8458" t="str">
            <v>07-01-354</v>
          </cell>
          <cell r="B8458" t="str">
            <v>12</v>
          </cell>
          <cell r="C8458" t="str">
            <v>SOLDADURA Y LIMPIADOR</v>
          </cell>
          <cell r="D8458" t="str">
            <v xml:space="preserve">UN </v>
          </cell>
          <cell r="E8458">
            <v>1</v>
          </cell>
          <cell r="G8458">
            <v>291.25249607999996</v>
          </cell>
          <cell r="H8458">
            <v>291</v>
          </cell>
        </row>
        <row r="8459">
          <cell r="A8459" t="str">
            <v>07-01-354</v>
          </cell>
          <cell r="B8459" t="str">
            <v>13</v>
          </cell>
          <cell r="C8459" t="str">
            <v>ACCESORIOS HG ø 1 1/4"</v>
          </cell>
          <cell r="D8459" t="str">
            <v>UN</v>
          </cell>
          <cell r="E8459">
            <v>3</v>
          </cell>
          <cell r="G8459">
            <v>5779.2591999999995</v>
          </cell>
          <cell r="H8459">
            <v>17338</v>
          </cell>
        </row>
        <row r="8460">
          <cell r="A8460" t="str">
            <v>07-01-354</v>
          </cell>
          <cell r="B8460" t="str">
            <v>14</v>
          </cell>
          <cell r="C8460" t="str">
            <v>SOLDADURA Y LIMPIADOR</v>
          </cell>
          <cell r="D8460" t="str">
            <v xml:space="preserve">UN </v>
          </cell>
          <cell r="E8460">
            <v>12</v>
          </cell>
          <cell r="G8460">
            <v>405.22086411130425</v>
          </cell>
          <cell r="H8460">
            <v>4863</v>
          </cell>
        </row>
        <row r="8461">
          <cell r="A8461" t="str">
            <v>07-01-354</v>
          </cell>
          <cell r="B8461" t="str">
            <v>15</v>
          </cell>
          <cell r="C8461">
            <v>0</v>
          </cell>
          <cell r="D8461">
            <v>0</v>
          </cell>
          <cell r="E8461">
            <v>0</v>
          </cell>
          <cell r="G8461">
            <v>0</v>
          </cell>
          <cell r="H8461">
            <v>0</v>
          </cell>
        </row>
        <row r="8462">
          <cell r="A8462" t="str">
            <v>07-01-354</v>
          </cell>
          <cell r="B8462" t="str">
            <v>16</v>
          </cell>
          <cell r="C8462">
            <v>0</v>
          </cell>
          <cell r="D8462">
            <v>0</v>
          </cell>
          <cell r="E8462">
            <v>0</v>
          </cell>
          <cell r="G8462">
            <v>0</v>
          </cell>
          <cell r="H8462">
            <v>0</v>
          </cell>
        </row>
        <row r="8463">
          <cell r="A8463" t="str">
            <v>07-01-354</v>
          </cell>
          <cell r="B8463" t="str">
            <v>21</v>
          </cell>
          <cell r="C8463" t="str">
            <v xml:space="preserve">OFICIAL </v>
          </cell>
          <cell r="D8463" t="str">
            <v>jor</v>
          </cell>
          <cell r="E8463">
            <v>4.5000000000000005E-3</v>
          </cell>
          <cell r="G8463">
            <v>86520.353919999994</v>
          </cell>
          <cell r="H8463">
            <v>389</v>
          </cell>
        </row>
        <row r="8464">
          <cell r="A8464" t="str">
            <v>07-01-354</v>
          </cell>
          <cell r="B8464" t="str">
            <v>22</v>
          </cell>
          <cell r="C8464" t="str">
            <v>AYUDANTE</v>
          </cell>
          <cell r="D8464" t="str">
            <v>jor</v>
          </cell>
          <cell r="E8464">
            <v>4.5000000000000005E-3</v>
          </cell>
          <cell r="G8464">
            <v>54806.751999999993</v>
          </cell>
          <cell r="H8464">
            <v>247</v>
          </cell>
        </row>
        <row r="8465">
          <cell r="A8465" t="str">
            <v>07-01-354</v>
          </cell>
          <cell r="B8465" t="str">
            <v>23</v>
          </cell>
          <cell r="C8465">
            <v>0</v>
          </cell>
          <cell r="D8465">
            <v>0</v>
          </cell>
          <cell r="E8465">
            <v>0</v>
          </cell>
          <cell r="G8465">
            <v>0</v>
          </cell>
          <cell r="H8465">
            <v>0</v>
          </cell>
        </row>
        <row r="8466">
          <cell r="A8466" t="str">
            <v>07-01-354</v>
          </cell>
          <cell r="B8466" t="str">
            <v>24</v>
          </cell>
          <cell r="C8466">
            <v>0</v>
          </cell>
          <cell r="D8466">
            <v>0</v>
          </cell>
          <cell r="E8466">
            <v>0</v>
          </cell>
          <cell r="G8466">
            <v>0</v>
          </cell>
          <cell r="H8466">
            <v>0</v>
          </cell>
        </row>
        <row r="8467">
          <cell r="A8467" t="str">
            <v>07-01-354</v>
          </cell>
          <cell r="B8467" t="str">
            <v>25</v>
          </cell>
          <cell r="C8467">
            <v>0</v>
          </cell>
          <cell r="D8467">
            <v>0</v>
          </cell>
          <cell r="E8467">
            <v>0</v>
          </cell>
          <cell r="G8467">
            <v>0</v>
          </cell>
          <cell r="H8467">
            <v>0</v>
          </cell>
        </row>
        <row r="8468">
          <cell r="A8468" t="str">
            <v>07-01-354</v>
          </cell>
          <cell r="B8468" t="str">
            <v>26</v>
          </cell>
          <cell r="C8468">
            <v>0</v>
          </cell>
          <cell r="D8468">
            <v>0</v>
          </cell>
          <cell r="E8468">
            <v>0</v>
          </cell>
          <cell r="G8468">
            <v>0</v>
          </cell>
          <cell r="H8468">
            <v>0</v>
          </cell>
        </row>
        <row r="8469">
          <cell r="A8469" t="str">
            <v>07-01-354</v>
          </cell>
          <cell r="B8469" t="str">
            <v>41</v>
          </cell>
          <cell r="C8469" t="str">
            <v>HERRAMIENTA MENOR</v>
          </cell>
          <cell r="D8469" t="str">
            <v>gl</v>
          </cell>
          <cell r="E8469">
            <v>1</v>
          </cell>
          <cell r="G8469">
            <v>23.090495999999998</v>
          </cell>
          <cell r="H8469">
            <v>23</v>
          </cell>
        </row>
        <row r="8470">
          <cell r="A8470" t="str">
            <v>07-01-354</v>
          </cell>
          <cell r="B8470" t="str">
            <v>42</v>
          </cell>
          <cell r="C8470">
            <v>0</v>
          </cell>
          <cell r="D8470">
            <v>0</v>
          </cell>
          <cell r="E8470">
            <v>0</v>
          </cell>
          <cell r="G8470">
            <v>0</v>
          </cell>
          <cell r="H8470">
            <v>0</v>
          </cell>
        </row>
        <row r="8471">
          <cell r="A8471" t="str">
            <v>07-01-354</v>
          </cell>
          <cell r="B8471" t="str">
            <v>43</v>
          </cell>
          <cell r="C8471">
            <v>0</v>
          </cell>
          <cell r="D8471">
            <v>0</v>
          </cell>
          <cell r="E8471">
            <v>0</v>
          </cell>
          <cell r="G8471">
            <v>0</v>
          </cell>
          <cell r="H8471">
            <v>0</v>
          </cell>
        </row>
        <row r="8472">
          <cell r="A8472" t="str">
            <v>07-01-354</v>
          </cell>
          <cell r="B8472" t="str">
            <v>44</v>
          </cell>
          <cell r="C8472">
            <v>0</v>
          </cell>
          <cell r="D8472">
            <v>0</v>
          </cell>
          <cell r="E8472">
            <v>0</v>
          </cell>
          <cell r="G8472">
            <v>0</v>
          </cell>
          <cell r="H8472">
            <v>0</v>
          </cell>
        </row>
        <row r="8473">
          <cell r="A8473" t="str">
            <v>07-01-354</v>
          </cell>
          <cell r="B8473" t="str">
            <v>45</v>
          </cell>
          <cell r="C8473">
            <v>0</v>
          </cell>
          <cell r="D8473">
            <v>0</v>
          </cell>
          <cell r="E8473">
            <v>0</v>
          </cell>
          <cell r="G8473">
            <v>0</v>
          </cell>
          <cell r="H8473">
            <v>0</v>
          </cell>
        </row>
        <row r="8474">
          <cell r="A8474" t="str">
            <v>07-01-354</v>
          </cell>
          <cell r="B8474" t="str">
            <v>46</v>
          </cell>
          <cell r="C8474">
            <v>0</v>
          </cell>
          <cell r="D8474">
            <v>0</v>
          </cell>
          <cell r="E8474">
            <v>0</v>
          </cell>
          <cell r="G8474">
            <v>0</v>
          </cell>
          <cell r="H8474">
            <v>0</v>
          </cell>
        </row>
        <row r="8475">
          <cell r="A8475" t="str">
            <v>07-01-354</v>
          </cell>
          <cell r="B8475" t="str">
            <v>61</v>
          </cell>
          <cell r="C8475" t="str">
            <v>TRANSPORTE</v>
          </cell>
          <cell r="D8475" t="str">
            <v>gl</v>
          </cell>
          <cell r="E8475">
            <v>1</v>
          </cell>
          <cell r="G8475">
            <v>46.180991999999996</v>
          </cell>
          <cell r="H8475">
            <v>46</v>
          </cell>
        </row>
        <row r="8476">
          <cell r="A8476" t="str">
            <v>07-01-354</v>
          </cell>
          <cell r="B8476" t="str">
            <v>62</v>
          </cell>
          <cell r="C8476">
            <v>0</v>
          </cell>
          <cell r="D8476">
            <v>0</v>
          </cell>
          <cell r="E8476">
            <v>0</v>
          </cell>
          <cell r="G8476">
            <v>0</v>
          </cell>
          <cell r="H8476">
            <v>0</v>
          </cell>
        </row>
        <row r="8477">
          <cell r="A8477" t="str">
            <v>07-01-354</v>
          </cell>
          <cell r="B8477" t="str">
            <v>63</v>
          </cell>
          <cell r="C8477">
            <v>0</v>
          </cell>
          <cell r="D8477">
            <v>0</v>
          </cell>
          <cell r="E8477">
            <v>0</v>
          </cell>
          <cell r="G8477">
            <v>0</v>
          </cell>
          <cell r="H8477">
            <v>0</v>
          </cell>
        </row>
        <row r="8478">
          <cell r="A8478" t="str">
            <v>07-01-354</v>
          </cell>
          <cell r="B8478" t="str">
            <v>64</v>
          </cell>
          <cell r="C8478">
            <v>0</v>
          </cell>
          <cell r="D8478">
            <v>0</v>
          </cell>
          <cell r="E8478">
            <v>0</v>
          </cell>
          <cell r="G8478">
            <v>0</v>
          </cell>
          <cell r="H8478">
            <v>0</v>
          </cell>
        </row>
        <row r="8479">
          <cell r="A8479" t="str">
            <v>07-01-354</v>
          </cell>
          <cell r="B8479" t="str">
            <v>65</v>
          </cell>
          <cell r="C8479">
            <v>0</v>
          </cell>
          <cell r="D8479">
            <v>0</v>
          </cell>
          <cell r="E8479">
            <v>0</v>
          </cell>
          <cell r="G8479">
            <v>0</v>
          </cell>
          <cell r="H8479">
            <v>0</v>
          </cell>
        </row>
        <row r="8480">
          <cell r="A8480" t="str">
            <v>07-01-354</v>
          </cell>
          <cell r="B8480" t="str">
            <v>66</v>
          </cell>
          <cell r="C8480">
            <v>0</v>
          </cell>
          <cell r="D8480">
            <v>0</v>
          </cell>
          <cell r="E8480">
            <v>0</v>
          </cell>
          <cell r="G8480">
            <v>0</v>
          </cell>
          <cell r="H8480">
            <v>0</v>
          </cell>
        </row>
        <row r="8481">
          <cell r="A8481" t="str">
            <v>07-01-356</v>
          </cell>
          <cell r="B8481" t="str">
            <v>07-01-356</v>
          </cell>
          <cell r="C8481" t="str">
            <v>SUMINISTRO DE MATERIALES Y CONSTRUCCION  CAJA INSPECCION  0.60 x 0.60</v>
          </cell>
          <cell r="D8481" t="str">
            <v>UN</v>
          </cell>
          <cell r="E8481">
            <v>17</v>
          </cell>
          <cell r="H8481">
            <v>435576</v>
          </cell>
        </row>
        <row r="8482">
          <cell r="A8482" t="str">
            <v>07-01-356</v>
          </cell>
          <cell r="B8482" t="str">
            <v>11</v>
          </cell>
          <cell r="C8482" t="str">
            <v>LADRILLO RECOCIDO</v>
          </cell>
          <cell r="D8482" t="str">
            <v xml:space="preserve">UN </v>
          </cell>
          <cell r="E8482">
            <v>165</v>
          </cell>
          <cell r="G8482">
            <v>542.88</v>
          </cell>
          <cell r="H8482">
            <v>89575</v>
          </cell>
        </row>
        <row r="8483">
          <cell r="A8483" t="str">
            <v>07-01-356</v>
          </cell>
          <cell r="B8483" t="str">
            <v>12</v>
          </cell>
          <cell r="C8483" t="str">
            <v>CONCRETO BASE Y TAPA</v>
          </cell>
          <cell r="D8483" t="str">
            <v>M3</v>
          </cell>
          <cell r="E8483">
            <v>0.1</v>
          </cell>
          <cell r="G8483">
            <v>476769.27999999997</v>
          </cell>
          <cell r="H8483">
            <v>47677</v>
          </cell>
        </row>
        <row r="8484">
          <cell r="A8484" t="str">
            <v>07-01-356</v>
          </cell>
          <cell r="B8484" t="str">
            <v>13</v>
          </cell>
          <cell r="C8484" t="str">
            <v>MORTERO</v>
          </cell>
          <cell r="D8484" t="str">
            <v>M3</v>
          </cell>
          <cell r="E8484">
            <v>0.08</v>
          </cell>
          <cell r="G8484">
            <v>401128</v>
          </cell>
          <cell r="H8484">
            <v>32090</v>
          </cell>
        </row>
        <row r="8485">
          <cell r="A8485" t="str">
            <v>07-01-356</v>
          </cell>
          <cell r="B8485" t="str">
            <v>14</v>
          </cell>
          <cell r="C8485" t="str">
            <v>ACERO PARA TAPA</v>
          </cell>
          <cell r="D8485" t="str">
            <v>KL</v>
          </cell>
          <cell r="E8485">
            <v>2</v>
          </cell>
          <cell r="G8485">
            <v>4222.3999999999996</v>
          </cell>
          <cell r="H8485">
            <v>8445</v>
          </cell>
        </row>
        <row r="8486">
          <cell r="A8486" t="str">
            <v>07-01-356</v>
          </cell>
          <cell r="B8486" t="str">
            <v>15</v>
          </cell>
          <cell r="C8486" t="str">
            <v>MARCO PARA TAPA</v>
          </cell>
          <cell r="D8486" t="str">
            <v>UN</v>
          </cell>
          <cell r="E8486">
            <v>1</v>
          </cell>
          <cell r="G8486">
            <v>124548.73599999999</v>
          </cell>
          <cell r="H8486">
            <v>124549</v>
          </cell>
        </row>
        <row r="8487">
          <cell r="A8487" t="str">
            <v>07-01-356</v>
          </cell>
          <cell r="B8487" t="str">
            <v>16</v>
          </cell>
          <cell r="C8487">
            <v>0</v>
          </cell>
          <cell r="D8487">
            <v>0</v>
          </cell>
          <cell r="E8487">
            <v>0</v>
          </cell>
          <cell r="G8487">
            <v>0</v>
          </cell>
          <cell r="H8487">
            <v>0</v>
          </cell>
        </row>
        <row r="8488">
          <cell r="A8488" t="str">
            <v>07-01-356</v>
          </cell>
          <cell r="B8488" t="str">
            <v>21</v>
          </cell>
          <cell r="C8488" t="str">
            <v xml:space="preserve">OFICIAL </v>
          </cell>
          <cell r="D8488" t="str">
            <v>jor</v>
          </cell>
          <cell r="E8488">
            <v>0.9</v>
          </cell>
          <cell r="G8488">
            <v>86520.353919999994</v>
          </cell>
          <cell r="H8488">
            <v>77868</v>
          </cell>
        </row>
        <row r="8489">
          <cell r="A8489" t="str">
            <v>07-01-356</v>
          </cell>
          <cell r="B8489" t="str">
            <v>22</v>
          </cell>
          <cell r="C8489" t="str">
            <v>AYUDANTE</v>
          </cell>
          <cell r="D8489" t="str">
            <v>jor</v>
          </cell>
          <cell r="E8489">
            <v>0.9</v>
          </cell>
          <cell r="G8489">
            <v>54806.751999999993</v>
          </cell>
          <cell r="H8489">
            <v>49326</v>
          </cell>
        </row>
        <row r="8490">
          <cell r="A8490" t="str">
            <v>07-01-356</v>
          </cell>
          <cell r="B8490" t="str">
            <v>23</v>
          </cell>
          <cell r="C8490">
            <v>0</v>
          </cell>
          <cell r="D8490">
            <v>0</v>
          </cell>
          <cell r="E8490">
            <v>0</v>
          </cell>
          <cell r="G8490">
            <v>0</v>
          </cell>
          <cell r="H8490">
            <v>0</v>
          </cell>
        </row>
        <row r="8491">
          <cell r="A8491" t="str">
            <v>07-01-356</v>
          </cell>
          <cell r="B8491" t="str">
            <v>24</v>
          </cell>
          <cell r="C8491">
            <v>0</v>
          </cell>
          <cell r="D8491">
            <v>0</v>
          </cell>
          <cell r="E8491">
            <v>0</v>
          </cell>
          <cell r="G8491">
            <v>0</v>
          </cell>
          <cell r="H8491">
            <v>0</v>
          </cell>
        </row>
        <row r="8492">
          <cell r="A8492" t="str">
            <v>07-01-356</v>
          </cell>
          <cell r="B8492" t="str">
            <v>25</v>
          </cell>
          <cell r="C8492">
            <v>0</v>
          </cell>
          <cell r="D8492">
            <v>0</v>
          </cell>
          <cell r="E8492">
            <v>0</v>
          </cell>
          <cell r="G8492">
            <v>0</v>
          </cell>
          <cell r="H8492">
            <v>0</v>
          </cell>
        </row>
        <row r="8493">
          <cell r="A8493" t="str">
            <v>07-01-356</v>
          </cell>
          <cell r="B8493" t="str">
            <v>26</v>
          </cell>
          <cell r="C8493">
            <v>0</v>
          </cell>
          <cell r="D8493">
            <v>0</v>
          </cell>
          <cell r="E8493">
            <v>0</v>
          </cell>
          <cell r="G8493">
            <v>0</v>
          </cell>
          <cell r="H8493">
            <v>0</v>
          </cell>
        </row>
        <row r="8494">
          <cell r="A8494" t="str">
            <v>07-01-356</v>
          </cell>
          <cell r="B8494" t="str">
            <v>41</v>
          </cell>
          <cell r="C8494" t="str">
            <v>HERRAMIENTA MENOR</v>
          </cell>
          <cell r="D8494" t="str">
            <v>gl</v>
          </cell>
          <cell r="E8494">
            <v>1</v>
          </cell>
          <cell r="G8494">
            <v>3023.3590399999998</v>
          </cell>
          <cell r="H8494">
            <v>3023</v>
          </cell>
        </row>
        <row r="8495">
          <cell r="A8495" t="str">
            <v>07-01-356</v>
          </cell>
          <cell r="B8495" t="str">
            <v>42</v>
          </cell>
          <cell r="C8495">
            <v>0</v>
          </cell>
          <cell r="D8495">
            <v>0</v>
          </cell>
          <cell r="E8495">
            <v>0</v>
          </cell>
          <cell r="G8495">
            <v>0</v>
          </cell>
          <cell r="H8495">
            <v>0</v>
          </cell>
        </row>
        <row r="8496">
          <cell r="A8496" t="str">
            <v>07-01-356</v>
          </cell>
          <cell r="B8496" t="str">
            <v>43</v>
          </cell>
          <cell r="C8496">
            <v>0</v>
          </cell>
          <cell r="D8496">
            <v>0</v>
          </cell>
          <cell r="E8496">
            <v>0</v>
          </cell>
          <cell r="G8496">
            <v>0</v>
          </cell>
          <cell r="H8496">
            <v>0</v>
          </cell>
        </row>
        <row r="8497">
          <cell r="A8497" t="str">
            <v>07-01-356</v>
          </cell>
          <cell r="B8497" t="str">
            <v>44</v>
          </cell>
          <cell r="C8497">
            <v>0</v>
          </cell>
          <cell r="D8497">
            <v>0</v>
          </cell>
          <cell r="E8497">
            <v>0</v>
          </cell>
          <cell r="G8497">
            <v>0</v>
          </cell>
          <cell r="H8497">
            <v>0</v>
          </cell>
        </row>
        <row r="8498">
          <cell r="A8498" t="str">
            <v>07-01-356</v>
          </cell>
          <cell r="B8498" t="str">
            <v>45</v>
          </cell>
          <cell r="C8498">
            <v>0</v>
          </cell>
          <cell r="D8498">
            <v>0</v>
          </cell>
          <cell r="E8498">
            <v>0</v>
          </cell>
          <cell r="G8498">
            <v>0</v>
          </cell>
          <cell r="H8498">
            <v>0</v>
          </cell>
        </row>
        <row r="8499">
          <cell r="A8499" t="str">
            <v>07-01-356</v>
          </cell>
          <cell r="B8499" t="str">
            <v>46</v>
          </cell>
          <cell r="C8499">
            <v>0</v>
          </cell>
          <cell r="D8499">
            <v>0</v>
          </cell>
          <cell r="E8499">
            <v>0</v>
          </cell>
          <cell r="G8499">
            <v>0</v>
          </cell>
          <cell r="H8499">
            <v>0</v>
          </cell>
        </row>
        <row r="8500">
          <cell r="A8500" t="str">
            <v>07-01-356</v>
          </cell>
          <cell r="B8500" t="str">
            <v>61</v>
          </cell>
          <cell r="C8500" t="str">
            <v>TRANSPORTE</v>
          </cell>
          <cell r="D8500" t="str">
            <v>gl</v>
          </cell>
          <cell r="E8500">
            <v>1</v>
          </cell>
          <cell r="G8500">
            <v>3023.3590399999998</v>
          </cell>
          <cell r="H8500">
            <v>3023</v>
          </cell>
        </row>
        <row r="8501">
          <cell r="A8501" t="str">
            <v>07-01-356</v>
          </cell>
          <cell r="B8501" t="str">
            <v>62</v>
          </cell>
          <cell r="C8501">
            <v>0</v>
          </cell>
          <cell r="D8501">
            <v>0</v>
          </cell>
          <cell r="E8501">
            <v>0</v>
          </cell>
          <cell r="G8501">
            <v>0</v>
          </cell>
          <cell r="H8501">
            <v>0</v>
          </cell>
        </row>
        <row r="8502">
          <cell r="A8502" t="str">
            <v>07-01-356</v>
          </cell>
          <cell r="B8502" t="str">
            <v>63</v>
          </cell>
          <cell r="C8502">
            <v>0</v>
          </cell>
          <cell r="D8502">
            <v>0</v>
          </cell>
          <cell r="E8502">
            <v>0</v>
          </cell>
          <cell r="G8502">
            <v>0</v>
          </cell>
          <cell r="H8502">
            <v>0</v>
          </cell>
        </row>
        <row r="8503">
          <cell r="A8503" t="str">
            <v>07-01-356</v>
          </cell>
          <cell r="B8503" t="str">
            <v>64</v>
          </cell>
          <cell r="C8503">
            <v>0</v>
          </cell>
          <cell r="D8503">
            <v>0</v>
          </cell>
          <cell r="E8503">
            <v>0</v>
          </cell>
          <cell r="G8503">
            <v>0</v>
          </cell>
          <cell r="H8503">
            <v>0</v>
          </cell>
        </row>
        <row r="8504">
          <cell r="A8504" t="str">
            <v>07-01-356</v>
          </cell>
          <cell r="B8504" t="str">
            <v>65</v>
          </cell>
          <cell r="C8504">
            <v>0</v>
          </cell>
          <cell r="D8504">
            <v>0</v>
          </cell>
          <cell r="E8504">
            <v>0</v>
          </cell>
          <cell r="G8504">
            <v>0</v>
          </cell>
          <cell r="H8504">
            <v>0</v>
          </cell>
        </row>
        <row r="8505">
          <cell r="A8505" t="str">
            <v>07-01-356</v>
          </cell>
          <cell r="B8505" t="str">
            <v>66</v>
          </cell>
          <cell r="C8505">
            <v>0</v>
          </cell>
          <cell r="D8505">
            <v>0</v>
          </cell>
          <cell r="E8505">
            <v>0</v>
          </cell>
          <cell r="G8505">
            <v>0</v>
          </cell>
          <cell r="H8505">
            <v>0</v>
          </cell>
        </row>
        <row r="8506">
          <cell r="A8506" t="str">
            <v>07-01-358</v>
          </cell>
          <cell r="B8506" t="str">
            <v>07-01-358</v>
          </cell>
          <cell r="C8506" t="str">
            <v>SUMINISTRO DE MATERIALES Y CONSTRUCCION  CAJA INSPECCION  0.80 x 0.80</v>
          </cell>
          <cell r="D8506" t="str">
            <v>UN</v>
          </cell>
          <cell r="E8506">
            <v>11</v>
          </cell>
          <cell r="H8506">
            <v>600062</v>
          </cell>
        </row>
        <row r="8507">
          <cell r="A8507" t="str">
            <v>07-01-358</v>
          </cell>
          <cell r="B8507" t="str">
            <v>11</v>
          </cell>
          <cell r="C8507" t="str">
            <v>LADRILLO RECOCIDO</v>
          </cell>
          <cell r="D8507" t="str">
            <v xml:space="preserve">UN </v>
          </cell>
          <cell r="E8507">
            <v>228</v>
          </cell>
          <cell r="G8507">
            <v>542.88</v>
          </cell>
          <cell r="H8507">
            <v>123777</v>
          </cell>
        </row>
        <row r="8508">
          <cell r="A8508" t="str">
            <v>07-01-358</v>
          </cell>
          <cell r="B8508" t="str">
            <v>12</v>
          </cell>
          <cell r="C8508" t="str">
            <v>CONCRETO BASE Y TAPA</v>
          </cell>
          <cell r="D8508" t="str">
            <v>M3</v>
          </cell>
          <cell r="E8508">
            <v>0.15</v>
          </cell>
          <cell r="G8508">
            <v>476769.27999999997</v>
          </cell>
          <cell r="H8508">
            <v>71515</v>
          </cell>
        </row>
        <row r="8509">
          <cell r="A8509" t="str">
            <v>07-01-358</v>
          </cell>
          <cell r="B8509" t="str">
            <v>13</v>
          </cell>
          <cell r="C8509" t="str">
            <v>MORTERO</v>
          </cell>
          <cell r="D8509" t="str">
            <v>M3</v>
          </cell>
          <cell r="E8509">
            <v>0.12</v>
          </cell>
          <cell r="G8509">
            <v>401128</v>
          </cell>
          <cell r="H8509">
            <v>48135</v>
          </cell>
        </row>
        <row r="8510">
          <cell r="A8510" t="str">
            <v>07-01-358</v>
          </cell>
          <cell r="B8510" t="str">
            <v>14</v>
          </cell>
          <cell r="C8510" t="str">
            <v>ACERO PARA TAPA</v>
          </cell>
          <cell r="D8510" t="str">
            <v>KL</v>
          </cell>
          <cell r="E8510">
            <v>3</v>
          </cell>
          <cell r="G8510">
            <v>4222.3999999999996</v>
          </cell>
          <cell r="H8510">
            <v>12667</v>
          </cell>
        </row>
        <row r="8511">
          <cell r="A8511" t="str">
            <v>07-01-358</v>
          </cell>
          <cell r="B8511" t="str">
            <v>15</v>
          </cell>
          <cell r="C8511" t="str">
            <v>MARCO PARA TAPA</v>
          </cell>
          <cell r="D8511" t="str">
            <v>UN</v>
          </cell>
          <cell r="E8511">
            <v>1</v>
          </cell>
          <cell r="G8511">
            <v>176327.424</v>
          </cell>
          <cell r="H8511">
            <v>176327</v>
          </cell>
        </row>
        <row r="8512">
          <cell r="A8512" t="str">
            <v>07-01-358</v>
          </cell>
          <cell r="B8512" t="str">
            <v>16</v>
          </cell>
          <cell r="C8512">
            <v>0</v>
          </cell>
          <cell r="D8512">
            <v>0</v>
          </cell>
          <cell r="E8512">
            <v>0</v>
          </cell>
          <cell r="G8512">
            <v>0</v>
          </cell>
          <cell r="H8512">
            <v>0</v>
          </cell>
        </row>
        <row r="8513">
          <cell r="A8513" t="str">
            <v>07-01-358</v>
          </cell>
          <cell r="B8513" t="str">
            <v>21</v>
          </cell>
          <cell r="C8513" t="str">
            <v xml:space="preserve">OFICIAL </v>
          </cell>
          <cell r="D8513" t="str">
            <v>jor</v>
          </cell>
          <cell r="E8513">
            <v>1.125</v>
          </cell>
          <cell r="G8513">
            <v>86520.353919999994</v>
          </cell>
          <cell r="H8513">
            <v>97335</v>
          </cell>
        </row>
        <row r="8514">
          <cell r="A8514" t="str">
            <v>07-01-358</v>
          </cell>
          <cell r="B8514" t="str">
            <v>22</v>
          </cell>
          <cell r="C8514" t="str">
            <v>AYUDANTE</v>
          </cell>
          <cell r="D8514" t="str">
            <v>jor</v>
          </cell>
          <cell r="E8514">
            <v>1.125</v>
          </cell>
          <cell r="G8514">
            <v>54806.751999999993</v>
          </cell>
          <cell r="H8514">
            <v>61658</v>
          </cell>
        </row>
        <row r="8515">
          <cell r="A8515" t="str">
            <v>07-01-358</v>
          </cell>
          <cell r="B8515" t="str">
            <v>23</v>
          </cell>
          <cell r="C8515">
            <v>0</v>
          </cell>
          <cell r="D8515">
            <v>0</v>
          </cell>
          <cell r="E8515">
            <v>0</v>
          </cell>
          <cell r="G8515">
            <v>0</v>
          </cell>
          <cell r="H8515">
            <v>0</v>
          </cell>
        </row>
        <row r="8516">
          <cell r="A8516" t="str">
            <v>07-01-358</v>
          </cell>
          <cell r="B8516" t="str">
            <v>24</v>
          </cell>
          <cell r="C8516">
            <v>0</v>
          </cell>
          <cell r="D8516">
            <v>0</v>
          </cell>
          <cell r="E8516">
            <v>0</v>
          </cell>
          <cell r="G8516">
            <v>0</v>
          </cell>
          <cell r="H8516">
            <v>0</v>
          </cell>
        </row>
        <row r="8517">
          <cell r="A8517" t="str">
            <v>07-01-358</v>
          </cell>
          <cell r="B8517" t="str">
            <v>25</v>
          </cell>
          <cell r="C8517">
            <v>0</v>
          </cell>
          <cell r="D8517">
            <v>0</v>
          </cell>
          <cell r="E8517">
            <v>0</v>
          </cell>
          <cell r="G8517">
            <v>0</v>
          </cell>
          <cell r="H8517">
            <v>0</v>
          </cell>
        </row>
        <row r="8518">
          <cell r="A8518" t="str">
            <v>07-01-358</v>
          </cell>
          <cell r="B8518" t="str">
            <v>26</v>
          </cell>
          <cell r="C8518">
            <v>0</v>
          </cell>
          <cell r="D8518">
            <v>0</v>
          </cell>
          <cell r="E8518">
            <v>0</v>
          </cell>
          <cell r="G8518">
            <v>0</v>
          </cell>
          <cell r="H8518">
            <v>0</v>
          </cell>
        </row>
        <row r="8519">
          <cell r="A8519" t="str">
            <v>07-01-358</v>
          </cell>
          <cell r="B8519" t="str">
            <v>41</v>
          </cell>
          <cell r="C8519" t="str">
            <v>HERRAMIENTA MENOR</v>
          </cell>
          <cell r="D8519" t="str">
            <v>gl</v>
          </cell>
          <cell r="E8519">
            <v>1</v>
          </cell>
          <cell r="G8519">
            <v>4324.2201599999999</v>
          </cell>
          <cell r="H8519">
            <v>4324</v>
          </cell>
        </row>
        <row r="8520">
          <cell r="A8520" t="str">
            <v>07-01-358</v>
          </cell>
          <cell r="B8520" t="str">
            <v>42</v>
          </cell>
          <cell r="C8520">
            <v>0</v>
          </cell>
          <cell r="D8520">
            <v>0</v>
          </cell>
          <cell r="E8520">
            <v>0</v>
          </cell>
          <cell r="G8520">
            <v>0</v>
          </cell>
          <cell r="H8520">
            <v>0</v>
          </cell>
        </row>
        <row r="8521">
          <cell r="A8521" t="str">
            <v>07-01-358</v>
          </cell>
          <cell r="B8521" t="str">
            <v>43</v>
          </cell>
          <cell r="C8521">
            <v>0</v>
          </cell>
          <cell r="D8521">
            <v>0</v>
          </cell>
          <cell r="E8521">
            <v>0</v>
          </cell>
          <cell r="G8521">
            <v>0</v>
          </cell>
          <cell r="H8521">
            <v>0</v>
          </cell>
        </row>
        <row r="8522">
          <cell r="A8522" t="str">
            <v>07-01-358</v>
          </cell>
          <cell r="B8522" t="str">
            <v>44</v>
          </cell>
          <cell r="C8522">
            <v>0</v>
          </cell>
          <cell r="D8522">
            <v>0</v>
          </cell>
          <cell r="E8522">
            <v>0</v>
          </cell>
          <cell r="G8522">
            <v>0</v>
          </cell>
          <cell r="H8522">
            <v>0</v>
          </cell>
        </row>
        <row r="8523">
          <cell r="A8523" t="str">
            <v>07-01-358</v>
          </cell>
          <cell r="B8523" t="str">
            <v>45</v>
          </cell>
          <cell r="C8523">
            <v>0</v>
          </cell>
          <cell r="D8523">
            <v>0</v>
          </cell>
          <cell r="E8523">
            <v>0</v>
          </cell>
          <cell r="G8523">
            <v>0</v>
          </cell>
          <cell r="H8523">
            <v>0</v>
          </cell>
        </row>
        <row r="8524">
          <cell r="A8524" t="str">
            <v>07-01-358</v>
          </cell>
          <cell r="B8524" t="str">
            <v>46</v>
          </cell>
          <cell r="C8524">
            <v>0</v>
          </cell>
          <cell r="D8524">
            <v>0</v>
          </cell>
          <cell r="E8524">
            <v>0</v>
          </cell>
          <cell r="G8524">
            <v>0</v>
          </cell>
          <cell r="H8524">
            <v>0</v>
          </cell>
        </row>
        <row r="8525">
          <cell r="A8525" t="str">
            <v>07-01-358</v>
          </cell>
          <cell r="B8525" t="str">
            <v>61</v>
          </cell>
          <cell r="C8525" t="str">
            <v>TRANSPORTE</v>
          </cell>
          <cell r="D8525" t="str">
            <v>gl</v>
          </cell>
          <cell r="E8525">
            <v>1</v>
          </cell>
          <cell r="G8525">
            <v>4324.2201599999999</v>
          </cell>
          <cell r="H8525">
            <v>4324</v>
          </cell>
        </row>
        <row r="8526">
          <cell r="A8526" t="str">
            <v>07-01-358</v>
          </cell>
          <cell r="B8526" t="str">
            <v>62</v>
          </cell>
          <cell r="C8526">
            <v>0</v>
          </cell>
          <cell r="D8526">
            <v>0</v>
          </cell>
          <cell r="E8526">
            <v>0</v>
          </cell>
          <cell r="G8526">
            <v>0</v>
          </cell>
          <cell r="H8526">
            <v>0</v>
          </cell>
        </row>
        <row r="8527">
          <cell r="A8527" t="str">
            <v>07-01-358</v>
          </cell>
          <cell r="B8527" t="str">
            <v>63</v>
          </cell>
          <cell r="C8527">
            <v>0</v>
          </cell>
          <cell r="D8527">
            <v>0</v>
          </cell>
          <cell r="E8527">
            <v>0</v>
          </cell>
          <cell r="G8527">
            <v>0</v>
          </cell>
          <cell r="H8527">
            <v>0</v>
          </cell>
        </row>
        <row r="8528">
          <cell r="A8528" t="str">
            <v>07-01-358</v>
          </cell>
          <cell r="B8528" t="str">
            <v>64</v>
          </cell>
          <cell r="C8528">
            <v>0</v>
          </cell>
          <cell r="D8528">
            <v>0</v>
          </cell>
          <cell r="E8528">
            <v>0</v>
          </cell>
          <cell r="G8528">
            <v>0</v>
          </cell>
          <cell r="H8528">
            <v>0</v>
          </cell>
        </row>
        <row r="8529">
          <cell r="A8529" t="str">
            <v>07-01-358</v>
          </cell>
          <cell r="B8529" t="str">
            <v>65</v>
          </cell>
          <cell r="C8529">
            <v>0</v>
          </cell>
          <cell r="D8529">
            <v>0</v>
          </cell>
          <cell r="E8529">
            <v>0</v>
          </cell>
          <cell r="G8529">
            <v>0</v>
          </cell>
          <cell r="H8529">
            <v>0</v>
          </cell>
        </row>
        <row r="8530">
          <cell r="A8530" t="str">
            <v>07-01-358</v>
          </cell>
          <cell r="B8530" t="str">
            <v>66</v>
          </cell>
          <cell r="C8530">
            <v>0</v>
          </cell>
          <cell r="D8530">
            <v>0</v>
          </cell>
          <cell r="E8530">
            <v>0</v>
          </cell>
          <cell r="G8530">
            <v>0</v>
          </cell>
          <cell r="H8530">
            <v>0</v>
          </cell>
        </row>
        <row r="8531">
          <cell r="A8531" t="str">
            <v>07-01-360</v>
          </cell>
          <cell r="B8531" t="str">
            <v>07-01-360</v>
          </cell>
          <cell r="C8531" t="str">
            <v>SUMINISTRO DE MATERIALES Y CONSTRUCCION  POZO EN MAMPOSTERIA</v>
          </cell>
          <cell r="D8531" t="str">
            <v>UN</v>
          </cell>
          <cell r="E8531">
            <v>5</v>
          </cell>
          <cell r="H8531">
            <v>3124788</v>
          </cell>
        </row>
        <row r="8532">
          <cell r="A8532" t="str">
            <v>07-01-360</v>
          </cell>
          <cell r="B8532" t="str">
            <v>11</v>
          </cell>
          <cell r="C8532" t="str">
            <v>LADRILLO RECOCIDO</v>
          </cell>
          <cell r="D8532" t="str">
            <v xml:space="preserve">UN </v>
          </cell>
          <cell r="E8532">
            <v>952</v>
          </cell>
          <cell r="G8532">
            <v>542.88</v>
          </cell>
          <cell r="H8532">
            <v>516822</v>
          </cell>
        </row>
        <row r="8533">
          <cell r="A8533" t="str">
            <v>07-01-360</v>
          </cell>
          <cell r="B8533" t="str">
            <v>12</v>
          </cell>
          <cell r="C8533" t="str">
            <v>CONCRETO BASE Y TAPA</v>
          </cell>
          <cell r="D8533" t="str">
            <v>M3</v>
          </cell>
          <cell r="E8533">
            <v>1.1599999999999999</v>
          </cell>
          <cell r="G8533">
            <v>476769.27999999997</v>
          </cell>
          <cell r="H8533">
            <v>553052</v>
          </cell>
        </row>
        <row r="8534">
          <cell r="A8534" t="str">
            <v>07-01-360</v>
          </cell>
          <cell r="B8534" t="str">
            <v>13</v>
          </cell>
          <cell r="C8534" t="str">
            <v>MORTERO</v>
          </cell>
          <cell r="D8534" t="str">
            <v>M3</v>
          </cell>
          <cell r="E8534">
            <v>0.46</v>
          </cell>
          <cell r="G8534">
            <v>401128</v>
          </cell>
          <cell r="H8534">
            <v>184519</v>
          </cell>
        </row>
        <row r="8535">
          <cell r="A8535" t="str">
            <v>07-01-360</v>
          </cell>
          <cell r="B8535" t="str">
            <v>14</v>
          </cell>
          <cell r="C8535" t="str">
            <v>ACERO PARA TAPA</v>
          </cell>
          <cell r="D8535" t="str">
            <v>KL</v>
          </cell>
          <cell r="E8535">
            <v>137.75</v>
          </cell>
          <cell r="G8535">
            <v>4222.3999999999996</v>
          </cell>
          <cell r="H8535">
            <v>581636</v>
          </cell>
        </row>
        <row r="8536">
          <cell r="A8536" t="str">
            <v>07-01-360</v>
          </cell>
          <cell r="B8536" t="str">
            <v>15</v>
          </cell>
          <cell r="C8536" t="str">
            <v>PASOS</v>
          </cell>
          <cell r="D8536" t="str">
            <v>UN</v>
          </cell>
          <cell r="E8536">
            <v>5</v>
          </cell>
          <cell r="G8536">
            <v>14693.951999999999</v>
          </cell>
          <cell r="H8536">
            <v>73470</v>
          </cell>
        </row>
        <row r="8537">
          <cell r="A8537" t="str">
            <v>07-01-360</v>
          </cell>
          <cell r="B8537" t="str">
            <v>16</v>
          </cell>
          <cell r="C8537" t="str">
            <v>MARCO PARA TAPA</v>
          </cell>
          <cell r="D8537" t="str">
            <v>UN</v>
          </cell>
          <cell r="E8537">
            <v>1</v>
          </cell>
          <cell r="G8537">
            <v>114849.28</v>
          </cell>
          <cell r="H8537">
            <v>114849</v>
          </cell>
        </row>
        <row r="8538">
          <cell r="A8538" t="str">
            <v>07-01-360</v>
          </cell>
          <cell r="B8538" t="str">
            <v>21</v>
          </cell>
          <cell r="C8538" t="str">
            <v xml:space="preserve">OFICIAL </v>
          </cell>
          <cell r="D8538" t="str">
            <v>jor</v>
          </cell>
          <cell r="E8538">
            <v>7.5000000000000009</v>
          </cell>
          <cell r="G8538">
            <v>86520.353919999994</v>
          </cell>
          <cell r="H8538">
            <v>648903</v>
          </cell>
        </row>
        <row r="8539">
          <cell r="A8539" t="str">
            <v>07-01-360</v>
          </cell>
          <cell r="B8539" t="str">
            <v>22</v>
          </cell>
          <cell r="C8539" t="str">
            <v>AYUDANTE</v>
          </cell>
          <cell r="D8539" t="str">
            <v>jor</v>
          </cell>
          <cell r="E8539">
            <v>7.5000000000000009</v>
          </cell>
          <cell r="G8539">
            <v>54806.751999999993</v>
          </cell>
          <cell r="H8539">
            <v>411051</v>
          </cell>
        </row>
        <row r="8540">
          <cell r="A8540" t="str">
            <v>07-01-360</v>
          </cell>
          <cell r="B8540" t="str">
            <v>23</v>
          </cell>
          <cell r="C8540">
            <v>0</v>
          </cell>
          <cell r="D8540">
            <v>0</v>
          </cell>
          <cell r="E8540">
            <v>0</v>
          </cell>
          <cell r="G8540">
            <v>0</v>
          </cell>
          <cell r="H8540">
            <v>0</v>
          </cell>
        </row>
        <row r="8541">
          <cell r="A8541" t="str">
            <v>07-01-360</v>
          </cell>
          <cell r="B8541" t="str">
            <v>24</v>
          </cell>
          <cell r="C8541">
            <v>0</v>
          </cell>
          <cell r="D8541">
            <v>0</v>
          </cell>
          <cell r="E8541">
            <v>0</v>
          </cell>
          <cell r="G8541">
            <v>0</v>
          </cell>
          <cell r="H8541">
            <v>0</v>
          </cell>
        </row>
        <row r="8542">
          <cell r="A8542" t="str">
            <v>07-01-360</v>
          </cell>
          <cell r="B8542" t="str">
            <v>25</v>
          </cell>
          <cell r="C8542">
            <v>0</v>
          </cell>
          <cell r="D8542">
            <v>0</v>
          </cell>
          <cell r="E8542">
            <v>0</v>
          </cell>
          <cell r="G8542">
            <v>0</v>
          </cell>
          <cell r="H8542">
            <v>0</v>
          </cell>
        </row>
        <row r="8543">
          <cell r="A8543" t="str">
            <v>07-01-360</v>
          </cell>
          <cell r="B8543" t="str">
            <v>26</v>
          </cell>
          <cell r="C8543">
            <v>0</v>
          </cell>
          <cell r="D8543">
            <v>0</v>
          </cell>
          <cell r="E8543">
            <v>0</v>
          </cell>
          <cell r="G8543">
            <v>0</v>
          </cell>
          <cell r="H8543">
            <v>0</v>
          </cell>
        </row>
        <row r="8544">
          <cell r="A8544" t="str">
            <v>07-01-360</v>
          </cell>
          <cell r="B8544" t="str">
            <v>41</v>
          </cell>
          <cell r="C8544" t="str">
            <v>HERRAMIENTA MENOR</v>
          </cell>
          <cell r="D8544" t="str">
            <v>gl</v>
          </cell>
          <cell r="E8544">
            <v>1</v>
          </cell>
          <cell r="G8544">
            <v>20243.476447999998</v>
          </cell>
          <cell r="H8544">
            <v>20243</v>
          </cell>
        </row>
        <row r="8545">
          <cell r="A8545" t="str">
            <v>07-01-360</v>
          </cell>
          <cell r="B8545" t="str">
            <v>42</v>
          </cell>
          <cell r="C8545">
            <v>0</v>
          </cell>
          <cell r="D8545">
            <v>0</v>
          </cell>
          <cell r="E8545">
            <v>0</v>
          </cell>
          <cell r="G8545">
            <v>0</v>
          </cell>
          <cell r="H8545">
            <v>0</v>
          </cell>
        </row>
        <row r="8546">
          <cell r="A8546" t="str">
            <v>07-01-360</v>
          </cell>
          <cell r="B8546" t="str">
            <v>43</v>
          </cell>
          <cell r="C8546">
            <v>0</v>
          </cell>
          <cell r="D8546">
            <v>0</v>
          </cell>
          <cell r="E8546">
            <v>0</v>
          </cell>
          <cell r="G8546">
            <v>0</v>
          </cell>
          <cell r="H8546">
            <v>0</v>
          </cell>
        </row>
        <row r="8547">
          <cell r="A8547" t="str">
            <v>07-01-360</v>
          </cell>
          <cell r="B8547" t="str">
            <v>44</v>
          </cell>
          <cell r="C8547">
            <v>0</v>
          </cell>
          <cell r="D8547">
            <v>0</v>
          </cell>
          <cell r="E8547">
            <v>0</v>
          </cell>
          <cell r="G8547">
            <v>0</v>
          </cell>
          <cell r="H8547">
            <v>0</v>
          </cell>
        </row>
        <row r="8548">
          <cell r="A8548" t="str">
            <v>07-01-360</v>
          </cell>
          <cell r="B8548" t="str">
            <v>45</v>
          </cell>
          <cell r="C8548">
            <v>0</v>
          </cell>
          <cell r="D8548">
            <v>0</v>
          </cell>
          <cell r="E8548">
            <v>0</v>
          </cell>
          <cell r="G8548">
            <v>0</v>
          </cell>
          <cell r="H8548">
            <v>0</v>
          </cell>
        </row>
        <row r="8549">
          <cell r="A8549" t="str">
            <v>07-01-360</v>
          </cell>
          <cell r="B8549" t="str">
            <v>46</v>
          </cell>
          <cell r="C8549">
            <v>0</v>
          </cell>
          <cell r="D8549">
            <v>0</v>
          </cell>
          <cell r="E8549">
            <v>0</v>
          </cell>
          <cell r="G8549">
            <v>0</v>
          </cell>
          <cell r="H8549">
            <v>0</v>
          </cell>
        </row>
        <row r="8550">
          <cell r="A8550" t="str">
            <v>07-01-360</v>
          </cell>
          <cell r="B8550" t="str">
            <v>61</v>
          </cell>
          <cell r="C8550" t="str">
            <v>TRANSPORTE</v>
          </cell>
          <cell r="D8550" t="str">
            <v>gl</v>
          </cell>
          <cell r="E8550">
            <v>1</v>
          </cell>
          <cell r="G8550">
            <v>20243.476447999998</v>
          </cell>
          <cell r="H8550">
            <v>20243</v>
          </cell>
        </row>
        <row r="8551">
          <cell r="A8551" t="str">
            <v>07-01-360</v>
          </cell>
          <cell r="B8551" t="str">
            <v>62</v>
          </cell>
          <cell r="C8551">
            <v>0</v>
          </cell>
          <cell r="D8551">
            <v>0</v>
          </cell>
          <cell r="E8551">
            <v>0</v>
          </cell>
          <cell r="G8551">
            <v>0</v>
          </cell>
          <cell r="H8551">
            <v>0</v>
          </cell>
        </row>
        <row r="8552">
          <cell r="A8552" t="str">
            <v>07-01-360</v>
          </cell>
          <cell r="B8552" t="str">
            <v>63</v>
          </cell>
          <cell r="C8552">
            <v>0</v>
          </cell>
          <cell r="D8552">
            <v>0</v>
          </cell>
          <cell r="E8552">
            <v>0</v>
          </cell>
          <cell r="G8552">
            <v>0</v>
          </cell>
          <cell r="H8552">
            <v>0</v>
          </cell>
        </row>
        <row r="8553">
          <cell r="A8553" t="str">
            <v>07-01-360</v>
          </cell>
          <cell r="B8553" t="str">
            <v>64</v>
          </cell>
          <cell r="C8553">
            <v>0</v>
          </cell>
          <cell r="D8553">
            <v>0</v>
          </cell>
          <cell r="E8553">
            <v>0</v>
          </cell>
          <cell r="G8553">
            <v>0</v>
          </cell>
          <cell r="H8553">
            <v>0</v>
          </cell>
        </row>
        <row r="8554">
          <cell r="A8554" t="str">
            <v>07-01-360</v>
          </cell>
          <cell r="B8554" t="str">
            <v>65</v>
          </cell>
          <cell r="C8554">
            <v>0</v>
          </cell>
          <cell r="D8554">
            <v>0</v>
          </cell>
          <cell r="E8554">
            <v>0</v>
          </cell>
          <cell r="G8554">
            <v>0</v>
          </cell>
          <cell r="H8554">
            <v>0</v>
          </cell>
        </row>
        <row r="8555">
          <cell r="A8555" t="str">
            <v>07-01-360</v>
          </cell>
          <cell r="B8555" t="str">
            <v>66</v>
          </cell>
          <cell r="C8555">
            <v>0</v>
          </cell>
          <cell r="D8555">
            <v>0</v>
          </cell>
          <cell r="E8555">
            <v>0</v>
          </cell>
          <cell r="G8555">
            <v>0</v>
          </cell>
          <cell r="H8555">
            <v>0</v>
          </cell>
        </row>
        <row r="8556">
          <cell r="A8556" t="str">
            <v>07-01-362</v>
          </cell>
          <cell r="B8556" t="str">
            <v>07-01-362</v>
          </cell>
          <cell r="C8556" t="str">
            <v>SUMINISTRO DE MATERIALES Y CONSTRUCCION  POZO TIPO ACUEDUCTO H:2,00 m</v>
          </cell>
          <cell r="D8556" t="str">
            <v>UN</v>
          </cell>
          <cell r="E8556">
            <v>2</v>
          </cell>
          <cell r="H8556">
            <v>4626438</v>
          </cell>
        </row>
        <row r="8557">
          <cell r="A8557" t="str">
            <v>07-01-362</v>
          </cell>
          <cell r="B8557" t="str">
            <v>11</v>
          </cell>
          <cell r="C8557" t="str">
            <v>PLACA SUPERIOR POZO CONICO TITAN</v>
          </cell>
          <cell r="D8557" t="str">
            <v xml:space="preserve">UN </v>
          </cell>
          <cell r="E8557">
            <v>1</v>
          </cell>
          <cell r="G8557">
            <v>852783.65119999996</v>
          </cell>
          <cell r="H8557">
            <v>852784</v>
          </cell>
        </row>
        <row r="8558">
          <cell r="A8558" t="str">
            <v>07-01-362</v>
          </cell>
          <cell r="B8558" t="str">
            <v>12</v>
          </cell>
          <cell r="C8558" t="str">
            <v>BASE POZO INSPECCION EAAB</v>
          </cell>
          <cell r="D8558" t="str">
            <v xml:space="preserve">UN </v>
          </cell>
          <cell r="E8558">
            <v>1</v>
          </cell>
          <cell r="G8558">
            <v>1565640.5855999999</v>
          </cell>
          <cell r="H8558">
            <v>1565641</v>
          </cell>
        </row>
        <row r="8559">
          <cell r="A8559" t="str">
            <v>07-01-362</v>
          </cell>
          <cell r="B8559" t="str">
            <v>13</v>
          </cell>
          <cell r="C8559" t="str">
            <v>CONO DE REDUCCION TIPO TITAN</v>
          </cell>
          <cell r="D8559" t="str">
            <v xml:space="preserve">UN </v>
          </cell>
          <cell r="E8559">
            <v>1</v>
          </cell>
          <cell r="G8559">
            <v>910603.99039999989</v>
          </cell>
          <cell r="H8559">
            <v>910604</v>
          </cell>
        </row>
        <row r="8560">
          <cell r="A8560" t="str">
            <v>07-01-362</v>
          </cell>
          <cell r="B8560" t="str">
            <v>14</v>
          </cell>
          <cell r="C8560" t="str">
            <v>CILIN POZO INSP. H=1 M E=25 EAAB</v>
          </cell>
          <cell r="D8560" t="str">
            <v xml:space="preserve">UN </v>
          </cell>
          <cell r="E8560">
            <v>1</v>
          </cell>
          <cell r="G8560">
            <v>994214.74879999994</v>
          </cell>
          <cell r="H8560">
            <v>994215</v>
          </cell>
        </row>
        <row r="8561">
          <cell r="A8561" t="str">
            <v>07-01-362</v>
          </cell>
          <cell r="B8561" t="str">
            <v>15</v>
          </cell>
          <cell r="C8561">
            <v>0</v>
          </cell>
          <cell r="D8561">
            <v>0</v>
          </cell>
          <cell r="E8561">
            <v>0</v>
          </cell>
          <cell r="G8561">
            <v>0</v>
          </cell>
          <cell r="H8561">
            <v>0</v>
          </cell>
        </row>
        <row r="8562">
          <cell r="A8562" t="str">
            <v>07-01-362</v>
          </cell>
          <cell r="B8562" t="str">
            <v>16</v>
          </cell>
          <cell r="C8562">
            <v>0</v>
          </cell>
          <cell r="D8562">
            <v>0</v>
          </cell>
          <cell r="E8562">
            <v>0</v>
          </cell>
          <cell r="G8562">
            <v>0</v>
          </cell>
          <cell r="H8562">
            <v>0</v>
          </cell>
        </row>
        <row r="8563">
          <cell r="A8563" t="str">
            <v>07-01-362</v>
          </cell>
          <cell r="B8563" t="str">
            <v>21</v>
          </cell>
          <cell r="C8563" t="str">
            <v xml:space="preserve">OFICIAL </v>
          </cell>
          <cell r="D8563" t="str">
            <v>jor</v>
          </cell>
          <cell r="E8563">
            <v>1.6905208382922368</v>
          </cell>
          <cell r="G8563">
            <v>86520.353919999994</v>
          </cell>
          <cell r="H8563">
            <v>146264</v>
          </cell>
        </row>
        <row r="8564">
          <cell r="A8564" t="str">
            <v>07-01-362</v>
          </cell>
          <cell r="B8564" t="str">
            <v>22</v>
          </cell>
          <cell r="C8564" t="str">
            <v>AYUDANTE</v>
          </cell>
          <cell r="D8564" t="str">
            <v>jor</v>
          </cell>
          <cell r="E8564">
            <v>1.2857142857142858</v>
          </cell>
          <cell r="G8564">
            <v>54806.751999999993</v>
          </cell>
          <cell r="H8564">
            <v>70466</v>
          </cell>
        </row>
        <row r="8565">
          <cell r="A8565" t="str">
            <v>07-01-362</v>
          </cell>
          <cell r="B8565" t="str">
            <v>23</v>
          </cell>
          <cell r="C8565">
            <v>0</v>
          </cell>
          <cell r="D8565">
            <v>0</v>
          </cell>
          <cell r="E8565">
            <v>0</v>
          </cell>
          <cell r="G8565">
            <v>0</v>
          </cell>
          <cell r="H8565">
            <v>0</v>
          </cell>
        </row>
        <row r="8566">
          <cell r="A8566" t="str">
            <v>07-01-362</v>
          </cell>
          <cell r="B8566" t="str">
            <v>24</v>
          </cell>
          <cell r="C8566">
            <v>0</v>
          </cell>
          <cell r="D8566">
            <v>0</v>
          </cell>
          <cell r="E8566">
            <v>0</v>
          </cell>
          <cell r="G8566">
            <v>0</v>
          </cell>
          <cell r="H8566">
            <v>0</v>
          </cell>
        </row>
        <row r="8567">
          <cell r="A8567" t="str">
            <v>07-01-362</v>
          </cell>
          <cell r="B8567" t="str">
            <v>25</v>
          </cell>
          <cell r="C8567">
            <v>0</v>
          </cell>
          <cell r="D8567">
            <v>0</v>
          </cell>
          <cell r="E8567">
            <v>0</v>
          </cell>
          <cell r="G8567">
            <v>0</v>
          </cell>
          <cell r="H8567">
            <v>0</v>
          </cell>
        </row>
        <row r="8568">
          <cell r="A8568" t="str">
            <v>07-01-362</v>
          </cell>
          <cell r="B8568" t="str">
            <v>26</v>
          </cell>
          <cell r="C8568">
            <v>0</v>
          </cell>
          <cell r="D8568">
            <v>0</v>
          </cell>
          <cell r="E8568">
            <v>0</v>
          </cell>
          <cell r="G8568">
            <v>0</v>
          </cell>
          <cell r="H8568">
            <v>0</v>
          </cell>
        </row>
        <row r="8569">
          <cell r="A8569" t="str">
            <v>07-01-362</v>
          </cell>
          <cell r="B8569" t="str">
            <v>41</v>
          </cell>
          <cell r="C8569" t="str">
            <v>HERRAMIENTA MENOR</v>
          </cell>
          <cell r="D8569" t="str">
            <v>gl</v>
          </cell>
          <cell r="E8569">
            <v>1</v>
          </cell>
          <cell r="G8569">
            <v>43232.429759999999</v>
          </cell>
          <cell r="H8569">
            <v>43232</v>
          </cell>
        </row>
        <row r="8570">
          <cell r="A8570" t="str">
            <v>07-01-362</v>
          </cell>
          <cell r="B8570" t="str">
            <v>42</v>
          </cell>
          <cell r="C8570">
            <v>0</v>
          </cell>
          <cell r="D8570">
            <v>0</v>
          </cell>
          <cell r="E8570">
            <v>0</v>
          </cell>
          <cell r="G8570">
            <v>0</v>
          </cell>
          <cell r="H8570">
            <v>0</v>
          </cell>
        </row>
        <row r="8571">
          <cell r="A8571" t="str">
            <v>07-01-362</v>
          </cell>
          <cell r="B8571" t="str">
            <v>43</v>
          </cell>
          <cell r="C8571">
            <v>0</v>
          </cell>
          <cell r="D8571">
            <v>0</v>
          </cell>
          <cell r="E8571">
            <v>0</v>
          </cell>
          <cell r="G8571">
            <v>0</v>
          </cell>
          <cell r="H8571">
            <v>0</v>
          </cell>
        </row>
        <row r="8572">
          <cell r="A8572" t="str">
            <v>07-01-362</v>
          </cell>
          <cell r="B8572" t="str">
            <v>44</v>
          </cell>
          <cell r="C8572">
            <v>0</v>
          </cell>
          <cell r="D8572">
            <v>0</v>
          </cell>
          <cell r="E8572">
            <v>0</v>
          </cell>
          <cell r="G8572">
            <v>0</v>
          </cell>
          <cell r="H8572">
            <v>0</v>
          </cell>
        </row>
        <row r="8573">
          <cell r="A8573" t="str">
            <v>07-01-362</v>
          </cell>
          <cell r="B8573" t="str">
            <v>45</v>
          </cell>
          <cell r="C8573">
            <v>0</v>
          </cell>
          <cell r="D8573">
            <v>0</v>
          </cell>
          <cell r="E8573">
            <v>0</v>
          </cell>
          <cell r="G8573">
            <v>0</v>
          </cell>
          <cell r="H8573">
            <v>0</v>
          </cell>
        </row>
        <row r="8574">
          <cell r="A8574" t="str">
            <v>07-01-362</v>
          </cell>
          <cell r="B8574" t="str">
            <v>46</v>
          </cell>
          <cell r="C8574">
            <v>0</v>
          </cell>
          <cell r="D8574">
            <v>0</v>
          </cell>
          <cell r="E8574">
            <v>0</v>
          </cell>
          <cell r="G8574">
            <v>0</v>
          </cell>
          <cell r="H8574">
            <v>0</v>
          </cell>
        </row>
        <row r="8575">
          <cell r="A8575" t="str">
            <v>07-01-362</v>
          </cell>
          <cell r="B8575" t="str">
            <v>61</v>
          </cell>
          <cell r="C8575" t="str">
            <v>TRANSPORTE</v>
          </cell>
          <cell r="D8575" t="str">
            <v>gl</v>
          </cell>
          <cell r="E8575">
            <v>1</v>
          </cell>
          <cell r="G8575">
            <v>43232.429759999999</v>
          </cell>
          <cell r="H8575">
            <v>43232</v>
          </cell>
        </row>
        <row r="8576">
          <cell r="A8576" t="str">
            <v>07-01-362</v>
          </cell>
          <cell r="B8576" t="str">
            <v>62</v>
          </cell>
          <cell r="C8576">
            <v>0</v>
          </cell>
          <cell r="D8576">
            <v>0</v>
          </cell>
          <cell r="E8576">
            <v>0</v>
          </cell>
          <cell r="G8576">
            <v>0</v>
          </cell>
          <cell r="H8576">
            <v>0</v>
          </cell>
        </row>
        <row r="8577">
          <cell r="A8577" t="str">
            <v>07-01-362</v>
          </cell>
          <cell r="B8577" t="str">
            <v>63</v>
          </cell>
          <cell r="C8577">
            <v>0</v>
          </cell>
          <cell r="D8577">
            <v>0</v>
          </cell>
          <cell r="E8577">
            <v>0</v>
          </cell>
          <cell r="G8577">
            <v>0</v>
          </cell>
          <cell r="H8577">
            <v>0</v>
          </cell>
        </row>
        <row r="8578">
          <cell r="A8578" t="str">
            <v>07-01-362</v>
          </cell>
          <cell r="B8578" t="str">
            <v>64</v>
          </cell>
          <cell r="C8578">
            <v>0</v>
          </cell>
          <cell r="D8578">
            <v>0</v>
          </cell>
          <cell r="E8578">
            <v>0</v>
          </cell>
          <cell r="G8578">
            <v>0</v>
          </cell>
          <cell r="H8578">
            <v>0</v>
          </cell>
        </row>
        <row r="8579">
          <cell r="A8579" t="str">
            <v>07-01-362</v>
          </cell>
          <cell r="B8579" t="str">
            <v>65</v>
          </cell>
          <cell r="C8579">
            <v>0</v>
          </cell>
          <cell r="D8579">
            <v>0</v>
          </cell>
          <cell r="E8579">
            <v>0</v>
          </cell>
          <cell r="G8579">
            <v>0</v>
          </cell>
          <cell r="H8579">
            <v>0</v>
          </cell>
        </row>
        <row r="8580">
          <cell r="A8580" t="str">
            <v>07-01-362</v>
          </cell>
          <cell r="B8580" t="str">
            <v>66</v>
          </cell>
          <cell r="C8580">
            <v>0</v>
          </cell>
          <cell r="D8580">
            <v>0</v>
          </cell>
          <cell r="E8580">
            <v>0</v>
          </cell>
          <cell r="G8580">
            <v>0</v>
          </cell>
          <cell r="H8580">
            <v>0</v>
          </cell>
        </row>
        <row r="8581">
          <cell r="A8581" t="str">
            <v>07-01-364</v>
          </cell>
          <cell r="B8581" t="str">
            <v>07-01-364</v>
          </cell>
          <cell r="C8581" t="str">
            <v>SUMINISTRO DE MATERIALES Y CONSTRUCCION  SUMIDERO</v>
          </cell>
          <cell r="D8581" t="str">
            <v>UN</v>
          </cell>
          <cell r="E8581">
            <v>8</v>
          </cell>
          <cell r="H8581">
            <v>819969</v>
          </cell>
        </row>
        <row r="8582">
          <cell r="A8582" t="str">
            <v>07-01-364</v>
          </cell>
          <cell r="B8582" t="str">
            <v>11</v>
          </cell>
          <cell r="C8582" t="str">
            <v>LADRILLO RECOCIDO</v>
          </cell>
          <cell r="D8582" t="str">
            <v xml:space="preserve">UN </v>
          </cell>
          <cell r="E8582">
            <v>385</v>
          </cell>
          <cell r="G8582">
            <v>542.88</v>
          </cell>
          <cell r="H8582">
            <v>209009</v>
          </cell>
        </row>
        <row r="8583">
          <cell r="A8583" t="str">
            <v>07-01-364</v>
          </cell>
          <cell r="B8583" t="str">
            <v>12</v>
          </cell>
          <cell r="C8583" t="str">
            <v>CONCRETO BASE Y TAPA</v>
          </cell>
          <cell r="D8583" t="str">
            <v>M3</v>
          </cell>
          <cell r="E8583">
            <v>0.14000000000000001</v>
          </cell>
          <cell r="G8583">
            <v>476769.27999999997</v>
          </cell>
          <cell r="H8583">
            <v>66748</v>
          </cell>
        </row>
        <row r="8584">
          <cell r="A8584" t="str">
            <v>07-01-364</v>
          </cell>
          <cell r="B8584" t="str">
            <v>13</v>
          </cell>
          <cell r="C8584" t="str">
            <v>MORTERO</v>
          </cell>
          <cell r="D8584" t="str">
            <v>M3</v>
          </cell>
          <cell r="E8584">
            <v>0.12</v>
          </cell>
          <cell r="G8584">
            <v>401128</v>
          </cell>
          <cell r="H8584">
            <v>48135</v>
          </cell>
        </row>
        <row r="8585">
          <cell r="A8585" t="str">
            <v>07-01-364</v>
          </cell>
          <cell r="B8585" t="str">
            <v>14</v>
          </cell>
          <cell r="C8585" t="str">
            <v>REJILLA PARA SUMIDERO</v>
          </cell>
          <cell r="D8585" t="str">
            <v>UN</v>
          </cell>
          <cell r="E8585">
            <v>1</v>
          </cell>
          <cell r="G8585">
            <v>272163.83999999997</v>
          </cell>
          <cell r="H8585">
            <v>272164</v>
          </cell>
        </row>
        <row r="8586">
          <cell r="A8586" t="str">
            <v>07-01-364</v>
          </cell>
          <cell r="B8586" t="str">
            <v>15</v>
          </cell>
          <cell r="C8586">
            <v>0</v>
          </cell>
          <cell r="D8586">
            <v>0</v>
          </cell>
          <cell r="E8586">
            <v>0</v>
          </cell>
          <cell r="G8586">
            <v>0</v>
          </cell>
          <cell r="H8586">
            <v>0</v>
          </cell>
        </row>
        <row r="8587">
          <cell r="A8587" t="str">
            <v>07-01-364</v>
          </cell>
          <cell r="B8587" t="str">
            <v>16</v>
          </cell>
          <cell r="C8587">
            <v>0</v>
          </cell>
          <cell r="D8587">
            <v>0</v>
          </cell>
          <cell r="E8587">
            <v>0</v>
          </cell>
          <cell r="G8587">
            <v>0</v>
          </cell>
          <cell r="H8587">
            <v>0</v>
          </cell>
        </row>
        <row r="8588">
          <cell r="A8588" t="str">
            <v>07-01-364</v>
          </cell>
          <cell r="B8588" t="str">
            <v>21</v>
          </cell>
          <cell r="C8588" t="str">
            <v xml:space="preserve">OFICIAL </v>
          </cell>
          <cell r="D8588" t="str">
            <v>jor</v>
          </cell>
          <cell r="E8588">
            <v>1.5</v>
          </cell>
          <cell r="G8588">
            <v>86520.353919999994</v>
          </cell>
          <cell r="H8588">
            <v>129781</v>
          </cell>
        </row>
        <row r="8589">
          <cell r="A8589" t="str">
            <v>07-01-364</v>
          </cell>
          <cell r="B8589" t="str">
            <v>22</v>
          </cell>
          <cell r="C8589" t="str">
            <v>AYUDANTE</v>
          </cell>
          <cell r="D8589" t="str">
            <v>jor</v>
          </cell>
          <cell r="E8589">
            <v>1.5</v>
          </cell>
          <cell r="G8589">
            <v>54806.751999999993</v>
          </cell>
          <cell r="H8589">
            <v>82210</v>
          </cell>
        </row>
        <row r="8590">
          <cell r="A8590" t="str">
            <v>07-01-364</v>
          </cell>
          <cell r="B8590" t="str">
            <v>23</v>
          </cell>
          <cell r="C8590">
            <v>0</v>
          </cell>
          <cell r="D8590">
            <v>0</v>
          </cell>
          <cell r="E8590">
            <v>0</v>
          </cell>
          <cell r="G8590">
            <v>0</v>
          </cell>
          <cell r="H8590">
            <v>0</v>
          </cell>
        </row>
        <row r="8591">
          <cell r="A8591" t="str">
            <v>07-01-364</v>
          </cell>
          <cell r="B8591" t="str">
            <v>24</v>
          </cell>
          <cell r="C8591">
            <v>0</v>
          </cell>
          <cell r="D8591">
            <v>0</v>
          </cell>
          <cell r="E8591">
            <v>0</v>
          </cell>
          <cell r="G8591">
            <v>0</v>
          </cell>
          <cell r="H8591">
            <v>0</v>
          </cell>
        </row>
        <row r="8592">
          <cell r="A8592" t="str">
            <v>07-01-364</v>
          </cell>
          <cell r="B8592" t="str">
            <v>25</v>
          </cell>
          <cell r="C8592">
            <v>0</v>
          </cell>
          <cell r="D8592">
            <v>0</v>
          </cell>
          <cell r="E8592">
            <v>0</v>
          </cell>
          <cell r="G8592">
            <v>0</v>
          </cell>
          <cell r="H8592">
            <v>0</v>
          </cell>
        </row>
        <row r="8593">
          <cell r="A8593" t="str">
            <v>07-01-364</v>
          </cell>
          <cell r="B8593" t="str">
            <v>26</v>
          </cell>
          <cell r="C8593">
            <v>0</v>
          </cell>
          <cell r="D8593">
            <v>0</v>
          </cell>
          <cell r="E8593">
            <v>0</v>
          </cell>
          <cell r="G8593">
            <v>0</v>
          </cell>
          <cell r="H8593">
            <v>0</v>
          </cell>
        </row>
        <row r="8594">
          <cell r="A8594" t="str">
            <v>07-01-364</v>
          </cell>
          <cell r="B8594" t="str">
            <v>41</v>
          </cell>
          <cell r="C8594" t="str">
            <v>HERRAMIENTA MENOR</v>
          </cell>
          <cell r="D8594" t="str">
            <v>gl</v>
          </cell>
          <cell r="E8594">
            <v>1</v>
          </cell>
          <cell r="G8594">
            <v>5960.5569919999989</v>
          </cell>
          <cell r="H8594">
            <v>5961</v>
          </cell>
        </row>
        <row r="8595">
          <cell r="A8595" t="str">
            <v>07-01-364</v>
          </cell>
          <cell r="B8595" t="str">
            <v>42</v>
          </cell>
          <cell r="C8595">
            <v>0</v>
          </cell>
          <cell r="D8595">
            <v>0</v>
          </cell>
          <cell r="E8595">
            <v>0</v>
          </cell>
          <cell r="G8595">
            <v>0</v>
          </cell>
          <cell r="H8595">
            <v>0</v>
          </cell>
        </row>
        <row r="8596">
          <cell r="A8596" t="str">
            <v>07-01-364</v>
          </cell>
          <cell r="B8596" t="str">
            <v>43</v>
          </cell>
          <cell r="C8596">
            <v>0</v>
          </cell>
          <cell r="D8596">
            <v>0</v>
          </cell>
          <cell r="E8596">
            <v>0</v>
          </cell>
          <cell r="G8596">
            <v>0</v>
          </cell>
          <cell r="H8596">
            <v>0</v>
          </cell>
        </row>
        <row r="8597">
          <cell r="A8597" t="str">
            <v>07-01-364</v>
          </cell>
          <cell r="B8597" t="str">
            <v>44</v>
          </cell>
          <cell r="C8597">
            <v>0</v>
          </cell>
          <cell r="D8597">
            <v>0</v>
          </cell>
          <cell r="E8597">
            <v>0</v>
          </cell>
          <cell r="G8597">
            <v>0</v>
          </cell>
          <cell r="H8597">
            <v>0</v>
          </cell>
        </row>
        <row r="8598">
          <cell r="A8598" t="str">
            <v>07-01-364</v>
          </cell>
          <cell r="B8598" t="str">
            <v>45</v>
          </cell>
          <cell r="C8598">
            <v>0</v>
          </cell>
          <cell r="D8598">
            <v>0</v>
          </cell>
          <cell r="E8598">
            <v>0</v>
          </cell>
          <cell r="G8598">
            <v>0</v>
          </cell>
          <cell r="H8598">
            <v>0</v>
          </cell>
        </row>
        <row r="8599">
          <cell r="A8599" t="str">
            <v>07-01-364</v>
          </cell>
          <cell r="B8599" t="str">
            <v>46</v>
          </cell>
          <cell r="C8599">
            <v>0</v>
          </cell>
          <cell r="D8599">
            <v>0</v>
          </cell>
          <cell r="E8599">
            <v>0</v>
          </cell>
          <cell r="G8599">
            <v>0</v>
          </cell>
          <cell r="H8599">
            <v>0</v>
          </cell>
        </row>
        <row r="8600">
          <cell r="A8600" t="str">
            <v>07-01-364</v>
          </cell>
          <cell r="B8600" t="str">
            <v>61</v>
          </cell>
          <cell r="C8600" t="str">
            <v>TRANSPORTE</v>
          </cell>
          <cell r="D8600" t="str">
            <v>gl</v>
          </cell>
          <cell r="E8600">
            <v>1</v>
          </cell>
          <cell r="G8600">
            <v>5960.5569919999989</v>
          </cell>
          <cell r="H8600">
            <v>5961</v>
          </cell>
        </row>
        <row r="8601">
          <cell r="A8601" t="str">
            <v>07-01-364</v>
          </cell>
          <cell r="B8601" t="str">
            <v>62</v>
          </cell>
          <cell r="C8601">
            <v>0</v>
          </cell>
          <cell r="D8601">
            <v>0</v>
          </cell>
          <cell r="E8601">
            <v>0</v>
          </cell>
          <cell r="G8601">
            <v>0</v>
          </cell>
          <cell r="H8601">
            <v>0</v>
          </cell>
        </row>
        <row r="8602">
          <cell r="A8602" t="str">
            <v>07-01-364</v>
          </cell>
          <cell r="B8602" t="str">
            <v>63</v>
          </cell>
          <cell r="C8602">
            <v>0</v>
          </cell>
          <cell r="D8602">
            <v>0</v>
          </cell>
          <cell r="E8602">
            <v>0</v>
          </cell>
          <cell r="G8602">
            <v>0</v>
          </cell>
          <cell r="H8602">
            <v>0</v>
          </cell>
        </row>
        <row r="8603">
          <cell r="A8603" t="str">
            <v>07-01-364</v>
          </cell>
          <cell r="B8603" t="str">
            <v>64</v>
          </cell>
          <cell r="C8603">
            <v>0</v>
          </cell>
          <cell r="D8603">
            <v>0</v>
          </cell>
          <cell r="E8603">
            <v>0</v>
          </cell>
          <cell r="G8603">
            <v>0</v>
          </cell>
          <cell r="H8603">
            <v>0</v>
          </cell>
        </row>
        <row r="8604">
          <cell r="A8604" t="str">
            <v>07-01-364</v>
          </cell>
          <cell r="B8604" t="str">
            <v>65</v>
          </cell>
          <cell r="C8604">
            <v>0</v>
          </cell>
          <cell r="D8604">
            <v>0</v>
          </cell>
          <cell r="E8604">
            <v>0</v>
          </cell>
          <cell r="G8604">
            <v>0</v>
          </cell>
          <cell r="H8604">
            <v>0</v>
          </cell>
        </row>
        <row r="8605">
          <cell r="A8605" t="str">
            <v>07-01-364</v>
          </cell>
          <cell r="B8605" t="str">
            <v>66</v>
          </cell>
          <cell r="C8605">
            <v>0</v>
          </cell>
          <cell r="D8605">
            <v>0</v>
          </cell>
          <cell r="E8605">
            <v>0</v>
          </cell>
          <cell r="G8605">
            <v>0</v>
          </cell>
          <cell r="H8605">
            <v>0</v>
          </cell>
        </row>
        <row r="8606">
          <cell r="A8606" t="str">
            <v>07-01-366</v>
          </cell>
          <cell r="B8606" t="str">
            <v>07-01-366</v>
          </cell>
          <cell r="C8606" t="str">
            <v>SUMINISTRO DE MATERIALES Y CONSTRUCCION TRAMPA DE GRASAS</v>
          </cell>
          <cell r="D8606" t="str">
            <v>UN</v>
          </cell>
          <cell r="E8606">
            <v>1</v>
          </cell>
          <cell r="H8606">
            <v>483617</v>
          </cell>
        </row>
        <row r="8607">
          <cell r="A8607" t="str">
            <v>07-01-366</v>
          </cell>
          <cell r="B8607" t="str">
            <v>11</v>
          </cell>
          <cell r="C8607" t="str">
            <v>LADRILLO RECOCIDO</v>
          </cell>
          <cell r="D8607" t="str">
            <v xml:space="preserve">UN </v>
          </cell>
          <cell r="E8607">
            <v>328</v>
          </cell>
          <cell r="G8607">
            <v>542.88</v>
          </cell>
          <cell r="H8607">
            <v>178065</v>
          </cell>
        </row>
        <row r="8608">
          <cell r="A8608" t="str">
            <v>07-01-366</v>
          </cell>
          <cell r="B8608" t="str">
            <v>12</v>
          </cell>
          <cell r="C8608" t="str">
            <v>CONCRETO BASE Y TAPA</v>
          </cell>
          <cell r="D8608" t="str">
            <v>M3</v>
          </cell>
          <cell r="E8608">
            <v>0.16</v>
          </cell>
          <cell r="G8608">
            <v>18313.152000000002</v>
          </cell>
          <cell r="H8608">
            <v>2930</v>
          </cell>
        </row>
        <row r="8609">
          <cell r="A8609" t="str">
            <v>07-01-366</v>
          </cell>
          <cell r="B8609" t="str">
            <v>13</v>
          </cell>
          <cell r="C8609" t="str">
            <v>MORTERO</v>
          </cell>
          <cell r="D8609" t="str">
            <v>M3</v>
          </cell>
          <cell r="E8609">
            <v>0.13</v>
          </cell>
          <cell r="G8609">
            <v>16189.888000000001</v>
          </cell>
          <cell r="H8609">
            <v>2105</v>
          </cell>
        </row>
        <row r="8610">
          <cell r="A8610" t="str">
            <v>07-01-366</v>
          </cell>
          <cell r="B8610" t="str">
            <v>14</v>
          </cell>
          <cell r="C8610" t="str">
            <v>ACERO PARA TAPA</v>
          </cell>
          <cell r="D8610" t="str">
            <v>KL</v>
          </cell>
          <cell r="E8610">
            <v>3.1</v>
          </cell>
          <cell r="G8610">
            <v>4222.3999999999996</v>
          </cell>
          <cell r="H8610">
            <v>13089</v>
          </cell>
        </row>
        <row r="8611">
          <cell r="A8611" t="str">
            <v>07-01-366</v>
          </cell>
          <cell r="B8611" t="str">
            <v>15</v>
          </cell>
          <cell r="C8611" t="str">
            <v>MARCO PARA TAPA</v>
          </cell>
          <cell r="D8611" t="str">
            <v>UN</v>
          </cell>
          <cell r="E8611">
            <v>1</v>
          </cell>
          <cell r="G8611">
            <v>124548.73599999999</v>
          </cell>
          <cell r="H8611">
            <v>124549</v>
          </cell>
        </row>
        <row r="8612">
          <cell r="A8612" t="str">
            <v>07-01-366</v>
          </cell>
          <cell r="B8612" t="str">
            <v>16</v>
          </cell>
          <cell r="C8612">
            <v>0</v>
          </cell>
          <cell r="D8612">
            <v>0</v>
          </cell>
          <cell r="E8612">
            <v>0</v>
          </cell>
          <cell r="G8612">
            <v>0</v>
          </cell>
          <cell r="H8612">
            <v>0</v>
          </cell>
        </row>
        <row r="8613">
          <cell r="A8613" t="str">
            <v>07-01-366</v>
          </cell>
          <cell r="B8613" t="str">
            <v>21</v>
          </cell>
          <cell r="C8613" t="str">
            <v xml:space="preserve">OFICIAL </v>
          </cell>
          <cell r="D8613" t="str">
            <v>jor</v>
          </cell>
          <cell r="E8613">
            <v>1.125</v>
          </cell>
          <cell r="G8613">
            <v>81453.439986766854</v>
          </cell>
          <cell r="H8613">
            <v>91635</v>
          </cell>
        </row>
        <row r="8614">
          <cell r="A8614" t="str">
            <v>07-01-366</v>
          </cell>
          <cell r="B8614" t="str">
            <v>22</v>
          </cell>
          <cell r="C8614" t="str">
            <v>AYUDANTE</v>
          </cell>
          <cell r="D8614" t="str">
            <v>jor</v>
          </cell>
          <cell r="E8614">
            <v>1.2857142857142858</v>
          </cell>
          <cell r="G8614">
            <v>50423.558087046149</v>
          </cell>
          <cell r="H8614">
            <v>64830</v>
          </cell>
        </row>
        <row r="8615">
          <cell r="A8615" t="str">
            <v>07-01-366</v>
          </cell>
          <cell r="B8615" t="str">
            <v>23</v>
          </cell>
          <cell r="C8615">
            <v>0</v>
          </cell>
          <cell r="D8615">
            <v>0</v>
          </cell>
          <cell r="E8615">
            <v>0</v>
          </cell>
          <cell r="G8615">
            <v>0</v>
          </cell>
          <cell r="H8615">
            <v>0</v>
          </cell>
        </row>
        <row r="8616">
          <cell r="A8616" t="str">
            <v>07-01-366</v>
          </cell>
          <cell r="B8616" t="str">
            <v>24</v>
          </cell>
          <cell r="C8616">
            <v>0</v>
          </cell>
          <cell r="D8616">
            <v>0</v>
          </cell>
          <cell r="E8616">
            <v>0</v>
          </cell>
          <cell r="G8616">
            <v>0</v>
          </cell>
          <cell r="H8616">
            <v>0</v>
          </cell>
        </row>
        <row r="8617">
          <cell r="A8617" t="str">
            <v>07-01-366</v>
          </cell>
          <cell r="B8617" t="str">
            <v>25</v>
          </cell>
          <cell r="C8617">
            <v>0</v>
          </cell>
          <cell r="D8617">
            <v>0</v>
          </cell>
          <cell r="E8617">
            <v>0</v>
          </cell>
          <cell r="G8617">
            <v>0</v>
          </cell>
          <cell r="H8617">
            <v>0</v>
          </cell>
        </row>
        <row r="8618">
          <cell r="A8618" t="str">
            <v>07-01-366</v>
          </cell>
          <cell r="B8618" t="str">
            <v>26</v>
          </cell>
          <cell r="C8618">
            <v>0</v>
          </cell>
          <cell r="D8618">
            <v>0</v>
          </cell>
          <cell r="E8618">
            <v>0</v>
          </cell>
          <cell r="G8618">
            <v>0</v>
          </cell>
          <cell r="H8618">
            <v>0</v>
          </cell>
        </row>
        <row r="8619">
          <cell r="A8619" t="str">
            <v>07-01-366</v>
          </cell>
          <cell r="B8619" t="str">
            <v>41</v>
          </cell>
          <cell r="C8619" t="str">
            <v>HERRAMIENTA MENOR</v>
          </cell>
          <cell r="D8619" t="str">
            <v>gl</v>
          </cell>
          <cell r="E8619">
            <v>1</v>
          </cell>
          <cell r="G8619">
            <v>3207.371232</v>
          </cell>
          <cell r="H8619">
            <v>3207</v>
          </cell>
        </row>
        <row r="8620">
          <cell r="A8620" t="str">
            <v>07-01-366</v>
          </cell>
          <cell r="B8620" t="str">
            <v>42</v>
          </cell>
          <cell r="C8620">
            <v>0</v>
          </cell>
          <cell r="D8620">
            <v>0</v>
          </cell>
          <cell r="E8620">
            <v>0</v>
          </cell>
          <cell r="G8620">
            <v>0</v>
          </cell>
          <cell r="H8620">
            <v>0</v>
          </cell>
        </row>
        <row r="8621">
          <cell r="A8621" t="str">
            <v>07-01-366</v>
          </cell>
          <cell r="B8621" t="str">
            <v>43</v>
          </cell>
          <cell r="C8621">
            <v>0</v>
          </cell>
          <cell r="D8621">
            <v>0</v>
          </cell>
          <cell r="E8621">
            <v>0</v>
          </cell>
          <cell r="G8621">
            <v>0</v>
          </cell>
          <cell r="H8621">
            <v>0</v>
          </cell>
        </row>
        <row r="8622">
          <cell r="A8622" t="str">
            <v>07-01-366</v>
          </cell>
          <cell r="B8622" t="str">
            <v>44</v>
          </cell>
          <cell r="C8622">
            <v>0</v>
          </cell>
          <cell r="D8622">
            <v>0</v>
          </cell>
          <cell r="E8622">
            <v>0</v>
          </cell>
          <cell r="G8622">
            <v>0</v>
          </cell>
          <cell r="H8622">
            <v>0</v>
          </cell>
        </row>
        <row r="8623">
          <cell r="A8623" t="str">
            <v>07-01-366</v>
          </cell>
          <cell r="B8623" t="str">
            <v>45</v>
          </cell>
          <cell r="C8623">
            <v>0</v>
          </cell>
          <cell r="D8623">
            <v>0</v>
          </cell>
          <cell r="E8623">
            <v>0</v>
          </cell>
          <cell r="G8623">
            <v>0</v>
          </cell>
          <cell r="H8623">
            <v>0</v>
          </cell>
        </row>
        <row r="8624">
          <cell r="A8624" t="str">
            <v>07-01-366</v>
          </cell>
          <cell r="B8624" t="str">
            <v>46</v>
          </cell>
          <cell r="C8624">
            <v>0</v>
          </cell>
          <cell r="D8624">
            <v>0</v>
          </cell>
          <cell r="E8624">
            <v>0</v>
          </cell>
          <cell r="G8624">
            <v>0</v>
          </cell>
          <cell r="H8624">
            <v>0</v>
          </cell>
        </row>
        <row r="8625">
          <cell r="A8625" t="str">
            <v>07-01-366</v>
          </cell>
          <cell r="B8625" t="str">
            <v>61</v>
          </cell>
          <cell r="C8625" t="str">
            <v>TRANSPORTE</v>
          </cell>
          <cell r="D8625" t="str">
            <v>gl</v>
          </cell>
          <cell r="E8625">
            <v>1</v>
          </cell>
          <cell r="G8625">
            <v>3207.371232</v>
          </cell>
          <cell r="H8625">
            <v>3207</v>
          </cell>
        </row>
        <row r="8626">
          <cell r="A8626" t="str">
            <v>07-01-366</v>
          </cell>
          <cell r="B8626" t="str">
            <v>62</v>
          </cell>
          <cell r="C8626">
            <v>0</v>
          </cell>
          <cell r="D8626">
            <v>0</v>
          </cell>
          <cell r="E8626">
            <v>0</v>
          </cell>
          <cell r="G8626">
            <v>0</v>
          </cell>
          <cell r="H8626">
            <v>0</v>
          </cell>
        </row>
        <row r="8627">
          <cell r="A8627" t="str">
            <v>07-01-366</v>
          </cell>
          <cell r="B8627" t="str">
            <v>63</v>
          </cell>
          <cell r="C8627">
            <v>0</v>
          </cell>
          <cell r="D8627">
            <v>0</v>
          </cell>
          <cell r="E8627">
            <v>0</v>
          </cell>
          <cell r="G8627">
            <v>0</v>
          </cell>
          <cell r="H8627">
            <v>0</v>
          </cell>
        </row>
        <row r="8628">
          <cell r="A8628" t="str">
            <v>07-01-366</v>
          </cell>
          <cell r="B8628" t="str">
            <v>64</v>
          </cell>
          <cell r="C8628">
            <v>0</v>
          </cell>
          <cell r="D8628">
            <v>0</v>
          </cell>
          <cell r="E8628">
            <v>0</v>
          </cell>
          <cell r="G8628">
            <v>0</v>
          </cell>
          <cell r="H8628">
            <v>0</v>
          </cell>
        </row>
        <row r="8629">
          <cell r="A8629" t="str">
            <v>07-01-366</v>
          </cell>
          <cell r="B8629" t="str">
            <v>65</v>
          </cell>
          <cell r="C8629">
            <v>0</v>
          </cell>
          <cell r="D8629">
            <v>0</v>
          </cell>
          <cell r="E8629">
            <v>0</v>
          </cell>
          <cell r="G8629">
            <v>0</v>
          </cell>
          <cell r="H8629">
            <v>0</v>
          </cell>
        </row>
        <row r="8630">
          <cell r="A8630" t="str">
            <v>07-01-366</v>
          </cell>
          <cell r="B8630" t="str">
            <v>66</v>
          </cell>
          <cell r="C8630">
            <v>0</v>
          </cell>
          <cell r="D8630">
            <v>0</v>
          </cell>
          <cell r="E8630">
            <v>0</v>
          </cell>
          <cell r="G8630">
            <v>0</v>
          </cell>
          <cell r="H8630">
            <v>0</v>
          </cell>
        </row>
        <row r="8631">
          <cell r="A8631" t="str">
            <v>07-01-368</v>
          </cell>
          <cell r="B8631" t="str">
            <v>07-01-368</v>
          </cell>
          <cell r="C8631" t="str">
            <v>SUMINISTRO DE MATERIALES Y CONSTRUCCION CAJA DE AFORO</v>
          </cell>
          <cell r="D8631" t="str">
            <v>UN</v>
          </cell>
          <cell r="E8631">
            <v>2</v>
          </cell>
          <cell r="H8631">
            <v>600062</v>
          </cell>
        </row>
        <row r="8632">
          <cell r="A8632" t="str">
            <v>07-01-368</v>
          </cell>
          <cell r="B8632" t="str">
            <v>11</v>
          </cell>
          <cell r="C8632" t="str">
            <v>LADRILLO RECOCIDO</v>
          </cell>
          <cell r="D8632" t="str">
            <v xml:space="preserve">UN </v>
          </cell>
          <cell r="E8632">
            <v>228</v>
          </cell>
          <cell r="G8632">
            <v>542.88</v>
          </cell>
          <cell r="H8632">
            <v>123777</v>
          </cell>
        </row>
        <row r="8633">
          <cell r="A8633" t="str">
            <v>07-01-368</v>
          </cell>
          <cell r="B8633" t="str">
            <v>12</v>
          </cell>
          <cell r="C8633" t="str">
            <v>CONCRETO BASE Y TAPA</v>
          </cell>
          <cell r="D8633" t="str">
            <v>M3</v>
          </cell>
          <cell r="E8633">
            <v>0.15</v>
          </cell>
          <cell r="G8633">
            <v>476769.27999999997</v>
          </cell>
          <cell r="H8633">
            <v>71515</v>
          </cell>
        </row>
        <row r="8634">
          <cell r="A8634" t="str">
            <v>07-01-368</v>
          </cell>
          <cell r="B8634" t="str">
            <v>13</v>
          </cell>
          <cell r="C8634" t="str">
            <v>MORTERO</v>
          </cell>
          <cell r="D8634" t="str">
            <v>M3</v>
          </cell>
          <cell r="E8634">
            <v>0.12</v>
          </cell>
          <cell r="G8634">
            <v>401128</v>
          </cell>
          <cell r="H8634">
            <v>48135</v>
          </cell>
        </row>
        <row r="8635">
          <cell r="A8635" t="str">
            <v>07-01-368</v>
          </cell>
          <cell r="B8635" t="str">
            <v>14</v>
          </cell>
          <cell r="C8635" t="str">
            <v>ACERO PARA TAPA</v>
          </cell>
          <cell r="D8635" t="str">
            <v>KL</v>
          </cell>
          <cell r="E8635">
            <v>3</v>
          </cell>
          <cell r="G8635">
            <v>4222.3999999999996</v>
          </cell>
          <cell r="H8635">
            <v>12667</v>
          </cell>
        </row>
        <row r="8636">
          <cell r="A8636" t="str">
            <v>07-01-368</v>
          </cell>
          <cell r="B8636" t="str">
            <v>15</v>
          </cell>
          <cell r="C8636" t="str">
            <v>MARCO PARA TAPA</v>
          </cell>
          <cell r="D8636" t="str">
            <v>UN</v>
          </cell>
          <cell r="E8636">
            <v>1</v>
          </cell>
          <cell r="G8636">
            <v>176327.424</v>
          </cell>
          <cell r="H8636">
            <v>176327</v>
          </cell>
        </row>
        <row r="8637">
          <cell r="A8637" t="str">
            <v>07-01-368</v>
          </cell>
          <cell r="B8637" t="str">
            <v>16</v>
          </cell>
          <cell r="C8637">
            <v>0</v>
          </cell>
          <cell r="D8637">
            <v>0</v>
          </cell>
          <cell r="E8637">
            <v>0</v>
          </cell>
          <cell r="G8637">
            <v>0</v>
          </cell>
          <cell r="H8637">
            <v>0</v>
          </cell>
        </row>
        <row r="8638">
          <cell r="A8638" t="str">
            <v>07-01-368</v>
          </cell>
          <cell r="B8638" t="str">
            <v>21</v>
          </cell>
          <cell r="C8638" t="str">
            <v xml:space="preserve">OFICIAL </v>
          </cell>
          <cell r="D8638" t="str">
            <v>jor</v>
          </cell>
          <cell r="E8638">
            <v>1.125</v>
          </cell>
          <cell r="G8638">
            <v>86520.353919999994</v>
          </cell>
          <cell r="H8638">
            <v>97335</v>
          </cell>
        </row>
        <row r="8639">
          <cell r="A8639" t="str">
            <v>07-01-368</v>
          </cell>
          <cell r="B8639" t="str">
            <v>22</v>
          </cell>
          <cell r="C8639" t="str">
            <v>AYUDANTE</v>
          </cell>
          <cell r="D8639" t="str">
            <v>jor</v>
          </cell>
          <cell r="E8639">
            <v>1.125</v>
          </cell>
          <cell r="G8639">
            <v>54806.751999999993</v>
          </cell>
          <cell r="H8639">
            <v>61658</v>
          </cell>
        </row>
        <row r="8640">
          <cell r="A8640" t="str">
            <v>07-01-368</v>
          </cell>
          <cell r="B8640" t="str">
            <v>23</v>
          </cell>
          <cell r="C8640">
            <v>0</v>
          </cell>
          <cell r="D8640">
            <v>0</v>
          </cell>
          <cell r="E8640">
            <v>0</v>
          </cell>
          <cell r="G8640">
            <v>0</v>
          </cell>
          <cell r="H8640">
            <v>0</v>
          </cell>
        </row>
        <row r="8641">
          <cell r="A8641" t="str">
            <v>07-01-368</v>
          </cell>
          <cell r="B8641" t="str">
            <v>24</v>
          </cell>
          <cell r="C8641">
            <v>0</v>
          </cell>
          <cell r="D8641">
            <v>0</v>
          </cell>
          <cell r="E8641">
            <v>0</v>
          </cell>
          <cell r="G8641">
            <v>0</v>
          </cell>
          <cell r="H8641">
            <v>0</v>
          </cell>
        </row>
        <row r="8642">
          <cell r="A8642" t="str">
            <v>07-01-368</v>
          </cell>
          <cell r="B8642" t="str">
            <v>25</v>
          </cell>
          <cell r="C8642">
            <v>0</v>
          </cell>
          <cell r="D8642">
            <v>0</v>
          </cell>
          <cell r="E8642">
            <v>0</v>
          </cell>
          <cell r="G8642">
            <v>0</v>
          </cell>
          <cell r="H8642">
            <v>0</v>
          </cell>
        </row>
        <row r="8643">
          <cell r="A8643" t="str">
            <v>07-01-368</v>
          </cell>
          <cell r="B8643" t="str">
            <v>26</v>
          </cell>
          <cell r="C8643">
            <v>0</v>
          </cell>
          <cell r="D8643">
            <v>0</v>
          </cell>
          <cell r="E8643">
            <v>0</v>
          </cell>
          <cell r="G8643">
            <v>0</v>
          </cell>
          <cell r="H8643">
            <v>0</v>
          </cell>
        </row>
        <row r="8644">
          <cell r="A8644" t="str">
            <v>07-01-368</v>
          </cell>
          <cell r="B8644" t="str">
            <v>41</v>
          </cell>
          <cell r="C8644" t="str">
            <v>HERRAMIENTA MENOR</v>
          </cell>
          <cell r="D8644" t="str">
            <v>gl</v>
          </cell>
          <cell r="E8644">
            <v>1</v>
          </cell>
          <cell r="G8644">
            <v>4324.2201599999999</v>
          </cell>
          <cell r="H8644">
            <v>4324</v>
          </cell>
        </row>
        <row r="8645">
          <cell r="A8645" t="str">
            <v>07-01-368</v>
          </cell>
          <cell r="B8645" t="str">
            <v>42</v>
          </cell>
          <cell r="C8645">
            <v>0</v>
          </cell>
          <cell r="D8645">
            <v>0</v>
          </cell>
          <cell r="E8645">
            <v>0</v>
          </cell>
          <cell r="G8645">
            <v>0</v>
          </cell>
          <cell r="H8645">
            <v>0</v>
          </cell>
        </row>
        <row r="8646">
          <cell r="A8646" t="str">
            <v>07-01-368</v>
          </cell>
          <cell r="B8646" t="str">
            <v>43</v>
          </cell>
          <cell r="C8646">
            <v>0</v>
          </cell>
          <cell r="D8646">
            <v>0</v>
          </cell>
          <cell r="E8646">
            <v>0</v>
          </cell>
          <cell r="G8646">
            <v>0</v>
          </cell>
          <cell r="H8646">
            <v>0</v>
          </cell>
        </row>
        <row r="8647">
          <cell r="A8647" t="str">
            <v>07-01-368</v>
          </cell>
          <cell r="B8647" t="str">
            <v>44</v>
          </cell>
          <cell r="C8647">
            <v>0</v>
          </cell>
          <cell r="D8647">
            <v>0</v>
          </cell>
          <cell r="E8647">
            <v>0</v>
          </cell>
          <cell r="G8647">
            <v>0</v>
          </cell>
          <cell r="H8647">
            <v>0</v>
          </cell>
        </row>
        <row r="8648">
          <cell r="A8648" t="str">
            <v>07-01-368</v>
          </cell>
          <cell r="B8648" t="str">
            <v>45</v>
          </cell>
          <cell r="C8648">
            <v>0</v>
          </cell>
          <cell r="D8648">
            <v>0</v>
          </cell>
          <cell r="E8648">
            <v>0</v>
          </cell>
          <cell r="G8648">
            <v>0</v>
          </cell>
          <cell r="H8648">
            <v>0</v>
          </cell>
        </row>
        <row r="8649">
          <cell r="A8649" t="str">
            <v>07-01-368</v>
          </cell>
          <cell r="B8649" t="str">
            <v>46</v>
          </cell>
          <cell r="C8649">
            <v>0</v>
          </cell>
          <cell r="D8649">
            <v>0</v>
          </cell>
          <cell r="E8649">
            <v>0</v>
          </cell>
          <cell r="G8649">
            <v>0</v>
          </cell>
          <cell r="H8649">
            <v>0</v>
          </cell>
        </row>
        <row r="8650">
          <cell r="A8650" t="str">
            <v>07-01-368</v>
          </cell>
          <cell r="B8650" t="str">
            <v>61</v>
          </cell>
          <cell r="C8650" t="str">
            <v>TRANSPORTE</v>
          </cell>
          <cell r="D8650" t="str">
            <v>gl</v>
          </cell>
          <cell r="E8650">
            <v>1</v>
          </cell>
          <cell r="G8650">
            <v>4324.2201599999999</v>
          </cell>
          <cell r="H8650">
            <v>4324</v>
          </cell>
        </row>
        <row r="8651">
          <cell r="A8651" t="str">
            <v>07-01-368</v>
          </cell>
          <cell r="B8651" t="str">
            <v>62</v>
          </cell>
          <cell r="C8651">
            <v>0</v>
          </cell>
          <cell r="D8651">
            <v>0</v>
          </cell>
          <cell r="E8651">
            <v>0</v>
          </cell>
          <cell r="G8651">
            <v>0</v>
          </cell>
          <cell r="H8651">
            <v>0</v>
          </cell>
        </row>
        <row r="8652">
          <cell r="A8652" t="str">
            <v>07-01-368</v>
          </cell>
          <cell r="B8652" t="str">
            <v>63</v>
          </cell>
          <cell r="C8652">
            <v>0</v>
          </cell>
          <cell r="D8652">
            <v>0</v>
          </cell>
          <cell r="E8652">
            <v>0</v>
          </cell>
          <cell r="G8652">
            <v>0</v>
          </cell>
          <cell r="H8652">
            <v>0</v>
          </cell>
        </row>
        <row r="8653">
          <cell r="A8653" t="str">
            <v>07-01-368</v>
          </cell>
          <cell r="B8653" t="str">
            <v>64</v>
          </cell>
          <cell r="C8653">
            <v>0</v>
          </cell>
          <cell r="D8653">
            <v>0</v>
          </cell>
          <cell r="E8653">
            <v>0</v>
          </cell>
          <cell r="G8653">
            <v>0</v>
          </cell>
          <cell r="H8653">
            <v>0</v>
          </cell>
        </row>
        <row r="8654">
          <cell r="A8654" t="str">
            <v>07-01-368</v>
          </cell>
          <cell r="B8654" t="str">
            <v>65</v>
          </cell>
          <cell r="C8654">
            <v>0</v>
          </cell>
          <cell r="D8654">
            <v>0</v>
          </cell>
          <cell r="E8654">
            <v>0</v>
          </cell>
          <cell r="G8654">
            <v>0</v>
          </cell>
          <cell r="H8654">
            <v>0</v>
          </cell>
        </row>
        <row r="8655">
          <cell r="A8655" t="str">
            <v>07-01-368</v>
          </cell>
          <cell r="B8655" t="str">
            <v>66</v>
          </cell>
          <cell r="C8655">
            <v>0</v>
          </cell>
          <cell r="D8655">
            <v>0</v>
          </cell>
          <cell r="E8655">
            <v>0</v>
          </cell>
          <cell r="G8655">
            <v>0</v>
          </cell>
          <cell r="H8655">
            <v>0</v>
          </cell>
        </row>
        <row r="8656">
          <cell r="A8656" t="str">
            <v>07-01-378</v>
          </cell>
          <cell r="B8656" t="str">
            <v>07-01-378</v>
          </cell>
          <cell r="C8656" t="str">
            <v>EQUIPO PRESIÓN AGUA POTABLE (2 BOMBAS+ HIDRO). Es un sistema de presión mediante tanque hidroaumulador que garantiza el
prendido y apagado de la bomba cuando existe demanda o la demanda sea nula. Las características son las siguientes: Caudal total : 5.93 lts/seg., Cabeza dinámica total : 41.00 m.c.a., Presión en la descarga : 39.60 m.c.a., BOMBAS No. 1 y2: Caudal total : 3.56 lts/seg., Cabeza dinámica total : 41.00 m.c.a., Presión en la descarga : 39.60 m.c.a., Potencia de diseño : 4.0 H.P., Succión : 2.1/2”, Flauta de Descarga : 2.1/2”, Se instalaran (2 ) bombas cada una para el 60% del caudal total.
Tanque Hidroacumulador : Un (1) tanque de 400 litros, Manómetro para medición hasta 200 PSI</v>
          </cell>
          <cell r="D8656" t="str">
            <v>UN</v>
          </cell>
          <cell r="E8656">
            <v>1</v>
          </cell>
          <cell r="H8656">
            <v>48256000</v>
          </cell>
        </row>
        <row r="8657">
          <cell r="A8657" t="str">
            <v>07-01-378</v>
          </cell>
          <cell r="B8657" t="str">
            <v>11</v>
          </cell>
          <cell r="C8657" t="str">
            <v>SUMINSTRO E INSTALACION BOMBAS + HIDROACUMULADOR</v>
          </cell>
          <cell r="D8657" t="str">
            <v xml:space="preserve">UN </v>
          </cell>
          <cell r="E8657">
            <v>1</v>
          </cell>
          <cell r="G8657">
            <v>48256000</v>
          </cell>
          <cell r="H8657">
            <v>48256000</v>
          </cell>
        </row>
        <row r="8658">
          <cell r="A8658" t="str">
            <v>07-01-378</v>
          </cell>
          <cell r="B8658" t="str">
            <v>12</v>
          </cell>
          <cell r="C8658">
            <v>0</v>
          </cell>
          <cell r="D8658">
            <v>0</v>
          </cell>
          <cell r="E8658">
            <v>0</v>
          </cell>
          <cell r="G8658">
            <v>0</v>
          </cell>
          <cell r="H8658">
            <v>0</v>
          </cell>
        </row>
        <row r="8659">
          <cell r="A8659" t="str">
            <v>07-01-378</v>
          </cell>
          <cell r="B8659" t="str">
            <v>13</v>
          </cell>
          <cell r="C8659">
            <v>0</v>
          </cell>
          <cell r="D8659">
            <v>0</v>
          </cell>
          <cell r="E8659">
            <v>0</v>
          </cell>
          <cell r="G8659">
            <v>0</v>
          </cell>
          <cell r="H8659">
            <v>0</v>
          </cell>
        </row>
        <row r="8660">
          <cell r="A8660" t="str">
            <v>07-01-378</v>
          </cell>
          <cell r="B8660" t="str">
            <v>14</v>
          </cell>
          <cell r="C8660">
            <v>0</v>
          </cell>
          <cell r="D8660">
            <v>0</v>
          </cell>
          <cell r="E8660">
            <v>0</v>
          </cell>
          <cell r="G8660">
            <v>0</v>
          </cell>
          <cell r="H8660">
            <v>0</v>
          </cell>
        </row>
        <row r="8661">
          <cell r="A8661" t="str">
            <v>07-01-378</v>
          </cell>
          <cell r="B8661" t="str">
            <v>15</v>
          </cell>
          <cell r="C8661">
            <v>0</v>
          </cell>
          <cell r="D8661">
            <v>0</v>
          </cell>
          <cell r="E8661">
            <v>0</v>
          </cell>
          <cell r="G8661">
            <v>0</v>
          </cell>
          <cell r="H8661">
            <v>0</v>
          </cell>
        </row>
        <row r="8662">
          <cell r="A8662" t="str">
            <v>07-01-378</v>
          </cell>
          <cell r="B8662" t="str">
            <v>16</v>
          </cell>
          <cell r="C8662">
            <v>0</v>
          </cell>
          <cell r="D8662">
            <v>0</v>
          </cell>
          <cell r="E8662">
            <v>0</v>
          </cell>
          <cell r="G8662">
            <v>0</v>
          </cell>
          <cell r="H8662">
            <v>0</v>
          </cell>
        </row>
        <row r="8663">
          <cell r="A8663" t="str">
            <v>07-01-378</v>
          </cell>
          <cell r="B8663" t="str">
            <v>21</v>
          </cell>
          <cell r="C8663">
            <v>0</v>
          </cell>
          <cell r="D8663">
            <v>0</v>
          </cell>
          <cell r="E8663">
            <v>0</v>
          </cell>
          <cell r="G8663">
            <v>0</v>
          </cell>
          <cell r="H8663">
            <v>0</v>
          </cell>
        </row>
        <row r="8664">
          <cell r="A8664" t="str">
            <v>07-01-378</v>
          </cell>
          <cell r="B8664" t="str">
            <v>22</v>
          </cell>
          <cell r="C8664">
            <v>0</v>
          </cell>
          <cell r="D8664">
            <v>0</v>
          </cell>
          <cell r="E8664">
            <v>0</v>
          </cell>
          <cell r="G8664">
            <v>0</v>
          </cell>
          <cell r="H8664">
            <v>0</v>
          </cell>
        </row>
        <row r="8665">
          <cell r="A8665" t="str">
            <v>07-01-378</v>
          </cell>
          <cell r="B8665" t="str">
            <v>23</v>
          </cell>
          <cell r="C8665">
            <v>0</v>
          </cell>
          <cell r="D8665">
            <v>0</v>
          </cell>
          <cell r="E8665">
            <v>0</v>
          </cell>
          <cell r="G8665">
            <v>0</v>
          </cell>
          <cell r="H8665">
            <v>0</v>
          </cell>
        </row>
        <row r="8666">
          <cell r="A8666" t="str">
            <v>07-01-378</v>
          </cell>
          <cell r="B8666" t="str">
            <v>24</v>
          </cell>
          <cell r="C8666">
            <v>0</v>
          </cell>
          <cell r="D8666">
            <v>0</v>
          </cell>
          <cell r="E8666">
            <v>0</v>
          </cell>
          <cell r="G8666">
            <v>0</v>
          </cell>
          <cell r="H8666">
            <v>0</v>
          </cell>
        </row>
        <row r="8667">
          <cell r="A8667" t="str">
            <v>07-01-378</v>
          </cell>
          <cell r="B8667" t="str">
            <v>25</v>
          </cell>
          <cell r="C8667">
            <v>0</v>
          </cell>
          <cell r="D8667">
            <v>0</v>
          </cell>
          <cell r="E8667">
            <v>0</v>
          </cell>
          <cell r="G8667">
            <v>0</v>
          </cell>
          <cell r="H8667">
            <v>0</v>
          </cell>
        </row>
        <row r="8668">
          <cell r="A8668" t="str">
            <v>07-01-378</v>
          </cell>
          <cell r="B8668" t="str">
            <v>26</v>
          </cell>
          <cell r="C8668">
            <v>0</v>
          </cell>
          <cell r="D8668">
            <v>0</v>
          </cell>
          <cell r="E8668">
            <v>0</v>
          </cell>
          <cell r="G8668">
            <v>0</v>
          </cell>
          <cell r="H8668">
            <v>0</v>
          </cell>
        </row>
        <row r="8669">
          <cell r="A8669" t="str">
            <v>07-01-378</v>
          </cell>
          <cell r="B8669" t="str">
            <v>41</v>
          </cell>
          <cell r="C8669">
            <v>0</v>
          </cell>
          <cell r="D8669">
            <v>0</v>
          </cell>
          <cell r="E8669">
            <v>0</v>
          </cell>
          <cell r="G8669">
            <v>0</v>
          </cell>
          <cell r="H8669">
            <v>0</v>
          </cell>
        </row>
        <row r="8670">
          <cell r="A8670" t="str">
            <v>07-01-378</v>
          </cell>
          <cell r="B8670" t="str">
            <v>42</v>
          </cell>
          <cell r="C8670">
            <v>0</v>
          </cell>
          <cell r="D8670">
            <v>0</v>
          </cell>
          <cell r="E8670">
            <v>0</v>
          </cell>
          <cell r="G8670">
            <v>0</v>
          </cell>
          <cell r="H8670">
            <v>0</v>
          </cell>
        </row>
        <row r="8671">
          <cell r="A8671" t="str">
            <v>07-01-378</v>
          </cell>
          <cell r="B8671" t="str">
            <v>43</v>
          </cell>
          <cell r="C8671">
            <v>0</v>
          </cell>
          <cell r="D8671">
            <v>0</v>
          </cell>
          <cell r="E8671">
            <v>0</v>
          </cell>
          <cell r="G8671">
            <v>0</v>
          </cell>
          <cell r="H8671">
            <v>0</v>
          </cell>
        </row>
        <row r="8672">
          <cell r="A8672" t="str">
            <v>07-01-378</v>
          </cell>
          <cell r="B8672" t="str">
            <v>44</v>
          </cell>
          <cell r="C8672">
            <v>0</v>
          </cell>
          <cell r="D8672">
            <v>0</v>
          </cell>
          <cell r="E8672">
            <v>0</v>
          </cell>
          <cell r="G8672">
            <v>0</v>
          </cell>
          <cell r="H8672">
            <v>0</v>
          </cell>
        </row>
        <row r="8673">
          <cell r="A8673" t="str">
            <v>07-01-378</v>
          </cell>
          <cell r="B8673" t="str">
            <v>45</v>
          </cell>
          <cell r="C8673">
            <v>0</v>
          </cell>
          <cell r="D8673">
            <v>0</v>
          </cell>
          <cell r="E8673">
            <v>0</v>
          </cell>
          <cell r="G8673">
            <v>0</v>
          </cell>
          <cell r="H8673">
            <v>0</v>
          </cell>
        </row>
        <row r="8674">
          <cell r="A8674" t="str">
            <v>07-01-378</v>
          </cell>
          <cell r="B8674" t="str">
            <v>46</v>
          </cell>
          <cell r="C8674">
            <v>0</v>
          </cell>
          <cell r="D8674">
            <v>0</v>
          </cell>
          <cell r="E8674">
            <v>0</v>
          </cell>
          <cell r="G8674">
            <v>0</v>
          </cell>
          <cell r="H8674">
            <v>0</v>
          </cell>
        </row>
        <row r="8675">
          <cell r="A8675" t="str">
            <v>07-01-378</v>
          </cell>
          <cell r="B8675" t="str">
            <v>61</v>
          </cell>
          <cell r="C8675">
            <v>0</v>
          </cell>
          <cell r="D8675">
            <v>0</v>
          </cell>
          <cell r="E8675">
            <v>0</v>
          </cell>
          <cell r="G8675">
            <v>0</v>
          </cell>
          <cell r="H8675">
            <v>0</v>
          </cell>
        </row>
        <row r="8676">
          <cell r="A8676" t="str">
            <v>07-01-378</v>
          </cell>
          <cell r="B8676" t="str">
            <v>62</v>
          </cell>
          <cell r="C8676">
            <v>0</v>
          </cell>
          <cell r="D8676">
            <v>0</v>
          </cell>
          <cell r="E8676">
            <v>0</v>
          </cell>
          <cell r="G8676">
            <v>0</v>
          </cell>
          <cell r="H8676">
            <v>0</v>
          </cell>
        </row>
        <row r="8677">
          <cell r="A8677" t="str">
            <v>07-01-378</v>
          </cell>
          <cell r="B8677" t="str">
            <v>63</v>
          </cell>
          <cell r="C8677">
            <v>0</v>
          </cell>
          <cell r="D8677">
            <v>0</v>
          </cell>
          <cell r="E8677">
            <v>0</v>
          </cell>
          <cell r="G8677">
            <v>0</v>
          </cell>
          <cell r="H8677">
            <v>0</v>
          </cell>
        </row>
        <row r="8678">
          <cell r="A8678" t="str">
            <v>07-01-378</v>
          </cell>
          <cell r="B8678" t="str">
            <v>64</v>
          </cell>
          <cell r="C8678">
            <v>0</v>
          </cell>
          <cell r="D8678">
            <v>0</v>
          </cell>
          <cell r="E8678">
            <v>0</v>
          </cell>
          <cell r="G8678">
            <v>0</v>
          </cell>
          <cell r="H8678">
            <v>0</v>
          </cell>
        </row>
        <row r="8679">
          <cell r="A8679" t="str">
            <v>07-01-378</v>
          </cell>
          <cell r="B8679" t="str">
            <v>65</v>
          </cell>
          <cell r="C8679">
            <v>0</v>
          </cell>
          <cell r="D8679">
            <v>0</v>
          </cell>
          <cell r="E8679">
            <v>0</v>
          </cell>
          <cell r="G8679">
            <v>0</v>
          </cell>
          <cell r="H8679">
            <v>0</v>
          </cell>
        </row>
        <row r="8680">
          <cell r="A8680" t="str">
            <v>07-01-378</v>
          </cell>
          <cell r="B8680" t="str">
            <v>66</v>
          </cell>
          <cell r="C8680">
            <v>0</v>
          </cell>
          <cell r="D8680">
            <v>0</v>
          </cell>
          <cell r="E8680">
            <v>0</v>
          </cell>
          <cell r="G8680">
            <v>0</v>
          </cell>
          <cell r="H8680">
            <v>0</v>
          </cell>
        </row>
        <row r="8681">
          <cell r="A8681" t="str">
            <v>07-01-380</v>
          </cell>
          <cell r="B8681" t="str">
            <v>07-01-380</v>
          </cell>
          <cell r="C8681" t="str">
            <v>EQUIPO PRESIÓN AGUAS CRUDA (2 BOMBAS+ HIDRO). Es un sistema de presión mediante tanque hidroaumulador que garantiza el prendido y apagado de la bomba cuando existe demanda o la demanda sea nula. Las características son las siguientes: Caudal total : 3.79 lts/seg., Cabeza dinámica total : 46.00 m.c.a., Presión en la descarga : 45.36 m.c.a., BOMBA No. 1 y 2: Caudal total : 2.27 lts/seg., Cabeza dinámica total : 46.00m.c.a., Presión en la descarga : 45.36 m.c.a., Potencia de diseño : 3.00 H.P., Succión : 3”, Flauta de Descarga : 3”. Se instalaran 2 bombas cada una para el 60% del caudal total. Tanque Hidroacumulador : Un (1) tanque de 300 litros, Manómetro para medición hasta 200 PSI</v>
          </cell>
          <cell r="D8681" t="str">
            <v>UN</v>
          </cell>
          <cell r="E8681">
            <v>1</v>
          </cell>
          <cell r="H8681">
            <v>48256000</v>
          </cell>
        </row>
        <row r="8682">
          <cell r="A8682" t="str">
            <v>07-01-380</v>
          </cell>
          <cell r="B8682" t="str">
            <v>11</v>
          </cell>
          <cell r="C8682" t="str">
            <v>SUMINSTRO E INSTALACION BOMBAS + HIDROACUMULADOR</v>
          </cell>
          <cell r="D8682" t="str">
            <v xml:space="preserve">UN </v>
          </cell>
          <cell r="E8682">
            <v>1</v>
          </cell>
          <cell r="G8682">
            <v>48256000</v>
          </cell>
          <cell r="H8682">
            <v>48256000</v>
          </cell>
        </row>
        <row r="8683">
          <cell r="A8683" t="str">
            <v>07-01-380</v>
          </cell>
          <cell r="B8683" t="str">
            <v>12</v>
          </cell>
          <cell r="C8683">
            <v>0</v>
          </cell>
          <cell r="D8683">
            <v>0</v>
          </cell>
          <cell r="E8683">
            <v>0</v>
          </cell>
          <cell r="G8683">
            <v>0</v>
          </cell>
          <cell r="H8683">
            <v>0</v>
          </cell>
        </row>
        <row r="8684">
          <cell r="A8684" t="str">
            <v>07-01-380</v>
          </cell>
          <cell r="B8684" t="str">
            <v>13</v>
          </cell>
          <cell r="C8684">
            <v>0</v>
          </cell>
          <cell r="D8684">
            <v>0</v>
          </cell>
          <cell r="E8684">
            <v>0</v>
          </cell>
          <cell r="G8684">
            <v>0</v>
          </cell>
          <cell r="H8684">
            <v>0</v>
          </cell>
        </row>
        <row r="8685">
          <cell r="A8685" t="str">
            <v>07-01-380</v>
          </cell>
          <cell r="B8685" t="str">
            <v>14</v>
          </cell>
          <cell r="C8685">
            <v>0</v>
          </cell>
          <cell r="D8685">
            <v>0</v>
          </cell>
          <cell r="E8685">
            <v>0</v>
          </cell>
          <cell r="G8685">
            <v>0</v>
          </cell>
          <cell r="H8685">
            <v>0</v>
          </cell>
        </row>
        <row r="8686">
          <cell r="A8686" t="str">
            <v>07-01-380</v>
          </cell>
          <cell r="B8686" t="str">
            <v>15</v>
          </cell>
          <cell r="C8686">
            <v>0</v>
          </cell>
          <cell r="D8686">
            <v>0</v>
          </cell>
          <cell r="E8686">
            <v>0</v>
          </cell>
          <cell r="G8686">
            <v>0</v>
          </cell>
          <cell r="H8686">
            <v>0</v>
          </cell>
        </row>
        <row r="8687">
          <cell r="A8687" t="str">
            <v>07-01-380</v>
          </cell>
          <cell r="B8687" t="str">
            <v>16</v>
          </cell>
          <cell r="C8687">
            <v>0</v>
          </cell>
          <cell r="D8687">
            <v>0</v>
          </cell>
          <cell r="E8687">
            <v>0</v>
          </cell>
          <cell r="G8687">
            <v>0</v>
          </cell>
          <cell r="H8687">
            <v>0</v>
          </cell>
        </row>
        <row r="8688">
          <cell r="A8688" t="str">
            <v>07-01-380</v>
          </cell>
          <cell r="B8688" t="str">
            <v>21</v>
          </cell>
          <cell r="C8688">
            <v>0</v>
          </cell>
          <cell r="D8688">
            <v>0</v>
          </cell>
          <cell r="E8688">
            <v>0</v>
          </cell>
          <cell r="G8688">
            <v>0</v>
          </cell>
          <cell r="H8688">
            <v>0</v>
          </cell>
        </row>
        <row r="8689">
          <cell r="A8689" t="str">
            <v>07-01-380</v>
          </cell>
          <cell r="B8689" t="str">
            <v>22</v>
          </cell>
          <cell r="C8689">
            <v>0</v>
          </cell>
          <cell r="D8689">
            <v>0</v>
          </cell>
          <cell r="E8689">
            <v>0</v>
          </cell>
          <cell r="G8689">
            <v>0</v>
          </cell>
          <cell r="H8689">
            <v>0</v>
          </cell>
        </row>
        <row r="8690">
          <cell r="A8690" t="str">
            <v>07-01-380</v>
          </cell>
          <cell r="B8690" t="str">
            <v>23</v>
          </cell>
          <cell r="C8690">
            <v>0</v>
          </cell>
          <cell r="D8690">
            <v>0</v>
          </cell>
          <cell r="E8690">
            <v>0</v>
          </cell>
          <cell r="G8690">
            <v>0</v>
          </cell>
          <cell r="H8690">
            <v>0</v>
          </cell>
        </row>
        <row r="8691">
          <cell r="A8691" t="str">
            <v>07-01-380</v>
          </cell>
          <cell r="B8691" t="str">
            <v>24</v>
          </cell>
          <cell r="C8691">
            <v>0</v>
          </cell>
          <cell r="D8691">
            <v>0</v>
          </cell>
          <cell r="E8691">
            <v>0</v>
          </cell>
          <cell r="G8691">
            <v>0</v>
          </cell>
          <cell r="H8691">
            <v>0</v>
          </cell>
        </row>
        <row r="8692">
          <cell r="A8692" t="str">
            <v>07-01-380</v>
          </cell>
          <cell r="B8692" t="str">
            <v>25</v>
          </cell>
          <cell r="C8692">
            <v>0</v>
          </cell>
          <cell r="D8692">
            <v>0</v>
          </cell>
          <cell r="E8692">
            <v>0</v>
          </cell>
          <cell r="G8692">
            <v>0</v>
          </cell>
          <cell r="H8692">
            <v>0</v>
          </cell>
        </row>
        <row r="8693">
          <cell r="A8693" t="str">
            <v>07-01-380</v>
          </cell>
          <cell r="B8693" t="str">
            <v>26</v>
          </cell>
          <cell r="C8693">
            <v>0</v>
          </cell>
          <cell r="D8693">
            <v>0</v>
          </cell>
          <cell r="E8693">
            <v>0</v>
          </cell>
          <cell r="G8693">
            <v>0</v>
          </cell>
          <cell r="H8693">
            <v>0</v>
          </cell>
        </row>
        <row r="8694">
          <cell r="A8694" t="str">
            <v>07-01-380</v>
          </cell>
          <cell r="B8694" t="str">
            <v>41</v>
          </cell>
          <cell r="C8694">
            <v>0</v>
          </cell>
          <cell r="D8694">
            <v>0</v>
          </cell>
          <cell r="E8694">
            <v>0</v>
          </cell>
          <cell r="G8694">
            <v>0</v>
          </cell>
          <cell r="H8694">
            <v>0</v>
          </cell>
        </row>
        <row r="8695">
          <cell r="A8695" t="str">
            <v>07-01-380</v>
          </cell>
          <cell r="B8695" t="str">
            <v>42</v>
          </cell>
          <cell r="C8695">
            <v>0</v>
          </cell>
          <cell r="D8695">
            <v>0</v>
          </cell>
          <cell r="E8695">
            <v>0</v>
          </cell>
          <cell r="G8695">
            <v>0</v>
          </cell>
          <cell r="H8695">
            <v>0</v>
          </cell>
        </row>
        <row r="8696">
          <cell r="A8696" t="str">
            <v>07-01-380</v>
          </cell>
          <cell r="B8696" t="str">
            <v>43</v>
          </cell>
          <cell r="C8696">
            <v>0</v>
          </cell>
          <cell r="D8696">
            <v>0</v>
          </cell>
          <cell r="E8696">
            <v>0</v>
          </cell>
          <cell r="G8696">
            <v>0</v>
          </cell>
          <cell r="H8696">
            <v>0</v>
          </cell>
        </row>
        <row r="8697">
          <cell r="A8697" t="str">
            <v>07-01-380</v>
          </cell>
          <cell r="B8697" t="str">
            <v>44</v>
          </cell>
          <cell r="C8697">
            <v>0</v>
          </cell>
          <cell r="D8697">
            <v>0</v>
          </cell>
          <cell r="E8697">
            <v>0</v>
          </cell>
          <cell r="G8697">
            <v>0</v>
          </cell>
          <cell r="H8697">
            <v>0</v>
          </cell>
        </row>
        <row r="8698">
          <cell r="A8698" t="str">
            <v>07-01-380</v>
          </cell>
          <cell r="B8698" t="str">
            <v>45</v>
          </cell>
          <cell r="C8698">
            <v>0</v>
          </cell>
          <cell r="D8698">
            <v>0</v>
          </cell>
          <cell r="E8698">
            <v>0</v>
          </cell>
          <cell r="G8698">
            <v>0</v>
          </cell>
          <cell r="H8698">
            <v>0</v>
          </cell>
        </row>
        <row r="8699">
          <cell r="A8699" t="str">
            <v>07-01-380</v>
          </cell>
          <cell r="B8699" t="str">
            <v>46</v>
          </cell>
          <cell r="C8699">
            <v>0</v>
          </cell>
          <cell r="D8699">
            <v>0</v>
          </cell>
          <cell r="E8699">
            <v>0</v>
          </cell>
          <cell r="G8699">
            <v>0</v>
          </cell>
          <cell r="H8699">
            <v>0</v>
          </cell>
        </row>
        <row r="8700">
          <cell r="A8700" t="str">
            <v>07-01-380</v>
          </cell>
          <cell r="B8700" t="str">
            <v>61</v>
          </cell>
          <cell r="C8700">
            <v>0</v>
          </cell>
          <cell r="D8700">
            <v>0</v>
          </cell>
          <cell r="E8700">
            <v>0</v>
          </cell>
          <cell r="G8700">
            <v>0</v>
          </cell>
          <cell r="H8700">
            <v>0</v>
          </cell>
        </row>
        <row r="8701">
          <cell r="A8701" t="str">
            <v>07-01-380</v>
          </cell>
          <cell r="B8701" t="str">
            <v>62</v>
          </cell>
          <cell r="C8701">
            <v>0</v>
          </cell>
          <cell r="D8701">
            <v>0</v>
          </cell>
          <cell r="E8701">
            <v>0</v>
          </cell>
          <cell r="G8701">
            <v>0</v>
          </cell>
          <cell r="H8701">
            <v>0</v>
          </cell>
        </row>
        <row r="8702">
          <cell r="A8702" t="str">
            <v>07-01-380</v>
          </cell>
          <cell r="B8702" t="str">
            <v>63</v>
          </cell>
          <cell r="C8702">
            <v>0</v>
          </cell>
          <cell r="D8702">
            <v>0</v>
          </cell>
          <cell r="E8702">
            <v>0</v>
          </cell>
          <cell r="G8702">
            <v>0</v>
          </cell>
          <cell r="H8702">
            <v>0</v>
          </cell>
        </row>
        <row r="8703">
          <cell r="A8703" t="str">
            <v>07-01-380</v>
          </cell>
          <cell r="B8703" t="str">
            <v>64</v>
          </cell>
          <cell r="C8703">
            <v>0</v>
          </cell>
          <cell r="D8703">
            <v>0</v>
          </cell>
          <cell r="E8703">
            <v>0</v>
          </cell>
          <cell r="G8703">
            <v>0</v>
          </cell>
          <cell r="H8703">
            <v>0</v>
          </cell>
        </row>
        <row r="8704">
          <cell r="A8704" t="str">
            <v>07-01-380</v>
          </cell>
          <cell r="B8704" t="str">
            <v>65</v>
          </cell>
          <cell r="C8704">
            <v>0</v>
          </cell>
          <cell r="D8704">
            <v>0</v>
          </cell>
          <cell r="E8704">
            <v>0</v>
          </cell>
          <cell r="G8704">
            <v>0</v>
          </cell>
          <cell r="H8704">
            <v>0</v>
          </cell>
        </row>
        <row r="8705">
          <cell r="A8705" t="str">
            <v>07-01-380</v>
          </cell>
          <cell r="B8705" t="str">
            <v>66</v>
          </cell>
          <cell r="C8705">
            <v>0</v>
          </cell>
          <cell r="D8705">
            <v>0</v>
          </cell>
          <cell r="E8705">
            <v>0</v>
          </cell>
          <cell r="G8705">
            <v>0</v>
          </cell>
          <cell r="H8705">
            <v>0</v>
          </cell>
        </row>
        <row r="8706">
          <cell r="A8706" t="str">
            <v>07-01-382</v>
          </cell>
          <cell r="B8706" t="str">
            <v>07-01-382</v>
          </cell>
          <cell r="C8706" t="str">
            <v>BOMBA EYECTORA  CUARTO BOMBAS (2 BOMBAS). Será un sistema totalmente automático operado mediante interruptores de flotador
y tipo ampolleta de mercurio. Se utilizará para la evacuación de las aguas de cuarto de equipos. Caudal total = 7.70 lts/seg., Cabeza dinámica total = 7.0 mca.
Potencia de diseño = 1.25 HP, Volumen del pozo de bombeo = 1.80 m3, Se instalarán dos (2) bombas en pozo eyector, cada una para el 100% de las características dadas.</v>
          </cell>
          <cell r="D8706" t="str">
            <v>UN</v>
          </cell>
          <cell r="E8706">
            <v>1</v>
          </cell>
          <cell r="H8706">
            <v>36192000</v>
          </cell>
        </row>
        <row r="8707">
          <cell r="A8707" t="str">
            <v>07-01-382</v>
          </cell>
          <cell r="B8707" t="str">
            <v>11</v>
          </cell>
          <cell r="C8707" t="str">
            <v>SUMINSTRO E INSTALACION EQUIPO EYECTOR</v>
          </cell>
          <cell r="D8707" t="str">
            <v xml:space="preserve">UN </v>
          </cell>
          <cell r="E8707">
            <v>1</v>
          </cell>
          <cell r="G8707">
            <v>36192000</v>
          </cell>
          <cell r="H8707">
            <v>36192000</v>
          </cell>
        </row>
        <row r="8708">
          <cell r="A8708" t="str">
            <v>07-01-382</v>
          </cell>
          <cell r="B8708" t="str">
            <v>12</v>
          </cell>
          <cell r="C8708">
            <v>0</v>
          </cell>
          <cell r="D8708">
            <v>0</v>
          </cell>
          <cell r="E8708">
            <v>0</v>
          </cell>
          <cell r="G8708">
            <v>0</v>
          </cell>
          <cell r="H8708">
            <v>0</v>
          </cell>
        </row>
        <row r="8709">
          <cell r="A8709" t="str">
            <v>07-01-382</v>
          </cell>
          <cell r="B8709" t="str">
            <v>13</v>
          </cell>
          <cell r="C8709">
            <v>0</v>
          </cell>
          <cell r="D8709">
            <v>0</v>
          </cell>
          <cell r="E8709">
            <v>0</v>
          </cell>
          <cell r="G8709">
            <v>0</v>
          </cell>
          <cell r="H8709">
            <v>0</v>
          </cell>
        </row>
        <row r="8710">
          <cell r="A8710" t="str">
            <v>07-01-382</v>
          </cell>
          <cell r="B8710" t="str">
            <v>14</v>
          </cell>
          <cell r="C8710">
            <v>0</v>
          </cell>
          <cell r="D8710">
            <v>0</v>
          </cell>
          <cell r="E8710">
            <v>0</v>
          </cell>
          <cell r="G8710">
            <v>0</v>
          </cell>
          <cell r="H8710">
            <v>0</v>
          </cell>
        </row>
        <row r="8711">
          <cell r="A8711" t="str">
            <v>07-01-382</v>
          </cell>
          <cell r="B8711" t="str">
            <v>15</v>
          </cell>
          <cell r="C8711">
            <v>0</v>
          </cell>
          <cell r="D8711">
            <v>0</v>
          </cell>
          <cell r="E8711">
            <v>0</v>
          </cell>
          <cell r="G8711">
            <v>0</v>
          </cell>
          <cell r="H8711">
            <v>0</v>
          </cell>
        </row>
        <row r="8712">
          <cell r="A8712" t="str">
            <v>07-01-382</v>
          </cell>
          <cell r="B8712" t="str">
            <v>16</v>
          </cell>
          <cell r="C8712">
            <v>0</v>
          </cell>
          <cell r="D8712">
            <v>0</v>
          </cell>
          <cell r="E8712">
            <v>0</v>
          </cell>
          <cell r="G8712">
            <v>0</v>
          </cell>
          <cell r="H8712">
            <v>0</v>
          </cell>
        </row>
        <row r="8713">
          <cell r="A8713" t="str">
            <v>07-01-382</v>
          </cell>
          <cell r="B8713" t="str">
            <v>21</v>
          </cell>
          <cell r="C8713">
            <v>0</v>
          </cell>
          <cell r="D8713">
            <v>0</v>
          </cell>
          <cell r="E8713">
            <v>0</v>
          </cell>
          <cell r="G8713">
            <v>0</v>
          </cell>
          <cell r="H8713">
            <v>0</v>
          </cell>
        </row>
        <row r="8714">
          <cell r="A8714" t="str">
            <v>07-01-382</v>
          </cell>
          <cell r="B8714" t="str">
            <v>22</v>
          </cell>
          <cell r="C8714">
            <v>0</v>
          </cell>
          <cell r="D8714">
            <v>0</v>
          </cell>
          <cell r="E8714">
            <v>0</v>
          </cell>
          <cell r="G8714">
            <v>0</v>
          </cell>
          <cell r="H8714">
            <v>0</v>
          </cell>
        </row>
        <row r="8715">
          <cell r="A8715" t="str">
            <v>07-01-382</v>
          </cell>
          <cell r="B8715" t="str">
            <v>23</v>
          </cell>
          <cell r="C8715">
            <v>0</v>
          </cell>
          <cell r="D8715">
            <v>0</v>
          </cell>
          <cell r="E8715">
            <v>0</v>
          </cell>
          <cell r="G8715">
            <v>0</v>
          </cell>
          <cell r="H8715">
            <v>0</v>
          </cell>
        </row>
        <row r="8716">
          <cell r="A8716" t="str">
            <v>07-01-382</v>
          </cell>
          <cell r="B8716" t="str">
            <v>24</v>
          </cell>
          <cell r="C8716">
            <v>0</v>
          </cell>
          <cell r="D8716">
            <v>0</v>
          </cell>
          <cell r="E8716">
            <v>0</v>
          </cell>
          <cell r="G8716">
            <v>0</v>
          </cell>
          <cell r="H8716">
            <v>0</v>
          </cell>
        </row>
        <row r="8717">
          <cell r="A8717" t="str">
            <v>07-01-382</v>
          </cell>
          <cell r="B8717" t="str">
            <v>25</v>
          </cell>
          <cell r="C8717">
            <v>0</v>
          </cell>
          <cell r="D8717">
            <v>0</v>
          </cell>
          <cell r="E8717">
            <v>0</v>
          </cell>
          <cell r="G8717">
            <v>0</v>
          </cell>
          <cell r="H8717">
            <v>0</v>
          </cell>
        </row>
        <row r="8718">
          <cell r="A8718" t="str">
            <v>07-01-382</v>
          </cell>
          <cell r="B8718" t="str">
            <v>26</v>
          </cell>
          <cell r="C8718">
            <v>0</v>
          </cell>
          <cell r="D8718">
            <v>0</v>
          </cell>
          <cell r="E8718">
            <v>0</v>
          </cell>
          <cell r="G8718">
            <v>0</v>
          </cell>
          <cell r="H8718">
            <v>0</v>
          </cell>
        </row>
        <row r="8719">
          <cell r="A8719" t="str">
            <v>07-01-382</v>
          </cell>
          <cell r="B8719" t="str">
            <v>41</v>
          </cell>
          <cell r="C8719">
            <v>0</v>
          </cell>
          <cell r="D8719">
            <v>0</v>
          </cell>
          <cell r="E8719">
            <v>0</v>
          </cell>
          <cell r="G8719">
            <v>0</v>
          </cell>
          <cell r="H8719">
            <v>0</v>
          </cell>
        </row>
        <row r="8720">
          <cell r="A8720" t="str">
            <v>07-01-382</v>
          </cell>
          <cell r="B8720" t="str">
            <v>42</v>
          </cell>
          <cell r="C8720">
            <v>0</v>
          </cell>
          <cell r="D8720">
            <v>0</v>
          </cell>
          <cell r="E8720">
            <v>0</v>
          </cell>
          <cell r="G8720">
            <v>0</v>
          </cell>
          <cell r="H8720">
            <v>0</v>
          </cell>
        </row>
        <row r="8721">
          <cell r="A8721" t="str">
            <v>07-01-382</v>
          </cell>
          <cell r="B8721" t="str">
            <v>43</v>
          </cell>
          <cell r="C8721">
            <v>0</v>
          </cell>
          <cell r="D8721">
            <v>0</v>
          </cell>
          <cell r="E8721">
            <v>0</v>
          </cell>
          <cell r="G8721">
            <v>0</v>
          </cell>
          <cell r="H8721">
            <v>0</v>
          </cell>
        </row>
        <row r="8722">
          <cell r="A8722" t="str">
            <v>07-01-382</v>
          </cell>
          <cell r="B8722" t="str">
            <v>44</v>
          </cell>
          <cell r="C8722">
            <v>0</v>
          </cell>
          <cell r="D8722">
            <v>0</v>
          </cell>
          <cell r="E8722">
            <v>0</v>
          </cell>
          <cell r="G8722">
            <v>0</v>
          </cell>
          <cell r="H8722">
            <v>0</v>
          </cell>
        </row>
        <row r="8723">
          <cell r="A8723" t="str">
            <v>07-01-382</v>
          </cell>
          <cell r="B8723" t="str">
            <v>45</v>
          </cell>
          <cell r="C8723">
            <v>0</v>
          </cell>
          <cell r="D8723">
            <v>0</v>
          </cell>
          <cell r="E8723">
            <v>0</v>
          </cell>
          <cell r="G8723">
            <v>0</v>
          </cell>
          <cell r="H8723">
            <v>0</v>
          </cell>
        </row>
        <row r="8724">
          <cell r="A8724" t="str">
            <v>07-01-382</v>
          </cell>
          <cell r="B8724" t="str">
            <v>46</v>
          </cell>
          <cell r="C8724">
            <v>0</v>
          </cell>
          <cell r="D8724">
            <v>0</v>
          </cell>
          <cell r="E8724">
            <v>0</v>
          </cell>
          <cell r="G8724">
            <v>0</v>
          </cell>
          <cell r="H8724">
            <v>0</v>
          </cell>
        </row>
        <row r="8725">
          <cell r="A8725" t="str">
            <v>07-01-382</v>
          </cell>
          <cell r="B8725" t="str">
            <v>61</v>
          </cell>
          <cell r="C8725">
            <v>0</v>
          </cell>
          <cell r="D8725">
            <v>0</v>
          </cell>
          <cell r="E8725">
            <v>0</v>
          </cell>
          <cell r="G8725">
            <v>0</v>
          </cell>
          <cell r="H8725">
            <v>0</v>
          </cell>
        </row>
        <row r="8726">
          <cell r="A8726" t="str">
            <v>07-01-382</v>
          </cell>
          <cell r="B8726" t="str">
            <v>62</v>
          </cell>
          <cell r="C8726">
            <v>0</v>
          </cell>
          <cell r="D8726">
            <v>0</v>
          </cell>
          <cell r="E8726">
            <v>0</v>
          </cell>
          <cell r="G8726">
            <v>0</v>
          </cell>
          <cell r="H8726">
            <v>0</v>
          </cell>
        </row>
        <row r="8727">
          <cell r="A8727" t="str">
            <v>07-01-382</v>
          </cell>
          <cell r="B8727" t="str">
            <v>63</v>
          </cell>
          <cell r="C8727">
            <v>0</v>
          </cell>
          <cell r="D8727">
            <v>0</v>
          </cell>
          <cell r="E8727">
            <v>0</v>
          </cell>
          <cell r="G8727">
            <v>0</v>
          </cell>
          <cell r="H8727">
            <v>0</v>
          </cell>
        </row>
        <row r="8728">
          <cell r="A8728" t="str">
            <v>07-01-382</v>
          </cell>
          <cell r="B8728" t="str">
            <v>64</v>
          </cell>
          <cell r="C8728">
            <v>0</v>
          </cell>
          <cell r="D8728">
            <v>0</v>
          </cell>
          <cell r="E8728">
            <v>0</v>
          </cell>
          <cell r="G8728">
            <v>0</v>
          </cell>
          <cell r="H8728">
            <v>0</v>
          </cell>
        </row>
        <row r="8729">
          <cell r="A8729" t="str">
            <v>07-01-382</v>
          </cell>
          <cell r="B8729" t="str">
            <v>65</v>
          </cell>
          <cell r="C8729">
            <v>0</v>
          </cell>
          <cell r="D8729">
            <v>0</v>
          </cell>
          <cell r="E8729">
            <v>0</v>
          </cell>
          <cell r="G8729">
            <v>0</v>
          </cell>
          <cell r="H8729">
            <v>0</v>
          </cell>
        </row>
        <row r="8730">
          <cell r="A8730" t="str">
            <v>07-01-382</v>
          </cell>
          <cell r="B8730" t="str">
            <v>66</v>
          </cell>
          <cell r="C8730">
            <v>0</v>
          </cell>
          <cell r="D8730">
            <v>0</v>
          </cell>
          <cell r="E8730">
            <v>0</v>
          </cell>
          <cell r="G8730">
            <v>0</v>
          </cell>
          <cell r="H8730">
            <v>0</v>
          </cell>
        </row>
        <row r="8731">
          <cell r="A8731" t="str">
            <v>07-01-384</v>
          </cell>
          <cell r="B8731" t="str">
            <v>07-01-384</v>
          </cell>
          <cell r="C8731"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60 psi, Succión : 4”, Potencia de diseño : 25 H.P., incluir pruebas, flujometro y válvula de alivio. BOMBA JOCKEY: Caudal total : 5.18 gpm, Cabeza dinámica total : 65 psi, Succión : 2”, Potencia de diseño : 1 H.P.</v>
          </cell>
          <cell r="D8731" t="str">
            <v>UN</v>
          </cell>
          <cell r="E8731">
            <v>1</v>
          </cell>
          <cell r="H8731">
            <v>72384000</v>
          </cell>
        </row>
        <row r="8732">
          <cell r="A8732" t="str">
            <v>07-01-384</v>
          </cell>
          <cell r="B8732" t="str">
            <v>11</v>
          </cell>
          <cell r="C8732" t="str">
            <v>SUMINSTRO E INSTALACION BOMBAS RCI (TRM $3100)</v>
          </cell>
          <cell r="D8732" t="str">
            <v xml:space="preserve">UN </v>
          </cell>
          <cell r="E8732">
            <v>1</v>
          </cell>
          <cell r="G8732">
            <v>72384000</v>
          </cell>
          <cell r="H8732">
            <v>72384000</v>
          </cell>
        </row>
        <row r="8733">
          <cell r="A8733" t="str">
            <v>07-01-384</v>
          </cell>
          <cell r="B8733" t="str">
            <v>12</v>
          </cell>
          <cell r="C8733">
            <v>0</v>
          </cell>
          <cell r="D8733">
            <v>0</v>
          </cell>
          <cell r="E8733">
            <v>0</v>
          </cell>
          <cell r="G8733">
            <v>0</v>
          </cell>
          <cell r="H8733">
            <v>0</v>
          </cell>
        </row>
        <row r="8734">
          <cell r="A8734" t="str">
            <v>07-01-384</v>
          </cell>
          <cell r="B8734" t="str">
            <v>13</v>
          </cell>
          <cell r="C8734">
            <v>0</v>
          </cell>
          <cell r="D8734">
            <v>0</v>
          </cell>
          <cell r="E8734">
            <v>0</v>
          </cell>
          <cell r="G8734">
            <v>0</v>
          </cell>
          <cell r="H8734">
            <v>0</v>
          </cell>
        </row>
        <row r="8735">
          <cell r="A8735" t="str">
            <v>07-01-384</v>
          </cell>
          <cell r="B8735" t="str">
            <v>14</v>
          </cell>
          <cell r="C8735">
            <v>0</v>
          </cell>
          <cell r="D8735">
            <v>0</v>
          </cell>
          <cell r="E8735">
            <v>0</v>
          </cell>
          <cell r="G8735">
            <v>0</v>
          </cell>
          <cell r="H8735">
            <v>0</v>
          </cell>
        </row>
        <row r="8736">
          <cell r="A8736" t="str">
            <v>07-01-384</v>
          </cell>
          <cell r="B8736" t="str">
            <v>15</v>
          </cell>
          <cell r="C8736">
            <v>0</v>
          </cell>
          <cell r="D8736">
            <v>0</v>
          </cell>
          <cell r="E8736">
            <v>0</v>
          </cell>
          <cell r="G8736">
            <v>0</v>
          </cell>
          <cell r="H8736">
            <v>0</v>
          </cell>
        </row>
        <row r="8737">
          <cell r="A8737" t="str">
            <v>07-01-384</v>
          </cell>
          <cell r="B8737" t="str">
            <v>16</v>
          </cell>
          <cell r="C8737">
            <v>0</v>
          </cell>
          <cell r="D8737">
            <v>0</v>
          </cell>
          <cell r="E8737">
            <v>0</v>
          </cell>
          <cell r="G8737">
            <v>0</v>
          </cell>
          <cell r="H8737">
            <v>0</v>
          </cell>
        </row>
        <row r="8738">
          <cell r="A8738" t="str">
            <v>07-01-384</v>
          </cell>
          <cell r="B8738" t="str">
            <v>21</v>
          </cell>
          <cell r="C8738">
            <v>0</v>
          </cell>
          <cell r="D8738">
            <v>0</v>
          </cell>
          <cell r="E8738">
            <v>0</v>
          </cell>
          <cell r="G8738">
            <v>0</v>
          </cell>
          <cell r="H8738">
            <v>0</v>
          </cell>
        </row>
        <row r="8739">
          <cell r="A8739" t="str">
            <v>07-01-384</v>
          </cell>
          <cell r="B8739" t="str">
            <v>22</v>
          </cell>
          <cell r="C8739">
            <v>0</v>
          </cell>
          <cell r="D8739">
            <v>0</v>
          </cell>
          <cell r="E8739">
            <v>0</v>
          </cell>
          <cell r="G8739">
            <v>0</v>
          </cell>
          <cell r="H8739">
            <v>0</v>
          </cell>
        </row>
        <row r="8740">
          <cell r="A8740" t="str">
            <v>07-01-384</v>
          </cell>
          <cell r="B8740" t="str">
            <v>23</v>
          </cell>
          <cell r="C8740">
            <v>0</v>
          </cell>
          <cell r="D8740">
            <v>0</v>
          </cell>
          <cell r="E8740">
            <v>0</v>
          </cell>
          <cell r="G8740">
            <v>0</v>
          </cell>
          <cell r="H8740">
            <v>0</v>
          </cell>
        </row>
        <row r="8741">
          <cell r="A8741" t="str">
            <v>07-01-384</v>
          </cell>
          <cell r="B8741" t="str">
            <v>24</v>
          </cell>
          <cell r="C8741">
            <v>0</v>
          </cell>
          <cell r="D8741">
            <v>0</v>
          </cell>
          <cell r="E8741">
            <v>0</v>
          </cell>
          <cell r="G8741">
            <v>0</v>
          </cell>
          <cell r="H8741">
            <v>0</v>
          </cell>
        </row>
        <row r="8742">
          <cell r="A8742" t="str">
            <v>07-01-384</v>
          </cell>
          <cell r="B8742" t="str">
            <v>25</v>
          </cell>
          <cell r="C8742">
            <v>0</v>
          </cell>
          <cell r="D8742">
            <v>0</v>
          </cell>
          <cell r="E8742">
            <v>0</v>
          </cell>
          <cell r="G8742">
            <v>0</v>
          </cell>
          <cell r="H8742">
            <v>0</v>
          </cell>
        </row>
        <row r="8743">
          <cell r="A8743" t="str">
            <v>07-01-384</v>
          </cell>
          <cell r="B8743" t="str">
            <v>26</v>
          </cell>
          <cell r="C8743">
            <v>0</v>
          </cell>
          <cell r="D8743">
            <v>0</v>
          </cell>
          <cell r="E8743">
            <v>0</v>
          </cell>
          <cell r="G8743">
            <v>0</v>
          </cell>
          <cell r="H8743">
            <v>0</v>
          </cell>
        </row>
        <row r="8744">
          <cell r="A8744" t="str">
            <v>07-01-384</v>
          </cell>
          <cell r="B8744" t="str">
            <v>41</v>
          </cell>
          <cell r="C8744">
            <v>0</v>
          </cell>
          <cell r="D8744">
            <v>0</v>
          </cell>
          <cell r="E8744">
            <v>0</v>
          </cell>
          <cell r="G8744">
            <v>0</v>
          </cell>
          <cell r="H8744">
            <v>0</v>
          </cell>
        </row>
        <row r="8745">
          <cell r="A8745" t="str">
            <v>07-01-384</v>
          </cell>
          <cell r="B8745" t="str">
            <v>42</v>
          </cell>
          <cell r="C8745">
            <v>0</v>
          </cell>
          <cell r="D8745">
            <v>0</v>
          </cell>
          <cell r="E8745">
            <v>0</v>
          </cell>
          <cell r="G8745">
            <v>0</v>
          </cell>
          <cell r="H8745">
            <v>0</v>
          </cell>
        </row>
        <row r="8746">
          <cell r="A8746" t="str">
            <v>07-01-384</v>
          </cell>
          <cell r="B8746" t="str">
            <v>43</v>
          </cell>
          <cell r="C8746">
            <v>0</v>
          </cell>
          <cell r="D8746">
            <v>0</v>
          </cell>
          <cell r="E8746">
            <v>0</v>
          </cell>
          <cell r="G8746">
            <v>0</v>
          </cell>
          <cell r="H8746">
            <v>0</v>
          </cell>
        </row>
        <row r="8747">
          <cell r="A8747" t="str">
            <v>07-01-384</v>
          </cell>
          <cell r="B8747" t="str">
            <v>44</v>
          </cell>
          <cell r="C8747">
            <v>0</v>
          </cell>
          <cell r="D8747">
            <v>0</v>
          </cell>
          <cell r="E8747">
            <v>0</v>
          </cell>
          <cell r="G8747">
            <v>0</v>
          </cell>
          <cell r="H8747">
            <v>0</v>
          </cell>
        </row>
        <row r="8748">
          <cell r="A8748" t="str">
            <v>07-01-384</v>
          </cell>
          <cell r="B8748" t="str">
            <v>45</v>
          </cell>
          <cell r="C8748">
            <v>0</v>
          </cell>
          <cell r="D8748">
            <v>0</v>
          </cell>
          <cell r="E8748">
            <v>0</v>
          </cell>
          <cell r="G8748">
            <v>0</v>
          </cell>
          <cell r="H8748">
            <v>0</v>
          </cell>
        </row>
        <row r="8749">
          <cell r="A8749" t="str">
            <v>07-01-384</v>
          </cell>
          <cell r="B8749" t="str">
            <v>46</v>
          </cell>
          <cell r="C8749">
            <v>0</v>
          </cell>
          <cell r="D8749">
            <v>0</v>
          </cell>
          <cell r="E8749">
            <v>0</v>
          </cell>
          <cell r="G8749">
            <v>0</v>
          </cell>
          <cell r="H8749">
            <v>0</v>
          </cell>
        </row>
        <row r="8750">
          <cell r="A8750" t="str">
            <v>07-01-384</v>
          </cell>
          <cell r="B8750" t="str">
            <v>61</v>
          </cell>
          <cell r="C8750">
            <v>0</v>
          </cell>
          <cell r="D8750">
            <v>0</v>
          </cell>
          <cell r="E8750">
            <v>0</v>
          </cell>
          <cell r="G8750">
            <v>0</v>
          </cell>
          <cell r="H8750">
            <v>0</v>
          </cell>
        </row>
        <row r="8751">
          <cell r="A8751" t="str">
            <v>07-01-384</v>
          </cell>
          <cell r="B8751" t="str">
            <v>62</v>
          </cell>
          <cell r="C8751">
            <v>0</v>
          </cell>
          <cell r="D8751">
            <v>0</v>
          </cell>
          <cell r="E8751">
            <v>0</v>
          </cell>
          <cell r="G8751">
            <v>0</v>
          </cell>
          <cell r="H8751">
            <v>0</v>
          </cell>
        </row>
        <row r="8752">
          <cell r="A8752" t="str">
            <v>07-01-384</v>
          </cell>
          <cell r="B8752" t="str">
            <v>63</v>
          </cell>
          <cell r="C8752">
            <v>0</v>
          </cell>
          <cell r="D8752">
            <v>0</v>
          </cell>
          <cell r="E8752">
            <v>0</v>
          </cell>
          <cell r="G8752">
            <v>0</v>
          </cell>
          <cell r="H8752">
            <v>0</v>
          </cell>
        </row>
        <row r="8753">
          <cell r="A8753" t="str">
            <v>07-01-384</v>
          </cell>
          <cell r="B8753" t="str">
            <v>64</v>
          </cell>
          <cell r="C8753">
            <v>0</v>
          </cell>
          <cell r="D8753">
            <v>0</v>
          </cell>
          <cell r="E8753">
            <v>0</v>
          </cell>
          <cell r="G8753">
            <v>0</v>
          </cell>
          <cell r="H8753">
            <v>0</v>
          </cell>
        </row>
        <row r="8754">
          <cell r="A8754" t="str">
            <v>07-01-384</v>
          </cell>
          <cell r="B8754" t="str">
            <v>65</v>
          </cell>
          <cell r="C8754">
            <v>0</v>
          </cell>
          <cell r="D8754">
            <v>0</v>
          </cell>
          <cell r="E8754">
            <v>0</v>
          </cell>
          <cell r="G8754">
            <v>0</v>
          </cell>
          <cell r="H8754">
            <v>0</v>
          </cell>
        </row>
        <row r="8755">
          <cell r="A8755" t="str">
            <v>07-01-384</v>
          </cell>
          <cell r="B8755" t="str">
            <v>66</v>
          </cell>
          <cell r="C8755">
            <v>0</v>
          </cell>
          <cell r="D8755">
            <v>0</v>
          </cell>
          <cell r="E8755">
            <v>0</v>
          </cell>
          <cell r="G8755">
            <v>0</v>
          </cell>
          <cell r="H8755">
            <v>0</v>
          </cell>
        </row>
        <row r="8756">
          <cell r="A8756" t="str">
            <v>07-01-386</v>
          </cell>
          <cell r="B8756" t="str">
            <v>07-01-386</v>
          </cell>
          <cell r="C8756" t="str">
            <v>SUMINISTRO E INSTALACION TUBERIA PVC ALCANTARILLADO 8"</v>
          </cell>
          <cell r="D8756" t="str">
            <v>ML</v>
          </cell>
          <cell r="E8756">
            <v>6</v>
          </cell>
          <cell r="H8756">
            <v>68681</v>
          </cell>
        </row>
        <row r="8757">
          <cell r="A8757" t="str">
            <v>07-01-386</v>
          </cell>
          <cell r="B8757" t="str">
            <v>11</v>
          </cell>
          <cell r="C8757" t="str">
            <v>TUBERIA PVC ALCANTARILLADO ø 8"</v>
          </cell>
          <cell r="D8757" t="str">
            <v>ML</v>
          </cell>
          <cell r="E8757">
            <v>1.05</v>
          </cell>
          <cell r="G8757">
            <v>54348.32</v>
          </cell>
          <cell r="H8757">
            <v>57066</v>
          </cell>
        </row>
        <row r="8758">
          <cell r="A8758" t="str">
            <v>07-01-386</v>
          </cell>
          <cell r="B8758" t="str">
            <v>12</v>
          </cell>
          <cell r="C8758" t="str">
            <v>LUBRICANTE ALCANTARILLADO</v>
          </cell>
          <cell r="D8758" t="str">
            <v>500 GR</v>
          </cell>
          <cell r="E8758">
            <v>5.8333333333333336E-3</v>
          </cell>
          <cell r="G8758">
            <v>19704.1312</v>
          </cell>
          <cell r="H8758">
            <v>115</v>
          </cell>
        </row>
        <row r="8759">
          <cell r="A8759" t="str">
            <v>07-01-386</v>
          </cell>
          <cell r="B8759" t="str">
            <v>13</v>
          </cell>
          <cell r="C8759">
            <v>0</v>
          </cell>
          <cell r="D8759">
            <v>0</v>
          </cell>
          <cell r="E8759">
            <v>0</v>
          </cell>
          <cell r="G8759">
            <v>0</v>
          </cell>
          <cell r="H8759">
            <v>0</v>
          </cell>
        </row>
        <row r="8760">
          <cell r="A8760" t="str">
            <v>07-01-386</v>
          </cell>
          <cell r="B8760" t="str">
            <v>14</v>
          </cell>
          <cell r="C8760">
            <v>0</v>
          </cell>
          <cell r="D8760">
            <v>0</v>
          </cell>
          <cell r="E8760">
            <v>0</v>
          </cell>
          <cell r="G8760">
            <v>0</v>
          </cell>
          <cell r="H8760">
            <v>0</v>
          </cell>
        </row>
        <row r="8761">
          <cell r="A8761" t="str">
            <v>07-01-386</v>
          </cell>
          <cell r="B8761" t="str">
            <v>15</v>
          </cell>
          <cell r="C8761">
            <v>0</v>
          </cell>
          <cell r="D8761">
            <v>0</v>
          </cell>
          <cell r="E8761">
            <v>0</v>
          </cell>
          <cell r="G8761">
            <v>0</v>
          </cell>
          <cell r="H8761">
            <v>0</v>
          </cell>
        </row>
        <row r="8762">
          <cell r="A8762" t="str">
            <v>07-01-386</v>
          </cell>
          <cell r="B8762" t="str">
            <v>16</v>
          </cell>
          <cell r="C8762">
            <v>0</v>
          </cell>
          <cell r="D8762">
            <v>0</v>
          </cell>
          <cell r="E8762">
            <v>0</v>
          </cell>
          <cell r="G8762">
            <v>0</v>
          </cell>
          <cell r="H8762">
            <v>0</v>
          </cell>
        </row>
        <row r="8763">
          <cell r="A8763" t="str">
            <v>07-01-386</v>
          </cell>
          <cell r="B8763" t="str">
            <v>21</v>
          </cell>
          <cell r="C8763" t="str">
            <v xml:space="preserve">OFICIAL </v>
          </cell>
          <cell r="D8763" t="str">
            <v>jor</v>
          </cell>
          <cell r="E8763">
            <v>6.9230769230769235E-2</v>
          </cell>
          <cell r="G8763">
            <v>86520.353919999994</v>
          </cell>
          <cell r="H8763">
            <v>5990</v>
          </cell>
        </row>
        <row r="8764">
          <cell r="A8764" t="str">
            <v>07-01-386</v>
          </cell>
          <cell r="B8764" t="str">
            <v>22</v>
          </cell>
          <cell r="C8764" t="str">
            <v>AYUDANTE</v>
          </cell>
          <cell r="D8764" t="str">
            <v>jor</v>
          </cell>
          <cell r="E8764">
            <v>6.9230769230769235E-2</v>
          </cell>
          <cell r="G8764">
            <v>54806.751999999993</v>
          </cell>
          <cell r="H8764">
            <v>3794</v>
          </cell>
        </row>
        <row r="8765">
          <cell r="A8765" t="str">
            <v>07-01-386</v>
          </cell>
          <cell r="B8765" t="str">
            <v>23</v>
          </cell>
          <cell r="C8765">
            <v>0</v>
          </cell>
          <cell r="D8765">
            <v>0</v>
          </cell>
          <cell r="E8765">
            <v>0</v>
          </cell>
          <cell r="G8765">
            <v>0</v>
          </cell>
          <cell r="H8765">
            <v>0</v>
          </cell>
        </row>
        <row r="8766">
          <cell r="A8766" t="str">
            <v>07-01-386</v>
          </cell>
          <cell r="B8766" t="str">
            <v>24</v>
          </cell>
          <cell r="C8766">
            <v>0</v>
          </cell>
          <cell r="D8766">
            <v>0</v>
          </cell>
          <cell r="E8766">
            <v>0</v>
          </cell>
          <cell r="G8766">
            <v>0</v>
          </cell>
          <cell r="H8766">
            <v>0</v>
          </cell>
        </row>
        <row r="8767">
          <cell r="A8767" t="str">
            <v>07-01-386</v>
          </cell>
          <cell r="B8767" t="str">
            <v>25</v>
          </cell>
          <cell r="C8767">
            <v>0</v>
          </cell>
          <cell r="D8767">
            <v>0</v>
          </cell>
          <cell r="E8767">
            <v>0</v>
          </cell>
          <cell r="G8767">
            <v>0</v>
          </cell>
          <cell r="H8767">
            <v>0</v>
          </cell>
        </row>
        <row r="8768">
          <cell r="A8768" t="str">
            <v>07-01-386</v>
          </cell>
          <cell r="B8768" t="str">
            <v>26</v>
          </cell>
          <cell r="C8768">
            <v>0</v>
          </cell>
          <cell r="D8768">
            <v>0</v>
          </cell>
          <cell r="E8768">
            <v>0</v>
          </cell>
          <cell r="G8768">
            <v>0</v>
          </cell>
          <cell r="H8768">
            <v>0</v>
          </cell>
        </row>
        <row r="8769">
          <cell r="A8769" t="str">
            <v>07-01-386</v>
          </cell>
          <cell r="B8769" t="str">
            <v>41</v>
          </cell>
          <cell r="C8769" t="str">
            <v>HERRAMIENTA MENOR</v>
          </cell>
          <cell r="D8769" t="str">
            <v>gl</v>
          </cell>
          <cell r="E8769">
            <v>1</v>
          </cell>
          <cell r="G8769">
            <v>571.80947200000003</v>
          </cell>
          <cell r="H8769">
            <v>572</v>
          </cell>
        </row>
        <row r="8770">
          <cell r="A8770" t="str">
            <v>07-01-386</v>
          </cell>
          <cell r="B8770" t="str">
            <v>42</v>
          </cell>
          <cell r="C8770">
            <v>0</v>
          </cell>
          <cell r="D8770">
            <v>0</v>
          </cell>
          <cell r="E8770">
            <v>0</v>
          </cell>
          <cell r="G8770">
            <v>0</v>
          </cell>
          <cell r="H8770">
            <v>0</v>
          </cell>
        </row>
        <row r="8771">
          <cell r="A8771" t="str">
            <v>07-01-386</v>
          </cell>
          <cell r="B8771" t="str">
            <v>43</v>
          </cell>
          <cell r="C8771">
            <v>0</v>
          </cell>
          <cell r="D8771">
            <v>0</v>
          </cell>
          <cell r="E8771">
            <v>0</v>
          </cell>
          <cell r="G8771">
            <v>0</v>
          </cell>
          <cell r="H8771">
            <v>0</v>
          </cell>
        </row>
        <row r="8772">
          <cell r="A8772" t="str">
            <v>07-01-386</v>
          </cell>
          <cell r="B8772" t="str">
            <v>44</v>
          </cell>
          <cell r="C8772">
            <v>0</v>
          </cell>
          <cell r="D8772">
            <v>0</v>
          </cell>
          <cell r="E8772">
            <v>0</v>
          </cell>
          <cell r="G8772">
            <v>0</v>
          </cell>
          <cell r="H8772">
            <v>0</v>
          </cell>
        </row>
        <row r="8773">
          <cell r="A8773" t="str">
            <v>07-01-386</v>
          </cell>
          <cell r="B8773" t="str">
            <v>45</v>
          </cell>
          <cell r="C8773">
            <v>0</v>
          </cell>
          <cell r="D8773">
            <v>0</v>
          </cell>
          <cell r="E8773">
            <v>0</v>
          </cell>
          <cell r="G8773">
            <v>0</v>
          </cell>
          <cell r="H8773">
            <v>0</v>
          </cell>
        </row>
        <row r="8774">
          <cell r="A8774" t="str">
            <v>07-01-386</v>
          </cell>
          <cell r="B8774" t="str">
            <v>46</v>
          </cell>
          <cell r="C8774">
            <v>0</v>
          </cell>
          <cell r="D8774">
            <v>0</v>
          </cell>
          <cell r="E8774">
            <v>0</v>
          </cell>
          <cell r="G8774">
            <v>0</v>
          </cell>
          <cell r="H8774">
            <v>0</v>
          </cell>
        </row>
        <row r="8775">
          <cell r="A8775" t="str">
            <v>07-01-386</v>
          </cell>
          <cell r="B8775" t="str">
            <v>61</v>
          </cell>
          <cell r="C8775" t="str">
            <v>TRANSPORTE</v>
          </cell>
          <cell r="D8775" t="str">
            <v>gl</v>
          </cell>
          <cell r="E8775">
            <v>1</v>
          </cell>
          <cell r="G8775">
            <v>1143.6189440000001</v>
          </cell>
          <cell r="H8775">
            <v>1144</v>
          </cell>
        </row>
        <row r="8776">
          <cell r="A8776" t="str">
            <v>07-01-386</v>
          </cell>
          <cell r="B8776" t="str">
            <v>62</v>
          </cell>
          <cell r="C8776">
            <v>0</v>
          </cell>
          <cell r="D8776">
            <v>0</v>
          </cell>
          <cell r="E8776">
            <v>0</v>
          </cell>
          <cell r="G8776">
            <v>0</v>
          </cell>
          <cell r="H8776">
            <v>0</v>
          </cell>
        </row>
        <row r="8777">
          <cell r="A8777" t="str">
            <v>07-01-386</v>
          </cell>
          <cell r="B8777" t="str">
            <v>63</v>
          </cell>
          <cell r="C8777">
            <v>0</v>
          </cell>
          <cell r="D8777">
            <v>0</v>
          </cell>
          <cell r="E8777">
            <v>0</v>
          </cell>
          <cell r="G8777">
            <v>0</v>
          </cell>
          <cell r="H8777">
            <v>0</v>
          </cell>
        </row>
        <row r="8778">
          <cell r="A8778" t="str">
            <v>07-01-386</v>
          </cell>
          <cell r="B8778" t="str">
            <v>64</v>
          </cell>
          <cell r="C8778">
            <v>0</v>
          </cell>
          <cell r="D8778">
            <v>0</v>
          </cell>
          <cell r="E8778">
            <v>0</v>
          </cell>
          <cell r="G8778">
            <v>0</v>
          </cell>
          <cell r="H8778">
            <v>0</v>
          </cell>
        </row>
        <row r="8779">
          <cell r="A8779" t="str">
            <v>07-01-386</v>
          </cell>
          <cell r="B8779" t="str">
            <v>65</v>
          </cell>
          <cell r="C8779">
            <v>0</v>
          </cell>
          <cell r="D8779">
            <v>0</v>
          </cell>
          <cell r="E8779">
            <v>0</v>
          </cell>
          <cell r="G8779">
            <v>0</v>
          </cell>
          <cell r="H8779">
            <v>0</v>
          </cell>
        </row>
        <row r="8780">
          <cell r="A8780" t="str">
            <v>07-01-386</v>
          </cell>
          <cell r="B8780" t="str">
            <v>66</v>
          </cell>
          <cell r="C8780">
            <v>0</v>
          </cell>
          <cell r="D8780">
            <v>0</v>
          </cell>
          <cell r="E8780">
            <v>0</v>
          </cell>
          <cell r="G8780">
            <v>0</v>
          </cell>
          <cell r="H8780">
            <v>0</v>
          </cell>
        </row>
        <row r="8781">
          <cell r="A8781" t="str">
            <v>07-01-388</v>
          </cell>
          <cell r="B8781" t="str">
            <v>07-01-388</v>
          </cell>
          <cell r="C8781" t="str">
            <v>SUMINISTRO E INSTALACION TUBERIA PVC ALCANTARILLADO 10"</v>
          </cell>
          <cell r="D8781" t="str">
            <v>ML</v>
          </cell>
          <cell r="E8781">
            <v>8</v>
          </cell>
          <cell r="H8781">
            <v>98791</v>
          </cell>
        </row>
        <row r="8782">
          <cell r="A8782" t="str">
            <v>07-01-388</v>
          </cell>
          <cell r="B8782" t="str">
            <v>11</v>
          </cell>
          <cell r="C8782" t="str">
            <v>TUBERIA PVC ALCANTARILLADO ø 10"</v>
          </cell>
          <cell r="D8782" t="str">
            <v>ML</v>
          </cell>
          <cell r="E8782">
            <v>1.05</v>
          </cell>
          <cell r="G8782">
            <v>79421.333333333328</v>
          </cell>
          <cell r="H8782">
            <v>83392</v>
          </cell>
        </row>
        <row r="8783">
          <cell r="A8783" t="str">
            <v>07-01-388</v>
          </cell>
          <cell r="B8783" t="str">
            <v>12</v>
          </cell>
          <cell r="C8783" t="str">
            <v>LUBRICANTE ALCANTARILLADO</v>
          </cell>
          <cell r="D8783" t="str">
            <v>500 GR</v>
          </cell>
          <cell r="E8783">
            <v>8.7500000000000008E-3</v>
          </cell>
          <cell r="G8783">
            <v>19704.1312</v>
          </cell>
          <cell r="H8783">
            <v>172</v>
          </cell>
        </row>
        <row r="8784">
          <cell r="A8784" t="str">
            <v>07-01-388</v>
          </cell>
          <cell r="B8784" t="str">
            <v>13</v>
          </cell>
          <cell r="C8784">
            <v>0</v>
          </cell>
          <cell r="D8784">
            <v>0</v>
          </cell>
          <cell r="E8784">
            <v>0</v>
          </cell>
          <cell r="G8784">
            <v>0</v>
          </cell>
          <cell r="H8784">
            <v>0</v>
          </cell>
        </row>
        <row r="8785">
          <cell r="A8785" t="str">
            <v>07-01-388</v>
          </cell>
          <cell r="B8785" t="str">
            <v>14</v>
          </cell>
          <cell r="C8785">
            <v>0</v>
          </cell>
          <cell r="D8785">
            <v>0</v>
          </cell>
          <cell r="E8785">
            <v>0</v>
          </cell>
          <cell r="G8785">
            <v>0</v>
          </cell>
          <cell r="H8785">
            <v>0</v>
          </cell>
        </row>
        <row r="8786">
          <cell r="A8786" t="str">
            <v>07-01-388</v>
          </cell>
          <cell r="B8786" t="str">
            <v>15</v>
          </cell>
          <cell r="C8786">
            <v>0</v>
          </cell>
          <cell r="D8786">
            <v>0</v>
          </cell>
          <cell r="E8786">
            <v>0</v>
          </cell>
          <cell r="G8786">
            <v>0</v>
          </cell>
          <cell r="H8786">
            <v>0</v>
          </cell>
        </row>
        <row r="8787">
          <cell r="A8787" t="str">
            <v>07-01-388</v>
          </cell>
          <cell r="B8787" t="str">
            <v>16</v>
          </cell>
          <cell r="C8787">
            <v>0</v>
          </cell>
          <cell r="D8787">
            <v>0</v>
          </cell>
          <cell r="E8787">
            <v>0</v>
          </cell>
          <cell r="G8787">
            <v>0</v>
          </cell>
          <cell r="H8787">
            <v>0</v>
          </cell>
        </row>
        <row r="8788">
          <cell r="A8788" t="str">
            <v>07-01-388</v>
          </cell>
          <cell r="B8788" t="str">
            <v>21</v>
          </cell>
          <cell r="C8788" t="str">
            <v xml:space="preserve">OFICIAL </v>
          </cell>
          <cell r="D8788" t="str">
            <v>jor</v>
          </cell>
          <cell r="E8788">
            <v>9.0000000000000011E-2</v>
          </cell>
          <cell r="G8788">
            <v>86520.353919999994</v>
          </cell>
          <cell r="H8788">
            <v>7787</v>
          </cell>
        </row>
        <row r="8789">
          <cell r="A8789" t="str">
            <v>07-01-388</v>
          </cell>
          <cell r="B8789" t="str">
            <v>22</v>
          </cell>
          <cell r="C8789" t="str">
            <v>AYUDANTE</v>
          </cell>
          <cell r="D8789" t="str">
            <v>jor</v>
          </cell>
          <cell r="E8789">
            <v>9.0000000000000011E-2</v>
          </cell>
          <cell r="G8789">
            <v>54806.751999999993</v>
          </cell>
          <cell r="H8789">
            <v>4933</v>
          </cell>
        </row>
        <row r="8790">
          <cell r="A8790" t="str">
            <v>07-01-388</v>
          </cell>
          <cell r="B8790" t="str">
            <v>23</v>
          </cell>
          <cell r="C8790">
            <v>0</v>
          </cell>
          <cell r="D8790">
            <v>0</v>
          </cell>
          <cell r="E8790">
            <v>0</v>
          </cell>
          <cell r="G8790">
            <v>0</v>
          </cell>
          <cell r="H8790">
            <v>0</v>
          </cell>
        </row>
        <row r="8791">
          <cell r="A8791" t="str">
            <v>07-01-388</v>
          </cell>
          <cell r="B8791" t="str">
            <v>24</v>
          </cell>
          <cell r="C8791">
            <v>0</v>
          </cell>
          <cell r="D8791">
            <v>0</v>
          </cell>
          <cell r="E8791">
            <v>0</v>
          </cell>
          <cell r="G8791">
            <v>0</v>
          </cell>
          <cell r="H8791">
            <v>0</v>
          </cell>
        </row>
        <row r="8792">
          <cell r="A8792" t="str">
            <v>07-01-388</v>
          </cell>
          <cell r="B8792" t="str">
            <v>25</v>
          </cell>
          <cell r="C8792">
            <v>0</v>
          </cell>
          <cell r="D8792">
            <v>0</v>
          </cell>
          <cell r="E8792">
            <v>0</v>
          </cell>
          <cell r="G8792">
            <v>0</v>
          </cell>
          <cell r="H8792">
            <v>0</v>
          </cell>
        </row>
        <row r="8793">
          <cell r="A8793" t="str">
            <v>07-01-388</v>
          </cell>
          <cell r="B8793" t="str">
            <v>26</v>
          </cell>
          <cell r="C8793">
            <v>0</v>
          </cell>
          <cell r="D8793">
            <v>0</v>
          </cell>
          <cell r="E8793">
            <v>0</v>
          </cell>
          <cell r="G8793">
            <v>0</v>
          </cell>
          <cell r="H8793">
            <v>0</v>
          </cell>
        </row>
        <row r="8794">
          <cell r="A8794" t="str">
            <v>07-01-388</v>
          </cell>
          <cell r="B8794" t="str">
            <v>41</v>
          </cell>
          <cell r="C8794" t="str">
            <v>HERRAMIENTA MENOR</v>
          </cell>
          <cell r="D8794" t="str">
            <v>gl</v>
          </cell>
          <cell r="E8794">
            <v>1</v>
          </cell>
          <cell r="G8794">
            <v>835.64915200000007</v>
          </cell>
          <cell r="H8794">
            <v>836</v>
          </cell>
        </row>
        <row r="8795">
          <cell r="A8795" t="str">
            <v>07-01-388</v>
          </cell>
          <cell r="B8795" t="str">
            <v>42</v>
          </cell>
          <cell r="C8795">
            <v>0</v>
          </cell>
          <cell r="D8795">
            <v>0</v>
          </cell>
          <cell r="E8795">
            <v>0</v>
          </cell>
          <cell r="G8795">
            <v>0</v>
          </cell>
          <cell r="H8795">
            <v>0</v>
          </cell>
        </row>
        <row r="8796">
          <cell r="A8796" t="str">
            <v>07-01-388</v>
          </cell>
          <cell r="B8796" t="str">
            <v>43</v>
          </cell>
          <cell r="C8796">
            <v>0</v>
          </cell>
          <cell r="D8796">
            <v>0</v>
          </cell>
          <cell r="E8796">
            <v>0</v>
          </cell>
          <cell r="G8796">
            <v>0</v>
          </cell>
          <cell r="H8796">
            <v>0</v>
          </cell>
        </row>
        <row r="8797">
          <cell r="A8797" t="str">
            <v>07-01-388</v>
          </cell>
          <cell r="B8797" t="str">
            <v>44</v>
          </cell>
          <cell r="C8797">
            <v>0</v>
          </cell>
          <cell r="D8797">
            <v>0</v>
          </cell>
          <cell r="E8797">
            <v>0</v>
          </cell>
          <cell r="G8797">
            <v>0</v>
          </cell>
          <cell r="H8797">
            <v>0</v>
          </cell>
        </row>
        <row r="8798">
          <cell r="A8798" t="str">
            <v>07-01-388</v>
          </cell>
          <cell r="B8798" t="str">
            <v>45</v>
          </cell>
          <cell r="C8798">
            <v>0</v>
          </cell>
          <cell r="D8798">
            <v>0</v>
          </cell>
          <cell r="E8798">
            <v>0</v>
          </cell>
          <cell r="G8798">
            <v>0</v>
          </cell>
          <cell r="H8798">
            <v>0</v>
          </cell>
        </row>
        <row r="8799">
          <cell r="A8799" t="str">
            <v>07-01-388</v>
          </cell>
          <cell r="B8799" t="str">
            <v>46</v>
          </cell>
          <cell r="C8799">
            <v>0</v>
          </cell>
          <cell r="D8799">
            <v>0</v>
          </cell>
          <cell r="E8799">
            <v>0</v>
          </cell>
          <cell r="G8799">
            <v>0</v>
          </cell>
          <cell r="H8799">
            <v>0</v>
          </cell>
        </row>
        <row r="8800">
          <cell r="A8800" t="str">
            <v>07-01-388</v>
          </cell>
          <cell r="B8800" t="str">
            <v>61</v>
          </cell>
          <cell r="C8800" t="str">
            <v>TRANSPORTE</v>
          </cell>
          <cell r="D8800" t="str">
            <v>gl</v>
          </cell>
          <cell r="E8800">
            <v>1</v>
          </cell>
          <cell r="G8800">
            <v>1671.2983040000001</v>
          </cell>
          <cell r="H8800">
            <v>1671</v>
          </cell>
        </row>
        <row r="8801">
          <cell r="A8801" t="str">
            <v>07-01-388</v>
          </cell>
          <cell r="B8801" t="str">
            <v>62</v>
          </cell>
          <cell r="C8801">
            <v>0</v>
          </cell>
          <cell r="D8801">
            <v>0</v>
          </cell>
          <cell r="E8801">
            <v>0</v>
          </cell>
          <cell r="G8801">
            <v>0</v>
          </cell>
          <cell r="H8801">
            <v>0</v>
          </cell>
        </row>
        <row r="8802">
          <cell r="A8802" t="str">
            <v>07-01-388</v>
          </cell>
          <cell r="B8802" t="str">
            <v>63</v>
          </cell>
          <cell r="C8802">
            <v>0</v>
          </cell>
          <cell r="D8802">
            <v>0</v>
          </cell>
          <cell r="E8802">
            <v>0</v>
          </cell>
          <cell r="G8802">
            <v>0</v>
          </cell>
          <cell r="H8802">
            <v>0</v>
          </cell>
        </row>
        <row r="8803">
          <cell r="A8803" t="str">
            <v>07-01-388</v>
          </cell>
          <cell r="B8803" t="str">
            <v>64</v>
          </cell>
          <cell r="C8803">
            <v>0</v>
          </cell>
          <cell r="D8803">
            <v>0</v>
          </cell>
          <cell r="E8803">
            <v>0</v>
          </cell>
          <cell r="G8803">
            <v>0</v>
          </cell>
          <cell r="H8803">
            <v>0</v>
          </cell>
        </row>
        <row r="8804">
          <cell r="A8804" t="str">
            <v>07-01-388</v>
          </cell>
          <cell r="B8804" t="str">
            <v>65</v>
          </cell>
          <cell r="C8804">
            <v>0</v>
          </cell>
          <cell r="D8804">
            <v>0</v>
          </cell>
          <cell r="E8804">
            <v>0</v>
          </cell>
          <cell r="G8804">
            <v>0</v>
          </cell>
          <cell r="H8804">
            <v>0</v>
          </cell>
        </row>
        <row r="8805">
          <cell r="A8805" t="str">
            <v>07-01-388</v>
          </cell>
          <cell r="B8805" t="str">
            <v>66</v>
          </cell>
          <cell r="C8805">
            <v>0</v>
          </cell>
          <cell r="D8805">
            <v>0</v>
          </cell>
          <cell r="E8805">
            <v>0</v>
          </cell>
          <cell r="G8805">
            <v>0</v>
          </cell>
          <cell r="H8805">
            <v>0</v>
          </cell>
        </row>
        <row r="8806">
          <cell r="A8806" t="str">
            <v>07-01-390</v>
          </cell>
          <cell r="B8806" t="str">
            <v>07-01-390</v>
          </cell>
          <cell r="C8806" t="str">
            <v>EXCAVACION EN MATERIAL COMUN</v>
          </cell>
          <cell r="D8806" t="str">
            <v>M3</v>
          </cell>
          <cell r="E8806">
            <v>10</v>
          </cell>
          <cell r="H8806">
            <v>28274</v>
          </cell>
        </row>
        <row r="8807">
          <cell r="A8807" t="str">
            <v>07-01-390</v>
          </cell>
          <cell r="B8807" t="str">
            <v>11</v>
          </cell>
          <cell r="C8807">
            <v>0</v>
          </cell>
          <cell r="D8807">
            <v>0</v>
          </cell>
          <cell r="E8807">
            <v>0</v>
          </cell>
          <cell r="G8807">
            <v>0</v>
          </cell>
          <cell r="H8807">
            <v>0</v>
          </cell>
        </row>
        <row r="8808">
          <cell r="A8808" t="str">
            <v>07-01-390</v>
          </cell>
          <cell r="B8808" t="str">
            <v>12</v>
          </cell>
          <cell r="C8808">
            <v>0</v>
          </cell>
          <cell r="D8808">
            <v>0</v>
          </cell>
          <cell r="E8808">
            <v>0</v>
          </cell>
          <cell r="G8808">
            <v>0</v>
          </cell>
          <cell r="H8808">
            <v>0</v>
          </cell>
        </row>
        <row r="8809">
          <cell r="A8809" t="str">
            <v>07-01-390</v>
          </cell>
          <cell r="B8809" t="str">
            <v>13</v>
          </cell>
          <cell r="C8809">
            <v>0</v>
          </cell>
          <cell r="D8809">
            <v>0</v>
          </cell>
          <cell r="E8809">
            <v>0</v>
          </cell>
          <cell r="G8809">
            <v>0</v>
          </cell>
          <cell r="H8809">
            <v>0</v>
          </cell>
        </row>
        <row r="8810">
          <cell r="A8810" t="str">
            <v>07-01-390</v>
          </cell>
          <cell r="B8810" t="str">
            <v>14</v>
          </cell>
          <cell r="C8810">
            <v>0</v>
          </cell>
          <cell r="D8810">
            <v>0</v>
          </cell>
          <cell r="E8810">
            <v>0</v>
          </cell>
          <cell r="G8810">
            <v>0</v>
          </cell>
          <cell r="H8810">
            <v>0</v>
          </cell>
        </row>
        <row r="8811">
          <cell r="A8811" t="str">
            <v>07-01-390</v>
          </cell>
          <cell r="B8811" t="str">
            <v>15</v>
          </cell>
          <cell r="C8811">
            <v>0</v>
          </cell>
          <cell r="D8811">
            <v>0</v>
          </cell>
          <cell r="E8811">
            <v>0</v>
          </cell>
          <cell r="G8811">
            <v>0</v>
          </cell>
          <cell r="H8811">
            <v>0</v>
          </cell>
        </row>
        <row r="8812">
          <cell r="A8812" t="str">
            <v>07-01-390</v>
          </cell>
          <cell r="B8812" t="str">
            <v>16</v>
          </cell>
          <cell r="C8812">
            <v>0</v>
          </cell>
          <cell r="D8812">
            <v>0</v>
          </cell>
          <cell r="E8812">
            <v>0</v>
          </cell>
          <cell r="G8812">
            <v>0</v>
          </cell>
          <cell r="H8812">
            <v>0</v>
          </cell>
        </row>
        <row r="8813">
          <cell r="A8813" t="str">
            <v>07-01-390</v>
          </cell>
          <cell r="B8813" t="str">
            <v>21</v>
          </cell>
          <cell r="C8813" t="str">
            <v xml:space="preserve">OFICIAL </v>
          </cell>
          <cell r="D8813" t="str">
            <v>jor</v>
          </cell>
          <cell r="E8813">
            <v>0.18000000000000002</v>
          </cell>
          <cell r="G8813">
            <v>86520.353919999994</v>
          </cell>
          <cell r="H8813">
            <v>15574</v>
          </cell>
        </row>
        <row r="8814">
          <cell r="A8814" t="str">
            <v>07-01-390</v>
          </cell>
          <cell r="B8814" t="str">
            <v>22</v>
          </cell>
          <cell r="C8814" t="str">
            <v>AYUDANTE</v>
          </cell>
          <cell r="D8814" t="str">
            <v>jor</v>
          </cell>
          <cell r="E8814">
            <v>0.18000000000000002</v>
          </cell>
          <cell r="G8814">
            <v>54806.751999999993</v>
          </cell>
          <cell r="H8814">
            <v>9865</v>
          </cell>
        </row>
        <row r="8815">
          <cell r="A8815" t="str">
            <v>07-01-390</v>
          </cell>
          <cell r="B8815" t="str">
            <v>23</v>
          </cell>
          <cell r="C8815">
            <v>0</v>
          </cell>
          <cell r="D8815">
            <v>0</v>
          </cell>
          <cell r="E8815">
            <v>0</v>
          </cell>
          <cell r="G8815">
            <v>0</v>
          </cell>
          <cell r="H8815">
            <v>0</v>
          </cell>
        </row>
        <row r="8816">
          <cell r="A8816" t="str">
            <v>07-01-390</v>
          </cell>
          <cell r="B8816" t="str">
            <v>24</v>
          </cell>
          <cell r="C8816">
            <v>0</v>
          </cell>
          <cell r="D8816">
            <v>0</v>
          </cell>
          <cell r="E8816">
            <v>0</v>
          </cell>
          <cell r="G8816">
            <v>0</v>
          </cell>
          <cell r="H8816">
            <v>0</v>
          </cell>
        </row>
        <row r="8817">
          <cell r="A8817" t="str">
            <v>07-01-390</v>
          </cell>
          <cell r="B8817" t="str">
            <v>25</v>
          </cell>
          <cell r="C8817">
            <v>0</v>
          </cell>
          <cell r="D8817">
            <v>0</v>
          </cell>
          <cell r="E8817">
            <v>0</v>
          </cell>
          <cell r="G8817">
            <v>0</v>
          </cell>
          <cell r="H8817">
            <v>0</v>
          </cell>
        </row>
        <row r="8818">
          <cell r="A8818" t="str">
            <v>07-01-390</v>
          </cell>
          <cell r="B8818" t="str">
            <v>26</v>
          </cell>
          <cell r="C8818">
            <v>0</v>
          </cell>
          <cell r="D8818">
            <v>0</v>
          </cell>
          <cell r="E8818">
            <v>0</v>
          </cell>
          <cell r="G8818">
            <v>0</v>
          </cell>
          <cell r="H8818">
            <v>0</v>
          </cell>
        </row>
        <row r="8819">
          <cell r="A8819" t="str">
            <v>07-01-390</v>
          </cell>
          <cell r="B8819" t="str">
            <v>41</v>
          </cell>
          <cell r="C8819" t="str">
            <v>HERRAMIENTA MENOR</v>
          </cell>
          <cell r="D8819" t="str">
            <v>gl</v>
          </cell>
          <cell r="E8819">
            <v>1</v>
          </cell>
          <cell r="G8819">
            <v>1809.6</v>
          </cell>
          <cell r="H8819">
            <v>1810</v>
          </cell>
        </row>
        <row r="8820">
          <cell r="A8820" t="str">
            <v>07-01-390</v>
          </cell>
          <cell r="B8820" t="str">
            <v>42</v>
          </cell>
          <cell r="C8820">
            <v>0</v>
          </cell>
          <cell r="D8820">
            <v>0</v>
          </cell>
          <cell r="E8820">
            <v>0</v>
          </cell>
          <cell r="G8820">
            <v>0</v>
          </cell>
          <cell r="H8820">
            <v>0</v>
          </cell>
        </row>
        <row r="8821">
          <cell r="A8821" t="str">
            <v>07-01-390</v>
          </cell>
          <cell r="B8821" t="str">
            <v>43</v>
          </cell>
          <cell r="C8821">
            <v>0</v>
          </cell>
          <cell r="D8821">
            <v>0</v>
          </cell>
          <cell r="E8821">
            <v>0</v>
          </cell>
          <cell r="G8821">
            <v>0</v>
          </cell>
          <cell r="H8821">
            <v>0</v>
          </cell>
        </row>
        <row r="8822">
          <cell r="A8822" t="str">
            <v>07-01-390</v>
          </cell>
          <cell r="B8822" t="str">
            <v>44</v>
          </cell>
          <cell r="C8822">
            <v>0</v>
          </cell>
          <cell r="D8822">
            <v>0</v>
          </cell>
          <cell r="E8822">
            <v>0</v>
          </cell>
          <cell r="G8822">
            <v>0</v>
          </cell>
          <cell r="H8822">
            <v>0</v>
          </cell>
        </row>
        <row r="8823">
          <cell r="A8823" t="str">
            <v>07-01-390</v>
          </cell>
          <cell r="B8823" t="str">
            <v>45</v>
          </cell>
          <cell r="C8823">
            <v>0</v>
          </cell>
          <cell r="D8823">
            <v>0</v>
          </cell>
          <cell r="E8823">
            <v>0</v>
          </cell>
          <cell r="G8823">
            <v>0</v>
          </cell>
          <cell r="H8823">
            <v>0</v>
          </cell>
        </row>
        <row r="8824">
          <cell r="A8824" t="str">
            <v>07-01-390</v>
          </cell>
          <cell r="B8824" t="str">
            <v>46</v>
          </cell>
          <cell r="C8824">
            <v>0</v>
          </cell>
          <cell r="D8824">
            <v>0</v>
          </cell>
          <cell r="E8824">
            <v>0</v>
          </cell>
          <cell r="G8824">
            <v>0</v>
          </cell>
          <cell r="H8824">
            <v>0</v>
          </cell>
        </row>
        <row r="8825">
          <cell r="A8825" t="str">
            <v>07-01-390</v>
          </cell>
          <cell r="B8825" t="str">
            <v>61</v>
          </cell>
          <cell r="C8825" t="str">
            <v>TRANSPORTE</v>
          </cell>
          <cell r="D8825" t="str">
            <v>gl</v>
          </cell>
          <cell r="E8825">
            <v>1</v>
          </cell>
          <cell r="G8825">
            <v>1025.4399999999998</v>
          </cell>
          <cell r="H8825">
            <v>1025</v>
          </cell>
        </row>
        <row r="8826">
          <cell r="A8826" t="str">
            <v>07-01-390</v>
          </cell>
          <cell r="B8826" t="str">
            <v>62</v>
          </cell>
          <cell r="C8826">
            <v>0</v>
          </cell>
          <cell r="D8826">
            <v>0</v>
          </cell>
          <cell r="E8826">
            <v>0</v>
          </cell>
          <cell r="G8826">
            <v>0</v>
          </cell>
          <cell r="H8826">
            <v>0</v>
          </cell>
        </row>
        <row r="8827">
          <cell r="A8827" t="str">
            <v>07-01-390</v>
          </cell>
          <cell r="B8827" t="str">
            <v>63</v>
          </cell>
          <cell r="C8827">
            <v>0</v>
          </cell>
          <cell r="D8827">
            <v>0</v>
          </cell>
          <cell r="E8827">
            <v>0</v>
          </cell>
          <cell r="G8827">
            <v>0</v>
          </cell>
          <cell r="H8827">
            <v>0</v>
          </cell>
        </row>
        <row r="8828">
          <cell r="A8828" t="str">
            <v>07-01-390</v>
          </cell>
          <cell r="B8828" t="str">
            <v>64</v>
          </cell>
          <cell r="C8828">
            <v>0</v>
          </cell>
          <cell r="D8828">
            <v>0</v>
          </cell>
          <cell r="E8828">
            <v>0</v>
          </cell>
          <cell r="G8828">
            <v>0</v>
          </cell>
          <cell r="H8828">
            <v>0</v>
          </cell>
        </row>
        <row r="8829">
          <cell r="A8829" t="str">
            <v>07-01-390</v>
          </cell>
          <cell r="B8829" t="str">
            <v>65</v>
          </cell>
          <cell r="C8829">
            <v>0</v>
          </cell>
          <cell r="D8829">
            <v>0</v>
          </cell>
          <cell r="E8829">
            <v>0</v>
          </cell>
          <cell r="G8829">
            <v>0</v>
          </cell>
          <cell r="H8829">
            <v>0</v>
          </cell>
        </row>
        <row r="8830">
          <cell r="A8830" t="str">
            <v>07-01-390</v>
          </cell>
          <cell r="B8830" t="str">
            <v>66</v>
          </cell>
          <cell r="C8830">
            <v>0</v>
          </cell>
          <cell r="D8830">
            <v>0</v>
          </cell>
          <cell r="E8830">
            <v>0</v>
          </cell>
          <cell r="G8830">
            <v>0</v>
          </cell>
          <cell r="H8830">
            <v>0</v>
          </cell>
        </row>
        <row r="8831">
          <cell r="A8831" t="str">
            <v>07-01-392</v>
          </cell>
          <cell r="B8831" t="str">
            <v>07-01-392</v>
          </cell>
          <cell r="C8831" t="str">
            <v>SUMINISTRO Y EXTENDIDA CAMA EN ARENA</v>
          </cell>
          <cell r="D8831" t="str">
            <v>M3</v>
          </cell>
          <cell r="E8831">
            <v>1</v>
          </cell>
          <cell r="H8831">
            <v>72914</v>
          </cell>
        </row>
        <row r="8832">
          <cell r="A8832" t="str">
            <v>07-01-392</v>
          </cell>
          <cell r="B8832" t="str">
            <v>11</v>
          </cell>
          <cell r="C8832" t="str">
            <v>ARENA DE PEÑA</v>
          </cell>
          <cell r="D8832" t="str">
            <v>M3</v>
          </cell>
          <cell r="E8832">
            <v>1.05</v>
          </cell>
          <cell r="G8832">
            <v>56203.763199999994</v>
          </cell>
          <cell r="H8832">
            <v>59014</v>
          </cell>
        </row>
        <row r="8833">
          <cell r="A8833" t="str">
            <v>07-01-392</v>
          </cell>
          <cell r="B8833" t="str">
            <v>12</v>
          </cell>
          <cell r="C8833">
            <v>0</v>
          </cell>
          <cell r="D8833">
            <v>0</v>
          </cell>
          <cell r="E8833">
            <v>0</v>
          </cell>
          <cell r="G8833">
            <v>0</v>
          </cell>
          <cell r="H8833">
            <v>0</v>
          </cell>
        </row>
        <row r="8834">
          <cell r="A8834" t="str">
            <v>07-01-392</v>
          </cell>
          <cell r="B8834" t="str">
            <v>13</v>
          </cell>
          <cell r="C8834">
            <v>0</v>
          </cell>
          <cell r="D8834">
            <v>0</v>
          </cell>
          <cell r="E8834">
            <v>0</v>
          </cell>
          <cell r="G8834">
            <v>0</v>
          </cell>
          <cell r="H8834">
            <v>0</v>
          </cell>
        </row>
        <row r="8835">
          <cell r="A8835" t="str">
            <v>07-01-392</v>
          </cell>
          <cell r="B8835" t="str">
            <v>14</v>
          </cell>
          <cell r="C8835">
            <v>0</v>
          </cell>
          <cell r="D8835">
            <v>0</v>
          </cell>
          <cell r="E8835">
            <v>0</v>
          </cell>
          <cell r="G8835">
            <v>0</v>
          </cell>
          <cell r="H8835">
            <v>0</v>
          </cell>
        </row>
        <row r="8836">
          <cell r="A8836" t="str">
            <v>07-01-392</v>
          </cell>
          <cell r="B8836" t="str">
            <v>15</v>
          </cell>
          <cell r="C8836">
            <v>0</v>
          </cell>
          <cell r="D8836">
            <v>0</v>
          </cell>
          <cell r="E8836">
            <v>0</v>
          </cell>
          <cell r="G8836">
            <v>0</v>
          </cell>
          <cell r="H8836">
            <v>0</v>
          </cell>
        </row>
        <row r="8837">
          <cell r="A8837" t="str">
            <v>07-01-392</v>
          </cell>
          <cell r="B8837" t="str">
            <v>16</v>
          </cell>
          <cell r="C8837">
            <v>0</v>
          </cell>
          <cell r="D8837">
            <v>0</v>
          </cell>
          <cell r="E8837">
            <v>0</v>
          </cell>
          <cell r="G8837">
            <v>0</v>
          </cell>
          <cell r="H8837">
            <v>0</v>
          </cell>
        </row>
        <row r="8838">
          <cell r="A8838" t="str">
            <v>07-01-392</v>
          </cell>
          <cell r="B8838" t="str">
            <v>21</v>
          </cell>
          <cell r="C8838" t="str">
            <v xml:space="preserve">OFICIAL </v>
          </cell>
          <cell r="D8838" t="str">
            <v>jor</v>
          </cell>
          <cell r="E8838">
            <v>9.0000000000000011E-2</v>
          </cell>
          <cell r="G8838">
            <v>86520.353919999994</v>
          </cell>
          <cell r="H8838">
            <v>7787</v>
          </cell>
        </row>
        <row r="8839">
          <cell r="A8839" t="str">
            <v>07-01-392</v>
          </cell>
          <cell r="B8839" t="str">
            <v>22</v>
          </cell>
          <cell r="C8839" t="str">
            <v>AYUDANTE</v>
          </cell>
          <cell r="D8839" t="str">
            <v>jor</v>
          </cell>
          <cell r="E8839">
            <v>9.0000000000000011E-2</v>
          </cell>
          <cell r="G8839">
            <v>54806.751999999993</v>
          </cell>
          <cell r="H8839">
            <v>4933</v>
          </cell>
        </row>
        <row r="8840">
          <cell r="A8840" t="str">
            <v>07-01-392</v>
          </cell>
          <cell r="B8840" t="str">
            <v>23</v>
          </cell>
          <cell r="C8840">
            <v>0</v>
          </cell>
          <cell r="D8840">
            <v>0</v>
          </cell>
          <cell r="E8840">
            <v>0</v>
          </cell>
          <cell r="G8840">
            <v>0</v>
          </cell>
          <cell r="H8840">
            <v>0</v>
          </cell>
        </row>
        <row r="8841">
          <cell r="A8841" t="str">
            <v>07-01-392</v>
          </cell>
          <cell r="B8841" t="str">
            <v>24</v>
          </cell>
          <cell r="C8841">
            <v>0</v>
          </cell>
          <cell r="D8841">
            <v>0</v>
          </cell>
          <cell r="E8841">
            <v>0</v>
          </cell>
          <cell r="G8841">
            <v>0</v>
          </cell>
          <cell r="H8841">
            <v>0</v>
          </cell>
        </row>
        <row r="8842">
          <cell r="A8842" t="str">
            <v>07-01-392</v>
          </cell>
          <cell r="B8842" t="str">
            <v>25</v>
          </cell>
          <cell r="C8842">
            <v>0</v>
          </cell>
          <cell r="D8842">
            <v>0</v>
          </cell>
          <cell r="E8842">
            <v>0</v>
          </cell>
          <cell r="G8842">
            <v>0</v>
          </cell>
          <cell r="H8842">
            <v>0</v>
          </cell>
        </row>
        <row r="8843">
          <cell r="A8843" t="str">
            <v>07-01-392</v>
          </cell>
          <cell r="B8843" t="str">
            <v>26</v>
          </cell>
          <cell r="C8843">
            <v>0</v>
          </cell>
          <cell r="D8843">
            <v>0</v>
          </cell>
          <cell r="E8843">
            <v>0</v>
          </cell>
          <cell r="G8843">
            <v>0</v>
          </cell>
          <cell r="H8843">
            <v>0</v>
          </cell>
        </row>
        <row r="8844">
          <cell r="A8844" t="str">
            <v>07-01-392</v>
          </cell>
          <cell r="B8844" t="str">
            <v>41</v>
          </cell>
          <cell r="C8844" t="str">
            <v>HERRAMIENTA MENOR</v>
          </cell>
          <cell r="D8844" t="str">
            <v>gl</v>
          </cell>
          <cell r="E8844">
            <v>1</v>
          </cell>
          <cell r="G8844">
            <v>590.13468799999998</v>
          </cell>
          <cell r="H8844">
            <v>590</v>
          </cell>
        </row>
        <row r="8845">
          <cell r="A8845" t="str">
            <v>07-01-392</v>
          </cell>
          <cell r="B8845" t="str">
            <v>42</v>
          </cell>
          <cell r="C8845">
            <v>0</v>
          </cell>
          <cell r="D8845">
            <v>0</v>
          </cell>
          <cell r="E8845">
            <v>0</v>
          </cell>
          <cell r="G8845">
            <v>0</v>
          </cell>
          <cell r="H8845">
            <v>0</v>
          </cell>
        </row>
        <row r="8846">
          <cell r="A8846" t="str">
            <v>07-01-392</v>
          </cell>
          <cell r="B8846" t="str">
            <v>43</v>
          </cell>
          <cell r="C8846">
            <v>0</v>
          </cell>
          <cell r="D8846">
            <v>0</v>
          </cell>
          <cell r="E8846">
            <v>0</v>
          </cell>
          <cell r="G8846">
            <v>0</v>
          </cell>
          <cell r="H8846">
            <v>0</v>
          </cell>
        </row>
        <row r="8847">
          <cell r="A8847" t="str">
            <v>07-01-392</v>
          </cell>
          <cell r="B8847" t="str">
            <v>44</v>
          </cell>
          <cell r="C8847">
            <v>0</v>
          </cell>
          <cell r="D8847">
            <v>0</v>
          </cell>
          <cell r="E8847">
            <v>0</v>
          </cell>
          <cell r="G8847">
            <v>0</v>
          </cell>
          <cell r="H8847">
            <v>0</v>
          </cell>
        </row>
        <row r="8848">
          <cell r="A8848" t="str">
            <v>07-01-392</v>
          </cell>
          <cell r="B8848" t="str">
            <v>45</v>
          </cell>
          <cell r="C8848">
            <v>0</v>
          </cell>
          <cell r="D8848">
            <v>0</v>
          </cell>
          <cell r="E8848">
            <v>0</v>
          </cell>
          <cell r="G8848">
            <v>0</v>
          </cell>
          <cell r="H8848">
            <v>0</v>
          </cell>
        </row>
        <row r="8849">
          <cell r="A8849" t="str">
            <v>07-01-392</v>
          </cell>
          <cell r="B8849" t="str">
            <v>46</v>
          </cell>
          <cell r="C8849">
            <v>0</v>
          </cell>
          <cell r="D8849">
            <v>0</v>
          </cell>
          <cell r="E8849">
            <v>0</v>
          </cell>
          <cell r="G8849">
            <v>0</v>
          </cell>
          <cell r="H8849">
            <v>0</v>
          </cell>
        </row>
        <row r="8850">
          <cell r="A8850" t="str">
            <v>07-01-392</v>
          </cell>
          <cell r="B8850" t="str">
            <v>61</v>
          </cell>
          <cell r="C8850" t="str">
            <v>TRANSPORTE</v>
          </cell>
          <cell r="D8850" t="str">
            <v>gl</v>
          </cell>
          <cell r="E8850">
            <v>1</v>
          </cell>
          <cell r="G8850">
            <v>590.13468799999998</v>
          </cell>
          <cell r="H8850">
            <v>590</v>
          </cell>
        </row>
        <row r="8851">
          <cell r="A8851" t="str">
            <v>07-01-392</v>
          </cell>
          <cell r="B8851" t="str">
            <v>62</v>
          </cell>
          <cell r="C8851">
            <v>0</v>
          </cell>
          <cell r="D8851">
            <v>0</v>
          </cell>
          <cell r="E8851">
            <v>0</v>
          </cell>
          <cell r="G8851">
            <v>0</v>
          </cell>
          <cell r="H8851">
            <v>0</v>
          </cell>
        </row>
        <row r="8852">
          <cell r="A8852" t="str">
            <v>07-01-392</v>
          </cell>
          <cell r="B8852" t="str">
            <v>63</v>
          </cell>
          <cell r="C8852">
            <v>0</v>
          </cell>
          <cell r="D8852">
            <v>0</v>
          </cell>
          <cell r="E8852">
            <v>0</v>
          </cell>
          <cell r="G8852">
            <v>0</v>
          </cell>
          <cell r="H8852">
            <v>0</v>
          </cell>
        </row>
        <row r="8853">
          <cell r="A8853" t="str">
            <v>07-01-392</v>
          </cell>
          <cell r="B8853" t="str">
            <v>64</v>
          </cell>
          <cell r="C8853">
            <v>0</v>
          </cell>
          <cell r="D8853">
            <v>0</v>
          </cell>
          <cell r="E8853">
            <v>0</v>
          </cell>
          <cell r="G8853">
            <v>0</v>
          </cell>
          <cell r="H8853">
            <v>0</v>
          </cell>
        </row>
        <row r="8854">
          <cell r="A8854" t="str">
            <v>07-01-392</v>
          </cell>
          <cell r="B8854" t="str">
            <v>65</v>
          </cell>
          <cell r="C8854">
            <v>0</v>
          </cell>
          <cell r="D8854">
            <v>0</v>
          </cell>
          <cell r="E8854">
            <v>0</v>
          </cell>
          <cell r="G8854">
            <v>0</v>
          </cell>
          <cell r="H8854">
            <v>0</v>
          </cell>
        </row>
        <row r="8855">
          <cell r="A8855" t="str">
            <v>07-01-392</v>
          </cell>
          <cell r="B8855" t="str">
            <v>66</v>
          </cell>
          <cell r="C8855">
            <v>0</v>
          </cell>
          <cell r="D8855">
            <v>0</v>
          </cell>
          <cell r="E8855">
            <v>0</v>
          </cell>
          <cell r="G8855">
            <v>0</v>
          </cell>
          <cell r="H8855">
            <v>0</v>
          </cell>
        </row>
        <row r="8856">
          <cell r="A8856" t="str">
            <v>07-01-394</v>
          </cell>
          <cell r="B8856" t="str">
            <v>07-01-394</v>
          </cell>
          <cell r="C8856" t="str">
            <v>SUMINISTRO Y COMPACTADO RELLENO RECEBO</v>
          </cell>
          <cell r="D8856" t="str">
            <v>M3</v>
          </cell>
          <cell r="E8856">
            <v>5</v>
          </cell>
          <cell r="H8856">
            <v>69668</v>
          </cell>
        </row>
        <row r="8857">
          <cell r="A8857" t="str">
            <v>07-01-394</v>
          </cell>
          <cell r="B8857" t="str">
            <v>11</v>
          </cell>
          <cell r="C8857" t="str">
            <v>RECEBO</v>
          </cell>
          <cell r="D8857" t="str">
            <v>M3</v>
          </cell>
          <cell r="E8857">
            <v>1.3</v>
          </cell>
          <cell r="G8857">
            <v>42947.839999999997</v>
          </cell>
          <cell r="H8857">
            <v>55832</v>
          </cell>
        </row>
        <row r="8858">
          <cell r="A8858" t="str">
            <v>07-01-394</v>
          </cell>
          <cell r="B8858" t="str">
            <v>12</v>
          </cell>
          <cell r="C8858">
            <v>0</v>
          </cell>
          <cell r="D8858">
            <v>0</v>
          </cell>
          <cell r="E8858">
            <v>0</v>
          </cell>
          <cell r="G8858">
            <v>0</v>
          </cell>
          <cell r="H8858">
            <v>0</v>
          </cell>
        </row>
        <row r="8859">
          <cell r="A8859" t="str">
            <v>07-01-394</v>
          </cell>
          <cell r="B8859" t="str">
            <v>13</v>
          </cell>
          <cell r="C8859">
            <v>0</v>
          </cell>
          <cell r="D8859">
            <v>0</v>
          </cell>
          <cell r="E8859">
            <v>0</v>
          </cell>
          <cell r="G8859">
            <v>0</v>
          </cell>
          <cell r="H8859">
            <v>0</v>
          </cell>
        </row>
        <row r="8860">
          <cell r="A8860" t="str">
            <v>07-01-394</v>
          </cell>
          <cell r="B8860" t="str">
            <v>14</v>
          </cell>
          <cell r="C8860">
            <v>0</v>
          </cell>
          <cell r="D8860">
            <v>0</v>
          </cell>
          <cell r="E8860">
            <v>0</v>
          </cell>
          <cell r="G8860">
            <v>0</v>
          </cell>
          <cell r="H8860">
            <v>0</v>
          </cell>
        </row>
        <row r="8861">
          <cell r="A8861" t="str">
            <v>07-01-394</v>
          </cell>
          <cell r="B8861" t="str">
            <v>15</v>
          </cell>
          <cell r="C8861">
            <v>0</v>
          </cell>
          <cell r="D8861">
            <v>0</v>
          </cell>
          <cell r="E8861">
            <v>0</v>
          </cell>
          <cell r="G8861">
            <v>0</v>
          </cell>
          <cell r="H8861">
            <v>0</v>
          </cell>
        </row>
        <row r="8862">
          <cell r="A8862" t="str">
            <v>07-01-394</v>
          </cell>
          <cell r="B8862" t="str">
            <v>16</v>
          </cell>
          <cell r="C8862">
            <v>0</v>
          </cell>
          <cell r="D8862">
            <v>0</v>
          </cell>
          <cell r="E8862">
            <v>0</v>
          </cell>
          <cell r="G8862">
            <v>0</v>
          </cell>
          <cell r="H8862">
            <v>0</v>
          </cell>
        </row>
        <row r="8863">
          <cell r="A8863" t="str">
            <v>07-01-394</v>
          </cell>
          <cell r="B8863" t="str">
            <v>21</v>
          </cell>
          <cell r="C8863" t="str">
            <v xml:space="preserve">OFICIAL </v>
          </cell>
          <cell r="D8863" t="str">
            <v>jor</v>
          </cell>
          <cell r="E8863">
            <v>9.0000000000000011E-2</v>
          </cell>
          <cell r="G8863">
            <v>86520.353919999994</v>
          </cell>
          <cell r="H8863">
            <v>7787</v>
          </cell>
        </row>
        <row r="8864">
          <cell r="A8864" t="str">
            <v>07-01-394</v>
          </cell>
          <cell r="B8864" t="str">
            <v>22</v>
          </cell>
          <cell r="C8864" t="str">
            <v>AYUDANTE</v>
          </cell>
          <cell r="D8864" t="str">
            <v>jor</v>
          </cell>
          <cell r="E8864">
            <v>9.0000000000000011E-2</v>
          </cell>
          <cell r="G8864">
            <v>54806.751999999993</v>
          </cell>
          <cell r="H8864">
            <v>4933</v>
          </cell>
        </row>
        <row r="8865">
          <cell r="A8865" t="str">
            <v>07-01-394</v>
          </cell>
          <cell r="B8865" t="str">
            <v>23</v>
          </cell>
          <cell r="C8865">
            <v>0</v>
          </cell>
          <cell r="D8865">
            <v>0</v>
          </cell>
          <cell r="E8865">
            <v>0</v>
          </cell>
          <cell r="G8865">
            <v>0</v>
          </cell>
          <cell r="H8865">
            <v>0</v>
          </cell>
        </row>
        <row r="8866">
          <cell r="A8866" t="str">
            <v>07-01-394</v>
          </cell>
          <cell r="B8866" t="str">
            <v>24</v>
          </cell>
          <cell r="C8866">
            <v>0</v>
          </cell>
          <cell r="D8866">
            <v>0</v>
          </cell>
          <cell r="E8866">
            <v>0</v>
          </cell>
          <cell r="G8866">
            <v>0</v>
          </cell>
          <cell r="H8866">
            <v>0</v>
          </cell>
        </row>
        <row r="8867">
          <cell r="A8867" t="str">
            <v>07-01-394</v>
          </cell>
          <cell r="B8867" t="str">
            <v>25</v>
          </cell>
          <cell r="C8867">
            <v>0</v>
          </cell>
          <cell r="D8867">
            <v>0</v>
          </cell>
          <cell r="E8867">
            <v>0</v>
          </cell>
          <cell r="G8867">
            <v>0</v>
          </cell>
          <cell r="H8867">
            <v>0</v>
          </cell>
        </row>
        <row r="8868">
          <cell r="A8868" t="str">
            <v>07-01-394</v>
          </cell>
          <cell r="B8868" t="str">
            <v>26</v>
          </cell>
          <cell r="C8868">
            <v>0</v>
          </cell>
          <cell r="D8868">
            <v>0</v>
          </cell>
          <cell r="E8868">
            <v>0</v>
          </cell>
          <cell r="G8868">
            <v>0</v>
          </cell>
          <cell r="H8868">
            <v>0</v>
          </cell>
        </row>
        <row r="8869">
          <cell r="A8869" t="str">
            <v>07-01-394</v>
          </cell>
          <cell r="B8869" t="str">
            <v>41</v>
          </cell>
          <cell r="C8869" t="str">
            <v>HERRAMIENTA MENOR</v>
          </cell>
          <cell r="D8869" t="str">
            <v>gl</v>
          </cell>
          <cell r="E8869">
            <v>1</v>
          </cell>
          <cell r="G8869">
            <v>558.32191999999998</v>
          </cell>
          <cell r="H8869">
            <v>558</v>
          </cell>
        </row>
        <row r="8870">
          <cell r="A8870" t="str">
            <v>07-01-394</v>
          </cell>
          <cell r="B8870" t="str">
            <v>42</v>
          </cell>
          <cell r="C8870">
            <v>0</v>
          </cell>
          <cell r="D8870">
            <v>0</v>
          </cell>
          <cell r="E8870">
            <v>0</v>
          </cell>
          <cell r="G8870">
            <v>0</v>
          </cell>
          <cell r="H8870">
            <v>0</v>
          </cell>
        </row>
        <row r="8871">
          <cell r="A8871" t="str">
            <v>07-01-394</v>
          </cell>
          <cell r="B8871" t="str">
            <v>43</v>
          </cell>
          <cell r="C8871">
            <v>0</v>
          </cell>
          <cell r="D8871">
            <v>0</v>
          </cell>
          <cell r="E8871">
            <v>0</v>
          </cell>
          <cell r="G8871">
            <v>0</v>
          </cell>
          <cell r="H8871">
            <v>0</v>
          </cell>
        </row>
        <row r="8872">
          <cell r="A8872" t="str">
            <v>07-01-394</v>
          </cell>
          <cell r="B8872" t="str">
            <v>44</v>
          </cell>
          <cell r="C8872">
            <v>0</v>
          </cell>
          <cell r="D8872">
            <v>0</v>
          </cell>
          <cell r="E8872">
            <v>0</v>
          </cell>
          <cell r="G8872">
            <v>0</v>
          </cell>
          <cell r="H8872">
            <v>0</v>
          </cell>
        </row>
        <row r="8873">
          <cell r="A8873" t="str">
            <v>07-01-394</v>
          </cell>
          <cell r="B8873" t="str">
            <v>45</v>
          </cell>
          <cell r="C8873">
            <v>0</v>
          </cell>
          <cell r="D8873">
            <v>0</v>
          </cell>
          <cell r="E8873">
            <v>0</v>
          </cell>
          <cell r="G8873">
            <v>0</v>
          </cell>
          <cell r="H8873">
            <v>0</v>
          </cell>
        </row>
        <row r="8874">
          <cell r="A8874" t="str">
            <v>07-01-394</v>
          </cell>
          <cell r="B8874" t="str">
            <v>46</v>
          </cell>
          <cell r="C8874">
            <v>0</v>
          </cell>
          <cell r="D8874">
            <v>0</v>
          </cell>
          <cell r="E8874">
            <v>0</v>
          </cell>
          <cell r="G8874">
            <v>0</v>
          </cell>
          <cell r="H8874">
            <v>0</v>
          </cell>
        </row>
        <row r="8875">
          <cell r="A8875" t="str">
            <v>07-01-394</v>
          </cell>
          <cell r="B8875" t="str">
            <v>61</v>
          </cell>
          <cell r="C8875" t="str">
            <v>VIBRADOR MECANICO</v>
          </cell>
          <cell r="D8875" t="str">
            <v>gl</v>
          </cell>
          <cell r="E8875">
            <v>1</v>
          </cell>
          <cell r="G8875">
            <v>558.32191999999998</v>
          </cell>
          <cell r="H8875">
            <v>558</v>
          </cell>
        </row>
        <row r="8876">
          <cell r="A8876" t="str">
            <v>07-01-394</v>
          </cell>
          <cell r="B8876" t="str">
            <v>62</v>
          </cell>
          <cell r="C8876">
            <v>0</v>
          </cell>
          <cell r="D8876">
            <v>0</v>
          </cell>
          <cell r="E8876">
            <v>0</v>
          </cell>
          <cell r="G8876">
            <v>0</v>
          </cell>
          <cell r="H8876">
            <v>0</v>
          </cell>
        </row>
        <row r="8877">
          <cell r="A8877" t="str">
            <v>07-01-394</v>
          </cell>
          <cell r="B8877" t="str">
            <v>63</v>
          </cell>
          <cell r="C8877">
            <v>0</v>
          </cell>
          <cell r="D8877">
            <v>0</v>
          </cell>
          <cell r="E8877">
            <v>0</v>
          </cell>
          <cell r="G8877">
            <v>0</v>
          </cell>
          <cell r="H8877">
            <v>0</v>
          </cell>
        </row>
        <row r="8878">
          <cell r="A8878" t="str">
            <v>07-01-394</v>
          </cell>
          <cell r="B8878" t="str">
            <v>64</v>
          </cell>
          <cell r="C8878">
            <v>0</v>
          </cell>
          <cell r="D8878">
            <v>0</v>
          </cell>
          <cell r="E8878">
            <v>0</v>
          </cell>
          <cell r="G8878">
            <v>0</v>
          </cell>
          <cell r="H8878">
            <v>0</v>
          </cell>
        </row>
        <row r="8879">
          <cell r="A8879" t="str">
            <v>07-01-394</v>
          </cell>
          <cell r="B8879" t="str">
            <v>65</v>
          </cell>
          <cell r="C8879">
            <v>0</v>
          </cell>
          <cell r="D8879">
            <v>0</v>
          </cell>
          <cell r="E8879">
            <v>0</v>
          </cell>
          <cell r="G8879">
            <v>0</v>
          </cell>
          <cell r="H8879">
            <v>0</v>
          </cell>
        </row>
        <row r="8880">
          <cell r="A8880" t="str">
            <v>07-01-394</v>
          </cell>
          <cell r="B8880" t="str">
            <v>66</v>
          </cell>
          <cell r="C8880">
            <v>0</v>
          </cell>
          <cell r="D8880">
            <v>0</v>
          </cell>
          <cell r="E8880">
            <v>0</v>
          </cell>
          <cell r="G8880">
            <v>0</v>
          </cell>
          <cell r="H8880">
            <v>0</v>
          </cell>
        </row>
        <row r="8881">
          <cell r="A8881" t="str">
            <v>07-01-396</v>
          </cell>
          <cell r="B8881" t="str">
            <v>07-01-396</v>
          </cell>
          <cell r="C8881" t="str">
            <v>RELLENO Y COMPACTACION CON MATERIAL DE LA EXCAVACION</v>
          </cell>
          <cell r="D8881" t="str">
            <v>M3</v>
          </cell>
          <cell r="E8881">
            <v>4</v>
          </cell>
          <cell r="H8881">
            <v>11686</v>
          </cell>
        </row>
        <row r="8882">
          <cell r="A8882" t="str">
            <v>07-01-396</v>
          </cell>
          <cell r="B8882" t="str">
            <v>11</v>
          </cell>
          <cell r="C8882">
            <v>0</v>
          </cell>
          <cell r="D8882">
            <v>0</v>
          </cell>
          <cell r="E8882">
            <v>0</v>
          </cell>
          <cell r="G8882">
            <v>0</v>
          </cell>
          <cell r="H8882">
            <v>0</v>
          </cell>
        </row>
        <row r="8883">
          <cell r="A8883" t="str">
            <v>07-01-396</v>
          </cell>
          <cell r="B8883" t="str">
            <v>12</v>
          </cell>
          <cell r="C8883">
            <v>0</v>
          </cell>
          <cell r="D8883">
            <v>0</v>
          </cell>
          <cell r="E8883">
            <v>0</v>
          </cell>
          <cell r="G8883">
            <v>0</v>
          </cell>
          <cell r="H8883">
            <v>0</v>
          </cell>
        </row>
        <row r="8884">
          <cell r="A8884" t="str">
            <v>07-01-396</v>
          </cell>
          <cell r="B8884" t="str">
            <v>13</v>
          </cell>
          <cell r="C8884">
            <v>0</v>
          </cell>
          <cell r="D8884">
            <v>0</v>
          </cell>
          <cell r="E8884">
            <v>0</v>
          </cell>
          <cell r="G8884">
            <v>0</v>
          </cell>
          <cell r="H8884">
            <v>0</v>
          </cell>
        </row>
        <row r="8885">
          <cell r="A8885" t="str">
            <v>07-01-396</v>
          </cell>
          <cell r="B8885" t="str">
            <v>14</v>
          </cell>
          <cell r="C8885">
            <v>0</v>
          </cell>
          <cell r="D8885">
            <v>0</v>
          </cell>
          <cell r="E8885">
            <v>0</v>
          </cell>
          <cell r="G8885">
            <v>0</v>
          </cell>
          <cell r="H8885">
            <v>0</v>
          </cell>
        </row>
        <row r="8886">
          <cell r="A8886" t="str">
            <v>07-01-396</v>
          </cell>
          <cell r="B8886" t="str">
            <v>15</v>
          </cell>
          <cell r="C8886">
            <v>0</v>
          </cell>
          <cell r="D8886">
            <v>0</v>
          </cell>
          <cell r="E8886">
            <v>0</v>
          </cell>
          <cell r="G8886">
            <v>0</v>
          </cell>
          <cell r="H8886">
            <v>0</v>
          </cell>
        </row>
        <row r="8887">
          <cell r="A8887" t="str">
            <v>07-01-396</v>
          </cell>
          <cell r="B8887" t="str">
            <v>16</v>
          </cell>
          <cell r="C8887">
            <v>0</v>
          </cell>
          <cell r="D8887">
            <v>0</v>
          </cell>
          <cell r="E8887">
            <v>0</v>
          </cell>
          <cell r="G8887">
            <v>0</v>
          </cell>
          <cell r="H8887">
            <v>0</v>
          </cell>
        </row>
        <row r="8888">
          <cell r="A8888" t="str">
            <v>07-01-396</v>
          </cell>
          <cell r="B8888" t="str">
            <v>21</v>
          </cell>
          <cell r="C8888" t="str">
            <v xml:space="preserve">OFICIAL </v>
          </cell>
          <cell r="D8888" t="str">
            <v>jor</v>
          </cell>
          <cell r="E8888">
            <v>7.4999999999999997E-2</v>
          </cell>
          <cell r="G8888">
            <v>86520.353919999994</v>
          </cell>
          <cell r="H8888">
            <v>6489</v>
          </cell>
        </row>
        <row r="8889">
          <cell r="A8889" t="str">
            <v>07-01-396</v>
          </cell>
          <cell r="B8889" t="str">
            <v>22</v>
          </cell>
          <cell r="C8889" t="str">
            <v>AYUDANTE</v>
          </cell>
          <cell r="D8889" t="str">
            <v>jor</v>
          </cell>
          <cell r="E8889">
            <v>7.4999999999999997E-2</v>
          </cell>
          <cell r="G8889">
            <v>54806.751999999993</v>
          </cell>
          <cell r="H8889">
            <v>4111</v>
          </cell>
        </row>
        <row r="8890">
          <cell r="A8890" t="str">
            <v>07-01-396</v>
          </cell>
          <cell r="B8890" t="str">
            <v>23</v>
          </cell>
          <cell r="C8890">
            <v>0</v>
          </cell>
          <cell r="D8890">
            <v>0</v>
          </cell>
          <cell r="E8890">
            <v>0</v>
          </cell>
          <cell r="G8890">
            <v>0</v>
          </cell>
          <cell r="H8890">
            <v>0</v>
          </cell>
        </row>
        <row r="8891">
          <cell r="A8891" t="str">
            <v>07-01-396</v>
          </cell>
          <cell r="B8891" t="str">
            <v>24</v>
          </cell>
          <cell r="C8891">
            <v>0</v>
          </cell>
          <cell r="D8891">
            <v>0</v>
          </cell>
          <cell r="E8891">
            <v>0</v>
          </cell>
          <cell r="G8891">
            <v>0</v>
          </cell>
          <cell r="H8891">
            <v>0</v>
          </cell>
        </row>
        <row r="8892">
          <cell r="A8892" t="str">
            <v>07-01-396</v>
          </cell>
          <cell r="B8892" t="str">
            <v>25</v>
          </cell>
          <cell r="C8892">
            <v>0</v>
          </cell>
          <cell r="D8892">
            <v>0</v>
          </cell>
          <cell r="E8892">
            <v>0</v>
          </cell>
          <cell r="G8892">
            <v>0</v>
          </cell>
          <cell r="H8892">
            <v>0</v>
          </cell>
        </row>
        <row r="8893">
          <cell r="A8893" t="str">
            <v>07-01-396</v>
          </cell>
          <cell r="B8893" t="str">
            <v>26</v>
          </cell>
          <cell r="C8893">
            <v>0</v>
          </cell>
          <cell r="D8893">
            <v>0</v>
          </cell>
          <cell r="E8893">
            <v>0</v>
          </cell>
          <cell r="G8893">
            <v>0</v>
          </cell>
          <cell r="H8893">
            <v>0</v>
          </cell>
        </row>
        <row r="8894">
          <cell r="A8894" t="str">
            <v>07-01-396</v>
          </cell>
          <cell r="B8894" t="str">
            <v>41</v>
          </cell>
          <cell r="C8894" t="str">
            <v>HERRAMIENTA MENOR</v>
          </cell>
          <cell r="D8894" t="str">
            <v>gl</v>
          </cell>
          <cell r="E8894">
            <v>1</v>
          </cell>
          <cell r="G8894">
            <v>723.83999999999992</v>
          </cell>
          <cell r="H8894">
            <v>724</v>
          </cell>
        </row>
        <row r="8895">
          <cell r="A8895" t="str">
            <v>07-01-396</v>
          </cell>
          <cell r="B8895" t="str">
            <v>42</v>
          </cell>
          <cell r="C8895">
            <v>0</v>
          </cell>
          <cell r="D8895">
            <v>0</v>
          </cell>
          <cell r="E8895">
            <v>0</v>
          </cell>
          <cell r="G8895">
            <v>0</v>
          </cell>
          <cell r="H8895">
            <v>0</v>
          </cell>
        </row>
        <row r="8896">
          <cell r="A8896" t="str">
            <v>07-01-396</v>
          </cell>
          <cell r="B8896" t="str">
            <v>43</v>
          </cell>
          <cell r="C8896">
            <v>0</v>
          </cell>
          <cell r="D8896">
            <v>0</v>
          </cell>
          <cell r="E8896">
            <v>0</v>
          </cell>
          <cell r="G8896">
            <v>0</v>
          </cell>
          <cell r="H8896">
            <v>0</v>
          </cell>
        </row>
        <row r="8897">
          <cell r="A8897" t="str">
            <v>07-01-396</v>
          </cell>
          <cell r="B8897" t="str">
            <v>44</v>
          </cell>
          <cell r="C8897">
            <v>0</v>
          </cell>
          <cell r="D8897">
            <v>0</v>
          </cell>
          <cell r="E8897">
            <v>0</v>
          </cell>
          <cell r="G8897">
            <v>0</v>
          </cell>
          <cell r="H8897">
            <v>0</v>
          </cell>
        </row>
        <row r="8898">
          <cell r="A8898" t="str">
            <v>07-01-396</v>
          </cell>
          <cell r="B8898" t="str">
            <v>45</v>
          </cell>
          <cell r="C8898">
            <v>0</v>
          </cell>
          <cell r="D8898">
            <v>0</v>
          </cell>
          <cell r="E8898">
            <v>0</v>
          </cell>
          <cell r="G8898">
            <v>0</v>
          </cell>
          <cell r="H8898">
            <v>0</v>
          </cell>
        </row>
        <row r="8899">
          <cell r="A8899" t="str">
            <v>07-01-396</v>
          </cell>
          <cell r="B8899" t="str">
            <v>46</v>
          </cell>
          <cell r="C8899">
            <v>0</v>
          </cell>
          <cell r="D8899">
            <v>0</v>
          </cell>
          <cell r="E8899">
            <v>0</v>
          </cell>
          <cell r="G8899">
            <v>0</v>
          </cell>
          <cell r="H8899">
            <v>0</v>
          </cell>
        </row>
        <row r="8900">
          <cell r="A8900" t="str">
            <v>07-01-396</v>
          </cell>
          <cell r="B8900" t="str">
            <v>61</v>
          </cell>
          <cell r="C8900" t="str">
            <v>VIBRADOR MECANICO</v>
          </cell>
          <cell r="D8900" t="str">
            <v>gl</v>
          </cell>
          <cell r="E8900">
            <v>1</v>
          </cell>
          <cell r="G8900">
            <v>361.91999999999996</v>
          </cell>
          <cell r="H8900">
            <v>362</v>
          </cell>
        </row>
        <row r="8901">
          <cell r="A8901" t="str">
            <v>07-01-396</v>
          </cell>
          <cell r="B8901" t="str">
            <v>62</v>
          </cell>
          <cell r="C8901">
            <v>0</v>
          </cell>
          <cell r="D8901">
            <v>0</v>
          </cell>
          <cell r="E8901">
            <v>0</v>
          </cell>
          <cell r="G8901">
            <v>0</v>
          </cell>
          <cell r="H8901">
            <v>0</v>
          </cell>
        </row>
        <row r="8902">
          <cell r="A8902" t="str">
            <v>07-01-396</v>
          </cell>
          <cell r="B8902" t="str">
            <v>63</v>
          </cell>
          <cell r="C8902">
            <v>0</v>
          </cell>
          <cell r="D8902">
            <v>0</v>
          </cell>
          <cell r="E8902">
            <v>0</v>
          </cell>
          <cell r="G8902">
            <v>0</v>
          </cell>
          <cell r="H8902">
            <v>0</v>
          </cell>
        </row>
        <row r="8903">
          <cell r="A8903" t="str">
            <v>07-01-396</v>
          </cell>
          <cell r="B8903" t="str">
            <v>64</v>
          </cell>
          <cell r="C8903">
            <v>0</v>
          </cell>
          <cell r="D8903">
            <v>0</v>
          </cell>
          <cell r="E8903">
            <v>0</v>
          </cell>
          <cell r="G8903">
            <v>0</v>
          </cell>
          <cell r="H8903">
            <v>0</v>
          </cell>
        </row>
        <row r="8904">
          <cell r="A8904" t="str">
            <v>07-01-396</v>
          </cell>
          <cell r="B8904" t="str">
            <v>65</v>
          </cell>
          <cell r="C8904">
            <v>0</v>
          </cell>
          <cell r="D8904">
            <v>0</v>
          </cell>
          <cell r="E8904">
            <v>0</v>
          </cell>
          <cell r="G8904">
            <v>0</v>
          </cell>
          <cell r="H8904">
            <v>0</v>
          </cell>
        </row>
        <row r="8905">
          <cell r="A8905" t="str">
            <v>07-01-396</v>
          </cell>
          <cell r="B8905" t="str">
            <v>66</v>
          </cell>
          <cell r="C8905">
            <v>0</v>
          </cell>
          <cell r="D8905">
            <v>0</v>
          </cell>
          <cell r="E8905">
            <v>0</v>
          </cell>
          <cell r="G8905">
            <v>0</v>
          </cell>
          <cell r="H8905">
            <v>0</v>
          </cell>
        </row>
        <row r="8906">
          <cell r="A8906" t="str">
            <v>07-01-398</v>
          </cell>
          <cell r="B8906" t="str">
            <v>07-01-398</v>
          </cell>
          <cell r="C8906" t="str">
            <v>RETIRO DE SOBRANTES</v>
          </cell>
          <cell r="D8906" t="str">
            <v>M3</v>
          </cell>
          <cell r="E8906">
            <v>8</v>
          </cell>
          <cell r="H8906">
            <v>31613</v>
          </cell>
        </row>
        <row r="8907">
          <cell r="A8907" t="str">
            <v>07-01-398</v>
          </cell>
          <cell r="B8907" t="str">
            <v>11</v>
          </cell>
          <cell r="C8907">
            <v>0</v>
          </cell>
          <cell r="D8907">
            <v>0</v>
          </cell>
          <cell r="E8907">
            <v>0</v>
          </cell>
          <cell r="G8907">
            <v>0</v>
          </cell>
          <cell r="H8907">
            <v>0</v>
          </cell>
        </row>
        <row r="8908">
          <cell r="A8908" t="str">
            <v>07-01-398</v>
          </cell>
          <cell r="B8908" t="str">
            <v>12</v>
          </cell>
          <cell r="C8908">
            <v>0</v>
          </cell>
          <cell r="D8908">
            <v>0</v>
          </cell>
          <cell r="E8908">
            <v>0</v>
          </cell>
          <cell r="G8908">
            <v>0</v>
          </cell>
          <cell r="H8908">
            <v>0</v>
          </cell>
        </row>
        <row r="8909">
          <cell r="A8909" t="str">
            <v>07-01-398</v>
          </cell>
          <cell r="B8909" t="str">
            <v>13</v>
          </cell>
          <cell r="C8909">
            <v>0</v>
          </cell>
          <cell r="D8909">
            <v>0</v>
          </cell>
          <cell r="E8909">
            <v>0</v>
          </cell>
          <cell r="G8909">
            <v>0</v>
          </cell>
          <cell r="H8909">
            <v>0</v>
          </cell>
        </row>
        <row r="8910">
          <cell r="A8910" t="str">
            <v>07-01-398</v>
          </cell>
          <cell r="B8910" t="str">
            <v>14</v>
          </cell>
          <cell r="C8910">
            <v>0</v>
          </cell>
          <cell r="D8910">
            <v>0</v>
          </cell>
          <cell r="E8910">
            <v>0</v>
          </cell>
          <cell r="G8910">
            <v>0</v>
          </cell>
          <cell r="H8910">
            <v>0</v>
          </cell>
        </row>
        <row r="8911">
          <cell r="A8911" t="str">
            <v>07-01-398</v>
          </cell>
          <cell r="B8911" t="str">
            <v>15</v>
          </cell>
          <cell r="C8911">
            <v>0</v>
          </cell>
          <cell r="D8911">
            <v>0</v>
          </cell>
          <cell r="E8911">
            <v>0</v>
          </cell>
          <cell r="G8911">
            <v>0</v>
          </cell>
          <cell r="H8911">
            <v>0</v>
          </cell>
        </row>
        <row r="8912">
          <cell r="A8912" t="str">
            <v>07-01-398</v>
          </cell>
          <cell r="B8912" t="str">
            <v>16</v>
          </cell>
          <cell r="C8912">
            <v>0</v>
          </cell>
          <cell r="D8912">
            <v>0</v>
          </cell>
          <cell r="E8912">
            <v>0</v>
          </cell>
          <cell r="G8912">
            <v>0</v>
          </cell>
          <cell r="H8912">
            <v>0</v>
          </cell>
        </row>
        <row r="8913">
          <cell r="A8913" t="str">
            <v>07-01-398</v>
          </cell>
          <cell r="B8913" t="str">
            <v>21</v>
          </cell>
          <cell r="C8913" t="str">
            <v>AYUDANTE</v>
          </cell>
          <cell r="D8913" t="str">
            <v>jor</v>
          </cell>
          <cell r="E8913">
            <v>0.05</v>
          </cell>
          <cell r="G8913">
            <v>54806.751999999993</v>
          </cell>
          <cell r="H8913">
            <v>2740</v>
          </cell>
        </row>
        <row r="8914">
          <cell r="A8914" t="str">
            <v>07-01-398</v>
          </cell>
          <cell r="B8914" t="str">
            <v>22</v>
          </cell>
          <cell r="C8914">
            <v>0</v>
          </cell>
          <cell r="D8914">
            <v>0</v>
          </cell>
          <cell r="G8914">
            <v>0</v>
          </cell>
          <cell r="H8914">
            <v>0</v>
          </cell>
        </row>
        <row r="8915">
          <cell r="A8915" t="str">
            <v>07-01-398</v>
          </cell>
          <cell r="B8915" t="str">
            <v>23</v>
          </cell>
          <cell r="C8915">
            <v>0</v>
          </cell>
          <cell r="D8915">
            <v>0</v>
          </cell>
          <cell r="E8915">
            <v>0</v>
          </cell>
          <cell r="G8915">
            <v>0</v>
          </cell>
          <cell r="H8915">
            <v>0</v>
          </cell>
        </row>
        <row r="8916">
          <cell r="A8916" t="str">
            <v>07-01-398</v>
          </cell>
          <cell r="B8916" t="str">
            <v>24</v>
          </cell>
          <cell r="C8916">
            <v>0</v>
          </cell>
          <cell r="D8916">
            <v>0</v>
          </cell>
          <cell r="E8916">
            <v>0</v>
          </cell>
          <cell r="G8916">
            <v>0</v>
          </cell>
          <cell r="H8916">
            <v>0</v>
          </cell>
        </row>
        <row r="8917">
          <cell r="A8917" t="str">
            <v>07-01-398</v>
          </cell>
          <cell r="B8917" t="str">
            <v>25</v>
          </cell>
          <cell r="C8917">
            <v>0</v>
          </cell>
          <cell r="D8917">
            <v>0</v>
          </cell>
          <cell r="E8917">
            <v>0</v>
          </cell>
          <cell r="G8917">
            <v>0</v>
          </cell>
          <cell r="H8917">
            <v>0</v>
          </cell>
        </row>
        <row r="8918">
          <cell r="A8918" t="str">
            <v>07-01-398</v>
          </cell>
          <cell r="B8918" t="str">
            <v>26</v>
          </cell>
          <cell r="C8918">
            <v>0</v>
          </cell>
          <cell r="D8918">
            <v>0</v>
          </cell>
          <cell r="E8918">
            <v>0</v>
          </cell>
          <cell r="G8918">
            <v>0</v>
          </cell>
          <cell r="H8918">
            <v>0</v>
          </cell>
        </row>
        <row r="8919">
          <cell r="A8919" t="str">
            <v>07-01-398</v>
          </cell>
          <cell r="B8919" t="str">
            <v>41</v>
          </cell>
          <cell r="C8919" t="str">
            <v>VOLQUETA 6 M3 - VIAJE</v>
          </cell>
          <cell r="D8919" t="str">
            <v>gl</v>
          </cell>
          <cell r="E8919">
            <v>1</v>
          </cell>
          <cell r="G8919">
            <v>28149.333333333328</v>
          </cell>
          <cell r="H8919">
            <v>28149</v>
          </cell>
        </row>
        <row r="8920">
          <cell r="A8920" t="str">
            <v>07-01-398</v>
          </cell>
          <cell r="B8920" t="str">
            <v>42</v>
          </cell>
          <cell r="C8920" t="str">
            <v>HERRAMIENTA MENOR</v>
          </cell>
          <cell r="D8920" t="str">
            <v>gl</v>
          </cell>
          <cell r="E8920">
            <v>1</v>
          </cell>
          <cell r="G8920">
            <v>723.83999999999992</v>
          </cell>
          <cell r="H8920">
            <v>724</v>
          </cell>
        </row>
        <row r="8921">
          <cell r="A8921" t="str">
            <v>07-01-398</v>
          </cell>
          <cell r="B8921" t="str">
            <v>43</v>
          </cell>
          <cell r="C8921">
            <v>0</v>
          </cell>
          <cell r="D8921">
            <v>0</v>
          </cell>
          <cell r="E8921">
            <v>0</v>
          </cell>
          <cell r="G8921">
            <v>0</v>
          </cell>
          <cell r="H8921">
            <v>0</v>
          </cell>
        </row>
        <row r="8922">
          <cell r="A8922" t="str">
            <v>07-01-398</v>
          </cell>
          <cell r="B8922" t="str">
            <v>44</v>
          </cell>
          <cell r="C8922">
            <v>0</v>
          </cell>
          <cell r="D8922">
            <v>0</v>
          </cell>
          <cell r="E8922">
            <v>0</v>
          </cell>
          <cell r="G8922">
            <v>0</v>
          </cell>
          <cell r="H8922">
            <v>0</v>
          </cell>
        </row>
        <row r="8923">
          <cell r="A8923" t="str">
            <v>07-01-398</v>
          </cell>
          <cell r="B8923" t="str">
            <v>45</v>
          </cell>
          <cell r="C8923">
            <v>0</v>
          </cell>
          <cell r="D8923">
            <v>0</v>
          </cell>
          <cell r="E8923">
            <v>0</v>
          </cell>
          <cell r="G8923">
            <v>0</v>
          </cell>
          <cell r="H8923">
            <v>0</v>
          </cell>
        </row>
        <row r="8924">
          <cell r="A8924" t="str">
            <v>07-01-398</v>
          </cell>
          <cell r="B8924" t="str">
            <v>46</v>
          </cell>
          <cell r="C8924">
            <v>0</v>
          </cell>
          <cell r="D8924">
            <v>0</v>
          </cell>
          <cell r="E8924">
            <v>0</v>
          </cell>
          <cell r="G8924">
            <v>0</v>
          </cell>
          <cell r="H8924">
            <v>0</v>
          </cell>
        </row>
        <row r="8925">
          <cell r="A8925" t="str">
            <v>07-01-398</v>
          </cell>
          <cell r="B8925" t="str">
            <v>61</v>
          </cell>
          <cell r="C8925">
            <v>0</v>
          </cell>
          <cell r="D8925">
            <v>0</v>
          </cell>
          <cell r="E8925">
            <v>0</v>
          </cell>
          <cell r="G8925">
            <v>0</v>
          </cell>
          <cell r="H8925">
            <v>0</v>
          </cell>
        </row>
        <row r="8926">
          <cell r="A8926" t="str">
            <v>07-01-398</v>
          </cell>
          <cell r="B8926" t="str">
            <v>62</v>
          </cell>
          <cell r="C8926">
            <v>0</v>
          </cell>
          <cell r="D8926">
            <v>0</v>
          </cell>
          <cell r="E8926">
            <v>0</v>
          </cell>
          <cell r="G8926">
            <v>0</v>
          </cell>
          <cell r="H8926">
            <v>0</v>
          </cell>
        </row>
        <row r="8927">
          <cell r="A8927" t="str">
            <v>07-01-398</v>
          </cell>
          <cell r="B8927" t="str">
            <v>63</v>
          </cell>
          <cell r="C8927">
            <v>0</v>
          </cell>
          <cell r="D8927">
            <v>0</v>
          </cell>
          <cell r="E8927">
            <v>0</v>
          </cell>
          <cell r="G8927">
            <v>0</v>
          </cell>
          <cell r="H8927">
            <v>0</v>
          </cell>
        </row>
        <row r="8928">
          <cell r="A8928" t="str">
            <v>07-01-398</v>
          </cell>
          <cell r="B8928" t="str">
            <v>64</v>
          </cell>
          <cell r="C8928">
            <v>0</v>
          </cell>
          <cell r="D8928">
            <v>0</v>
          </cell>
          <cell r="E8928">
            <v>0</v>
          </cell>
          <cell r="G8928">
            <v>0</v>
          </cell>
          <cell r="H8928">
            <v>0</v>
          </cell>
        </row>
        <row r="8929">
          <cell r="A8929" t="str">
            <v>07-01-398</v>
          </cell>
          <cell r="B8929" t="str">
            <v>65</v>
          </cell>
          <cell r="C8929">
            <v>0</v>
          </cell>
          <cell r="D8929">
            <v>0</v>
          </cell>
          <cell r="E8929">
            <v>0</v>
          </cell>
          <cell r="G8929">
            <v>0</v>
          </cell>
          <cell r="H8929">
            <v>0</v>
          </cell>
        </row>
        <row r="8930">
          <cell r="A8930" t="str">
            <v>07-01-398</v>
          </cell>
          <cell r="B8930" t="str">
            <v>66</v>
          </cell>
          <cell r="C8930">
            <v>0</v>
          </cell>
          <cell r="D8930">
            <v>0</v>
          </cell>
          <cell r="E8930">
            <v>0</v>
          </cell>
          <cell r="G8930">
            <v>0</v>
          </cell>
          <cell r="H8930">
            <v>0</v>
          </cell>
        </row>
        <row r="8931">
          <cell r="A8931" t="str">
            <v>07-01-400</v>
          </cell>
          <cell r="B8931" t="str">
            <v>07-01-400</v>
          </cell>
          <cell r="C8931" t="str">
            <v>ROTURA DE ANDEN</v>
          </cell>
          <cell r="D8931" t="str">
            <v>M2</v>
          </cell>
          <cell r="E8931">
            <v>39</v>
          </cell>
          <cell r="H8931">
            <v>34957</v>
          </cell>
        </row>
        <row r="8932">
          <cell r="A8932" t="str">
            <v>07-01-400</v>
          </cell>
          <cell r="B8932" t="str">
            <v>11</v>
          </cell>
          <cell r="C8932">
            <v>0</v>
          </cell>
          <cell r="D8932">
            <v>0</v>
          </cell>
          <cell r="E8932">
            <v>0</v>
          </cell>
          <cell r="G8932">
            <v>0</v>
          </cell>
          <cell r="H8932">
            <v>0</v>
          </cell>
        </row>
        <row r="8933">
          <cell r="A8933" t="str">
            <v>07-01-400</v>
          </cell>
          <cell r="B8933" t="str">
            <v>12</v>
          </cell>
          <cell r="C8933">
            <v>0</v>
          </cell>
          <cell r="D8933">
            <v>0</v>
          </cell>
          <cell r="E8933">
            <v>0</v>
          </cell>
          <cell r="G8933">
            <v>0</v>
          </cell>
          <cell r="H8933">
            <v>0</v>
          </cell>
        </row>
        <row r="8934">
          <cell r="A8934" t="str">
            <v>07-01-400</v>
          </cell>
          <cell r="B8934" t="str">
            <v>13</v>
          </cell>
          <cell r="C8934">
            <v>0</v>
          </cell>
          <cell r="D8934">
            <v>0</v>
          </cell>
          <cell r="E8934">
            <v>0</v>
          </cell>
          <cell r="G8934">
            <v>0</v>
          </cell>
          <cell r="H8934">
            <v>0</v>
          </cell>
        </row>
        <row r="8935">
          <cell r="A8935" t="str">
            <v>07-01-400</v>
          </cell>
          <cell r="B8935" t="str">
            <v>14</v>
          </cell>
          <cell r="C8935">
            <v>0</v>
          </cell>
          <cell r="D8935">
            <v>0</v>
          </cell>
          <cell r="E8935">
            <v>0</v>
          </cell>
          <cell r="G8935">
            <v>0</v>
          </cell>
          <cell r="H8935">
            <v>0</v>
          </cell>
        </row>
        <row r="8936">
          <cell r="A8936" t="str">
            <v>07-01-400</v>
          </cell>
          <cell r="B8936" t="str">
            <v>15</v>
          </cell>
          <cell r="C8936">
            <v>0</v>
          </cell>
          <cell r="D8936">
            <v>0</v>
          </cell>
          <cell r="E8936">
            <v>0</v>
          </cell>
          <cell r="G8936">
            <v>0</v>
          </cell>
          <cell r="H8936">
            <v>0</v>
          </cell>
        </row>
        <row r="8937">
          <cell r="A8937" t="str">
            <v>07-01-400</v>
          </cell>
          <cell r="B8937" t="str">
            <v>16</v>
          </cell>
          <cell r="C8937">
            <v>0</v>
          </cell>
          <cell r="D8937">
            <v>0</v>
          </cell>
          <cell r="E8937">
            <v>0</v>
          </cell>
          <cell r="G8937">
            <v>0</v>
          </cell>
          <cell r="H8937">
            <v>0</v>
          </cell>
        </row>
        <row r="8938">
          <cell r="A8938" t="str">
            <v>07-01-400</v>
          </cell>
          <cell r="B8938" t="str">
            <v>21</v>
          </cell>
          <cell r="C8938" t="str">
            <v>AYUDANTE</v>
          </cell>
          <cell r="D8938" t="str">
            <v>jor</v>
          </cell>
          <cell r="E8938">
            <v>0.12857142857142856</v>
          </cell>
          <cell r="G8938">
            <v>54806.751999999993</v>
          </cell>
          <cell r="H8938">
            <v>7047</v>
          </cell>
        </row>
        <row r="8939">
          <cell r="A8939" t="str">
            <v>07-01-400</v>
          </cell>
          <cell r="B8939" t="str">
            <v>22</v>
          </cell>
          <cell r="C8939">
            <v>0</v>
          </cell>
          <cell r="D8939">
            <v>0</v>
          </cell>
          <cell r="E8939">
            <v>0</v>
          </cell>
          <cell r="G8939">
            <v>0</v>
          </cell>
          <cell r="H8939">
            <v>0</v>
          </cell>
        </row>
        <row r="8940">
          <cell r="A8940" t="str">
            <v>07-01-400</v>
          </cell>
          <cell r="B8940" t="str">
            <v>23</v>
          </cell>
          <cell r="C8940">
            <v>0</v>
          </cell>
          <cell r="D8940">
            <v>0</v>
          </cell>
          <cell r="E8940">
            <v>0</v>
          </cell>
          <cell r="G8940">
            <v>0</v>
          </cell>
          <cell r="H8940">
            <v>0</v>
          </cell>
        </row>
        <row r="8941">
          <cell r="A8941" t="str">
            <v>07-01-400</v>
          </cell>
          <cell r="B8941" t="str">
            <v>24</v>
          </cell>
          <cell r="C8941">
            <v>0</v>
          </cell>
          <cell r="D8941">
            <v>0</v>
          </cell>
          <cell r="E8941">
            <v>0</v>
          </cell>
          <cell r="G8941">
            <v>0</v>
          </cell>
          <cell r="H8941">
            <v>0</v>
          </cell>
        </row>
        <row r="8942">
          <cell r="A8942" t="str">
            <v>07-01-400</v>
          </cell>
          <cell r="B8942" t="str">
            <v>25</v>
          </cell>
          <cell r="C8942">
            <v>0</v>
          </cell>
          <cell r="D8942">
            <v>0</v>
          </cell>
          <cell r="E8942">
            <v>0</v>
          </cell>
          <cell r="G8942">
            <v>0</v>
          </cell>
          <cell r="H8942">
            <v>0</v>
          </cell>
        </row>
        <row r="8943">
          <cell r="A8943" t="str">
            <v>07-01-400</v>
          </cell>
          <cell r="B8943" t="str">
            <v>26</v>
          </cell>
          <cell r="C8943">
            <v>0</v>
          </cell>
          <cell r="D8943">
            <v>0</v>
          </cell>
          <cell r="E8943">
            <v>0</v>
          </cell>
          <cell r="G8943">
            <v>0</v>
          </cell>
          <cell r="H8943">
            <v>0</v>
          </cell>
        </row>
        <row r="8944">
          <cell r="A8944" t="str">
            <v>07-01-400</v>
          </cell>
          <cell r="B8944" t="str">
            <v>41</v>
          </cell>
          <cell r="C8944" t="str">
            <v>HERRAMIENTA MENOR</v>
          </cell>
          <cell r="D8944" t="str">
            <v>gl</v>
          </cell>
          <cell r="E8944">
            <v>1</v>
          </cell>
          <cell r="G8944">
            <v>78.295360000000002</v>
          </cell>
          <cell r="H8944">
            <v>78</v>
          </cell>
        </row>
        <row r="8945">
          <cell r="A8945" t="str">
            <v>07-01-400</v>
          </cell>
          <cell r="B8945" t="str">
            <v>42</v>
          </cell>
          <cell r="C8945">
            <v>0</v>
          </cell>
          <cell r="D8945">
            <v>0</v>
          </cell>
          <cell r="E8945">
            <v>0</v>
          </cell>
          <cell r="G8945">
            <v>0</v>
          </cell>
          <cell r="H8945">
            <v>0</v>
          </cell>
        </row>
        <row r="8946">
          <cell r="A8946" t="str">
            <v>07-01-400</v>
          </cell>
          <cell r="B8946" t="str">
            <v>43</v>
          </cell>
          <cell r="C8946">
            <v>0</v>
          </cell>
          <cell r="D8946">
            <v>0</v>
          </cell>
          <cell r="E8946">
            <v>0</v>
          </cell>
          <cell r="G8946">
            <v>0</v>
          </cell>
          <cell r="H8946">
            <v>0</v>
          </cell>
        </row>
        <row r="8947">
          <cell r="A8947" t="str">
            <v>07-01-400</v>
          </cell>
          <cell r="B8947" t="str">
            <v>44</v>
          </cell>
          <cell r="C8947">
            <v>0</v>
          </cell>
          <cell r="D8947">
            <v>0</v>
          </cell>
          <cell r="E8947">
            <v>0</v>
          </cell>
          <cell r="G8947">
            <v>0</v>
          </cell>
          <cell r="H8947">
            <v>0</v>
          </cell>
        </row>
        <row r="8948">
          <cell r="A8948" t="str">
            <v>07-01-400</v>
          </cell>
          <cell r="B8948" t="str">
            <v>45</v>
          </cell>
          <cell r="C8948">
            <v>0</v>
          </cell>
          <cell r="D8948">
            <v>0</v>
          </cell>
          <cell r="E8948">
            <v>0</v>
          </cell>
          <cell r="G8948">
            <v>0</v>
          </cell>
          <cell r="H8948">
            <v>0</v>
          </cell>
        </row>
        <row r="8949">
          <cell r="A8949" t="str">
            <v>07-01-400</v>
          </cell>
          <cell r="B8949" t="str">
            <v>46</v>
          </cell>
          <cell r="C8949">
            <v>0</v>
          </cell>
          <cell r="D8949">
            <v>0</v>
          </cell>
          <cell r="E8949">
            <v>0</v>
          </cell>
          <cell r="G8949">
            <v>0</v>
          </cell>
          <cell r="H8949">
            <v>0</v>
          </cell>
        </row>
        <row r="8950">
          <cell r="A8950" t="str">
            <v>07-01-400</v>
          </cell>
          <cell r="B8950" t="str">
            <v>61</v>
          </cell>
          <cell r="C8950" t="str">
            <v>VOLQUETA DE 3 M3</v>
          </cell>
          <cell r="D8950" t="str">
            <v>gl</v>
          </cell>
          <cell r="E8950">
            <v>1</v>
          </cell>
          <cell r="G8950">
            <v>27831.647999999997</v>
          </cell>
          <cell r="H8950">
            <v>27832</v>
          </cell>
        </row>
        <row r="8951">
          <cell r="A8951" t="str">
            <v>07-01-400</v>
          </cell>
          <cell r="B8951" t="str">
            <v>62</v>
          </cell>
          <cell r="C8951">
            <v>0</v>
          </cell>
          <cell r="D8951">
            <v>0</v>
          </cell>
          <cell r="E8951">
            <v>0</v>
          </cell>
          <cell r="G8951">
            <v>0</v>
          </cell>
          <cell r="H8951">
            <v>0</v>
          </cell>
        </row>
        <row r="8952">
          <cell r="A8952" t="str">
            <v>07-01-400</v>
          </cell>
          <cell r="B8952" t="str">
            <v>63</v>
          </cell>
          <cell r="C8952">
            <v>0</v>
          </cell>
          <cell r="D8952">
            <v>0</v>
          </cell>
          <cell r="E8952">
            <v>0</v>
          </cell>
          <cell r="G8952">
            <v>0</v>
          </cell>
          <cell r="H8952">
            <v>0</v>
          </cell>
        </row>
        <row r="8953">
          <cell r="A8953" t="str">
            <v>07-01-400</v>
          </cell>
          <cell r="B8953" t="str">
            <v>64</v>
          </cell>
          <cell r="C8953">
            <v>0</v>
          </cell>
          <cell r="D8953">
            <v>0</v>
          </cell>
          <cell r="E8953">
            <v>0</v>
          </cell>
          <cell r="G8953">
            <v>0</v>
          </cell>
          <cell r="H8953">
            <v>0</v>
          </cell>
        </row>
        <row r="8954">
          <cell r="A8954" t="str">
            <v>07-01-400</v>
          </cell>
          <cell r="B8954" t="str">
            <v>65</v>
          </cell>
          <cell r="C8954">
            <v>0</v>
          </cell>
          <cell r="D8954">
            <v>0</v>
          </cell>
          <cell r="E8954">
            <v>0</v>
          </cell>
          <cell r="G8954">
            <v>0</v>
          </cell>
          <cell r="H8954">
            <v>0</v>
          </cell>
        </row>
        <row r="8955">
          <cell r="A8955" t="str">
            <v>07-01-400</v>
          </cell>
          <cell r="B8955" t="str">
            <v>66</v>
          </cell>
          <cell r="C8955">
            <v>0</v>
          </cell>
          <cell r="D8955">
            <v>0</v>
          </cell>
          <cell r="E8955">
            <v>0</v>
          </cell>
          <cell r="G8955">
            <v>0</v>
          </cell>
          <cell r="H8955">
            <v>0</v>
          </cell>
        </row>
        <row r="8956">
          <cell r="A8956" t="str">
            <v>07-01-402</v>
          </cell>
          <cell r="B8956" t="str">
            <v>07-01-402</v>
          </cell>
          <cell r="C8956" t="str">
            <v>ROTURA DE PAVIMENTO (INCLUYE CORTE DE PAVIMENTO)</v>
          </cell>
          <cell r="D8956" t="str">
            <v>M2</v>
          </cell>
          <cell r="E8956">
            <v>39</v>
          </cell>
          <cell r="H8956">
            <v>42600</v>
          </cell>
        </row>
        <row r="8957">
          <cell r="A8957" t="str">
            <v>07-01-402</v>
          </cell>
          <cell r="B8957" t="str">
            <v>11</v>
          </cell>
          <cell r="C8957">
            <v>0</v>
          </cell>
          <cell r="D8957">
            <v>0</v>
          </cell>
          <cell r="E8957">
            <v>0</v>
          </cell>
          <cell r="G8957">
            <v>0</v>
          </cell>
          <cell r="H8957">
            <v>0</v>
          </cell>
        </row>
        <row r="8958">
          <cell r="A8958" t="str">
            <v>07-01-402</v>
          </cell>
          <cell r="B8958" t="str">
            <v>12</v>
          </cell>
          <cell r="C8958">
            <v>0</v>
          </cell>
          <cell r="D8958">
            <v>0</v>
          </cell>
          <cell r="E8958">
            <v>0</v>
          </cell>
          <cell r="G8958">
            <v>0</v>
          </cell>
          <cell r="H8958">
            <v>0</v>
          </cell>
        </row>
        <row r="8959">
          <cell r="A8959" t="str">
            <v>07-01-402</v>
          </cell>
          <cell r="B8959" t="str">
            <v>13</v>
          </cell>
          <cell r="C8959">
            <v>0</v>
          </cell>
          <cell r="D8959">
            <v>0</v>
          </cell>
          <cell r="E8959">
            <v>0</v>
          </cell>
          <cell r="G8959">
            <v>0</v>
          </cell>
          <cell r="H8959">
            <v>0</v>
          </cell>
        </row>
        <row r="8960">
          <cell r="A8960" t="str">
            <v>07-01-402</v>
          </cell>
          <cell r="B8960" t="str">
            <v>14</v>
          </cell>
          <cell r="C8960">
            <v>0</v>
          </cell>
          <cell r="D8960">
            <v>0</v>
          </cell>
          <cell r="E8960">
            <v>0</v>
          </cell>
          <cell r="G8960">
            <v>0</v>
          </cell>
          <cell r="H8960">
            <v>0</v>
          </cell>
        </row>
        <row r="8961">
          <cell r="A8961" t="str">
            <v>07-01-402</v>
          </cell>
          <cell r="B8961" t="str">
            <v>15</v>
          </cell>
          <cell r="C8961">
            <v>0</v>
          </cell>
          <cell r="D8961">
            <v>0</v>
          </cell>
          <cell r="E8961">
            <v>0</v>
          </cell>
          <cell r="G8961">
            <v>0</v>
          </cell>
          <cell r="H8961">
            <v>0</v>
          </cell>
        </row>
        <row r="8962">
          <cell r="A8962" t="str">
            <v>07-01-402</v>
          </cell>
          <cell r="B8962" t="str">
            <v>16</v>
          </cell>
          <cell r="C8962">
            <v>0</v>
          </cell>
          <cell r="D8962">
            <v>0</v>
          </cell>
          <cell r="E8962">
            <v>0</v>
          </cell>
          <cell r="G8962">
            <v>0</v>
          </cell>
          <cell r="H8962">
            <v>0</v>
          </cell>
        </row>
        <row r="8963">
          <cell r="A8963" t="str">
            <v>07-01-402</v>
          </cell>
          <cell r="B8963" t="str">
            <v>21</v>
          </cell>
          <cell r="C8963" t="str">
            <v>AYUDANTE</v>
          </cell>
          <cell r="D8963" t="str">
            <v>jor</v>
          </cell>
          <cell r="E8963">
            <v>0.12857142857142856</v>
          </cell>
          <cell r="G8963">
            <v>54806.751999999993</v>
          </cell>
          <cell r="H8963">
            <v>7047</v>
          </cell>
        </row>
        <row r="8964">
          <cell r="A8964" t="str">
            <v>07-01-402</v>
          </cell>
          <cell r="B8964" t="str">
            <v>22</v>
          </cell>
          <cell r="C8964">
            <v>0</v>
          </cell>
          <cell r="D8964">
            <v>0</v>
          </cell>
          <cell r="E8964">
            <v>0</v>
          </cell>
          <cell r="G8964">
            <v>0</v>
          </cell>
          <cell r="H8964">
            <v>0</v>
          </cell>
        </row>
        <row r="8965">
          <cell r="A8965" t="str">
            <v>07-01-402</v>
          </cell>
          <cell r="B8965" t="str">
            <v>23</v>
          </cell>
          <cell r="C8965">
            <v>0</v>
          </cell>
          <cell r="D8965">
            <v>0</v>
          </cell>
          <cell r="E8965">
            <v>0</v>
          </cell>
          <cell r="G8965">
            <v>0</v>
          </cell>
          <cell r="H8965">
            <v>0</v>
          </cell>
        </row>
        <row r="8966">
          <cell r="A8966" t="str">
            <v>07-01-402</v>
          </cell>
          <cell r="B8966" t="str">
            <v>24</v>
          </cell>
          <cell r="C8966">
            <v>0</v>
          </cell>
          <cell r="D8966">
            <v>0</v>
          </cell>
          <cell r="E8966">
            <v>0</v>
          </cell>
          <cell r="G8966">
            <v>0</v>
          </cell>
          <cell r="H8966">
            <v>0</v>
          </cell>
        </row>
        <row r="8967">
          <cell r="A8967" t="str">
            <v>07-01-402</v>
          </cell>
          <cell r="B8967" t="str">
            <v>25</v>
          </cell>
          <cell r="C8967">
            <v>0</v>
          </cell>
          <cell r="D8967">
            <v>0</v>
          </cell>
          <cell r="E8967">
            <v>0</v>
          </cell>
          <cell r="G8967">
            <v>0</v>
          </cell>
          <cell r="H8967">
            <v>0</v>
          </cell>
        </row>
        <row r="8968">
          <cell r="A8968" t="str">
            <v>07-01-402</v>
          </cell>
          <cell r="B8968" t="str">
            <v>26</v>
          </cell>
          <cell r="C8968">
            <v>0</v>
          </cell>
          <cell r="D8968">
            <v>0</v>
          </cell>
          <cell r="E8968">
            <v>0</v>
          </cell>
          <cell r="G8968">
            <v>0</v>
          </cell>
          <cell r="H8968">
            <v>0</v>
          </cell>
        </row>
        <row r="8969">
          <cell r="A8969" t="str">
            <v>07-01-402</v>
          </cell>
          <cell r="B8969" t="str">
            <v>41</v>
          </cell>
          <cell r="C8969" t="str">
            <v>HERRAMIENTA MENOR</v>
          </cell>
          <cell r="D8969" t="str">
            <v>gl</v>
          </cell>
          <cell r="E8969">
            <v>1</v>
          </cell>
          <cell r="G8969">
            <v>78.295360000000002</v>
          </cell>
          <cell r="H8969">
            <v>78</v>
          </cell>
        </row>
        <row r="8970">
          <cell r="A8970" t="str">
            <v>07-01-402</v>
          </cell>
          <cell r="B8970" t="str">
            <v>42</v>
          </cell>
          <cell r="C8970" t="str">
            <v>CORTADORA</v>
          </cell>
          <cell r="D8970" t="str">
            <v>gl</v>
          </cell>
          <cell r="E8970">
            <v>1</v>
          </cell>
          <cell r="G8970">
            <v>14600.500294777805</v>
          </cell>
          <cell r="H8970">
            <v>14601</v>
          </cell>
        </row>
        <row r="8971">
          <cell r="A8971" t="str">
            <v>07-01-402</v>
          </cell>
          <cell r="B8971" t="str">
            <v>43</v>
          </cell>
          <cell r="C8971">
            <v>0</v>
          </cell>
          <cell r="D8971">
            <v>0</v>
          </cell>
          <cell r="E8971">
            <v>0</v>
          </cell>
          <cell r="G8971">
            <v>0</v>
          </cell>
          <cell r="H8971">
            <v>0</v>
          </cell>
        </row>
        <row r="8972">
          <cell r="A8972" t="str">
            <v>07-01-402</v>
          </cell>
          <cell r="B8972" t="str">
            <v>44</v>
          </cell>
          <cell r="C8972">
            <v>0</v>
          </cell>
          <cell r="D8972">
            <v>0</v>
          </cell>
          <cell r="E8972">
            <v>0</v>
          </cell>
          <cell r="G8972">
            <v>0</v>
          </cell>
          <cell r="H8972">
            <v>0</v>
          </cell>
        </row>
        <row r="8973">
          <cell r="A8973" t="str">
            <v>07-01-402</v>
          </cell>
          <cell r="B8973" t="str">
            <v>45</v>
          </cell>
          <cell r="C8973">
            <v>0</v>
          </cell>
          <cell r="D8973">
            <v>0</v>
          </cell>
          <cell r="E8973">
            <v>0</v>
          </cell>
          <cell r="G8973">
            <v>0</v>
          </cell>
          <cell r="H8973">
            <v>0</v>
          </cell>
        </row>
        <row r="8974">
          <cell r="A8974" t="str">
            <v>07-01-402</v>
          </cell>
          <cell r="B8974" t="str">
            <v>46</v>
          </cell>
          <cell r="C8974">
            <v>0</v>
          </cell>
          <cell r="D8974">
            <v>0</v>
          </cell>
          <cell r="E8974">
            <v>0</v>
          </cell>
          <cell r="G8974">
            <v>0</v>
          </cell>
          <cell r="H8974">
            <v>0</v>
          </cell>
        </row>
        <row r="8975">
          <cell r="A8975" t="str">
            <v>07-01-402</v>
          </cell>
          <cell r="B8975" t="str">
            <v>61</v>
          </cell>
          <cell r="C8975" t="str">
            <v>VOLQUETA DE 3 M3</v>
          </cell>
          <cell r="D8975" t="str">
            <v>gl</v>
          </cell>
          <cell r="E8975">
            <v>1</v>
          </cell>
          <cell r="G8975">
            <v>20873.735999999997</v>
          </cell>
          <cell r="H8975">
            <v>20874</v>
          </cell>
        </row>
        <row r="8976">
          <cell r="A8976" t="str">
            <v>07-01-402</v>
          </cell>
          <cell r="B8976" t="str">
            <v>62</v>
          </cell>
          <cell r="C8976">
            <v>0</v>
          </cell>
          <cell r="D8976">
            <v>0</v>
          </cell>
          <cell r="E8976">
            <v>0</v>
          </cell>
          <cell r="G8976">
            <v>0</v>
          </cell>
          <cell r="H8976">
            <v>0</v>
          </cell>
        </row>
        <row r="8977">
          <cell r="A8977" t="str">
            <v>07-01-402</v>
          </cell>
          <cell r="B8977" t="str">
            <v>63</v>
          </cell>
          <cell r="C8977">
            <v>0</v>
          </cell>
          <cell r="D8977">
            <v>0</v>
          </cell>
          <cell r="E8977">
            <v>0</v>
          </cell>
          <cell r="G8977">
            <v>0</v>
          </cell>
          <cell r="H8977">
            <v>0</v>
          </cell>
        </row>
        <row r="8978">
          <cell r="A8978" t="str">
            <v>07-01-402</v>
          </cell>
          <cell r="B8978" t="str">
            <v>64</v>
          </cell>
          <cell r="C8978">
            <v>0</v>
          </cell>
          <cell r="D8978">
            <v>0</v>
          </cell>
          <cell r="E8978">
            <v>0</v>
          </cell>
          <cell r="G8978">
            <v>0</v>
          </cell>
          <cell r="H8978">
            <v>0</v>
          </cell>
        </row>
        <row r="8979">
          <cell r="A8979" t="str">
            <v>07-01-402</v>
          </cell>
          <cell r="B8979" t="str">
            <v>65</v>
          </cell>
          <cell r="C8979">
            <v>0</v>
          </cell>
          <cell r="D8979">
            <v>0</v>
          </cell>
          <cell r="E8979">
            <v>0</v>
          </cell>
          <cell r="G8979">
            <v>0</v>
          </cell>
          <cell r="H8979">
            <v>0</v>
          </cell>
        </row>
        <row r="8980">
          <cell r="A8980" t="str">
            <v>07-01-402</v>
          </cell>
          <cell r="B8980" t="str">
            <v>66</v>
          </cell>
          <cell r="C8980">
            <v>0</v>
          </cell>
          <cell r="D8980">
            <v>0</v>
          </cell>
          <cell r="E8980">
            <v>0</v>
          </cell>
          <cell r="G8980">
            <v>0</v>
          </cell>
          <cell r="H8980">
            <v>0</v>
          </cell>
        </row>
        <row r="8981">
          <cell r="A8981" t="str">
            <v>07-01-404</v>
          </cell>
          <cell r="B8981" t="str">
            <v>07-01-404</v>
          </cell>
          <cell r="C8981" t="str">
            <v>REPOSICION DE ANDEN</v>
          </cell>
          <cell r="D8981" t="str">
            <v>M2</v>
          </cell>
          <cell r="E8981">
            <v>39</v>
          </cell>
          <cell r="H8981">
            <v>69351</v>
          </cell>
        </row>
        <row r="8982">
          <cell r="A8982" t="str">
            <v>07-01-404</v>
          </cell>
          <cell r="B8982" t="str">
            <v>11</v>
          </cell>
          <cell r="C8982" t="str">
            <v xml:space="preserve">CONCRETO 1:2:3 ELABORADO EN OBRA </v>
          </cell>
          <cell r="D8982" t="str">
            <v>M3</v>
          </cell>
          <cell r="E8982">
            <v>0.09</v>
          </cell>
          <cell r="G8982">
            <v>402294.18666666665</v>
          </cell>
          <cell r="H8982">
            <v>36206</v>
          </cell>
        </row>
        <row r="8983">
          <cell r="A8983" t="str">
            <v>07-01-404</v>
          </cell>
          <cell r="B8983" t="str">
            <v>12</v>
          </cell>
          <cell r="C8983" t="str">
            <v>SOLDADURA Y LIMPIADOR</v>
          </cell>
          <cell r="D8983" t="str">
            <v xml:space="preserve">UN </v>
          </cell>
          <cell r="E8983">
            <v>1</v>
          </cell>
          <cell r="G8983">
            <v>1553.3466457599998</v>
          </cell>
          <cell r="H8983">
            <v>1553</v>
          </cell>
        </row>
        <row r="8984">
          <cell r="A8984" t="str">
            <v>07-01-404</v>
          </cell>
          <cell r="B8984" t="str">
            <v>13</v>
          </cell>
          <cell r="C8984">
            <v>0</v>
          </cell>
          <cell r="D8984">
            <v>0</v>
          </cell>
          <cell r="E8984">
            <v>0</v>
          </cell>
          <cell r="G8984">
            <v>0</v>
          </cell>
          <cell r="H8984">
            <v>0</v>
          </cell>
        </row>
        <row r="8985">
          <cell r="A8985" t="str">
            <v>07-01-404</v>
          </cell>
          <cell r="B8985" t="str">
            <v>14</v>
          </cell>
          <cell r="C8985">
            <v>0</v>
          </cell>
          <cell r="D8985">
            <v>0</v>
          </cell>
          <cell r="E8985">
            <v>0</v>
          </cell>
          <cell r="G8985">
            <v>0</v>
          </cell>
          <cell r="H8985">
            <v>0</v>
          </cell>
        </row>
        <row r="8986">
          <cell r="A8986" t="str">
            <v>07-01-404</v>
          </cell>
          <cell r="B8986" t="str">
            <v>15</v>
          </cell>
          <cell r="C8986">
            <v>0</v>
          </cell>
          <cell r="D8986">
            <v>0</v>
          </cell>
          <cell r="E8986">
            <v>0</v>
          </cell>
          <cell r="G8986">
            <v>0</v>
          </cell>
          <cell r="H8986">
            <v>0</v>
          </cell>
        </row>
        <row r="8987">
          <cell r="A8987" t="str">
            <v>07-01-404</v>
          </cell>
          <cell r="B8987" t="str">
            <v>16</v>
          </cell>
          <cell r="C8987">
            <v>0</v>
          </cell>
          <cell r="D8987">
            <v>0</v>
          </cell>
          <cell r="E8987">
            <v>0</v>
          </cell>
          <cell r="G8987">
            <v>0</v>
          </cell>
          <cell r="H8987">
            <v>0</v>
          </cell>
        </row>
        <row r="8988">
          <cell r="A8988" t="str">
            <v>07-01-404</v>
          </cell>
          <cell r="B8988" t="str">
            <v>21</v>
          </cell>
          <cell r="C8988" t="str">
            <v xml:space="preserve">OFICIAL </v>
          </cell>
          <cell r="D8988" t="str">
            <v>jor</v>
          </cell>
          <cell r="E8988">
            <v>7.4999999999999997E-2</v>
          </cell>
          <cell r="G8988">
            <v>86520.353919999994</v>
          </cell>
          <cell r="H8988">
            <v>6489</v>
          </cell>
        </row>
        <row r="8989">
          <cell r="A8989" t="str">
            <v>07-01-404</v>
          </cell>
          <cell r="B8989" t="str">
            <v>22</v>
          </cell>
          <cell r="C8989" t="str">
            <v>AYUDANTE</v>
          </cell>
          <cell r="D8989" t="str">
            <v>jor</v>
          </cell>
          <cell r="E8989">
            <v>7.4999999999999997E-2</v>
          </cell>
          <cell r="G8989">
            <v>54806.751999999993</v>
          </cell>
          <cell r="H8989">
            <v>4111</v>
          </cell>
        </row>
        <row r="8990">
          <cell r="A8990" t="str">
            <v>07-01-404</v>
          </cell>
          <cell r="B8990" t="str">
            <v>23</v>
          </cell>
          <cell r="C8990">
            <v>0</v>
          </cell>
          <cell r="D8990">
            <v>0</v>
          </cell>
          <cell r="E8990">
            <v>0</v>
          </cell>
          <cell r="G8990">
            <v>0</v>
          </cell>
          <cell r="H8990">
            <v>0</v>
          </cell>
        </row>
        <row r="8991">
          <cell r="A8991" t="str">
            <v>07-01-404</v>
          </cell>
          <cell r="B8991" t="str">
            <v>24</v>
          </cell>
          <cell r="C8991">
            <v>0</v>
          </cell>
          <cell r="D8991">
            <v>0</v>
          </cell>
          <cell r="E8991">
            <v>0</v>
          </cell>
          <cell r="G8991">
            <v>0</v>
          </cell>
          <cell r="H8991">
            <v>0</v>
          </cell>
        </row>
        <row r="8992">
          <cell r="A8992" t="str">
            <v>07-01-404</v>
          </cell>
          <cell r="B8992" t="str">
            <v>25</v>
          </cell>
          <cell r="C8992">
            <v>0</v>
          </cell>
          <cell r="D8992">
            <v>0</v>
          </cell>
          <cell r="E8992">
            <v>0</v>
          </cell>
          <cell r="G8992">
            <v>0</v>
          </cell>
          <cell r="H8992">
            <v>0</v>
          </cell>
        </row>
        <row r="8993">
          <cell r="A8993" t="str">
            <v>07-01-404</v>
          </cell>
          <cell r="B8993" t="str">
            <v>26</v>
          </cell>
          <cell r="C8993">
            <v>0</v>
          </cell>
          <cell r="D8993">
            <v>0</v>
          </cell>
          <cell r="E8993">
            <v>0</v>
          </cell>
          <cell r="G8993">
            <v>0</v>
          </cell>
          <cell r="H8993">
            <v>0</v>
          </cell>
        </row>
        <row r="8994">
          <cell r="A8994" t="str">
            <v>07-01-404</v>
          </cell>
          <cell r="B8994" t="str">
            <v>41</v>
          </cell>
          <cell r="C8994" t="str">
            <v>HERRAMIENTA MENOR</v>
          </cell>
          <cell r="D8994" t="str">
            <v>gl</v>
          </cell>
          <cell r="E8994">
            <v>1</v>
          </cell>
          <cell r="G8994">
            <v>117.76876799999999</v>
          </cell>
          <cell r="H8994">
            <v>118</v>
          </cell>
        </row>
        <row r="8995">
          <cell r="A8995" t="str">
            <v>07-01-404</v>
          </cell>
          <cell r="B8995" t="str">
            <v>42</v>
          </cell>
          <cell r="C8995">
            <v>0</v>
          </cell>
          <cell r="D8995">
            <v>0</v>
          </cell>
          <cell r="E8995">
            <v>0</v>
          </cell>
          <cell r="G8995">
            <v>0</v>
          </cell>
          <cell r="H8995">
            <v>0</v>
          </cell>
        </row>
        <row r="8996">
          <cell r="A8996" t="str">
            <v>07-01-404</v>
          </cell>
          <cell r="B8996" t="str">
            <v>43</v>
          </cell>
          <cell r="C8996">
            <v>0</v>
          </cell>
          <cell r="D8996">
            <v>0</v>
          </cell>
          <cell r="E8996">
            <v>0</v>
          </cell>
          <cell r="G8996">
            <v>0</v>
          </cell>
          <cell r="H8996">
            <v>0</v>
          </cell>
        </row>
        <row r="8997">
          <cell r="A8997" t="str">
            <v>07-01-404</v>
          </cell>
          <cell r="B8997" t="str">
            <v>44</v>
          </cell>
          <cell r="C8997">
            <v>0</v>
          </cell>
          <cell r="D8997">
            <v>0</v>
          </cell>
          <cell r="E8997">
            <v>0</v>
          </cell>
          <cell r="G8997">
            <v>0</v>
          </cell>
          <cell r="H8997">
            <v>0</v>
          </cell>
        </row>
        <row r="8998">
          <cell r="A8998" t="str">
            <v>07-01-404</v>
          </cell>
          <cell r="B8998" t="str">
            <v>45</v>
          </cell>
          <cell r="C8998">
            <v>0</v>
          </cell>
          <cell r="D8998">
            <v>0</v>
          </cell>
          <cell r="E8998">
            <v>0</v>
          </cell>
          <cell r="G8998">
            <v>0</v>
          </cell>
          <cell r="H8998">
            <v>0</v>
          </cell>
        </row>
        <row r="8999">
          <cell r="A8999" t="str">
            <v>07-01-404</v>
          </cell>
          <cell r="B8999" t="str">
            <v>46</v>
          </cell>
          <cell r="C8999">
            <v>0</v>
          </cell>
          <cell r="D8999">
            <v>0</v>
          </cell>
          <cell r="E8999">
            <v>0</v>
          </cell>
          <cell r="G8999">
            <v>0</v>
          </cell>
          <cell r="H8999">
            <v>0</v>
          </cell>
        </row>
        <row r="9000">
          <cell r="A9000" t="str">
            <v>07-01-404</v>
          </cell>
          <cell r="B9000" t="str">
            <v>61</v>
          </cell>
          <cell r="C9000" t="str">
            <v>VOLQUETA DE 3 M3</v>
          </cell>
          <cell r="D9000" t="str">
            <v>gl</v>
          </cell>
          <cell r="E9000">
            <v>1</v>
          </cell>
          <cell r="G9000">
            <v>20873.735999999997</v>
          </cell>
          <cell r="H9000">
            <v>20874</v>
          </cell>
        </row>
        <row r="9001">
          <cell r="A9001" t="str">
            <v>07-01-404</v>
          </cell>
          <cell r="B9001" t="str">
            <v>62</v>
          </cell>
          <cell r="C9001">
            <v>0</v>
          </cell>
          <cell r="D9001">
            <v>0</v>
          </cell>
          <cell r="E9001">
            <v>0</v>
          </cell>
          <cell r="G9001">
            <v>0</v>
          </cell>
          <cell r="H9001">
            <v>0</v>
          </cell>
        </row>
        <row r="9002">
          <cell r="A9002" t="str">
            <v>07-01-404</v>
          </cell>
          <cell r="B9002" t="str">
            <v>63</v>
          </cell>
          <cell r="C9002">
            <v>0</v>
          </cell>
          <cell r="D9002">
            <v>0</v>
          </cell>
          <cell r="E9002">
            <v>0</v>
          </cell>
          <cell r="G9002">
            <v>0</v>
          </cell>
          <cell r="H9002">
            <v>0</v>
          </cell>
        </row>
        <row r="9003">
          <cell r="A9003" t="str">
            <v>07-01-404</v>
          </cell>
          <cell r="B9003" t="str">
            <v>64</v>
          </cell>
          <cell r="C9003">
            <v>0</v>
          </cell>
          <cell r="D9003">
            <v>0</v>
          </cell>
          <cell r="E9003">
            <v>0</v>
          </cell>
          <cell r="G9003">
            <v>0</v>
          </cell>
          <cell r="H9003">
            <v>0</v>
          </cell>
        </row>
        <row r="9004">
          <cell r="A9004" t="str">
            <v>07-01-404</v>
          </cell>
          <cell r="B9004" t="str">
            <v>65</v>
          </cell>
          <cell r="C9004">
            <v>0</v>
          </cell>
          <cell r="D9004">
            <v>0</v>
          </cell>
          <cell r="E9004">
            <v>0</v>
          </cell>
          <cell r="G9004">
            <v>0</v>
          </cell>
          <cell r="H9004">
            <v>0</v>
          </cell>
        </row>
        <row r="9005">
          <cell r="A9005" t="str">
            <v>07-01-404</v>
          </cell>
          <cell r="B9005" t="str">
            <v>66</v>
          </cell>
          <cell r="C9005">
            <v>0</v>
          </cell>
          <cell r="D9005">
            <v>0</v>
          </cell>
          <cell r="E9005">
            <v>0</v>
          </cell>
          <cell r="G9005">
            <v>0</v>
          </cell>
          <cell r="H9005">
            <v>0</v>
          </cell>
        </row>
        <row r="9006">
          <cell r="A9006" t="str">
            <v>07-01-406</v>
          </cell>
          <cell r="B9006" t="str">
            <v>07-01-406</v>
          </cell>
          <cell r="C9006" t="str">
            <v>REPOSICION DE PAVIMENTO</v>
          </cell>
          <cell r="D9006" t="str">
            <v>M2</v>
          </cell>
          <cell r="E9006">
            <v>39</v>
          </cell>
          <cell r="H9006">
            <v>102856</v>
          </cell>
        </row>
        <row r="9007">
          <cell r="A9007" t="str">
            <v>07-01-406</v>
          </cell>
          <cell r="B9007" t="str">
            <v>11</v>
          </cell>
          <cell r="C9007" t="str">
            <v>BASE ASFALTICA</v>
          </cell>
          <cell r="D9007" t="str">
            <v>M3</v>
          </cell>
          <cell r="E9007">
            <v>0.16</v>
          </cell>
          <cell r="G9007">
            <v>445998.54</v>
          </cell>
          <cell r="H9007">
            <v>71360</v>
          </cell>
        </row>
        <row r="9008">
          <cell r="A9008" t="str">
            <v>07-01-406</v>
          </cell>
          <cell r="B9008" t="str">
            <v>12</v>
          </cell>
          <cell r="C9008" t="str">
            <v xml:space="preserve">RODADURA ASFALTICA </v>
          </cell>
          <cell r="D9008" t="str">
            <v>M2</v>
          </cell>
          <cell r="E9008">
            <v>0.04</v>
          </cell>
          <cell r="G9008">
            <v>38423.839999999997</v>
          </cell>
          <cell r="H9008">
            <v>1537</v>
          </cell>
        </row>
        <row r="9009">
          <cell r="A9009" t="str">
            <v>07-01-406</v>
          </cell>
          <cell r="B9009" t="str">
            <v>13</v>
          </cell>
          <cell r="C9009">
            <v>0</v>
          </cell>
          <cell r="D9009">
            <v>0</v>
          </cell>
          <cell r="E9009">
            <v>0</v>
          </cell>
          <cell r="G9009">
            <v>0</v>
          </cell>
          <cell r="H9009">
            <v>0</v>
          </cell>
        </row>
        <row r="9010">
          <cell r="A9010" t="str">
            <v>07-01-406</v>
          </cell>
          <cell r="B9010" t="str">
            <v>14</v>
          </cell>
          <cell r="C9010">
            <v>0</v>
          </cell>
          <cell r="D9010">
            <v>0</v>
          </cell>
          <cell r="E9010">
            <v>0</v>
          </cell>
          <cell r="G9010">
            <v>0</v>
          </cell>
          <cell r="H9010">
            <v>0</v>
          </cell>
        </row>
        <row r="9011">
          <cell r="A9011" t="str">
            <v>07-01-406</v>
          </cell>
          <cell r="B9011" t="str">
            <v>15</v>
          </cell>
          <cell r="C9011">
            <v>0</v>
          </cell>
          <cell r="D9011">
            <v>0</v>
          </cell>
          <cell r="E9011">
            <v>0</v>
          </cell>
          <cell r="G9011">
            <v>0</v>
          </cell>
          <cell r="H9011">
            <v>0</v>
          </cell>
        </row>
        <row r="9012">
          <cell r="A9012" t="str">
            <v>07-01-406</v>
          </cell>
          <cell r="B9012" t="str">
            <v>16</v>
          </cell>
          <cell r="C9012">
            <v>0</v>
          </cell>
          <cell r="D9012">
            <v>0</v>
          </cell>
          <cell r="E9012">
            <v>0</v>
          </cell>
          <cell r="G9012">
            <v>0</v>
          </cell>
          <cell r="H9012">
            <v>0</v>
          </cell>
        </row>
        <row r="9013">
          <cell r="A9013" t="str">
            <v>07-01-406</v>
          </cell>
          <cell r="B9013" t="str">
            <v>21</v>
          </cell>
          <cell r="C9013" t="str">
            <v xml:space="preserve">OFICIAL </v>
          </cell>
          <cell r="D9013" t="str">
            <v>jor</v>
          </cell>
          <cell r="E9013">
            <v>0.06</v>
          </cell>
          <cell r="G9013">
            <v>86520.353919999994</v>
          </cell>
          <cell r="H9013">
            <v>5191</v>
          </cell>
        </row>
        <row r="9014">
          <cell r="A9014" t="str">
            <v>07-01-406</v>
          </cell>
          <cell r="B9014" t="str">
            <v>22</v>
          </cell>
          <cell r="C9014" t="str">
            <v>AYUDANTE</v>
          </cell>
          <cell r="D9014" t="str">
            <v>jor</v>
          </cell>
          <cell r="E9014">
            <v>6.9230769230769235E-2</v>
          </cell>
          <cell r="G9014">
            <v>54806.751999999993</v>
          </cell>
          <cell r="H9014">
            <v>3794</v>
          </cell>
        </row>
        <row r="9015">
          <cell r="A9015" t="str">
            <v>07-01-406</v>
          </cell>
          <cell r="B9015" t="str">
            <v>23</v>
          </cell>
          <cell r="C9015">
            <v>0</v>
          </cell>
          <cell r="D9015">
            <v>0</v>
          </cell>
          <cell r="E9015">
            <v>0</v>
          </cell>
          <cell r="G9015">
            <v>0</v>
          </cell>
          <cell r="H9015">
            <v>0</v>
          </cell>
        </row>
        <row r="9016">
          <cell r="A9016" t="str">
            <v>07-01-406</v>
          </cell>
          <cell r="B9016" t="str">
            <v>24</v>
          </cell>
          <cell r="C9016">
            <v>0</v>
          </cell>
          <cell r="D9016">
            <v>0</v>
          </cell>
          <cell r="E9016">
            <v>0</v>
          </cell>
          <cell r="G9016">
            <v>0</v>
          </cell>
          <cell r="H9016">
            <v>0</v>
          </cell>
        </row>
        <row r="9017">
          <cell r="A9017" t="str">
            <v>07-01-406</v>
          </cell>
          <cell r="B9017" t="str">
            <v>25</v>
          </cell>
          <cell r="C9017">
            <v>0</v>
          </cell>
          <cell r="D9017">
            <v>0</v>
          </cell>
          <cell r="E9017">
            <v>0</v>
          </cell>
          <cell r="G9017">
            <v>0</v>
          </cell>
          <cell r="H9017">
            <v>0</v>
          </cell>
        </row>
        <row r="9018">
          <cell r="A9018" t="str">
            <v>07-01-406</v>
          </cell>
          <cell r="B9018" t="str">
            <v>26</v>
          </cell>
          <cell r="C9018">
            <v>0</v>
          </cell>
          <cell r="D9018">
            <v>0</v>
          </cell>
          <cell r="E9018">
            <v>0</v>
          </cell>
          <cell r="G9018">
            <v>0</v>
          </cell>
          <cell r="H9018">
            <v>0</v>
          </cell>
        </row>
        <row r="9019">
          <cell r="A9019" t="str">
            <v>07-01-406</v>
          </cell>
          <cell r="B9019" t="str">
            <v>41</v>
          </cell>
          <cell r="C9019" t="str">
            <v>HERRAMIENTA MENOR</v>
          </cell>
          <cell r="D9019" t="str">
            <v>gl</v>
          </cell>
          <cell r="E9019">
            <v>1</v>
          </cell>
          <cell r="G9019">
            <v>99.841663999999994</v>
          </cell>
          <cell r="H9019">
            <v>100</v>
          </cell>
        </row>
        <row r="9020">
          <cell r="A9020" t="str">
            <v>07-01-406</v>
          </cell>
          <cell r="B9020" t="str">
            <v>42</v>
          </cell>
          <cell r="C9020">
            <v>0</v>
          </cell>
          <cell r="D9020">
            <v>0</v>
          </cell>
          <cell r="E9020">
            <v>0</v>
          </cell>
          <cell r="G9020">
            <v>0</v>
          </cell>
          <cell r="H9020">
            <v>0</v>
          </cell>
        </row>
        <row r="9021">
          <cell r="A9021" t="str">
            <v>07-01-406</v>
          </cell>
          <cell r="B9021" t="str">
            <v>43</v>
          </cell>
          <cell r="C9021">
            <v>0</v>
          </cell>
          <cell r="D9021">
            <v>0</v>
          </cell>
          <cell r="E9021">
            <v>0</v>
          </cell>
          <cell r="G9021">
            <v>0</v>
          </cell>
          <cell r="H9021">
            <v>0</v>
          </cell>
        </row>
        <row r="9022">
          <cell r="A9022" t="str">
            <v>07-01-406</v>
          </cell>
          <cell r="B9022" t="str">
            <v>44</v>
          </cell>
          <cell r="C9022">
            <v>0</v>
          </cell>
          <cell r="D9022">
            <v>0</v>
          </cell>
          <cell r="E9022">
            <v>0</v>
          </cell>
          <cell r="G9022">
            <v>0</v>
          </cell>
          <cell r="H9022">
            <v>0</v>
          </cell>
        </row>
        <row r="9023">
          <cell r="A9023" t="str">
            <v>07-01-406</v>
          </cell>
          <cell r="B9023" t="str">
            <v>45</v>
          </cell>
          <cell r="C9023">
            <v>0</v>
          </cell>
          <cell r="D9023">
            <v>0</v>
          </cell>
          <cell r="E9023">
            <v>0</v>
          </cell>
          <cell r="G9023">
            <v>0</v>
          </cell>
          <cell r="H9023">
            <v>0</v>
          </cell>
        </row>
        <row r="9024">
          <cell r="A9024" t="str">
            <v>07-01-406</v>
          </cell>
          <cell r="B9024" t="str">
            <v>46</v>
          </cell>
          <cell r="C9024">
            <v>0</v>
          </cell>
          <cell r="D9024">
            <v>0</v>
          </cell>
          <cell r="E9024">
            <v>0</v>
          </cell>
          <cell r="G9024">
            <v>0</v>
          </cell>
          <cell r="H9024">
            <v>0</v>
          </cell>
        </row>
        <row r="9025">
          <cell r="A9025" t="str">
            <v>07-01-406</v>
          </cell>
          <cell r="B9025" t="str">
            <v>61</v>
          </cell>
          <cell r="C9025" t="str">
            <v>VOLQUETA DE 3 M3</v>
          </cell>
          <cell r="D9025" t="str">
            <v>gl</v>
          </cell>
          <cell r="E9025">
            <v>1</v>
          </cell>
          <cell r="G9025">
            <v>20873.735999999997</v>
          </cell>
          <cell r="H9025">
            <v>20874</v>
          </cell>
        </row>
        <row r="9026">
          <cell r="A9026" t="str">
            <v>07-01-406</v>
          </cell>
          <cell r="B9026" t="str">
            <v>62</v>
          </cell>
          <cell r="C9026">
            <v>0</v>
          </cell>
          <cell r="D9026">
            <v>0</v>
          </cell>
          <cell r="E9026">
            <v>0</v>
          </cell>
          <cell r="G9026">
            <v>0</v>
          </cell>
          <cell r="H9026">
            <v>0</v>
          </cell>
        </row>
        <row r="9027">
          <cell r="A9027" t="str">
            <v>07-01-406</v>
          </cell>
          <cell r="B9027" t="str">
            <v>63</v>
          </cell>
          <cell r="C9027">
            <v>0</v>
          </cell>
          <cell r="D9027">
            <v>0</v>
          </cell>
          <cell r="E9027">
            <v>0</v>
          </cell>
          <cell r="G9027">
            <v>0</v>
          </cell>
          <cell r="H9027">
            <v>0</v>
          </cell>
        </row>
        <row r="9028">
          <cell r="A9028" t="str">
            <v>07-01-406</v>
          </cell>
          <cell r="B9028" t="str">
            <v>64</v>
          </cell>
          <cell r="C9028">
            <v>0</v>
          </cell>
          <cell r="D9028">
            <v>0</v>
          </cell>
          <cell r="E9028">
            <v>0</v>
          </cell>
          <cell r="G9028">
            <v>0</v>
          </cell>
          <cell r="H9028">
            <v>0</v>
          </cell>
        </row>
        <row r="9029">
          <cell r="A9029" t="str">
            <v>07-01-406</v>
          </cell>
          <cell r="B9029" t="str">
            <v>65</v>
          </cell>
          <cell r="C9029">
            <v>0</v>
          </cell>
          <cell r="D9029">
            <v>0</v>
          </cell>
          <cell r="E9029">
            <v>0</v>
          </cell>
          <cell r="G9029">
            <v>0</v>
          </cell>
          <cell r="H9029">
            <v>0</v>
          </cell>
        </row>
        <row r="9030">
          <cell r="A9030" t="str">
            <v>07-01-406</v>
          </cell>
          <cell r="B9030" t="str">
            <v>66</v>
          </cell>
          <cell r="C9030">
            <v>0</v>
          </cell>
          <cell r="D9030">
            <v>0</v>
          </cell>
          <cell r="E9030">
            <v>0</v>
          </cell>
          <cell r="G9030">
            <v>0</v>
          </cell>
          <cell r="H9030">
            <v>0</v>
          </cell>
        </row>
        <row r="9031">
          <cell r="A9031" t="str">
            <v>07-01-408</v>
          </cell>
          <cell r="B9031" t="str">
            <v>07-01-408</v>
          </cell>
          <cell r="C9031" t="str">
            <v>TRAMITE DOMICILIARIAS DEFINITIVAS EAAB</v>
          </cell>
          <cell r="D9031" t="str">
            <v>UN</v>
          </cell>
          <cell r="E9031">
            <v>1</v>
          </cell>
          <cell r="H9031">
            <v>4222400</v>
          </cell>
        </row>
        <row r="9032">
          <cell r="A9032" t="str">
            <v>07-01-408</v>
          </cell>
          <cell r="B9032" t="str">
            <v>11</v>
          </cell>
          <cell r="C9032" t="str">
            <v>TRAMITE DOMICILIARIAS DEFINITIVAS EAAB</v>
          </cell>
          <cell r="D9032" t="str">
            <v>UN</v>
          </cell>
          <cell r="E9032">
            <v>1</v>
          </cell>
          <cell r="G9032">
            <v>4222400</v>
          </cell>
          <cell r="H9032">
            <v>4222400</v>
          </cell>
        </row>
        <row r="9033">
          <cell r="A9033" t="str">
            <v>07-01-408</v>
          </cell>
          <cell r="B9033" t="str">
            <v>12</v>
          </cell>
          <cell r="C9033">
            <v>0</v>
          </cell>
          <cell r="D9033">
            <v>0</v>
          </cell>
          <cell r="E9033">
            <v>0</v>
          </cell>
          <cell r="G9033">
            <v>0</v>
          </cell>
          <cell r="H9033">
            <v>0</v>
          </cell>
        </row>
        <row r="9034">
          <cell r="A9034" t="str">
            <v>07-01-408</v>
          </cell>
          <cell r="B9034" t="str">
            <v>13</v>
          </cell>
          <cell r="C9034">
            <v>0</v>
          </cell>
          <cell r="D9034">
            <v>0</v>
          </cell>
          <cell r="E9034">
            <v>0</v>
          </cell>
          <cell r="G9034">
            <v>0</v>
          </cell>
          <cell r="H9034">
            <v>0</v>
          </cell>
        </row>
        <row r="9035">
          <cell r="A9035" t="str">
            <v>07-01-408</v>
          </cell>
          <cell r="B9035" t="str">
            <v>14</v>
          </cell>
          <cell r="C9035">
            <v>0</v>
          </cell>
          <cell r="D9035">
            <v>0</v>
          </cell>
          <cell r="E9035">
            <v>0</v>
          </cell>
          <cell r="G9035">
            <v>0</v>
          </cell>
          <cell r="H9035">
            <v>0</v>
          </cell>
        </row>
        <row r="9036">
          <cell r="A9036" t="str">
            <v>07-01-408</v>
          </cell>
          <cell r="B9036" t="str">
            <v>15</v>
          </cell>
          <cell r="C9036">
            <v>0</v>
          </cell>
          <cell r="D9036">
            <v>0</v>
          </cell>
          <cell r="E9036">
            <v>0</v>
          </cell>
          <cell r="G9036">
            <v>0</v>
          </cell>
          <cell r="H9036">
            <v>0</v>
          </cell>
        </row>
        <row r="9037">
          <cell r="A9037" t="str">
            <v>07-01-408</v>
          </cell>
          <cell r="B9037" t="str">
            <v>16</v>
          </cell>
          <cell r="C9037">
            <v>0</v>
          </cell>
          <cell r="D9037">
            <v>0</v>
          </cell>
          <cell r="E9037">
            <v>0</v>
          </cell>
          <cell r="G9037">
            <v>0</v>
          </cell>
          <cell r="H9037">
            <v>0</v>
          </cell>
        </row>
        <row r="9038">
          <cell r="A9038" t="str">
            <v>07-01-408</v>
          </cell>
          <cell r="B9038" t="str">
            <v>21</v>
          </cell>
          <cell r="C9038">
            <v>0</v>
          </cell>
          <cell r="D9038">
            <v>0</v>
          </cell>
          <cell r="E9038">
            <v>0</v>
          </cell>
          <cell r="G9038">
            <v>0</v>
          </cell>
          <cell r="H9038">
            <v>0</v>
          </cell>
        </row>
        <row r="9039">
          <cell r="A9039" t="str">
            <v>07-01-408</v>
          </cell>
          <cell r="B9039" t="str">
            <v>22</v>
          </cell>
          <cell r="C9039">
            <v>0</v>
          </cell>
          <cell r="D9039">
            <v>0</v>
          </cell>
          <cell r="E9039">
            <v>0</v>
          </cell>
          <cell r="G9039">
            <v>0</v>
          </cell>
          <cell r="H9039">
            <v>0</v>
          </cell>
        </row>
        <row r="9040">
          <cell r="A9040" t="str">
            <v>07-01-408</v>
          </cell>
          <cell r="B9040" t="str">
            <v>23</v>
          </cell>
          <cell r="C9040">
            <v>0</v>
          </cell>
          <cell r="D9040">
            <v>0</v>
          </cell>
          <cell r="E9040">
            <v>0</v>
          </cell>
          <cell r="G9040">
            <v>0</v>
          </cell>
          <cell r="H9040">
            <v>0</v>
          </cell>
        </row>
        <row r="9041">
          <cell r="A9041" t="str">
            <v>07-01-408</v>
          </cell>
          <cell r="B9041" t="str">
            <v>24</v>
          </cell>
          <cell r="C9041">
            <v>0</v>
          </cell>
          <cell r="D9041">
            <v>0</v>
          </cell>
          <cell r="E9041">
            <v>0</v>
          </cell>
          <cell r="G9041">
            <v>0</v>
          </cell>
          <cell r="H9041">
            <v>0</v>
          </cell>
        </row>
        <row r="9042">
          <cell r="A9042" t="str">
            <v>07-01-408</v>
          </cell>
          <cell r="B9042" t="str">
            <v>25</v>
          </cell>
          <cell r="C9042">
            <v>0</v>
          </cell>
          <cell r="D9042">
            <v>0</v>
          </cell>
          <cell r="E9042">
            <v>0</v>
          </cell>
          <cell r="G9042">
            <v>0</v>
          </cell>
          <cell r="H9042">
            <v>0</v>
          </cell>
        </row>
        <row r="9043">
          <cell r="A9043" t="str">
            <v>07-01-408</v>
          </cell>
          <cell r="B9043" t="str">
            <v>26</v>
          </cell>
          <cell r="C9043">
            <v>0</v>
          </cell>
          <cell r="D9043">
            <v>0</v>
          </cell>
          <cell r="E9043">
            <v>0</v>
          </cell>
          <cell r="G9043">
            <v>0</v>
          </cell>
          <cell r="H9043">
            <v>0</v>
          </cell>
        </row>
        <row r="9044">
          <cell r="A9044" t="str">
            <v>07-01-408</v>
          </cell>
          <cell r="B9044" t="str">
            <v>41</v>
          </cell>
          <cell r="C9044">
            <v>0</v>
          </cell>
          <cell r="D9044">
            <v>0</v>
          </cell>
          <cell r="E9044">
            <v>0</v>
          </cell>
          <cell r="G9044">
            <v>0</v>
          </cell>
          <cell r="H9044">
            <v>0</v>
          </cell>
        </row>
        <row r="9045">
          <cell r="A9045" t="str">
            <v>07-01-408</v>
          </cell>
          <cell r="B9045" t="str">
            <v>42</v>
          </cell>
          <cell r="C9045">
            <v>0</v>
          </cell>
          <cell r="D9045">
            <v>0</v>
          </cell>
          <cell r="E9045">
            <v>0</v>
          </cell>
          <cell r="G9045">
            <v>0</v>
          </cell>
          <cell r="H9045">
            <v>0</v>
          </cell>
        </row>
        <row r="9046">
          <cell r="A9046" t="str">
            <v>07-01-408</v>
          </cell>
          <cell r="B9046" t="str">
            <v>43</v>
          </cell>
          <cell r="C9046">
            <v>0</v>
          </cell>
          <cell r="D9046">
            <v>0</v>
          </cell>
          <cell r="E9046">
            <v>0</v>
          </cell>
          <cell r="G9046">
            <v>0</v>
          </cell>
          <cell r="H9046">
            <v>0</v>
          </cell>
        </row>
        <row r="9047">
          <cell r="A9047" t="str">
            <v>07-01-408</v>
          </cell>
          <cell r="B9047" t="str">
            <v>44</v>
          </cell>
          <cell r="C9047">
            <v>0</v>
          </cell>
          <cell r="D9047">
            <v>0</v>
          </cell>
          <cell r="E9047">
            <v>0</v>
          </cell>
          <cell r="G9047">
            <v>0</v>
          </cell>
          <cell r="H9047">
            <v>0</v>
          </cell>
        </row>
        <row r="9048">
          <cell r="A9048" t="str">
            <v>07-01-408</v>
          </cell>
          <cell r="B9048" t="str">
            <v>45</v>
          </cell>
          <cell r="C9048">
            <v>0</v>
          </cell>
          <cell r="D9048">
            <v>0</v>
          </cell>
          <cell r="E9048">
            <v>0</v>
          </cell>
          <cell r="G9048">
            <v>0</v>
          </cell>
          <cell r="H9048">
            <v>0</v>
          </cell>
        </row>
        <row r="9049">
          <cell r="A9049" t="str">
            <v>07-01-408</v>
          </cell>
          <cell r="B9049" t="str">
            <v>46</v>
          </cell>
          <cell r="C9049">
            <v>0</v>
          </cell>
          <cell r="D9049">
            <v>0</v>
          </cell>
          <cell r="E9049">
            <v>0</v>
          </cell>
          <cell r="G9049">
            <v>0</v>
          </cell>
          <cell r="H9049">
            <v>0</v>
          </cell>
        </row>
        <row r="9050">
          <cell r="A9050" t="str">
            <v>07-01-408</v>
          </cell>
          <cell r="B9050" t="str">
            <v>61</v>
          </cell>
          <cell r="C9050">
            <v>0</v>
          </cell>
          <cell r="D9050">
            <v>0</v>
          </cell>
          <cell r="E9050">
            <v>0</v>
          </cell>
          <cell r="G9050">
            <v>0</v>
          </cell>
          <cell r="H9050">
            <v>0</v>
          </cell>
        </row>
        <row r="9051">
          <cell r="A9051" t="str">
            <v>07-01-408</v>
          </cell>
          <cell r="B9051" t="str">
            <v>62</v>
          </cell>
          <cell r="C9051">
            <v>0</v>
          </cell>
          <cell r="D9051">
            <v>0</v>
          </cell>
          <cell r="E9051">
            <v>0</v>
          </cell>
          <cell r="G9051">
            <v>0</v>
          </cell>
          <cell r="H9051">
            <v>0</v>
          </cell>
        </row>
        <row r="9052">
          <cell r="A9052" t="str">
            <v>07-01-408</v>
          </cell>
          <cell r="B9052" t="str">
            <v>63</v>
          </cell>
          <cell r="C9052">
            <v>0</v>
          </cell>
          <cell r="D9052">
            <v>0</v>
          </cell>
          <cell r="E9052">
            <v>0</v>
          </cell>
          <cell r="G9052">
            <v>0</v>
          </cell>
          <cell r="H9052">
            <v>0</v>
          </cell>
        </row>
        <row r="9053">
          <cell r="A9053" t="str">
            <v>07-01-408</v>
          </cell>
          <cell r="B9053" t="str">
            <v>64</v>
          </cell>
          <cell r="C9053">
            <v>0</v>
          </cell>
          <cell r="D9053">
            <v>0</v>
          </cell>
          <cell r="E9053">
            <v>0</v>
          </cell>
          <cell r="G9053">
            <v>0</v>
          </cell>
          <cell r="H9053">
            <v>0</v>
          </cell>
        </row>
        <row r="9054">
          <cell r="A9054" t="str">
            <v>07-01-408</v>
          </cell>
          <cell r="B9054" t="str">
            <v>65</v>
          </cell>
          <cell r="C9054">
            <v>0</v>
          </cell>
          <cell r="D9054">
            <v>0</v>
          </cell>
          <cell r="E9054">
            <v>0</v>
          </cell>
          <cell r="G9054">
            <v>0</v>
          </cell>
          <cell r="H9054">
            <v>0</v>
          </cell>
        </row>
        <row r="9055">
          <cell r="A9055" t="str">
            <v>07-01-408</v>
          </cell>
          <cell r="B9055" t="str">
            <v>66</v>
          </cell>
          <cell r="C9055">
            <v>0</v>
          </cell>
          <cell r="D9055">
            <v>0</v>
          </cell>
          <cell r="E9055">
            <v>0</v>
          </cell>
          <cell r="G9055">
            <v>0</v>
          </cell>
          <cell r="H9055">
            <v>0</v>
          </cell>
        </row>
        <row r="9056">
          <cell r="A9056" t="str">
            <v>07-01-410</v>
          </cell>
          <cell r="B9056" t="str">
            <v>07-01-410</v>
          </cell>
          <cell r="C9056" t="str">
            <v>CONEXIÓN DEFINITIVA ACUEDUCTO EAAB</v>
          </cell>
          <cell r="D9056" t="str">
            <v>UN</v>
          </cell>
          <cell r="E9056">
            <v>1</v>
          </cell>
          <cell r="H9056">
            <v>2171520</v>
          </cell>
        </row>
        <row r="9057">
          <cell r="A9057" t="str">
            <v>07-01-410</v>
          </cell>
          <cell r="B9057" t="str">
            <v>11</v>
          </cell>
          <cell r="C9057" t="str">
            <v>TRAMITE CONEXIÓN DEFINITVA ACUEDUCTO EAAB</v>
          </cell>
          <cell r="D9057" t="str">
            <v>UN</v>
          </cell>
          <cell r="E9057">
            <v>1</v>
          </cell>
          <cell r="G9057">
            <v>2171520</v>
          </cell>
          <cell r="H9057">
            <v>2171520</v>
          </cell>
        </row>
        <row r="9058">
          <cell r="A9058" t="str">
            <v>07-01-410</v>
          </cell>
          <cell r="B9058" t="str">
            <v>12</v>
          </cell>
          <cell r="C9058">
            <v>0</v>
          </cell>
          <cell r="D9058">
            <v>0</v>
          </cell>
          <cell r="E9058">
            <v>0</v>
          </cell>
          <cell r="G9058">
            <v>0</v>
          </cell>
          <cell r="H9058">
            <v>0</v>
          </cell>
        </row>
        <row r="9059">
          <cell r="A9059" t="str">
            <v>07-01-410</v>
          </cell>
          <cell r="B9059" t="str">
            <v>13</v>
          </cell>
          <cell r="C9059">
            <v>0</v>
          </cell>
          <cell r="D9059">
            <v>0</v>
          </cell>
          <cell r="E9059">
            <v>0</v>
          </cell>
          <cell r="G9059">
            <v>0</v>
          </cell>
          <cell r="H9059">
            <v>0</v>
          </cell>
        </row>
        <row r="9060">
          <cell r="A9060" t="str">
            <v>07-01-410</v>
          </cell>
          <cell r="B9060" t="str">
            <v>14</v>
          </cell>
          <cell r="C9060">
            <v>0</v>
          </cell>
          <cell r="D9060">
            <v>0</v>
          </cell>
          <cell r="E9060">
            <v>0</v>
          </cell>
          <cell r="G9060">
            <v>0</v>
          </cell>
          <cell r="H9060">
            <v>0</v>
          </cell>
        </row>
        <row r="9061">
          <cell r="A9061" t="str">
            <v>07-01-410</v>
          </cell>
          <cell r="B9061" t="str">
            <v>15</v>
          </cell>
          <cell r="C9061">
            <v>0</v>
          </cell>
          <cell r="D9061">
            <v>0</v>
          </cell>
          <cell r="E9061">
            <v>0</v>
          </cell>
          <cell r="G9061">
            <v>0</v>
          </cell>
          <cell r="H9061">
            <v>0</v>
          </cell>
        </row>
        <row r="9062">
          <cell r="A9062" t="str">
            <v>07-01-410</v>
          </cell>
          <cell r="B9062" t="str">
            <v>16</v>
          </cell>
          <cell r="C9062">
            <v>0</v>
          </cell>
          <cell r="D9062">
            <v>0</v>
          </cell>
          <cell r="E9062">
            <v>0</v>
          </cell>
          <cell r="G9062">
            <v>0</v>
          </cell>
          <cell r="H9062">
            <v>0</v>
          </cell>
        </row>
        <row r="9063">
          <cell r="A9063" t="str">
            <v>07-01-410</v>
          </cell>
          <cell r="B9063" t="str">
            <v>21</v>
          </cell>
          <cell r="C9063">
            <v>0</v>
          </cell>
          <cell r="D9063">
            <v>0</v>
          </cell>
          <cell r="E9063">
            <v>0</v>
          </cell>
          <cell r="G9063">
            <v>0</v>
          </cell>
          <cell r="H9063">
            <v>0</v>
          </cell>
        </row>
        <row r="9064">
          <cell r="A9064" t="str">
            <v>07-01-410</v>
          </cell>
          <cell r="B9064" t="str">
            <v>22</v>
          </cell>
          <cell r="C9064">
            <v>0</v>
          </cell>
          <cell r="D9064">
            <v>0</v>
          </cell>
          <cell r="E9064">
            <v>0</v>
          </cell>
          <cell r="G9064">
            <v>0</v>
          </cell>
          <cell r="H9064">
            <v>0</v>
          </cell>
        </row>
        <row r="9065">
          <cell r="A9065" t="str">
            <v>07-01-410</v>
          </cell>
          <cell r="B9065" t="str">
            <v>23</v>
          </cell>
          <cell r="C9065">
            <v>0</v>
          </cell>
          <cell r="D9065">
            <v>0</v>
          </cell>
          <cell r="E9065">
            <v>0</v>
          </cell>
          <cell r="G9065">
            <v>0</v>
          </cell>
          <cell r="H9065">
            <v>0</v>
          </cell>
        </row>
        <row r="9066">
          <cell r="A9066" t="str">
            <v>07-01-410</v>
          </cell>
          <cell r="B9066" t="str">
            <v>24</v>
          </cell>
          <cell r="C9066">
            <v>0</v>
          </cell>
          <cell r="D9066">
            <v>0</v>
          </cell>
          <cell r="E9066">
            <v>0</v>
          </cell>
          <cell r="G9066">
            <v>0</v>
          </cell>
          <cell r="H9066">
            <v>0</v>
          </cell>
        </row>
        <row r="9067">
          <cell r="A9067" t="str">
            <v>07-01-410</v>
          </cell>
          <cell r="B9067" t="str">
            <v>25</v>
          </cell>
          <cell r="C9067">
            <v>0</v>
          </cell>
          <cell r="D9067">
            <v>0</v>
          </cell>
          <cell r="E9067">
            <v>0</v>
          </cell>
          <cell r="G9067">
            <v>0</v>
          </cell>
          <cell r="H9067">
            <v>0</v>
          </cell>
        </row>
        <row r="9068">
          <cell r="A9068" t="str">
            <v>07-01-410</v>
          </cell>
          <cell r="B9068" t="str">
            <v>26</v>
          </cell>
          <cell r="C9068">
            <v>0</v>
          </cell>
          <cell r="D9068">
            <v>0</v>
          </cell>
          <cell r="E9068">
            <v>0</v>
          </cell>
          <cell r="G9068">
            <v>0</v>
          </cell>
          <cell r="H9068">
            <v>0</v>
          </cell>
        </row>
        <row r="9069">
          <cell r="A9069" t="str">
            <v>07-01-410</v>
          </cell>
          <cell r="B9069" t="str">
            <v>41</v>
          </cell>
          <cell r="C9069">
            <v>0</v>
          </cell>
          <cell r="D9069">
            <v>0</v>
          </cell>
          <cell r="E9069">
            <v>0</v>
          </cell>
          <cell r="G9069">
            <v>0</v>
          </cell>
          <cell r="H9069">
            <v>0</v>
          </cell>
        </row>
        <row r="9070">
          <cell r="A9070" t="str">
            <v>07-01-410</v>
          </cell>
          <cell r="B9070" t="str">
            <v>42</v>
          </cell>
          <cell r="C9070">
            <v>0</v>
          </cell>
          <cell r="D9070">
            <v>0</v>
          </cell>
          <cell r="E9070">
            <v>0</v>
          </cell>
          <cell r="G9070">
            <v>0</v>
          </cell>
          <cell r="H9070">
            <v>0</v>
          </cell>
        </row>
        <row r="9071">
          <cell r="A9071" t="str">
            <v>07-01-410</v>
          </cell>
          <cell r="B9071" t="str">
            <v>43</v>
          </cell>
          <cell r="C9071">
            <v>0</v>
          </cell>
          <cell r="D9071">
            <v>0</v>
          </cell>
          <cell r="E9071">
            <v>0</v>
          </cell>
          <cell r="G9071">
            <v>0</v>
          </cell>
          <cell r="H9071">
            <v>0</v>
          </cell>
        </row>
        <row r="9072">
          <cell r="A9072" t="str">
            <v>07-01-410</v>
          </cell>
          <cell r="B9072" t="str">
            <v>44</v>
          </cell>
          <cell r="C9072">
            <v>0</v>
          </cell>
          <cell r="D9072">
            <v>0</v>
          </cell>
          <cell r="E9072">
            <v>0</v>
          </cell>
          <cell r="G9072">
            <v>0</v>
          </cell>
          <cell r="H9072">
            <v>0</v>
          </cell>
        </row>
        <row r="9073">
          <cell r="A9073" t="str">
            <v>07-01-410</v>
          </cell>
          <cell r="B9073" t="str">
            <v>45</v>
          </cell>
          <cell r="C9073">
            <v>0</v>
          </cell>
          <cell r="D9073">
            <v>0</v>
          </cell>
          <cell r="E9073">
            <v>0</v>
          </cell>
          <cell r="G9073">
            <v>0</v>
          </cell>
          <cell r="H9073">
            <v>0</v>
          </cell>
        </row>
        <row r="9074">
          <cell r="A9074" t="str">
            <v>07-01-410</v>
          </cell>
          <cell r="B9074" t="str">
            <v>46</v>
          </cell>
          <cell r="C9074">
            <v>0</v>
          </cell>
          <cell r="D9074">
            <v>0</v>
          </cell>
          <cell r="E9074">
            <v>0</v>
          </cell>
          <cell r="G9074">
            <v>0</v>
          </cell>
          <cell r="H9074">
            <v>0</v>
          </cell>
        </row>
        <row r="9075">
          <cell r="A9075" t="str">
            <v>07-01-410</v>
          </cell>
          <cell r="B9075" t="str">
            <v>61</v>
          </cell>
          <cell r="C9075">
            <v>0</v>
          </cell>
          <cell r="D9075">
            <v>0</v>
          </cell>
          <cell r="E9075">
            <v>0</v>
          </cell>
          <cell r="G9075">
            <v>0</v>
          </cell>
          <cell r="H9075">
            <v>0</v>
          </cell>
        </row>
        <row r="9076">
          <cell r="A9076" t="str">
            <v>07-01-410</v>
          </cell>
          <cell r="B9076" t="str">
            <v>62</v>
          </cell>
          <cell r="C9076">
            <v>0</v>
          </cell>
          <cell r="D9076">
            <v>0</v>
          </cell>
          <cell r="E9076">
            <v>0</v>
          </cell>
          <cell r="G9076">
            <v>0</v>
          </cell>
          <cell r="H9076">
            <v>0</v>
          </cell>
        </row>
        <row r="9077">
          <cell r="A9077" t="str">
            <v>07-01-410</v>
          </cell>
          <cell r="B9077" t="str">
            <v>63</v>
          </cell>
          <cell r="C9077">
            <v>0</v>
          </cell>
          <cell r="D9077">
            <v>0</v>
          </cell>
          <cell r="E9077">
            <v>0</v>
          </cell>
          <cell r="G9077">
            <v>0</v>
          </cell>
          <cell r="H9077">
            <v>0</v>
          </cell>
        </row>
        <row r="9078">
          <cell r="A9078" t="str">
            <v>07-01-410</v>
          </cell>
          <cell r="B9078" t="str">
            <v>64</v>
          </cell>
          <cell r="C9078">
            <v>0</v>
          </cell>
          <cell r="D9078">
            <v>0</v>
          </cell>
          <cell r="E9078">
            <v>0</v>
          </cell>
          <cell r="G9078">
            <v>0</v>
          </cell>
          <cell r="H9078">
            <v>0</v>
          </cell>
        </row>
        <row r="9079">
          <cell r="A9079" t="str">
            <v>07-01-410</v>
          </cell>
          <cell r="B9079" t="str">
            <v>65</v>
          </cell>
          <cell r="C9079">
            <v>0</v>
          </cell>
          <cell r="D9079">
            <v>0</v>
          </cell>
          <cell r="E9079">
            <v>0</v>
          </cell>
          <cell r="G9079">
            <v>0</v>
          </cell>
          <cell r="H9079">
            <v>0</v>
          </cell>
        </row>
        <row r="9080">
          <cell r="A9080" t="str">
            <v>07-01-410</v>
          </cell>
          <cell r="B9080" t="str">
            <v>66</v>
          </cell>
          <cell r="C9080">
            <v>0</v>
          </cell>
          <cell r="D9080">
            <v>0</v>
          </cell>
          <cell r="E9080">
            <v>0</v>
          </cell>
          <cell r="G9080">
            <v>0</v>
          </cell>
          <cell r="H9080">
            <v>0</v>
          </cell>
        </row>
        <row r="9081">
          <cell r="A9081" t="str">
            <v>07-01-412</v>
          </cell>
          <cell r="B9081" t="str">
            <v>07-01-412</v>
          </cell>
          <cell r="C9081" t="str">
            <v>DESINFECCIÓN DEL SISITEMA SEGÚN ESPECIFICACIÓN</v>
          </cell>
          <cell r="D9081" t="str">
            <v>UN</v>
          </cell>
          <cell r="E9081">
            <v>1</v>
          </cell>
          <cell r="H9081">
            <v>249565</v>
          </cell>
        </row>
        <row r="9082">
          <cell r="A9082" t="str">
            <v>07-01-412</v>
          </cell>
          <cell r="B9082" t="str">
            <v>11</v>
          </cell>
          <cell r="C9082" t="str">
            <v>HIPOCLORITO</v>
          </cell>
          <cell r="D9082" t="str">
            <v>GAL</v>
          </cell>
          <cell r="E9082">
            <v>1</v>
          </cell>
          <cell r="G9082">
            <v>12064</v>
          </cell>
          <cell r="H9082">
            <v>12064</v>
          </cell>
        </row>
        <row r="9083">
          <cell r="A9083" t="str">
            <v>07-01-412</v>
          </cell>
          <cell r="B9083" t="str">
            <v>12</v>
          </cell>
          <cell r="C9083">
            <v>0</v>
          </cell>
          <cell r="D9083">
            <v>0</v>
          </cell>
          <cell r="E9083">
            <v>0</v>
          </cell>
          <cell r="G9083">
            <v>0</v>
          </cell>
          <cell r="H9083">
            <v>0</v>
          </cell>
        </row>
        <row r="9084">
          <cell r="A9084" t="str">
            <v>07-01-412</v>
          </cell>
          <cell r="B9084" t="str">
            <v>13</v>
          </cell>
          <cell r="C9084">
            <v>0</v>
          </cell>
          <cell r="D9084">
            <v>0</v>
          </cell>
          <cell r="E9084">
            <v>0</v>
          </cell>
          <cell r="G9084">
            <v>0</v>
          </cell>
          <cell r="H9084">
            <v>0</v>
          </cell>
        </row>
        <row r="9085">
          <cell r="A9085" t="str">
            <v>07-01-412</v>
          </cell>
          <cell r="B9085" t="str">
            <v>14</v>
          </cell>
          <cell r="C9085">
            <v>0</v>
          </cell>
          <cell r="D9085">
            <v>0</v>
          </cell>
          <cell r="E9085">
            <v>0</v>
          </cell>
          <cell r="G9085">
            <v>0</v>
          </cell>
          <cell r="H9085">
            <v>0</v>
          </cell>
        </row>
        <row r="9086">
          <cell r="A9086" t="str">
            <v>07-01-412</v>
          </cell>
          <cell r="B9086" t="str">
            <v>15</v>
          </cell>
          <cell r="C9086">
            <v>0</v>
          </cell>
          <cell r="D9086">
            <v>0</v>
          </cell>
          <cell r="E9086">
            <v>0</v>
          </cell>
          <cell r="G9086">
            <v>0</v>
          </cell>
          <cell r="H9086">
            <v>0</v>
          </cell>
        </row>
        <row r="9087">
          <cell r="A9087" t="str">
            <v>07-01-412</v>
          </cell>
          <cell r="B9087" t="str">
            <v>16</v>
          </cell>
          <cell r="C9087">
            <v>0</v>
          </cell>
          <cell r="D9087">
            <v>0</v>
          </cell>
          <cell r="E9087">
            <v>0</v>
          </cell>
          <cell r="G9087">
            <v>0</v>
          </cell>
          <cell r="H9087">
            <v>0</v>
          </cell>
        </row>
        <row r="9088">
          <cell r="A9088" t="str">
            <v>07-01-412</v>
          </cell>
          <cell r="B9088" t="str">
            <v>21</v>
          </cell>
          <cell r="C9088" t="str">
            <v xml:space="preserve">OFICIAL </v>
          </cell>
          <cell r="D9088" t="str">
            <v>jor</v>
          </cell>
          <cell r="E9088">
            <v>1.8</v>
          </cell>
          <cell r="G9088">
            <v>86520.353919999994</v>
          </cell>
          <cell r="H9088">
            <v>155737</v>
          </cell>
        </row>
        <row r="9089">
          <cell r="A9089" t="str">
            <v>07-01-412</v>
          </cell>
          <cell r="B9089" t="str">
            <v>22</v>
          </cell>
          <cell r="C9089" t="str">
            <v>AYUDANTE</v>
          </cell>
          <cell r="D9089" t="str">
            <v>jor</v>
          </cell>
          <cell r="E9089">
            <v>1.4442366857081474</v>
          </cell>
          <cell r="G9089">
            <v>54806.751999999993</v>
          </cell>
          <cell r="H9089">
            <v>79154</v>
          </cell>
        </row>
        <row r="9090">
          <cell r="A9090" t="str">
            <v>07-01-412</v>
          </cell>
          <cell r="B9090" t="str">
            <v>23</v>
          </cell>
          <cell r="C9090">
            <v>0</v>
          </cell>
          <cell r="D9090">
            <v>0</v>
          </cell>
          <cell r="E9090">
            <v>0</v>
          </cell>
          <cell r="G9090">
            <v>0</v>
          </cell>
          <cell r="H9090">
            <v>0</v>
          </cell>
        </row>
        <row r="9091">
          <cell r="A9091" t="str">
            <v>07-01-412</v>
          </cell>
          <cell r="B9091" t="str">
            <v>24</v>
          </cell>
          <cell r="C9091">
            <v>0</v>
          </cell>
          <cell r="D9091">
            <v>0</v>
          </cell>
          <cell r="E9091">
            <v>0</v>
          </cell>
          <cell r="G9091">
            <v>0</v>
          </cell>
          <cell r="H9091">
            <v>0</v>
          </cell>
        </row>
        <row r="9092">
          <cell r="A9092" t="str">
            <v>07-01-412</v>
          </cell>
          <cell r="B9092" t="str">
            <v>25</v>
          </cell>
          <cell r="C9092">
            <v>0</v>
          </cell>
          <cell r="D9092">
            <v>0</v>
          </cell>
          <cell r="E9092">
            <v>0</v>
          </cell>
          <cell r="G9092">
            <v>0</v>
          </cell>
          <cell r="H9092">
            <v>0</v>
          </cell>
        </row>
        <row r="9093">
          <cell r="A9093" t="str">
            <v>07-01-412</v>
          </cell>
          <cell r="B9093" t="str">
            <v>26</v>
          </cell>
          <cell r="C9093">
            <v>0</v>
          </cell>
          <cell r="D9093">
            <v>0</v>
          </cell>
          <cell r="E9093">
            <v>0</v>
          </cell>
          <cell r="G9093">
            <v>0</v>
          </cell>
          <cell r="H9093">
            <v>0</v>
          </cell>
        </row>
        <row r="9094">
          <cell r="A9094" t="str">
            <v>07-01-412</v>
          </cell>
          <cell r="B9094" t="str">
            <v>41</v>
          </cell>
          <cell r="C9094" t="str">
            <v>HERRAMIENTA MENOR</v>
          </cell>
          <cell r="D9094" t="str">
            <v>gl</v>
          </cell>
          <cell r="E9094">
            <v>1</v>
          </cell>
          <cell r="G9094">
            <v>2609.8895679999996</v>
          </cell>
          <cell r="H9094">
            <v>2610</v>
          </cell>
        </row>
        <row r="9095">
          <cell r="A9095" t="str">
            <v>07-01-412</v>
          </cell>
          <cell r="B9095" t="str">
            <v>42</v>
          </cell>
          <cell r="C9095">
            <v>0</v>
          </cell>
          <cell r="D9095">
            <v>0</v>
          </cell>
          <cell r="E9095">
            <v>0</v>
          </cell>
          <cell r="G9095">
            <v>0</v>
          </cell>
          <cell r="H9095">
            <v>0</v>
          </cell>
        </row>
        <row r="9096">
          <cell r="A9096" t="str">
            <v>07-01-412</v>
          </cell>
          <cell r="B9096" t="str">
            <v>43</v>
          </cell>
          <cell r="C9096">
            <v>0</v>
          </cell>
          <cell r="D9096">
            <v>0</v>
          </cell>
          <cell r="E9096">
            <v>0</v>
          </cell>
          <cell r="G9096">
            <v>0</v>
          </cell>
          <cell r="H9096">
            <v>0</v>
          </cell>
        </row>
        <row r="9097">
          <cell r="A9097" t="str">
            <v>07-01-412</v>
          </cell>
          <cell r="B9097" t="str">
            <v>44</v>
          </cell>
          <cell r="C9097">
            <v>0</v>
          </cell>
          <cell r="D9097">
            <v>0</v>
          </cell>
          <cell r="E9097">
            <v>0</v>
          </cell>
          <cell r="G9097">
            <v>0</v>
          </cell>
          <cell r="H9097">
            <v>0</v>
          </cell>
        </row>
        <row r="9098">
          <cell r="A9098" t="str">
            <v>07-01-412</v>
          </cell>
          <cell r="B9098" t="str">
            <v>45</v>
          </cell>
          <cell r="C9098">
            <v>0</v>
          </cell>
          <cell r="D9098">
            <v>0</v>
          </cell>
          <cell r="E9098">
            <v>0</v>
          </cell>
          <cell r="G9098">
            <v>0</v>
          </cell>
          <cell r="H9098">
            <v>0</v>
          </cell>
        </row>
        <row r="9099">
          <cell r="A9099" t="str">
            <v>07-01-412</v>
          </cell>
          <cell r="B9099" t="str">
            <v>46</v>
          </cell>
          <cell r="C9099">
            <v>0</v>
          </cell>
          <cell r="D9099">
            <v>0</v>
          </cell>
          <cell r="E9099">
            <v>0</v>
          </cell>
          <cell r="G9099">
            <v>0</v>
          </cell>
          <cell r="H9099">
            <v>0</v>
          </cell>
        </row>
        <row r="9100">
          <cell r="A9100" t="str">
            <v>07-01-412</v>
          </cell>
          <cell r="B9100" t="str">
            <v>61</v>
          </cell>
          <cell r="C9100">
            <v>0</v>
          </cell>
          <cell r="D9100">
            <v>0</v>
          </cell>
          <cell r="E9100">
            <v>0</v>
          </cell>
          <cell r="G9100">
            <v>0</v>
          </cell>
          <cell r="H9100">
            <v>0</v>
          </cell>
        </row>
        <row r="9101">
          <cell r="A9101" t="str">
            <v>07-01-412</v>
          </cell>
          <cell r="B9101" t="str">
            <v>62</v>
          </cell>
          <cell r="C9101">
            <v>0</v>
          </cell>
          <cell r="D9101">
            <v>0</v>
          </cell>
          <cell r="E9101">
            <v>0</v>
          </cell>
          <cell r="G9101">
            <v>0</v>
          </cell>
          <cell r="H9101">
            <v>0</v>
          </cell>
        </row>
        <row r="9102">
          <cell r="A9102" t="str">
            <v>07-01-412</v>
          </cell>
          <cell r="B9102" t="str">
            <v>63</v>
          </cell>
          <cell r="C9102">
            <v>0</v>
          </cell>
          <cell r="D9102">
            <v>0</v>
          </cell>
          <cell r="E9102">
            <v>0</v>
          </cell>
          <cell r="G9102">
            <v>0</v>
          </cell>
          <cell r="H9102">
            <v>0</v>
          </cell>
        </row>
        <row r="9103">
          <cell r="A9103" t="str">
            <v>07-01-412</v>
          </cell>
          <cell r="B9103" t="str">
            <v>64</v>
          </cell>
          <cell r="C9103">
            <v>0</v>
          </cell>
          <cell r="D9103">
            <v>0</v>
          </cell>
          <cell r="E9103">
            <v>0</v>
          </cell>
          <cell r="G9103">
            <v>0</v>
          </cell>
          <cell r="H9103">
            <v>0</v>
          </cell>
        </row>
        <row r="9104">
          <cell r="A9104" t="str">
            <v>07-01-412</v>
          </cell>
          <cell r="B9104" t="str">
            <v>65</v>
          </cell>
          <cell r="C9104">
            <v>0</v>
          </cell>
          <cell r="D9104">
            <v>0</v>
          </cell>
          <cell r="E9104">
            <v>0</v>
          </cell>
          <cell r="G9104">
            <v>0</v>
          </cell>
          <cell r="H9104">
            <v>0</v>
          </cell>
        </row>
        <row r="9105">
          <cell r="A9105" t="str">
            <v>07-01-412</v>
          </cell>
          <cell r="B9105" t="str">
            <v>66</v>
          </cell>
          <cell r="C9105">
            <v>0</v>
          </cell>
          <cell r="D9105">
            <v>0</v>
          </cell>
          <cell r="E9105">
            <v>0</v>
          </cell>
          <cell r="G9105">
            <v>0</v>
          </cell>
          <cell r="H9105">
            <v>0</v>
          </cell>
        </row>
        <row r="9106">
          <cell r="A9106" t="str">
            <v>07-01-414</v>
          </cell>
          <cell r="B9106" t="str">
            <v>07-01-414</v>
          </cell>
          <cell r="C9106" t="str">
            <v>ELABORACION MANUAL DE MANTENIMIENTO SEGÚN ESPECIFICACIÓN</v>
          </cell>
          <cell r="D9106" t="str">
            <v>UN</v>
          </cell>
          <cell r="E9106">
            <v>1</v>
          </cell>
          <cell r="H9106">
            <v>205854</v>
          </cell>
        </row>
        <row r="9107">
          <cell r="A9107" t="str">
            <v>07-01-414</v>
          </cell>
          <cell r="B9107" t="str">
            <v>11</v>
          </cell>
          <cell r="C9107" t="str">
            <v>PAPELERIA GENERAL</v>
          </cell>
          <cell r="D9107" t="str">
            <v>RESMA</v>
          </cell>
          <cell r="E9107">
            <v>2.3434343434343434</v>
          </cell>
          <cell r="G9107">
            <v>11943.359999999999</v>
          </cell>
          <cell r="H9107">
            <v>27988</v>
          </cell>
        </row>
        <row r="9108">
          <cell r="A9108" t="str">
            <v>07-01-414</v>
          </cell>
          <cell r="B9108" t="str">
            <v>12</v>
          </cell>
          <cell r="C9108">
            <v>0</v>
          </cell>
          <cell r="D9108">
            <v>0</v>
          </cell>
          <cell r="E9108">
            <v>0</v>
          </cell>
          <cell r="G9108">
            <v>0</v>
          </cell>
          <cell r="H9108">
            <v>0</v>
          </cell>
        </row>
        <row r="9109">
          <cell r="A9109" t="str">
            <v>07-01-414</v>
          </cell>
          <cell r="B9109" t="str">
            <v>13</v>
          </cell>
          <cell r="C9109">
            <v>0</v>
          </cell>
          <cell r="D9109">
            <v>0</v>
          </cell>
          <cell r="E9109">
            <v>0</v>
          </cell>
          <cell r="G9109">
            <v>0</v>
          </cell>
          <cell r="H9109">
            <v>0</v>
          </cell>
        </row>
        <row r="9110">
          <cell r="A9110" t="str">
            <v>07-01-414</v>
          </cell>
          <cell r="B9110" t="str">
            <v>14</v>
          </cell>
          <cell r="C9110">
            <v>0</v>
          </cell>
          <cell r="D9110">
            <v>0</v>
          </cell>
          <cell r="E9110">
            <v>0</v>
          </cell>
          <cell r="G9110">
            <v>0</v>
          </cell>
          <cell r="H9110">
            <v>0</v>
          </cell>
        </row>
        <row r="9111">
          <cell r="A9111" t="str">
            <v>07-01-414</v>
          </cell>
          <cell r="B9111" t="str">
            <v>15</v>
          </cell>
          <cell r="C9111">
            <v>0</v>
          </cell>
          <cell r="D9111">
            <v>0</v>
          </cell>
          <cell r="E9111">
            <v>0</v>
          </cell>
          <cell r="G9111">
            <v>0</v>
          </cell>
          <cell r="H9111">
            <v>0</v>
          </cell>
        </row>
        <row r="9112">
          <cell r="A9112" t="str">
            <v>07-01-414</v>
          </cell>
          <cell r="B9112" t="str">
            <v>16</v>
          </cell>
          <cell r="C9112">
            <v>0</v>
          </cell>
          <cell r="D9112">
            <v>0</v>
          </cell>
          <cell r="E9112">
            <v>0</v>
          </cell>
          <cell r="G9112">
            <v>0</v>
          </cell>
          <cell r="H9112">
            <v>0</v>
          </cell>
        </row>
        <row r="9113">
          <cell r="A9113" t="str">
            <v>07-01-414</v>
          </cell>
          <cell r="B9113" t="str">
            <v>21</v>
          </cell>
          <cell r="C9113" t="str">
            <v>INGENIERO</v>
          </cell>
          <cell r="D9113" t="str">
            <v>jor</v>
          </cell>
          <cell r="E9113">
            <v>1.3078766334487339</v>
          </cell>
          <cell r="G9113">
            <v>86520.353919999994</v>
          </cell>
          <cell r="H9113">
            <v>113158</v>
          </cell>
        </row>
        <row r="9114">
          <cell r="A9114" t="str">
            <v>07-01-414</v>
          </cell>
          <cell r="B9114" t="str">
            <v>22</v>
          </cell>
          <cell r="C9114" t="str">
            <v>DIGITADOR  OFFICE</v>
          </cell>
          <cell r="D9114" t="str">
            <v>jor</v>
          </cell>
          <cell r="E9114">
            <v>0.9</v>
          </cell>
          <cell r="G9114">
            <v>54806.751999999993</v>
          </cell>
          <cell r="H9114">
            <v>49326</v>
          </cell>
        </row>
        <row r="9115">
          <cell r="A9115" t="str">
            <v>07-01-414</v>
          </cell>
          <cell r="B9115" t="str">
            <v>23</v>
          </cell>
          <cell r="C9115">
            <v>0</v>
          </cell>
          <cell r="D9115">
            <v>0</v>
          </cell>
          <cell r="E9115">
            <v>0</v>
          </cell>
          <cell r="G9115">
            <v>0</v>
          </cell>
          <cell r="H9115">
            <v>0</v>
          </cell>
        </row>
        <row r="9116">
          <cell r="A9116" t="str">
            <v>07-01-414</v>
          </cell>
          <cell r="B9116" t="str">
            <v>24</v>
          </cell>
          <cell r="C9116">
            <v>0</v>
          </cell>
          <cell r="D9116">
            <v>0</v>
          </cell>
          <cell r="E9116">
            <v>0</v>
          </cell>
          <cell r="G9116">
            <v>0</v>
          </cell>
          <cell r="H9116">
            <v>0</v>
          </cell>
        </row>
        <row r="9117">
          <cell r="A9117" t="str">
            <v>07-01-414</v>
          </cell>
          <cell r="B9117" t="str">
            <v>25</v>
          </cell>
          <cell r="C9117">
            <v>0</v>
          </cell>
          <cell r="D9117">
            <v>0</v>
          </cell>
          <cell r="E9117">
            <v>0</v>
          </cell>
          <cell r="G9117">
            <v>0</v>
          </cell>
          <cell r="H9117">
            <v>0</v>
          </cell>
        </row>
        <row r="9118">
          <cell r="A9118" t="str">
            <v>07-01-414</v>
          </cell>
          <cell r="B9118" t="str">
            <v>26</v>
          </cell>
          <cell r="C9118">
            <v>0</v>
          </cell>
          <cell r="D9118">
            <v>0</v>
          </cell>
          <cell r="E9118">
            <v>0</v>
          </cell>
          <cell r="G9118">
            <v>0</v>
          </cell>
          <cell r="H9118">
            <v>0</v>
          </cell>
        </row>
        <row r="9119">
          <cell r="A9119" t="str">
            <v>07-01-414</v>
          </cell>
          <cell r="B9119" t="str">
            <v>41</v>
          </cell>
          <cell r="C9119" t="str">
            <v>EQIPO DE COMPUTO</v>
          </cell>
          <cell r="D9119" t="str">
            <v>gl</v>
          </cell>
          <cell r="E9119">
            <v>1</v>
          </cell>
          <cell r="G9119">
            <v>15381.599999999999</v>
          </cell>
          <cell r="H9119">
            <v>15382</v>
          </cell>
        </row>
        <row r="9120">
          <cell r="A9120" t="str">
            <v>07-01-414</v>
          </cell>
          <cell r="B9120" t="str">
            <v>42</v>
          </cell>
          <cell r="C9120">
            <v>0</v>
          </cell>
          <cell r="D9120">
            <v>0</v>
          </cell>
          <cell r="E9120">
            <v>0</v>
          </cell>
          <cell r="G9120">
            <v>0</v>
          </cell>
          <cell r="H9120">
            <v>0</v>
          </cell>
        </row>
        <row r="9121">
          <cell r="A9121" t="str">
            <v>07-01-414</v>
          </cell>
          <cell r="B9121" t="str">
            <v>43</v>
          </cell>
          <cell r="C9121">
            <v>0</v>
          </cell>
          <cell r="D9121">
            <v>0</v>
          </cell>
          <cell r="E9121">
            <v>0</v>
          </cell>
          <cell r="G9121">
            <v>0</v>
          </cell>
          <cell r="H9121">
            <v>0</v>
          </cell>
        </row>
        <row r="9122">
          <cell r="A9122" t="str">
            <v>07-01-414</v>
          </cell>
          <cell r="B9122" t="str">
            <v>44</v>
          </cell>
          <cell r="C9122">
            <v>0</v>
          </cell>
          <cell r="D9122">
            <v>0</v>
          </cell>
          <cell r="E9122">
            <v>0</v>
          </cell>
          <cell r="G9122">
            <v>0</v>
          </cell>
          <cell r="H9122">
            <v>0</v>
          </cell>
        </row>
        <row r="9123">
          <cell r="A9123" t="str">
            <v>07-01-414</v>
          </cell>
          <cell r="B9123" t="str">
            <v>45</v>
          </cell>
          <cell r="C9123">
            <v>0</v>
          </cell>
          <cell r="D9123">
            <v>0</v>
          </cell>
          <cell r="E9123">
            <v>0</v>
          </cell>
          <cell r="G9123">
            <v>0</v>
          </cell>
          <cell r="H9123">
            <v>0</v>
          </cell>
        </row>
        <row r="9124">
          <cell r="A9124" t="str">
            <v>07-01-414</v>
          </cell>
          <cell r="B9124" t="str">
            <v>46</v>
          </cell>
          <cell r="C9124">
            <v>0</v>
          </cell>
          <cell r="D9124">
            <v>0</v>
          </cell>
          <cell r="E9124">
            <v>0</v>
          </cell>
          <cell r="G9124">
            <v>0</v>
          </cell>
          <cell r="H9124">
            <v>0</v>
          </cell>
        </row>
        <row r="9125">
          <cell r="A9125" t="str">
            <v>07-01-414</v>
          </cell>
          <cell r="B9125" t="str">
            <v>61</v>
          </cell>
          <cell r="C9125">
            <v>0</v>
          </cell>
          <cell r="D9125">
            <v>0</v>
          </cell>
          <cell r="E9125">
            <v>0</v>
          </cell>
          <cell r="G9125">
            <v>0</v>
          </cell>
          <cell r="H9125">
            <v>0</v>
          </cell>
        </row>
        <row r="9126">
          <cell r="A9126" t="str">
            <v>07-01-414</v>
          </cell>
          <cell r="B9126" t="str">
            <v>62</v>
          </cell>
          <cell r="C9126">
            <v>0</v>
          </cell>
          <cell r="D9126">
            <v>0</v>
          </cell>
          <cell r="E9126">
            <v>0</v>
          </cell>
          <cell r="G9126">
            <v>0</v>
          </cell>
          <cell r="H9126">
            <v>0</v>
          </cell>
        </row>
        <row r="9127">
          <cell r="A9127" t="str">
            <v>07-01-414</v>
          </cell>
          <cell r="B9127" t="str">
            <v>63</v>
          </cell>
          <cell r="C9127">
            <v>0</v>
          </cell>
          <cell r="D9127">
            <v>0</v>
          </cell>
          <cell r="E9127">
            <v>0</v>
          </cell>
          <cell r="G9127">
            <v>0</v>
          </cell>
          <cell r="H9127">
            <v>0</v>
          </cell>
        </row>
        <row r="9128">
          <cell r="A9128" t="str">
            <v>07-01-414</v>
          </cell>
          <cell r="B9128" t="str">
            <v>64</v>
          </cell>
          <cell r="C9128">
            <v>0</v>
          </cell>
          <cell r="D9128">
            <v>0</v>
          </cell>
          <cell r="E9128">
            <v>0</v>
          </cell>
          <cell r="G9128">
            <v>0</v>
          </cell>
          <cell r="H9128">
            <v>0</v>
          </cell>
        </row>
        <row r="9129">
          <cell r="A9129" t="str">
            <v>07-01-414</v>
          </cell>
          <cell r="B9129" t="str">
            <v>65</v>
          </cell>
          <cell r="C9129">
            <v>0</v>
          </cell>
          <cell r="D9129">
            <v>0</v>
          </cell>
          <cell r="E9129">
            <v>0</v>
          </cell>
          <cell r="G9129">
            <v>0</v>
          </cell>
          <cell r="H9129">
            <v>0</v>
          </cell>
        </row>
        <row r="9130">
          <cell r="A9130" t="str">
            <v>07-01-414</v>
          </cell>
          <cell r="B9130" t="str">
            <v>66</v>
          </cell>
          <cell r="C9130">
            <v>0</v>
          </cell>
          <cell r="D9130">
            <v>0</v>
          </cell>
          <cell r="E9130">
            <v>0</v>
          </cell>
          <cell r="G9130">
            <v>0</v>
          </cell>
          <cell r="H9130">
            <v>0</v>
          </cell>
        </row>
        <row r="9131">
          <cell r="A9131" t="str">
            <v>07-01-416</v>
          </cell>
          <cell r="B9131" t="str">
            <v>07-01-416</v>
          </cell>
          <cell r="C9131" t="str">
            <v>DIGITALIZACION Y ENTREGA IMPRESA PLANOS RECORD</v>
          </cell>
          <cell r="D9131" t="str">
            <v>UN</v>
          </cell>
          <cell r="E9131">
            <v>10</v>
          </cell>
          <cell r="H9131">
            <v>98527</v>
          </cell>
        </row>
        <row r="9132">
          <cell r="A9132" t="str">
            <v>07-01-416</v>
          </cell>
          <cell r="B9132" t="str">
            <v>11</v>
          </cell>
          <cell r="C9132" t="str">
            <v>PAPELERIA GENERAL</v>
          </cell>
          <cell r="D9132" t="str">
            <v>RESMA</v>
          </cell>
          <cell r="E9132">
            <v>2.3434343434343434</v>
          </cell>
          <cell r="G9132">
            <v>11943.359999999999</v>
          </cell>
          <cell r="H9132">
            <v>27988</v>
          </cell>
        </row>
        <row r="9133">
          <cell r="A9133" t="str">
            <v>07-01-416</v>
          </cell>
          <cell r="B9133" t="str">
            <v>12</v>
          </cell>
          <cell r="C9133">
            <v>0</v>
          </cell>
          <cell r="D9133">
            <v>0</v>
          </cell>
          <cell r="E9133">
            <v>0</v>
          </cell>
          <cell r="G9133">
            <v>0</v>
          </cell>
          <cell r="H9133">
            <v>0</v>
          </cell>
        </row>
        <row r="9134">
          <cell r="A9134" t="str">
            <v>07-01-416</v>
          </cell>
          <cell r="B9134" t="str">
            <v>13</v>
          </cell>
          <cell r="C9134">
            <v>0</v>
          </cell>
          <cell r="D9134">
            <v>0</v>
          </cell>
          <cell r="E9134">
            <v>0</v>
          </cell>
          <cell r="G9134">
            <v>0</v>
          </cell>
          <cell r="H9134">
            <v>0</v>
          </cell>
        </row>
        <row r="9135">
          <cell r="A9135" t="str">
            <v>07-01-416</v>
          </cell>
          <cell r="B9135" t="str">
            <v>14</v>
          </cell>
          <cell r="C9135">
            <v>0</v>
          </cell>
          <cell r="D9135">
            <v>0</v>
          </cell>
          <cell r="E9135">
            <v>0</v>
          </cell>
          <cell r="G9135">
            <v>0</v>
          </cell>
          <cell r="H9135">
            <v>0</v>
          </cell>
        </row>
        <row r="9136">
          <cell r="A9136" t="str">
            <v>07-01-416</v>
          </cell>
          <cell r="B9136" t="str">
            <v>15</v>
          </cell>
          <cell r="C9136">
            <v>0</v>
          </cell>
          <cell r="D9136">
            <v>0</v>
          </cell>
          <cell r="E9136">
            <v>0</v>
          </cell>
          <cell r="G9136">
            <v>0</v>
          </cell>
          <cell r="H9136">
            <v>0</v>
          </cell>
        </row>
        <row r="9137">
          <cell r="A9137" t="str">
            <v>07-01-416</v>
          </cell>
          <cell r="B9137" t="str">
            <v>16</v>
          </cell>
          <cell r="C9137">
            <v>0</v>
          </cell>
          <cell r="D9137">
            <v>0</v>
          </cell>
          <cell r="E9137">
            <v>0</v>
          </cell>
          <cell r="G9137">
            <v>0</v>
          </cell>
          <cell r="H9137">
            <v>0</v>
          </cell>
        </row>
        <row r="9138">
          <cell r="A9138" t="str">
            <v>07-01-416</v>
          </cell>
          <cell r="B9138" t="str">
            <v>21</v>
          </cell>
          <cell r="C9138" t="str">
            <v>INGENIERO</v>
          </cell>
          <cell r="D9138" t="str">
            <v>jor</v>
          </cell>
          <cell r="E9138">
            <v>0.15076374989605343</v>
          </cell>
          <cell r="G9138">
            <v>86520.353919999994</v>
          </cell>
          <cell r="H9138">
            <v>13044</v>
          </cell>
        </row>
        <row r="9139">
          <cell r="A9139" t="str">
            <v>07-01-416</v>
          </cell>
          <cell r="B9139" t="str">
            <v>22</v>
          </cell>
          <cell r="C9139" t="str">
            <v>DIGITADOR  OFFICE</v>
          </cell>
          <cell r="D9139" t="str">
            <v>jor</v>
          </cell>
          <cell r="E9139">
            <v>0.6</v>
          </cell>
          <cell r="G9139">
            <v>54806.751999999993</v>
          </cell>
          <cell r="H9139">
            <v>32884</v>
          </cell>
        </row>
        <row r="9140">
          <cell r="A9140" t="str">
            <v>07-01-416</v>
          </cell>
          <cell r="B9140" t="str">
            <v>23</v>
          </cell>
          <cell r="C9140">
            <v>0</v>
          </cell>
          <cell r="D9140">
            <v>0</v>
          </cell>
          <cell r="E9140">
            <v>0</v>
          </cell>
          <cell r="G9140">
            <v>0</v>
          </cell>
          <cell r="H9140">
            <v>0</v>
          </cell>
        </row>
        <row r="9141">
          <cell r="A9141" t="str">
            <v>07-01-416</v>
          </cell>
          <cell r="B9141" t="str">
            <v>24</v>
          </cell>
          <cell r="C9141">
            <v>0</v>
          </cell>
          <cell r="D9141">
            <v>0</v>
          </cell>
          <cell r="E9141">
            <v>0</v>
          </cell>
          <cell r="G9141">
            <v>0</v>
          </cell>
          <cell r="H9141">
            <v>0</v>
          </cell>
        </row>
        <row r="9142">
          <cell r="A9142" t="str">
            <v>07-01-416</v>
          </cell>
          <cell r="B9142" t="str">
            <v>25</v>
          </cell>
          <cell r="C9142">
            <v>0</v>
          </cell>
          <cell r="D9142">
            <v>0</v>
          </cell>
          <cell r="E9142">
            <v>0</v>
          </cell>
          <cell r="G9142">
            <v>0</v>
          </cell>
          <cell r="H9142">
            <v>0</v>
          </cell>
        </row>
        <row r="9143">
          <cell r="A9143" t="str">
            <v>07-01-416</v>
          </cell>
          <cell r="B9143" t="str">
            <v>26</v>
          </cell>
          <cell r="C9143">
            <v>0</v>
          </cell>
          <cell r="D9143">
            <v>0</v>
          </cell>
          <cell r="E9143">
            <v>0</v>
          </cell>
          <cell r="G9143">
            <v>0</v>
          </cell>
          <cell r="H9143">
            <v>0</v>
          </cell>
        </row>
        <row r="9144">
          <cell r="A9144" t="str">
            <v>07-01-416</v>
          </cell>
          <cell r="B9144" t="str">
            <v>41</v>
          </cell>
          <cell r="C9144" t="str">
            <v>EQIPO DE COMPUTO</v>
          </cell>
          <cell r="D9144" t="str">
            <v>gl</v>
          </cell>
          <cell r="E9144">
            <v>1</v>
          </cell>
          <cell r="G9144">
            <v>24610.559999999998</v>
          </cell>
          <cell r="H9144">
            <v>24611</v>
          </cell>
        </row>
        <row r="9145">
          <cell r="A9145" t="str">
            <v>07-01-416</v>
          </cell>
          <cell r="B9145" t="str">
            <v>42</v>
          </cell>
          <cell r="C9145">
            <v>0</v>
          </cell>
          <cell r="D9145">
            <v>0</v>
          </cell>
          <cell r="E9145">
            <v>0</v>
          </cell>
          <cell r="G9145">
            <v>0</v>
          </cell>
          <cell r="H9145">
            <v>0</v>
          </cell>
        </row>
        <row r="9146">
          <cell r="A9146" t="str">
            <v>07-01-416</v>
          </cell>
          <cell r="B9146" t="str">
            <v>43</v>
          </cell>
          <cell r="C9146">
            <v>0</v>
          </cell>
          <cell r="D9146">
            <v>0</v>
          </cell>
          <cell r="E9146">
            <v>0</v>
          </cell>
          <cell r="G9146">
            <v>0</v>
          </cell>
          <cell r="H9146">
            <v>0</v>
          </cell>
        </row>
        <row r="9147">
          <cell r="A9147" t="str">
            <v>07-01-416</v>
          </cell>
          <cell r="B9147" t="str">
            <v>44</v>
          </cell>
          <cell r="C9147">
            <v>0</v>
          </cell>
          <cell r="D9147">
            <v>0</v>
          </cell>
          <cell r="E9147">
            <v>0</v>
          </cell>
          <cell r="G9147">
            <v>0</v>
          </cell>
          <cell r="H9147">
            <v>0</v>
          </cell>
        </row>
        <row r="9148">
          <cell r="A9148" t="str">
            <v>07-01-416</v>
          </cell>
          <cell r="B9148" t="str">
            <v>45</v>
          </cell>
          <cell r="C9148">
            <v>0</v>
          </cell>
          <cell r="D9148">
            <v>0</v>
          </cell>
          <cell r="E9148">
            <v>0</v>
          </cell>
          <cell r="G9148">
            <v>0</v>
          </cell>
          <cell r="H9148">
            <v>0</v>
          </cell>
        </row>
        <row r="9149">
          <cell r="A9149" t="str">
            <v>07-01-416</v>
          </cell>
          <cell r="B9149" t="str">
            <v>46</v>
          </cell>
          <cell r="C9149">
            <v>0</v>
          </cell>
          <cell r="D9149">
            <v>0</v>
          </cell>
          <cell r="E9149">
            <v>0</v>
          </cell>
          <cell r="G9149">
            <v>0</v>
          </cell>
          <cell r="H9149">
            <v>0</v>
          </cell>
        </row>
        <row r="9150">
          <cell r="A9150" t="str">
            <v>07-01-416</v>
          </cell>
          <cell r="B9150" t="str">
            <v>61</v>
          </cell>
          <cell r="C9150">
            <v>0</v>
          </cell>
          <cell r="D9150">
            <v>0</v>
          </cell>
          <cell r="E9150">
            <v>0</v>
          </cell>
          <cell r="G9150">
            <v>0</v>
          </cell>
          <cell r="H9150">
            <v>0</v>
          </cell>
        </row>
        <row r="9151">
          <cell r="A9151" t="str">
            <v>07-01-416</v>
          </cell>
          <cell r="B9151" t="str">
            <v>62</v>
          </cell>
          <cell r="C9151">
            <v>0</v>
          </cell>
          <cell r="D9151">
            <v>0</v>
          </cell>
          <cell r="E9151">
            <v>0</v>
          </cell>
          <cell r="G9151">
            <v>0</v>
          </cell>
          <cell r="H9151">
            <v>0</v>
          </cell>
        </row>
        <row r="9152">
          <cell r="A9152" t="str">
            <v>07-01-416</v>
          </cell>
          <cell r="B9152" t="str">
            <v>63</v>
          </cell>
          <cell r="C9152">
            <v>0</v>
          </cell>
          <cell r="D9152">
            <v>0</v>
          </cell>
          <cell r="E9152">
            <v>0</v>
          </cell>
          <cell r="G9152">
            <v>0</v>
          </cell>
          <cell r="H9152">
            <v>0</v>
          </cell>
        </row>
        <row r="9153">
          <cell r="A9153" t="str">
            <v>07-01-416</v>
          </cell>
          <cell r="B9153" t="str">
            <v>64</v>
          </cell>
          <cell r="C9153">
            <v>0</v>
          </cell>
          <cell r="D9153">
            <v>0</v>
          </cell>
          <cell r="E9153">
            <v>0</v>
          </cell>
          <cell r="G9153">
            <v>0</v>
          </cell>
          <cell r="H9153">
            <v>0</v>
          </cell>
        </row>
        <row r="9154">
          <cell r="A9154" t="str">
            <v>07-01-416</v>
          </cell>
          <cell r="B9154" t="str">
            <v>65</v>
          </cell>
          <cell r="C9154">
            <v>0</v>
          </cell>
          <cell r="D9154">
            <v>0</v>
          </cell>
          <cell r="E9154">
            <v>0</v>
          </cell>
          <cell r="G9154">
            <v>0</v>
          </cell>
          <cell r="H9154">
            <v>0</v>
          </cell>
        </row>
        <row r="9155">
          <cell r="A9155" t="str">
            <v>07-01-416</v>
          </cell>
          <cell r="B9155" t="str">
            <v>66</v>
          </cell>
          <cell r="C9155">
            <v>0</v>
          </cell>
          <cell r="D9155">
            <v>0</v>
          </cell>
          <cell r="E9155">
            <v>0</v>
          </cell>
          <cell r="G9155">
            <v>0</v>
          </cell>
          <cell r="H9155">
            <v>0</v>
          </cell>
        </row>
        <row r="9156">
          <cell r="A9156" t="str">
            <v>07-01-418</v>
          </cell>
          <cell r="B9156" t="str">
            <v>07-01-418</v>
          </cell>
          <cell r="C9156" t="str">
            <v>SUMINISTRO E INSTALACION TUBERIA PVC FILTRO Ø4"</v>
          </cell>
          <cell r="D9156" t="str">
            <v>ML</v>
          </cell>
          <cell r="E9156">
            <v>104</v>
          </cell>
          <cell r="H9156">
            <v>31386</v>
          </cell>
        </row>
        <row r="9157">
          <cell r="A9157" t="str">
            <v>07-01-418</v>
          </cell>
          <cell r="B9157" t="str">
            <v>11</v>
          </cell>
          <cell r="C9157" t="str">
            <v>TUBERIA PVC FILTRO ø 4"</v>
          </cell>
          <cell r="D9157" t="str">
            <v>ML</v>
          </cell>
          <cell r="E9157">
            <v>1.05</v>
          </cell>
          <cell r="G9157">
            <v>24465.791999999998</v>
          </cell>
          <cell r="H9157">
            <v>25689</v>
          </cell>
        </row>
        <row r="9158">
          <cell r="A9158" t="str">
            <v>07-01-418</v>
          </cell>
          <cell r="B9158" t="str">
            <v>12</v>
          </cell>
          <cell r="C9158" t="str">
            <v>LUBRICANTE ALCANTARILLADO</v>
          </cell>
          <cell r="D9158" t="str">
            <v>500 GR</v>
          </cell>
          <cell r="E9158">
            <v>1.7500000000000003E-3</v>
          </cell>
          <cell r="G9158">
            <v>19704.1312</v>
          </cell>
          <cell r="H9158">
            <v>34</v>
          </cell>
        </row>
        <row r="9159">
          <cell r="A9159" t="str">
            <v>07-01-418</v>
          </cell>
          <cell r="B9159" t="str">
            <v>13</v>
          </cell>
          <cell r="C9159">
            <v>0</v>
          </cell>
          <cell r="D9159">
            <v>0</v>
          </cell>
          <cell r="E9159">
            <v>0</v>
          </cell>
          <cell r="G9159">
            <v>0</v>
          </cell>
          <cell r="H9159">
            <v>0</v>
          </cell>
        </row>
        <row r="9160">
          <cell r="A9160" t="str">
            <v>07-01-418</v>
          </cell>
          <cell r="B9160" t="str">
            <v>14</v>
          </cell>
          <cell r="C9160">
            <v>0</v>
          </cell>
          <cell r="D9160">
            <v>0</v>
          </cell>
          <cell r="E9160">
            <v>0</v>
          </cell>
          <cell r="G9160">
            <v>0</v>
          </cell>
          <cell r="H9160">
            <v>0</v>
          </cell>
        </row>
        <row r="9161">
          <cell r="A9161" t="str">
            <v>07-01-418</v>
          </cell>
          <cell r="B9161" t="str">
            <v>15</v>
          </cell>
          <cell r="C9161">
            <v>0</v>
          </cell>
          <cell r="D9161">
            <v>0</v>
          </cell>
          <cell r="E9161">
            <v>0</v>
          </cell>
          <cell r="G9161">
            <v>0</v>
          </cell>
          <cell r="H9161">
            <v>0</v>
          </cell>
        </row>
        <row r="9162">
          <cell r="A9162" t="str">
            <v>07-01-418</v>
          </cell>
          <cell r="B9162" t="str">
            <v>16</v>
          </cell>
          <cell r="C9162">
            <v>0</v>
          </cell>
          <cell r="D9162">
            <v>0</v>
          </cell>
          <cell r="E9162">
            <v>0</v>
          </cell>
          <cell r="G9162">
            <v>0</v>
          </cell>
          <cell r="H9162">
            <v>0</v>
          </cell>
        </row>
        <row r="9163">
          <cell r="A9163" t="str">
            <v>07-01-418</v>
          </cell>
          <cell r="B9163" t="str">
            <v>21</v>
          </cell>
          <cell r="C9163" t="str">
            <v xml:space="preserve">OFICIAL </v>
          </cell>
          <cell r="D9163" t="str">
            <v>jor</v>
          </cell>
          <cell r="E9163">
            <v>3.4615384615384617E-2</v>
          </cell>
          <cell r="G9163">
            <v>86520.353919999994</v>
          </cell>
          <cell r="H9163">
            <v>2995</v>
          </cell>
        </row>
        <row r="9164">
          <cell r="A9164" t="str">
            <v>07-01-418</v>
          </cell>
          <cell r="B9164" t="str">
            <v>22</v>
          </cell>
          <cell r="C9164" t="str">
            <v>AYUDANTE</v>
          </cell>
          <cell r="D9164" t="str">
            <v>jor</v>
          </cell>
          <cell r="E9164">
            <v>3.4615384615384617E-2</v>
          </cell>
          <cell r="G9164">
            <v>54806.751999999993</v>
          </cell>
          <cell r="H9164">
            <v>1897</v>
          </cell>
        </row>
        <row r="9165">
          <cell r="A9165" t="str">
            <v>07-01-418</v>
          </cell>
          <cell r="B9165" t="str">
            <v>23</v>
          </cell>
          <cell r="C9165">
            <v>0</v>
          </cell>
          <cell r="D9165">
            <v>0</v>
          </cell>
          <cell r="E9165">
            <v>0</v>
          </cell>
          <cell r="G9165">
            <v>0</v>
          </cell>
          <cell r="H9165">
            <v>0</v>
          </cell>
        </row>
        <row r="9166">
          <cell r="A9166" t="str">
            <v>07-01-418</v>
          </cell>
          <cell r="B9166" t="str">
            <v>24</v>
          </cell>
          <cell r="C9166">
            <v>0</v>
          </cell>
          <cell r="D9166">
            <v>0</v>
          </cell>
          <cell r="E9166">
            <v>0</v>
          </cell>
          <cell r="G9166">
            <v>0</v>
          </cell>
          <cell r="H9166">
            <v>0</v>
          </cell>
        </row>
        <row r="9167">
          <cell r="A9167" t="str">
            <v>07-01-418</v>
          </cell>
          <cell r="B9167" t="str">
            <v>25</v>
          </cell>
          <cell r="C9167">
            <v>0</v>
          </cell>
          <cell r="D9167">
            <v>0</v>
          </cell>
          <cell r="E9167">
            <v>0</v>
          </cell>
          <cell r="G9167">
            <v>0</v>
          </cell>
          <cell r="H9167">
            <v>0</v>
          </cell>
        </row>
        <row r="9168">
          <cell r="A9168" t="str">
            <v>07-01-418</v>
          </cell>
          <cell r="B9168" t="str">
            <v>26</v>
          </cell>
          <cell r="C9168">
            <v>0</v>
          </cell>
          <cell r="D9168">
            <v>0</v>
          </cell>
          <cell r="E9168">
            <v>0</v>
          </cell>
          <cell r="G9168">
            <v>0</v>
          </cell>
          <cell r="H9168">
            <v>0</v>
          </cell>
        </row>
        <row r="9169">
          <cell r="A9169" t="str">
            <v>07-01-418</v>
          </cell>
          <cell r="B9169" t="str">
            <v>41</v>
          </cell>
          <cell r="C9169" t="str">
            <v>HERRAMIENTA MENOR</v>
          </cell>
          <cell r="D9169" t="str">
            <v>gl</v>
          </cell>
          <cell r="E9169">
            <v>1</v>
          </cell>
          <cell r="G9169">
            <v>257.24067200000002</v>
          </cell>
          <cell r="H9169">
            <v>257</v>
          </cell>
        </row>
        <row r="9170">
          <cell r="A9170" t="str">
            <v>07-01-418</v>
          </cell>
          <cell r="B9170" t="str">
            <v>42</v>
          </cell>
          <cell r="C9170">
            <v>0</v>
          </cell>
          <cell r="D9170">
            <v>0</v>
          </cell>
          <cell r="E9170">
            <v>0</v>
          </cell>
          <cell r="G9170">
            <v>0</v>
          </cell>
          <cell r="H9170">
            <v>0</v>
          </cell>
        </row>
        <row r="9171">
          <cell r="A9171" t="str">
            <v>07-01-418</v>
          </cell>
          <cell r="B9171" t="str">
            <v>43</v>
          </cell>
          <cell r="C9171">
            <v>0</v>
          </cell>
          <cell r="D9171">
            <v>0</v>
          </cell>
          <cell r="E9171">
            <v>0</v>
          </cell>
          <cell r="G9171">
            <v>0</v>
          </cell>
          <cell r="H9171">
            <v>0</v>
          </cell>
        </row>
        <row r="9172">
          <cell r="A9172" t="str">
            <v>07-01-418</v>
          </cell>
          <cell r="B9172" t="str">
            <v>44</v>
          </cell>
          <cell r="C9172">
            <v>0</v>
          </cell>
          <cell r="D9172">
            <v>0</v>
          </cell>
          <cell r="E9172">
            <v>0</v>
          </cell>
          <cell r="G9172">
            <v>0</v>
          </cell>
          <cell r="H9172">
            <v>0</v>
          </cell>
        </row>
        <row r="9173">
          <cell r="A9173" t="str">
            <v>07-01-418</v>
          </cell>
          <cell r="B9173" t="str">
            <v>45</v>
          </cell>
          <cell r="C9173">
            <v>0</v>
          </cell>
          <cell r="D9173">
            <v>0</v>
          </cell>
          <cell r="E9173">
            <v>0</v>
          </cell>
          <cell r="G9173">
            <v>0</v>
          </cell>
          <cell r="H9173">
            <v>0</v>
          </cell>
        </row>
        <row r="9174">
          <cell r="A9174" t="str">
            <v>07-01-418</v>
          </cell>
          <cell r="B9174" t="str">
            <v>46</v>
          </cell>
          <cell r="C9174">
            <v>0</v>
          </cell>
          <cell r="D9174">
            <v>0</v>
          </cell>
          <cell r="E9174">
            <v>0</v>
          </cell>
          <cell r="G9174">
            <v>0</v>
          </cell>
          <cell r="H9174">
            <v>0</v>
          </cell>
        </row>
        <row r="9175">
          <cell r="A9175" t="str">
            <v>07-01-418</v>
          </cell>
          <cell r="B9175" t="str">
            <v>61</v>
          </cell>
          <cell r="C9175" t="str">
            <v>TRANSPORTE</v>
          </cell>
          <cell r="D9175" t="str">
            <v>gl</v>
          </cell>
          <cell r="E9175">
            <v>1</v>
          </cell>
          <cell r="G9175">
            <v>514.48134400000004</v>
          </cell>
          <cell r="H9175">
            <v>514</v>
          </cell>
        </row>
        <row r="9176">
          <cell r="A9176" t="str">
            <v>07-01-418</v>
          </cell>
          <cell r="B9176" t="str">
            <v>62</v>
          </cell>
          <cell r="C9176">
            <v>0</v>
          </cell>
          <cell r="D9176">
            <v>0</v>
          </cell>
          <cell r="E9176">
            <v>0</v>
          </cell>
          <cell r="G9176">
            <v>0</v>
          </cell>
          <cell r="H9176">
            <v>0</v>
          </cell>
        </row>
        <row r="9177">
          <cell r="A9177" t="str">
            <v>07-01-418</v>
          </cell>
          <cell r="B9177" t="str">
            <v>63</v>
          </cell>
          <cell r="C9177">
            <v>0</v>
          </cell>
          <cell r="D9177">
            <v>0</v>
          </cell>
          <cell r="E9177">
            <v>0</v>
          </cell>
          <cell r="G9177">
            <v>0</v>
          </cell>
          <cell r="H9177">
            <v>0</v>
          </cell>
        </row>
        <row r="9178">
          <cell r="A9178" t="str">
            <v>07-01-418</v>
          </cell>
          <cell r="B9178" t="str">
            <v>64</v>
          </cell>
          <cell r="C9178">
            <v>0</v>
          </cell>
          <cell r="D9178">
            <v>0</v>
          </cell>
          <cell r="E9178">
            <v>0</v>
          </cell>
          <cell r="G9178">
            <v>0</v>
          </cell>
          <cell r="H9178">
            <v>0</v>
          </cell>
        </row>
        <row r="9179">
          <cell r="A9179" t="str">
            <v>07-01-418</v>
          </cell>
          <cell r="B9179" t="str">
            <v>65</v>
          </cell>
          <cell r="C9179">
            <v>0</v>
          </cell>
          <cell r="D9179">
            <v>0</v>
          </cell>
          <cell r="E9179">
            <v>0</v>
          </cell>
          <cell r="G9179">
            <v>0</v>
          </cell>
          <cell r="H9179">
            <v>0</v>
          </cell>
        </row>
        <row r="9180">
          <cell r="A9180" t="str">
            <v>07-01-418</v>
          </cell>
          <cell r="B9180" t="str">
            <v>66</v>
          </cell>
          <cell r="C9180">
            <v>0</v>
          </cell>
          <cell r="D9180">
            <v>0</v>
          </cell>
          <cell r="E9180">
            <v>0</v>
          </cell>
          <cell r="G9180">
            <v>0</v>
          </cell>
          <cell r="H9180">
            <v>0</v>
          </cell>
        </row>
        <row r="9181">
          <cell r="A9181" t="str">
            <v>07-01-420</v>
          </cell>
          <cell r="B9181" t="str">
            <v>07-01-420</v>
          </cell>
          <cell r="C9181" t="str">
            <v>EXCAVACION EN MATERIAL COMUN</v>
          </cell>
          <cell r="D9181" t="str">
            <v>M3</v>
          </cell>
          <cell r="E9181">
            <v>25</v>
          </cell>
          <cell r="H9181">
            <v>28274</v>
          </cell>
        </row>
        <row r="9182">
          <cell r="A9182" t="str">
            <v>07-01-420</v>
          </cell>
          <cell r="B9182" t="str">
            <v>11</v>
          </cell>
          <cell r="C9182">
            <v>0</v>
          </cell>
          <cell r="D9182">
            <v>0</v>
          </cell>
          <cell r="E9182">
            <v>0</v>
          </cell>
          <cell r="G9182">
            <v>0</v>
          </cell>
          <cell r="H9182">
            <v>0</v>
          </cell>
        </row>
        <row r="9183">
          <cell r="A9183" t="str">
            <v>07-01-420</v>
          </cell>
          <cell r="B9183" t="str">
            <v>12</v>
          </cell>
          <cell r="C9183">
            <v>0</v>
          </cell>
          <cell r="D9183">
            <v>0</v>
          </cell>
          <cell r="E9183">
            <v>0</v>
          </cell>
          <cell r="G9183">
            <v>0</v>
          </cell>
          <cell r="H9183">
            <v>0</v>
          </cell>
        </row>
        <row r="9184">
          <cell r="A9184" t="str">
            <v>07-01-420</v>
          </cell>
          <cell r="B9184" t="str">
            <v>13</v>
          </cell>
          <cell r="C9184">
            <v>0</v>
          </cell>
          <cell r="D9184">
            <v>0</v>
          </cell>
          <cell r="E9184">
            <v>0</v>
          </cell>
          <cell r="G9184">
            <v>0</v>
          </cell>
          <cell r="H9184">
            <v>0</v>
          </cell>
        </row>
        <row r="9185">
          <cell r="A9185" t="str">
            <v>07-01-420</v>
          </cell>
          <cell r="B9185" t="str">
            <v>14</v>
          </cell>
          <cell r="C9185">
            <v>0</v>
          </cell>
          <cell r="D9185">
            <v>0</v>
          </cell>
          <cell r="E9185">
            <v>0</v>
          </cell>
          <cell r="G9185">
            <v>0</v>
          </cell>
          <cell r="H9185">
            <v>0</v>
          </cell>
        </row>
        <row r="9186">
          <cell r="A9186" t="str">
            <v>07-01-420</v>
          </cell>
          <cell r="B9186" t="str">
            <v>15</v>
          </cell>
          <cell r="C9186">
            <v>0</v>
          </cell>
          <cell r="D9186">
            <v>0</v>
          </cell>
          <cell r="E9186">
            <v>0</v>
          </cell>
          <cell r="G9186">
            <v>0</v>
          </cell>
          <cell r="H9186">
            <v>0</v>
          </cell>
        </row>
        <row r="9187">
          <cell r="A9187" t="str">
            <v>07-01-420</v>
          </cell>
          <cell r="B9187" t="str">
            <v>16</v>
          </cell>
          <cell r="C9187">
            <v>0</v>
          </cell>
          <cell r="D9187">
            <v>0</v>
          </cell>
          <cell r="E9187">
            <v>0</v>
          </cell>
          <cell r="G9187">
            <v>0</v>
          </cell>
          <cell r="H9187">
            <v>0</v>
          </cell>
        </row>
        <row r="9188">
          <cell r="A9188" t="str">
            <v>07-01-420</v>
          </cell>
          <cell r="B9188" t="str">
            <v>21</v>
          </cell>
          <cell r="C9188" t="str">
            <v xml:space="preserve">OFICIAL </v>
          </cell>
          <cell r="D9188" t="str">
            <v>jor</v>
          </cell>
          <cell r="E9188">
            <v>0.18000000000000002</v>
          </cell>
          <cell r="G9188">
            <v>86520.353919999994</v>
          </cell>
          <cell r="H9188">
            <v>15574</v>
          </cell>
        </row>
        <row r="9189">
          <cell r="A9189" t="str">
            <v>07-01-420</v>
          </cell>
          <cell r="B9189" t="str">
            <v>22</v>
          </cell>
          <cell r="C9189" t="str">
            <v>AYUDANTE</v>
          </cell>
          <cell r="D9189" t="str">
            <v>jor</v>
          </cell>
          <cell r="E9189">
            <v>0.18000000000000002</v>
          </cell>
          <cell r="G9189">
            <v>54806.751999999993</v>
          </cell>
          <cell r="H9189">
            <v>9865</v>
          </cell>
        </row>
        <row r="9190">
          <cell r="A9190" t="str">
            <v>07-01-420</v>
          </cell>
          <cell r="B9190" t="str">
            <v>23</v>
          </cell>
          <cell r="C9190">
            <v>0</v>
          </cell>
          <cell r="D9190">
            <v>0</v>
          </cell>
          <cell r="E9190">
            <v>0</v>
          </cell>
          <cell r="G9190">
            <v>0</v>
          </cell>
          <cell r="H9190">
            <v>0</v>
          </cell>
        </row>
        <row r="9191">
          <cell r="A9191" t="str">
            <v>07-01-420</v>
          </cell>
          <cell r="B9191" t="str">
            <v>24</v>
          </cell>
          <cell r="C9191">
            <v>0</v>
          </cell>
          <cell r="D9191">
            <v>0</v>
          </cell>
          <cell r="E9191">
            <v>0</v>
          </cell>
          <cell r="G9191">
            <v>0</v>
          </cell>
          <cell r="H9191">
            <v>0</v>
          </cell>
        </row>
        <row r="9192">
          <cell r="A9192" t="str">
            <v>07-01-420</v>
          </cell>
          <cell r="B9192" t="str">
            <v>25</v>
          </cell>
          <cell r="C9192">
            <v>0</v>
          </cell>
          <cell r="D9192">
            <v>0</v>
          </cell>
          <cell r="E9192">
            <v>0</v>
          </cell>
          <cell r="G9192">
            <v>0</v>
          </cell>
          <cell r="H9192">
            <v>0</v>
          </cell>
        </row>
        <row r="9193">
          <cell r="A9193" t="str">
            <v>07-01-420</v>
          </cell>
          <cell r="B9193" t="str">
            <v>26</v>
          </cell>
          <cell r="C9193">
            <v>0</v>
          </cell>
          <cell r="D9193">
            <v>0</v>
          </cell>
          <cell r="E9193">
            <v>0</v>
          </cell>
          <cell r="G9193">
            <v>0</v>
          </cell>
          <cell r="H9193">
            <v>0</v>
          </cell>
        </row>
        <row r="9194">
          <cell r="A9194" t="str">
            <v>07-01-420</v>
          </cell>
          <cell r="B9194" t="str">
            <v>41</v>
          </cell>
          <cell r="C9194" t="str">
            <v>HERRAMIENTA MENOR</v>
          </cell>
          <cell r="D9194" t="str">
            <v>gl</v>
          </cell>
          <cell r="E9194">
            <v>1</v>
          </cell>
          <cell r="G9194">
            <v>1809.6</v>
          </cell>
          <cell r="H9194">
            <v>1810</v>
          </cell>
        </row>
        <row r="9195">
          <cell r="A9195" t="str">
            <v>07-01-420</v>
          </cell>
          <cell r="B9195" t="str">
            <v>42</v>
          </cell>
          <cell r="C9195">
            <v>0</v>
          </cell>
          <cell r="D9195">
            <v>0</v>
          </cell>
          <cell r="E9195">
            <v>0</v>
          </cell>
          <cell r="G9195">
            <v>0</v>
          </cell>
          <cell r="H9195">
            <v>0</v>
          </cell>
        </row>
        <row r="9196">
          <cell r="A9196" t="str">
            <v>07-01-420</v>
          </cell>
          <cell r="B9196" t="str">
            <v>43</v>
          </cell>
          <cell r="C9196">
            <v>0</v>
          </cell>
          <cell r="D9196">
            <v>0</v>
          </cell>
          <cell r="E9196">
            <v>0</v>
          </cell>
          <cell r="G9196">
            <v>0</v>
          </cell>
          <cell r="H9196">
            <v>0</v>
          </cell>
        </row>
        <row r="9197">
          <cell r="A9197" t="str">
            <v>07-01-420</v>
          </cell>
          <cell r="B9197" t="str">
            <v>44</v>
          </cell>
          <cell r="C9197">
            <v>0</v>
          </cell>
          <cell r="D9197">
            <v>0</v>
          </cell>
          <cell r="E9197">
            <v>0</v>
          </cell>
          <cell r="G9197">
            <v>0</v>
          </cell>
          <cell r="H9197">
            <v>0</v>
          </cell>
        </row>
        <row r="9198">
          <cell r="A9198" t="str">
            <v>07-01-420</v>
          </cell>
          <cell r="B9198" t="str">
            <v>45</v>
          </cell>
          <cell r="C9198">
            <v>0</v>
          </cell>
          <cell r="D9198">
            <v>0</v>
          </cell>
          <cell r="E9198">
            <v>0</v>
          </cell>
          <cell r="G9198">
            <v>0</v>
          </cell>
          <cell r="H9198">
            <v>0</v>
          </cell>
        </row>
        <row r="9199">
          <cell r="A9199" t="str">
            <v>07-01-420</v>
          </cell>
          <cell r="B9199" t="str">
            <v>46</v>
          </cell>
          <cell r="C9199">
            <v>0</v>
          </cell>
          <cell r="D9199">
            <v>0</v>
          </cell>
          <cell r="E9199">
            <v>0</v>
          </cell>
          <cell r="G9199">
            <v>0</v>
          </cell>
          <cell r="H9199">
            <v>0</v>
          </cell>
        </row>
        <row r="9200">
          <cell r="A9200" t="str">
            <v>07-01-420</v>
          </cell>
          <cell r="B9200" t="str">
            <v>61</v>
          </cell>
          <cell r="C9200" t="str">
            <v>TRANSPORTE</v>
          </cell>
          <cell r="D9200" t="str">
            <v>gl</v>
          </cell>
          <cell r="E9200">
            <v>1</v>
          </cell>
          <cell r="G9200">
            <v>1025.4399999999998</v>
          </cell>
          <cell r="H9200">
            <v>1025</v>
          </cell>
        </row>
        <row r="9201">
          <cell r="A9201" t="str">
            <v>07-01-420</v>
          </cell>
          <cell r="B9201" t="str">
            <v>62</v>
          </cell>
          <cell r="C9201">
            <v>0</v>
          </cell>
          <cell r="D9201">
            <v>0</v>
          </cell>
          <cell r="E9201">
            <v>0</v>
          </cell>
          <cell r="G9201">
            <v>0</v>
          </cell>
          <cell r="H9201">
            <v>0</v>
          </cell>
        </row>
        <row r="9202">
          <cell r="A9202" t="str">
            <v>07-01-420</v>
          </cell>
          <cell r="B9202" t="str">
            <v>63</v>
          </cell>
          <cell r="C9202">
            <v>0</v>
          </cell>
          <cell r="D9202">
            <v>0</v>
          </cell>
          <cell r="E9202">
            <v>0</v>
          </cell>
          <cell r="G9202">
            <v>0</v>
          </cell>
          <cell r="H9202">
            <v>0</v>
          </cell>
        </row>
        <row r="9203">
          <cell r="A9203" t="str">
            <v>07-01-420</v>
          </cell>
          <cell r="B9203" t="str">
            <v>64</v>
          </cell>
          <cell r="C9203">
            <v>0</v>
          </cell>
          <cell r="D9203">
            <v>0</v>
          </cell>
          <cell r="E9203">
            <v>0</v>
          </cell>
          <cell r="G9203">
            <v>0</v>
          </cell>
          <cell r="H9203">
            <v>0</v>
          </cell>
        </row>
        <row r="9204">
          <cell r="A9204" t="str">
            <v>07-01-420</v>
          </cell>
          <cell r="B9204" t="str">
            <v>65</v>
          </cell>
          <cell r="C9204">
            <v>0</v>
          </cell>
          <cell r="D9204">
            <v>0</v>
          </cell>
          <cell r="E9204">
            <v>0</v>
          </cell>
          <cell r="G9204">
            <v>0</v>
          </cell>
          <cell r="H9204">
            <v>0</v>
          </cell>
        </row>
        <row r="9205">
          <cell r="A9205" t="str">
            <v>07-01-420</v>
          </cell>
          <cell r="B9205" t="str">
            <v>66</v>
          </cell>
          <cell r="C9205">
            <v>0</v>
          </cell>
          <cell r="D9205">
            <v>0</v>
          </cell>
          <cell r="E9205">
            <v>0</v>
          </cell>
          <cell r="G9205">
            <v>0</v>
          </cell>
          <cell r="H9205">
            <v>0</v>
          </cell>
        </row>
        <row r="9206">
          <cell r="A9206" t="str">
            <v>07-01-422</v>
          </cell>
          <cell r="B9206" t="str">
            <v>07-01-422</v>
          </cell>
          <cell r="C9206" t="str">
            <v>SUMINISTRO Y EXTENDIDA GRAVILLA REDONDA LIBRE DE FINOS 3/4" o 1"</v>
          </cell>
          <cell r="D9206" t="str">
            <v>M3</v>
          </cell>
          <cell r="E9206">
            <v>17</v>
          </cell>
          <cell r="H9206">
            <v>101785</v>
          </cell>
        </row>
        <row r="9207">
          <cell r="A9207" t="str">
            <v>07-01-422</v>
          </cell>
          <cell r="B9207" t="str">
            <v>11</v>
          </cell>
          <cell r="C9207" t="str">
            <v>ARENA DE PEÑA</v>
          </cell>
          <cell r="D9207" t="str">
            <v>M3</v>
          </cell>
          <cell r="E9207">
            <v>1.1000000000000001</v>
          </cell>
          <cell r="G9207">
            <v>79381.119999999995</v>
          </cell>
          <cell r="H9207">
            <v>87319</v>
          </cell>
        </row>
        <row r="9208">
          <cell r="A9208" t="str">
            <v>07-01-422</v>
          </cell>
          <cell r="B9208" t="str">
            <v>12</v>
          </cell>
          <cell r="C9208">
            <v>0</v>
          </cell>
          <cell r="D9208">
            <v>0</v>
          </cell>
          <cell r="E9208">
            <v>0</v>
          </cell>
          <cell r="G9208">
            <v>0</v>
          </cell>
          <cell r="H9208">
            <v>0</v>
          </cell>
        </row>
        <row r="9209">
          <cell r="A9209" t="str">
            <v>07-01-422</v>
          </cell>
          <cell r="B9209" t="str">
            <v>13</v>
          </cell>
          <cell r="C9209">
            <v>0</v>
          </cell>
          <cell r="D9209">
            <v>0</v>
          </cell>
          <cell r="E9209">
            <v>0</v>
          </cell>
          <cell r="G9209">
            <v>0</v>
          </cell>
          <cell r="H9209">
            <v>0</v>
          </cell>
        </row>
        <row r="9210">
          <cell r="A9210" t="str">
            <v>07-01-422</v>
          </cell>
          <cell r="B9210" t="str">
            <v>14</v>
          </cell>
          <cell r="C9210">
            <v>0</v>
          </cell>
          <cell r="D9210">
            <v>0</v>
          </cell>
          <cell r="E9210">
            <v>0</v>
          </cell>
          <cell r="G9210">
            <v>0</v>
          </cell>
          <cell r="H9210">
            <v>0</v>
          </cell>
        </row>
        <row r="9211">
          <cell r="A9211" t="str">
            <v>07-01-422</v>
          </cell>
          <cell r="B9211" t="str">
            <v>15</v>
          </cell>
          <cell r="C9211">
            <v>0</v>
          </cell>
          <cell r="D9211">
            <v>0</v>
          </cell>
          <cell r="E9211">
            <v>0</v>
          </cell>
          <cell r="G9211">
            <v>0</v>
          </cell>
          <cell r="H9211">
            <v>0</v>
          </cell>
        </row>
        <row r="9212">
          <cell r="A9212" t="str">
            <v>07-01-422</v>
          </cell>
          <cell r="B9212" t="str">
            <v>16</v>
          </cell>
          <cell r="C9212">
            <v>0</v>
          </cell>
          <cell r="D9212">
            <v>0</v>
          </cell>
          <cell r="E9212">
            <v>0</v>
          </cell>
          <cell r="G9212">
            <v>0</v>
          </cell>
          <cell r="H9212">
            <v>0</v>
          </cell>
        </row>
        <row r="9213">
          <cell r="A9213" t="str">
            <v>07-01-422</v>
          </cell>
          <cell r="B9213" t="str">
            <v>21</v>
          </cell>
          <cell r="C9213" t="str">
            <v xml:space="preserve">OFICIAL </v>
          </cell>
          <cell r="D9213" t="str">
            <v>jor</v>
          </cell>
          <cell r="E9213">
            <v>9.0000000000000011E-2</v>
          </cell>
          <cell r="G9213">
            <v>86520.353919999994</v>
          </cell>
          <cell r="H9213">
            <v>7787</v>
          </cell>
        </row>
        <row r="9214">
          <cell r="A9214" t="str">
            <v>07-01-422</v>
          </cell>
          <cell r="B9214" t="str">
            <v>22</v>
          </cell>
          <cell r="C9214" t="str">
            <v>AYUDANTE</v>
          </cell>
          <cell r="D9214" t="str">
            <v>jor</v>
          </cell>
          <cell r="E9214">
            <v>9.0000000000000011E-2</v>
          </cell>
          <cell r="G9214">
            <v>54806.751999999993</v>
          </cell>
          <cell r="H9214">
            <v>4933</v>
          </cell>
        </row>
        <row r="9215">
          <cell r="A9215" t="str">
            <v>07-01-422</v>
          </cell>
          <cell r="B9215" t="str">
            <v>23</v>
          </cell>
          <cell r="C9215">
            <v>0</v>
          </cell>
          <cell r="D9215">
            <v>0</v>
          </cell>
          <cell r="E9215">
            <v>0</v>
          </cell>
          <cell r="G9215">
            <v>0</v>
          </cell>
          <cell r="H9215">
            <v>0</v>
          </cell>
        </row>
        <row r="9216">
          <cell r="A9216" t="str">
            <v>07-01-422</v>
          </cell>
          <cell r="B9216" t="str">
            <v>24</v>
          </cell>
          <cell r="C9216">
            <v>0</v>
          </cell>
          <cell r="D9216">
            <v>0</v>
          </cell>
          <cell r="E9216">
            <v>0</v>
          </cell>
          <cell r="G9216">
            <v>0</v>
          </cell>
          <cell r="H9216">
            <v>0</v>
          </cell>
        </row>
        <row r="9217">
          <cell r="A9217" t="str">
            <v>07-01-422</v>
          </cell>
          <cell r="B9217" t="str">
            <v>25</v>
          </cell>
          <cell r="C9217">
            <v>0</v>
          </cell>
          <cell r="D9217">
            <v>0</v>
          </cell>
          <cell r="E9217">
            <v>0</v>
          </cell>
          <cell r="G9217">
            <v>0</v>
          </cell>
          <cell r="H9217">
            <v>0</v>
          </cell>
        </row>
        <row r="9218">
          <cell r="A9218" t="str">
            <v>07-01-422</v>
          </cell>
          <cell r="B9218" t="str">
            <v>26</v>
          </cell>
          <cell r="C9218">
            <v>0</v>
          </cell>
          <cell r="D9218">
            <v>0</v>
          </cell>
          <cell r="E9218">
            <v>0</v>
          </cell>
          <cell r="G9218">
            <v>0</v>
          </cell>
          <cell r="H9218">
            <v>0</v>
          </cell>
        </row>
        <row r="9219">
          <cell r="A9219" t="str">
            <v>07-01-422</v>
          </cell>
          <cell r="B9219" t="str">
            <v>41</v>
          </cell>
          <cell r="C9219" t="str">
            <v>HERRAMIENTA MENOR</v>
          </cell>
          <cell r="D9219" t="str">
            <v>gl</v>
          </cell>
          <cell r="E9219">
            <v>1</v>
          </cell>
          <cell r="G9219">
            <v>873.19232</v>
          </cell>
          <cell r="H9219">
            <v>873</v>
          </cell>
        </row>
        <row r="9220">
          <cell r="A9220" t="str">
            <v>07-01-422</v>
          </cell>
          <cell r="B9220" t="str">
            <v>42</v>
          </cell>
          <cell r="C9220">
            <v>0</v>
          </cell>
          <cell r="D9220">
            <v>0</v>
          </cell>
          <cell r="E9220">
            <v>0</v>
          </cell>
          <cell r="G9220">
            <v>0</v>
          </cell>
          <cell r="H9220">
            <v>0</v>
          </cell>
        </row>
        <row r="9221">
          <cell r="A9221" t="str">
            <v>07-01-422</v>
          </cell>
          <cell r="B9221" t="str">
            <v>43</v>
          </cell>
          <cell r="C9221">
            <v>0</v>
          </cell>
          <cell r="D9221">
            <v>0</v>
          </cell>
          <cell r="E9221">
            <v>0</v>
          </cell>
          <cell r="G9221">
            <v>0</v>
          </cell>
          <cell r="H9221">
            <v>0</v>
          </cell>
        </row>
        <row r="9222">
          <cell r="A9222" t="str">
            <v>07-01-422</v>
          </cell>
          <cell r="B9222" t="str">
            <v>44</v>
          </cell>
          <cell r="C9222">
            <v>0</v>
          </cell>
          <cell r="D9222">
            <v>0</v>
          </cell>
          <cell r="E9222">
            <v>0</v>
          </cell>
          <cell r="G9222">
            <v>0</v>
          </cell>
          <cell r="H9222">
            <v>0</v>
          </cell>
        </row>
        <row r="9223">
          <cell r="A9223" t="str">
            <v>07-01-422</v>
          </cell>
          <cell r="B9223" t="str">
            <v>45</v>
          </cell>
          <cell r="C9223">
            <v>0</v>
          </cell>
          <cell r="D9223">
            <v>0</v>
          </cell>
          <cell r="E9223">
            <v>0</v>
          </cell>
          <cell r="G9223">
            <v>0</v>
          </cell>
          <cell r="H9223">
            <v>0</v>
          </cell>
        </row>
        <row r="9224">
          <cell r="A9224" t="str">
            <v>07-01-422</v>
          </cell>
          <cell r="B9224" t="str">
            <v>46</v>
          </cell>
          <cell r="C9224">
            <v>0</v>
          </cell>
          <cell r="D9224">
            <v>0</v>
          </cell>
          <cell r="E9224">
            <v>0</v>
          </cell>
          <cell r="G9224">
            <v>0</v>
          </cell>
          <cell r="H9224">
            <v>0</v>
          </cell>
        </row>
        <row r="9225">
          <cell r="A9225" t="str">
            <v>07-01-422</v>
          </cell>
          <cell r="B9225" t="str">
            <v>61</v>
          </cell>
          <cell r="C9225" t="str">
            <v>TRANSPORTE</v>
          </cell>
          <cell r="D9225" t="str">
            <v>gl</v>
          </cell>
          <cell r="E9225">
            <v>1</v>
          </cell>
          <cell r="G9225">
            <v>873.19232</v>
          </cell>
          <cell r="H9225">
            <v>873</v>
          </cell>
        </row>
        <row r="9226">
          <cell r="A9226" t="str">
            <v>07-01-422</v>
          </cell>
          <cell r="B9226" t="str">
            <v>62</v>
          </cell>
          <cell r="C9226">
            <v>0</v>
          </cell>
          <cell r="D9226">
            <v>0</v>
          </cell>
          <cell r="E9226">
            <v>0</v>
          </cell>
          <cell r="G9226">
            <v>0</v>
          </cell>
          <cell r="H9226">
            <v>0</v>
          </cell>
        </row>
        <row r="9227">
          <cell r="A9227" t="str">
            <v>07-01-422</v>
          </cell>
          <cell r="B9227" t="str">
            <v>63</v>
          </cell>
          <cell r="C9227">
            <v>0</v>
          </cell>
          <cell r="D9227">
            <v>0</v>
          </cell>
          <cell r="E9227">
            <v>0</v>
          </cell>
          <cell r="G9227">
            <v>0</v>
          </cell>
          <cell r="H9227">
            <v>0</v>
          </cell>
        </row>
        <row r="9228">
          <cell r="A9228" t="str">
            <v>07-01-422</v>
          </cell>
          <cell r="B9228" t="str">
            <v>64</v>
          </cell>
          <cell r="C9228">
            <v>0</v>
          </cell>
          <cell r="D9228">
            <v>0</v>
          </cell>
          <cell r="E9228">
            <v>0</v>
          </cell>
          <cell r="G9228">
            <v>0</v>
          </cell>
          <cell r="H9228">
            <v>0</v>
          </cell>
        </row>
        <row r="9229">
          <cell r="A9229" t="str">
            <v>07-01-422</v>
          </cell>
          <cell r="B9229" t="str">
            <v>65</v>
          </cell>
          <cell r="C9229">
            <v>0</v>
          </cell>
          <cell r="D9229">
            <v>0</v>
          </cell>
          <cell r="E9229">
            <v>0</v>
          </cell>
          <cell r="G9229">
            <v>0</v>
          </cell>
          <cell r="H9229">
            <v>0</v>
          </cell>
        </row>
        <row r="9230">
          <cell r="A9230" t="str">
            <v>07-01-422</v>
          </cell>
          <cell r="B9230" t="str">
            <v>66</v>
          </cell>
          <cell r="C9230">
            <v>0</v>
          </cell>
          <cell r="D9230">
            <v>0</v>
          </cell>
          <cell r="E9230">
            <v>0</v>
          </cell>
          <cell r="G9230">
            <v>0</v>
          </cell>
          <cell r="H9230">
            <v>0</v>
          </cell>
        </row>
        <row r="9231">
          <cell r="A9231" t="str">
            <v>07-01-424</v>
          </cell>
          <cell r="B9231" t="str">
            <v>07-01-424</v>
          </cell>
          <cell r="C9231" t="str">
            <v>SUMINISTRO E INSTALACION GEOTEXTIL NT 1600</v>
          </cell>
          <cell r="D9231" t="str">
            <v>M2</v>
          </cell>
          <cell r="E9231">
            <v>167</v>
          </cell>
          <cell r="H9231">
            <v>10244</v>
          </cell>
        </row>
        <row r="9232">
          <cell r="A9232" t="str">
            <v>07-01-424</v>
          </cell>
          <cell r="B9232" t="str">
            <v>11</v>
          </cell>
          <cell r="C9232" t="str">
            <v>GEOTEXTIL NT 1600</v>
          </cell>
          <cell r="D9232" t="str">
            <v>M2</v>
          </cell>
          <cell r="E9232">
            <v>1.05</v>
          </cell>
          <cell r="G9232">
            <v>3592.3214079999993</v>
          </cell>
          <cell r="H9232">
            <v>3772</v>
          </cell>
        </row>
        <row r="9233">
          <cell r="A9233" t="str">
            <v>07-01-424</v>
          </cell>
          <cell r="B9233" t="str">
            <v>12</v>
          </cell>
          <cell r="C9233">
            <v>0</v>
          </cell>
          <cell r="D9233">
            <v>0</v>
          </cell>
          <cell r="E9233">
            <v>0</v>
          </cell>
          <cell r="G9233">
            <v>0</v>
          </cell>
          <cell r="H9233">
            <v>0</v>
          </cell>
        </row>
        <row r="9234">
          <cell r="A9234" t="str">
            <v>07-01-424</v>
          </cell>
          <cell r="B9234" t="str">
            <v>13</v>
          </cell>
          <cell r="C9234">
            <v>0</v>
          </cell>
          <cell r="D9234">
            <v>0</v>
          </cell>
          <cell r="E9234">
            <v>0</v>
          </cell>
          <cell r="G9234">
            <v>0</v>
          </cell>
          <cell r="H9234">
            <v>0</v>
          </cell>
        </row>
        <row r="9235">
          <cell r="A9235" t="str">
            <v>07-01-424</v>
          </cell>
          <cell r="B9235" t="str">
            <v>14</v>
          </cell>
          <cell r="C9235">
            <v>0</v>
          </cell>
          <cell r="D9235">
            <v>0</v>
          </cell>
          <cell r="E9235">
            <v>0</v>
          </cell>
          <cell r="G9235">
            <v>0</v>
          </cell>
          <cell r="H9235">
            <v>0</v>
          </cell>
        </row>
        <row r="9236">
          <cell r="A9236" t="str">
            <v>07-01-424</v>
          </cell>
          <cell r="B9236" t="str">
            <v>15</v>
          </cell>
          <cell r="C9236">
            <v>0</v>
          </cell>
          <cell r="D9236">
            <v>0</v>
          </cell>
          <cell r="E9236">
            <v>0</v>
          </cell>
          <cell r="G9236">
            <v>0</v>
          </cell>
          <cell r="H9236">
            <v>0</v>
          </cell>
        </row>
        <row r="9237">
          <cell r="A9237" t="str">
            <v>07-01-424</v>
          </cell>
          <cell r="B9237" t="str">
            <v>16</v>
          </cell>
          <cell r="C9237">
            <v>0</v>
          </cell>
          <cell r="D9237">
            <v>0</v>
          </cell>
          <cell r="E9237">
            <v>0</v>
          </cell>
          <cell r="G9237">
            <v>0</v>
          </cell>
          <cell r="H9237">
            <v>0</v>
          </cell>
        </row>
        <row r="9238">
          <cell r="A9238" t="str">
            <v>07-01-424</v>
          </cell>
          <cell r="B9238" t="str">
            <v>21</v>
          </cell>
          <cell r="C9238" t="str">
            <v xml:space="preserve">OFICIAL </v>
          </cell>
          <cell r="D9238" t="str">
            <v>jor</v>
          </cell>
          <cell r="E9238">
            <v>4.5000000000000005E-2</v>
          </cell>
          <cell r="G9238">
            <v>86520.353919999994</v>
          </cell>
          <cell r="H9238">
            <v>3893</v>
          </cell>
        </row>
        <row r="9239">
          <cell r="A9239" t="str">
            <v>07-01-424</v>
          </cell>
          <cell r="B9239" t="str">
            <v>22</v>
          </cell>
          <cell r="C9239" t="str">
            <v>AYUDANTE</v>
          </cell>
          <cell r="D9239" t="str">
            <v>jor</v>
          </cell>
          <cell r="E9239">
            <v>4.5000000000000005E-2</v>
          </cell>
          <cell r="G9239">
            <v>54806.751999999993</v>
          </cell>
          <cell r="H9239">
            <v>2466</v>
          </cell>
        </row>
        <row r="9240">
          <cell r="A9240" t="str">
            <v>07-01-424</v>
          </cell>
          <cell r="B9240" t="str">
            <v>23</v>
          </cell>
          <cell r="C9240">
            <v>0</v>
          </cell>
          <cell r="D9240">
            <v>0</v>
          </cell>
          <cell r="E9240">
            <v>0</v>
          </cell>
          <cell r="G9240">
            <v>0</v>
          </cell>
          <cell r="H9240">
            <v>0</v>
          </cell>
        </row>
        <row r="9241">
          <cell r="A9241" t="str">
            <v>07-01-424</v>
          </cell>
          <cell r="B9241" t="str">
            <v>24</v>
          </cell>
          <cell r="C9241">
            <v>0</v>
          </cell>
          <cell r="D9241">
            <v>0</v>
          </cell>
          <cell r="E9241">
            <v>0</v>
          </cell>
          <cell r="G9241">
            <v>0</v>
          </cell>
          <cell r="H9241">
            <v>0</v>
          </cell>
        </row>
        <row r="9242">
          <cell r="A9242" t="str">
            <v>07-01-424</v>
          </cell>
          <cell r="B9242" t="str">
            <v>25</v>
          </cell>
          <cell r="C9242">
            <v>0</v>
          </cell>
          <cell r="D9242">
            <v>0</v>
          </cell>
          <cell r="E9242">
            <v>0</v>
          </cell>
          <cell r="G9242">
            <v>0</v>
          </cell>
          <cell r="H9242">
            <v>0</v>
          </cell>
        </row>
        <row r="9243">
          <cell r="A9243" t="str">
            <v>07-01-424</v>
          </cell>
          <cell r="B9243" t="str">
            <v>26</v>
          </cell>
          <cell r="C9243">
            <v>0</v>
          </cell>
          <cell r="D9243">
            <v>0</v>
          </cell>
          <cell r="E9243">
            <v>0</v>
          </cell>
          <cell r="G9243">
            <v>0</v>
          </cell>
          <cell r="H9243">
            <v>0</v>
          </cell>
        </row>
        <row r="9244">
          <cell r="A9244" t="str">
            <v>07-01-424</v>
          </cell>
          <cell r="B9244" t="str">
            <v>41</v>
          </cell>
          <cell r="C9244" t="str">
            <v>HERRAMIENTA MENOR</v>
          </cell>
          <cell r="D9244" t="str">
            <v>gl</v>
          </cell>
          <cell r="E9244">
            <v>1</v>
          </cell>
          <cell r="G9244">
            <v>37.724128</v>
          </cell>
          <cell r="H9244">
            <v>38</v>
          </cell>
        </row>
        <row r="9245">
          <cell r="A9245" t="str">
            <v>07-01-424</v>
          </cell>
          <cell r="B9245" t="str">
            <v>42</v>
          </cell>
          <cell r="C9245">
            <v>0</v>
          </cell>
          <cell r="D9245">
            <v>0</v>
          </cell>
          <cell r="E9245">
            <v>0</v>
          </cell>
          <cell r="G9245">
            <v>0</v>
          </cell>
          <cell r="H9245">
            <v>0</v>
          </cell>
        </row>
        <row r="9246">
          <cell r="A9246" t="str">
            <v>07-01-424</v>
          </cell>
          <cell r="B9246" t="str">
            <v>43</v>
          </cell>
          <cell r="C9246">
            <v>0</v>
          </cell>
          <cell r="D9246">
            <v>0</v>
          </cell>
          <cell r="E9246">
            <v>0</v>
          </cell>
          <cell r="G9246">
            <v>0</v>
          </cell>
          <cell r="H9246">
            <v>0</v>
          </cell>
        </row>
        <row r="9247">
          <cell r="A9247" t="str">
            <v>07-01-424</v>
          </cell>
          <cell r="B9247" t="str">
            <v>44</v>
          </cell>
          <cell r="C9247">
            <v>0</v>
          </cell>
          <cell r="D9247">
            <v>0</v>
          </cell>
          <cell r="E9247">
            <v>0</v>
          </cell>
          <cell r="G9247">
            <v>0</v>
          </cell>
          <cell r="H9247">
            <v>0</v>
          </cell>
        </row>
        <row r="9248">
          <cell r="A9248" t="str">
            <v>07-01-424</v>
          </cell>
          <cell r="B9248" t="str">
            <v>45</v>
          </cell>
          <cell r="C9248">
            <v>0</v>
          </cell>
          <cell r="D9248">
            <v>0</v>
          </cell>
          <cell r="E9248">
            <v>0</v>
          </cell>
          <cell r="G9248">
            <v>0</v>
          </cell>
          <cell r="H9248">
            <v>0</v>
          </cell>
        </row>
        <row r="9249">
          <cell r="A9249" t="str">
            <v>07-01-424</v>
          </cell>
          <cell r="B9249" t="str">
            <v>46</v>
          </cell>
          <cell r="C9249">
            <v>0</v>
          </cell>
          <cell r="D9249">
            <v>0</v>
          </cell>
          <cell r="E9249">
            <v>0</v>
          </cell>
          <cell r="G9249">
            <v>0</v>
          </cell>
          <cell r="H9249">
            <v>0</v>
          </cell>
        </row>
        <row r="9250">
          <cell r="A9250" t="str">
            <v>07-01-424</v>
          </cell>
          <cell r="B9250" t="str">
            <v>61</v>
          </cell>
          <cell r="C9250" t="str">
            <v>TRANSPORTE</v>
          </cell>
          <cell r="D9250" t="str">
            <v>gl</v>
          </cell>
          <cell r="E9250">
            <v>1</v>
          </cell>
          <cell r="G9250">
            <v>75.448256000000001</v>
          </cell>
          <cell r="H9250">
            <v>75</v>
          </cell>
        </row>
        <row r="9251">
          <cell r="A9251" t="str">
            <v>07-01-424</v>
          </cell>
          <cell r="B9251" t="str">
            <v>62</v>
          </cell>
          <cell r="C9251">
            <v>0</v>
          </cell>
          <cell r="D9251">
            <v>0</v>
          </cell>
          <cell r="E9251">
            <v>0</v>
          </cell>
          <cell r="G9251">
            <v>0</v>
          </cell>
          <cell r="H9251">
            <v>0</v>
          </cell>
        </row>
        <row r="9252">
          <cell r="A9252" t="str">
            <v>07-01-424</v>
          </cell>
          <cell r="B9252" t="str">
            <v>63</v>
          </cell>
          <cell r="C9252">
            <v>0</v>
          </cell>
          <cell r="D9252">
            <v>0</v>
          </cell>
          <cell r="E9252">
            <v>0</v>
          </cell>
          <cell r="G9252">
            <v>0</v>
          </cell>
          <cell r="H9252">
            <v>0</v>
          </cell>
        </row>
        <row r="9253">
          <cell r="A9253" t="str">
            <v>07-01-424</v>
          </cell>
          <cell r="B9253" t="str">
            <v>64</v>
          </cell>
          <cell r="C9253">
            <v>0</v>
          </cell>
          <cell r="D9253">
            <v>0</v>
          </cell>
          <cell r="E9253">
            <v>0</v>
          </cell>
          <cell r="G9253">
            <v>0</v>
          </cell>
          <cell r="H9253">
            <v>0</v>
          </cell>
        </row>
        <row r="9254">
          <cell r="A9254" t="str">
            <v>07-01-424</v>
          </cell>
          <cell r="B9254" t="str">
            <v>65</v>
          </cell>
          <cell r="C9254">
            <v>0</v>
          </cell>
          <cell r="D9254">
            <v>0</v>
          </cell>
          <cell r="E9254">
            <v>0</v>
          </cell>
          <cell r="G9254">
            <v>0</v>
          </cell>
          <cell r="H9254">
            <v>0</v>
          </cell>
        </row>
        <row r="9255">
          <cell r="A9255" t="str">
            <v>07-01-424</v>
          </cell>
          <cell r="B9255" t="str">
            <v>66</v>
          </cell>
          <cell r="C9255">
            <v>0</v>
          </cell>
          <cell r="D9255">
            <v>0</v>
          </cell>
          <cell r="E9255">
            <v>0</v>
          </cell>
          <cell r="G9255">
            <v>0</v>
          </cell>
          <cell r="H9255">
            <v>0</v>
          </cell>
        </row>
        <row r="9256">
          <cell r="A9256" t="str">
            <v>07-02-005</v>
          </cell>
          <cell r="B9256" t="str">
            <v>07-02-005</v>
          </cell>
          <cell r="C9256" t="str">
            <v>SUMINISTRO E INSTALACION TUBERIA ACERO NEGRO RANURADA SCH 40 6"</v>
          </cell>
          <cell r="D9256" t="str">
            <v>ML</v>
          </cell>
          <cell r="E9256">
            <v>18</v>
          </cell>
          <cell r="H9256">
            <v>192672</v>
          </cell>
        </row>
        <row r="9257">
          <cell r="A9257" t="str">
            <v>07-02-005</v>
          </cell>
          <cell r="B9257" t="str">
            <v>11</v>
          </cell>
          <cell r="C9257" t="str">
            <v>TUBERIA ACERO AL CARBON ø  6" SHC 40</v>
          </cell>
          <cell r="D9257" t="str">
            <v>ML</v>
          </cell>
          <cell r="E9257">
            <v>1.05</v>
          </cell>
          <cell r="G9257">
            <v>134594.02666666667</v>
          </cell>
          <cell r="H9257">
            <v>141324</v>
          </cell>
        </row>
        <row r="9258">
          <cell r="A9258" t="str">
            <v>07-02-005</v>
          </cell>
          <cell r="B9258" t="str">
            <v>12</v>
          </cell>
          <cell r="C9258">
            <v>0</v>
          </cell>
          <cell r="D9258">
            <v>0</v>
          </cell>
          <cell r="E9258">
            <v>0</v>
          </cell>
          <cell r="G9258">
            <v>0</v>
          </cell>
          <cell r="H9258">
            <v>0</v>
          </cell>
        </row>
        <row r="9259">
          <cell r="A9259" t="str">
            <v>07-02-005</v>
          </cell>
          <cell r="B9259" t="str">
            <v>13</v>
          </cell>
          <cell r="C9259">
            <v>0</v>
          </cell>
          <cell r="D9259">
            <v>0</v>
          </cell>
          <cell r="E9259">
            <v>0</v>
          </cell>
          <cell r="G9259">
            <v>0</v>
          </cell>
          <cell r="H9259">
            <v>0</v>
          </cell>
        </row>
        <row r="9260">
          <cell r="A9260" t="str">
            <v>07-02-005</v>
          </cell>
          <cell r="B9260" t="str">
            <v>14</v>
          </cell>
          <cell r="C9260">
            <v>0</v>
          </cell>
          <cell r="D9260">
            <v>0</v>
          </cell>
          <cell r="E9260">
            <v>0</v>
          </cell>
          <cell r="G9260">
            <v>0</v>
          </cell>
          <cell r="H9260">
            <v>0</v>
          </cell>
        </row>
        <row r="9261">
          <cell r="A9261" t="str">
            <v>07-02-005</v>
          </cell>
          <cell r="B9261" t="str">
            <v>15</v>
          </cell>
          <cell r="C9261">
            <v>0</v>
          </cell>
          <cell r="D9261">
            <v>0</v>
          </cell>
          <cell r="E9261">
            <v>0</v>
          </cell>
          <cell r="G9261">
            <v>0</v>
          </cell>
          <cell r="H9261">
            <v>0</v>
          </cell>
        </row>
        <row r="9262">
          <cell r="A9262" t="str">
            <v>07-02-005</v>
          </cell>
          <cell r="B9262" t="str">
            <v>16</v>
          </cell>
          <cell r="C9262">
            <v>0</v>
          </cell>
          <cell r="D9262">
            <v>0</v>
          </cell>
          <cell r="E9262">
            <v>0</v>
          </cell>
          <cell r="G9262">
            <v>0</v>
          </cell>
          <cell r="H9262">
            <v>0</v>
          </cell>
        </row>
        <row r="9263">
          <cell r="A9263" t="str">
            <v>07-02-005</v>
          </cell>
          <cell r="B9263" t="str">
            <v>21</v>
          </cell>
          <cell r="C9263" t="str">
            <v xml:space="preserve">OFICIAL </v>
          </cell>
          <cell r="D9263" t="str">
            <v>jor</v>
          </cell>
          <cell r="E9263">
            <v>0.33333333333333331</v>
          </cell>
          <cell r="G9263">
            <v>86520.353919999994</v>
          </cell>
          <cell r="H9263">
            <v>28840</v>
          </cell>
        </row>
        <row r="9264">
          <cell r="A9264" t="str">
            <v>07-02-005</v>
          </cell>
          <cell r="B9264" t="str">
            <v>22</v>
          </cell>
          <cell r="C9264" t="str">
            <v>AYUDANTE</v>
          </cell>
          <cell r="D9264" t="str">
            <v>jor</v>
          </cell>
          <cell r="E9264">
            <v>0.33333333333333331</v>
          </cell>
          <cell r="G9264">
            <v>54806.751999999993</v>
          </cell>
          <cell r="H9264">
            <v>18269</v>
          </cell>
        </row>
        <row r="9265">
          <cell r="A9265" t="str">
            <v>07-02-005</v>
          </cell>
          <cell r="B9265" t="str">
            <v>23</v>
          </cell>
          <cell r="C9265">
            <v>0</v>
          </cell>
          <cell r="D9265">
            <v>0</v>
          </cell>
          <cell r="E9265">
            <v>0</v>
          </cell>
          <cell r="G9265">
            <v>0</v>
          </cell>
          <cell r="H9265">
            <v>0</v>
          </cell>
        </row>
        <row r="9266">
          <cell r="A9266" t="str">
            <v>07-02-005</v>
          </cell>
          <cell r="B9266" t="str">
            <v>24</v>
          </cell>
          <cell r="C9266">
            <v>0</v>
          </cell>
          <cell r="D9266">
            <v>0</v>
          </cell>
          <cell r="E9266">
            <v>0</v>
          </cell>
          <cell r="G9266">
            <v>0</v>
          </cell>
          <cell r="H9266">
            <v>0</v>
          </cell>
        </row>
        <row r="9267">
          <cell r="A9267" t="str">
            <v>07-02-005</v>
          </cell>
          <cell r="B9267" t="str">
            <v>25</v>
          </cell>
          <cell r="C9267">
            <v>0</v>
          </cell>
          <cell r="D9267">
            <v>0</v>
          </cell>
          <cell r="E9267">
            <v>0</v>
          </cell>
          <cell r="G9267">
            <v>0</v>
          </cell>
          <cell r="H9267">
            <v>0</v>
          </cell>
        </row>
        <row r="9268">
          <cell r="A9268" t="str">
            <v>07-02-005</v>
          </cell>
          <cell r="B9268" t="str">
            <v>26</v>
          </cell>
          <cell r="C9268">
            <v>0</v>
          </cell>
          <cell r="D9268">
            <v>0</v>
          </cell>
          <cell r="E9268">
            <v>0</v>
          </cell>
          <cell r="G9268">
            <v>0</v>
          </cell>
          <cell r="H9268">
            <v>0</v>
          </cell>
        </row>
        <row r="9269">
          <cell r="A9269" t="str">
            <v>07-02-005</v>
          </cell>
          <cell r="B9269" t="str">
            <v>41</v>
          </cell>
          <cell r="C9269" t="str">
            <v>HERRAMIENTA MENOR</v>
          </cell>
          <cell r="D9269" t="str">
            <v>gl</v>
          </cell>
          <cell r="E9269">
            <v>1</v>
          </cell>
          <cell r="G9269">
            <v>1413.2372800000001</v>
          </cell>
          <cell r="H9269">
            <v>1413</v>
          </cell>
        </row>
        <row r="9270">
          <cell r="A9270" t="str">
            <v>07-02-005</v>
          </cell>
          <cell r="B9270" t="str">
            <v>42</v>
          </cell>
          <cell r="C9270">
            <v>0</v>
          </cell>
          <cell r="D9270">
            <v>0</v>
          </cell>
          <cell r="E9270">
            <v>0</v>
          </cell>
          <cell r="G9270">
            <v>0</v>
          </cell>
          <cell r="H9270">
            <v>0</v>
          </cell>
        </row>
        <row r="9271">
          <cell r="A9271" t="str">
            <v>07-02-005</v>
          </cell>
          <cell r="B9271" t="str">
            <v>43</v>
          </cell>
          <cell r="C9271">
            <v>0</v>
          </cell>
          <cell r="D9271">
            <v>0</v>
          </cell>
          <cell r="E9271">
            <v>0</v>
          </cell>
          <cell r="G9271">
            <v>0</v>
          </cell>
          <cell r="H9271">
            <v>0</v>
          </cell>
        </row>
        <row r="9272">
          <cell r="A9272" t="str">
            <v>07-02-005</v>
          </cell>
          <cell r="B9272" t="str">
            <v>44</v>
          </cell>
          <cell r="C9272">
            <v>0</v>
          </cell>
          <cell r="D9272">
            <v>0</v>
          </cell>
          <cell r="E9272">
            <v>0</v>
          </cell>
          <cell r="G9272">
            <v>0</v>
          </cell>
          <cell r="H9272">
            <v>0</v>
          </cell>
        </row>
        <row r="9273">
          <cell r="A9273" t="str">
            <v>07-02-005</v>
          </cell>
          <cell r="B9273" t="str">
            <v>45</v>
          </cell>
          <cell r="C9273">
            <v>0</v>
          </cell>
          <cell r="D9273">
            <v>0</v>
          </cell>
          <cell r="E9273">
            <v>0</v>
          </cell>
          <cell r="G9273">
            <v>0</v>
          </cell>
          <cell r="H9273">
            <v>0</v>
          </cell>
        </row>
        <row r="9274">
          <cell r="A9274" t="str">
            <v>07-02-005</v>
          </cell>
          <cell r="B9274" t="str">
            <v>46</v>
          </cell>
          <cell r="C9274">
            <v>0</v>
          </cell>
          <cell r="D9274">
            <v>0</v>
          </cell>
          <cell r="E9274">
            <v>0</v>
          </cell>
          <cell r="G9274">
            <v>0</v>
          </cell>
          <cell r="H9274">
            <v>0</v>
          </cell>
        </row>
        <row r="9275">
          <cell r="A9275" t="str">
            <v>07-02-005</v>
          </cell>
          <cell r="B9275" t="str">
            <v>61</v>
          </cell>
          <cell r="C9275" t="str">
            <v>TRANSPORTE</v>
          </cell>
          <cell r="D9275" t="str">
            <v>gl</v>
          </cell>
          <cell r="E9275">
            <v>1</v>
          </cell>
          <cell r="G9275">
            <v>2826.4745600000001</v>
          </cell>
          <cell r="H9275">
            <v>2826</v>
          </cell>
        </row>
        <row r="9276">
          <cell r="A9276" t="str">
            <v>07-02-005</v>
          </cell>
          <cell r="B9276" t="str">
            <v>62</v>
          </cell>
          <cell r="C9276">
            <v>0</v>
          </cell>
          <cell r="D9276">
            <v>0</v>
          </cell>
          <cell r="E9276">
            <v>0</v>
          </cell>
          <cell r="G9276">
            <v>0</v>
          </cell>
          <cell r="H9276">
            <v>0</v>
          </cell>
        </row>
        <row r="9277">
          <cell r="A9277" t="str">
            <v>07-02-005</v>
          </cell>
          <cell r="B9277" t="str">
            <v>63</v>
          </cell>
          <cell r="C9277">
            <v>0</v>
          </cell>
          <cell r="D9277">
            <v>0</v>
          </cell>
          <cell r="E9277">
            <v>0</v>
          </cell>
          <cell r="G9277">
            <v>0</v>
          </cell>
          <cell r="H9277">
            <v>0</v>
          </cell>
        </row>
        <row r="9278">
          <cell r="A9278" t="str">
            <v>07-02-005</v>
          </cell>
          <cell r="B9278" t="str">
            <v>64</v>
          </cell>
          <cell r="C9278">
            <v>0</v>
          </cell>
          <cell r="D9278">
            <v>0</v>
          </cell>
          <cell r="E9278">
            <v>0</v>
          </cell>
          <cell r="G9278">
            <v>0</v>
          </cell>
          <cell r="H9278">
            <v>0</v>
          </cell>
        </row>
        <row r="9279">
          <cell r="A9279" t="str">
            <v>07-02-005</v>
          </cell>
          <cell r="B9279" t="str">
            <v>65</v>
          </cell>
          <cell r="C9279">
            <v>0</v>
          </cell>
          <cell r="D9279">
            <v>0</v>
          </cell>
          <cell r="E9279">
            <v>0</v>
          </cell>
          <cell r="G9279">
            <v>0</v>
          </cell>
          <cell r="H9279">
            <v>0</v>
          </cell>
        </row>
        <row r="9280">
          <cell r="A9280" t="str">
            <v>07-02-005</v>
          </cell>
          <cell r="B9280" t="str">
            <v>66</v>
          </cell>
          <cell r="C9280">
            <v>0</v>
          </cell>
          <cell r="D9280">
            <v>0</v>
          </cell>
          <cell r="E9280">
            <v>0</v>
          </cell>
          <cell r="G9280">
            <v>0</v>
          </cell>
          <cell r="H9280">
            <v>0</v>
          </cell>
        </row>
        <row r="9281">
          <cell r="A9281" t="str">
            <v>07-02-010</v>
          </cell>
          <cell r="B9281" t="str">
            <v>07-02-010</v>
          </cell>
          <cell r="C9281" t="str">
            <v>SUMINISTRO E INSTALACION TUBERIA ACERO NEGRO RANURADA SCH 40 2"</v>
          </cell>
          <cell r="D9281" t="str">
            <v>ML</v>
          </cell>
          <cell r="E9281">
            <v>4</v>
          </cell>
          <cell r="H9281">
            <v>45358</v>
          </cell>
        </row>
        <row r="9282">
          <cell r="A9282" t="str">
            <v>07-02-010</v>
          </cell>
          <cell r="B9282" t="str">
            <v>11</v>
          </cell>
          <cell r="C9282" t="str">
            <v>TUBERIA ACERO AL CARBON ø 2" SHC 40</v>
          </cell>
          <cell r="D9282" t="str">
            <v>ML</v>
          </cell>
          <cell r="E9282">
            <v>1.05</v>
          </cell>
          <cell r="G9282">
            <v>26259.306666666667</v>
          </cell>
          <cell r="H9282">
            <v>27572</v>
          </cell>
        </row>
        <row r="9283">
          <cell r="A9283" t="str">
            <v>07-02-010</v>
          </cell>
          <cell r="B9283" t="str">
            <v>12</v>
          </cell>
          <cell r="C9283">
            <v>0</v>
          </cell>
          <cell r="D9283">
            <v>0</v>
          </cell>
          <cell r="E9283">
            <v>0</v>
          </cell>
          <cell r="G9283">
            <v>0</v>
          </cell>
          <cell r="H9283">
            <v>0</v>
          </cell>
        </row>
        <row r="9284">
          <cell r="A9284" t="str">
            <v>07-02-010</v>
          </cell>
          <cell r="B9284" t="str">
            <v>13</v>
          </cell>
          <cell r="C9284">
            <v>0</v>
          </cell>
          <cell r="D9284">
            <v>0</v>
          </cell>
          <cell r="E9284">
            <v>0</v>
          </cell>
          <cell r="G9284">
            <v>0</v>
          </cell>
          <cell r="H9284">
            <v>0</v>
          </cell>
        </row>
        <row r="9285">
          <cell r="A9285" t="str">
            <v>07-02-010</v>
          </cell>
          <cell r="B9285" t="str">
            <v>14</v>
          </cell>
          <cell r="C9285">
            <v>0</v>
          </cell>
          <cell r="D9285">
            <v>0</v>
          </cell>
          <cell r="E9285">
            <v>0</v>
          </cell>
          <cell r="G9285">
            <v>0</v>
          </cell>
          <cell r="H9285">
            <v>0</v>
          </cell>
        </row>
        <row r="9286">
          <cell r="A9286" t="str">
            <v>07-02-010</v>
          </cell>
          <cell r="B9286" t="str">
            <v>15</v>
          </cell>
          <cell r="C9286">
            <v>0</v>
          </cell>
          <cell r="D9286">
            <v>0</v>
          </cell>
          <cell r="E9286">
            <v>0</v>
          </cell>
          <cell r="G9286">
            <v>0</v>
          </cell>
          <cell r="H9286">
            <v>0</v>
          </cell>
        </row>
        <row r="9287">
          <cell r="A9287" t="str">
            <v>07-02-010</v>
          </cell>
          <cell r="B9287" t="str">
            <v>16</v>
          </cell>
          <cell r="C9287">
            <v>0</v>
          </cell>
          <cell r="D9287">
            <v>0</v>
          </cell>
          <cell r="E9287">
            <v>0</v>
          </cell>
          <cell r="G9287">
            <v>0</v>
          </cell>
          <cell r="H9287">
            <v>0</v>
          </cell>
        </row>
        <row r="9288">
          <cell r="A9288" t="str">
            <v>07-02-010</v>
          </cell>
          <cell r="B9288" t="str">
            <v>21</v>
          </cell>
          <cell r="C9288" t="str">
            <v xml:space="preserve">OFICIAL </v>
          </cell>
          <cell r="D9288" t="str">
            <v>jor</v>
          </cell>
          <cell r="E9288">
            <v>0.12</v>
          </cell>
          <cell r="G9288">
            <v>86520.353919999994</v>
          </cell>
          <cell r="H9288">
            <v>10382</v>
          </cell>
        </row>
        <row r="9289">
          <cell r="A9289" t="str">
            <v>07-02-010</v>
          </cell>
          <cell r="B9289" t="str">
            <v>22</v>
          </cell>
          <cell r="C9289" t="str">
            <v>AYUDANTE</v>
          </cell>
          <cell r="D9289" t="str">
            <v>jor</v>
          </cell>
          <cell r="E9289">
            <v>0.12</v>
          </cell>
          <cell r="G9289">
            <v>54806.751999999993</v>
          </cell>
          <cell r="H9289">
            <v>6577</v>
          </cell>
        </row>
        <row r="9290">
          <cell r="A9290" t="str">
            <v>07-02-010</v>
          </cell>
          <cell r="B9290" t="str">
            <v>23</v>
          </cell>
          <cell r="C9290">
            <v>0</v>
          </cell>
          <cell r="D9290">
            <v>0</v>
          </cell>
          <cell r="E9290">
            <v>0</v>
          </cell>
          <cell r="G9290">
            <v>0</v>
          </cell>
          <cell r="H9290">
            <v>0</v>
          </cell>
        </row>
        <row r="9291">
          <cell r="A9291" t="str">
            <v>07-02-010</v>
          </cell>
          <cell r="B9291" t="str">
            <v>24</v>
          </cell>
          <cell r="C9291">
            <v>0</v>
          </cell>
          <cell r="D9291">
            <v>0</v>
          </cell>
          <cell r="E9291">
            <v>0</v>
          </cell>
          <cell r="G9291">
            <v>0</v>
          </cell>
          <cell r="H9291">
            <v>0</v>
          </cell>
        </row>
        <row r="9292">
          <cell r="A9292" t="str">
            <v>07-02-010</v>
          </cell>
          <cell r="B9292" t="str">
            <v>25</v>
          </cell>
          <cell r="C9292">
            <v>0</v>
          </cell>
          <cell r="D9292">
            <v>0</v>
          </cell>
          <cell r="E9292">
            <v>0</v>
          </cell>
          <cell r="G9292">
            <v>0</v>
          </cell>
          <cell r="H9292">
            <v>0</v>
          </cell>
        </row>
        <row r="9293">
          <cell r="A9293" t="str">
            <v>07-02-010</v>
          </cell>
          <cell r="B9293" t="str">
            <v>26</v>
          </cell>
          <cell r="C9293">
            <v>0</v>
          </cell>
          <cell r="D9293">
            <v>0</v>
          </cell>
          <cell r="E9293">
            <v>0</v>
          </cell>
          <cell r="G9293">
            <v>0</v>
          </cell>
          <cell r="H9293">
            <v>0</v>
          </cell>
        </row>
        <row r="9294">
          <cell r="A9294" t="str">
            <v>07-02-010</v>
          </cell>
          <cell r="B9294" t="str">
            <v>41</v>
          </cell>
          <cell r="C9294" t="str">
            <v>HERRAMIENTA MENOR</v>
          </cell>
          <cell r="D9294" t="str">
            <v>gl</v>
          </cell>
          <cell r="E9294">
            <v>1</v>
          </cell>
          <cell r="G9294">
            <v>275.72271999999998</v>
          </cell>
          <cell r="H9294">
            <v>276</v>
          </cell>
        </row>
        <row r="9295">
          <cell r="A9295" t="str">
            <v>07-02-010</v>
          </cell>
          <cell r="B9295" t="str">
            <v>42</v>
          </cell>
          <cell r="C9295">
            <v>0</v>
          </cell>
          <cell r="D9295">
            <v>0</v>
          </cell>
          <cell r="E9295">
            <v>0</v>
          </cell>
          <cell r="G9295">
            <v>0</v>
          </cell>
          <cell r="H9295">
            <v>0</v>
          </cell>
        </row>
        <row r="9296">
          <cell r="A9296" t="str">
            <v>07-02-010</v>
          </cell>
          <cell r="B9296" t="str">
            <v>43</v>
          </cell>
          <cell r="C9296">
            <v>0</v>
          </cell>
          <cell r="D9296">
            <v>0</v>
          </cell>
          <cell r="E9296">
            <v>0</v>
          </cell>
          <cell r="G9296">
            <v>0</v>
          </cell>
          <cell r="H9296">
            <v>0</v>
          </cell>
        </row>
        <row r="9297">
          <cell r="A9297" t="str">
            <v>07-02-010</v>
          </cell>
          <cell r="B9297" t="str">
            <v>44</v>
          </cell>
          <cell r="C9297">
            <v>0</v>
          </cell>
          <cell r="D9297">
            <v>0</v>
          </cell>
          <cell r="E9297">
            <v>0</v>
          </cell>
          <cell r="G9297">
            <v>0</v>
          </cell>
          <cell r="H9297">
            <v>0</v>
          </cell>
        </row>
        <row r="9298">
          <cell r="A9298" t="str">
            <v>07-02-010</v>
          </cell>
          <cell r="B9298" t="str">
            <v>45</v>
          </cell>
          <cell r="C9298">
            <v>0</v>
          </cell>
          <cell r="D9298">
            <v>0</v>
          </cell>
          <cell r="E9298">
            <v>0</v>
          </cell>
          <cell r="G9298">
            <v>0</v>
          </cell>
          <cell r="H9298">
            <v>0</v>
          </cell>
        </row>
        <row r="9299">
          <cell r="A9299" t="str">
            <v>07-02-010</v>
          </cell>
          <cell r="B9299" t="str">
            <v>46</v>
          </cell>
          <cell r="C9299">
            <v>0</v>
          </cell>
          <cell r="D9299">
            <v>0</v>
          </cell>
          <cell r="E9299">
            <v>0</v>
          </cell>
          <cell r="G9299">
            <v>0</v>
          </cell>
          <cell r="H9299">
            <v>0</v>
          </cell>
        </row>
        <row r="9300">
          <cell r="A9300" t="str">
            <v>07-02-010</v>
          </cell>
          <cell r="B9300" t="str">
            <v>61</v>
          </cell>
          <cell r="C9300" t="str">
            <v>TRANSPORTE</v>
          </cell>
          <cell r="D9300" t="str">
            <v>gl</v>
          </cell>
          <cell r="E9300">
            <v>1</v>
          </cell>
          <cell r="G9300">
            <v>551.44543999999996</v>
          </cell>
          <cell r="H9300">
            <v>551</v>
          </cell>
        </row>
        <row r="9301">
          <cell r="A9301" t="str">
            <v>07-02-010</v>
          </cell>
          <cell r="B9301" t="str">
            <v>62</v>
          </cell>
          <cell r="C9301">
            <v>0</v>
          </cell>
          <cell r="D9301">
            <v>0</v>
          </cell>
          <cell r="E9301">
            <v>0</v>
          </cell>
          <cell r="G9301">
            <v>0</v>
          </cell>
          <cell r="H9301">
            <v>0</v>
          </cell>
        </row>
        <row r="9302">
          <cell r="A9302" t="str">
            <v>07-02-010</v>
          </cell>
          <cell r="B9302" t="str">
            <v>63</v>
          </cell>
          <cell r="C9302">
            <v>0</v>
          </cell>
          <cell r="D9302">
            <v>0</v>
          </cell>
          <cell r="E9302">
            <v>0</v>
          </cell>
          <cell r="G9302">
            <v>0</v>
          </cell>
          <cell r="H9302">
            <v>0</v>
          </cell>
        </row>
        <row r="9303">
          <cell r="A9303" t="str">
            <v>07-02-010</v>
          </cell>
          <cell r="B9303" t="str">
            <v>64</v>
          </cell>
          <cell r="C9303">
            <v>0</v>
          </cell>
          <cell r="D9303">
            <v>0</v>
          </cell>
          <cell r="E9303">
            <v>0</v>
          </cell>
          <cell r="G9303">
            <v>0</v>
          </cell>
          <cell r="H9303">
            <v>0</v>
          </cell>
        </row>
        <row r="9304">
          <cell r="A9304" t="str">
            <v>07-02-010</v>
          </cell>
          <cell r="B9304" t="str">
            <v>65</v>
          </cell>
          <cell r="C9304">
            <v>0</v>
          </cell>
          <cell r="D9304">
            <v>0</v>
          </cell>
          <cell r="E9304">
            <v>0</v>
          </cell>
          <cell r="G9304">
            <v>0</v>
          </cell>
          <cell r="H9304">
            <v>0</v>
          </cell>
        </row>
        <row r="9305">
          <cell r="A9305" t="str">
            <v>07-02-010</v>
          </cell>
          <cell r="B9305" t="str">
            <v>66</v>
          </cell>
          <cell r="C9305">
            <v>0</v>
          </cell>
          <cell r="D9305">
            <v>0</v>
          </cell>
          <cell r="E9305">
            <v>0</v>
          </cell>
          <cell r="G9305">
            <v>0</v>
          </cell>
          <cell r="H9305">
            <v>0</v>
          </cell>
        </row>
        <row r="9306">
          <cell r="A9306" t="str">
            <v>07-02-015</v>
          </cell>
          <cell r="B9306" t="str">
            <v>07-02-015</v>
          </cell>
          <cell r="C9306" t="str">
            <v>SUMINISTRO E INSTALACION TUBERIA ACERO NEGRO ROSCADA SCH 40 1,1/2"</v>
          </cell>
          <cell r="D9306" t="str">
            <v>ML</v>
          </cell>
          <cell r="E9306">
            <v>3</v>
          </cell>
          <cell r="H9306">
            <v>36507</v>
          </cell>
        </row>
        <row r="9307">
          <cell r="A9307" t="str">
            <v>07-02-015</v>
          </cell>
          <cell r="B9307" t="str">
            <v>11</v>
          </cell>
          <cell r="C9307" t="str">
            <v>TUBERIA ACERO AL CARBON ø 1 1/2"</v>
          </cell>
          <cell r="D9307" t="str">
            <v>ML</v>
          </cell>
          <cell r="E9307">
            <v>1.05</v>
          </cell>
          <cell r="G9307">
            <v>19543.68</v>
          </cell>
          <cell r="H9307">
            <v>20521</v>
          </cell>
        </row>
        <row r="9308">
          <cell r="A9308" t="str">
            <v>07-02-015</v>
          </cell>
          <cell r="B9308" t="str">
            <v>12</v>
          </cell>
          <cell r="C9308" t="str">
            <v>SELLADOR ETERNA</v>
          </cell>
          <cell r="D9308" t="str">
            <v xml:space="preserve">UN </v>
          </cell>
          <cell r="E9308">
            <v>2.9000000000000001E-2</v>
          </cell>
          <cell r="G9308">
            <v>12667.199999999999</v>
          </cell>
          <cell r="H9308">
            <v>367</v>
          </cell>
        </row>
        <row r="9309">
          <cell r="A9309" t="str">
            <v>07-02-015</v>
          </cell>
          <cell r="B9309" t="str">
            <v>13</v>
          </cell>
          <cell r="C9309" t="str">
            <v>TEFLON</v>
          </cell>
          <cell r="D9309" t="str">
            <v>ROLLO</v>
          </cell>
          <cell r="E9309">
            <v>0.25</v>
          </cell>
          <cell r="G9309">
            <v>784.16</v>
          </cell>
          <cell r="H9309">
            <v>196</v>
          </cell>
        </row>
        <row r="9310">
          <cell r="A9310" t="str">
            <v>07-02-015</v>
          </cell>
          <cell r="B9310" t="str">
            <v>14</v>
          </cell>
          <cell r="C9310">
            <v>0</v>
          </cell>
          <cell r="D9310">
            <v>0</v>
          </cell>
          <cell r="E9310">
            <v>0</v>
          </cell>
          <cell r="G9310">
            <v>0</v>
          </cell>
          <cell r="H9310">
            <v>0</v>
          </cell>
        </row>
        <row r="9311">
          <cell r="A9311" t="str">
            <v>07-02-015</v>
          </cell>
          <cell r="B9311" t="str">
            <v>15</v>
          </cell>
          <cell r="C9311">
            <v>0</v>
          </cell>
          <cell r="D9311">
            <v>0</v>
          </cell>
          <cell r="E9311">
            <v>0</v>
          </cell>
          <cell r="G9311">
            <v>0</v>
          </cell>
          <cell r="H9311">
            <v>0</v>
          </cell>
        </row>
        <row r="9312">
          <cell r="A9312" t="str">
            <v>07-02-015</v>
          </cell>
          <cell r="B9312" t="str">
            <v>16</v>
          </cell>
          <cell r="C9312">
            <v>0</v>
          </cell>
          <cell r="D9312">
            <v>0</v>
          </cell>
          <cell r="E9312">
            <v>0</v>
          </cell>
          <cell r="G9312">
            <v>0</v>
          </cell>
          <cell r="H9312">
            <v>0</v>
          </cell>
        </row>
        <row r="9313">
          <cell r="A9313" t="str">
            <v>07-02-015</v>
          </cell>
          <cell r="B9313" t="str">
            <v>21</v>
          </cell>
          <cell r="C9313" t="str">
            <v xml:space="preserve">OFICIAL </v>
          </cell>
          <cell r="D9313" t="str">
            <v>jor</v>
          </cell>
          <cell r="E9313">
            <v>0.10465116279069768</v>
          </cell>
          <cell r="G9313">
            <v>86520.353919999994</v>
          </cell>
          <cell r="H9313">
            <v>9054</v>
          </cell>
        </row>
        <row r="9314">
          <cell r="A9314" t="str">
            <v>07-02-015</v>
          </cell>
          <cell r="B9314" t="str">
            <v>22</v>
          </cell>
          <cell r="C9314" t="str">
            <v>AYUDANTE</v>
          </cell>
          <cell r="D9314" t="str">
            <v>jor</v>
          </cell>
          <cell r="E9314">
            <v>0.10465116279069768</v>
          </cell>
          <cell r="G9314">
            <v>54806.751999999993</v>
          </cell>
          <cell r="H9314">
            <v>5736</v>
          </cell>
        </row>
        <row r="9315">
          <cell r="A9315" t="str">
            <v>07-02-015</v>
          </cell>
          <cell r="B9315" t="str">
            <v>23</v>
          </cell>
          <cell r="C9315">
            <v>0</v>
          </cell>
          <cell r="D9315">
            <v>0</v>
          </cell>
          <cell r="E9315">
            <v>0</v>
          </cell>
          <cell r="G9315">
            <v>0</v>
          </cell>
          <cell r="H9315">
            <v>0</v>
          </cell>
        </row>
        <row r="9316">
          <cell r="A9316" t="str">
            <v>07-02-015</v>
          </cell>
          <cell r="B9316" t="str">
            <v>24</v>
          </cell>
          <cell r="C9316">
            <v>0</v>
          </cell>
          <cell r="D9316">
            <v>0</v>
          </cell>
          <cell r="E9316">
            <v>0</v>
          </cell>
          <cell r="G9316">
            <v>0</v>
          </cell>
          <cell r="H9316">
            <v>0</v>
          </cell>
        </row>
        <row r="9317">
          <cell r="A9317" t="str">
            <v>07-02-015</v>
          </cell>
          <cell r="B9317" t="str">
            <v>25</v>
          </cell>
          <cell r="C9317">
            <v>0</v>
          </cell>
          <cell r="D9317">
            <v>0</v>
          </cell>
          <cell r="E9317">
            <v>0</v>
          </cell>
          <cell r="G9317">
            <v>0</v>
          </cell>
          <cell r="H9317">
            <v>0</v>
          </cell>
        </row>
        <row r="9318">
          <cell r="A9318" t="str">
            <v>07-02-015</v>
          </cell>
          <cell r="B9318" t="str">
            <v>26</v>
          </cell>
          <cell r="C9318">
            <v>0</v>
          </cell>
          <cell r="D9318">
            <v>0</v>
          </cell>
          <cell r="E9318">
            <v>0</v>
          </cell>
          <cell r="G9318">
            <v>0</v>
          </cell>
          <cell r="H9318">
            <v>0</v>
          </cell>
        </row>
        <row r="9319">
          <cell r="A9319" t="str">
            <v>07-02-015</v>
          </cell>
          <cell r="B9319" t="str">
            <v>41</v>
          </cell>
          <cell r="C9319" t="str">
            <v>HERRAMIENTA MENOR</v>
          </cell>
          <cell r="D9319" t="str">
            <v>gl</v>
          </cell>
          <cell r="E9319">
            <v>1</v>
          </cell>
          <cell r="G9319">
            <v>210.84252799999999</v>
          </cell>
          <cell r="H9319">
            <v>211</v>
          </cell>
        </row>
        <row r="9320">
          <cell r="A9320" t="str">
            <v>07-02-015</v>
          </cell>
          <cell r="B9320" t="str">
            <v>42</v>
          </cell>
          <cell r="C9320">
            <v>0</v>
          </cell>
          <cell r="D9320">
            <v>0</v>
          </cell>
          <cell r="E9320">
            <v>0</v>
          </cell>
          <cell r="G9320">
            <v>0</v>
          </cell>
          <cell r="H9320">
            <v>0</v>
          </cell>
        </row>
        <row r="9321">
          <cell r="A9321" t="str">
            <v>07-02-015</v>
          </cell>
          <cell r="B9321" t="str">
            <v>43</v>
          </cell>
          <cell r="C9321">
            <v>0</v>
          </cell>
          <cell r="D9321">
            <v>0</v>
          </cell>
          <cell r="E9321">
            <v>0</v>
          </cell>
          <cell r="G9321">
            <v>0</v>
          </cell>
          <cell r="H9321">
            <v>0</v>
          </cell>
        </row>
        <row r="9322">
          <cell r="A9322" t="str">
            <v>07-02-015</v>
          </cell>
          <cell r="B9322" t="str">
            <v>44</v>
          </cell>
          <cell r="C9322">
            <v>0</v>
          </cell>
          <cell r="D9322">
            <v>0</v>
          </cell>
          <cell r="E9322">
            <v>0</v>
          </cell>
          <cell r="G9322">
            <v>0</v>
          </cell>
          <cell r="H9322">
            <v>0</v>
          </cell>
        </row>
        <row r="9323">
          <cell r="A9323" t="str">
            <v>07-02-015</v>
          </cell>
          <cell r="B9323" t="str">
            <v>45</v>
          </cell>
          <cell r="C9323">
            <v>0</v>
          </cell>
          <cell r="D9323">
            <v>0</v>
          </cell>
          <cell r="E9323">
            <v>0</v>
          </cell>
          <cell r="G9323">
            <v>0</v>
          </cell>
          <cell r="H9323">
            <v>0</v>
          </cell>
        </row>
        <row r="9324">
          <cell r="A9324" t="str">
            <v>07-02-015</v>
          </cell>
          <cell r="B9324" t="str">
            <v>46</v>
          </cell>
          <cell r="C9324">
            <v>0</v>
          </cell>
          <cell r="D9324">
            <v>0</v>
          </cell>
          <cell r="E9324">
            <v>0</v>
          </cell>
          <cell r="G9324">
            <v>0</v>
          </cell>
          <cell r="H9324">
            <v>0</v>
          </cell>
        </row>
        <row r="9325">
          <cell r="A9325" t="str">
            <v>07-02-015</v>
          </cell>
          <cell r="B9325" t="str">
            <v>61</v>
          </cell>
          <cell r="C9325" t="str">
            <v>TRANSPORTE</v>
          </cell>
          <cell r="D9325" t="str">
            <v>gl</v>
          </cell>
          <cell r="E9325">
            <v>1</v>
          </cell>
          <cell r="G9325">
            <v>421.68505599999997</v>
          </cell>
          <cell r="H9325">
            <v>422</v>
          </cell>
        </row>
        <row r="9326">
          <cell r="A9326" t="str">
            <v>07-02-015</v>
          </cell>
          <cell r="B9326" t="str">
            <v>62</v>
          </cell>
          <cell r="C9326">
            <v>0</v>
          </cell>
          <cell r="D9326">
            <v>0</v>
          </cell>
          <cell r="E9326">
            <v>0</v>
          </cell>
          <cell r="G9326">
            <v>0</v>
          </cell>
          <cell r="H9326">
            <v>0</v>
          </cell>
        </row>
        <row r="9327">
          <cell r="A9327" t="str">
            <v>07-02-015</v>
          </cell>
          <cell r="B9327" t="str">
            <v>63</v>
          </cell>
          <cell r="C9327">
            <v>0</v>
          </cell>
          <cell r="D9327">
            <v>0</v>
          </cell>
          <cell r="E9327">
            <v>0</v>
          </cell>
          <cell r="G9327">
            <v>0</v>
          </cell>
          <cell r="H9327">
            <v>0</v>
          </cell>
        </row>
        <row r="9328">
          <cell r="A9328" t="str">
            <v>07-02-015</v>
          </cell>
          <cell r="B9328" t="str">
            <v>64</v>
          </cell>
          <cell r="C9328">
            <v>0</v>
          </cell>
          <cell r="D9328">
            <v>0</v>
          </cell>
          <cell r="E9328">
            <v>0</v>
          </cell>
          <cell r="G9328">
            <v>0</v>
          </cell>
          <cell r="H9328">
            <v>0</v>
          </cell>
        </row>
        <row r="9329">
          <cell r="A9329" t="str">
            <v>07-02-015</v>
          </cell>
          <cell r="B9329" t="str">
            <v>65</v>
          </cell>
          <cell r="C9329">
            <v>0</v>
          </cell>
          <cell r="D9329">
            <v>0</v>
          </cell>
          <cell r="E9329">
            <v>0</v>
          </cell>
          <cell r="G9329">
            <v>0</v>
          </cell>
          <cell r="H9329">
            <v>0</v>
          </cell>
        </row>
        <row r="9330">
          <cell r="A9330" t="str">
            <v>07-02-015</v>
          </cell>
          <cell r="B9330" t="str">
            <v>66</v>
          </cell>
          <cell r="C9330">
            <v>0</v>
          </cell>
          <cell r="D9330">
            <v>0</v>
          </cell>
          <cell r="E9330">
            <v>0</v>
          </cell>
          <cell r="G9330">
            <v>0</v>
          </cell>
          <cell r="H9330">
            <v>0</v>
          </cell>
        </row>
        <row r="9331">
          <cell r="A9331" t="str">
            <v>07-02-020</v>
          </cell>
          <cell r="B9331" t="str">
            <v>07-02-020</v>
          </cell>
          <cell r="C9331" t="str">
            <v>SUMINISTRO E INSTALACION ACCESORIOS RANURADOS 6"</v>
          </cell>
          <cell r="D9331" t="str">
            <v>UN</v>
          </cell>
          <cell r="E9331">
            <v>12</v>
          </cell>
          <cell r="H9331">
            <v>113961</v>
          </cell>
        </row>
        <row r="9332">
          <cell r="A9332" t="str">
            <v>07-02-020</v>
          </cell>
          <cell r="B9332" t="str">
            <v>11</v>
          </cell>
          <cell r="C9332" t="str">
            <v>ACCESORIOS ACERO ø  6"</v>
          </cell>
          <cell r="D9332" t="str">
            <v>UN</v>
          </cell>
          <cell r="E9332">
            <v>1</v>
          </cell>
          <cell r="G9332">
            <v>106525.12</v>
          </cell>
          <cell r="H9332">
            <v>106525</v>
          </cell>
        </row>
        <row r="9333">
          <cell r="A9333" t="str">
            <v>07-02-020</v>
          </cell>
          <cell r="B9333" t="str">
            <v>12</v>
          </cell>
          <cell r="C9333">
            <v>0</v>
          </cell>
          <cell r="D9333">
            <v>0</v>
          </cell>
          <cell r="E9333">
            <v>0</v>
          </cell>
          <cell r="G9333">
            <v>0</v>
          </cell>
          <cell r="H9333">
            <v>0</v>
          </cell>
        </row>
        <row r="9334">
          <cell r="A9334" t="str">
            <v>07-02-020</v>
          </cell>
          <cell r="B9334" t="str">
            <v>13</v>
          </cell>
          <cell r="C9334">
            <v>0</v>
          </cell>
          <cell r="D9334">
            <v>0</v>
          </cell>
          <cell r="E9334">
            <v>0</v>
          </cell>
          <cell r="G9334">
            <v>0</v>
          </cell>
          <cell r="H9334">
            <v>0</v>
          </cell>
        </row>
        <row r="9335">
          <cell r="A9335" t="str">
            <v>07-02-020</v>
          </cell>
          <cell r="B9335" t="str">
            <v>14</v>
          </cell>
          <cell r="C9335">
            <v>0</v>
          </cell>
          <cell r="D9335">
            <v>0</v>
          </cell>
          <cell r="E9335">
            <v>0</v>
          </cell>
          <cell r="G9335">
            <v>0</v>
          </cell>
          <cell r="H9335">
            <v>0</v>
          </cell>
        </row>
        <row r="9336">
          <cell r="A9336" t="str">
            <v>07-02-020</v>
          </cell>
          <cell r="B9336" t="str">
            <v>15</v>
          </cell>
          <cell r="C9336">
            <v>0</v>
          </cell>
          <cell r="D9336">
            <v>0</v>
          </cell>
          <cell r="E9336">
            <v>0</v>
          </cell>
          <cell r="G9336">
            <v>0</v>
          </cell>
          <cell r="H9336">
            <v>0</v>
          </cell>
        </row>
        <row r="9337">
          <cell r="A9337" t="str">
            <v>07-02-020</v>
          </cell>
          <cell r="B9337" t="str">
            <v>16</v>
          </cell>
          <cell r="C9337">
            <v>0</v>
          </cell>
          <cell r="D9337">
            <v>0</v>
          </cell>
          <cell r="E9337">
            <v>0</v>
          </cell>
          <cell r="G9337">
            <v>0</v>
          </cell>
          <cell r="H9337">
            <v>0</v>
          </cell>
        </row>
        <row r="9338">
          <cell r="A9338" t="str">
            <v>07-02-020</v>
          </cell>
          <cell r="B9338" t="str">
            <v>21</v>
          </cell>
          <cell r="C9338" t="str">
            <v xml:space="preserve">OFICIAL </v>
          </cell>
          <cell r="D9338" t="str">
            <v>jor</v>
          </cell>
          <cell r="E9338">
            <v>0.03</v>
          </cell>
          <cell r="G9338">
            <v>86520.353919999994</v>
          </cell>
          <cell r="H9338">
            <v>2596</v>
          </cell>
        </row>
        <row r="9339">
          <cell r="A9339" t="str">
            <v>07-02-020</v>
          </cell>
          <cell r="B9339" t="str">
            <v>22</v>
          </cell>
          <cell r="C9339" t="str">
            <v>AYUDANTE</v>
          </cell>
          <cell r="D9339" t="str">
            <v>jor</v>
          </cell>
          <cell r="E9339">
            <v>0.03</v>
          </cell>
          <cell r="G9339">
            <v>54806.751999999993</v>
          </cell>
          <cell r="H9339">
            <v>1644</v>
          </cell>
        </row>
        <row r="9340">
          <cell r="A9340" t="str">
            <v>07-02-020</v>
          </cell>
          <cell r="B9340" t="str">
            <v>23</v>
          </cell>
          <cell r="C9340">
            <v>0</v>
          </cell>
          <cell r="D9340">
            <v>0</v>
          </cell>
          <cell r="E9340">
            <v>0</v>
          </cell>
          <cell r="G9340">
            <v>0</v>
          </cell>
          <cell r="H9340">
            <v>0</v>
          </cell>
        </row>
        <row r="9341">
          <cell r="A9341" t="str">
            <v>07-02-020</v>
          </cell>
          <cell r="B9341" t="str">
            <v>24</v>
          </cell>
          <cell r="C9341">
            <v>0</v>
          </cell>
          <cell r="D9341">
            <v>0</v>
          </cell>
          <cell r="E9341">
            <v>0</v>
          </cell>
          <cell r="G9341">
            <v>0</v>
          </cell>
          <cell r="H9341">
            <v>0</v>
          </cell>
        </row>
        <row r="9342">
          <cell r="A9342" t="str">
            <v>07-02-020</v>
          </cell>
          <cell r="B9342" t="str">
            <v>25</v>
          </cell>
          <cell r="C9342">
            <v>0</v>
          </cell>
          <cell r="D9342">
            <v>0</v>
          </cell>
          <cell r="E9342">
            <v>0</v>
          </cell>
          <cell r="G9342">
            <v>0</v>
          </cell>
          <cell r="H9342">
            <v>0</v>
          </cell>
        </row>
        <row r="9343">
          <cell r="A9343" t="str">
            <v>07-02-020</v>
          </cell>
          <cell r="B9343" t="str">
            <v>26</v>
          </cell>
          <cell r="C9343">
            <v>0</v>
          </cell>
          <cell r="D9343">
            <v>0</v>
          </cell>
          <cell r="E9343">
            <v>0</v>
          </cell>
          <cell r="G9343">
            <v>0</v>
          </cell>
          <cell r="H9343">
            <v>0</v>
          </cell>
        </row>
        <row r="9344">
          <cell r="A9344" t="str">
            <v>07-02-020</v>
          </cell>
          <cell r="B9344" t="str">
            <v>41</v>
          </cell>
          <cell r="C9344" t="str">
            <v>HERRAMIENTA MENOR</v>
          </cell>
          <cell r="D9344" t="str">
            <v>gl</v>
          </cell>
          <cell r="E9344">
            <v>1</v>
          </cell>
          <cell r="G9344">
            <v>1065.2511999999999</v>
          </cell>
          <cell r="H9344">
            <v>1065</v>
          </cell>
        </row>
        <row r="9345">
          <cell r="A9345" t="str">
            <v>07-02-020</v>
          </cell>
          <cell r="B9345" t="str">
            <v>42</v>
          </cell>
          <cell r="C9345">
            <v>0</v>
          </cell>
          <cell r="D9345">
            <v>0</v>
          </cell>
          <cell r="E9345">
            <v>0</v>
          </cell>
          <cell r="G9345">
            <v>0</v>
          </cell>
          <cell r="H9345">
            <v>0</v>
          </cell>
        </row>
        <row r="9346">
          <cell r="A9346" t="str">
            <v>07-02-020</v>
          </cell>
          <cell r="B9346" t="str">
            <v>43</v>
          </cell>
          <cell r="C9346">
            <v>0</v>
          </cell>
          <cell r="D9346">
            <v>0</v>
          </cell>
          <cell r="E9346">
            <v>0</v>
          </cell>
          <cell r="G9346">
            <v>0</v>
          </cell>
          <cell r="H9346">
            <v>0</v>
          </cell>
        </row>
        <row r="9347">
          <cell r="A9347" t="str">
            <v>07-02-020</v>
          </cell>
          <cell r="B9347" t="str">
            <v>44</v>
          </cell>
          <cell r="C9347">
            <v>0</v>
          </cell>
          <cell r="D9347">
            <v>0</v>
          </cell>
          <cell r="E9347">
            <v>0</v>
          </cell>
          <cell r="G9347">
            <v>0</v>
          </cell>
          <cell r="H9347">
            <v>0</v>
          </cell>
        </row>
        <row r="9348">
          <cell r="A9348" t="str">
            <v>07-02-020</v>
          </cell>
          <cell r="B9348" t="str">
            <v>45</v>
          </cell>
          <cell r="C9348">
            <v>0</v>
          </cell>
          <cell r="D9348">
            <v>0</v>
          </cell>
          <cell r="E9348">
            <v>0</v>
          </cell>
          <cell r="G9348">
            <v>0</v>
          </cell>
          <cell r="H9348">
            <v>0</v>
          </cell>
        </row>
        <row r="9349">
          <cell r="A9349" t="str">
            <v>07-02-020</v>
          </cell>
          <cell r="B9349" t="str">
            <v>46</v>
          </cell>
          <cell r="C9349">
            <v>0</v>
          </cell>
          <cell r="D9349">
            <v>0</v>
          </cell>
          <cell r="E9349">
            <v>0</v>
          </cell>
          <cell r="G9349">
            <v>0</v>
          </cell>
          <cell r="H9349">
            <v>0</v>
          </cell>
        </row>
        <row r="9350">
          <cell r="A9350" t="str">
            <v>07-02-020</v>
          </cell>
          <cell r="B9350" t="str">
            <v>61</v>
          </cell>
          <cell r="C9350" t="str">
            <v>TRANSPORTE</v>
          </cell>
          <cell r="D9350" t="str">
            <v>gl</v>
          </cell>
          <cell r="E9350">
            <v>1</v>
          </cell>
          <cell r="G9350">
            <v>2130.5023999999999</v>
          </cell>
          <cell r="H9350">
            <v>2131</v>
          </cell>
        </row>
        <row r="9351">
          <cell r="A9351" t="str">
            <v>07-02-020</v>
          </cell>
          <cell r="B9351" t="str">
            <v>62</v>
          </cell>
          <cell r="C9351">
            <v>0</v>
          </cell>
          <cell r="D9351">
            <v>0</v>
          </cell>
          <cell r="E9351">
            <v>0</v>
          </cell>
          <cell r="G9351">
            <v>0</v>
          </cell>
          <cell r="H9351">
            <v>0</v>
          </cell>
        </row>
        <row r="9352">
          <cell r="A9352" t="str">
            <v>07-02-020</v>
          </cell>
          <cell r="B9352" t="str">
            <v>63</v>
          </cell>
          <cell r="C9352">
            <v>0</v>
          </cell>
          <cell r="D9352">
            <v>0</v>
          </cell>
          <cell r="E9352">
            <v>0</v>
          </cell>
          <cell r="G9352">
            <v>0</v>
          </cell>
          <cell r="H9352">
            <v>0</v>
          </cell>
        </row>
        <row r="9353">
          <cell r="A9353" t="str">
            <v>07-02-020</v>
          </cell>
          <cell r="B9353" t="str">
            <v>64</v>
          </cell>
          <cell r="C9353">
            <v>0</v>
          </cell>
          <cell r="D9353">
            <v>0</v>
          </cell>
          <cell r="E9353">
            <v>0</v>
          </cell>
          <cell r="G9353">
            <v>0</v>
          </cell>
          <cell r="H9353">
            <v>0</v>
          </cell>
        </row>
        <row r="9354">
          <cell r="A9354" t="str">
            <v>07-02-020</v>
          </cell>
          <cell r="B9354" t="str">
            <v>65</v>
          </cell>
          <cell r="C9354">
            <v>0</v>
          </cell>
          <cell r="D9354">
            <v>0</v>
          </cell>
          <cell r="E9354">
            <v>0</v>
          </cell>
          <cell r="G9354">
            <v>0</v>
          </cell>
          <cell r="H9354">
            <v>0</v>
          </cell>
        </row>
        <row r="9355">
          <cell r="A9355" t="str">
            <v>07-02-020</v>
          </cell>
          <cell r="B9355" t="str">
            <v>66</v>
          </cell>
          <cell r="C9355">
            <v>0</v>
          </cell>
          <cell r="D9355">
            <v>0</v>
          </cell>
          <cell r="E9355">
            <v>0</v>
          </cell>
          <cell r="G9355">
            <v>0</v>
          </cell>
          <cell r="H9355">
            <v>0</v>
          </cell>
        </row>
        <row r="9356">
          <cell r="A9356" t="str">
            <v>07-02-025</v>
          </cell>
          <cell r="B9356" t="str">
            <v>07-02-025</v>
          </cell>
          <cell r="C9356" t="str">
            <v>SUMINISTRO E INSTALACION ACCESORIOS RANURADOS 2"</v>
          </cell>
          <cell r="D9356" t="str">
            <v>UN</v>
          </cell>
          <cell r="E9356">
            <v>4</v>
          </cell>
          <cell r="H9356">
            <v>19754</v>
          </cell>
        </row>
        <row r="9357">
          <cell r="A9357" t="str">
            <v>07-02-025</v>
          </cell>
          <cell r="B9357" t="str">
            <v>11</v>
          </cell>
          <cell r="C9357" t="str">
            <v>ACCESORIOS ACERO ø  2"</v>
          </cell>
          <cell r="D9357" t="str">
            <v xml:space="preserve">UN </v>
          </cell>
          <cell r="E9357">
            <v>1</v>
          </cell>
          <cell r="G9357">
            <v>17864.733120000001</v>
          </cell>
          <cell r="H9357">
            <v>17865</v>
          </cell>
        </row>
        <row r="9358">
          <cell r="A9358" t="str">
            <v>07-02-025</v>
          </cell>
          <cell r="B9358" t="str">
            <v>12</v>
          </cell>
          <cell r="C9358">
            <v>0</v>
          </cell>
          <cell r="D9358">
            <v>0</v>
          </cell>
          <cell r="E9358">
            <v>0</v>
          </cell>
          <cell r="G9358">
            <v>0</v>
          </cell>
          <cell r="H9358">
            <v>0</v>
          </cell>
        </row>
        <row r="9359">
          <cell r="A9359" t="str">
            <v>07-02-025</v>
          </cell>
          <cell r="B9359" t="str">
            <v>13</v>
          </cell>
          <cell r="C9359">
            <v>0</v>
          </cell>
          <cell r="D9359">
            <v>0</v>
          </cell>
          <cell r="E9359">
            <v>0</v>
          </cell>
          <cell r="G9359">
            <v>0</v>
          </cell>
          <cell r="H9359">
            <v>0</v>
          </cell>
        </row>
        <row r="9360">
          <cell r="A9360" t="str">
            <v>07-02-025</v>
          </cell>
          <cell r="B9360" t="str">
            <v>14</v>
          </cell>
          <cell r="C9360">
            <v>0</v>
          </cell>
          <cell r="D9360">
            <v>0</v>
          </cell>
          <cell r="E9360">
            <v>0</v>
          </cell>
          <cell r="G9360">
            <v>0</v>
          </cell>
          <cell r="H9360">
            <v>0</v>
          </cell>
        </row>
        <row r="9361">
          <cell r="A9361" t="str">
            <v>07-02-025</v>
          </cell>
          <cell r="B9361" t="str">
            <v>15</v>
          </cell>
          <cell r="C9361">
            <v>0</v>
          </cell>
          <cell r="D9361">
            <v>0</v>
          </cell>
          <cell r="E9361">
            <v>0</v>
          </cell>
          <cell r="G9361">
            <v>0</v>
          </cell>
          <cell r="H9361">
            <v>0</v>
          </cell>
        </row>
        <row r="9362">
          <cell r="A9362" t="str">
            <v>07-02-025</v>
          </cell>
          <cell r="B9362" t="str">
            <v>16</v>
          </cell>
          <cell r="C9362">
            <v>0</v>
          </cell>
          <cell r="D9362">
            <v>0</v>
          </cell>
          <cell r="E9362">
            <v>0</v>
          </cell>
          <cell r="G9362">
            <v>0</v>
          </cell>
          <cell r="H9362">
            <v>0</v>
          </cell>
        </row>
        <row r="9363">
          <cell r="A9363" t="str">
            <v>07-02-025</v>
          </cell>
          <cell r="B9363" t="str">
            <v>21</v>
          </cell>
          <cell r="C9363" t="str">
            <v xml:space="preserve">OFICIAL </v>
          </cell>
          <cell r="D9363" t="str">
            <v>jor</v>
          </cell>
          <cell r="E9363">
            <v>9.5744680851063829E-3</v>
          </cell>
          <cell r="G9363">
            <v>86520.353919999994</v>
          </cell>
          <cell r="H9363">
            <v>828</v>
          </cell>
        </row>
        <row r="9364">
          <cell r="A9364" t="str">
            <v>07-02-025</v>
          </cell>
          <cell r="B9364" t="str">
            <v>22</v>
          </cell>
          <cell r="C9364" t="str">
            <v>AYUDANTE</v>
          </cell>
          <cell r="D9364" t="str">
            <v>jor</v>
          </cell>
          <cell r="E9364">
            <v>9.5744680851063829E-3</v>
          </cell>
          <cell r="G9364">
            <v>54806.751999999993</v>
          </cell>
          <cell r="H9364">
            <v>525</v>
          </cell>
        </row>
        <row r="9365">
          <cell r="A9365" t="str">
            <v>07-02-025</v>
          </cell>
          <cell r="B9365" t="str">
            <v>23</v>
          </cell>
          <cell r="C9365">
            <v>0</v>
          </cell>
          <cell r="D9365">
            <v>0</v>
          </cell>
          <cell r="E9365">
            <v>0</v>
          </cell>
          <cell r="G9365">
            <v>0</v>
          </cell>
          <cell r="H9365">
            <v>0</v>
          </cell>
        </row>
        <row r="9366">
          <cell r="A9366" t="str">
            <v>07-02-025</v>
          </cell>
          <cell r="B9366" t="str">
            <v>24</v>
          </cell>
          <cell r="C9366">
            <v>0</v>
          </cell>
          <cell r="D9366">
            <v>0</v>
          </cell>
          <cell r="E9366">
            <v>0</v>
          </cell>
          <cell r="G9366">
            <v>0</v>
          </cell>
          <cell r="H9366">
            <v>0</v>
          </cell>
        </row>
        <row r="9367">
          <cell r="A9367" t="str">
            <v>07-02-025</v>
          </cell>
          <cell r="B9367" t="str">
            <v>25</v>
          </cell>
          <cell r="C9367">
            <v>0</v>
          </cell>
          <cell r="D9367">
            <v>0</v>
          </cell>
          <cell r="E9367">
            <v>0</v>
          </cell>
          <cell r="G9367">
            <v>0</v>
          </cell>
          <cell r="H9367">
            <v>0</v>
          </cell>
        </row>
        <row r="9368">
          <cell r="A9368" t="str">
            <v>07-02-025</v>
          </cell>
          <cell r="B9368" t="str">
            <v>26</v>
          </cell>
          <cell r="C9368">
            <v>0</v>
          </cell>
          <cell r="D9368">
            <v>0</v>
          </cell>
          <cell r="E9368">
            <v>0</v>
          </cell>
          <cell r="G9368">
            <v>0</v>
          </cell>
          <cell r="H9368">
            <v>0</v>
          </cell>
        </row>
        <row r="9369">
          <cell r="A9369" t="str">
            <v>07-02-025</v>
          </cell>
          <cell r="B9369" t="str">
            <v>41</v>
          </cell>
          <cell r="C9369" t="str">
            <v>HERRAMIENTA MENOR</v>
          </cell>
          <cell r="D9369" t="str">
            <v>gl</v>
          </cell>
          <cell r="E9369">
            <v>1</v>
          </cell>
          <cell r="G9369">
            <v>178.64371199999999</v>
          </cell>
          <cell r="H9369">
            <v>179</v>
          </cell>
        </row>
        <row r="9370">
          <cell r="A9370" t="str">
            <v>07-02-025</v>
          </cell>
          <cell r="B9370" t="str">
            <v>42</v>
          </cell>
          <cell r="C9370">
            <v>0</v>
          </cell>
          <cell r="D9370">
            <v>0</v>
          </cell>
          <cell r="E9370">
            <v>0</v>
          </cell>
          <cell r="G9370">
            <v>0</v>
          </cell>
          <cell r="H9370">
            <v>0</v>
          </cell>
        </row>
        <row r="9371">
          <cell r="A9371" t="str">
            <v>07-02-025</v>
          </cell>
          <cell r="B9371" t="str">
            <v>43</v>
          </cell>
          <cell r="C9371">
            <v>0</v>
          </cell>
          <cell r="D9371">
            <v>0</v>
          </cell>
          <cell r="E9371">
            <v>0</v>
          </cell>
          <cell r="G9371">
            <v>0</v>
          </cell>
          <cell r="H9371">
            <v>0</v>
          </cell>
        </row>
        <row r="9372">
          <cell r="A9372" t="str">
            <v>07-02-025</v>
          </cell>
          <cell r="B9372" t="str">
            <v>44</v>
          </cell>
          <cell r="C9372">
            <v>0</v>
          </cell>
          <cell r="D9372">
            <v>0</v>
          </cell>
          <cell r="E9372">
            <v>0</v>
          </cell>
          <cell r="G9372">
            <v>0</v>
          </cell>
          <cell r="H9372">
            <v>0</v>
          </cell>
        </row>
        <row r="9373">
          <cell r="A9373" t="str">
            <v>07-02-025</v>
          </cell>
          <cell r="B9373" t="str">
            <v>45</v>
          </cell>
          <cell r="C9373">
            <v>0</v>
          </cell>
          <cell r="D9373">
            <v>0</v>
          </cell>
          <cell r="E9373">
            <v>0</v>
          </cell>
          <cell r="G9373">
            <v>0</v>
          </cell>
          <cell r="H9373">
            <v>0</v>
          </cell>
        </row>
        <row r="9374">
          <cell r="A9374" t="str">
            <v>07-02-025</v>
          </cell>
          <cell r="B9374" t="str">
            <v>46</v>
          </cell>
          <cell r="C9374">
            <v>0</v>
          </cell>
          <cell r="D9374">
            <v>0</v>
          </cell>
          <cell r="E9374">
            <v>0</v>
          </cell>
          <cell r="G9374">
            <v>0</v>
          </cell>
          <cell r="H9374">
            <v>0</v>
          </cell>
        </row>
        <row r="9375">
          <cell r="A9375" t="str">
            <v>07-02-025</v>
          </cell>
          <cell r="B9375" t="str">
            <v>61</v>
          </cell>
          <cell r="C9375" t="str">
            <v>TRANSPORTE</v>
          </cell>
          <cell r="D9375" t="str">
            <v>gl</v>
          </cell>
          <cell r="E9375">
            <v>1</v>
          </cell>
          <cell r="G9375">
            <v>357.28742399999999</v>
          </cell>
          <cell r="H9375">
            <v>357</v>
          </cell>
        </row>
        <row r="9376">
          <cell r="A9376" t="str">
            <v>07-02-025</v>
          </cell>
          <cell r="B9376" t="str">
            <v>62</v>
          </cell>
          <cell r="C9376">
            <v>0</v>
          </cell>
          <cell r="D9376">
            <v>0</v>
          </cell>
          <cell r="E9376">
            <v>0</v>
          </cell>
          <cell r="G9376">
            <v>0</v>
          </cell>
          <cell r="H9376">
            <v>0</v>
          </cell>
        </row>
        <row r="9377">
          <cell r="A9377" t="str">
            <v>07-02-025</v>
          </cell>
          <cell r="B9377" t="str">
            <v>63</v>
          </cell>
          <cell r="C9377">
            <v>0</v>
          </cell>
          <cell r="D9377">
            <v>0</v>
          </cell>
          <cell r="E9377">
            <v>0</v>
          </cell>
          <cell r="G9377">
            <v>0</v>
          </cell>
          <cell r="H9377">
            <v>0</v>
          </cell>
        </row>
        <row r="9378">
          <cell r="A9378" t="str">
            <v>07-02-025</v>
          </cell>
          <cell r="B9378" t="str">
            <v>64</v>
          </cell>
          <cell r="C9378">
            <v>0</v>
          </cell>
          <cell r="D9378">
            <v>0</v>
          </cell>
          <cell r="E9378">
            <v>0</v>
          </cell>
          <cell r="G9378">
            <v>0</v>
          </cell>
          <cell r="H9378">
            <v>0</v>
          </cell>
        </row>
        <row r="9379">
          <cell r="A9379" t="str">
            <v>07-02-025</v>
          </cell>
          <cell r="B9379" t="str">
            <v>65</v>
          </cell>
          <cell r="C9379">
            <v>0</v>
          </cell>
          <cell r="D9379">
            <v>0</v>
          </cell>
          <cell r="E9379">
            <v>0</v>
          </cell>
          <cell r="G9379">
            <v>0</v>
          </cell>
          <cell r="H9379">
            <v>0</v>
          </cell>
        </row>
        <row r="9380">
          <cell r="A9380" t="str">
            <v>07-02-025</v>
          </cell>
          <cell r="B9380" t="str">
            <v>66</v>
          </cell>
          <cell r="C9380">
            <v>0</v>
          </cell>
          <cell r="D9380">
            <v>0</v>
          </cell>
          <cell r="E9380">
            <v>0</v>
          </cell>
          <cell r="G9380">
            <v>0</v>
          </cell>
          <cell r="H9380">
            <v>0</v>
          </cell>
        </row>
        <row r="9381">
          <cell r="A9381" t="str">
            <v>07-02-030</v>
          </cell>
          <cell r="B9381" t="str">
            <v>07-02-030</v>
          </cell>
          <cell r="C9381" t="str">
            <v>SUMINISTRO E INSTALACION ACCESORIOS ROSCADOS 1,1/2"</v>
          </cell>
          <cell r="D9381" t="str">
            <v>UN</v>
          </cell>
          <cell r="E9381">
            <v>2</v>
          </cell>
          <cell r="H9381">
            <v>12421</v>
          </cell>
        </row>
        <row r="9382">
          <cell r="A9382" t="str">
            <v>07-02-030</v>
          </cell>
          <cell r="B9382" t="str">
            <v>11</v>
          </cell>
          <cell r="C9382" t="str">
            <v>ACCESORIOS ACERO ø  1 1/2"</v>
          </cell>
          <cell r="D9382" t="str">
            <v>UN</v>
          </cell>
          <cell r="E9382">
            <v>1</v>
          </cell>
          <cell r="G9382">
            <v>9778.4751999999989</v>
          </cell>
          <cell r="H9382">
            <v>9778</v>
          </cell>
        </row>
        <row r="9383">
          <cell r="A9383" t="str">
            <v>07-02-030</v>
          </cell>
          <cell r="B9383" t="str">
            <v>12</v>
          </cell>
          <cell r="C9383" t="str">
            <v>SELLADOR ETERNA</v>
          </cell>
          <cell r="D9383" t="str">
            <v xml:space="preserve">UN </v>
          </cell>
          <cell r="E9383">
            <v>5.8000000000000003E-2</v>
          </cell>
          <cell r="G9383">
            <v>12667.199999999999</v>
          </cell>
          <cell r="H9383">
            <v>735</v>
          </cell>
        </row>
        <row r="9384">
          <cell r="A9384" t="str">
            <v>07-02-030</v>
          </cell>
          <cell r="B9384" t="str">
            <v>13</v>
          </cell>
          <cell r="C9384" t="str">
            <v>TEFLON</v>
          </cell>
          <cell r="D9384" t="str">
            <v>ROLLO</v>
          </cell>
          <cell r="E9384">
            <v>0.5</v>
          </cell>
          <cell r="G9384">
            <v>784.16</v>
          </cell>
          <cell r="H9384">
            <v>392</v>
          </cell>
        </row>
        <row r="9385">
          <cell r="A9385" t="str">
            <v>07-02-030</v>
          </cell>
          <cell r="B9385" t="str">
            <v>14</v>
          </cell>
          <cell r="C9385">
            <v>0</v>
          </cell>
          <cell r="D9385">
            <v>0</v>
          </cell>
          <cell r="E9385">
            <v>0</v>
          </cell>
          <cell r="G9385">
            <v>0</v>
          </cell>
          <cell r="H9385">
            <v>0</v>
          </cell>
        </row>
        <row r="9386">
          <cell r="A9386" t="str">
            <v>07-02-030</v>
          </cell>
          <cell r="B9386" t="str">
            <v>15</v>
          </cell>
          <cell r="C9386">
            <v>0</v>
          </cell>
          <cell r="D9386">
            <v>0</v>
          </cell>
          <cell r="E9386">
            <v>0</v>
          </cell>
          <cell r="G9386">
            <v>0</v>
          </cell>
          <cell r="H9386">
            <v>0</v>
          </cell>
        </row>
        <row r="9387">
          <cell r="A9387" t="str">
            <v>07-02-030</v>
          </cell>
          <cell r="B9387" t="str">
            <v>16</v>
          </cell>
          <cell r="C9387">
            <v>0</v>
          </cell>
          <cell r="D9387">
            <v>0</v>
          </cell>
          <cell r="E9387">
            <v>0</v>
          </cell>
          <cell r="G9387">
            <v>0</v>
          </cell>
          <cell r="H9387">
            <v>0</v>
          </cell>
        </row>
        <row r="9388">
          <cell r="A9388" t="str">
            <v>07-02-030</v>
          </cell>
          <cell r="B9388" t="str">
            <v>21</v>
          </cell>
          <cell r="C9388" t="str">
            <v xml:space="preserve">OFICIAL </v>
          </cell>
          <cell r="D9388" t="str">
            <v>jor</v>
          </cell>
          <cell r="E9388">
            <v>8.4112149532710283E-3</v>
          </cell>
          <cell r="G9388">
            <v>86520.353919999994</v>
          </cell>
          <cell r="H9388">
            <v>728</v>
          </cell>
        </row>
        <row r="9389">
          <cell r="A9389" t="str">
            <v>07-02-030</v>
          </cell>
          <cell r="B9389" t="str">
            <v>22</v>
          </cell>
          <cell r="C9389" t="str">
            <v>AYUDANTE</v>
          </cell>
          <cell r="D9389" t="str">
            <v>jor</v>
          </cell>
          <cell r="E9389">
            <v>8.4112149532710283E-3</v>
          </cell>
          <cell r="G9389">
            <v>54806.751999999993</v>
          </cell>
          <cell r="H9389">
            <v>461</v>
          </cell>
        </row>
        <row r="9390">
          <cell r="A9390" t="str">
            <v>07-02-030</v>
          </cell>
          <cell r="B9390" t="str">
            <v>23</v>
          </cell>
          <cell r="C9390">
            <v>0</v>
          </cell>
          <cell r="D9390">
            <v>0</v>
          </cell>
          <cell r="E9390">
            <v>0</v>
          </cell>
          <cell r="G9390">
            <v>0</v>
          </cell>
          <cell r="H9390">
            <v>0</v>
          </cell>
        </row>
        <row r="9391">
          <cell r="A9391" t="str">
            <v>07-02-030</v>
          </cell>
          <cell r="B9391" t="str">
            <v>24</v>
          </cell>
          <cell r="C9391">
            <v>0</v>
          </cell>
          <cell r="D9391">
            <v>0</v>
          </cell>
          <cell r="E9391">
            <v>0</v>
          </cell>
          <cell r="G9391">
            <v>0</v>
          </cell>
          <cell r="H9391">
            <v>0</v>
          </cell>
        </row>
        <row r="9392">
          <cell r="A9392" t="str">
            <v>07-02-030</v>
          </cell>
          <cell r="B9392" t="str">
            <v>25</v>
          </cell>
          <cell r="C9392">
            <v>0</v>
          </cell>
          <cell r="D9392">
            <v>0</v>
          </cell>
          <cell r="E9392">
            <v>0</v>
          </cell>
          <cell r="G9392">
            <v>0</v>
          </cell>
          <cell r="H9392">
            <v>0</v>
          </cell>
        </row>
        <row r="9393">
          <cell r="A9393" t="str">
            <v>07-02-030</v>
          </cell>
          <cell r="B9393" t="str">
            <v>26</v>
          </cell>
          <cell r="C9393">
            <v>0</v>
          </cell>
          <cell r="D9393">
            <v>0</v>
          </cell>
          <cell r="E9393">
            <v>0</v>
          </cell>
          <cell r="G9393">
            <v>0</v>
          </cell>
          <cell r="H9393">
            <v>0</v>
          </cell>
        </row>
        <row r="9394">
          <cell r="A9394" t="str">
            <v>07-02-030</v>
          </cell>
          <cell r="B9394" t="str">
            <v>41</v>
          </cell>
          <cell r="C9394" t="str">
            <v>HERRAMIENTA MENOR</v>
          </cell>
          <cell r="D9394" t="str">
            <v>gl</v>
          </cell>
          <cell r="E9394">
            <v>1</v>
          </cell>
          <cell r="G9394">
            <v>109.05856</v>
          </cell>
          <cell r="H9394">
            <v>109</v>
          </cell>
        </row>
        <row r="9395">
          <cell r="A9395" t="str">
            <v>07-02-030</v>
          </cell>
          <cell r="B9395" t="str">
            <v>42</v>
          </cell>
          <cell r="C9395">
            <v>0</v>
          </cell>
          <cell r="D9395">
            <v>0</v>
          </cell>
          <cell r="E9395">
            <v>0</v>
          </cell>
          <cell r="G9395">
            <v>0</v>
          </cell>
          <cell r="H9395">
            <v>0</v>
          </cell>
        </row>
        <row r="9396">
          <cell r="A9396" t="str">
            <v>07-02-030</v>
          </cell>
          <cell r="B9396" t="str">
            <v>43</v>
          </cell>
          <cell r="C9396">
            <v>0</v>
          </cell>
          <cell r="D9396">
            <v>0</v>
          </cell>
          <cell r="E9396">
            <v>0</v>
          </cell>
          <cell r="G9396">
            <v>0</v>
          </cell>
          <cell r="H9396">
            <v>0</v>
          </cell>
        </row>
        <row r="9397">
          <cell r="A9397" t="str">
            <v>07-02-030</v>
          </cell>
          <cell r="B9397" t="str">
            <v>44</v>
          </cell>
          <cell r="C9397">
            <v>0</v>
          </cell>
          <cell r="D9397">
            <v>0</v>
          </cell>
          <cell r="E9397">
            <v>0</v>
          </cell>
          <cell r="G9397">
            <v>0</v>
          </cell>
          <cell r="H9397">
            <v>0</v>
          </cell>
        </row>
        <row r="9398">
          <cell r="A9398" t="str">
            <v>07-02-030</v>
          </cell>
          <cell r="B9398" t="str">
            <v>45</v>
          </cell>
          <cell r="C9398">
            <v>0</v>
          </cell>
          <cell r="D9398">
            <v>0</v>
          </cell>
          <cell r="E9398">
            <v>0</v>
          </cell>
          <cell r="G9398">
            <v>0</v>
          </cell>
          <cell r="H9398">
            <v>0</v>
          </cell>
        </row>
        <row r="9399">
          <cell r="A9399" t="str">
            <v>07-02-030</v>
          </cell>
          <cell r="B9399" t="str">
            <v>46</v>
          </cell>
          <cell r="C9399">
            <v>0</v>
          </cell>
          <cell r="D9399">
            <v>0</v>
          </cell>
          <cell r="E9399">
            <v>0</v>
          </cell>
          <cell r="G9399">
            <v>0</v>
          </cell>
          <cell r="H9399">
            <v>0</v>
          </cell>
        </row>
        <row r="9400">
          <cell r="A9400" t="str">
            <v>07-02-030</v>
          </cell>
          <cell r="B9400" t="str">
            <v>61</v>
          </cell>
          <cell r="C9400" t="str">
            <v>TRANSPORTE</v>
          </cell>
          <cell r="D9400" t="str">
            <v>gl</v>
          </cell>
          <cell r="E9400">
            <v>1</v>
          </cell>
          <cell r="G9400">
            <v>218.11712</v>
          </cell>
          <cell r="H9400">
            <v>218</v>
          </cell>
        </row>
        <row r="9401">
          <cell r="A9401" t="str">
            <v>07-02-030</v>
          </cell>
          <cell r="B9401" t="str">
            <v>62</v>
          </cell>
          <cell r="C9401">
            <v>0</v>
          </cell>
          <cell r="D9401">
            <v>0</v>
          </cell>
          <cell r="E9401">
            <v>0</v>
          </cell>
          <cell r="G9401">
            <v>0</v>
          </cell>
          <cell r="H9401">
            <v>0</v>
          </cell>
        </row>
        <row r="9402">
          <cell r="A9402" t="str">
            <v>07-02-030</v>
          </cell>
          <cell r="B9402" t="str">
            <v>63</v>
          </cell>
          <cell r="C9402">
            <v>0</v>
          </cell>
          <cell r="D9402">
            <v>0</v>
          </cell>
          <cell r="E9402">
            <v>0</v>
          </cell>
          <cell r="G9402">
            <v>0</v>
          </cell>
          <cell r="H9402">
            <v>0</v>
          </cell>
        </row>
        <row r="9403">
          <cell r="A9403" t="str">
            <v>07-02-030</v>
          </cell>
          <cell r="B9403" t="str">
            <v>64</v>
          </cell>
          <cell r="C9403">
            <v>0</v>
          </cell>
          <cell r="D9403">
            <v>0</v>
          </cell>
          <cell r="E9403">
            <v>0</v>
          </cell>
          <cell r="G9403">
            <v>0</v>
          </cell>
          <cell r="H9403">
            <v>0</v>
          </cell>
        </row>
        <row r="9404">
          <cell r="A9404" t="str">
            <v>07-02-030</v>
          </cell>
          <cell r="B9404" t="str">
            <v>65</v>
          </cell>
          <cell r="C9404">
            <v>0</v>
          </cell>
          <cell r="D9404">
            <v>0</v>
          </cell>
          <cell r="E9404">
            <v>0</v>
          </cell>
          <cell r="G9404">
            <v>0</v>
          </cell>
          <cell r="H9404">
            <v>0</v>
          </cell>
        </row>
        <row r="9405">
          <cell r="A9405" t="str">
            <v>07-02-030</v>
          </cell>
          <cell r="B9405" t="str">
            <v>66</v>
          </cell>
          <cell r="C9405">
            <v>0</v>
          </cell>
          <cell r="D9405">
            <v>0</v>
          </cell>
          <cell r="E9405">
            <v>0</v>
          </cell>
          <cell r="G9405">
            <v>0</v>
          </cell>
          <cell r="H9405">
            <v>0</v>
          </cell>
        </row>
        <row r="9406">
          <cell r="A9406" t="str">
            <v>07-02-035</v>
          </cell>
          <cell r="B9406" t="str">
            <v>07-02-035</v>
          </cell>
          <cell r="C9406" t="str">
            <v>SUMINISTRO E INSTALACION CUPLING RANURADO  6"</v>
          </cell>
          <cell r="D9406" t="str">
            <v>UN</v>
          </cell>
          <cell r="E9406">
            <v>24</v>
          </cell>
          <cell r="H9406">
            <v>27684</v>
          </cell>
        </row>
        <row r="9407">
          <cell r="A9407" t="str">
            <v>07-02-035</v>
          </cell>
          <cell r="B9407" t="str">
            <v>11</v>
          </cell>
          <cell r="C9407" t="str">
            <v>COUPLING ACERO ø  6"</v>
          </cell>
          <cell r="D9407" t="str">
            <v>UN</v>
          </cell>
          <cell r="E9407">
            <v>1</v>
          </cell>
          <cell r="G9407">
            <v>23790.207999999999</v>
          </cell>
          <cell r="H9407">
            <v>23790</v>
          </cell>
        </row>
        <row r="9408">
          <cell r="A9408" t="str">
            <v>07-02-035</v>
          </cell>
          <cell r="B9408" t="str">
            <v>12</v>
          </cell>
          <cell r="C9408">
            <v>0</v>
          </cell>
          <cell r="D9408">
            <v>0</v>
          </cell>
          <cell r="E9408">
            <v>0</v>
          </cell>
          <cell r="G9408">
            <v>0</v>
          </cell>
          <cell r="H9408">
            <v>0</v>
          </cell>
        </row>
        <row r="9409">
          <cell r="A9409" t="str">
            <v>07-02-035</v>
          </cell>
          <cell r="B9409" t="str">
            <v>13</v>
          </cell>
          <cell r="C9409">
            <v>0</v>
          </cell>
          <cell r="D9409">
            <v>0</v>
          </cell>
          <cell r="E9409">
            <v>0</v>
          </cell>
          <cell r="G9409">
            <v>0</v>
          </cell>
          <cell r="H9409">
            <v>0</v>
          </cell>
        </row>
        <row r="9410">
          <cell r="A9410" t="str">
            <v>07-02-035</v>
          </cell>
          <cell r="B9410" t="str">
            <v>14</v>
          </cell>
          <cell r="C9410">
            <v>0</v>
          </cell>
          <cell r="D9410">
            <v>0</v>
          </cell>
          <cell r="E9410">
            <v>0</v>
          </cell>
          <cell r="G9410">
            <v>0</v>
          </cell>
          <cell r="H9410">
            <v>0</v>
          </cell>
        </row>
        <row r="9411">
          <cell r="A9411" t="str">
            <v>07-02-035</v>
          </cell>
          <cell r="B9411" t="str">
            <v>15</v>
          </cell>
          <cell r="C9411">
            <v>0</v>
          </cell>
          <cell r="D9411">
            <v>0</v>
          </cell>
          <cell r="E9411">
            <v>0</v>
          </cell>
          <cell r="G9411">
            <v>0</v>
          </cell>
          <cell r="H9411">
            <v>0</v>
          </cell>
        </row>
        <row r="9412">
          <cell r="A9412" t="str">
            <v>07-02-035</v>
          </cell>
          <cell r="B9412" t="str">
            <v>16</v>
          </cell>
          <cell r="C9412">
            <v>0</v>
          </cell>
          <cell r="D9412">
            <v>0</v>
          </cell>
          <cell r="E9412">
            <v>0</v>
          </cell>
          <cell r="G9412">
            <v>0</v>
          </cell>
          <cell r="H9412">
            <v>0</v>
          </cell>
        </row>
        <row r="9413">
          <cell r="A9413" t="str">
            <v>07-02-035</v>
          </cell>
          <cell r="B9413" t="str">
            <v>21</v>
          </cell>
          <cell r="C9413" t="str">
            <v xml:space="preserve">OFICIAL </v>
          </cell>
          <cell r="D9413" t="str">
            <v>jor</v>
          </cell>
          <cell r="E9413">
            <v>2.2500000000000003E-2</v>
          </cell>
          <cell r="G9413">
            <v>86520.353919999994</v>
          </cell>
          <cell r="H9413">
            <v>1947</v>
          </cell>
        </row>
        <row r="9414">
          <cell r="A9414" t="str">
            <v>07-02-035</v>
          </cell>
          <cell r="B9414" t="str">
            <v>22</v>
          </cell>
          <cell r="C9414" t="str">
            <v>AYUDANTE</v>
          </cell>
          <cell r="D9414" t="str">
            <v>jor</v>
          </cell>
          <cell r="E9414">
            <v>2.2500000000000003E-2</v>
          </cell>
          <cell r="G9414">
            <v>54806.751999999993</v>
          </cell>
          <cell r="H9414">
            <v>1233</v>
          </cell>
        </row>
        <row r="9415">
          <cell r="A9415" t="str">
            <v>07-02-035</v>
          </cell>
          <cell r="B9415" t="str">
            <v>23</v>
          </cell>
          <cell r="C9415">
            <v>0</v>
          </cell>
          <cell r="D9415">
            <v>0</v>
          </cell>
          <cell r="E9415">
            <v>0</v>
          </cell>
          <cell r="G9415">
            <v>0</v>
          </cell>
          <cell r="H9415">
            <v>0</v>
          </cell>
        </row>
        <row r="9416">
          <cell r="A9416" t="str">
            <v>07-02-035</v>
          </cell>
          <cell r="B9416" t="str">
            <v>24</v>
          </cell>
          <cell r="C9416">
            <v>0</v>
          </cell>
          <cell r="D9416">
            <v>0</v>
          </cell>
          <cell r="E9416">
            <v>0</v>
          </cell>
          <cell r="G9416">
            <v>0</v>
          </cell>
          <cell r="H9416">
            <v>0</v>
          </cell>
        </row>
        <row r="9417">
          <cell r="A9417" t="str">
            <v>07-02-035</v>
          </cell>
          <cell r="B9417" t="str">
            <v>25</v>
          </cell>
          <cell r="C9417">
            <v>0</v>
          </cell>
          <cell r="D9417">
            <v>0</v>
          </cell>
          <cell r="E9417">
            <v>0</v>
          </cell>
          <cell r="G9417">
            <v>0</v>
          </cell>
          <cell r="H9417">
            <v>0</v>
          </cell>
        </row>
        <row r="9418">
          <cell r="A9418" t="str">
            <v>07-02-035</v>
          </cell>
          <cell r="B9418" t="str">
            <v>26</v>
          </cell>
          <cell r="C9418">
            <v>0</v>
          </cell>
          <cell r="D9418">
            <v>0</v>
          </cell>
          <cell r="E9418">
            <v>0</v>
          </cell>
          <cell r="G9418">
            <v>0</v>
          </cell>
          <cell r="H9418">
            <v>0</v>
          </cell>
        </row>
        <row r="9419">
          <cell r="A9419" t="str">
            <v>07-02-035</v>
          </cell>
          <cell r="B9419" t="str">
            <v>41</v>
          </cell>
          <cell r="C9419" t="str">
            <v>HERRAMIENTA MENOR</v>
          </cell>
          <cell r="D9419" t="str">
            <v>gl</v>
          </cell>
          <cell r="E9419">
            <v>1</v>
          </cell>
          <cell r="G9419">
            <v>237.90208000000001</v>
          </cell>
          <cell r="H9419">
            <v>238</v>
          </cell>
        </row>
        <row r="9420">
          <cell r="A9420" t="str">
            <v>07-02-035</v>
          </cell>
          <cell r="B9420" t="str">
            <v>42</v>
          </cell>
          <cell r="C9420">
            <v>0</v>
          </cell>
          <cell r="D9420">
            <v>0</v>
          </cell>
          <cell r="E9420">
            <v>0</v>
          </cell>
          <cell r="G9420">
            <v>0</v>
          </cell>
          <cell r="H9420">
            <v>0</v>
          </cell>
        </row>
        <row r="9421">
          <cell r="A9421" t="str">
            <v>07-02-035</v>
          </cell>
          <cell r="B9421" t="str">
            <v>43</v>
          </cell>
          <cell r="C9421">
            <v>0</v>
          </cell>
          <cell r="D9421">
            <v>0</v>
          </cell>
          <cell r="E9421">
            <v>0</v>
          </cell>
          <cell r="G9421">
            <v>0</v>
          </cell>
          <cell r="H9421">
            <v>0</v>
          </cell>
        </row>
        <row r="9422">
          <cell r="A9422" t="str">
            <v>07-02-035</v>
          </cell>
          <cell r="B9422" t="str">
            <v>44</v>
          </cell>
          <cell r="C9422">
            <v>0</v>
          </cell>
          <cell r="D9422">
            <v>0</v>
          </cell>
          <cell r="E9422">
            <v>0</v>
          </cell>
          <cell r="G9422">
            <v>0</v>
          </cell>
          <cell r="H9422">
            <v>0</v>
          </cell>
        </row>
        <row r="9423">
          <cell r="A9423" t="str">
            <v>07-02-035</v>
          </cell>
          <cell r="B9423" t="str">
            <v>45</v>
          </cell>
          <cell r="C9423">
            <v>0</v>
          </cell>
          <cell r="D9423">
            <v>0</v>
          </cell>
          <cell r="E9423">
            <v>0</v>
          </cell>
          <cell r="G9423">
            <v>0</v>
          </cell>
          <cell r="H9423">
            <v>0</v>
          </cell>
        </row>
        <row r="9424">
          <cell r="A9424" t="str">
            <v>07-02-035</v>
          </cell>
          <cell r="B9424" t="str">
            <v>46</v>
          </cell>
          <cell r="C9424">
            <v>0</v>
          </cell>
          <cell r="D9424">
            <v>0</v>
          </cell>
          <cell r="E9424">
            <v>0</v>
          </cell>
          <cell r="G9424">
            <v>0</v>
          </cell>
          <cell r="H9424">
            <v>0</v>
          </cell>
        </row>
        <row r="9425">
          <cell r="A9425" t="str">
            <v>07-02-035</v>
          </cell>
          <cell r="B9425" t="str">
            <v>61</v>
          </cell>
          <cell r="C9425" t="str">
            <v>TRANSPORTE</v>
          </cell>
          <cell r="D9425" t="str">
            <v>gl</v>
          </cell>
          <cell r="E9425">
            <v>1</v>
          </cell>
          <cell r="G9425">
            <v>475.80416000000002</v>
          </cell>
          <cell r="H9425">
            <v>476</v>
          </cell>
        </row>
        <row r="9426">
          <cell r="A9426" t="str">
            <v>07-02-035</v>
          </cell>
          <cell r="B9426" t="str">
            <v>62</v>
          </cell>
          <cell r="C9426">
            <v>0</v>
          </cell>
          <cell r="D9426">
            <v>0</v>
          </cell>
          <cell r="E9426">
            <v>0</v>
          </cell>
          <cell r="G9426">
            <v>0</v>
          </cell>
          <cell r="H9426">
            <v>0</v>
          </cell>
        </row>
        <row r="9427">
          <cell r="A9427" t="str">
            <v>07-02-035</v>
          </cell>
          <cell r="B9427" t="str">
            <v>63</v>
          </cell>
          <cell r="C9427">
            <v>0</v>
          </cell>
          <cell r="D9427">
            <v>0</v>
          </cell>
          <cell r="E9427">
            <v>0</v>
          </cell>
          <cell r="G9427">
            <v>0</v>
          </cell>
          <cell r="H9427">
            <v>0</v>
          </cell>
        </row>
        <row r="9428">
          <cell r="A9428" t="str">
            <v>07-02-035</v>
          </cell>
          <cell r="B9428" t="str">
            <v>64</v>
          </cell>
          <cell r="C9428">
            <v>0</v>
          </cell>
          <cell r="D9428">
            <v>0</v>
          </cell>
          <cell r="E9428">
            <v>0</v>
          </cell>
          <cell r="G9428">
            <v>0</v>
          </cell>
          <cell r="H9428">
            <v>0</v>
          </cell>
        </row>
        <row r="9429">
          <cell r="A9429" t="str">
            <v>07-02-035</v>
          </cell>
          <cell r="B9429" t="str">
            <v>65</v>
          </cell>
          <cell r="C9429">
            <v>0</v>
          </cell>
          <cell r="D9429">
            <v>0</v>
          </cell>
          <cell r="E9429">
            <v>0</v>
          </cell>
          <cell r="G9429">
            <v>0</v>
          </cell>
          <cell r="H9429">
            <v>0</v>
          </cell>
        </row>
        <row r="9430">
          <cell r="A9430" t="str">
            <v>07-02-035</v>
          </cell>
          <cell r="B9430" t="str">
            <v>66</v>
          </cell>
          <cell r="C9430">
            <v>0</v>
          </cell>
          <cell r="D9430">
            <v>0</v>
          </cell>
          <cell r="E9430">
            <v>0</v>
          </cell>
          <cell r="G9430">
            <v>0</v>
          </cell>
          <cell r="H9430">
            <v>0</v>
          </cell>
        </row>
        <row r="9431">
          <cell r="A9431" t="str">
            <v>07-02-040</v>
          </cell>
          <cell r="B9431" t="str">
            <v>07-02-040</v>
          </cell>
          <cell r="C9431" t="str">
            <v>SUMINISTRO E INSTALACION CUPLING RANURADO 2"</v>
          </cell>
          <cell r="D9431" t="str">
            <v>UN</v>
          </cell>
          <cell r="E9431">
            <v>6</v>
          </cell>
          <cell r="H9431">
            <v>9713</v>
          </cell>
        </row>
        <row r="9432">
          <cell r="A9432" t="str">
            <v>07-02-040</v>
          </cell>
          <cell r="B9432" t="str">
            <v>11</v>
          </cell>
          <cell r="C9432" t="str">
            <v>COUPLING ACERO ø  2"</v>
          </cell>
          <cell r="D9432" t="str">
            <v xml:space="preserve">UN </v>
          </cell>
          <cell r="E9432">
            <v>1</v>
          </cell>
          <cell r="G9432">
            <v>8116.6591999999982</v>
          </cell>
          <cell r="H9432">
            <v>8117</v>
          </cell>
        </row>
        <row r="9433">
          <cell r="A9433" t="str">
            <v>07-02-040</v>
          </cell>
          <cell r="B9433" t="str">
            <v>12</v>
          </cell>
          <cell r="C9433">
            <v>0</v>
          </cell>
          <cell r="D9433">
            <v>0</v>
          </cell>
          <cell r="E9433">
            <v>0</v>
          </cell>
          <cell r="G9433">
            <v>0</v>
          </cell>
          <cell r="H9433">
            <v>0</v>
          </cell>
        </row>
        <row r="9434">
          <cell r="A9434" t="str">
            <v>07-02-040</v>
          </cell>
          <cell r="B9434" t="str">
            <v>13</v>
          </cell>
          <cell r="C9434">
            <v>0</v>
          </cell>
          <cell r="D9434">
            <v>0</v>
          </cell>
          <cell r="E9434">
            <v>0</v>
          </cell>
          <cell r="G9434">
            <v>0</v>
          </cell>
          <cell r="H9434">
            <v>0</v>
          </cell>
        </row>
        <row r="9435">
          <cell r="A9435" t="str">
            <v>07-02-040</v>
          </cell>
          <cell r="B9435" t="str">
            <v>14</v>
          </cell>
          <cell r="C9435">
            <v>0</v>
          </cell>
          <cell r="D9435">
            <v>0</v>
          </cell>
          <cell r="E9435">
            <v>0</v>
          </cell>
          <cell r="G9435">
            <v>0</v>
          </cell>
          <cell r="H9435">
            <v>0</v>
          </cell>
        </row>
        <row r="9436">
          <cell r="A9436" t="str">
            <v>07-02-040</v>
          </cell>
          <cell r="B9436" t="str">
            <v>15</v>
          </cell>
          <cell r="C9436">
            <v>0</v>
          </cell>
          <cell r="D9436">
            <v>0</v>
          </cell>
          <cell r="E9436">
            <v>0</v>
          </cell>
          <cell r="G9436">
            <v>0</v>
          </cell>
          <cell r="H9436">
            <v>0</v>
          </cell>
        </row>
        <row r="9437">
          <cell r="A9437" t="str">
            <v>07-02-040</v>
          </cell>
          <cell r="B9437" t="str">
            <v>16</v>
          </cell>
          <cell r="C9437">
            <v>0</v>
          </cell>
          <cell r="D9437">
            <v>0</v>
          </cell>
          <cell r="E9437">
            <v>0</v>
          </cell>
          <cell r="G9437">
            <v>0</v>
          </cell>
          <cell r="H9437">
            <v>0</v>
          </cell>
        </row>
        <row r="9438">
          <cell r="A9438" t="str">
            <v>07-02-040</v>
          </cell>
          <cell r="B9438" t="str">
            <v>21</v>
          </cell>
          <cell r="C9438" t="str">
            <v xml:space="preserve">OFICIAL </v>
          </cell>
          <cell r="D9438" t="str">
            <v>jor</v>
          </cell>
          <cell r="E9438">
            <v>9.5744680851063829E-3</v>
          </cell>
          <cell r="G9438">
            <v>86520.353919999994</v>
          </cell>
          <cell r="H9438">
            <v>828</v>
          </cell>
        </row>
        <row r="9439">
          <cell r="A9439" t="str">
            <v>07-02-040</v>
          </cell>
          <cell r="B9439" t="str">
            <v>22</v>
          </cell>
          <cell r="C9439" t="str">
            <v>AYUDANTE</v>
          </cell>
          <cell r="D9439" t="str">
            <v>jor</v>
          </cell>
          <cell r="E9439">
            <v>9.5744680851063829E-3</v>
          </cell>
          <cell r="G9439">
            <v>54806.751999999993</v>
          </cell>
          <cell r="H9439">
            <v>525</v>
          </cell>
        </row>
        <row r="9440">
          <cell r="A9440" t="str">
            <v>07-02-040</v>
          </cell>
          <cell r="B9440" t="str">
            <v>23</v>
          </cell>
          <cell r="C9440">
            <v>0</v>
          </cell>
          <cell r="D9440">
            <v>0</v>
          </cell>
          <cell r="E9440">
            <v>0</v>
          </cell>
          <cell r="G9440">
            <v>0</v>
          </cell>
          <cell r="H9440">
            <v>0</v>
          </cell>
        </row>
        <row r="9441">
          <cell r="A9441" t="str">
            <v>07-02-040</v>
          </cell>
          <cell r="B9441" t="str">
            <v>24</v>
          </cell>
          <cell r="C9441">
            <v>0</v>
          </cell>
          <cell r="D9441">
            <v>0</v>
          </cell>
          <cell r="E9441">
            <v>0</v>
          </cell>
          <cell r="G9441">
            <v>0</v>
          </cell>
          <cell r="H9441">
            <v>0</v>
          </cell>
        </row>
        <row r="9442">
          <cell r="A9442" t="str">
            <v>07-02-040</v>
          </cell>
          <cell r="B9442" t="str">
            <v>25</v>
          </cell>
          <cell r="C9442">
            <v>0</v>
          </cell>
          <cell r="D9442">
            <v>0</v>
          </cell>
          <cell r="E9442">
            <v>0</v>
          </cell>
          <cell r="G9442">
            <v>0</v>
          </cell>
          <cell r="H9442">
            <v>0</v>
          </cell>
        </row>
        <row r="9443">
          <cell r="A9443" t="str">
            <v>07-02-040</v>
          </cell>
          <cell r="B9443" t="str">
            <v>26</v>
          </cell>
          <cell r="C9443">
            <v>0</v>
          </cell>
          <cell r="D9443">
            <v>0</v>
          </cell>
          <cell r="E9443">
            <v>0</v>
          </cell>
          <cell r="G9443">
            <v>0</v>
          </cell>
          <cell r="H9443">
            <v>0</v>
          </cell>
        </row>
        <row r="9444">
          <cell r="A9444" t="str">
            <v>07-02-040</v>
          </cell>
          <cell r="B9444" t="str">
            <v>41</v>
          </cell>
          <cell r="C9444" t="str">
            <v>HERRAMIENTA MENOR</v>
          </cell>
          <cell r="D9444" t="str">
            <v>gl</v>
          </cell>
          <cell r="E9444">
            <v>1</v>
          </cell>
          <cell r="G9444">
            <v>81.166591999999994</v>
          </cell>
          <cell r="H9444">
            <v>81</v>
          </cell>
        </row>
        <row r="9445">
          <cell r="A9445" t="str">
            <v>07-02-040</v>
          </cell>
          <cell r="B9445" t="str">
            <v>42</v>
          </cell>
          <cell r="C9445">
            <v>0</v>
          </cell>
          <cell r="D9445">
            <v>0</v>
          </cell>
          <cell r="E9445">
            <v>0</v>
          </cell>
          <cell r="G9445">
            <v>0</v>
          </cell>
          <cell r="H9445">
            <v>0</v>
          </cell>
        </row>
        <row r="9446">
          <cell r="A9446" t="str">
            <v>07-02-040</v>
          </cell>
          <cell r="B9446" t="str">
            <v>43</v>
          </cell>
          <cell r="C9446">
            <v>0</v>
          </cell>
          <cell r="D9446">
            <v>0</v>
          </cell>
          <cell r="E9446">
            <v>0</v>
          </cell>
          <cell r="G9446">
            <v>0</v>
          </cell>
          <cell r="H9446">
            <v>0</v>
          </cell>
        </row>
        <row r="9447">
          <cell r="A9447" t="str">
            <v>07-02-040</v>
          </cell>
          <cell r="B9447" t="str">
            <v>44</v>
          </cell>
          <cell r="C9447">
            <v>0</v>
          </cell>
          <cell r="D9447">
            <v>0</v>
          </cell>
          <cell r="E9447">
            <v>0</v>
          </cell>
          <cell r="G9447">
            <v>0</v>
          </cell>
          <cell r="H9447">
            <v>0</v>
          </cell>
        </row>
        <row r="9448">
          <cell r="A9448" t="str">
            <v>07-02-040</v>
          </cell>
          <cell r="B9448" t="str">
            <v>45</v>
          </cell>
          <cell r="C9448">
            <v>0</v>
          </cell>
          <cell r="D9448">
            <v>0</v>
          </cell>
          <cell r="E9448">
            <v>0</v>
          </cell>
          <cell r="G9448">
            <v>0</v>
          </cell>
          <cell r="H9448">
            <v>0</v>
          </cell>
        </row>
        <row r="9449">
          <cell r="A9449" t="str">
            <v>07-02-040</v>
          </cell>
          <cell r="B9449" t="str">
            <v>46</v>
          </cell>
          <cell r="C9449">
            <v>0</v>
          </cell>
          <cell r="D9449">
            <v>0</v>
          </cell>
          <cell r="E9449">
            <v>0</v>
          </cell>
          <cell r="G9449">
            <v>0</v>
          </cell>
          <cell r="H9449">
            <v>0</v>
          </cell>
        </row>
        <row r="9450">
          <cell r="A9450" t="str">
            <v>07-02-040</v>
          </cell>
          <cell r="B9450" t="str">
            <v>61</v>
          </cell>
          <cell r="C9450" t="str">
            <v>TRANSPORTE</v>
          </cell>
          <cell r="D9450" t="str">
            <v>gl</v>
          </cell>
          <cell r="E9450">
            <v>1</v>
          </cell>
          <cell r="G9450">
            <v>162.33318399999999</v>
          </cell>
          <cell r="H9450">
            <v>162</v>
          </cell>
        </row>
        <row r="9451">
          <cell r="A9451" t="str">
            <v>07-02-040</v>
          </cell>
          <cell r="B9451" t="str">
            <v>62</v>
          </cell>
          <cell r="C9451">
            <v>0</v>
          </cell>
          <cell r="D9451">
            <v>0</v>
          </cell>
          <cell r="E9451">
            <v>0</v>
          </cell>
          <cell r="G9451">
            <v>0</v>
          </cell>
          <cell r="H9451">
            <v>0</v>
          </cell>
        </row>
        <row r="9452">
          <cell r="A9452" t="str">
            <v>07-02-040</v>
          </cell>
          <cell r="B9452" t="str">
            <v>63</v>
          </cell>
          <cell r="C9452">
            <v>0</v>
          </cell>
          <cell r="D9452">
            <v>0</v>
          </cell>
          <cell r="E9452">
            <v>0</v>
          </cell>
          <cell r="G9452">
            <v>0</v>
          </cell>
          <cell r="H9452">
            <v>0</v>
          </cell>
        </row>
        <row r="9453">
          <cell r="A9453" t="str">
            <v>07-02-040</v>
          </cell>
          <cell r="B9453" t="str">
            <v>64</v>
          </cell>
          <cell r="C9453">
            <v>0</v>
          </cell>
          <cell r="D9453">
            <v>0</v>
          </cell>
          <cell r="E9453">
            <v>0</v>
          </cell>
          <cell r="G9453">
            <v>0</v>
          </cell>
          <cell r="H9453">
            <v>0</v>
          </cell>
        </row>
        <row r="9454">
          <cell r="A9454" t="str">
            <v>07-02-040</v>
          </cell>
          <cell r="B9454" t="str">
            <v>65</v>
          </cell>
          <cell r="C9454">
            <v>0</v>
          </cell>
          <cell r="D9454">
            <v>0</v>
          </cell>
          <cell r="E9454">
            <v>0</v>
          </cell>
          <cell r="G9454">
            <v>0</v>
          </cell>
          <cell r="H9454">
            <v>0</v>
          </cell>
        </row>
        <row r="9455">
          <cell r="A9455" t="str">
            <v>07-02-040</v>
          </cell>
          <cell r="B9455" t="str">
            <v>66</v>
          </cell>
          <cell r="C9455">
            <v>0</v>
          </cell>
          <cell r="D9455">
            <v>0</v>
          </cell>
          <cell r="E9455">
            <v>0</v>
          </cell>
          <cell r="G9455">
            <v>0</v>
          </cell>
          <cell r="H9455">
            <v>0</v>
          </cell>
        </row>
        <row r="9456">
          <cell r="A9456" t="str">
            <v>07-02-045</v>
          </cell>
          <cell r="B9456" t="str">
            <v>07-02-045</v>
          </cell>
          <cell r="C9456" t="str">
            <v>SUMINISTRO E INSTALACION REDUCCIÓN RANURADA 6"X4"</v>
          </cell>
          <cell r="D9456" t="str">
            <v>UN</v>
          </cell>
          <cell r="E9456">
            <v>2</v>
          </cell>
          <cell r="H9456">
            <v>113961</v>
          </cell>
        </row>
        <row r="9457">
          <cell r="A9457" t="str">
            <v>07-02-045</v>
          </cell>
          <cell r="B9457" t="str">
            <v>11</v>
          </cell>
          <cell r="C9457" t="str">
            <v>ACCESORIOS ACERO ø  6"</v>
          </cell>
          <cell r="D9457" t="str">
            <v>UN</v>
          </cell>
          <cell r="E9457">
            <v>1</v>
          </cell>
          <cell r="G9457">
            <v>106525.12</v>
          </cell>
          <cell r="H9457">
            <v>106525</v>
          </cell>
        </row>
        <row r="9458">
          <cell r="A9458" t="str">
            <v>07-02-045</v>
          </cell>
          <cell r="B9458" t="str">
            <v>12</v>
          </cell>
          <cell r="C9458">
            <v>0</v>
          </cell>
          <cell r="D9458">
            <v>0</v>
          </cell>
          <cell r="E9458">
            <v>0</v>
          </cell>
          <cell r="G9458">
            <v>0</v>
          </cell>
          <cell r="H9458">
            <v>0</v>
          </cell>
        </row>
        <row r="9459">
          <cell r="A9459" t="str">
            <v>07-02-045</v>
          </cell>
          <cell r="B9459" t="str">
            <v>13</v>
          </cell>
          <cell r="C9459">
            <v>0</v>
          </cell>
          <cell r="D9459">
            <v>0</v>
          </cell>
          <cell r="E9459">
            <v>0</v>
          </cell>
          <cell r="G9459">
            <v>0</v>
          </cell>
          <cell r="H9459">
            <v>0</v>
          </cell>
        </row>
        <row r="9460">
          <cell r="A9460" t="str">
            <v>07-02-045</v>
          </cell>
          <cell r="B9460" t="str">
            <v>14</v>
          </cell>
          <cell r="C9460">
            <v>0</v>
          </cell>
          <cell r="D9460">
            <v>0</v>
          </cell>
          <cell r="E9460">
            <v>0</v>
          </cell>
          <cell r="G9460">
            <v>0</v>
          </cell>
          <cell r="H9460">
            <v>0</v>
          </cell>
        </row>
        <row r="9461">
          <cell r="A9461" t="str">
            <v>07-02-045</v>
          </cell>
          <cell r="B9461" t="str">
            <v>15</v>
          </cell>
          <cell r="C9461">
            <v>0</v>
          </cell>
          <cell r="D9461">
            <v>0</v>
          </cell>
          <cell r="E9461">
            <v>0</v>
          </cell>
          <cell r="G9461">
            <v>0</v>
          </cell>
          <cell r="H9461">
            <v>0</v>
          </cell>
        </row>
        <row r="9462">
          <cell r="A9462" t="str">
            <v>07-02-045</v>
          </cell>
          <cell r="B9462" t="str">
            <v>16</v>
          </cell>
          <cell r="C9462">
            <v>0</v>
          </cell>
          <cell r="D9462">
            <v>0</v>
          </cell>
          <cell r="E9462">
            <v>0</v>
          </cell>
          <cell r="G9462">
            <v>0</v>
          </cell>
          <cell r="H9462">
            <v>0</v>
          </cell>
        </row>
        <row r="9463">
          <cell r="A9463" t="str">
            <v>07-02-045</v>
          </cell>
          <cell r="B9463" t="str">
            <v>21</v>
          </cell>
          <cell r="C9463" t="str">
            <v xml:space="preserve">OFICIAL </v>
          </cell>
          <cell r="D9463" t="str">
            <v>jor</v>
          </cell>
          <cell r="E9463">
            <v>0.03</v>
          </cell>
          <cell r="G9463">
            <v>86520.353919999994</v>
          </cell>
          <cell r="H9463">
            <v>2596</v>
          </cell>
        </row>
        <row r="9464">
          <cell r="A9464" t="str">
            <v>07-02-045</v>
          </cell>
          <cell r="B9464" t="str">
            <v>22</v>
          </cell>
          <cell r="C9464" t="str">
            <v>AYUDANTE</v>
          </cell>
          <cell r="D9464" t="str">
            <v>jor</v>
          </cell>
          <cell r="E9464">
            <v>0.03</v>
          </cell>
          <cell r="G9464">
            <v>54806.751999999993</v>
          </cell>
          <cell r="H9464">
            <v>1644</v>
          </cell>
        </row>
        <row r="9465">
          <cell r="A9465" t="str">
            <v>07-02-045</v>
          </cell>
          <cell r="B9465" t="str">
            <v>23</v>
          </cell>
          <cell r="C9465">
            <v>0</v>
          </cell>
          <cell r="D9465">
            <v>0</v>
          </cell>
          <cell r="E9465">
            <v>0</v>
          </cell>
          <cell r="G9465">
            <v>0</v>
          </cell>
          <cell r="H9465">
            <v>0</v>
          </cell>
        </row>
        <row r="9466">
          <cell r="A9466" t="str">
            <v>07-02-045</v>
          </cell>
          <cell r="B9466" t="str">
            <v>24</v>
          </cell>
          <cell r="C9466">
            <v>0</v>
          </cell>
          <cell r="D9466">
            <v>0</v>
          </cell>
          <cell r="E9466">
            <v>0</v>
          </cell>
          <cell r="G9466">
            <v>0</v>
          </cell>
          <cell r="H9466">
            <v>0</v>
          </cell>
        </row>
        <row r="9467">
          <cell r="A9467" t="str">
            <v>07-02-045</v>
          </cell>
          <cell r="B9467" t="str">
            <v>25</v>
          </cell>
          <cell r="C9467">
            <v>0</v>
          </cell>
          <cell r="D9467">
            <v>0</v>
          </cell>
          <cell r="E9467">
            <v>0</v>
          </cell>
          <cell r="G9467">
            <v>0</v>
          </cell>
          <cell r="H9467">
            <v>0</v>
          </cell>
        </row>
        <row r="9468">
          <cell r="A9468" t="str">
            <v>07-02-045</v>
          </cell>
          <cell r="B9468" t="str">
            <v>26</v>
          </cell>
          <cell r="C9468">
            <v>0</v>
          </cell>
          <cell r="D9468">
            <v>0</v>
          </cell>
          <cell r="E9468">
            <v>0</v>
          </cell>
          <cell r="G9468">
            <v>0</v>
          </cell>
          <cell r="H9468">
            <v>0</v>
          </cell>
        </row>
        <row r="9469">
          <cell r="A9469" t="str">
            <v>07-02-045</v>
          </cell>
          <cell r="B9469" t="str">
            <v>41</v>
          </cell>
          <cell r="C9469" t="str">
            <v>HERRAMIENTA MENOR</v>
          </cell>
          <cell r="D9469" t="str">
            <v>gl</v>
          </cell>
          <cell r="E9469">
            <v>1</v>
          </cell>
          <cell r="G9469">
            <v>1065.2511999999999</v>
          </cell>
          <cell r="H9469">
            <v>1065</v>
          </cell>
        </row>
        <row r="9470">
          <cell r="A9470" t="str">
            <v>07-02-045</v>
          </cell>
          <cell r="B9470" t="str">
            <v>42</v>
          </cell>
          <cell r="C9470">
            <v>0</v>
          </cell>
          <cell r="D9470">
            <v>0</v>
          </cell>
          <cell r="E9470">
            <v>0</v>
          </cell>
          <cell r="G9470">
            <v>0</v>
          </cell>
          <cell r="H9470">
            <v>0</v>
          </cell>
        </row>
        <row r="9471">
          <cell r="A9471" t="str">
            <v>07-02-045</v>
          </cell>
          <cell r="B9471" t="str">
            <v>43</v>
          </cell>
          <cell r="C9471">
            <v>0</v>
          </cell>
          <cell r="D9471">
            <v>0</v>
          </cell>
          <cell r="E9471">
            <v>0</v>
          </cell>
          <cell r="G9471">
            <v>0</v>
          </cell>
          <cell r="H9471">
            <v>0</v>
          </cell>
        </row>
        <row r="9472">
          <cell r="A9472" t="str">
            <v>07-02-045</v>
          </cell>
          <cell r="B9472" t="str">
            <v>44</v>
          </cell>
          <cell r="C9472">
            <v>0</v>
          </cell>
          <cell r="D9472">
            <v>0</v>
          </cell>
          <cell r="E9472">
            <v>0</v>
          </cell>
          <cell r="G9472">
            <v>0</v>
          </cell>
          <cell r="H9472">
            <v>0</v>
          </cell>
        </row>
        <row r="9473">
          <cell r="A9473" t="str">
            <v>07-02-045</v>
          </cell>
          <cell r="B9473" t="str">
            <v>45</v>
          </cell>
          <cell r="C9473">
            <v>0</v>
          </cell>
          <cell r="D9473">
            <v>0</v>
          </cell>
          <cell r="E9473">
            <v>0</v>
          </cell>
          <cell r="G9473">
            <v>0</v>
          </cell>
          <cell r="H9473">
            <v>0</v>
          </cell>
        </row>
        <row r="9474">
          <cell r="A9474" t="str">
            <v>07-02-045</v>
          </cell>
          <cell r="B9474" t="str">
            <v>46</v>
          </cell>
          <cell r="C9474">
            <v>0</v>
          </cell>
          <cell r="D9474">
            <v>0</v>
          </cell>
          <cell r="E9474">
            <v>0</v>
          </cell>
          <cell r="G9474">
            <v>0</v>
          </cell>
          <cell r="H9474">
            <v>0</v>
          </cell>
        </row>
        <row r="9475">
          <cell r="A9475" t="str">
            <v>07-02-045</v>
          </cell>
          <cell r="B9475" t="str">
            <v>61</v>
          </cell>
          <cell r="C9475" t="str">
            <v>TRANSPORTE</v>
          </cell>
          <cell r="D9475" t="str">
            <v>gl</v>
          </cell>
          <cell r="E9475">
            <v>1</v>
          </cell>
          <cell r="G9475">
            <v>2130.5023999999999</v>
          </cell>
          <cell r="H9475">
            <v>2131</v>
          </cell>
        </row>
        <row r="9476">
          <cell r="A9476" t="str">
            <v>07-02-045</v>
          </cell>
          <cell r="B9476" t="str">
            <v>62</v>
          </cell>
          <cell r="C9476">
            <v>0</v>
          </cell>
          <cell r="D9476">
            <v>0</v>
          </cell>
          <cell r="E9476">
            <v>0</v>
          </cell>
          <cell r="G9476">
            <v>0</v>
          </cell>
          <cell r="H9476">
            <v>0</v>
          </cell>
        </row>
        <row r="9477">
          <cell r="A9477" t="str">
            <v>07-02-045</v>
          </cell>
          <cell r="B9477" t="str">
            <v>63</v>
          </cell>
          <cell r="C9477">
            <v>0</v>
          </cell>
          <cell r="D9477">
            <v>0</v>
          </cell>
          <cell r="E9477">
            <v>0</v>
          </cell>
          <cell r="G9477">
            <v>0</v>
          </cell>
          <cell r="H9477">
            <v>0</v>
          </cell>
        </row>
        <row r="9478">
          <cell r="A9478" t="str">
            <v>07-02-045</v>
          </cell>
          <cell r="B9478" t="str">
            <v>64</v>
          </cell>
          <cell r="C9478">
            <v>0</v>
          </cell>
          <cell r="D9478">
            <v>0</v>
          </cell>
          <cell r="E9478">
            <v>0</v>
          </cell>
          <cell r="G9478">
            <v>0</v>
          </cell>
          <cell r="H9478">
            <v>0</v>
          </cell>
        </row>
        <row r="9479">
          <cell r="A9479" t="str">
            <v>07-02-045</v>
          </cell>
          <cell r="B9479" t="str">
            <v>65</v>
          </cell>
          <cell r="C9479">
            <v>0</v>
          </cell>
          <cell r="D9479">
            <v>0</v>
          </cell>
          <cell r="E9479">
            <v>0</v>
          </cell>
          <cell r="G9479">
            <v>0</v>
          </cell>
          <cell r="H9479">
            <v>0</v>
          </cell>
        </row>
        <row r="9480">
          <cell r="A9480" t="str">
            <v>07-02-045</v>
          </cell>
          <cell r="B9480" t="str">
            <v>66</v>
          </cell>
          <cell r="C9480">
            <v>0</v>
          </cell>
          <cell r="D9480">
            <v>0</v>
          </cell>
          <cell r="E9480">
            <v>0</v>
          </cell>
          <cell r="G9480">
            <v>0</v>
          </cell>
          <cell r="H9480">
            <v>0</v>
          </cell>
        </row>
        <row r="9481">
          <cell r="A9481" t="str">
            <v>07-02-050</v>
          </cell>
          <cell r="B9481" t="str">
            <v>07-02-050</v>
          </cell>
          <cell r="C9481" t="str">
            <v>SUMINISTRO E INSTALACION VALVULA DE ALIVIO Ø3/4"</v>
          </cell>
          <cell r="D9481" t="str">
            <v>UN</v>
          </cell>
          <cell r="E9481">
            <v>1</v>
          </cell>
          <cell r="H9481">
            <v>710535</v>
          </cell>
        </row>
        <row r="9482">
          <cell r="A9482" t="str">
            <v>07-02-050</v>
          </cell>
          <cell r="B9482" t="str">
            <v>11</v>
          </cell>
          <cell r="C9482" t="str">
            <v>VALVULA DE ALIVIO  Ø3/4" EQUIPO INCEDIO</v>
          </cell>
          <cell r="D9482" t="str">
            <v xml:space="preserve">UN </v>
          </cell>
          <cell r="E9482">
            <v>1</v>
          </cell>
          <cell r="G9482">
            <v>683399.99952191254</v>
          </cell>
          <cell r="H9482">
            <v>683400</v>
          </cell>
        </row>
        <row r="9483">
          <cell r="A9483" t="str">
            <v>07-02-050</v>
          </cell>
          <cell r="B9483" t="str">
            <v>12</v>
          </cell>
          <cell r="C9483">
            <v>0</v>
          </cell>
          <cell r="D9483">
            <v>0</v>
          </cell>
          <cell r="E9483">
            <v>0</v>
          </cell>
          <cell r="G9483">
            <v>0</v>
          </cell>
          <cell r="H9483">
            <v>0</v>
          </cell>
        </row>
        <row r="9484">
          <cell r="A9484" t="str">
            <v>07-02-050</v>
          </cell>
          <cell r="B9484" t="str">
            <v>13</v>
          </cell>
          <cell r="C9484">
            <v>0</v>
          </cell>
          <cell r="D9484">
            <v>0</v>
          </cell>
          <cell r="E9484">
            <v>0</v>
          </cell>
          <cell r="G9484">
            <v>0</v>
          </cell>
          <cell r="H9484">
            <v>0</v>
          </cell>
        </row>
        <row r="9485">
          <cell r="A9485" t="str">
            <v>07-02-050</v>
          </cell>
          <cell r="B9485" t="str">
            <v>14</v>
          </cell>
          <cell r="C9485">
            <v>0</v>
          </cell>
          <cell r="D9485">
            <v>0</v>
          </cell>
          <cell r="E9485">
            <v>0</v>
          </cell>
          <cell r="G9485">
            <v>0</v>
          </cell>
          <cell r="H9485">
            <v>0</v>
          </cell>
        </row>
        <row r="9486">
          <cell r="A9486" t="str">
            <v>07-02-050</v>
          </cell>
          <cell r="B9486" t="str">
            <v>15</v>
          </cell>
          <cell r="C9486">
            <v>0</v>
          </cell>
          <cell r="D9486">
            <v>0</v>
          </cell>
          <cell r="E9486">
            <v>0</v>
          </cell>
          <cell r="G9486">
            <v>0</v>
          </cell>
          <cell r="H9486">
            <v>0</v>
          </cell>
        </row>
        <row r="9487">
          <cell r="A9487" t="str">
            <v>07-02-050</v>
          </cell>
          <cell r="B9487" t="str">
            <v>16</v>
          </cell>
          <cell r="C9487">
            <v>0</v>
          </cell>
          <cell r="D9487">
            <v>0</v>
          </cell>
          <cell r="E9487">
            <v>0</v>
          </cell>
          <cell r="G9487">
            <v>0</v>
          </cell>
          <cell r="H9487">
            <v>0</v>
          </cell>
        </row>
        <row r="9488">
          <cell r="A9488" t="str">
            <v>07-02-050</v>
          </cell>
          <cell r="B9488" t="str">
            <v>21</v>
          </cell>
          <cell r="C9488" t="str">
            <v xml:space="preserve">OFICIAL </v>
          </cell>
          <cell r="D9488" t="str">
            <v>jor</v>
          </cell>
          <cell r="E9488">
            <v>4.5000000000000005E-2</v>
          </cell>
          <cell r="G9488">
            <v>86520.353919999994</v>
          </cell>
          <cell r="H9488">
            <v>3893</v>
          </cell>
        </row>
        <row r="9489">
          <cell r="A9489" t="str">
            <v>07-02-050</v>
          </cell>
          <cell r="B9489" t="str">
            <v>22</v>
          </cell>
          <cell r="C9489" t="str">
            <v>AYUDANTE</v>
          </cell>
          <cell r="D9489" t="str">
            <v>jor</v>
          </cell>
          <cell r="E9489">
            <v>4.9999999999999996E-2</v>
          </cell>
          <cell r="G9489">
            <v>54806.751999999993</v>
          </cell>
          <cell r="H9489">
            <v>2740</v>
          </cell>
        </row>
        <row r="9490">
          <cell r="A9490" t="str">
            <v>07-02-050</v>
          </cell>
          <cell r="B9490" t="str">
            <v>23</v>
          </cell>
          <cell r="C9490">
            <v>0</v>
          </cell>
          <cell r="D9490">
            <v>0</v>
          </cell>
          <cell r="E9490">
            <v>0</v>
          </cell>
          <cell r="G9490">
            <v>0</v>
          </cell>
          <cell r="H9490">
            <v>0</v>
          </cell>
        </row>
        <row r="9491">
          <cell r="A9491" t="str">
            <v>07-02-050</v>
          </cell>
          <cell r="B9491" t="str">
            <v>24</v>
          </cell>
          <cell r="C9491">
            <v>0</v>
          </cell>
          <cell r="D9491">
            <v>0</v>
          </cell>
          <cell r="E9491">
            <v>0</v>
          </cell>
          <cell r="G9491">
            <v>0</v>
          </cell>
          <cell r="H9491">
            <v>0</v>
          </cell>
        </row>
        <row r="9492">
          <cell r="A9492" t="str">
            <v>07-02-050</v>
          </cell>
          <cell r="B9492" t="str">
            <v>25</v>
          </cell>
          <cell r="C9492">
            <v>0</v>
          </cell>
          <cell r="D9492">
            <v>0</v>
          </cell>
          <cell r="E9492">
            <v>0</v>
          </cell>
          <cell r="G9492">
            <v>0</v>
          </cell>
          <cell r="H9492">
            <v>0</v>
          </cell>
        </row>
        <row r="9493">
          <cell r="A9493" t="str">
            <v>07-02-050</v>
          </cell>
          <cell r="B9493" t="str">
            <v>26</v>
          </cell>
          <cell r="C9493">
            <v>0</v>
          </cell>
          <cell r="D9493">
            <v>0</v>
          </cell>
          <cell r="E9493">
            <v>0</v>
          </cell>
          <cell r="G9493">
            <v>0</v>
          </cell>
          <cell r="H9493">
            <v>0</v>
          </cell>
        </row>
        <row r="9494">
          <cell r="A9494" t="str">
            <v>07-02-050</v>
          </cell>
          <cell r="B9494" t="str">
            <v>41</v>
          </cell>
          <cell r="C9494" t="str">
            <v>HERRAMIENTA MENOR</v>
          </cell>
          <cell r="D9494" t="str">
            <v>gl</v>
          </cell>
          <cell r="E9494">
            <v>1</v>
          </cell>
          <cell r="G9494">
            <v>6834.0026559999997</v>
          </cell>
          <cell r="H9494">
            <v>6834</v>
          </cell>
        </row>
        <row r="9495">
          <cell r="A9495" t="str">
            <v>07-02-050</v>
          </cell>
          <cell r="B9495" t="str">
            <v>42</v>
          </cell>
          <cell r="C9495">
            <v>0</v>
          </cell>
          <cell r="D9495">
            <v>0</v>
          </cell>
          <cell r="E9495">
            <v>0</v>
          </cell>
          <cell r="G9495">
            <v>0</v>
          </cell>
          <cell r="H9495">
            <v>0</v>
          </cell>
        </row>
        <row r="9496">
          <cell r="A9496" t="str">
            <v>07-02-050</v>
          </cell>
          <cell r="B9496" t="str">
            <v>43</v>
          </cell>
          <cell r="C9496">
            <v>0</v>
          </cell>
          <cell r="D9496">
            <v>0</v>
          </cell>
          <cell r="E9496">
            <v>0</v>
          </cell>
          <cell r="G9496">
            <v>0</v>
          </cell>
          <cell r="H9496">
            <v>0</v>
          </cell>
        </row>
        <row r="9497">
          <cell r="A9497" t="str">
            <v>07-02-050</v>
          </cell>
          <cell r="B9497" t="str">
            <v>44</v>
          </cell>
          <cell r="C9497">
            <v>0</v>
          </cell>
          <cell r="D9497">
            <v>0</v>
          </cell>
          <cell r="E9497">
            <v>0</v>
          </cell>
          <cell r="G9497">
            <v>0</v>
          </cell>
          <cell r="H9497">
            <v>0</v>
          </cell>
        </row>
        <row r="9498">
          <cell r="A9498" t="str">
            <v>07-02-050</v>
          </cell>
          <cell r="B9498" t="str">
            <v>45</v>
          </cell>
          <cell r="C9498">
            <v>0</v>
          </cell>
          <cell r="D9498">
            <v>0</v>
          </cell>
          <cell r="E9498">
            <v>0</v>
          </cell>
          <cell r="G9498">
            <v>0</v>
          </cell>
          <cell r="H9498">
            <v>0</v>
          </cell>
        </row>
        <row r="9499">
          <cell r="A9499" t="str">
            <v>07-02-050</v>
          </cell>
          <cell r="B9499" t="str">
            <v>46</v>
          </cell>
          <cell r="C9499">
            <v>0</v>
          </cell>
          <cell r="D9499">
            <v>0</v>
          </cell>
          <cell r="E9499">
            <v>0</v>
          </cell>
          <cell r="G9499">
            <v>0</v>
          </cell>
          <cell r="H9499">
            <v>0</v>
          </cell>
        </row>
        <row r="9500">
          <cell r="A9500" t="str">
            <v>07-02-050</v>
          </cell>
          <cell r="B9500" t="str">
            <v>61</v>
          </cell>
          <cell r="C9500" t="str">
            <v>TRANSPORTE</v>
          </cell>
          <cell r="D9500" t="str">
            <v>gl</v>
          </cell>
          <cell r="E9500">
            <v>1</v>
          </cell>
          <cell r="G9500">
            <v>13668.005311999999</v>
          </cell>
          <cell r="H9500">
            <v>13668</v>
          </cell>
        </row>
        <row r="9501">
          <cell r="A9501" t="str">
            <v>07-02-050</v>
          </cell>
          <cell r="B9501" t="str">
            <v>62</v>
          </cell>
          <cell r="C9501">
            <v>0</v>
          </cell>
          <cell r="D9501">
            <v>0</v>
          </cell>
          <cell r="E9501">
            <v>0</v>
          </cell>
          <cell r="G9501">
            <v>0</v>
          </cell>
          <cell r="H9501">
            <v>0</v>
          </cell>
        </row>
        <row r="9502">
          <cell r="A9502" t="str">
            <v>07-02-050</v>
          </cell>
          <cell r="B9502" t="str">
            <v>63</v>
          </cell>
          <cell r="C9502">
            <v>0</v>
          </cell>
          <cell r="D9502">
            <v>0</v>
          </cell>
          <cell r="E9502">
            <v>0</v>
          </cell>
          <cell r="G9502">
            <v>0</v>
          </cell>
          <cell r="H9502">
            <v>0</v>
          </cell>
        </row>
        <row r="9503">
          <cell r="A9503" t="str">
            <v>07-02-050</v>
          </cell>
          <cell r="B9503" t="str">
            <v>64</v>
          </cell>
          <cell r="C9503">
            <v>0</v>
          </cell>
          <cell r="D9503">
            <v>0</v>
          </cell>
          <cell r="E9503">
            <v>0</v>
          </cell>
          <cell r="G9503">
            <v>0</v>
          </cell>
          <cell r="H9503">
            <v>0</v>
          </cell>
        </row>
        <row r="9504">
          <cell r="A9504" t="str">
            <v>07-02-050</v>
          </cell>
          <cell r="B9504" t="str">
            <v>65</v>
          </cell>
          <cell r="C9504">
            <v>0</v>
          </cell>
          <cell r="D9504">
            <v>0</v>
          </cell>
          <cell r="E9504">
            <v>0</v>
          </cell>
          <cell r="G9504">
            <v>0</v>
          </cell>
          <cell r="H9504">
            <v>0</v>
          </cell>
        </row>
        <row r="9505">
          <cell r="A9505" t="str">
            <v>07-02-050</v>
          </cell>
          <cell r="B9505" t="str">
            <v>66</v>
          </cell>
          <cell r="C9505">
            <v>0</v>
          </cell>
          <cell r="D9505">
            <v>0</v>
          </cell>
          <cell r="E9505">
            <v>0</v>
          </cell>
          <cell r="G9505">
            <v>0</v>
          </cell>
          <cell r="H9505">
            <v>0</v>
          </cell>
        </row>
        <row r="9506">
          <cell r="A9506" t="str">
            <v>07-02-055</v>
          </cell>
          <cell r="B9506" t="str">
            <v>07-02-055</v>
          </cell>
          <cell r="C9506" t="str">
            <v>SUMINISTRO E INSTALACION LAMINA ANTIVORTICE 0.60 x 0.60</v>
          </cell>
          <cell r="D9506" t="str">
            <v>UN</v>
          </cell>
          <cell r="E9506">
            <v>1</v>
          </cell>
          <cell r="H9506">
            <v>467990</v>
          </cell>
        </row>
        <row r="9507">
          <cell r="A9507" t="str">
            <v>07-02-055</v>
          </cell>
          <cell r="B9507" t="str">
            <v>11</v>
          </cell>
          <cell r="C9507" t="str">
            <v>LAMINA ANTIVORTICE 0,60X0,60m</v>
          </cell>
          <cell r="D9507" t="str">
            <v xml:space="preserve">UN </v>
          </cell>
          <cell r="E9507">
            <v>1</v>
          </cell>
          <cell r="G9507">
            <v>437221.61399040098</v>
          </cell>
          <cell r="H9507">
            <v>437222</v>
          </cell>
        </row>
        <row r="9508">
          <cell r="A9508" t="str">
            <v>07-02-055</v>
          </cell>
          <cell r="B9508" t="str">
            <v>12</v>
          </cell>
          <cell r="C9508">
            <v>0</v>
          </cell>
          <cell r="D9508">
            <v>0</v>
          </cell>
          <cell r="E9508">
            <v>0</v>
          </cell>
          <cell r="G9508">
            <v>0</v>
          </cell>
          <cell r="H9508">
            <v>0</v>
          </cell>
        </row>
        <row r="9509">
          <cell r="A9509" t="str">
            <v>07-02-055</v>
          </cell>
          <cell r="B9509" t="str">
            <v>13</v>
          </cell>
          <cell r="C9509">
            <v>0</v>
          </cell>
          <cell r="D9509">
            <v>0</v>
          </cell>
          <cell r="E9509">
            <v>0</v>
          </cell>
          <cell r="G9509">
            <v>0</v>
          </cell>
          <cell r="H9509">
            <v>0</v>
          </cell>
        </row>
        <row r="9510">
          <cell r="A9510" t="str">
            <v>07-02-055</v>
          </cell>
          <cell r="B9510" t="str">
            <v>14</v>
          </cell>
          <cell r="C9510">
            <v>0</v>
          </cell>
          <cell r="D9510">
            <v>0</v>
          </cell>
          <cell r="E9510">
            <v>0</v>
          </cell>
          <cell r="G9510">
            <v>0</v>
          </cell>
          <cell r="H9510">
            <v>0</v>
          </cell>
        </row>
        <row r="9511">
          <cell r="A9511" t="str">
            <v>07-02-055</v>
          </cell>
          <cell r="B9511" t="str">
            <v>15</v>
          </cell>
          <cell r="C9511">
            <v>0</v>
          </cell>
          <cell r="D9511">
            <v>0</v>
          </cell>
          <cell r="E9511">
            <v>0</v>
          </cell>
          <cell r="G9511">
            <v>0</v>
          </cell>
          <cell r="H9511">
            <v>0</v>
          </cell>
        </row>
        <row r="9512">
          <cell r="A9512" t="str">
            <v>07-02-055</v>
          </cell>
          <cell r="B9512" t="str">
            <v>16</v>
          </cell>
          <cell r="C9512">
            <v>0</v>
          </cell>
          <cell r="D9512">
            <v>0</v>
          </cell>
          <cell r="E9512">
            <v>0</v>
          </cell>
          <cell r="G9512">
            <v>0</v>
          </cell>
          <cell r="H9512">
            <v>0</v>
          </cell>
        </row>
        <row r="9513">
          <cell r="A9513" t="str">
            <v>07-02-055</v>
          </cell>
          <cell r="B9513" t="str">
            <v>21</v>
          </cell>
          <cell r="C9513" t="str">
            <v xml:space="preserve">OFICIAL </v>
          </cell>
          <cell r="D9513" t="str">
            <v>jor</v>
          </cell>
          <cell r="E9513">
            <v>9.0000000000000011E-2</v>
          </cell>
          <cell r="G9513">
            <v>86520.353919999994</v>
          </cell>
          <cell r="H9513">
            <v>7787</v>
          </cell>
        </row>
        <row r="9514">
          <cell r="A9514" t="str">
            <v>07-02-055</v>
          </cell>
          <cell r="B9514" t="str">
            <v>22</v>
          </cell>
          <cell r="C9514" t="str">
            <v>AYUDANTE</v>
          </cell>
          <cell r="D9514" t="str">
            <v>jor</v>
          </cell>
          <cell r="E9514">
            <v>0.18000000000000002</v>
          </cell>
          <cell r="G9514">
            <v>54806.751999999993</v>
          </cell>
          <cell r="H9514">
            <v>9865</v>
          </cell>
        </row>
        <row r="9515">
          <cell r="A9515" t="str">
            <v>07-02-055</v>
          </cell>
          <cell r="B9515" t="str">
            <v>23</v>
          </cell>
          <cell r="C9515">
            <v>0</v>
          </cell>
          <cell r="D9515">
            <v>0</v>
          </cell>
          <cell r="E9515">
            <v>0</v>
          </cell>
          <cell r="G9515">
            <v>0</v>
          </cell>
          <cell r="H9515">
            <v>0</v>
          </cell>
        </row>
        <row r="9516">
          <cell r="A9516" t="str">
            <v>07-02-055</v>
          </cell>
          <cell r="B9516" t="str">
            <v>24</v>
          </cell>
          <cell r="C9516">
            <v>0</v>
          </cell>
          <cell r="D9516">
            <v>0</v>
          </cell>
          <cell r="E9516">
            <v>0</v>
          </cell>
          <cell r="G9516">
            <v>0</v>
          </cell>
          <cell r="H9516">
            <v>0</v>
          </cell>
        </row>
        <row r="9517">
          <cell r="A9517" t="str">
            <v>07-02-055</v>
          </cell>
          <cell r="B9517" t="str">
            <v>25</v>
          </cell>
          <cell r="C9517">
            <v>0</v>
          </cell>
          <cell r="D9517">
            <v>0</v>
          </cell>
          <cell r="E9517">
            <v>0</v>
          </cell>
          <cell r="G9517">
            <v>0</v>
          </cell>
          <cell r="H9517">
            <v>0</v>
          </cell>
        </row>
        <row r="9518">
          <cell r="A9518" t="str">
            <v>07-02-055</v>
          </cell>
          <cell r="B9518" t="str">
            <v>26</v>
          </cell>
          <cell r="C9518">
            <v>0</v>
          </cell>
          <cell r="D9518">
            <v>0</v>
          </cell>
          <cell r="E9518">
            <v>0</v>
          </cell>
          <cell r="G9518">
            <v>0</v>
          </cell>
          <cell r="H9518">
            <v>0</v>
          </cell>
        </row>
        <row r="9519">
          <cell r="A9519" t="str">
            <v>07-02-055</v>
          </cell>
          <cell r="B9519" t="str">
            <v>41</v>
          </cell>
          <cell r="C9519" t="str">
            <v>HERRAMIENTA MENOR</v>
          </cell>
          <cell r="D9519" t="str">
            <v>gl</v>
          </cell>
          <cell r="E9519">
            <v>1</v>
          </cell>
          <cell r="G9519">
            <v>4372.210752</v>
          </cell>
          <cell r="H9519">
            <v>4372</v>
          </cell>
        </row>
        <row r="9520">
          <cell r="A9520" t="str">
            <v>07-02-055</v>
          </cell>
          <cell r="B9520" t="str">
            <v>42</v>
          </cell>
          <cell r="C9520">
            <v>0</v>
          </cell>
          <cell r="D9520">
            <v>0</v>
          </cell>
          <cell r="E9520">
            <v>0</v>
          </cell>
          <cell r="G9520">
            <v>0</v>
          </cell>
          <cell r="H9520">
            <v>0</v>
          </cell>
        </row>
        <row r="9521">
          <cell r="A9521" t="str">
            <v>07-02-055</v>
          </cell>
          <cell r="B9521" t="str">
            <v>43</v>
          </cell>
          <cell r="C9521">
            <v>0</v>
          </cell>
          <cell r="D9521">
            <v>0</v>
          </cell>
          <cell r="E9521">
            <v>0</v>
          </cell>
          <cell r="G9521">
            <v>0</v>
          </cell>
          <cell r="H9521">
            <v>0</v>
          </cell>
        </row>
        <row r="9522">
          <cell r="A9522" t="str">
            <v>07-02-055</v>
          </cell>
          <cell r="B9522" t="str">
            <v>44</v>
          </cell>
          <cell r="C9522">
            <v>0</v>
          </cell>
          <cell r="D9522">
            <v>0</v>
          </cell>
          <cell r="E9522">
            <v>0</v>
          </cell>
          <cell r="G9522">
            <v>0</v>
          </cell>
          <cell r="H9522">
            <v>0</v>
          </cell>
        </row>
        <row r="9523">
          <cell r="A9523" t="str">
            <v>07-02-055</v>
          </cell>
          <cell r="B9523" t="str">
            <v>45</v>
          </cell>
          <cell r="C9523">
            <v>0</v>
          </cell>
          <cell r="D9523">
            <v>0</v>
          </cell>
          <cell r="E9523">
            <v>0</v>
          </cell>
          <cell r="G9523">
            <v>0</v>
          </cell>
          <cell r="H9523">
            <v>0</v>
          </cell>
        </row>
        <row r="9524">
          <cell r="A9524" t="str">
            <v>07-02-055</v>
          </cell>
          <cell r="B9524" t="str">
            <v>46</v>
          </cell>
          <cell r="C9524">
            <v>0</v>
          </cell>
          <cell r="D9524">
            <v>0</v>
          </cell>
          <cell r="E9524">
            <v>0</v>
          </cell>
          <cell r="G9524">
            <v>0</v>
          </cell>
          <cell r="H9524">
            <v>0</v>
          </cell>
        </row>
        <row r="9525">
          <cell r="A9525" t="str">
            <v>07-02-055</v>
          </cell>
          <cell r="B9525" t="str">
            <v>61</v>
          </cell>
          <cell r="C9525" t="str">
            <v>TRANSPORTE</v>
          </cell>
          <cell r="D9525" t="str">
            <v>gl</v>
          </cell>
          <cell r="E9525">
            <v>1</v>
          </cell>
          <cell r="G9525">
            <v>8744.4215039999999</v>
          </cell>
          <cell r="H9525">
            <v>8744</v>
          </cell>
        </row>
        <row r="9526">
          <cell r="A9526" t="str">
            <v>07-02-055</v>
          </cell>
          <cell r="B9526" t="str">
            <v>62</v>
          </cell>
          <cell r="C9526">
            <v>0</v>
          </cell>
          <cell r="D9526">
            <v>0</v>
          </cell>
          <cell r="E9526">
            <v>0</v>
          </cell>
          <cell r="G9526">
            <v>0</v>
          </cell>
          <cell r="H9526">
            <v>0</v>
          </cell>
        </row>
        <row r="9527">
          <cell r="A9527" t="str">
            <v>07-02-055</v>
          </cell>
          <cell r="B9527" t="str">
            <v>63</v>
          </cell>
          <cell r="C9527">
            <v>0</v>
          </cell>
          <cell r="D9527">
            <v>0</v>
          </cell>
          <cell r="E9527">
            <v>0</v>
          </cell>
          <cell r="G9527">
            <v>0</v>
          </cell>
          <cell r="H9527">
            <v>0</v>
          </cell>
        </row>
        <row r="9528">
          <cell r="A9528" t="str">
            <v>07-02-055</v>
          </cell>
          <cell r="B9528" t="str">
            <v>64</v>
          </cell>
          <cell r="C9528">
            <v>0</v>
          </cell>
          <cell r="D9528">
            <v>0</v>
          </cell>
          <cell r="E9528">
            <v>0</v>
          </cell>
          <cell r="G9528">
            <v>0</v>
          </cell>
          <cell r="H9528">
            <v>0</v>
          </cell>
        </row>
        <row r="9529">
          <cell r="A9529" t="str">
            <v>07-02-055</v>
          </cell>
          <cell r="B9529" t="str">
            <v>65</v>
          </cell>
          <cell r="C9529">
            <v>0</v>
          </cell>
          <cell r="D9529">
            <v>0</v>
          </cell>
          <cell r="E9529">
            <v>0</v>
          </cell>
          <cell r="G9529">
            <v>0</v>
          </cell>
          <cell r="H9529">
            <v>0</v>
          </cell>
        </row>
        <row r="9530">
          <cell r="A9530" t="str">
            <v>07-02-055</v>
          </cell>
          <cell r="B9530" t="str">
            <v>66</v>
          </cell>
          <cell r="C9530">
            <v>0</v>
          </cell>
          <cell r="D9530">
            <v>0</v>
          </cell>
          <cell r="E9530">
            <v>0</v>
          </cell>
          <cell r="G9530">
            <v>0</v>
          </cell>
          <cell r="H9530">
            <v>0</v>
          </cell>
        </row>
        <row r="9531">
          <cell r="A9531" t="str">
            <v>07-02-060</v>
          </cell>
          <cell r="B9531" t="str">
            <v>07-02-060</v>
          </cell>
          <cell r="C9531" t="str">
            <v>SUMINISTRO E INSTALACION COPA EXCENTRICA 6x2</v>
          </cell>
          <cell r="D9531" t="str">
            <v>UN</v>
          </cell>
          <cell r="E9531">
            <v>4</v>
          </cell>
          <cell r="H9531">
            <v>238471</v>
          </cell>
        </row>
        <row r="9532">
          <cell r="A9532" t="str">
            <v>07-02-060</v>
          </cell>
          <cell r="B9532" t="str">
            <v>11</v>
          </cell>
          <cell r="C9532" t="str">
            <v>COPA  EXCENTRICA 6" x 2"</v>
          </cell>
          <cell r="D9532" t="str">
            <v xml:space="preserve">UN </v>
          </cell>
          <cell r="E9532">
            <v>1</v>
          </cell>
          <cell r="G9532">
            <v>220710.60959634875</v>
          </cell>
          <cell r="H9532">
            <v>220711</v>
          </cell>
        </row>
        <row r="9533">
          <cell r="A9533" t="str">
            <v>07-02-060</v>
          </cell>
          <cell r="B9533" t="str">
            <v>12</v>
          </cell>
          <cell r="C9533" t="str">
            <v>SELLADOR ETERNA</v>
          </cell>
          <cell r="D9533" t="str">
            <v>UN</v>
          </cell>
          <cell r="E9533">
            <v>6.6000000000000003E-2</v>
          </cell>
          <cell r="G9533">
            <v>12667.199999999999</v>
          </cell>
          <cell r="H9533">
            <v>836</v>
          </cell>
        </row>
        <row r="9534">
          <cell r="A9534" t="str">
            <v>07-02-060</v>
          </cell>
          <cell r="B9534" t="str">
            <v>13</v>
          </cell>
          <cell r="C9534" t="str">
            <v>TEFLON</v>
          </cell>
          <cell r="D9534" t="str">
            <v>UN</v>
          </cell>
          <cell r="E9534">
            <v>1.6</v>
          </cell>
          <cell r="G9534">
            <v>784.16</v>
          </cell>
          <cell r="H9534">
            <v>1255</v>
          </cell>
        </row>
        <row r="9535">
          <cell r="A9535" t="str">
            <v>07-02-060</v>
          </cell>
          <cell r="B9535" t="str">
            <v>14</v>
          </cell>
          <cell r="C9535">
            <v>0</v>
          </cell>
          <cell r="D9535">
            <v>0</v>
          </cell>
          <cell r="E9535">
            <v>0</v>
          </cell>
          <cell r="G9535">
            <v>0</v>
          </cell>
          <cell r="H9535">
            <v>0</v>
          </cell>
        </row>
        <row r="9536">
          <cell r="A9536" t="str">
            <v>07-02-060</v>
          </cell>
          <cell r="B9536" t="str">
            <v>15</v>
          </cell>
          <cell r="C9536">
            <v>0</v>
          </cell>
          <cell r="D9536">
            <v>0</v>
          </cell>
          <cell r="E9536">
            <v>0</v>
          </cell>
          <cell r="G9536">
            <v>0</v>
          </cell>
          <cell r="H9536">
            <v>0</v>
          </cell>
        </row>
        <row r="9537">
          <cell r="A9537" t="str">
            <v>07-02-060</v>
          </cell>
          <cell r="B9537" t="str">
            <v>16</v>
          </cell>
          <cell r="C9537">
            <v>0</v>
          </cell>
          <cell r="D9537">
            <v>0</v>
          </cell>
          <cell r="E9537">
            <v>0</v>
          </cell>
          <cell r="G9537">
            <v>0</v>
          </cell>
          <cell r="H9537">
            <v>0</v>
          </cell>
        </row>
        <row r="9538">
          <cell r="A9538" t="str">
            <v>07-02-060</v>
          </cell>
          <cell r="B9538" t="str">
            <v>21</v>
          </cell>
          <cell r="C9538" t="str">
            <v xml:space="preserve">OFICIAL </v>
          </cell>
          <cell r="D9538" t="str">
            <v>jor</v>
          </cell>
          <cell r="E9538">
            <v>0.06</v>
          </cell>
          <cell r="G9538">
            <v>86520.353919999994</v>
          </cell>
          <cell r="H9538">
            <v>5191</v>
          </cell>
        </row>
        <row r="9539">
          <cell r="A9539" t="str">
            <v>07-02-060</v>
          </cell>
          <cell r="B9539" t="str">
            <v>22</v>
          </cell>
          <cell r="C9539" t="str">
            <v>AYUDANTE</v>
          </cell>
          <cell r="D9539" t="str">
            <v>jor</v>
          </cell>
          <cell r="E9539">
            <v>6.9230769230769235E-2</v>
          </cell>
          <cell r="G9539">
            <v>54806.751999999993</v>
          </cell>
          <cell r="H9539">
            <v>3794</v>
          </cell>
        </row>
        <row r="9540">
          <cell r="A9540" t="str">
            <v>07-02-060</v>
          </cell>
          <cell r="B9540" t="str">
            <v>23</v>
          </cell>
          <cell r="C9540">
            <v>0</v>
          </cell>
          <cell r="D9540">
            <v>0</v>
          </cell>
          <cell r="E9540">
            <v>0</v>
          </cell>
          <cell r="G9540">
            <v>0</v>
          </cell>
          <cell r="H9540">
            <v>0</v>
          </cell>
        </row>
        <row r="9541">
          <cell r="A9541" t="str">
            <v>07-02-060</v>
          </cell>
          <cell r="B9541" t="str">
            <v>24</v>
          </cell>
          <cell r="C9541">
            <v>0</v>
          </cell>
          <cell r="D9541">
            <v>0</v>
          </cell>
          <cell r="E9541">
            <v>0</v>
          </cell>
          <cell r="G9541">
            <v>0</v>
          </cell>
          <cell r="H9541">
            <v>0</v>
          </cell>
        </row>
        <row r="9542">
          <cell r="A9542" t="str">
            <v>07-02-060</v>
          </cell>
          <cell r="B9542" t="str">
            <v>25</v>
          </cell>
          <cell r="C9542">
            <v>0</v>
          </cell>
          <cell r="D9542">
            <v>0</v>
          </cell>
          <cell r="E9542">
            <v>0</v>
          </cell>
          <cell r="G9542">
            <v>0</v>
          </cell>
          <cell r="H9542">
            <v>0</v>
          </cell>
        </row>
        <row r="9543">
          <cell r="A9543" t="str">
            <v>07-02-060</v>
          </cell>
          <cell r="B9543" t="str">
            <v>26</v>
          </cell>
          <cell r="C9543">
            <v>0</v>
          </cell>
          <cell r="D9543">
            <v>0</v>
          </cell>
          <cell r="E9543">
            <v>0</v>
          </cell>
          <cell r="G9543">
            <v>0</v>
          </cell>
          <cell r="H9543">
            <v>0</v>
          </cell>
        </row>
        <row r="9544">
          <cell r="A9544" t="str">
            <v>07-02-060</v>
          </cell>
          <cell r="B9544" t="str">
            <v>41</v>
          </cell>
          <cell r="C9544" t="str">
            <v>HERRAMIENTA MENOR</v>
          </cell>
          <cell r="D9544" t="str">
            <v>gl</v>
          </cell>
          <cell r="E9544">
            <v>1</v>
          </cell>
          <cell r="G9544">
            <v>2228.0157119999999</v>
          </cell>
          <cell r="H9544">
            <v>2228</v>
          </cell>
        </row>
        <row r="9545">
          <cell r="A9545" t="str">
            <v>07-02-060</v>
          </cell>
          <cell r="B9545" t="str">
            <v>42</v>
          </cell>
          <cell r="C9545">
            <v>0</v>
          </cell>
          <cell r="D9545">
            <v>0</v>
          </cell>
          <cell r="E9545">
            <v>0</v>
          </cell>
          <cell r="G9545">
            <v>0</v>
          </cell>
          <cell r="H9545">
            <v>0</v>
          </cell>
        </row>
        <row r="9546">
          <cell r="A9546" t="str">
            <v>07-02-060</v>
          </cell>
          <cell r="B9546" t="str">
            <v>43</v>
          </cell>
          <cell r="C9546">
            <v>0</v>
          </cell>
          <cell r="D9546">
            <v>0</v>
          </cell>
          <cell r="E9546">
            <v>0</v>
          </cell>
          <cell r="G9546">
            <v>0</v>
          </cell>
          <cell r="H9546">
            <v>0</v>
          </cell>
        </row>
        <row r="9547">
          <cell r="A9547" t="str">
            <v>07-02-060</v>
          </cell>
          <cell r="B9547" t="str">
            <v>44</v>
          </cell>
          <cell r="C9547">
            <v>0</v>
          </cell>
          <cell r="D9547">
            <v>0</v>
          </cell>
          <cell r="E9547">
            <v>0</v>
          </cell>
          <cell r="G9547">
            <v>0</v>
          </cell>
          <cell r="H9547">
            <v>0</v>
          </cell>
        </row>
        <row r="9548">
          <cell r="A9548" t="str">
            <v>07-02-060</v>
          </cell>
          <cell r="B9548" t="str">
            <v>45</v>
          </cell>
          <cell r="C9548">
            <v>0</v>
          </cell>
          <cell r="D9548">
            <v>0</v>
          </cell>
          <cell r="E9548">
            <v>0</v>
          </cell>
          <cell r="G9548">
            <v>0</v>
          </cell>
          <cell r="H9548">
            <v>0</v>
          </cell>
        </row>
        <row r="9549">
          <cell r="A9549" t="str">
            <v>07-02-060</v>
          </cell>
          <cell r="B9549" t="str">
            <v>46</v>
          </cell>
          <cell r="C9549">
            <v>0</v>
          </cell>
          <cell r="D9549">
            <v>0</v>
          </cell>
          <cell r="E9549">
            <v>0</v>
          </cell>
          <cell r="G9549">
            <v>0</v>
          </cell>
          <cell r="H9549">
            <v>0</v>
          </cell>
        </row>
        <row r="9550">
          <cell r="A9550" t="str">
            <v>07-02-060</v>
          </cell>
          <cell r="B9550" t="str">
            <v>61</v>
          </cell>
          <cell r="C9550" t="str">
            <v>TRANSPORTE</v>
          </cell>
          <cell r="D9550" t="str">
            <v>gl</v>
          </cell>
          <cell r="E9550">
            <v>1</v>
          </cell>
          <cell r="G9550">
            <v>4456.0314239999998</v>
          </cell>
          <cell r="H9550">
            <v>4456</v>
          </cell>
        </row>
        <row r="9551">
          <cell r="A9551" t="str">
            <v>07-02-060</v>
          </cell>
          <cell r="B9551" t="str">
            <v>62</v>
          </cell>
          <cell r="C9551">
            <v>0</v>
          </cell>
          <cell r="D9551">
            <v>0</v>
          </cell>
          <cell r="E9551">
            <v>0</v>
          </cell>
          <cell r="G9551">
            <v>0</v>
          </cell>
          <cell r="H9551">
            <v>0</v>
          </cell>
        </row>
        <row r="9552">
          <cell r="A9552" t="str">
            <v>07-02-060</v>
          </cell>
          <cell r="B9552" t="str">
            <v>63</v>
          </cell>
          <cell r="C9552">
            <v>0</v>
          </cell>
          <cell r="D9552">
            <v>0</v>
          </cell>
          <cell r="E9552">
            <v>0</v>
          </cell>
          <cell r="G9552">
            <v>0</v>
          </cell>
          <cell r="H9552">
            <v>0</v>
          </cell>
        </row>
        <row r="9553">
          <cell r="A9553" t="str">
            <v>07-02-060</v>
          </cell>
          <cell r="B9553" t="str">
            <v>64</v>
          </cell>
          <cell r="C9553">
            <v>0</v>
          </cell>
          <cell r="D9553">
            <v>0</v>
          </cell>
          <cell r="E9553">
            <v>0</v>
          </cell>
          <cell r="G9553">
            <v>0</v>
          </cell>
          <cell r="H9553">
            <v>0</v>
          </cell>
        </row>
        <row r="9554">
          <cell r="A9554" t="str">
            <v>07-02-060</v>
          </cell>
          <cell r="B9554" t="str">
            <v>65</v>
          </cell>
          <cell r="C9554">
            <v>0</v>
          </cell>
          <cell r="D9554">
            <v>0</v>
          </cell>
          <cell r="E9554">
            <v>0</v>
          </cell>
          <cell r="G9554">
            <v>0</v>
          </cell>
          <cell r="H9554">
            <v>0</v>
          </cell>
        </row>
        <row r="9555">
          <cell r="A9555" t="str">
            <v>07-02-060</v>
          </cell>
          <cell r="B9555" t="str">
            <v>66</v>
          </cell>
          <cell r="C9555">
            <v>0</v>
          </cell>
          <cell r="D9555">
            <v>0</v>
          </cell>
          <cell r="E9555">
            <v>0</v>
          </cell>
          <cell r="G9555">
            <v>0</v>
          </cell>
          <cell r="H9555">
            <v>0</v>
          </cell>
        </row>
        <row r="9556">
          <cell r="A9556" t="str">
            <v>07-02-065</v>
          </cell>
          <cell r="B9556" t="str">
            <v>07-02-065</v>
          </cell>
          <cell r="C9556" t="str">
            <v>SUMINISTRO E INSTALACION COPA EXCENTRICA 2x1,1/2</v>
          </cell>
          <cell r="D9556" t="str">
            <v>UN</v>
          </cell>
          <cell r="E9556">
            <v>4</v>
          </cell>
          <cell r="H9556">
            <v>81756</v>
          </cell>
        </row>
        <row r="9557">
          <cell r="A9557" t="str">
            <v>07-02-065</v>
          </cell>
          <cell r="B9557" t="str">
            <v>11</v>
          </cell>
          <cell r="C9557" t="str">
            <v>COPA  EXCENTRICA 2" x 1.1/2"</v>
          </cell>
          <cell r="D9557" t="str">
            <v xml:space="preserve">UN </v>
          </cell>
          <cell r="E9557">
            <v>1</v>
          </cell>
          <cell r="G9557">
            <v>69051.827701192902</v>
          </cell>
          <cell r="H9557">
            <v>69052</v>
          </cell>
        </row>
        <row r="9558">
          <cell r="A9558" t="str">
            <v>07-02-065</v>
          </cell>
          <cell r="B9558" t="str">
            <v>12</v>
          </cell>
          <cell r="C9558" t="str">
            <v>SELLADOR ETERNA</v>
          </cell>
          <cell r="D9558" t="str">
            <v>UN</v>
          </cell>
          <cell r="E9558">
            <v>6.6000000000000003E-2</v>
          </cell>
          <cell r="G9558">
            <v>12667.199999999999</v>
          </cell>
          <cell r="H9558">
            <v>836</v>
          </cell>
        </row>
        <row r="9559">
          <cell r="A9559" t="str">
            <v>07-02-065</v>
          </cell>
          <cell r="B9559" t="str">
            <v>13</v>
          </cell>
          <cell r="C9559" t="str">
            <v>TEFLON</v>
          </cell>
          <cell r="D9559" t="str">
            <v>UN</v>
          </cell>
          <cell r="E9559">
            <v>1.6</v>
          </cell>
          <cell r="G9559">
            <v>784.16</v>
          </cell>
          <cell r="H9559">
            <v>1255</v>
          </cell>
        </row>
        <row r="9560">
          <cell r="A9560" t="str">
            <v>07-02-065</v>
          </cell>
          <cell r="B9560" t="str">
            <v>14</v>
          </cell>
          <cell r="C9560">
            <v>0</v>
          </cell>
          <cell r="D9560">
            <v>0</v>
          </cell>
          <cell r="E9560">
            <v>0</v>
          </cell>
          <cell r="G9560">
            <v>0</v>
          </cell>
          <cell r="H9560">
            <v>0</v>
          </cell>
        </row>
        <row r="9561">
          <cell r="A9561" t="str">
            <v>07-02-065</v>
          </cell>
          <cell r="B9561" t="str">
            <v>15</v>
          </cell>
          <cell r="C9561">
            <v>0</v>
          </cell>
          <cell r="D9561">
            <v>0</v>
          </cell>
          <cell r="E9561">
            <v>0</v>
          </cell>
          <cell r="G9561">
            <v>0</v>
          </cell>
          <cell r="H9561">
            <v>0</v>
          </cell>
        </row>
        <row r="9562">
          <cell r="A9562" t="str">
            <v>07-02-065</v>
          </cell>
          <cell r="B9562" t="str">
            <v>16</v>
          </cell>
          <cell r="C9562">
            <v>0</v>
          </cell>
          <cell r="D9562">
            <v>0</v>
          </cell>
          <cell r="E9562">
            <v>0</v>
          </cell>
          <cell r="G9562">
            <v>0</v>
          </cell>
          <cell r="H9562">
            <v>0</v>
          </cell>
        </row>
        <row r="9563">
          <cell r="A9563" t="str">
            <v>07-02-065</v>
          </cell>
          <cell r="B9563" t="str">
            <v>21</v>
          </cell>
          <cell r="C9563" t="str">
            <v xml:space="preserve">OFICIAL </v>
          </cell>
          <cell r="D9563" t="str">
            <v>jor</v>
          </cell>
          <cell r="E9563">
            <v>0.06</v>
          </cell>
          <cell r="G9563">
            <v>86520.353919999994</v>
          </cell>
          <cell r="H9563">
            <v>5191</v>
          </cell>
        </row>
        <row r="9564">
          <cell r="A9564" t="str">
            <v>07-02-065</v>
          </cell>
          <cell r="B9564" t="str">
            <v>22</v>
          </cell>
          <cell r="C9564" t="str">
            <v>AYUDANTE</v>
          </cell>
          <cell r="D9564" t="str">
            <v>jor</v>
          </cell>
          <cell r="E9564">
            <v>0.06</v>
          </cell>
          <cell r="G9564">
            <v>54806.751999999993</v>
          </cell>
          <cell r="H9564">
            <v>3288</v>
          </cell>
        </row>
        <row r="9565">
          <cell r="A9565" t="str">
            <v>07-02-065</v>
          </cell>
          <cell r="B9565" t="str">
            <v>23</v>
          </cell>
          <cell r="C9565">
            <v>0</v>
          </cell>
          <cell r="D9565">
            <v>0</v>
          </cell>
          <cell r="E9565">
            <v>0</v>
          </cell>
          <cell r="G9565">
            <v>0</v>
          </cell>
          <cell r="H9565">
            <v>0</v>
          </cell>
        </row>
        <row r="9566">
          <cell r="A9566" t="str">
            <v>07-02-065</v>
          </cell>
          <cell r="B9566" t="str">
            <v>24</v>
          </cell>
          <cell r="C9566">
            <v>0</v>
          </cell>
          <cell r="D9566">
            <v>0</v>
          </cell>
          <cell r="E9566">
            <v>0</v>
          </cell>
          <cell r="G9566">
            <v>0</v>
          </cell>
          <cell r="H9566">
            <v>0</v>
          </cell>
        </row>
        <row r="9567">
          <cell r="A9567" t="str">
            <v>07-02-065</v>
          </cell>
          <cell r="B9567" t="str">
            <v>25</v>
          </cell>
          <cell r="C9567">
            <v>0</v>
          </cell>
          <cell r="D9567">
            <v>0</v>
          </cell>
          <cell r="E9567">
            <v>0</v>
          </cell>
          <cell r="G9567">
            <v>0</v>
          </cell>
          <cell r="H9567">
            <v>0</v>
          </cell>
        </row>
        <row r="9568">
          <cell r="A9568" t="str">
            <v>07-02-065</v>
          </cell>
          <cell r="B9568" t="str">
            <v>26</v>
          </cell>
          <cell r="C9568">
            <v>0</v>
          </cell>
          <cell r="D9568">
            <v>0</v>
          </cell>
          <cell r="E9568">
            <v>0</v>
          </cell>
          <cell r="G9568">
            <v>0</v>
          </cell>
          <cell r="H9568">
            <v>0</v>
          </cell>
        </row>
        <row r="9569">
          <cell r="A9569" t="str">
            <v>07-02-065</v>
          </cell>
          <cell r="B9569" t="str">
            <v>41</v>
          </cell>
          <cell r="C9569" t="str">
            <v>HERRAMIENTA MENOR</v>
          </cell>
          <cell r="D9569" t="str">
            <v>gl</v>
          </cell>
          <cell r="E9569">
            <v>1</v>
          </cell>
          <cell r="G9569">
            <v>711.42614400000002</v>
          </cell>
          <cell r="H9569">
            <v>711</v>
          </cell>
        </row>
        <row r="9570">
          <cell r="A9570" t="str">
            <v>07-02-065</v>
          </cell>
          <cell r="B9570" t="str">
            <v>42</v>
          </cell>
          <cell r="C9570">
            <v>0</v>
          </cell>
          <cell r="D9570">
            <v>0</v>
          </cell>
          <cell r="E9570">
            <v>0</v>
          </cell>
          <cell r="G9570">
            <v>0</v>
          </cell>
          <cell r="H9570">
            <v>0</v>
          </cell>
        </row>
        <row r="9571">
          <cell r="A9571" t="str">
            <v>07-02-065</v>
          </cell>
          <cell r="B9571" t="str">
            <v>43</v>
          </cell>
          <cell r="C9571">
            <v>0</v>
          </cell>
          <cell r="D9571">
            <v>0</v>
          </cell>
          <cell r="E9571">
            <v>0</v>
          </cell>
          <cell r="G9571">
            <v>0</v>
          </cell>
          <cell r="H9571">
            <v>0</v>
          </cell>
        </row>
        <row r="9572">
          <cell r="A9572" t="str">
            <v>07-02-065</v>
          </cell>
          <cell r="B9572" t="str">
            <v>44</v>
          </cell>
          <cell r="C9572">
            <v>0</v>
          </cell>
          <cell r="D9572">
            <v>0</v>
          </cell>
          <cell r="E9572">
            <v>0</v>
          </cell>
          <cell r="G9572">
            <v>0</v>
          </cell>
          <cell r="H9572">
            <v>0</v>
          </cell>
        </row>
        <row r="9573">
          <cell r="A9573" t="str">
            <v>07-02-065</v>
          </cell>
          <cell r="B9573" t="str">
            <v>45</v>
          </cell>
          <cell r="C9573">
            <v>0</v>
          </cell>
          <cell r="D9573">
            <v>0</v>
          </cell>
          <cell r="E9573">
            <v>0</v>
          </cell>
          <cell r="G9573">
            <v>0</v>
          </cell>
          <cell r="H9573">
            <v>0</v>
          </cell>
        </row>
        <row r="9574">
          <cell r="A9574" t="str">
            <v>07-02-065</v>
          </cell>
          <cell r="B9574" t="str">
            <v>46</v>
          </cell>
          <cell r="C9574">
            <v>0</v>
          </cell>
          <cell r="D9574">
            <v>0</v>
          </cell>
          <cell r="E9574">
            <v>0</v>
          </cell>
          <cell r="G9574">
            <v>0</v>
          </cell>
          <cell r="H9574">
            <v>0</v>
          </cell>
        </row>
        <row r="9575">
          <cell r="A9575" t="str">
            <v>07-02-065</v>
          </cell>
          <cell r="B9575" t="str">
            <v>61</v>
          </cell>
          <cell r="C9575" t="str">
            <v>TRANSPORTE</v>
          </cell>
          <cell r="D9575" t="str">
            <v>gl</v>
          </cell>
          <cell r="E9575">
            <v>1</v>
          </cell>
          <cell r="G9575">
            <v>1422.852288</v>
          </cell>
          <cell r="H9575">
            <v>1423</v>
          </cell>
        </row>
        <row r="9576">
          <cell r="A9576" t="str">
            <v>07-02-065</v>
          </cell>
          <cell r="B9576" t="str">
            <v>62</v>
          </cell>
          <cell r="C9576">
            <v>0</v>
          </cell>
          <cell r="D9576">
            <v>0</v>
          </cell>
          <cell r="E9576">
            <v>0</v>
          </cell>
          <cell r="G9576">
            <v>0</v>
          </cell>
          <cell r="H9576">
            <v>0</v>
          </cell>
        </row>
        <row r="9577">
          <cell r="A9577" t="str">
            <v>07-02-065</v>
          </cell>
          <cell r="B9577" t="str">
            <v>63</v>
          </cell>
          <cell r="C9577">
            <v>0</v>
          </cell>
          <cell r="D9577">
            <v>0</v>
          </cell>
          <cell r="E9577">
            <v>0</v>
          </cell>
          <cell r="G9577">
            <v>0</v>
          </cell>
          <cell r="H9577">
            <v>0</v>
          </cell>
        </row>
        <row r="9578">
          <cell r="A9578" t="str">
            <v>07-02-065</v>
          </cell>
          <cell r="B9578" t="str">
            <v>64</v>
          </cell>
          <cell r="C9578">
            <v>0</v>
          </cell>
          <cell r="D9578">
            <v>0</v>
          </cell>
          <cell r="E9578">
            <v>0</v>
          </cell>
          <cell r="G9578">
            <v>0</v>
          </cell>
          <cell r="H9578">
            <v>0</v>
          </cell>
        </row>
        <row r="9579">
          <cell r="A9579" t="str">
            <v>07-02-065</v>
          </cell>
          <cell r="B9579" t="str">
            <v>65</v>
          </cell>
          <cell r="C9579">
            <v>0</v>
          </cell>
          <cell r="D9579">
            <v>0</v>
          </cell>
          <cell r="E9579">
            <v>0</v>
          </cell>
          <cell r="G9579">
            <v>0</v>
          </cell>
          <cell r="H9579">
            <v>0</v>
          </cell>
        </row>
        <row r="9580">
          <cell r="A9580" t="str">
            <v>07-02-065</v>
          </cell>
          <cell r="B9580" t="str">
            <v>66</v>
          </cell>
          <cell r="C9580">
            <v>0</v>
          </cell>
          <cell r="D9580">
            <v>0</v>
          </cell>
          <cell r="E9580">
            <v>0</v>
          </cell>
          <cell r="G9580">
            <v>0</v>
          </cell>
          <cell r="H9580">
            <v>0</v>
          </cell>
        </row>
        <row r="9581">
          <cell r="A9581" t="str">
            <v>07-02-070</v>
          </cell>
          <cell r="B9581" t="str">
            <v>07-02-070</v>
          </cell>
          <cell r="C9581" t="str">
            <v>SUMINISTRO E INSTALACION VALVULA VASTAGO ASCENDENTE BRIDADA 6"</v>
          </cell>
          <cell r="D9581" t="str">
            <v>UN</v>
          </cell>
          <cell r="E9581">
            <v>4</v>
          </cell>
          <cell r="H9581">
            <v>1995317</v>
          </cell>
        </row>
        <row r="9582">
          <cell r="A9582" t="str">
            <v>07-02-070</v>
          </cell>
          <cell r="B9582" t="str">
            <v>11</v>
          </cell>
          <cell r="C9582" t="str">
            <v>VALVULA DE VASTAGO ASCENDENTE Ø6"</v>
          </cell>
          <cell r="D9582" t="str">
            <v xml:space="preserve">UN </v>
          </cell>
          <cell r="E9582">
            <v>1</v>
          </cell>
          <cell r="G9582">
            <v>1925280.5014335522</v>
          </cell>
          <cell r="H9582">
            <v>1925281</v>
          </cell>
        </row>
        <row r="9583">
          <cell r="A9583" t="str">
            <v>07-02-070</v>
          </cell>
          <cell r="B9583" t="str">
            <v>12</v>
          </cell>
          <cell r="C9583" t="str">
            <v>SELLADOR ETERNA</v>
          </cell>
          <cell r="D9583" t="str">
            <v>UN</v>
          </cell>
          <cell r="E9583">
            <v>6.6000000000000003E-2</v>
          </cell>
          <cell r="G9583">
            <v>12667.199999999999</v>
          </cell>
          <cell r="H9583">
            <v>836</v>
          </cell>
        </row>
        <row r="9584">
          <cell r="A9584" t="str">
            <v>07-02-070</v>
          </cell>
          <cell r="B9584" t="str">
            <v>13</v>
          </cell>
          <cell r="C9584" t="str">
            <v>TEFLON</v>
          </cell>
          <cell r="D9584" t="str">
            <v>UN</v>
          </cell>
          <cell r="E9584">
            <v>1.6</v>
          </cell>
          <cell r="G9584">
            <v>784.16</v>
          </cell>
          <cell r="H9584">
            <v>1255</v>
          </cell>
        </row>
        <row r="9585">
          <cell r="A9585" t="str">
            <v>07-02-070</v>
          </cell>
          <cell r="B9585" t="str">
            <v>14</v>
          </cell>
          <cell r="C9585">
            <v>0</v>
          </cell>
          <cell r="D9585">
            <v>0</v>
          </cell>
          <cell r="E9585">
            <v>0</v>
          </cell>
          <cell r="G9585">
            <v>0</v>
          </cell>
          <cell r="H9585">
            <v>0</v>
          </cell>
        </row>
        <row r="9586">
          <cell r="A9586" t="str">
            <v>07-02-070</v>
          </cell>
          <cell r="B9586" t="str">
            <v>15</v>
          </cell>
          <cell r="C9586">
            <v>0</v>
          </cell>
          <cell r="D9586">
            <v>0</v>
          </cell>
          <cell r="E9586">
            <v>0</v>
          </cell>
          <cell r="G9586">
            <v>0</v>
          </cell>
          <cell r="H9586">
            <v>0</v>
          </cell>
        </row>
        <row r="9587">
          <cell r="A9587" t="str">
            <v>07-02-070</v>
          </cell>
          <cell r="B9587" t="str">
            <v>16</v>
          </cell>
          <cell r="C9587">
            <v>0</v>
          </cell>
          <cell r="D9587">
            <v>0</v>
          </cell>
          <cell r="E9587">
            <v>0</v>
          </cell>
          <cell r="G9587">
            <v>0</v>
          </cell>
          <cell r="H9587">
            <v>0</v>
          </cell>
        </row>
        <row r="9588">
          <cell r="A9588" t="str">
            <v>07-02-070</v>
          </cell>
          <cell r="B9588" t="str">
            <v>21</v>
          </cell>
          <cell r="C9588" t="str">
            <v xml:space="preserve">OFICIAL </v>
          </cell>
          <cell r="D9588" t="str">
            <v>jor</v>
          </cell>
          <cell r="E9588">
            <v>0.06</v>
          </cell>
          <cell r="G9588">
            <v>86520.353919999994</v>
          </cell>
          <cell r="H9588">
            <v>5191</v>
          </cell>
        </row>
        <row r="9589">
          <cell r="A9589" t="str">
            <v>07-02-070</v>
          </cell>
          <cell r="B9589" t="str">
            <v>22</v>
          </cell>
          <cell r="C9589" t="str">
            <v>AYUDANTE</v>
          </cell>
          <cell r="D9589" t="str">
            <v>jor</v>
          </cell>
          <cell r="E9589">
            <v>9.0000000000000011E-2</v>
          </cell>
          <cell r="G9589">
            <v>54806.751999999993</v>
          </cell>
          <cell r="H9589">
            <v>4933</v>
          </cell>
        </row>
        <row r="9590">
          <cell r="A9590" t="str">
            <v>07-02-070</v>
          </cell>
          <cell r="B9590" t="str">
            <v>23</v>
          </cell>
          <cell r="C9590">
            <v>0</v>
          </cell>
          <cell r="D9590">
            <v>0</v>
          </cell>
          <cell r="E9590">
            <v>0</v>
          </cell>
          <cell r="G9590">
            <v>0</v>
          </cell>
          <cell r="H9590">
            <v>0</v>
          </cell>
        </row>
        <row r="9591">
          <cell r="A9591" t="str">
            <v>07-02-070</v>
          </cell>
          <cell r="B9591" t="str">
            <v>24</v>
          </cell>
          <cell r="C9591">
            <v>0</v>
          </cell>
          <cell r="D9591">
            <v>0</v>
          </cell>
          <cell r="E9591">
            <v>0</v>
          </cell>
          <cell r="G9591">
            <v>0</v>
          </cell>
          <cell r="H9591">
            <v>0</v>
          </cell>
        </row>
        <row r="9592">
          <cell r="A9592" t="str">
            <v>07-02-070</v>
          </cell>
          <cell r="B9592" t="str">
            <v>25</v>
          </cell>
          <cell r="C9592">
            <v>0</v>
          </cell>
          <cell r="D9592">
            <v>0</v>
          </cell>
          <cell r="E9592">
            <v>0</v>
          </cell>
          <cell r="G9592">
            <v>0</v>
          </cell>
          <cell r="H9592">
            <v>0</v>
          </cell>
        </row>
        <row r="9593">
          <cell r="A9593" t="str">
            <v>07-02-070</v>
          </cell>
          <cell r="B9593" t="str">
            <v>26</v>
          </cell>
          <cell r="C9593">
            <v>0</v>
          </cell>
          <cell r="D9593">
            <v>0</v>
          </cell>
          <cell r="E9593">
            <v>0</v>
          </cell>
          <cell r="G9593">
            <v>0</v>
          </cell>
          <cell r="H9593">
            <v>0</v>
          </cell>
        </row>
        <row r="9594">
          <cell r="A9594" t="str">
            <v>07-02-070</v>
          </cell>
          <cell r="B9594" t="str">
            <v>41</v>
          </cell>
          <cell r="C9594" t="str">
            <v>HERRAMIENTA MENOR</v>
          </cell>
          <cell r="D9594" t="str">
            <v>gl</v>
          </cell>
          <cell r="E9594">
            <v>1</v>
          </cell>
          <cell r="G9594">
            <v>19273.711808</v>
          </cell>
          <cell r="H9594">
            <v>19274</v>
          </cell>
        </row>
        <row r="9595">
          <cell r="A9595" t="str">
            <v>07-02-070</v>
          </cell>
          <cell r="B9595" t="str">
            <v>42</v>
          </cell>
          <cell r="C9595">
            <v>0</v>
          </cell>
          <cell r="D9595">
            <v>0</v>
          </cell>
          <cell r="E9595">
            <v>0</v>
          </cell>
          <cell r="G9595">
            <v>0</v>
          </cell>
          <cell r="H9595">
            <v>0</v>
          </cell>
        </row>
        <row r="9596">
          <cell r="A9596" t="str">
            <v>07-02-070</v>
          </cell>
          <cell r="B9596" t="str">
            <v>43</v>
          </cell>
          <cell r="C9596">
            <v>0</v>
          </cell>
          <cell r="D9596">
            <v>0</v>
          </cell>
          <cell r="E9596">
            <v>0</v>
          </cell>
          <cell r="G9596">
            <v>0</v>
          </cell>
          <cell r="H9596">
            <v>0</v>
          </cell>
        </row>
        <row r="9597">
          <cell r="A9597" t="str">
            <v>07-02-070</v>
          </cell>
          <cell r="B9597" t="str">
            <v>44</v>
          </cell>
          <cell r="C9597">
            <v>0</v>
          </cell>
          <cell r="D9597">
            <v>0</v>
          </cell>
          <cell r="E9597">
            <v>0</v>
          </cell>
          <cell r="G9597">
            <v>0</v>
          </cell>
          <cell r="H9597">
            <v>0</v>
          </cell>
        </row>
        <row r="9598">
          <cell r="A9598" t="str">
            <v>07-02-070</v>
          </cell>
          <cell r="B9598" t="str">
            <v>45</v>
          </cell>
          <cell r="C9598">
            <v>0</v>
          </cell>
          <cell r="D9598">
            <v>0</v>
          </cell>
          <cell r="E9598">
            <v>0</v>
          </cell>
          <cell r="G9598">
            <v>0</v>
          </cell>
          <cell r="H9598">
            <v>0</v>
          </cell>
        </row>
        <row r="9599">
          <cell r="A9599" t="str">
            <v>07-02-070</v>
          </cell>
          <cell r="B9599" t="str">
            <v>46</v>
          </cell>
          <cell r="C9599">
            <v>0</v>
          </cell>
          <cell r="D9599">
            <v>0</v>
          </cell>
          <cell r="E9599">
            <v>0</v>
          </cell>
          <cell r="G9599">
            <v>0</v>
          </cell>
          <cell r="H9599">
            <v>0</v>
          </cell>
        </row>
        <row r="9600">
          <cell r="A9600" t="str">
            <v>07-02-070</v>
          </cell>
          <cell r="B9600" t="str">
            <v>61</v>
          </cell>
          <cell r="C9600" t="str">
            <v>TRANSPORTE</v>
          </cell>
          <cell r="D9600" t="str">
            <v>gl</v>
          </cell>
          <cell r="E9600">
            <v>1</v>
          </cell>
          <cell r="G9600">
            <v>38547.423616</v>
          </cell>
          <cell r="H9600">
            <v>38547</v>
          </cell>
        </row>
        <row r="9601">
          <cell r="A9601" t="str">
            <v>07-02-070</v>
          </cell>
          <cell r="B9601" t="str">
            <v>62</v>
          </cell>
          <cell r="C9601">
            <v>0</v>
          </cell>
          <cell r="D9601">
            <v>0</v>
          </cell>
          <cell r="E9601">
            <v>0</v>
          </cell>
          <cell r="G9601">
            <v>0</v>
          </cell>
          <cell r="H9601">
            <v>0</v>
          </cell>
        </row>
        <row r="9602">
          <cell r="A9602" t="str">
            <v>07-02-070</v>
          </cell>
          <cell r="B9602" t="str">
            <v>63</v>
          </cell>
          <cell r="C9602">
            <v>0</v>
          </cell>
          <cell r="D9602">
            <v>0</v>
          </cell>
          <cell r="E9602">
            <v>0</v>
          </cell>
          <cell r="G9602">
            <v>0</v>
          </cell>
          <cell r="H9602">
            <v>0</v>
          </cell>
        </row>
        <row r="9603">
          <cell r="A9603" t="str">
            <v>07-02-070</v>
          </cell>
          <cell r="B9603" t="str">
            <v>64</v>
          </cell>
          <cell r="C9603">
            <v>0</v>
          </cell>
          <cell r="D9603">
            <v>0</v>
          </cell>
          <cell r="E9603">
            <v>0</v>
          </cell>
          <cell r="G9603">
            <v>0</v>
          </cell>
          <cell r="H9603">
            <v>0</v>
          </cell>
        </row>
        <row r="9604">
          <cell r="A9604" t="str">
            <v>07-02-070</v>
          </cell>
          <cell r="B9604" t="str">
            <v>65</v>
          </cell>
          <cell r="C9604">
            <v>0</v>
          </cell>
          <cell r="D9604">
            <v>0</v>
          </cell>
          <cell r="E9604">
            <v>0</v>
          </cell>
          <cell r="G9604">
            <v>0</v>
          </cell>
          <cell r="H9604">
            <v>0</v>
          </cell>
        </row>
        <row r="9605">
          <cell r="A9605" t="str">
            <v>07-02-070</v>
          </cell>
          <cell r="B9605" t="str">
            <v>66</v>
          </cell>
          <cell r="C9605">
            <v>0</v>
          </cell>
          <cell r="D9605">
            <v>0</v>
          </cell>
          <cell r="E9605">
            <v>0</v>
          </cell>
          <cell r="G9605">
            <v>0</v>
          </cell>
          <cell r="H9605">
            <v>0</v>
          </cell>
        </row>
        <row r="9606">
          <cell r="A9606" t="str">
            <v>07-02-075</v>
          </cell>
          <cell r="B9606" t="str">
            <v>07-02-075</v>
          </cell>
          <cell r="C9606" t="str">
            <v>SUMINISTRO E INSTALACION VALVULA VASTAGO ASCENDENTE BRIDADA 2"</v>
          </cell>
          <cell r="D9606" t="str">
            <v>UN</v>
          </cell>
          <cell r="E9606">
            <v>2</v>
          </cell>
          <cell r="H9606">
            <v>600506</v>
          </cell>
        </row>
        <row r="9607">
          <cell r="A9607" t="str">
            <v>07-02-075</v>
          </cell>
          <cell r="B9607" t="str">
            <v>11</v>
          </cell>
          <cell r="C9607" t="str">
            <v>VALVULA DE VASTAGO ASCENDENTE Ø2"</v>
          </cell>
          <cell r="D9607" t="str">
            <v xml:space="preserve">UN </v>
          </cell>
          <cell r="E9607">
            <v>1</v>
          </cell>
          <cell r="G9607">
            <v>572692.1964060344</v>
          </cell>
          <cell r="H9607">
            <v>572692</v>
          </cell>
        </row>
        <row r="9608">
          <cell r="A9608" t="str">
            <v>07-02-075</v>
          </cell>
          <cell r="B9608" t="str">
            <v>12</v>
          </cell>
          <cell r="C9608" t="str">
            <v>SELLADOR ETERNA</v>
          </cell>
          <cell r="D9608" t="str">
            <v>UN</v>
          </cell>
          <cell r="E9608">
            <v>6.6000000000000003E-2</v>
          </cell>
          <cell r="G9608">
            <v>12667.199999999999</v>
          </cell>
          <cell r="H9608">
            <v>836</v>
          </cell>
        </row>
        <row r="9609">
          <cell r="A9609" t="str">
            <v>07-02-075</v>
          </cell>
          <cell r="B9609" t="str">
            <v>13</v>
          </cell>
          <cell r="C9609" t="str">
            <v>TEFLON</v>
          </cell>
          <cell r="D9609" t="str">
            <v>UN</v>
          </cell>
          <cell r="E9609">
            <v>1.6</v>
          </cell>
          <cell r="G9609">
            <v>784.16</v>
          </cell>
          <cell r="H9609">
            <v>1255</v>
          </cell>
        </row>
        <row r="9610">
          <cell r="A9610" t="str">
            <v>07-02-075</v>
          </cell>
          <cell r="B9610" t="str">
            <v>14</v>
          </cell>
          <cell r="C9610">
            <v>0</v>
          </cell>
          <cell r="D9610">
            <v>0</v>
          </cell>
          <cell r="E9610">
            <v>0</v>
          </cell>
          <cell r="G9610">
            <v>0</v>
          </cell>
          <cell r="H9610">
            <v>0</v>
          </cell>
        </row>
        <row r="9611">
          <cell r="A9611" t="str">
            <v>07-02-075</v>
          </cell>
          <cell r="B9611" t="str">
            <v>15</v>
          </cell>
          <cell r="C9611">
            <v>0</v>
          </cell>
          <cell r="D9611">
            <v>0</v>
          </cell>
          <cell r="E9611">
            <v>0</v>
          </cell>
          <cell r="G9611">
            <v>0</v>
          </cell>
          <cell r="H9611">
            <v>0</v>
          </cell>
        </row>
        <row r="9612">
          <cell r="A9612" t="str">
            <v>07-02-075</v>
          </cell>
          <cell r="B9612" t="str">
            <v>16</v>
          </cell>
          <cell r="C9612">
            <v>0</v>
          </cell>
          <cell r="D9612">
            <v>0</v>
          </cell>
          <cell r="E9612">
            <v>0</v>
          </cell>
          <cell r="G9612">
            <v>0</v>
          </cell>
          <cell r="H9612">
            <v>0</v>
          </cell>
        </row>
        <row r="9613">
          <cell r="A9613" t="str">
            <v>07-02-075</v>
          </cell>
          <cell r="B9613" t="str">
            <v>21</v>
          </cell>
          <cell r="C9613" t="str">
            <v xml:space="preserve">OFICIAL </v>
          </cell>
          <cell r="D9613" t="str">
            <v>jor</v>
          </cell>
          <cell r="E9613">
            <v>0.06</v>
          </cell>
          <cell r="G9613">
            <v>86520.353919999994</v>
          </cell>
          <cell r="H9613">
            <v>5191</v>
          </cell>
        </row>
        <row r="9614">
          <cell r="A9614" t="str">
            <v>07-02-075</v>
          </cell>
          <cell r="B9614" t="str">
            <v>22</v>
          </cell>
          <cell r="C9614" t="str">
            <v>AYUDANTE</v>
          </cell>
          <cell r="D9614" t="str">
            <v>jor</v>
          </cell>
          <cell r="E9614">
            <v>0.06</v>
          </cell>
          <cell r="G9614">
            <v>54806.751999999993</v>
          </cell>
          <cell r="H9614">
            <v>3288</v>
          </cell>
        </row>
        <row r="9615">
          <cell r="A9615" t="str">
            <v>07-02-075</v>
          </cell>
          <cell r="B9615" t="str">
            <v>23</v>
          </cell>
          <cell r="C9615">
            <v>0</v>
          </cell>
          <cell r="D9615">
            <v>0</v>
          </cell>
          <cell r="E9615">
            <v>0</v>
          </cell>
          <cell r="G9615">
            <v>0</v>
          </cell>
          <cell r="H9615">
            <v>0</v>
          </cell>
        </row>
        <row r="9616">
          <cell r="A9616" t="str">
            <v>07-02-075</v>
          </cell>
          <cell r="B9616" t="str">
            <v>24</v>
          </cell>
          <cell r="C9616">
            <v>0</v>
          </cell>
          <cell r="D9616">
            <v>0</v>
          </cell>
          <cell r="E9616">
            <v>0</v>
          </cell>
          <cell r="G9616">
            <v>0</v>
          </cell>
          <cell r="H9616">
            <v>0</v>
          </cell>
        </row>
        <row r="9617">
          <cell r="A9617" t="str">
            <v>07-02-075</v>
          </cell>
          <cell r="B9617" t="str">
            <v>25</v>
          </cell>
          <cell r="C9617">
            <v>0</v>
          </cell>
          <cell r="D9617">
            <v>0</v>
          </cell>
          <cell r="E9617">
            <v>0</v>
          </cell>
          <cell r="G9617">
            <v>0</v>
          </cell>
          <cell r="H9617">
            <v>0</v>
          </cell>
        </row>
        <row r="9618">
          <cell r="A9618" t="str">
            <v>07-02-075</v>
          </cell>
          <cell r="B9618" t="str">
            <v>26</v>
          </cell>
          <cell r="C9618">
            <v>0</v>
          </cell>
          <cell r="D9618">
            <v>0</v>
          </cell>
          <cell r="E9618">
            <v>0</v>
          </cell>
          <cell r="G9618">
            <v>0</v>
          </cell>
          <cell r="H9618">
            <v>0</v>
          </cell>
        </row>
        <row r="9619">
          <cell r="A9619" t="str">
            <v>07-02-075</v>
          </cell>
          <cell r="B9619" t="str">
            <v>41</v>
          </cell>
          <cell r="C9619" t="str">
            <v>HERRAMIENTA MENOR</v>
          </cell>
          <cell r="D9619" t="str">
            <v>gl</v>
          </cell>
          <cell r="E9619">
            <v>1</v>
          </cell>
          <cell r="G9619">
            <v>5747.8324799999991</v>
          </cell>
          <cell r="H9619">
            <v>5748</v>
          </cell>
        </row>
        <row r="9620">
          <cell r="A9620" t="str">
            <v>07-02-075</v>
          </cell>
          <cell r="B9620" t="str">
            <v>42</v>
          </cell>
          <cell r="C9620">
            <v>0</v>
          </cell>
          <cell r="D9620">
            <v>0</v>
          </cell>
          <cell r="E9620">
            <v>0</v>
          </cell>
          <cell r="G9620">
            <v>0</v>
          </cell>
          <cell r="H9620">
            <v>0</v>
          </cell>
        </row>
        <row r="9621">
          <cell r="A9621" t="str">
            <v>07-02-075</v>
          </cell>
          <cell r="B9621" t="str">
            <v>43</v>
          </cell>
          <cell r="C9621">
            <v>0</v>
          </cell>
          <cell r="D9621">
            <v>0</v>
          </cell>
          <cell r="E9621">
            <v>0</v>
          </cell>
          <cell r="G9621">
            <v>0</v>
          </cell>
          <cell r="H9621">
            <v>0</v>
          </cell>
        </row>
        <row r="9622">
          <cell r="A9622" t="str">
            <v>07-02-075</v>
          </cell>
          <cell r="B9622" t="str">
            <v>44</v>
          </cell>
          <cell r="C9622">
            <v>0</v>
          </cell>
          <cell r="D9622">
            <v>0</v>
          </cell>
          <cell r="E9622">
            <v>0</v>
          </cell>
          <cell r="G9622">
            <v>0</v>
          </cell>
          <cell r="H9622">
            <v>0</v>
          </cell>
        </row>
        <row r="9623">
          <cell r="A9623" t="str">
            <v>07-02-075</v>
          </cell>
          <cell r="B9623" t="str">
            <v>45</v>
          </cell>
          <cell r="C9623">
            <v>0</v>
          </cell>
          <cell r="D9623">
            <v>0</v>
          </cell>
          <cell r="E9623">
            <v>0</v>
          </cell>
          <cell r="G9623">
            <v>0</v>
          </cell>
          <cell r="H9623">
            <v>0</v>
          </cell>
        </row>
        <row r="9624">
          <cell r="A9624" t="str">
            <v>07-02-075</v>
          </cell>
          <cell r="B9624" t="str">
            <v>46</v>
          </cell>
          <cell r="C9624">
            <v>0</v>
          </cell>
          <cell r="D9624">
            <v>0</v>
          </cell>
          <cell r="E9624">
            <v>0</v>
          </cell>
          <cell r="G9624">
            <v>0</v>
          </cell>
          <cell r="H9624">
            <v>0</v>
          </cell>
        </row>
        <row r="9625">
          <cell r="A9625" t="str">
            <v>07-02-075</v>
          </cell>
          <cell r="B9625" t="str">
            <v>61</v>
          </cell>
          <cell r="C9625" t="str">
            <v>TRANSPORTE</v>
          </cell>
          <cell r="D9625" t="str">
            <v>gl</v>
          </cell>
          <cell r="E9625">
            <v>1</v>
          </cell>
          <cell r="G9625">
            <v>11495.664959999998</v>
          </cell>
          <cell r="H9625">
            <v>11496</v>
          </cell>
        </row>
        <row r="9626">
          <cell r="A9626" t="str">
            <v>07-02-075</v>
          </cell>
          <cell r="B9626" t="str">
            <v>62</v>
          </cell>
          <cell r="C9626">
            <v>0</v>
          </cell>
          <cell r="D9626">
            <v>0</v>
          </cell>
          <cell r="E9626">
            <v>0</v>
          </cell>
          <cell r="G9626">
            <v>0</v>
          </cell>
          <cell r="H9626">
            <v>0</v>
          </cell>
        </row>
        <row r="9627">
          <cell r="A9627" t="str">
            <v>07-02-075</v>
          </cell>
          <cell r="B9627" t="str">
            <v>63</v>
          </cell>
          <cell r="C9627">
            <v>0</v>
          </cell>
          <cell r="D9627">
            <v>0</v>
          </cell>
          <cell r="E9627">
            <v>0</v>
          </cell>
          <cell r="G9627">
            <v>0</v>
          </cell>
          <cell r="H9627">
            <v>0</v>
          </cell>
        </row>
        <row r="9628">
          <cell r="A9628" t="str">
            <v>07-02-075</v>
          </cell>
          <cell r="B9628" t="str">
            <v>64</v>
          </cell>
          <cell r="C9628">
            <v>0</v>
          </cell>
          <cell r="D9628">
            <v>0</v>
          </cell>
          <cell r="E9628">
            <v>0</v>
          </cell>
          <cell r="G9628">
            <v>0</v>
          </cell>
          <cell r="H9628">
            <v>0</v>
          </cell>
        </row>
        <row r="9629">
          <cell r="A9629" t="str">
            <v>07-02-075</v>
          </cell>
          <cell r="B9629" t="str">
            <v>65</v>
          </cell>
          <cell r="C9629">
            <v>0</v>
          </cell>
          <cell r="D9629">
            <v>0</v>
          </cell>
          <cell r="E9629">
            <v>0</v>
          </cell>
          <cell r="G9629">
            <v>0</v>
          </cell>
          <cell r="H9629">
            <v>0</v>
          </cell>
        </row>
        <row r="9630">
          <cell r="A9630" t="str">
            <v>07-02-075</v>
          </cell>
          <cell r="B9630" t="str">
            <v>66</v>
          </cell>
          <cell r="C9630">
            <v>0</v>
          </cell>
          <cell r="D9630">
            <v>0</v>
          </cell>
          <cell r="E9630">
            <v>0</v>
          </cell>
          <cell r="G9630">
            <v>0</v>
          </cell>
          <cell r="H9630">
            <v>0</v>
          </cell>
        </row>
        <row r="9631">
          <cell r="A9631" t="str">
            <v>07-02-080</v>
          </cell>
          <cell r="B9631" t="str">
            <v>07-02-080</v>
          </cell>
          <cell r="C9631" t="str">
            <v>SUMINISTRO E INSTALACION REGISTRO BOLA Ø2"</v>
          </cell>
          <cell r="D9631" t="str">
            <v>UN</v>
          </cell>
          <cell r="E9631">
            <v>1</v>
          </cell>
          <cell r="H9631">
            <v>169685</v>
          </cell>
        </row>
        <row r="9632">
          <cell r="A9632" t="str">
            <v>07-02-080</v>
          </cell>
          <cell r="B9632" t="str">
            <v>11</v>
          </cell>
          <cell r="C9632" t="str">
            <v>REG. DE BOLA NOVASFER ø 2"</v>
          </cell>
          <cell r="D9632" t="str">
            <v xml:space="preserve">UN </v>
          </cell>
          <cell r="E9632">
            <v>1</v>
          </cell>
          <cell r="G9632">
            <v>157061.21599999999</v>
          </cell>
          <cell r="H9632">
            <v>157061</v>
          </cell>
        </row>
        <row r="9633">
          <cell r="A9633" t="str">
            <v>07-02-080</v>
          </cell>
          <cell r="B9633" t="str">
            <v>12</v>
          </cell>
          <cell r="C9633" t="str">
            <v>SELLADOR ETERNA</v>
          </cell>
          <cell r="D9633" t="str">
            <v>UN</v>
          </cell>
          <cell r="E9633">
            <v>0.04</v>
          </cell>
          <cell r="G9633">
            <v>12667.199999999999</v>
          </cell>
          <cell r="H9633">
            <v>507</v>
          </cell>
        </row>
        <row r="9634">
          <cell r="A9634" t="str">
            <v>07-02-080</v>
          </cell>
          <cell r="B9634" t="str">
            <v>13</v>
          </cell>
          <cell r="C9634" t="str">
            <v>TEFLON</v>
          </cell>
          <cell r="D9634" t="str">
            <v>UN</v>
          </cell>
          <cell r="E9634">
            <v>0.4</v>
          </cell>
          <cell r="G9634">
            <v>784.16</v>
          </cell>
          <cell r="H9634">
            <v>314</v>
          </cell>
        </row>
        <row r="9635">
          <cell r="A9635" t="str">
            <v>07-02-080</v>
          </cell>
          <cell r="B9635" t="str">
            <v>14</v>
          </cell>
          <cell r="C9635">
            <v>0</v>
          </cell>
          <cell r="D9635">
            <v>0</v>
          </cell>
          <cell r="E9635">
            <v>0</v>
          </cell>
          <cell r="G9635">
            <v>0</v>
          </cell>
          <cell r="H9635">
            <v>0</v>
          </cell>
        </row>
        <row r="9636">
          <cell r="A9636" t="str">
            <v>07-02-080</v>
          </cell>
          <cell r="B9636" t="str">
            <v>15</v>
          </cell>
          <cell r="C9636">
            <v>0</v>
          </cell>
          <cell r="D9636">
            <v>0</v>
          </cell>
          <cell r="E9636">
            <v>0</v>
          </cell>
          <cell r="G9636">
            <v>0</v>
          </cell>
          <cell r="H9636">
            <v>0</v>
          </cell>
        </row>
        <row r="9637">
          <cell r="A9637" t="str">
            <v>07-02-080</v>
          </cell>
          <cell r="B9637" t="str">
            <v>16</v>
          </cell>
          <cell r="C9637">
            <v>0</v>
          </cell>
          <cell r="D9637">
            <v>0</v>
          </cell>
          <cell r="E9637">
            <v>0</v>
          </cell>
          <cell r="G9637">
            <v>0</v>
          </cell>
          <cell r="H9637">
            <v>0</v>
          </cell>
        </row>
        <row r="9638">
          <cell r="A9638" t="str">
            <v>07-02-080</v>
          </cell>
          <cell r="B9638" t="str">
            <v>21</v>
          </cell>
          <cell r="C9638" t="str">
            <v xml:space="preserve">OFICIAL </v>
          </cell>
          <cell r="D9638" t="str">
            <v>jor</v>
          </cell>
          <cell r="E9638">
            <v>4.9999999999999996E-2</v>
          </cell>
          <cell r="G9638">
            <v>86520.353919999994</v>
          </cell>
          <cell r="H9638">
            <v>4326</v>
          </cell>
        </row>
        <row r="9639">
          <cell r="A9639" t="str">
            <v>07-02-080</v>
          </cell>
          <cell r="B9639" t="str">
            <v>22</v>
          </cell>
          <cell r="C9639" t="str">
            <v>AYUDANTE</v>
          </cell>
          <cell r="D9639" t="str">
            <v>jor</v>
          </cell>
          <cell r="E9639">
            <v>4.9999999999999996E-2</v>
          </cell>
          <cell r="G9639">
            <v>54806.751999999993</v>
          </cell>
          <cell r="H9639">
            <v>2740</v>
          </cell>
        </row>
        <row r="9640">
          <cell r="A9640" t="str">
            <v>07-02-080</v>
          </cell>
          <cell r="B9640" t="str">
            <v>23</v>
          </cell>
          <cell r="C9640">
            <v>0</v>
          </cell>
          <cell r="D9640">
            <v>0</v>
          </cell>
          <cell r="E9640">
            <v>0</v>
          </cell>
          <cell r="G9640">
            <v>0</v>
          </cell>
          <cell r="H9640">
            <v>0</v>
          </cell>
        </row>
        <row r="9641">
          <cell r="A9641" t="str">
            <v>07-02-080</v>
          </cell>
          <cell r="B9641" t="str">
            <v>24</v>
          </cell>
          <cell r="C9641">
            <v>0</v>
          </cell>
          <cell r="D9641">
            <v>0</v>
          </cell>
          <cell r="E9641">
            <v>0</v>
          </cell>
          <cell r="G9641">
            <v>0</v>
          </cell>
          <cell r="H9641">
            <v>0</v>
          </cell>
        </row>
        <row r="9642">
          <cell r="A9642" t="str">
            <v>07-02-080</v>
          </cell>
          <cell r="B9642" t="str">
            <v>25</v>
          </cell>
          <cell r="C9642">
            <v>0</v>
          </cell>
          <cell r="D9642">
            <v>0</v>
          </cell>
          <cell r="E9642">
            <v>0</v>
          </cell>
          <cell r="G9642">
            <v>0</v>
          </cell>
          <cell r="H9642">
            <v>0</v>
          </cell>
        </row>
        <row r="9643">
          <cell r="A9643" t="str">
            <v>07-02-080</v>
          </cell>
          <cell r="B9643" t="str">
            <v>26</v>
          </cell>
          <cell r="C9643">
            <v>0</v>
          </cell>
          <cell r="D9643">
            <v>0</v>
          </cell>
          <cell r="E9643">
            <v>0</v>
          </cell>
          <cell r="G9643">
            <v>0</v>
          </cell>
          <cell r="H9643">
            <v>0</v>
          </cell>
        </row>
        <row r="9644">
          <cell r="A9644" t="str">
            <v>07-02-080</v>
          </cell>
          <cell r="B9644" t="str">
            <v>41</v>
          </cell>
          <cell r="C9644" t="str">
            <v>HERRAMIENTA MENOR</v>
          </cell>
          <cell r="D9644" t="str">
            <v>gl</v>
          </cell>
          <cell r="E9644">
            <v>1</v>
          </cell>
          <cell r="G9644">
            <v>1578.8156799999999</v>
          </cell>
          <cell r="H9644">
            <v>1579</v>
          </cell>
        </row>
        <row r="9645">
          <cell r="A9645" t="str">
            <v>07-02-080</v>
          </cell>
          <cell r="B9645" t="str">
            <v>42</v>
          </cell>
          <cell r="C9645">
            <v>0</v>
          </cell>
          <cell r="D9645">
            <v>0</v>
          </cell>
          <cell r="E9645">
            <v>0</v>
          </cell>
          <cell r="G9645">
            <v>0</v>
          </cell>
          <cell r="H9645">
            <v>0</v>
          </cell>
        </row>
        <row r="9646">
          <cell r="A9646" t="str">
            <v>07-02-080</v>
          </cell>
          <cell r="B9646" t="str">
            <v>43</v>
          </cell>
          <cell r="C9646">
            <v>0</v>
          </cell>
          <cell r="D9646">
            <v>0</v>
          </cell>
          <cell r="E9646">
            <v>0</v>
          </cell>
          <cell r="G9646">
            <v>0</v>
          </cell>
          <cell r="H9646">
            <v>0</v>
          </cell>
        </row>
        <row r="9647">
          <cell r="A9647" t="str">
            <v>07-02-080</v>
          </cell>
          <cell r="B9647" t="str">
            <v>44</v>
          </cell>
          <cell r="C9647">
            <v>0</v>
          </cell>
          <cell r="D9647">
            <v>0</v>
          </cell>
          <cell r="E9647">
            <v>0</v>
          </cell>
          <cell r="G9647">
            <v>0</v>
          </cell>
          <cell r="H9647">
            <v>0</v>
          </cell>
        </row>
        <row r="9648">
          <cell r="A9648" t="str">
            <v>07-02-080</v>
          </cell>
          <cell r="B9648" t="str">
            <v>45</v>
          </cell>
          <cell r="C9648">
            <v>0</v>
          </cell>
          <cell r="D9648">
            <v>0</v>
          </cell>
          <cell r="E9648">
            <v>0</v>
          </cell>
          <cell r="G9648">
            <v>0</v>
          </cell>
          <cell r="H9648">
            <v>0</v>
          </cell>
        </row>
        <row r="9649">
          <cell r="A9649" t="str">
            <v>07-02-080</v>
          </cell>
          <cell r="B9649" t="str">
            <v>46</v>
          </cell>
          <cell r="C9649">
            <v>0</v>
          </cell>
          <cell r="D9649">
            <v>0</v>
          </cell>
          <cell r="E9649">
            <v>0</v>
          </cell>
          <cell r="G9649">
            <v>0</v>
          </cell>
          <cell r="H9649">
            <v>0</v>
          </cell>
        </row>
        <row r="9650">
          <cell r="A9650" t="str">
            <v>07-02-080</v>
          </cell>
          <cell r="B9650" t="str">
            <v>61</v>
          </cell>
          <cell r="C9650" t="str">
            <v>TRANSPORTE</v>
          </cell>
          <cell r="D9650" t="str">
            <v>gl</v>
          </cell>
          <cell r="E9650">
            <v>1</v>
          </cell>
          <cell r="G9650">
            <v>3157.6313599999999</v>
          </cell>
          <cell r="H9650">
            <v>3158</v>
          </cell>
        </row>
        <row r="9651">
          <cell r="A9651" t="str">
            <v>07-02-080</v>
          </cell>
          <cell r="B9651" t="str">
            <v>62</v>
          </cell>
          <cell r="C9651">
            <v>0</v>
          </cell>
          <cell r="D9651">
            <v>0</v>
          </cell>
          <cell r="E9651">
            <v>0</v>
          </cell>
          <cell r="G9651">
            <v>0</v>
          </cell>
          <cell r="H9651">
            <v>0</v>
          </cell>
        </row>
        <row r="9652">
          <cell r="A9652" t="str">
            <v>07-02-080</v>
          </cell>
          <cell r="B9652" t="str">
            <v>63</v>
          </cell>
          <cell r="C9652">
            <v>0</v>
          </cell>
          <cell r="D9652">
            <v>0</v>
          </cell>
          <cell r="E9652">
            <v>0</v>
          </cell>
          <cell r="G9652">
            <v>0</v>
          </cell>
          <cell r="H9652">
            <v>0</v>
          </cell>
        </row>
        <row r="9653">
          <cell r="A9653" t="str">
            <v>07-02-080</v>
          </cell>
          <cell r="B9653" t="str">
            <v>64</v>
          </cell>
          <cell r="C9653">
            <v>0</v>
          </cell>
          <cell r="D9653">
            <v>0</v>
          </cell>
          <cell r="E9653">
            <v>0</v>
          </cell>
          <cell r="G9653">
            <v>0</v>
          </cell>
          <cell r="H9653">
            <v>0</v>
          </cell>
        </row>
        <row r="9654">
          <cell r="A9654" t="str">
            <v>07-02-080</v>
          </cell>
          <cell r="B9654" t="str">
            <v>65</v>
          </cell>
          <cell r="C9654">
            <v>0</v>
          </cell>
          <cell r="D9654">
            <v>0</v>
          </cell>
          <cell r="E9654">
            <v>0</v>
          </cell>
          <cell r="G9654">
            <v>0</v>
          </cell>
          <cell r="H9654">
            <v>0</v>
          </cell>
        </row>
        <row r="9655">
          <cell r="A9655" t="str">
            <v>07-02-080</v>
          </cell>
          <cell r="B9655" t="str">
            <v>66</v>
          </cell>
          <cell r="C9655">
            <v>0</v>
          </cell>
          <cell r="D9655">
            <v>0</v>
          </cell>
          <cell r="E9655">
            <v>0</v>
          </cell>
          <cell r="G9655">
            <v>0</v>
          </cell>
          <cell r="H9655">
            <v>0</v>
          </cell>
        </row>
        <row r="9656">
          <cell r="A9656" t="str">
            <v>07-02-085</v>
          </cell>
          <cell r="B9656" t="str">
            <v>07-02-085</v>
          </cell>
          <cell r="C9656" t="str">
            <v>SUMINISTRO E INSTALACION CABEZAL DE PRUEBA Ø6"x2,1/2"x2,1/2"x2,1/2"</v>
          </cell>
          <cell r="D9656" t="str">
            <v>UN</v>
          </cell>
          <cell r="E9656">
            <v>1</v>
          </cell>
          <cell r="H9656">
            <v>7215984</v>
          </cell>
        </row>
        <row r="9657">
          <cell r="A9657" t="str">
            <v>07-02-085</v>
          </cell>
          <cell r="B9657" t="str">
            <v>11</v>
          </cell>
          <cell r="C9657" t="str">
            <v>CABEZAL DE PRUEBA Ø6"xØ2,1/2"xØ2,1/2"xØ2,1/2"</v>
          </cell>
          <cell r="D9657" t="str">
            <v xml:space="preserve">UN </v>
          </cell>
          <cell r="E9657">
            <v>1</v>
          </cell>
          <cell r="G9657">
            <v>6962965.3634903999</v>
          </cell>
          <cell r="H9657">
            <v>6962965</v>
          </cell>
        </row>
        <row r="9658">
          <cell r="A9658" t="str">
            <v>07-02-085</v>
          </cell>
          <cell r="B9658" t="str">
            <v>12</v>
          </cell>
          <cell r="C9658">
            <v>0</v>
          </cell>
          <cell r="D9658">
            <v>0</v>
          </cell>
          <cell r="E9658">
            <v>0</v>
          </cell>
          <cell r="G9658">
            <v>0</v>
          </cell>
          <cell r="H9658">
            <v>0</v>
          </cell>
        </row>
        <row r="9659">
          <cell r="A9659" t="str">
            <v>07-02-085</v>
          </cell>
          <cell r="B9659" t="str">
            <v>13</v>
          </cell>
          <cell r="C9659">
            <v>0</v>
          </cell>
          <cell r="D9659">
            <v>0</v>
          </cell>
          <cell r="E9659">
            <v>0</v>
          </cell>
          <cell r="G9659">
            <v>0</v>
          </cell>
          <cell r="H9659">
            <v>0</v>
          </cell>
        </row>
        <row r="9660">
          <cell r="A9660" t="str">
            <v>07-02-085</v>
          </cell>
          <cell r="B9660" t="str">
            <v>14</v>
          </cell>
          <cell r="C9660">
            <v>0</v>
          </cell>
          <cell r="D9660">
            <v>0</v>
          </cell>
          <cell r="E9660">
            <v>0</v>
          </cell>
          <cell r="G9660">
            <v>0</v>
          </cell>
          <cell r="H9660">
            <v>0</v>
          </cell>
        </row>
        <row r="9661">
          <cell r="A9661" t="str">
            <v>07-02-085</v>
          </cell>
          <cell r="B9661" t="str">
            <v>15</v>
          </cell>
          <cell r="C9661">
            <v>0</v>
          </cell>
          <cell r="D9661">
            <v>0</v>
          </cell>
          <cell r="E9661">
            <v>0</v>
          </cell>
          <cell r="G9661">
            <v>0</v>
          </cell>
          <cell r="H9661">
            <v>0</v>
          </cell>
        </row>
        <row r="9662">
          <cell r="A9662" t="str">
            <v>07-02-085</v>
          </cell>
          <cell r="B9662" t="str">
            <v>16</v>
          </cell>
          <cell r="C9662">
            <v>0</v>
          </cell>
          <cell r="D9662">
            <v>0</v>
          </cell>
          <cell r="E9662">
            <v>0</v>
          </cell>
          <cell r="G9662">
            <v>0</v>
          </cell>
          <cell r="H9662">
            <v>0</v>
          </cell>
        </row>
        <row r="9663">
          <cell r="A9663" t="str">
            <v>07-02-085</v>
          </cell>
          <cell r="B9663" t="str">
            <v>21</v>
          </cell>
          <cell r="C9663" t="str">
            <v xml:space="preserve">OFICIAL </v>
          </cell>
          <cell r="D9663" t="str">
            <v>jor</v>
          </cell>
          <cell r="E9663">
            <v>0.22500000000000001</v>
          </cell>
          <cell r="G9663">
            <v>86520.353919999994</v>
          </cell>
          <cell r="H9663">
            <v>19467</v>
          </cell>
        </row>
        <row r="9664">
          <cell r="A9664" t="str">
            <v>07-02-085</v>
          </cell>
          <cell r="B9664" t="str">
            <v>22</v>
          </cell>
          <cell r="C9664" t="str">
            <v>AYUDANTE</v>
          </cell>
          <cell r="D9664" t="str">
            <v>jor</v>
          </cell>
          <cell r="E9664">
            <v>0.45</v>
          </cell>
          <cell r="G9664">
            <v>54806.751999999993</v>
          </cell>
          <cell r="H9664">
            <v>24663</v>
          </cell>
        </row>
        <row r="9665">
          <cell r="A9665" t="str">
            <v>07-02-085</v>
          </cell>
          <cell r="B9665" t="str">
            <v>23</v>
          </cell>
          <cell r="C9665">
            <v>0</v>
          </cell>
          <cell r="D9665">
            <v>0</v>
          </cell>
          <cell r="E9665">
            <v>0</v>
          </cell>
          <cell r="G9665">
            <v>0</v>
          </cell>
          <cell r="H9665">
            <v>0</v>
          </cell>
        </row>
        <row r="9666">
          <cell r="A9666" t="str">
            <v>07-02-085</v>
          </cell>
          <cell r="B9666" t="str">
            <v>24</v>
          </cell>
          <cell r="C9666">
            <v>0</v>
          </cell>
          <cell r="D9666">
            <v>0</v>
          </cell>
          <cell r="E9666">
            <v>0</v>
          </cell>
          <cell r="G9666">
            <v>0</v>
          </cell>
          <cell r="H9666">
            <v>0</v>
          </cell>
        </row>
        <row r="9667">
          <cell r="A9667" t="str">
            <v>07-02-085</v>
          </cell>
          <cell r="B9667" t="str">
            <v>25</v>
          </cell>
          <cell r="C9667">
            <v>0</v>
          </cell>
          <cell r="D9667">
            <v>0</v>
          </cell>
          <cell r="E9667">
            <v>0</v>
          </cell>
          <cell r="G9667">
            <v>0</v>
          </cell>
          <cell r="H9667">
            <v>0</v>
          </cell>
        </row>
        <row r="9668">
          <cell r="A9668" t="str">
            <v>07-02-085</v>
          </cell>
          <cell r="B9668" t="str">
            <v>26</v>
          </cell>
          <cell r="C9668">
            <v>0</v>
          </cell>
          <cell r="D9668">
            <v>0</v>
          </cell>
          <cell r="E9668">
            <v>0</v>
          </cell>
          <cell r="G9668">
            <v>0</v>
          </cell>
          <cell r="H9668">
            <v>0</v>
          </cell>
        </row>
        <row r="9669">
          <cell r="A9669" t="str">
            <v>07-02-085</v>
          </cell>
          <cell r="B9669" t="str">
            <v>41</v>
          </cell>
          <cell r="C9669" t="str">
            <v>HERRAMIENTA MENOR</v>
          </cell>
          <cell r="D9669" t="str">
            <v>gl</v>
          </cell>
          <cell r="E9669">
            <v>1</v>
          </cell>
          <cell r="G9669">
            <v>69629.656095999992</v>
          </cell>
          <cell r="H9669">
            <v>69630</v>
          </cell>
        </row>
        <row r="9670">
          <cell r="A9670" t="str">
            <v>07-02-085</v>
          </cell>
          <cell r="B9670" t="str">
            <v>42</v>
          </cell>
          <cell r="C9670">
            <v>0</v>
          </cell>
          <cell r="D9670">
            <v>0</v>
          </cell>
          <cell r="E9670">
            <v>0</v>
          </cell>
          <cell r="G9670">
            <v>0</v>
          </cell>
          <cell r="H9670">
            <v>0</v>
          </cell>
        </row>
        <row r="9671">
          <cell r="A9671" t="str">
            <v>07-02-085</v>
          </cell>
          <cell r="B9671" t="str">
            <v>43</v>
          </cell>
          <cell r="C9671">
            <v>0</v>
          </cell>
          <cell r="D9671">
            <v>0</v>
          </cell>
          <cell r="E9671">
            <v>0</v>
          </cell>
          <cell r="G9671">
            <v>0</v>
          </cell>
          <cell r="H9671">
            <v>0</v>
          </cell>
        </row>
        <row r="9672">
          <cell r="A9672" t="str">
            <v>07-02-085</v>
          </cell>
          <cell r="B9672" t="str">
            <v>44</v>
          </cell>
          <cell r="C9672">
            <v>0</v>
          </cell>
          <cell r="D9672">
            <v>0</v>
          </cell>
          <cell r="E9672">
            <v>0</v>
          </cell>
          <cell r="G9672">
            <v>0</v>
          </cell>
          <cell r="H9672">
            <v>0</v>
          </cell>
        </row>
        <row r="9673">
          <cell r="A9673" t="str">
            <v>07-02-085</v>
          </cell>
          <cell r="B9673" t="str">
            <v>45</v>
          </cell>
          <cell r="C9673">
            <v>0</v>
          </cell>
          <cell r="D9673">
            <v>0</v>
          </cell>
          <cell r="E9673">
            <v>0</v>
          </cell>
          <cell r="G9673">
            <v>0</v>
          </cell>
          <cell r="H9673">
            <v>0</v>
          </cell>
        </row>
        <row r="9674">
          <cell r="A9674" t="str">
            <v>07-02-085</v>
          </cell>
          <cell r="B9674" t="str">
            <v>46</v>
          </cell>
          <cell r="C9674">
            <v>0</v>
          </cell>
          <cell r="D9674">
            <v>0</v>
          </cell>
          <cell r="E9674">
            <v>0</v>
          </cell>
          <cell r="G9674">
            <v>0</v>
          </cell>
          <cell r="H9674">
            <v>0</v>
          </cell>
        </row>
        <row r="9675">
          <cell r="A9675" t="str">
            <v>07-02-085</v>
          </cell>
          <cell r="B9675" t="str">
            <v>61</v>
          </cell>
          <cell r="C9675" t="str">
            <v>TRANSPORTE</v>
          </cell>
          <cell r="D9675" t="str">
            <v>gl</v>
          </cell>
          <cell r="E9675">
            <v>1</v>
          </cell>
          <cell r="G9675">
            <v>139259.31219199998</v>
          </cell>
          <cell r="H9675">
            <v>139259</v>
          </cell>
        </row>
        <row r="9676">
          <cell r="A9676" t="str">
            <v>07-02-085</v>
          </cell>
          <cell r="B9676" t="str">
            <v>62</v>
          </cell>
          <cell r="C9676">
            <v>0</v>
          </cell>
          <cell r="D9676">
            <v>0</v>
          </cell>
          <cell r="E9676">
            <v>0</v>
          </cell>
          <cell r="G9676">
            <v>0</v>
          </cell>
          <cell r="H9676">
            <v>0</v>
          </cell>
        </row>
        <row r="9677">
          <cell r="A9677" t="str">
            <v>07-02-085</v>
          </cell>
          <cell r="B9677" t="str">
            <v>63</v>
          </cell>
          <cell r="C9677">
            <v>0</v>
          </cell>
          <cell r="D9677">
            <v>0</v>
          </cell>
          <cell r="E9677">
            <v>0</v>
          </cell>
          <cell r="G9677">
            <v>0</v>
          </cell>
          <cell r="H9677">
            <v>0</v>
          </cell>
        </row>
        <row r="9678">
          <cell r="A9678" t="str">
            <v>07-02-085</v>
          </cell>
          <cell r="B9678" t="str">
            <v>64</v>
          </cell>
          <cell r="C9678">
            <v>0</v>
          </cell>
          <cell r="D9678">
            <v>0</v>
          </cell>
          <cell r="E9678">
            <v>0</v>
          </cell>
          <cell r="G9678">
            <v>0</v>
          </cell>
          <cell r="H9678">
            <v>0</v>
          </cell>
        </row>
        <row r="9679">
          <cell r="A9679" t="str">
            <v>07-02-085</v>
          </cell>
          <cell r="B9679" t="str">
            <v>65</v>
          </cell>
          <cell r="C9679">
            <v>0</v>
          </cell>
          <cell r="D9679">
            <v>0</v>
          </cell>
          <cell r="E9679">
            <v>0</v>
          </cell>
          <cell r="G9679">
            <v>0</v>
          </cell>
          <cell r="H9679">
            <v>0</v>
          </cell>
        </row>
        <row r="9680">
          <cell r="A9680" t="str">
            <v>07-02-085</v>
          </cell>
          <cell r="B9680" t="str">
            <v>66</v>
          </cell>
          <cell r="C9680">
            <v>0</v>
          </cell>
          <cell r="D9680">
            <v>0</v>
          </cell>
          <cell r="E9680">
            <v>0</v>
          </cell>
          <cell r="G9680">
            <v>0</v>
          </cell>
          <cell r="H9680">
            <v>0</v>
          </cell>
        </row>
        <row r="9681">
          <cell r="A9681" t="str">
            <v>07-02-090</v>
          </cell>
          <cell r="B9681" t="str">
            <v>07-02-090</v>
          </cell>
          <cell r="C9681" t="str">
            <v>SUMINISTRO E INSTALACION BRIDA EN ACERO (INDIVIDUAL) Ø6"</v>
          </cell>
          <cell r="D9681" t="str">
            <v>UN</v>
          </cell>
          <cell r="E9681">
            <v>8</v>
          </cell>
          <cell r="H9681">
            <v>221105</v>
          </cell>
        </row>
        <row r="9682">
          <cell r="A9682" t="str">
            <v>07-02-090</v>
          </cell>
          <cell r="B9682" t="str">
            <v>11</v>
          </cell>
          <cell r="C9682" t="str">
            <v>BRIDAS H.F. Ø 6"</v>
          </cell>
          <cell r="D9682" t="str">
            <v>UN</v>
          </cell>
          <cell r="E9682">
            <v>1</v>
          </cell>
          <cell r="G9682">
            <v>181925.12</v>
          </cell>
          <cell r="H9682">
            <v>181925</v>
          </cell>
        </row>
        <row r="9683">
          <cell r="A9683" t="str">
            <v>07-02-090</v>
          </cell>
          <cell r="B9683" t="str">
            <v>12</v>
          </cell>
          <cell r="C9683" t="str">
            <v>EMPAQUES DE CAUCHO</v>
          </cell>
          <cell r="D9683" t="str">
            <v>UN</v>
          </cell>
          <cell r="E9683">
            <v>1</v>
          </cell>
          <cell r="G9683">
            <v>17518.134399999999</v>
          </cell>
          <cell r="H9683">
            <v>17518</v>
          </cell>
        </row>
        <row r="9684">
          <cell r="A9684" t="str">
            <v>07-02-090</v>
          </cell>
          <cell r="B9684" t="str">
            <v>13</v>
          </cell>
          <cell r="C9684" t="str">
            <v>TORNILLOS Y TUERCAS</v>
          </cell>
          <cell r="D9684" t="str">
            <v>UN</v>
          </cell>
          <cell r="E9684">
            <v>6</v>
          </cell>
          <cell r="G9684">
            <v>1508</v>
          </cell>
          <cell r="H9684">
            <v>9048</v>
          </cell>
        </row>
        <row r="9685">
          <cell r="A9685" t="str">
            <v>07-02-090</v>
          </cell>
          <cell r="B9685" t="str">
            <v>14</v>
          </cell>
          <cell r="C9685">
            <v>0</v>
          </cell>
          <cell r="D9685">
            <v>0</v>
          </cell>
          <cell r="E9685">
            <v>0</v>
          </cell>
          <cell r="G9685">
            <v>0</v>
          </cell>
          <cell r="H9685">
            <v>0</v>
          </cell>
        </row>
        <row r="9686">
          <cell r="A9686" t="str">
            <v>07-02-090</v>
          </cell>
          <cell r="B9686" t="str">
            <v>15</v>
          </cell>
          <cell r="C9686">
            <v>0</v>
          </cell>
          <cell r="D9686">
            <v>0</v>
          </cell>
          <cell r="E9686">
            <v>0</v>
          </cell>
          <cell r="G9686">
            <v>0</v>
          </cell>
          <cell r="H9686">
            <v>0</v>
          </cell>
        </row>
        <row r="9687">
          <cell r="A9687" t="str">
            <v>07-02-090</v>
          </cell>
          <cell r="B9687" t="str">
            <v>16</v>
          </cell>
          <cell r="C9687">
            <v>0</v>
          </cell>
          <cell r="D9687">
            <v>0</v>
          </cell>
          <cell r="E9687">
            <v>0</v>
          </cell>
          <cell r="G9687">
            <v>0</v>
          </cell>
          <cell r="H9687">
            <v>0</v>
          </cell>
        </row>
        <row r="9688">
          <cell r="A9688" t="str">
            <v>07-02-090</v>
          </cell>
          <cell r="B9688" t="str">
            <v>21</v>
          </cell>
          <cell r="C9688" t="str">
            <v xml:space="preserve">OFICIAL </v>
          </cell>
          <cell r="D9688" t="str">
            <v>jor</v>
          </cell>
          <cell r="E9688">
            <v>4.5000000000000005E-2</v>
          </cell>
          <cell r="G9688">
            <v>86520.353919999994</v>
          </cell>
          <cell r="H9688">
            <v>3893</v>
          </cell>
        </row>
        <row r="9689">
          <cell r="A9689" t="str">
            <v>07-02-090</v>
          </cell>
          <cell r="B9689" t="str">
            <v>22</v>
          </cell>
          <cell r="C9689" t="str">
            <v>AYUDANTE</v>
          </cell>
          <cell r="D9689" t="str">
            <v>jor</v>
          </cell>
          <cell r="E9689">
            <v>4.5000000000000005E-2</v>
          </cell>
          <cell r="G9689">
            <v>54806.751999999993</v>
          </cell>
          <cell r="H9689">
            <v>2466</v>
          </cell>
        </row>
        <row r="9690">
          <cell r="A9690" t="str">
            <v>07-02-090</v>
          </cell>
          <cell r="B9690" t="str">
            <v>23</v>
          </cell>
          <cell r="C9690">
            <v>0</v>
          </cell>
          <cell r="D9690">
            <v>0</v>
          </cell>
          <cell r="E9690">
            <v>0</v>
          </cell>
          <cell r="G9690">
            <v>0</v>
          </cell>
          <cell r="H9690">
            <v>0</v>
          </cell>
        </row>
        <row r="9691">
          <cell r="A9691" t="str">
            <v>07-02-090</v>
          </cell>
          <cell r="B9691" t="str">
            <v>24</v>
          </cell>
          <cell r="C9691">
            <v>0</v>
          </cell>
          <cell r="D9691">
            <v>0</v>
          </cell>
          <cell r="E9691">
            <v>0</v>
          </cell>
          <cell r="G9691">
            <v>0</v>
          </cell>
          <cell r="H9691">
            <v>0</v>
          </cell>
        </row>
        <row r="9692">
          <cell r="A9692" t="str">
            <v>07-02-090</v>
          </cell>
          <cell r="B9692" t="str">
            <v>25</v>
          </cell>
          <cell r="C9692">
            <v>0</v>
          </cell>
          <cell r="D9692">
            <v>0</v>
          </cell>
          <cell r="E9692">
            <v>0</v>
          </cell>
          <cell r="G9692">
            <v>0</v>
          </cell>
          <cell r="H9692">
            <v>0</v>
          </cell>
        </row>
        <row r="9693">
          <cell r="A9693" t="str">
            <v>07-02-090</v>
          </cell>
          <cell r="B9693" t="str">
            <v>26</v>
          </cell>
          <cell r="C9693">
            <v>0</v>
          </cell>
          <cell r="D9693">
            <v>0</v>
          </cell>
          <cell r="E9693">
            <v>0</v>
          </cell>
          <cell r="G9693">
            <v>0</v>
          </cell>
          <cell r="H9693">
            <v>0</v>
          </cell>
        </row>
        <row r="9694">
          <cell r="A9694" t="str">
            <v>07-02-090</v>
          </cell>
          <cell r="B9694" t="str">
            <v>41</v>
          </cell>
          <cell r="C9694" t="str">
            <v>HERRAMIENTA MENOR</v>
          </cell>
          <cell r="D9694" t="str">
            <v>gl</v>
          </cell>
          <cell r="E9694">
            <v>1</v>
          </cell>
          <cell r="G9694">
            <v>2084.9125439999998</v>
          </cell>
          <cell r="H9694">
            <v>2085</v>
          </cell>
        </row>
        <row r="9695">
          <cell r="A9695" t="str">
            <v>07-02-090</v>
          </cell>
          <cell r="B9695" t="str">
            <v>42</v>
          </cell>
          <cell r="C9695">
            <v>0</v>
          </cell>
          <cell r="D9695">
            <v>0</v>
          </cell>
          <cell r="E9695">
            <v>0</v>
          </cell>
          <cell r="G9695">
            <v>0</v>
          </cell>
          <cell r="H9695">
            <v>0</v>
          </cell>
        </row>
        <row r="9696">
          <cell r="A9696" t="str">
            <v>07-02-090</v>
          </cell>
          <cell r="B9696" t="str">
            <v>43</v>
          </cell>
          <cell r="C9696">
            <v>0</v>
          </cell>
          <cell r="D9696">
            <v>0</v>
          </cell>
          <cell r="E9696">
            <v>0</v>
          </cell>
          <cell r="G9696">
            <v>0</v>
          </cell>
          <cell r="H9696">
            <v>0</v>
          </cell>
        </row>
        <row r="9697">
          <cell r="A9697" t="str">
            <v>07-02-090</v>
          </cell>
          <cell r="B9697" t="str">
            <v>44</v>
          </cell>
          <cell r="C9697">
            <v>0</v>
          </cell>
          <cell r="D9697">
            <v>0</v>
          </cell>
          <cell r="E9697">
            <v>0</v>
          </cell>
          <cell r="G9697">
            <v>0</v>
          </cell>
          <cell r="H9697">
            <v>0</v>
          </cell>
        </row>
        <row r="9698">
          <cell r="A9698" t="str">
            <v>07-02-090</v>
          </cell>
          <cell r="B9698" t="str">
            <v>45</v>
          </cell>
          <cell r="C9698">
            <v>0</v>
          </cell>
          <cell r="D9698">
            <v>0</v>
          </cell>
          <cell r="E9698">
            <v>0</v>
          </cell>
          <cell r="G9698">
            <v>0</v>
          </cell>
          <cell r="H9698">
            <v>0</v>
          </cell>
        </row>
        <row r="9699">
          <cell r="A9699" t="str">
            <v>07-02-090</v>
          </cell>
          <cell r="B9699" t="str">
            <v>46</v>
          </cell>
          <cell r="C9699">
            <v>0</v>
          </cell>
          <cell r="D9699">
            <v>0</v>
          </cell>
          <cell r="E9699">
            <v>0</v>
          </cell>
          <cell r="G9699">
            <v>0</v>
          </cell>
          <cell r="H9699">
            <v>0</v>
          </cell>
        </row>
        <row r="9700">
          <cell r="A9700" t="str">
            <v>07-02-090</v>
          </cell>
          <cell r="B9700" t="str">
            <v>61</v>
          </cell>
          <cell r="C9700" t="str">
            <v>TRANSPORTE</v>
          </cell>
          <cell r="D9700" t="str">
            <v>gl</v>
          </cell>
          <cell r="E9700">
            <v>1</v>
          </cell>
          <cell r="G9700">
            <v>4169.8250879999996</v>
          </cell>
          <cell r="H9700">
            <v>4170</v>
          </cell>
        </row>
        <row r="9701">
          <cell r="A9701" t="str">
            <v>07-02-090</v>
          </cell>
          <cell r="B9701" t="str">
            <v>62</v>
          </cell>
          <cell r="C9701">
            <v>0</v>
          </cell>
          <cell r="D9701">
            <v>0</v>
          </cell>
          <cell r="E9701">
            <v>0</v>
          </cell>
          <cell r="G9701">
            <v>0</v>
          </cell>
          <cell r="H9701">
            <v>0</v>
          </cell>
        </row>
        <row r="9702">
          <cell r="A9702" t="str">
            <v>07-02-090</v>
          </cell>
          <cell r="B9702" t="str">
            <v>63</v>
          </cell>
          <cell r="C9702">
            <v>0</v>
          </cell>
          <cell r="D9702">
            <v>0</v>
          </cell>
          <cell r="E9702">
            <v>0</v>
          </cell>
          <cell r="G9702">
            <v>0</v>
          </cell>
          <cell r="H9702">
            <v>0</v>
          </cell>
        </row>
        <row r="9703">
          <cell r="A9703" t="str">
            <v>07-02-090</v>
          </cell>
          <cell r="B9703" t="str">
            <v>64</v>
          </cell>
          <cell r="C9703">
            <v>0</v>
          </cell>
          <cell r="D9703">
            <v>0</v>
          </cell>
          <cell r="E9703">
            <v>0</v>
          </cell>
          <cell r="G9703">
            <v>0</v>
          </cell>
          <cell r="H9703">
            <v>0</v>
          </cell>
        </row>
        <row r="9704">
          <cell r="A9704" t="str">
            <v>07-02-090</v>
          </cell>
          <cell r="B9704" t="str">
            <v>65</v>
          </cell>
          <cell r="C9704">
            <v>0</v>
          </cell>
          <cell r="D9704">
            <v>0</v>
          </cell>
          <cell r="E9704">
            <v>0</v>
          </cell>
          <cell r="G9704">
            <v>0</v>
          </cell>
          <cell r="H9704">
            <v>0</v>
          </cell>
        </row>
        <row r="9705">
          <cell r="A9705" t="str">
            <v>07-02-090</v>
          </cell>
          <cell r="B9705" t="str">
            <v>66</v>
          </cell>
          <cell r="C9705">
            <v>0</v>
          </cell>
          <cell r="D9705">
            <v>0</v>
          </cell>
          <cell r="E9705">
            <v>0</v>
          </cell>
          <cell r="G9705">
            <v>0</v>
          </cell>
          <cell r="H9705">
            <v>0</v>
          </cell>
        </row>
        <row r="9706">
          <cell r="A9706" t="str">
            <v>07-02-095</v>
          </cell>
          <cell r="B9706" t="str">
            <v>07-02-095</v>
          </cell>
          <cell r="C9706" t="str">
            <v>SUMINISTRO E INSTALACION BRIDA EN ACERO (INDIVIDUAL) Ø2"</v>
          </cell>
          <cell r="D9706" t="str">
            <v>UN</v>
          </cell>
          <cell r="E9706">
            <v>4</v>
          </cell>
          <cell r="H9706">
            <v>79553</v>
          </cell>
        </row>
        <row r="9707">
          <cell r="A9707" t="str">
            <v>07-02-095</v>
          </cell>
          <cell r="B9707" t="str">
            <v>11</v>
          </cell>
          <cell r="C9707" t="str">
            <v>BRIDAS H.F. Ø 2"</v>
          </cell>
          <cell r="D9707" t="str">
            <v>UN</v>
          </cell>
          <cell r="E9707">
            <v>1</v>
          </cell>
          <cell r="G9707">
            <v>61574.655999999995</v>
          </cell>
          <cell r="H9707">
            <v>61575</v>
          </cell>
        </row>
        <row r="9708">
          <cell r="A9708" t="str">
            <v>07-02-095</v>
          </cell>
          <cell r="B9708" t="str">
            <v>12</v>
          </cell>
          <cell r="C9708" t="str">
            <v>EMPAQUES DE CAUCHO ø 2"</v>
          </cell>
          <cell r="D9708" t="str">
            <v>UN</v>
          </cell>
          <cell r="E9708">
            <v>1</v>
          </cell>
          <cell r="G9708">
            <v>7021.2479999999996</v>
          </cell>
          <cell r="H9708">
            <v>7021</v>
          </cell>
        </row>
        <row r="9709">
          <cell r="A9709" t="str">
            <v>07-02-095</v>
          </cell>
          <cell r="B9709" t="str">
            <v>13</v>
          </cell>
          <cell r="C9709" t="str">
            <v>TORNILLOS Y TUERCAS</v>
          </cell>
          <cell r="D9709" t="str">
            <v>UN</v>
          </cell>
          <cell r="E9709">
            <v>3</v>
          </cell>
          <cell r="G9709">
            <v>1508</v>
          </cell>
          <cell r="H9709">
            <v>4524</v>
          </cell>
        </row>
        <row r="9710">
          <cell r="A9710" t="str">
            <v>07-02-095</v>
          </cell>
          <cell r="B9710" t="str">
            <v>14</v>
          </cell>
          <cell r="C9710">
            <v>0</v>
          </cell>
          <cell r="D9710">
            <v>0</v>
          </cell>
          <cell r="E9710">
            <v>0</v>
          </cell>
          <cell r="G9710">
            <v>0</v>
          </cell>
          <cell r="H9710">
            <v>0</v>
          </cell>
        </row>
        <row r="9711">
          <cell r="A9711" t="str">
            <v>07-02-095</v>
          </cell>
          <cell r="B9711" t="str">
            <v>15</v>
          </cell>
          <cell r="C9711">
            <v>0</v>
          </cell>
          <cell r="D9711">
            <v>0</v>
          </cell>
          <cell r="E9711">
            <v>0</v>
          </cell>
          <cell r="G9711">
            <v>0</v>
          </cell>
          <cell r="H9711">
            <v>0</v>
          </cell>
        </row>
        <row r="9712">
          <cell r="A9712" t="str">
            <v>07-02-095</v>
          </cell>
          <cell r="B9712" t="str">
            <v>16</v>
          </cell>
          <cell r="C9712">
            <v>0</v>
          </cell>
          <cell r="D9712">
            <v>0</v>
          </cell>
          <cell r="E9712">
            <v>0</v>
          </cell>
          <cell r="G9712">
            <v>0</v>
          </cell>
          <cell r="H9712">
            <v>0</v>
          </cell>
        </row>
        <row r="9713">
          <cell r="A9713" t="str">
            <v>07-02-095</v>
          </cell>
          <cell r="B9713" t="str">
            <v>21</v>
          </cell>
          <cell r="C9713" t="str">
            <v xml:space="preserve">OFICIAL </v>
          </cell>
          <cell r="D9713" t="str">
            <v>jor</v>
          </cell>
          <cell r="E9713">
            <v>0.03</v>
          </cell>
          <cell r="G9713">
            <v>86520.353919999994</v>
          </cell>
          <cell r="H9713">
            <v>2596</v>
          </cell>
        </row>
        <row r="9714">
          <cell r="A9714" t="str">
            <v>07-02-095</v>
          </cell>
          <cell r="B9714" t="str">
            <v>22</v>
          </cell>
          <cell r="C9714" t="str">
            <v>AYUDANTE</v>
          </cell>
          <cell r="D9714" t="str">
            <v>jor</v>
          </cell>
          <cell r="E9714">
            <v>0.03</v>
          </cell>
          <cell r="G9714">
            <v>54806.751999999993</v>
          </cell>
          <cell r="H9714">
            <v>1644</v>
          </cell>
        </row>
        <row r="9715">
          <cell r="A9715" t="str">
            <v>07-02-095</v>
          </cell>
          <cell r="B9715" t="str">
            <v>23</v>
          </cell>
          <cell r="C9715">
            <v>0</v>
          </cell>
          <cell r="D9715">
            <v>0</v>
          </cell>
          <cell r="E9715">
            <v>0</v>
          </cell>
          <cell r="G9715">
            <v>0</v>
          </cell>
          <cell r="H9715">
            <v>0</v>
          </cell>
        </row>
        <row r="9716">
          <cell r="A9716" t="str">
            <v>07-02-095</v>
          </cell>
          <cell r="B9716" t="str">
            <v>24</v>
          </cell>
          <cell r="C9716">
            <v>0</v>
          </cell>
          <cell r="D9716">
            <v>0</v>
          </cell>
          <cell r="E9716">
            <v>0</v>
          </cell>
          <cell r="G9716">
            <v>0</v>
          </cell>
          <cell r="H9716">
            <v>0</v>
          </cell>
        </row>
        <row r="9717">
          <cell r="A9717" t="str">
            <v>07-02-095</v>
          </cell>
          <cell r="B9717" t="str">
            <v>25</v>
          </cell>
          <cell r="C9717">
            <v>0</v>
          </cell>
          <cell r="D9717">
            <v>0</v>
          </cell>
          <cell r="E9717">
            <v>0</v>
          </cell>
          <cell r="G9717">
            <v>0</v>
          </cell>
          <cell r="H9717">
            <v>0</v>
          </cell>
        </row>
        <row r="9718">
          <cell r="A9718" t="str">
            <v>07-02-095</v>
          </cell>
          <cell r="B9718" t="str">
            <v>26</v>
          </cell>
          <cell r="C9718">
            <v>0</v>
          </cell>
          <cell r="D9718">
            <v>0</v>
          </cell>
          <cell r="E9718">
            <v>0</v>
          </cell>
          <cell r="G9718">
            <v>0</v>
          </cell>
          <cell r="H9718">
            <v>0</v>
          </cell>
        </row>
        <row r="9719">
          <cell r="A9719" t="str">
            <v>07-02-095</v>
          </cell>
          <cell r="B9719" t="str">
            <v>41</v>
          </cell>
          <cell r="C9719" t="str">
            <v>HERRAMIENTA MENOR</v>
          </cell>
          <cell r="D9719" t="str">
            <v>gl</v>
          </cell>
          <cell r="E9719">
            <v>1</v>
          </cell>
          <cell r="G9719">
            <v>731.19903999999997</v>
          </cell>
          <cell r="H9719">
            <v>731</v>
          </cell>
        </row>
        <row r="9720">
          <cell r="A9720" t="str">
            <v>07-02-095</v>
          </cell>
          <cell r="B9720" t="str">
            <v>42</v>
          </cell>
          <cell r="C9720">
            <v>0</v>
          </cell>
          <cell r="D9720">
            <v>0</v>
          </cell>
          <cell r="E9720">
            <v>0</v>
          </cell>
          <cell r="G9720">
            <v>0</v>
          </cell>
          <cell r="H9720">
            <v>0</v>
          </cell>
        </row>
        <row r="9721">
          <cell r="A9721" t="str">
            <v>07-02-095</v>
          </cell>
          <cell r="B9721" t="str">
            <v>43</v>
          </cell>
          <cell r="C9721">
            <v>0</v>
          </cell>
          <cell r="D9721">
            <v>0</v>
          </cell>
          <cell r="E9721">
            <v>0</v>
          </cell>
          <cell r="G9721">
            <v>0</v>
          </cell>
          <cell r="H9721">
            <v>0</v>
          </cell>
        </row>
        <row r="9722">
          <cell r="A9722" t="str">
            <v>07-02-095</v>
          </cell>
          <cell r="B9722" t="str">
            <v>44</v>
          </cell>
          <cell r="C9722">
            <v>0</v>
          </cell>
          <cell r="D9722">
            <v>0</v>
          </cell>
          <cell r="E9722">
            <v>0</v>
          </cell>
          <cell r="G9722">
            <v>0</v>
          </cell>
          <cell r="H9722">
            <v>0</v>
          </cell>
        </row>
        <row r="9723">
          <cell r="A9723" t="str">
            <v>07-02-095</v>
          </cell>
          <cell r="B9723" t="str">
            <v>45</v>
          </cell>
          <cell r="C9723">
            <v>0</v>
          </cell>
          <cell r="D9723">
            <v>0</v>
          </cell>
          <cell r="E9723">
            <v>0</v>
          </cell>
          <cell r="G9723">
            <v>0</v>
          </cell>
          <cell r="H9723">
            <v>0</v>
          </cell>
        </row>
        <row r="9724">
          <cell r="A9724" t="str">
            <v>07-02-095</v>
          </cell>
          <cell r="B9724" t="str">
            <v>46</v>
          </cell>
          <cell r="C9724">
            <v>0</v>
          </cell>
          <cell r="D9724">
            <v>0</v>
          </cell>
          <cell r="E9724">
            <v>0</v>
          </cell>
          <cell r="G9724">
            <v>0</v>
          </cell>
          <cell r="H9724">
            <v>0</v>
          </cell>
        </row>
        <row r="9725">
          <cell r="A9725" t="str">
            <v>07-02-095</v>
          </cell>
          <cell r="B9725" t="str">
            <v>61</v>
          </cell>
          <cell r="C9725" t="str">
            <v>TRANSPORTE</v>
          </cell>
          <cell r="D9725" t="str">
            <v>gl</v>
          </cell>
          <cell r="E9725">
            <v>1</v>
          </cell>
          <cell r="G9725">
            <v>1462.3980799999999</v>
          </cell>
          <cell r="H9725">
            <v>1462</v>
          </cell>
        </row>
        <row r="9726">
          <cell r="A9726" t="str">
            <v>07-02-095</v>
          </cell>
          <cell r="B9726" t="str">
            <v>62</v>
          </cell>
          <cell r="C9726">
            <v>0</v>
          </cell>
          <cell r="D9726">
            <v>0</v>
          </cell>
          <cell r="E9726">
            <v>0</v>
          </cell>
          <cell r="G9726">
            <v>0</v>
          </cell>
          <cell r="H9726">
            <v>0</v>
          </cell>
        </row>
        <row r="9727">
          <cell r="A9727" t="str">
            <v>07-02-095</v>
          </cell>
          <cell r="B9727" t="str">
            <v>63</v>
          </cell>
          <cell r="C9727">
            <v>0</v>
          </cell>
          <cell r="D9727">
            <v>0</v>
          </cell>
          <cell r="E9727">
            <v>0</v>
          </cell>
          <cell r="G9727">
            <v>0</v>
          </cell>
          <cell r="H9727">
            <v>0</v>
          </cell>
        </row>
        <row r="9728">
          <cell r="A9728" t="str">
            <v>07-02-095</v>
          </cell>
          <cell r="B9728" t="str">
            <v>64</v>
          </cell>
          <cell r="C9728">
            <v>0</v>
          </cell>
          <cell r="D9728">
            <v>0</v>
          </cell>
          <cell r="E9728">
            <v>0</v>
          </cell>
          <cell r="G9728">
            <v>0</v>
          </cell>
          <cell r="H9728">
            <v>0</v>
          </cell>
        </row>
        <row r="9729">
          <cell r="A9729" t="str">
            <v>07-02-095</v>
          </cell>
          <cell r="B9729" t="str">
            <v>65</v>
          </cell>
          <cell r="C9729">
            <v>0</v>
          </cell>
          <cell r="D9729">
            <v>0</v>
          </cell>
          <cell r="E9729">
            <v>0</v>
          </cell>
          <cell r="G9729">
            <v>0</v>
          </cell>
          <cell r="H9729">
            <v>0</v>
          </cell>
        </row>
        <row r="9730">
          <cell r="A9730" t="str">
            <v>07-02-095</v>
          </cell>
          <cell r="B9730" t="str">
            <v>66</v>
          </cell>
          <cell r="C9730">
            <v>0</v>
          </cell>
          <cell r="D9730">
            <v>0</v>
          </cell>
          <cell r="E9730">
            <v>0</v>
          </cell>
          <cell r="G9730">
            <v>0</v>
          </cell>
          <cell r="H9730">
            <v>0</v>
          </cell>
        </row>
        <row r="9731">
          <cell r="A9731" t="str">
            <v>07-02-100</v>
          </cell>
          <cell r="B9731" t="str">
            <v>07-02-100</v>
          </cell>
          <cell r="C9731" t="str">
            <v>SUMINISTRO E INSTALACION NIPLE PASA MURO EN ACERO INOXIDABLE 6"</v>
          </cell>
          <cell r="D9731" t="str">
            <v>UN</v>
          </cell>
          <cell r="E9731">
            <v>3</v>
          </cell>
          <cell r="H9731">
            <v>550736</v>
          </cell>
        </row>
        <row r="9732">
          <cell r="A9732" t="str">
            <v>07-02-100</v>
          </cell>
          <cell r="B9732" t="str">
            <v>11</v>
          </cell>
          <cell r="C9732" t="str">
            <v>SUMINISTRO E INSTALACION NIPLE PASA MURO EN ACERO INOXIDABLE 6"</v>
          </cell>
          <cell r="D9732" t="str">
            <v>UN</v>
          </cell>
          <cell r="E9732">
            <v>1</v>
          </cell>
          <cell r="G9732">
            <v>503822.8</v>
          </cell>
          <cell r="H9732">
            <v>503823</v>
          </cell>
        </row>
        <row r="9733">
          <cell r="A9733" t="str">
            <v>07-02-100</v>
          </cell>
          <cell r="B9733" t="str">
            <v>12</v>
          </cell>
          <cell r="C9733">
            <v>0</v>
          </cell>
          <cell r="D9733">
            <v>0</v>
          </cell>
          <cell r="E9733">
            <v>0</v>
          </cell>
          <cell r="G9733">
            <v>0</v>
          </cell>
          <cell r="H9733">
            <v>0</v>
          </cell>
        </row>
        <row r="9734">
          <cell r="A9734" t="str">
            <v>07-02-100</v>
          </cell>
          <cell r="B9734" t="str">
            <v>13</v>
          </cell>
          <cell r="C9734">
            <v>0</v>
          </cell>
          <cell r="D9734">
            <v>0</v>
          </cell>
          <cell r="E9734">
            <v>0</v>
          </cell>
          <cell r="G9734">
            <v>0</v>
          </cell>
          <cell r="H9734">
            <v>0</v>
          </cell>
        </row>
        <row r="9735">
          <cell r="A9735" t="str">
            <v>07-02-100</v>
          </cell>
          <cell r="B9735" t="str">
            <v>14</v>
          </cell>
          <cell r="C9735">
            <v>0</v>
          </cell>
          <cell r="D9735">
            <v>0</v>
          </cell>
          <cell r="E9735">
            <v>0</v>
          </cell>
          <cell r="G9735">
            <v>0</v>
          </cell>
          <cell r="H9735">
            <v>0</v>
          </cell>
        </row>
        <row r="9736">
          <cell r="A9736" t="str">
            <v>07-02-100</v>
          </cell>
          <cell r="B9736" t="str">
            <v>15</v>
          </cell>
          <cell r="C9736">
            <v>0</v>
          </cell>
          <cell r="D9736">
            <v>0</v>
          </cell>
          <cell r="E9736">
            <v>0</v>
          </cell>
          <cell r="G9736">
            <v>0</v>
          </cell>
          <cell r="H9736">
            <v>0</v>
          </cell>
        </row>
        <row r="9737">
          <cell r="A9737" t="str">
            <v>07-02-100</v>
          </cell>
          <cell r="B9737" t="str">
            <v>16</v>
          </cell>
          <cell r="C9737">
            <v>0</v>
          </cell>
          <cell r="D9737">
            <v>0</v>
          </cell>
          <cell r="E9737">
            <v>0</v>
          </cell>
          <cell r="G9737">
            <v>0</v>
          </cell>
          <cell r="H9737">
            <v>0</v>
          </cell>
        </row>
        <row r="9738">
          <cell r="A9738" t="str">
            <v>07-02-100</v>
          </cell>
          <cell r="B9738" t="str">
            <v>21</v>
          </cell>
          <cell r="C9738" t="str">
            <v xml:space="preserve">OFICIAL </v>
          </cell>
          <cell r="D9738" t="str">
            <v>jor</v>
          </cell>
          <cell r="E9738">
            <v>0.22500000000000001</v>
          </cell>
          <cell r="G9738">
            <v>86520.353919999994</v>
          </cell>
          <cell r="H9738">
            <v>19467</v>
          </cell>
        </row>
        <row r="9739">
          <cell r="A9739" t="str">
            <v>07-02-100</v>
          </cell>
          <cell r="B9739" t="str">
            <v>22</v>
          </cell>
          <cell r="C9739" t="str">
            <v>AYUDANTE</v>
          </cell>
          <cell r="D9739" t="str">
            <v>jor</v>
          </cell>
          <cell r="E9739">
            <v>0.22500000000000001</v>
          </cell>
          <cell r="G9739">
            <v>54806.751999999993</v>
          </cell>
          <cell r="H9739">
            <v>12332</v>
          </cell>
        </row>
        <row r="9740">
          <cell r="A9740" t="str">
            <v>07-02-100</v>
          </cell>
          <cell r="B9740" t="str">
            <v>23</v>
          </cell>
          <cell r="C9740">
            <v>0</v>
          </cell>
          <cell r="D9740">
            <v>0</v>
          </cell>
          <cell r="E9740">
            <v>0</v>
          </cell>
          <cell r="G9740">
            <v>0</v>
          </cell>
          <cell r="H9740">
            <v>0</v>
          </cell>
        </row>
        <row r="9741">
          <cell r="A9741" t="str">
            <v>07-02-100</v>
          </cell>
          <cell r="B9741" t="str">
            <v>24</v>
          </cell>
          <cell r="C9741">
            <v>0</v>
          </cell>
          <cell r="D9741">
            <v>0</v>
          </cell>
          <cell r="E9741">
            <v>0</v>
          </cell>
          <cell r="G9741">
            <v>0</v>
          </cell>
          <cell r="H9741">
            <v>0</v>
          </cell>
        </row>
        <row r="9742">
          <cell r="A9742" t="str">
            <v>07-02-100</v>
          </cell>
          <cell r="B9742" t="str">
            <v>25</v>
          </cell>
          <cell r="C9742">
            <v>0</v>
          </cell>
          <cell r="D9742">
            <v>0</v>
          </cell>
          <cell r="E9742">
            <v>0</v>
          </cell>
          <cell r="G9742">
            <v>0</v>
          </cell>
          <cell r="H9742">
            <v>0</v>
          </cell>
        </row>
        <row r="9743">
          <cell r="A9743" t="str">
            <v>07-02-100</v>
          </cell>
          <cell r="B9743" t="str">
            <v>26</v>
          </cell>
          <cell r="C9743">
            <v>0</v>
          </cell>
          <cell r="D9743">
            <v>0</v>
          </cell>
          <cell r="E9743">
            <v>0</v>
          </cell>
          <cell r="G9743">
            <v>0</v>
          </cell>
          <cell r="H9743">
            <v>0</v>
          </cell>
        </row>
        <row r="9744">
          <cell r="A9744" t="str">
            <v>07-02-100</v>
          </cell>
          <cell r="B9744" t="str">
            <v>41</v>
          </cell>
          <cell r="C9744" t="str">
            <v>HERRAMIENTA MENOR</v>
          </cell>
          <cell r="D9744" t="str">
            <v>gl</v>
          </cell>
          <cell r="E9744">
            <v>1</v>
          </cell>
          <cell r="G9744">
            <v>5038.2280000000001</v>
          </cell>
          <cell r="H9744">
            <v>5038</v>
          </cell>
        </row>
        <row r="9745">
          <cell r="A9745" t="str">
            <v>07-02-100</v>
          </cell>
          <cell r="B9745" t="str">
            <v>42</v>
          </cell>
          <cell r="C9745">
            <v>0</v>
          </cell>
          <cell r="D9745">
            <v>0</v>
          </cell>
          <cell r="E9745">
            <v>0</v>
          </cell>
          <cell r="G9745">
            <v>0</v>
          </cell>
          <cell r="H9745">
            <v>0</v>
          </cell>
        </row>
        <row r="9746">
          <cell r="A9746" t="str">
            <v>07-02-100</v>
          </cell>
          <cell r="B9746" t="str">
            <v>43</v>
          </cell>
          <cell r="C9746">
            <v>0</v>
          </cell>
          <cell r="D9746">
            <v>0</v>
          </cell>
          <cell r="E9746">
            <v>0</v>
          </cell>
          <cell r="G9746">
            <v>0</v>
          </cell>
          <cell r="H9746">
            <v>0</v>
          </cell>
        </row>
        <row r="9747">
          <cell r="A9747" t="str">
            <v>07-02-100</v>
          </cell>
          <cell r="B9747" t="str">
            <v>44</v>
          </cell>
          <cell r="C9747">
            <v>0</v>
          </cell>
          <cell r="D9747">
            <v>0</v>
          </cell>
          <cell r="E9747">
            <v>0</v>
          </cell>
          <cell r="G9747">
            <v>0</v>
          </cell>
          <cell r="H9747">
            <v>0</v>
          </cell>
        </row>
        <row r="9748">
          <cell r="A9748" t="str">
            <v>07-02-100</v>
          </cell>
          <cell r="B9748" t="str">
            <v>45</v>
          </cell>
          <cell r="C9748">
            <v>0</v>
          </cell>
          <cell r="D9748">
            <v>0</v>
          </cell>
          <cell r="E9748">
            <v>0</v>
          </cell>
          <cell r="G9748">
            <v>0</v>
          </cell>
          <cell r="H9748">
            <v>0</v>
          </cell>
        </row>
        <row r="9749">
          <cell r="A9749" t="str">
            <v>07-02-100</v>
          </cell>
          <cell r="B9749" t="str">
            <v>46</v>
          </cell>
          <cell r="C9749">
            <v>0</v>
          </cell>
          <cell r="D9749">
            <v>0</v>
          </cell>
          <cell r="E9749">
            <v>0</v>
          </cell>
          <cell r="G9749">
            <v>0</v>
          </cell>
          <cell r="H9749">
            <v>0</v>
          </cell>
        </row>
        <row r="9750">
          <cell r="A9750" t="str">
            <v>07-02-100</v>
          </cell>
          <cell r="B9750" t="str">
            <v>61</v>
          </cell>
          <cell r="C9750" t="str">
            <v>TRANSPORTE</v>
          </cell>
          <cell r="D9750" t="str">
            <v>gl</v>
          </cell>
          <cell r="E9750">
            <v>1</v>
          </cell>
          <cell r="G9750">
            <v>10076.456</v>
          </cell>
          <cell r="H9750">
            <v>10076</v>
          </cell>
        </row>
        <row r="9751">
          <cell r="A9751" t="str">
            <v>07-02-100</v>
          </cell>
          <cell r="B9751" t="str">
            <v>62</v>
          </cell>
          <cell r="C9751">
            <v>0</v>
          </cell>
          <cell r="D9751">
            <v>0</v>
          </cell>
          <cell r="E9751">
            <v>0</v>
          </cell>
          <cell r="G9751">
            <v>0</v>
          </cell>
          <cell r="H9751">
            <v>0</v>
          </cell>
        </row>
        <row r="9752">
          <cell r="A9752" t="str">
            <v>07-02-100</v>
          </cell>
          <cell r="B9752" t="str">
            <v>63</v>
          </cell>
          <cell r="C9752">
            <v>0</v>
          </cell>
          <cell r="D9752">
            <v>0</v>
          </cell>
          <cell r="E9752">
            <v>0</v>
          </cell>
          <cell r="G9752">
            <v>0</v>
          </cell>
          <cell r="H9752">
            <v>0</v>
          </cell>
        </row>
        <row r="9753">
          <cell r="A9753" t="str">
            <v>07-02-100</v>
          </cell>
          <cell r="B9753" t="str">
            <v>64</v>
          </cell>
          <cell r="C9753">
            <v>0</v>
          </cell>
          <cell r="D9753">
            <v>0</v>
          </cell>
          <cell r="E9753">
            <v>0</v>
          </cell>
          <cell r="G9753">
            <v>0</v>
          </cell>
          <cell r="H9753">
            <v>0</v>
          </cell>
        </row>
        <row r="9754">
          <cell r="A9754" t="str">
            <v>07-02-100</v>
          </cell>
          <cell r="B9754" t="str">
            <v>65</v>
          </cell>
          <cell r="C9754">
            <v>0</v>
          </cell>
          <cell r="D9754">
            <v>0</v>
          </cell>
          <cell r="E9754">
            <v>0</v>
          </cell>
          <cell r="G9754">
            <v>0</v>
          </cell>
          <cell r="H9754">
            <v>0</v>
          </cell>
        </row>
        <row r="9755">
          <cell r="A9755" t="str">
            <v>07-02-100</v>
          </cell>
          <cell r="B9755" t="str">
            <v>66</v>
          </cell>
          <cell r="C9755">
            <v>0</v>
          </cell>
          <cell r="D9755">
            <v>0</v>
          </cell>
          <cell r="E9755">
            <v>0</v>
          </cell>
          <cell r="G9755">
            <v>0</v>
          </cell>
          <cell r="H9755">
            <v>0</v>
          </cell>
        </row>
        <row r="9756">
          <cell r="A9756" t="str">
            <v>07-02-105</v>
          </cell>
          <cell r="B9756" t="str">
            <v>07-02-105</v>
          </cell>
          <cell r="C9756" t="str">
            <v>SUMINISTRO E INSTALACION NIPLE PASA MURO EN ACERO INOXIDABLE 2"</v>
          </cell>
          <cell r="D9756" t="str">
            <v>UN</v>
          </cell>
          <cell r="E9756">
            <v>1</v>
          </cell>
          <cell r="H9756">
            <v>198861</v>
          </cell>
        </row>
        <row r="9757">
          <cell r="A9757" t="str">
            <v>07-02-105</v>
          </cell>
          <cell r="B9757" t="str">
            <v>11</v>
          </cell>
          <cell r="C9757" t="str">
            <v>NIPLE PASAMUROS ø 2"</v>
          </cell>
          <cell r="D9757" t="str">
            <v>UN</v>
          </cell>
          <cell r="E9757">
            <v>1</v>
          </cell>
          <cell r="G9757">
            <v>174908.69759999998</v>
          </cell>
          <cell r="H9757">
            <v>174909</v>
          </cell>
        </row>
        <row r="9758">
          <cell r="A9758" t="str">
            <v>07-02-105</v>
          </cell>
          <cell r="B9758" t="str">
            <v>12</v>
          </cell>
          <cell r="C9758">
            <v>0</v>
          </cell>
          <cell r="D9758">
            <v>0</v>
          </cell>
          <cell r="E9758">
            <v>0</v>
          </cell>
          <cell r="G9758">
            <v>0</v>
          </cell>
          <cell r="H9758">
            <v>0</v>
          </cell>
        </row>
        <row r="9759">
          <cell r="A9759" t="str">
            <v>07-02-105</v>
          </cell>
          <cell r="B9759" t="str">
            <v>13</v>
          </cell>
          <cell r="C9759">
            <v>0</v>
          </cell>
          <cell r="D9759">
            <v>0</v>
          </cell>
          <cell r="E9759">
            <v>0</v>
          </cell>
          <cell r="G9759">
            <v>0</v>
          </cell>
          <cell r="H9759">
            <v>0</v>
          </cell>
        </row>
        <row r="9760">
          <cell r="A9760" t="str">
            <v>07-02-105</v>
          </cell>
          <cell r="B9760" t="str">
            <v>14</v>
          </cell>
          <cell r="C9760">
            <v>0</v>
          </cell>
          <cell r="D9760">
            <v>0</v>
          </cell>
          <cell r="E9760">
            <v>0</v>
          </cell>
          <cell r="G9760">
            <v>0</v>
          </cell>
          <cell r="H9760">
            <v>0</v>
          </cell>
        </row>
        <row r="9761">
          <cell r="A9761" t="str">
            <v>07-02-105</v>
          </cell>
          <cell r="B9761" t="str">
            <v>15</v>
          </cell>
          <cell r="C9761">
            <v>0</v>
          </cell>
          <cell r="D9761">
            <v>0</v>
          </cell>
          <cell r="E9761">
            <v>0</v>
          </cell>
          <cell r="G9761">
            <v>0</v>
          </cell>
          <cell r="H9761">
            <v>0</v>
          </cell>
        </row>
        <row r="9762">
          <cell r="A9762" t="str">
            <v>07-02-105</v>
          </cell>
          <cell r="B9762" t="str">
            <v>16</v>
          </cell>
          <cell r="C9762">
            <v>0</v>
          </cell>
          <cell r="D9762">
            <v>0</v>
          </cell>
          <cell r="E9762">
            <v>0</v>
          </cell>
          <cell r="G9762">
            <v>0</v>
          </cell>
          <cell r="H9762">
            <v>0</v>
          </cell>
        </row>
        <row r="9763">
          <cell r="A9763" t="str">
            <v>07-02-105</v>
          </cell>
          <cell r="B9763" t="str">
            <v>21</v>
          </cell>
          <cell r="C9763" t="str">
            <v xml:space="preserve">OFICIAL </v>
          </cell>
          <cell r="D9763" t="str">
            <v>jor</v>
          </cell>
          <cell r="E9763">
            <v>0.13235294117647059</v>
          </cell>
          <cell r="G9763">
            <v>86520.353919999994</v>
          </cell>
          <cell r="H9763">
            <v>11451</v>
          </cell>
        </row>
        <row r="9764">
          <cell r="A9764" t="str">
            <v>07-02-105</v>
          </cell>
          <cell r="B9764" t="str">
            <v>22</v>
          </cell>
          <cell r="C9764" t="str">
            <v>AYUDANTE</v>
          </cell>
          <cell r="D9764" t="str">
            <v>jor</v>
          </cell>
          <cell r="E9764">
            <v>0.13235294117647059</v>
          </cell>
          <cell r="G9764">
            <v>54806.751999999993</v>
          </cell>
          <cell r="H9764">
            <v>7254</v>
          </cell>
        </row>
        <row r="9765">
          <cell r="A9765" t="str">
            <v>07-02-105</v>
          </cell>
          <cell r="B9765" t="str">
            <v>23</v>
          </cell>
          <cell r="C9765">
            <v>0</v>
          </cell>
          <cell r="D9765">
            <v>0</v>
          </cell>
          <cell r="E9765">
            <v>0</v>
          </cell>
          <cell r="G9765">
            <v>0</v>
          </cell>
          <cell r="H9765">
            <v>0</v>
          </cell>
        </row>
        <row r="9766">
          <cell r="A9766" t="str">
            <v>07-02-105</v>
          </cell>
          <cell r="B9766" t="str">
            <v>24</v>
          </cell>
          <cell r="C9766">
            <v>0</v>
          </cell>
          <cell r="D9766">
            <v>0</v>
          </cell>
          <cell r="E9766">
            <v>0</v>
          </cell>
          <cell r="G9766">
            <v>0</v>
          </cell>
          <cell r="H9766">
            <v>0</v>
          </cell>
        </row>
        <row r="9767">
          <cell r="A9767" t="str">
            <v>07-02-105</v>
          </cell>
          <cell r="B9767" t="str">
            <v>25</v>
          </cell>
          <cell r="C9767">
            <v>0</v>
          </cell>
          <cell r="D9767">
            <v>0</v>
          </cell>
          <cell r="E9767">
            <v>0</v>
          </cell>
          <cell r="G9767">
            <v>0</v>
          </cell>
          <cell r="H9767">
            <v>0</v>
          </cell>
        </row>
        <row r="9768">
          <cell r="A9768" t="str">
            <v>07-02-105</v>
          </cell>
          <cell r="B9768" t="str">
            <v>26</v>
          </cell>
          <cell r="C9768">
            <v>0</v>
          </cell>
          <cell r="D9768">
            <v>0</v>
          </cell>
          <cell r="E9768">
            <v>0</v>
          </cell>
          <cell r="G9768">
            <v>0</v>
          </cell>
          <cell r="H9768">
            <v>0</v>
          </cell>
        </row>
        <row r="9769">
          <cell r="A9769" t="str">
            <v>07-02-105</v>
          </cell>
          <cell r="B9769" t="str">
            <v>41</v>
          </cell>
          <cell r="C9769" t="str">
            <v>HERRAMIENTA MENOR</v>
          </cell>
          <cell r="D9769" t="str">
            <v>gl</v>
          </cell>
          <cell r="E9769">
            <v>1</v>
          </cell>
          <cell r="G9769">
            <v>1749.0869759999998</v>
          </cell>
          <cell r="H9769">
            <v>1749</v>
          </cell>
        </row>
        <row r="9770">
          <cell r="A9770" t="str">
            <v>07-02-105</v>
          </cell>
          <cell r="B9770" t="str">
            <v>42</v>
          </cell>
          <cell r="C9770">
            <v>0</v>
          </cell>
          <cell r="D9770">
            <v>0</v>
          </cell>
          <cell r="E9770">
            <v>0</v>
          </cell>
          <cell r="G9770">
            <v>0</v>
          </cell>
          <cell r="H9770">
            <v>0</v>
          </cell>
        </row>
        <row r="9771">
          <cell r="A9771" t="str">
            <v>07-02-105</v>
          </cell>
          <cell r="B9771" t="str">
            <v>43</v>
          </cell>
          <cell r="C9771">
            <v>0</v>
          </cell>
          <cell r="D9771">
            <v>0</v>
          </cell>
          <cell r="E9771">
            <v>0</v>
          </cell>
          <cell r="G9771">
            <v>0</v>
          </cell>
          <cell r="H9771">
            <v>0</v>
          </cell>
        </row>
        <row r="9772">
          <cell r="A9772" t="str">
            <v>07-02-105</v>
          </cell>
          <cell r="B9772" t="str">
            <v>44</v>
          </cell>
          <cell r="C9772">
            <v>0</v>
          </cell>
          <cell r="D9772">
            <v>0</v>
          </cell>
          <cell r="E9772">
            <v>0</v>
          </cell>
          <cell r="G9772">
            <v>0</v>
          </cell>
          <cell r="H9772">
            <v>0</v>
          </cell>
        </row>
        <row r="9773">
          <cell r="A9773" t="str">
            <v>07-02-105</v>
          </cell>
          <cell r="B9773" t="str">
            <v>45</v>
          </cell>
          <cell r="C9773">
            <v>0</v>
          </cell>
          <cell r="D9773">
            <v>0</v>
          </cell>
          <cell r="E9773">
            <v>0</v>
          </cell>
          <cell r="G9773">
            <v>0</v>
          </cell>
          <cell r="H9773">
            <v>0</v>
          </cell>
        </row>
        <row r="9774">
          <cell r="A9774" t="str">
            <v>07-02-105</v>
          </cell>
          <cell r="B9774" t="str">
            <v>46</v>
          </cell>
          <cell r="C9774">
            <v>0</v>
          </cell>
          <cell r="D9774">
            <v>0</v>
          </cell>
          <cell r="E9774">
            <v>0</v>
          </cell>
          <cell r="G9774">
            <v>0</v>
          </cell>
          <cell r="H9774">
            <v>0</v>
          </cell>
        </row>
        <row r="9775">
          <cell r="A9775" t="str">
            <v>07-02-105</v>
          </cell>
          <cell r="B9775" t="str">
            <v>61</v>
          </cell>
          <cell r="C9775" t="str">
            <v>TRANSPORTE</v>
          </cell>
          <cell r="D9775" t="str">
            <v>gl</v>
          </cell>
          <cell r="E9775">
            <v>1</v>
          </cell>
          <cell r="G9775">
            <v>3498.1739519999996</v>
          </cell>
          <cell r="H9775">
            <v>3498</v>
          </cell>
        </row>
        <row r="9776">
          <cell r="A9776" t="str">
            <v>07-02-105</v>
          </cell>
          <cell r="B9776" t="str">
            <v>62</v>
          </cell>
          <cell r="C9776">
            <v>0</v>
          </cell>
          <cell r="D9776">
            <v>0</v>
          </cell>
          <cell r="E9776">
            <v>0</v>
          </cell>
          <cell r="G9776">
            <v>0</v>
          </cell>
          <cell r="H9776">
            <v>0</v>
          </cell>
        </row>
        <row r="9777">
          <cell r="A9777" t="str">
            <v>07-02-105</v>
          </cell>
          <cell r="B9777" t="str">
            <v>63</v>
          </cell>
          <cell r="C9777">
            <v>0</v>
          </cell>
          <cell r="D9777">
            <v>0</v>
          </cell>
          <cell r="E9777">
            <v>0</v>
          </cell>
          <cell r="G9777">
            <v>0</v>
          </cell>
          <cell r="H9777">
            <v>0</v>
          </cell>
        </row>
        <row r="9778">
          <cell r="A9778" t="str">
            <v>07-02-105</v>
          </cell>
          <cell r="B9778" t="str">
            <v>64</v>
          </cell>
          <cell r="C9778">
            <v>0</v>
          </cell>
          <cell r="D9778">
            <v>0</v>
          </cell>
          <cell r="E9778">
            <v>0</v>
          </cell>
          <cell r="G9778">
            <v>0</v>
          </cell>
          <cell r="H9778">
            <v>0</v>
          </cell>
        </row>
        <row r="9779">
          <cell r="A9779" t="str">
            <v>07-02-105</v>
          </cell>
          <cell r="B9779" t="str">
            <v>65</v>
          </cell>
          <cell r="C9779">
            <v>0</v>
          </cell>
          <cell r="D9779">
            <v>0</v>
          </cell>
          <cell r="E9779">
            <v>0</v>
          </cell>
          <cell r="G9779">
            <v>0</v>
          </cell>
          <cell r="H9779">
            <v>0</v>
          </cell>
        </row>
        <row r="9780">
          <cell r="A9780" t="str">
            <v>07-02-105</v>
          </cell>
          <cell r="B9780" t="str">
            <v>66</v>
          </cell>
          <cell r="C9780">
            <v>0</v>
          </cell>
          <cell r="D9780">
            <v>0</v>
          </cell>
          <cell r="E9780">
            <v>0</v>
          </cell>
          <cell r="G9780">
            <v>0</v>
          </cell>
          <cell r="H9780">
            <v>0</v>
          </cell>
        </row>
        <row r="9781">
          <cell r="A9781" t="str">
            <v>07-02-110</v>
          </cell>
          <cell r="B9781" t="str">
            <v>07-02-110</v>
          </cell>
          <cell r="C9781" t="str">
            <v>SUMINISTRO E INSTALACION NIPLE PASA MURO EN ACERO INOXIDABLE 1"</v>
          </cell>
          <cell r="D9781" t="str">
            <v>UN</v>
          </cell>
          <cell r="E9781">
            <v>2</v>
          </cell>
          <cell r="H9781">
            <v>100968</v>
          </cell>
        </row>
        <row r="9782">
          <cell r="A9782" t="str">
            <v>07-02-110</v>
          </cell>
          <cell r="B9782" t="str">
            <v>11</v>
          </cell>
          <cell r="C9782" t="str">
            <v>SUMINISTRO E INSTALACION NIPLE PASA MURO EN ACERO INOXIDABLE 1"</v>
          </cell>
          <cell r="D9782" t="str">
            <v>UN</v>
          </cell>
          <cell r="E9782">
            <v>1</v>
          </cell>
          <cell r="G9782">
            <v>82590.144</v>
          </cell>
          <cell r="H9782">
            <v>82590</v>
          </cell>
        </row>
        <row r="9783">
          <cell r="A9783" t="str">
            <v>07-02-110</v>
          </cell>
          <cell r="B9783" t="str">
            <v>12</v>
          </cell>
          <cell r="C9783">
            <v>0</v>
          </cell>
          <cell r="D9783">
            <v>0</v>
          </cell>
          <cell r="E9783">
            <v>0</v>
          </cell>
          <cell r="G9783">
            <v>0</v>
          </cell>
          <cell r="H9783">
            <v>0</v>
          </cell>
        </row>
        <row r="9784">
          <cell r="A9784" t="str">
            <v>07-02-110</v>
          </cell>
          <cell r="B9784" t="str">
            <v>13</v>
          </cell>
          <cell r="C9784">
            <v>0</v>
          </cell>
          <cell r="D9784">
            <v>0</v>
          </cell>
          <cell r="E9784">
            <v>0</v>
          </cell>
          <cell r="G9784">
            <v>0</v>
          </cell>
          <cell r="H9784">
            <v>0</v>
          </cell>
        </row>
        <row r="9785">
          <cell r="A9785" t="str">
            <v>07-02-110</v>
          </cell>
          <cell r="B9785" t="str">
            <v>14</v>
          </cell>
          <cell r="C9785">
            <v>0</v>
          </cell>
          <cell r="D9785">
            <v>0</v>
          </cell>
          <cell r="E9785">
            <v>0</v>
          </cell>
          <cell r="G9785">
            <v>0</v>
          </cell>
          <cell r="H9785">
            <v>0</v>
          </cell>
        </row>
        <row r="9786">
          <cell r="A9786" t="str">
            <v>07-02-110</v>
          </cell>
          <cell r="B9786" t="str">
            <v>15</v>
          </cell>
          <cell r="C9786">
            <v>0</v>
          </cell>
          <cell r="D9786">
            <v>0</v>
          </cell>
          <cell r="E9786">
            <v>0</v>
          </cell>
          <cell r="G9786">
            <v>0</v>
          </cell>
          <cell r="H9786">
            <v>0</v>
          </cell>
        </row>
        <row r="9787">
          <cell r="A9787" t="str">
            <v>07-02-110</v>
          </cell>
          <cell r="B9787" t="str">
            <v>16</v>
          </cell>
          <cell r="C9787">
            <v>0</v>
          </cell>
          <cell r="D9787">
            <v>0</v>
          </cell>
          <cell r="E9787">
            <v>0</v>
          </cell>
          <cell r="G9787">
            <v>0</v>
          </cell>
          <cell r="H9787">
            <v>0</v>
          </cell>
        </row>
        <row r="9788">
          <cell r="A9788" t="str">
            <v>07-02-110</v>
          </cell>
          <cell r="B9788" t="str">
            <v>21</v>
          </cell>
          <cell r="C9788" t="str">
            <v xml:space="preserve">OFICIAL </v>
          </cell>
          <cell r="D9788" t="str">
            <v>jor</v>
          </cell>
          <cell r="E9788">
            <v>0.1125</v>
          </cell>
          <cell r="G9788">
            <v>86520.353919999994</v>
          </cell>
          <cell r="H9788">
            <v>9734</v>
          </cell>
        </row>
        <row r="9789">
          <cell r="A9789" t="str">
            <v>07-02-110</v>
          </cell>
          <cell r="B9789" t="str">
            <v>22</v>
          </cell>
          <cell r="C9789" t="str">
            <v>AYUDANTE</v>
          </cell>
          <cell r="D9789" t="str">
            <v>jor</v>
          </cell>
          <cell r="E9789">
            <v>0.1125</v>
          </cell>
          <cell r="G9789">
            <v>54806.751999999993</v>
          </cell>
          <cell r="H9789">
            <v>6166</v>
          </cell>
        </row>
        <row r="9790">
          <cell r="A9790" t="str">
            <v>07-02-110</v>
          </cell>
          <cell r="B9790" t="str">
            <v>23</v>
          </cell>
          <cell r="C9790">
            <v>0</v>
          </cell>
          <cell r="D9790">
            <v>0</v>
          </cell>
          <cell r="E9790">
            <v>0</v>
          </cell>
          <cell r="G9790">
            <v>0</v>
          </cell>
          <cell r="H9790">
            <v>0</v>
          </cell>
        </row>
        <row r="9791">
          <cell r="A9791" t="str">
            <v>07-02-110</v>
          </cell>
          <cell r="B9791" t="str">
            <v>24</v>
          </cell>
          <cell r="C9791">
            <v>0</v>
          </cell>
          <cell r="D9791">
            <v>0</v>
          </cell>
          <cell r="E9791">
            <v>0</v>
          </cell>
          <cell r="G9791">
            <v>0</v>
          </cell>
          <cell r="H9791">
            <v>0</v>
          </cell>
        </row>
        <row r="9792">
          <cell r="A9792" t="str">
            <v>07-02-110</v>
          </cell>
          <cell r="B9792" t="str">
            <v>25</v>
          </cell>
          <cell r="C9792">
            <v>0</v>
          </cell>
          <cell r="D9792">
            <v>0</v>
          </cell>
          <cell r="E9792">
            <v>0</v>
          </cell>
          <cell r="G9792">
            <v>0</v>
          </cell>
          <cell r="H9792">
            <v>0</v>
          </cell>
        </row>
        <row r="9793">
          <cell r="A9793" t="str">
            <v>07-02-110</v>
          </cell>
          <cell r="B9793" t="str">
            <v>26</v>
          </cell>
          <cell r="C9793">
            <v>0</v>
          </cell>
          <cell r="D9793">
            <v>0</v>
          </cell>
          <cell r="E9793">
            <v>0</v>
          </cell>
          <cell r="G9793">
            <v>0</v>
          </cell>
          <cell r="H9793">
            <v>0</v>
          </cell>
        </row>
        <row r="9794">
          <cell r="A9794" t="str">
            <v>07-02-110</v>
          </cell>
          <cell r="B9794" t="str">
            <v>41</v>
          </cell>
          <cell r="C9794" t="str">
            <v>HERRAMIENTA MENOR</v>
          </cell>
          <cell r="D9794" t="str">
            <v>gl</v>
          </cell>
          <cell r="E9794">
            <v>1</v>
          </cell>
          <cell r="G9794">
            <v>825.90143999999998</v>
          </cell>
          <cell r="H9794">
            <v>826</v>
          </cell>
        </row>
        <row r="9795">
          <cell r="A9795" t="str">
            <v>07-02-110</v>
          </cell>
          <cell r="B9795" t="str">
            <v>42</v>
          </cell>
          <cell r="C9795">
            <v>0</v>
          </cell>
          <cell r="D9795">
            <v>0</v>
          </cell>
          <cell r="E9795">
            <v>0</v>
          </cell>
          <cell r="G9795">
            <v>0</v>
          </cell>
          <cell r="H9795">
            <v>0</v>
          </cell>
        </row>
        <row r="9796">
          <cell r="A9796" t="str">
            <v>07-02-110</v>
          </cell>
          <cell r="B9796" t="str">
            <v>43</v>
          </cell>
          <cell r="C9796">
            <v>0</v>
          </cell>
          <cell r="D9796">
            <v>0</v>
          </cell>
          <cell r="E9796">
            <v>0</v>
          </cell>
          <cell r="G9796">
            <v>0</v>
          </cell>
          <cell r="H9796">
            <v>0</v>
          </cell>
        </row>
        <row r="9797">
          <cell r="A9797" t="str">
            <v>07-02-110</v>
          </cell>
          <cell r="B9797" t="str">
            <v>44</v>
          </cell>
          <cell r="C9797">
            <v>0</v>
          </cell>
          <cell r="D9797">
            <v>0</v>
          </cell>
          <cell r="E9797">
            <v>0</v>
          </cell>
          <cell r="G9797">
            <v>0</v>
          </cell>
          <cell r="H9797">
            <v>0</v>
          </cell>
        </row>
        <row r="9798">
          <cell r="A9798" t="str">
            <v>07-02-110</v>
          </cell>
          <cell r="B9798" t="str">
            <v>45</v>
          </cell>
          <cell r="C9798">
            <v>0</v>
          </cell>
          <cell r="D9798">
            <v>0</v>
          </cell>
          <cell r="E9798">
            <v>0</v>
          </cell>
          <cell r="G9798">
            <v>0</v>
          </cell>
          <cell r="H9798">
            <v>0</v>
          </cell>
        </row>
        <row r="9799">
          <cell r="A9799" t="str">
            <v>07-02-110</v>
          </cell>
          <cell r="B9799" t="str">
            <v>46</v>
          </cell>
          <cell r="C9799">
            <v>0</v>
          </cell>
          <cell r="D9799">
            <v>0</v>
          </cell>
          <cell r="E9799">
            <v>0</v>
          </cell>
          <cell r="G9799">
            <v>0</v>
          </cell>
          <cell r="H9799">
            <v>0</v>
          </cell>
        </row>
        <row r="9800">
          <cell r="A9800" t="str">
            <v>07-02-110</v>
          </cell>
          <cell r="B9800" t="str">
            <v>61</v>
          </cell>
          <cell r="C9800" t="str">
            <v>TRANSPORTE</v>
          </cell>
          <cell r="D9800" t="str">
            <v>gl</v>
          </cell>
          <cell r="E9800">
            <v>1</v>
          </cell>
          <cell r="G9800">
            <v>1651.80288</v>
          </cell>
          <cell r="H9800">
            <v>1652</v>
          </cell>
        </row>
        <row r="9801">
          <cell r="A9801" t="str">
            <v>07-02-110</v>
          </cell>
          <cell r="B9801" t="str">
            <v>62</v>
          </cell>
          <cell r="C9801">
            <v>0</v>
          </cell>
          <cell r="D9801">
            <v>0</v>
          </cell>
          <cell r="E9801">
            <v>0</v>
          </cell>
          <cell r="G9801">
            <v>0</v>
          </cell>
          <cell r="H9801">
            <v>0</v>
          </cell>
        </row>
        <row r="9802">
          <cell r="A9802" t="str">
            <v>07-02-110</v>
          </cell>
          <cell r="B9802" t="str">
            <v>63</v>
          </cell>
          <cell r="C9802">
            <v>0</v>
          </cell>
          <cell r="D9802">
            <v>0</v>
          </cell>
          <cell r="E9802">
            <v>0</v>
          </cell>
          <cell r="G9802">
            <v>0</v>
          </cell>
          <cell r="H9802">
            <v>0</v>
          </cell>
        </row>
        <row r="9803">
          <cell r="A9803" t="str">
            <v>07-02-110</v>
          </cell>
          <cell r="B9803" t="str">
            <v>64</v>
          </cell>
          <cell r="C9803">
            <v>0</v>
          </cell>
          <cell r="D9803">
            <v>0</v>
          </cell>
          <cell r="E9803">
            <v>0</v>
          </cell>
          <cell r="G9803">
            <v>0</v>
          </cell>
          <cell r="H9803">
            <v>0</v>
          </cell>
        </row>
        <row r="9804">
          <cell r="A9804" t="str">
            <v>07-02-110</v>
          </cell>
          <cell r="B9804" t="str">
            <v>65</v>
          </cell>
          <cell r="C9804">
            <v>0</v>
          </cell>
          <cell r="D9804">
            <v>0</v>
          </cell>
          <cell r="E9804">
            <v>0</v>
          </cell>
          <cell r="G9804">
            <v>0</v>
          </cell>
          <cell r="H9804">
            <v>0</v>
          </cell>
        </row>
        <row r="9805">
          <cell r="A9805" t="str">
            <v>07-02-110</v>
          </cell>
          <cell r="B9805" t="str">
            <v>66</v>
          </cell>
          <cell r="C9805">
            <v>0</v>
          </cell>
          <cell r="D9805">
            <v>0</v>
          </cell>
          <cell r="E9805">
            <v>0</v>
          </cell>
          <cell r="G9805">
            <v>0</v>
          </cell>
          <cell r="H9805">
            <v>0</v>
          </cell>
        </row>
        <row r="9806">
          <cell r="A9806" t="str">
            <v>07-02-115</v>
          </cell>
          <cell r="B9806" t="str">
            <v>07-02-115</v>
          </cell>
          <cell r="C9806" t="str">
            <v>SUMINISTRO E INSTALACION ABRAZADERAS 6"</v>
          </cell>
          <cell r="D9806" t="str">
            <v>UN</v>
          </cell>
          <cell r="E9806">
            <v>10</v>
          </cell>
          <cell r="H9806">
            <v>12993</v>
          </cell>
        </row>
        <row r="9807">
          <cell r="A9807" t="str">
            <v>07-02-115</v>
          </cell>
          <cell r="B9807" t="str">
            <v>11</v>
          </cell>
          <cell r="C9807" t="str">
            <v>ABRAZADERAS ø 6"</v>
          </cell>
          <cell r="D9807" t="str">
            <v>UN</v>
          </cell>
          <cell r="E9807">
            <v>1</v>
          </cell>
          <cell r="G9807">
            <v>7556.8895999999995</v>
          </cell>
          <cell r="H9807">
            <v>7557</v>
          </cell>
        </row>
        <row r="9808">
          <cell r="A9808" t="str">
            <v>07-02-115</v>
          </cell>
          <cell r="B9808" t="str">
            <v>12</v>
          </cell>
          <cell r="C9808" t="str">
            <v>VARILLA ZINCADA 3/8"</v>
          </cell>
          <cell r="D9808" t="str">
            <v>ML</v>
          </cell>
          <cell r="E9808">
            <v>0.5</v>
          </cell>
          <cell r="G9808">
            <v>2612.2581333333333</v>
          </cell>
          <cell r="H9808">
            <v>1306</v>
          </cell>
        </row>
        <row r="9809">
          <cell r="A9809" t="str">
            <v>07-02-115</v>
          </cell>
          <cell r="B9809" t="str">
            <v>13</v>
          </cell>
          <cell r="C9809" t="str">
            <v>CHAZO MULTIUSO 3/8"</v>
          </cell>
          <cell r="D9809" t="str">
            <v>UN</v>
          </cell>
          <cell r="E9809">
            <v>1</v>
          </cell>
          <cell r="G9809">
            <v>1007.5852799999999</v>
          </cell>
          <cell r="H9809">
            <v>1008</v>
          </cell>
        </row>
        <row r="9810">
          <cell r="A9810" t="str">
            <v>07-02-115</v>
          </cell>
          <cell r="B9810" t="str">
            <v>14</v>
          </cell>
          <cell r="C9810">
            <v>0</v>
          </cell>
          <cell r="D9810">
            <v>0</v>
          </cell>
          <cell r="E9810">
            <v>0</v>
          </cell>
          <cell r="G9810">
            <v>0</v>
          </cell>
          <cell r="H9810">
            <v>0</v>
          </cell>
        </row>
        <row r="9811">
          <cell r="A9811" t="str">
            <v>07-02-115</v>
          </cell>
          <cell r="B9811" t="str">
            <v>15</v>
          </cell>
          <cell r="C9811">
            <v>0</v>
          </cell>
          <cell r="D9811">
            <v>0</v>
          </cell>
          <cell r="E9811">
            <v>0</v>
          </cell>
          <cell r="G9811">
            <v>0</v>
          </cell>
          <cell r="H9811">
            <v>0</v>
          </cell>
        </row>
        <row r="9812">
          <cell r="A9812" t="str">
            <v>07-02-115</v>
          </cell>
          <cell r="B9812" t="str">
            <v>16</v>
          </cell>
          <cell r="C9812">
            <v>0</v>
          </cell>
          <cell r="D9812">
            <v>0</v>
          </cell>
          <cell r="E9812">
            <v>0</v>
          </cell>
          <cell r="G9812">
            <v>0</v>
          </cell>
          <cell r="H9812">
            <v>0</v>
          </cell>
        </row>
        <row r="9813">
          <cell r="A9813" t="str">
            <v>07-02-115</v>
          </cell>
          <cell r="B9813" t="str">
            <v>21</v>
          </cell>
          <cell r="C9813" t="str">
            <v xml:space="preserve">OFICIAL </v>
          </cell>
          <cell r="D9813" t="str">
            <v>jor</v>
          </cell>
          <cell r="E9813">
            <v>0.02</v>
          </cell>
          <cell r="G9813">
            <v>86520.353919999994</v>
          </cell>
          <cell r="H9813">
            <v>1730</v>
          </cell>
        </row>
        <row r="9814">
          <cell r="A9814" t="str">
            <v>07-02-115</v>
          </cell>
          <cell r="B9814" t="str">
            <v>22</v>
          </cell>
          <cell r="C9814" t="str">
            <v>AYUDANTE</v>
          </cell>
          <cell r="D9814" t="str">
            <v>jor</v>
          </cell>
          <cell r="E9814">
            <v>0.02</v>
          </cell>
          <cell r="G9814">
            <v>54806.751999999993</v>
          </cell>
          <cell r="H9814">
            <v>1096</v>
          </cell>
        </row>
        <row r="9815">
          <cell r="A9815" t="str">
            <v>07-02-115</v>
          </cell>
          <cell r="B9815" t="str">
            <v>23</v>
          </cell>
          <cell r="C9815">
            <v>0</v>
          </cell>
          <cell r="D9815">
            <v>0</v>
          </cell>
          <cell r="E9815">
            <v>0</v>
          </cell>
          <cell r="G9815">
            <v>0</v>
          </cell>
          <cell r="H9815">
            <v>0</v>
          </cell>
        </row>
        <row r="9816">
          <cell r="A9816" t="str">
            <v>07-02-115</v>
          </cell>
          <cell r="B9816" t="str">
            <v>24</v>
          </cell>
          <cell r="C9816">
            <v>0</v>
          </cell>
          <cell r="D9816">
            <v>0</v>
          </cell>
          <cell r="E9816">
            <v>0</v>
          </cell>
          <cell r="G9816">
            <v>0</v>
          </cell>
          <cell r="H9816">
            <v>0</v>
          </cell>
        </row>
        <row r="9817">
          <cell r="A9817" t="str">
            <v>07-02-115</v>
          </cell>
          <cell r="B9817" t="str">
            <v>25</v>
          </cell>
          <cell r="C9817">
            <v>0</v>
          </cell>
          <cell r="D9817">
            <v>0</v>
          </cell>
          <cell r="E9817">
            <v>0</v>
          </cell>
          <cell r="G9817">
            <v>0</v>
          </cell>
          <cell r="H9817">
            <v>0</v>
          </cell>
        </row>
        <row r="9818">
          <cell r="A9818" t="str">
            <v>07-02-115</v>
          </cell>
          <cell r="B9818" t="str">
            <v>26</v>
          </cell>
          <cell r="C9818">
            <v>0</v>
          </cell>
          <cell r="D9818">
            <v>0</v>
          </cell>
          <cell r="E9818">
            <v>0</v>
          </cell>
          <cell r="G9818">
            <v>0</v>
          </cell>
          <cell r="H9818">
            <v>0</v>
          </cell>
        </row>
        <row r="9819">
          <cell r="A9819" t="str">
            <v>07-02-115</v>
          </cell>
          <cell r="B9819" t="str">
            <v>41</v>
          </cell>
          <cell r="C9819" t="str">
            <v>HERRAMIENTA MENOR</v>
          </cell>
          <cell r="D9819" t="str">
            <v>gl</v>
          </cell>
          <cell r="E9819">
            <v>1</v>
          </cell>
          <cell r="G9819">
            <v>98.707648000000006</v>
          </cell>
          <cell r="H9819">
            <v>99</v>
          </cell>
        </row>
        <row r="9820">
          <cell r="A9820" t="str">
            <v>07-02-115</v>
          </cell>
          <cell r="B9820" t="str">
            <v>42</v>
          </cell>
          <cell r="C9820">
            <v>0</v>
          </cell>
          <cell r="D9820">
            <v>0</v>
          </cell>
          <cell r="E9820">
            <v>0</v>
          </cell>
          <cell r="G9820">
            <v>0</v>
          </cell>
          <cell r="H9820">
            <v>0</v>
          </cell>
        </row>
        <row r="9821">
          <cell r="A9821" t="str">
            <v>07-02-115</v>
          </cell>
          <cell r="B9821" t="str">
            <v>43</v>
          </cell>
          <cell r="C9821">
            <v>0</v>
          </cell>
          <cell r="D9821">
            <v>0</v>
          </cell>
          <cell r="E9821">
            <v>0</v>
          </cell>
          <cell r="G9821">
            <v>0</v>
          </cell>
          <cell r="H9821">
            <v>0</v>
          </cell>
        </row>
        <row r="9822">
          <cell r="A9822" t="str">
            <v>07-02-115</v>
          </cell>
          <cell r="B9822" t="str">
            <v>44</v>
          </cell>
          <cell r="C9822">
            <v>0</v>
          </cell>
          <cell r="D9822">
            <v>0</v>
          </cell>
          <cell r="E9822">
            <v>0</v>
          </cell>
          <cell r="G9822">
            <v>0</v>
          </cell>
          <cell r="H9822">
            <v>0</v>
          </cell>
        </row>
        <row r="9823">
          <cell r="A9823" t="str">
            <v>07-02-115</v>
          </cell>
          <cell r="B9823" t="str">
            <v>45</v>
          </cell>
          <cell r="C9823">
            <v>0</v>
          </cell>
          <cell r="D9823">
            <v>0</v>
          </cell>
          <cell r="E9823">
            <v>0</v>
          </cell>
          <cell r="G9823">
            <v>0</v>
          </cell>
          <cell r="H9823">
            <v>0</v>
          </cell>
        </row>
        <row r="9824">
          <cell r="A9824" t="str">
            <v>07-02-115</v>
          </cell>
          <cell r="B9824" t="str">
            <v>46</v>
          </cell>
          <cell r="C9824">
            <v>0</v>
          </cell>
          <cell r="D9824">
            <v>0</v>
          </cell>
          <cell r="E9824">
            <v>0</v>
          </cell>
          <cell r="G9824">
            <v>0</v>
          </cell>
          <cell r="H9824">
            <v>0</v>
          </cell>
        </row>
        <row r="9825">
          <cell r="A9825" t="str">
            <v>07-02-115</v>
          </cell>
          <cell r="B9825" t="str">
            <v>61</v>
          </cell>
          <cell r="C9825" t="str">
            <v>TRANSPORTE</v>
          </cell>
          <cell r="D9825" t="str">
            <v>gl</v>
          </cell>
          <cell r="E9825">
            <v>1</v>
          </cell>
          <cell r="G9825">
            <v>197.41529600000001</v>
          </cell>
          <cell r="H9825">
            <v>197</v>
          </cell>
        </row>
        <row r="9826">
          <cell r="A9826" t="str">
            <v>07-02-115</v>
          </cell>
          <cell r="B9826" t="str">
            <v>62</v>
          </cell>
          <cell r="C9826">
            <v>0</v>
          </cell>
          <cell r="D9826">
            <v>0</v>
          </cell>
          <cell r="E9826">
            <v>0</v>
          </cell>
          <cell r="G9826">
            <v>0</v>
          </cell>
          <cell r="H9826">
            <v>0</v>
          </cell>
        </row>
        <row r="9827">
          <cell r="A9827" t="str">
            <v>07-02-115</v>
          </cell>
          <cell r="B9827" t="str">
            <v>63</v>
          </cell>
          <cell r="C9827">
            <v>0</v>
          </cell>
          <cell r="D9827">
            <v>0</v>
          </cell>
          <cell r="E9827">
            <v>0</v>
          </cell>
          <cell r="G9827">
            <v>0</v>
          </cell>
          <cell r="H9827">
            <v>0</v>
          </cell>
        </row>
        <row r="9828">
          <cell r="A9828" t="str">
            <v>07-02-115</v>
          </cell>
          <cell r="B9828" t="str">
            <v>64</v>
          </cell>
          <cell r="C9828">
            <v>0</v>
          </cell>
          <cell r="D9828">
            <v>0</v>
          </cell>
          <cell r="E9828">
            <v>0</v>
          </cell>
          <cell r="G9828">
            <v>0</v>
          </cell>
          <cell r="H9828">
            <v>0</v>
          </cell>
        </row>
        <row r="9829">
          <cell r="A9829" t="str">
            <v>07-02-115</v>
          </cell>
          <cell r="B9829" t="str">
            <v>65</v>
          </cell>
          <cell r="C9829">
            <v>0</v>
          </cell>
          <cell r="D9829">
            <v>0</v>
          </cell>
          <cell r="E9829">
            <v>0</v>
          </cell>
          <cell r="G9829">
            <v>0</v>
          </cell>
          <cell r="H9829">
            <v>0</v>
          </cell>
        </row>
        <row r="9830">
          <cell r="A9830" t="str">
            <v>07-02-115</v>
          </cell>
          <cell r="B9830" t="str">
            <v>66</v>
          </cell>
          <cell r="C9830">
            <v>0</v>
          </cell>
          <cell r="D9830">
            <v>0</v>
          </cell>
          <cell r="E9830">
            <v>0</v>
          </cell>
          <cell r="G9830">
            <v>0</v>
          </cell>
          <cell r="H9830">
            <v>0</v>
          </cell>
        </row>
        <row r="9831">
          <cell r="A9831" t="str">
            <v>07-02-120</v>
          </cell>
          <cell r="B9831" t="str">
            <v>07-02-120</v>
          </cell>
          <cell r="C9831" t="str">
            <v>SUMINISTRO E INSTALACION ABRAZADERAS 2"</v>
          </cell>
          <cell r="D9831" t="str">
            <v>UN</v>
          </cell>
          <cell r="E9831">
            <v>4</v>
          </cell>
          <cell r="H9831">
            <v>7079</v>
          </cell>
        </row>
        <row r="9832">
          <cell r="A9832" t="str">
            <v>07-02-120</v>
          </cell>
          <cell r="B9832" t="str">
            <v>11</v>
          </cell>
          <cell r="C9832" t="str">
            <v>ABRAZADERAS ø 1 1/4" A 2"</v>
          </cell>
          <cell r="D9832" t="str">
            <v>UN</v>
          </cell>
          <cell r="E9832">
            <v>1</v>
          </cell>
          <cell r="G9832">
            <v>2658.9055999999996</v>
          </cell>
          <cell r="H9832">
            <v>2659</v>
          </cell>
        </row>
        <row r="9833">
          <cell r="A9833" t="str">
            <v>07-02-120</v>
          </cell>
          <cell r="B9833" t="str">
            <v>12</v>
          </cell>
          <cell r="C9833" t="str">
            <v>VARILLA ZINCADA 3/8"</v>
          </cell>
          <cell r="D9833" t="str">
            <v>ML</v>
          </cell>
          <cell r="E9833">
            <v>0.5</v>
          </cell>
          <cell r="G9833">
            <v>2612.2581333333333</v>
          </cell>
          <cell r="H9833">
            <v>1306</v>
          </cell>
        </row>
        <row r="9834">
          <cell r="A9834" t="str">
            <v>07-02-120</v>
          </cell>
          <cell r="B9834" t="str">
            <v>13</v>
          </cell>
          <cell r="C9834" t="str">
            <v>CHAZO MULTIUSO 3/8"</v>
          </cell>
          <cell r="D9834" t="str">
            <v>UN</v>
          </cell>
          <cell r="E9834">
            <v>1</v>
          </cell>
          <cell r="G9834">
            <v>1007.5852799999999</v>
          </cell>
          <cell r="H9834">
            <v>1008</v>
          </cell>
        </row>
        <row r="9835">
          <cell r="A9835" t="str">
            <v>07-02-120</v>
          </cell>
          <cell r="B9835" t="str">
            <v>14</v>
          </cell>
          <cell r="C9835">
            <v>0</v>
          </cell>
          <cell r="D9835">
            <v>0</v>
          </cell>
          <cell r="E9835">
            <v>0</v>
          </cell>
          <cell r="G9835">
            <v>0</v>
          </cell>
          <cell r="H9835">
            <v>0</v>
          </cell>
        </row>
        <row r="9836">
          <cell r="A9836" t="str">
            <v>07-02-120</v>
          </cell>
          <cell r="B9836" t="str">
            <v>15</v>
          </cell>
          <cell r="C9836">
            <v>0</v>
          </cell>
          <cell r="D9836">
            <v>0</v>
          </cell>
          <cell r="E9836">
            <v>0</v>
          </cell>
          <cell r="G9836">
            <v>0</v>
          </cell>
          <cell r="H9836">
            <v>0</v>
          </cell>
        </row>
        <row r="9837">
          <cell r="A9837" t="str">
            <v>07-02-120</v>
          </cell>
          <cell r="B9837" t="str">
            <v>16</v>
          </cell>
          <cell r="C9837">
            <v>0</v>
          </cell>
          <cell r="D9837">
            <v>0</v>
          </cell>
          <cell r="E9837">
            <v>0</v>
          </cell>
          <cell r="G9837">
            <v>0</v>
          </cell>
          <cell r="H9837">
            <v>0</v>
          </cell>
        </row>
        <row r="9838">
          <cell r="A9838" t="str">
            <v>07-02-120</v>
          </cell>
          <cell r="B9838" t="str">
            <v>21</v>
          </cell>
          <cell r="C9838" t="str">
            <v xml:space="preserve">OFICIAL </v>
          </cell>
          <cell r="D9838" t="str">
            <v>jor</v>
          </cell>
          <cell r="E9838">
            <v>1.3846153846153847E-2</v>
          </cell>
          <cell r="G9838">
            <v>86520.353919999994</v>
          </cell>
          <cell r="H9838">
            <v>1198</v>
          </cell>
        </row>
        <row r="9839">
          <cell r="A9839" t="str">
            <v>07-02-120</v>
          </cell>
          <cell r="B9839" t="str">
            <v>22</v>
          </cell>
          <cell r="C9839" t="str">
            <v>AYUDANTE</v>
          </cell>
          <cell r="D9839" t="str">
            <v>jor</v>
          </cell>
          <cell r="E9839">
            <v>1.3846153846153847E-2</v>
          </cell>
          <cell r="G9839">
            <v>54806.751999999993</v>
          </cell>
          <cell r="H9839">
            <v>759</v>
          </cell>
        </row>
        <row r="9840">
          <cell r="A9840" t="str">
            <v>07-02-120</v>
          </cell>
          <cell r="B9840" t="str">
            <v>23</v>
          </cell>
          <cell r="C9840">
            <v>0</v>
          </cell>
          <cell r="D9840">
            <v>0</v>
          </cell>
          <cell r="E9840">
            <v>0</v>
          </cell>
          <cell r="G9840">
            <v>0</v>
          </cell>
          <cell r="H9840">
            <v>0</v>
          </cell>
        </row>
        <row r="9841">
          <cell r="A9841" t="str">
            <v>07-02-120</v>
          </cell>
          <cell r="B9841" t="str">
            <v>24</v>
          </cell>
          <cell r="C9841">
            <v>0</v>
          </cell>
          <cell r="D9841">
            <v>0</v>
          </cell>
          <cell r="E9841">
            <v>0</v>
          </cell>
          <cell r="G9841">
            <v>0</v>
          </cell>
          <cell r="H9841">
            <v>0</v>
          </cell>
        </row>
        <row r="9842">
          <cell r="A9842" t="str">
            <v>07-02-120</v>
          </cell>
          <cell r="B9842" t="str">
            <v>25</v>
          </cell>
          <cell r="C9842">
            <v>0</v>
          </cell>
          <cell r="D9842">
            <v>0</v>
          </cell>
          <cell r="E9842">
            <v>0</v>
          </cell>
          <cell r="G9842">
            <v>0</v>
          </cell>
          <cell r="H9842">
            <v>0</v>
          </cell>
        </row>
        <row r="9843">
          <cell r="A9843" t="str">
            <v>07-02-120</v>
          </cell>
          <cell r="B9843" t="str">
            <v>26</v>
          </cell>
          <cell r="C9843">
            <v>0</v>
          </cell>
          <cell r="D9843">
            <v>0</v>
          </cell>
          <cell r="E9843">
            <v>0</v>
          </cell>
          <cell r="G9843">
            <v>0</v>
          </cell>
          <cell r="H9843">
            <v>0</v>
          </cell>
        </row>
        <row r="9844">
          <cell r="A9844" t="str">
            <v>07-02-120</v>
          </cell>
          <cell r="B9844" t="str">
            <v>41</v>
          </cell>
          <cell r="C9844" t="str">
            <v>HERRAMIENTA MENOR</v>
          </cell>
          <cell r="D9844" t="str">
            <v>gl</v>
          </cell>
          <cell r="E9844">
            <v>1</v>
          </cell>
          <cell r="G9844">
            <v>49.727807999999996</v>
          </cell>
          <cell r="H9844">
            <v>50</v>
          </cell>
        </row>
        <row r="9845">
          <cell r="A9845" t="str">
            <v>07-02-120</v>
          </cell>
          <cell r="B9845" t="str">
            <v>42</v>
          </cell>
          <cell r="C9845">
            <v>0</v>
          </cell>
          <cell r="D9845">
            <v>0</v>
          </cell>
          <cell r="E9845">
            <v>0</v>
          </cell>
          <cell r="G9845">
            <v>0</v>
          </cell>
          <cell r="H9845">
            <v>0</v>
          </cell>
        </row>
        <row r="9846">
          <cell r="A9846" t="str">
            <v>07-02-120</v>
          </cell>
          <cell r="B9846" t="str">
            <v>43</v>
          </cell>
          <cell r="C9846">
            <v>0</v>
          </cell>
          <cell r="D9846">
            <v>0</v>
          </cell>
          <cell r="E9846">
            <v>0</v>
          </cell>
          <cell r="G9846">
            <v>0</v>
          </cell>
          <cell r="H9846">
            <v>0</v>
          </cell>
        </row>
        <row r="9847">
          <cell r="A9847" t="str">
            <v>07-02-120</v>
          </cell>
          <cell r="B9847" t="str">
            <v>44</v>
          </cell>
          <cell r="C9847">
            <v>0</v>
          </cell>
          <cell r="D9847">
            <v>0</v>
          </cell>
          <cell r="E9847">
            <v>0</v>
          </cell>
          <cell r="G9847">
            <v>0</v>
          </cell>
          <cell r="H9847">
            <v>0</v>
          </cell>
        </row>
        <row r="9848">
          <cell r="A9848" t="str">
            <v>07-02-120</v>
          </cell>
          <cell r="B9848" t="str">
            <v>45</v>
          </cell>
          <cell r="C9848">
            <v>0</v>
          </cell>
          <cell r="D9848">
            <v>0</v>
          </cell>
          <cell r="E9848">
            <v>0</v>
          </cell>
          <cell r="G9848">
            <v>0</v>
          </cell>
          <cell r="H9848">
            <v>0</v>
          </cell>
        </row>
        <row r="9849">
          <cell r="A9849" t="str">
            <v>07-02-120</v>
          </cell>
          <cell r="B9849" t="str">
            <v>46</v>
          </cell>
          <cell r="C9849">
            <v>0</v>
          </cell>
          <cell r="D9849">
            <v>0</v>
          </cell>
          <cell r="E9849">
            <v>0</v>
          </cell>
          <cell r="G9849">
            <v>0</v>
          </cell>
          <cell r="H9849">
            <v>0</v>
          </cell>
        </row>
        <row r="9850">
          <cell r="A9850" t="str">
            <v>07-02-120</v>
          </cell>
          <cell r="B9850" t="str">
            <v>61</v>
          </cell>
          <cell r="C9850" t="str">
            <v>TRANSPORTE</v>
          </cell>
          <cell r="D9850" t="str">
            <v>gl</v>
          </cell>
          <cell r="E9850">
            <v>1</v>
          </cell>
          <cell r="G9850">
            <v>99.455615999999992</v>
          </cell>
          <cell r="H9850">
            <v>99</v>
          </cell>
        </row>
        <row r="9851">
          <cell r="A9851" t="str">
            <v>07-02-120</v>
          </cell>
          <cell r="B9851" t="str">
            <v>62</v>
          </cell>
          <cell r="C9851">
            <v>0</v>
          </cell>
          <cell r="D9851">
            <v>0</v>
          </cell>
          <cell r="E9851">
            <v>0</v>
          </cell>
          <cell r="G9851">
            <v>0</v>
          </cell>
          <cell r="H9851">
            <v>0</v>
          </cell>
        </row>
        <row r="9852">
          <cell r="A9852" t="str">
            <v>07-02-120</v>
          </cell>
          <cell r="B9852" t="str">
            <v>63</v>
          </cell>
          <cell r="C9852">
            <v>0</v>
          </cell>
          <cell r="D9852">
            <v>0</v>
          </cell>
          <cell r="E9852">
            <v>0</v>
          </cell>
          <cell r="G9852">
            <v>0</v>
          </cell>
          <cell r="H9852">
            <v>0</v>
          </cell>
        </row>
        <row r="9853">
          <cell r="A9853" t="str">
            <v>07-02-120</v>
          </cell>
          <cell r="B9853" t="str">
            <v>64</v>
          </cell>
          <cell r="C9853">
            <v>0</v>
          </cell>
          <cell r="D9853">
            <v>0</v>
          </cell>
          <cell r="E9853">
            <v>0</v>
          </cell>
          <cell r="G9853">
            <v>0</v>
          </cell>
          <cell r="H9853">
            <v>0</v>
          </cell>
        </row>
        <row r="9854">
          <cell r="A9854" t="str">
            <v>07-02-120</v>
          </cell>
          <cell r="B9854" t="str">
            <v>65</v>
          </cell>
          <cell r="C9854">
            <v>0</v>
          </cell>
          <cell r="D9854">
            <v>0</v>
          </cell>
          <cell r="E9854">
            <v>0</v>
          </cell>
          <cell r="G9854">
            <v>0</v>
          </cell>
          <cell r="H9854">
            <v>0</v>
          </cell>
        </row>
        <row r="9855">
          <cell r="A9855" t="str">
            <v>07-02-120</v>
          </cell>
          <cell r="B9855" t="str">
            <v>66</v>
          </cell>
          <cell r="C9855">
            <v>0</v>
          </cell>
          <cell r="D9855">
            <v>0</v>
          </cell>
          <cell r="E9855">
            <v>0</v>
          </cell>
          <cell r="G9855">
            <v>0</v>
          </cell>
          <cell r="H9855">
            <v>0</v>
          </cell>
        </row>
        <row r="9856">
          <cell r="A9856" t="str">
            <v>07-02-125</v>
          </cell>
          <cell r="B9856" t="str">
            <v>07-02-125</v>
          </cell>
          <cell r="C9856" t="str">
            <v>SUMINISTRO E INSTALACION ABRAZADERAS 1,1/2"</v>
          </cell>
          <cell r="D9856" t="str">
            <v>UN</v>
          </cell>
          <cell r="E9856">
            <v>1</v>
          </cell>
          <cell r="H9856">
            <v>7079</v>
          </cell>
        </row>
        <row r="9857">
          <cell r="A9857" t="str">
            <v>07-02-125</v>
          </cell>
          <cell r="B9857" t="str">
            <v>11</v>
          </cell>
          <cell r="C9857" t="str">
            <v>ABRAZADERAS ø 1 1/4" A 2"</v>
          </cell>
          <cell r="D9857" t="str">
            <v>UN</v>
          </cell>
          <cell r="E9857">
            <v>1</v>
          </cell>
          <cell r="G9857">
            <v>2658.9055999999996</v>
          </cell>
          <cell r="H9857">
            <v>2659</v>
          </cell>
        </row>
        <row r="9858">
          <cell r="A9858" t="str">
            <v>07-02-125</v>
          </cell>
          <cell r="B9858" t="str">
            <v>12</v>
          </cell>
          <cell r="C9858" t="str">
            <v>VARILLA ZINCADA 3/8"</v>
          </cell>
          <cell r="D9858" t="str">
            <v>ML</v>
          </cell>
          <cell r="E9858">
            <v>0.5</v>
          </cell>
          <cell r="G9858">
            <v>2612.2581333333333</v>
          </cell>
          <cell r="H9858">
            <v>1306</v>
          </cell>
        </row>
        <row r="9859">
          <cell r="A9859" t="str">
            <v>07-02-125</v>
          </cell>
          <cell r="B9859" t="str">
            <v>13</v>
          </cell>
          <cell r="C9859" t="str">
            <v>CHAZO MULTIUSO 3/8"</v>
          </cell>
          <cell r="D9859" t="str">
            <v>UN</v>
          </cell>
          <cell r="E9859">
            <v>1</v>
          </cell>
          <cell r="G9859">
            <v>1007.5852799999999</v>
          </cell>
          <cell r="H9859">
            <v>1008</v>
          </cell>
        </row>
        <row r="9860">
          <cell r="A9860" t="str">
            <v>07-02-125</v>
          </cell>
          <cell r="B9860" t="str">
            <v>14</v>
          </cell>
          <cell r="C9860">
            <v>0</v>
          </cell>
          <cell r="D9860">
            <v>0</v>
          </cell>
          <cell r="E9860">
            <v>0</v>
          </cell>
          <cell r="G9860">
            <v>0</v>
          </cell>
          <cell r="H9860">
            <v>0</v>
          </cell>
        </row>
        <row r="9861">
          <cell r="A9861" t="str">
            <v>07-02-125</v>
          </cell>
          <cell r="B9861" t="str">
            <v>15</v>
          </cell>
          <cell r="C9861">
            <v>0</v>
          </cell>
          <cell r="D9861">
            <v>0</v>
          </cell>
          <cell r="E9861">
            <v>0</v>
          </cell>
          <cell r="G9861">
            <v>0</v>
          </cell>
          <cell r="H9861">
            <v>0</v>
          </cell>
        </row>
        <row r="9862">
          <cell r="A9862" t="str">
            <v>07-02-125</v>
          </cell>
          <cell r="B9862" t="str">
            <v>16</v>
          </cell>
          <cell r="C9862">
            <v>0</v>
          </cell>
          <cell r="D9862">
            <v>0</v>
          </cell>
          <cell r="E9862">
            <v>0</v>
          </cell>
          <cell r="G9862">
            <v>0</v>
          </cell>
          <cell r="H9862">
            <v>0</v>
          </cell>
        </row>
        <row r="9863">
          <cell r="A9863" t="str">
            <v>07-02-125</v>
          </cell>
          <cell r="B9863" t="str">
            <v>21</v>
          </cell>
          <cell r="C9863" t="str">
            <v xml:space="preserve">OFICIAL </v>
          </cell>
          <cell r="D9863" t="str">
            <v>jor</v>
          </cell>
          <cell r="E9863">
            <v>1.3846153846153847E-2</v>
          </cell>
          <cell r="G9863">
            <v>86520.353919999994</v>
          </cell>
          <cell r="H9863">
            <v>1198</v>
          </cell>
        </row>
        <row r="9864">
          <cell r="A9864" t="str">
            <v>07-02-125</v>
          </cell>
          <cell r="B9864" t="str">
            <v>22</v>
          </cell>
          <cell r="C9864" t="str">
            <v>AYUDANTE</v>
          </cell>
          <cell r="D9864" t="str">
            <v>jor</v>
          </cell>
          <cell r="E9864">
            <v>1.3846153846153847E-2</v>
          </cell>
          <cell r="G9864">
            <v>54806.751999999993</v>
          </cell>
          <cell r="H9864">
            <v>759</v>
          </cell>
        </row>
        <row r="9865">
          <cell r="A9865" t="str">
            <v>07-02-125</v>
          </cell>
          <cell r="B9865" t="str">
            <v>23</v>
          </cell>
          <cell r="C9865">
            <v>0</v>
          </cell>
          <cell r="D9865">
            <v>0</v>
          </cell>
          <cell r="E9865">
            <v>0</v>
          </cell>
          <cell r="G9865">
            <v>0</v>
          </cell>
          <cell r="H9865">
            <v>0</v>
          </cell>
        </row>
        <row r="9866">
          <cell r="A9866" t="str">
            <v>07-02-125</v>
          </cell>
          <cell r="B9866" t="str">
            <v>24</v>
          </cell>
          <cell r="C9866">
            <v>0</v>
          </cell>
          <cell r="D9866">
            <v>0</v>
          </cell>
          <cell r="E9866">
            <v>0</v>
          </cell>
          <cell r="G9866">
            <v>0</v>
          </cell>
          <cell r="H9866">
            <v>0</v>
          </cell>
        </row>
        <row r="9867">
          <cell r="A9867" t="str">
            <v>07-02-125</v>
          </cell>
          <cell r="B9867" t="str">
            <v>25</v>
          </cell>
          <cell r="C9867">
            <v>0</v>
          </cell>
          <cell r="D9867">
            <v>0</v>
          </cell>
          <cell r="E9867">
            <v>0</v>
          </cell>
          <cell r="G9867">
            <v>0</v>
          </cell>
          <cell r="H9867">
            <v>0</v>
          </cell>
        </row>
        <row r="9868">
          <cell r="A9868" t="str">
            <v>07-02-125</v>
          </cell>
          <cell r="B9868" t="str">
            <v>26</v>
          </cell>
          <cell r="C9868">
            <v>0</v>
          </cell>
          <cell r="D9868">
            <v>0</v>
          </cell>
          <cell r="E9868">
            <v>0</v>
          </cell>
          <cell r="G9868">
            <v>0</v>
          </cell>
          <cell r="H9868">
            <v>0</v>
          </cell>
        </row>
        <row r="9869">
          <cell r="A9869" t="str">
            <v>07-02-125</v>
          </cell>
          <cell r="B9869" t="str">
            <v>41</v>
          </cell>
          <cell r="C9869" t="str">
            <v>HERRAMIENTA MENOR</v>
          </cell>
          <cell r="D9869" t="str">
            <v>gl</v>
          </cell>
          <cell r="E9869">
            <v>1</v>
          </cell>
          <cell r="G9869">
            <v>49.727807999999996</v>
          </cell>
          <cell r="H9869">
            <v>50</v>
          </cell>
        </row>
        <row r="9870">
          <cell r="A9870" t="str">
            <v>07-02-125</v>
          </cell>
          <cell r="B9870" t="str">
            <v>42</v>
          </cell>
          <cell r="C9870">
            <v>0</v>
          </cell>
          <cell r="D9870">
            <v>0</v>
          </cell>
          <cell r="E9870">
            <v>0</v>
          </cell>
          <cell r="G9870">
            <v>0</v>
          </cell>
          <cell r="H9870">
            <v>0</v>
          </cell>
        </row>
        <row r="9871">
          <cell r="A9871" t="str">
            <v>07-02-125</v>
          </cell>
          <cell r="B9871" t="str">
            <v>43</v>
          </cell>
          <cell r="C9871">
            <v>0</v>
          </cell>
          <cell r="D9871">
            <v>0</v>
          </cell>
          <cell r="E9871">
            <v>0</v>
          </cell>
          <cell r="G9871">
            <v>0</v>
          </cell>
          <cell r="H9871">
            <v>0</v>
          </cell>
        </row>
        <row r="9872">
          <cell r="A9872" t="str">
            <v>07-02-125</v>
          </cell>
          <cell r="B9872" t="str">
            <v>44</v>
          </cell>
          <cell r="C9872">
            <v>0</v>
          </cell>
          <cell r="D9872">
            <v>0</v>
          </cell>
          <cell r="E9872">
            <v>0</v>
          </cell>
          <cell r="G9872">
            <v>0</v>
          </cell>
          <cell r="H9872">
            <v>0</v>
          </cell>
        </row>
        <row r="9873">
          <cell r="A9873" t="str">
            <v>07-02-125</v>
          </cell>
          <cell r="B9873" t="str">
            <v>45</v>
          </cell>
          <cell r="C9873">
            <v>0</v>
          </cell>
          <cell r="D9873">
            <v>0</v>
          </cell>
          <cell r="E9873">
            <v>0</v>
          </cell>
          <cell r="G9873">
            <v>0</v>
          </cell>
          <cell r="H9873">
            <v>0</v>
          </cell>
        </row>
        <row r="9874">
          <cell r="A9874" t="str">
            <v>07-02-125</v>
          </cell>
          <cell r="B9874" t="str">
            <v>46</v>
          </cell>
          <cell r="C9874">
            <v>0</v>
          </cell>
          <cell r="D9874">
            <v>0</v>
          </cell>
          <cell r="E9874">
            <v>0</v>
          </cell>
          <cell r="G9874">
            <v>0</v>
          </cell>
          <cell r="H9874">
            <v>0</v>
          </cell>
        </row>
        <row r="9875">
          <cell r="A9875" t="str">
            <v>07-02-125</v>
          </cell>
          <cell r="B9875" t="str">
            <v>61</v>
          </cell>
          <cell r="C9875" t="str">
            <v>TRANSPORTE</v>
          </cell>
          <cell r="D9875" t="str">
            <v>gl</v>
          </cell>
          <cell r="E9875">
            <v>1</v>
          </cell>
          <cell r="G9875">
            <v>99.455615999999992</v>
          </cell>
          <cell r="H9875">
            <v>99</v>
          </cell>
        </row>
        <row r="9876">
          <cell r="A9876" t="str">
            <v>07-02-125</v>
          </cell>
          <cell r="B9876" t="str">
            <v>62</v>
          </cell>
          <cell r="C9876">
            <v>0</v>
          </cell>
          <cell r="D9876">
            <v>0</v>
          </cell>
          <cell r="E9876">
            <v>0</v>
          </cell>
          <cell r="G9876">
            <v>0</v>
          </cell>
          <cell r="H9876">
            <v>0</v>
          </cell>
        </row>
        <row r="9877">
          <cell r="A9877" t="str">
            <v>07-02-125</v>
          </cell>
          <cell r="B9877" t="str">
            <v>63</v>
          </cell>
          <cell r="C9877">
            <v>0</v>
          </cell>
          <cell r="D9877">
            <v>0</v>
          </cell>
          <cell r="E9877">
            <v>0</v>
          </cell>
          <cell r="G9877">
            <v>0</v>
          </cell>
          <cell r="H9877">
            <v>0</v>
          </cell>
        </row>
        <row r="9878">
          <cell r="A9878" t="str">
            <v>07-02-125</v>
          </cell>
          <cell r="B9878" t="str">
            <v>64</v>
          </cell>
          <cell r="C9878">
            <v>0</v>
          </cell>
          <cell r="D9878">
            <v>0</v>
          </cell>
          <cell r="E9878">
            <v>0</v>
          </cell>
          <cell r="G9878">
            <v>0</v>
          </cell>
          <cell r="H9878">
            <v>0</v>
          </cell>
        </row>
        <row r="9879">
          <cell r="A9879" t="str">
            <v>07-02-125</v>
          </cell>
          <cell r="B9879" t="str">
            <v>65</v>
          </cell>
          <cell r="C9879">
            <v>0</v>
          </cell>
          <cell r="D9879">
            <v>0</v>
          </cell>
          <cell r="E9879">
            <v>0</v>
          </cell>
          <cell r="G9879">
            <v>0</v>
          </cell>
          <cell r="H9879">
            <v>0</v>
          </cell>
        </row>
        <row r="9880">
          <cell r="A9880" t="str">
            <v>07-02-125</v>
          </cell>
          <cell r="B9880" t="str">
            <v>66</v>
          </cell>
          <cell r="C9880">
            <v>0</v>
          </cell>
          <cell r="D9880">
            <v>0</v>
          </cell>
          <cell r="E9880">
            <v>0</v>
          </cell>
          <cell r="G9880">
            <v>0</v>
          </cell>
          <cell r="H9880">
            <v>0</v>
          </cell>
        </row>
        <row r="9881">
          <cell r="A9881" t="str">
            <v>07-02-130</v>
          </cell>
          <cell r="B9881" t="str">
            <v>07-02-130</v>
          </cell>
          <cell r="C9881" t="str">
            <v>SUMINISTRO E INSTALACION SOPORTE ESPECIAL PARA TUBERIA SUCCION</v>
          </cell>
          <cell r="D9881" t="str">
            <v>UN</v>
          </cell>
          <cell r="E9881">
            <v>2</v>
          </cell>
          <cell r="H9881">
            <v>66641</v>
          </cell>
        </row>
        <row r="9882">
          <cell r="A9882" t="str">
            <v>07-02-130</v>
          </cell>
          <cell r="B9882" t="str">
            <v>11</v>
          </cell>
          <cell r="C9882" t="str">
            <v>SOPORTE ESPECILA PARA SUCCION</v>
          </cell>
          <cell r="D9882" t="str">
            <v xml:space="preserve">UN </v>
          </cell>
          <cell r="E9882">
            <v>1</v>
          </cell>
          <cell r="G9882">
            <v>53988.028283348678</v>
          </cell>
          <cell r="H9882">
            <v>53988</v>
          </cell>
        </row>
        <row r="9883">
          <cell r="A9883" t="str">
            <v>07-02-130</v>
          </cell>
          <cell r="B9883" t="str">
            <v>12</v>
          </cell>
          <cell r="C9883">
            <v>0</v>
          </cell>
          <cell r="D9883">
            <v>0</v>
          </cell>
          <cell r="E9883">
            <v>0</v>
          </cell>
          <cell r="G9883">
            <v>0</v>
          </cell>
          <cell r="H9883">
            <v>0</v>
          </cell>
        </row>
        <row r="9884">
          <cell r="A9884" t="str">
            <v>07-02-130</v>
          </cell>
          <cell r="B9884" t="str">
            <v>13</v>
          </cell>
          <cell r="C9884">
            <v>0</v>
          </cell>
          <cell r="D9884">
            <v>0</v>
          </cell>
          <cell r="E9884">
            <v>0</v>
          </cell>
          <cell r="G9884">
            <v>0</v>
          </cell>
          <cell r="H9884">
            <v>0</v>
          </cell>
        </row>
        <row r="9885">
          <cell r="A9885" t="str">
            <v>07-02-130</v>
          </cell>
          <cell r="B9885" t="str">
            <v>14</v>
          </cell>
          <cell r="C9885">
            <v>0</v>
          </cell>
          <cell r="D9885">
            <v>0</v>
          </cell>
          <cell r="E9885">
            <v>0</v>
          </cell>
          <cell r="G9885">
            <v>0</v>
          </cell>
          <cell r="H9885">
            <v>0</v>
          </cell>
        </row>
        <row r="9886">
          <cell r="A9886" t="str">
            <v>07-02-130</v>
          </cell>
          <cell r="B9886" t="str">
            <v>15</v>
          </cell>
          <cell r="C9886">
            <v>0</v>
          </cell>
          <cell r="D9886">
            <v>0</v>
          </cell>
          <cell r="E9886">
            <v>0</v>
          </cell>
          <cell r="G9886">
            <v>0</v>
          </cell>
          <cell r="H9886">
            <v>0</v>
          </cell>
        </row>
        <row r="9887">
          <cell r="A9887" t="str">
            <v>07-02-130</v>
          </cell>
          <cell r="B9887" t="str">
            <v>16</v>
          </cell>
          <cell r="C9887">
            <v>0</v>
          </cell>
          <cell r="D9887">
            <v>0</v>
          </cell>
          <cell r="E9887">
            <v>0</v>
          </cell>
          <cell r="G9887">
            <v>0</v>
          </cell>
          <cell r="H9887">
            <v>0</v>
          </cell>
        </row>
        <row r="9888">
          <cell r="A9888" t="str">
            <v>07-02-130</v>
          </cell>
          <cell r="B9888" t="str">
            <v>21</v>
          </cell>
          <cell r="C9888" t="str">
            <v xml:space="preserve">OFICIAL </v>
          </cell>
          <cell r="D9888" t="str">
            <v>jor</v>
          </cell>
          <cell r="E9888">
            <v>5.6250000000000001E-2</v>
          </cell>
          <cell r="G9888">
            <v>86520.353919999994</v>
          </cell>
          <cell r="H9888">
            <v>4867</v>
          </cell>
        </row>
        <row r="9889">
          <cell r="A9889" t="str">
            <v>07-02-130</v>
          </cell>
          <cell r="B9889" t="str">
            <v>22</v>
          </cell>
          <cell r="C9889" t="str">
            <v>AYUDANTE</v>
          </cell>
          <cell r="D9889" t="str">
            <v>jor</v>
          </cell>
          <cell r="E9889">
            <v>0.1125</v>
          </cell>
          <cell r="G9889">
            <v>54806.751999999993</v>
          </cell>
          <cell r="H9889">
            <v>6166</v>
          </cell>
        </row>
        <row r="9890">
          <cell r="A9890" t="str">
            <v>07-02-130</v>
          </cell>
          <cell r="B9890" t="str">
            <v>23</v>
          </cell>
          <cell r="C9890">
            <v>0</v>
          </cell>
          <cell r="D9890">
            <v>0</v>
          </cell>
          <cell r="E9890">
            <v>0</v>
          </cell>
          <cell r="G9890">
            <v>0</v>
          </cell>
          <cell r="H9890">
            <v>0</v>
          </cell>
        </row>
        <row r="9891">
          <cell r="A9891" t="str">
            <v>07-02-130</v>
          </cell>
          <cell r="B9891" t="str">
            <v>24</v>
          </cell>
          <cell r="C9891">
            <v>0</v>
          </cell>
          <cell r="D9891">
            <v>0</v>
          </cell>
          <cell r="E9891">
            <v>0</v>
          </cell>
          <cell r="G9891">
            <v>0</v>
          </cell>
          <cell r="H9891">
            <v>0</v>
          </cell>
        </row>
        <row r="9892">
          <cell r="A9892" t="str">
            <v>07-02-130</v>
          </cell>
          <cell r="B9892" t="str">
            <v>25</v>
          </cell>
          <cell r="C9892">
            <v>0</v>
          </cell>
          <cell r="D9892">
            <v>0</v>
          </cell>
          <cell r="E9892">
            <v>0</v>
          </cell>
          <cell r="G9892">
            <v>0</v>
          </cell>
          <cell r="H9892">
            <v>0</v>
          </cell>
        </row>
        <row r="9893">
          <cell r="A9893" t="str">
            <v>07-02-130</v>
          </cell>
          <cell r="B9893" t="str">
            <v>26</v>
          </cell>
          <cell r="C9893">
            <v>0</v>
          </cell>
          <cell r="D9893">
            <v>0</v>
          </cell>
          <cell r="E9893">
            <v>0</v>
          </cell>
          <cell r="G9893">
            <v>0</v>
          </cell>
          <cell r="H9893">
            <v>0</v>
          </cell>
        </row>
        <row r="9894">
          <cell r="A9894" t="str">
            <v>07-02-130</v>
          </cell>
          <cell r="B9894" t="str">
            <v>41</v>
          </cell>
          <cell r="C9894" t="str">
            <v>HERRAMIENTA MENOR</v>
          </cell>
          <cell r="D9894" t="str">
            <v>gl</v>
          </cell>
          <cell r="E9894">
            <v>1</v>
          </cell>
          <cell r="G9894">
            <v>539.87606399999993</v>
          </cell>
          <cell r="H9894">
            <v>540</v>
          </cell>
        </row>
        <row r="9895">
          <cell r="A9895" t="str">
            <v>07-02-130</v>
          </cell>
          <cell r="B9895" t="str">
            <v>42</v>
          </cell>
          <cell r="C9895">
            <v>0</v>
          </cell>
          <cell r="D9895">
            <v>0</v>
          </cell>
          <cell r="E9895">
            <v>0</v>
          </cell>
          <cell r="G9895">
            <v>0</v>
          </cell>
          <cell r="H9895">
            <v>0</v>
          </cell>
        </row>
        <row r="9896">
          <cell r="A9896" t="str">
            <v>07-02-130</v>
          </cell>
          <cell r="B9896" t="str">
            <v>43</v>
          </cell>
          <cell r="C9896">
            <v>0</v>
          </cell>
          <cell r="D9896">
            <v>0</v>
          </cell>
          <cell r="E9896">
            <v>0</v>
          </cell>
          <cell r="G9896">
            <v>0</v>
          </cell>
          <cell r="H9896">
            <v>0</v>
          </cell>
        </row>
        <row r="9897">
          <cell r="A9897" t="str">
            <v>07-02-130</v>
          </cell>
          <cell r="B9897" t="str">
            <v>44</v>
          </cell>
          <cell r="C9897">
            <v>0</v>
          </cell>
          <cell r="D9897">
            <v>0</v>
          </cell>
          <cell r="E9897">
            <v>0</v>
          </cell>
          <cell r="G9897">
            <v>0</v>
          </cell>
          <cell r="H9897">
            <v>0</v>
          </cell>
        </row>
        <row r="9898">
          <cell r="A9898" t="str">
            <v>07-02-130</v>
          </cell>
          <cell r="B9898" t="str">
            <v>45</v>
          </cell>
          <cell r="C9898">
            <v>0</v>
          </cell>
          <cell r="D9898">
            <v>0</v>
          </cell>
          <cell r="E9898">
            <v>0</v>
          </cell>
          <cell r="G9898">
            <v>0</v>
          </cell>
          <cell r="H9898">
            <v>0</v>
          </cell>
        </row>
        <row r="9899">
          <cell r="A9899" t="str">
            <v>07-02-130</v>
          </cell>
          <cell r="B9899" t="str">
            <v>46</v>
          </cell>
          <cell r="C9899">
            <v>0</v>
          </cell>
          <cell r="D9899">
            <v>0</v>
          </cell>
          <cell r="E9899">
            <v>0</v>
          </cell>
          <cell r="G9899">
            <v>0</v>
          </cell>
          <cell r="H9899">
            <v>0</v>
          </cell>
        </row>
        <row r="9900">
          <cell r="A9900" t="str">
            <v>07-02-130</v>
          </cell>
          <cell r="B9900" t="str">
            <v>61</v>
          </cell>
          <cell r="C9900" t="str">
            <v>TRANSPORTE</v>
          </cell>
          <cell r="D9900" t="str">
            <v>gl</v>
          </cell>
          <cell r="E9900">
            <v>1</v>
          </cell>
          <cell r="G9900">
            <v>1079.7521279999999</v>
          </cell>
          <cell r="H9900">
            <v>1080</v>
          </cell>
        </row>
        <row r="9901">
          <cell r="A9901" t="str">
            <v>07-02-130</v>
          </cell>
          <cell r="B9901" t="str">
            <v>62</v>
          </cell>
          <cell r="C9901">
            <v>0</v>
          </cell>
          <cell r="D9901">
            <v>0</v>
          </cell>
          <cell r="E9901">
            <v>0</v>
          </cell>
          <cell r="G9901">
            <v>0</v>
          </cell>
          <cell r="H9901">
            <v>0</v>
          </cell>
        </row>
        <row r="9902">
          <cell r="A9902" t="str">
            <v>07-02-130</v>
          </cell>
          <cell r="B9902" t="str">
            <v>63</v>
          </cell>
          <cell r="C9902">
            <v>0</v>
          </cell>
          <cell r="D9902">
            <v>0</v>
          </cell>
          <cell r="E9902">
            <v>0</v>
          </cell>
          <cell r="G9902">
            <v>0</v>
          </cell>
          <cell r="H9902">
            <v>0</v>
          </cell>
        </row>
        <row r="9903">
          <cell r="A9903" t="str">
            <v>07-02-130</v>
          </cell>
          <cell r="B9903" t="str">
            <v>64</v>
          </cell>
          <cell r="C9903">
            <v>0</v>
          </cell>
          <cell r="D9903">
            <v>0</v>
          </cell>
          <cell r="E9903">
            <v>0</v>
          </cell>
          <cell r="G9903">
            <v>0</v>
          </cell>
          <cell r="H9903">
            <v>0</v>
          </cell>
        </row>
        <row r="9904">
          <cell r="A9904" t="str">
            <v>07-02-130</v>
          </cell>
          <cell r="B9904" t="str">
            <v>65</v>
          </cell>
          <cell r="C9904">
            <v>0</v>
          </cell>
          <cell r="D9904">
            <v>0</v>
          </cell>
          <cell r="E9904">
            <v>0</v>
          </cell>
          <cell r="G9904">
            <v>0</v>
          </cell>
          <cell r="H9904">
            <v>0</v>
          </cell>
        </row>
        <row r="9905">
          <cell r="A9905" t="str">
            <v>07-02-130</v>
          </cell>
          <cell r="B9905" t="str">
            <v>66</v>
          </cell>
          <cell r="C9905">
            <v>0</v>
          </cell>
          <cell r="D9905">
            <v>0</v>
          </cell>
          <cell r="E9905">
            <v>0</v>
          </cell>
          <cell r="G9905">
            <v>0</v>
          </cell>
          <cell r="H9905">
            <v>0</v>
          </cell>
        </row>
        <row r="9906">
          <cell r="A9906" t="str">
            <v>07-02-135</v>
          </cell>
          <cell r="B9906" t="str">
            <v>07-02-135</v>
          </cell>
          <cell r="C9906" t="str">
            <v>SUMINISTRO E INSTALACION EGISTRO TIPO CORTINA Ø2"</v>
          </cell>
          <cell r="D9906" t="str">
            <v>UN</v>
          </cell>
          <cell r="E9906">
            <v>1</v>
          </cell>
          <cell r="H9906">
            <v>246751</v>
          </cell>
        </row>
        <row r="9907">
          <cell r="A9907" t="str">
            <v>07-02-135</v>
          </cell>
          <cell r="B9907" t="str">
            <v>11</v>
          </cell>
          <cell r="C9907" t="str">
            <v>REG. P/D TIPO CORTINA ø 2"</v>
          </cell>
          <cell r="D9907" t="str">
            <v xml:space="preserve">UN </v>
          </cell>
          <cell r="E9907">
            <v>1</v>
          </cell>
          <cell r="G9907">
            <v>230205.24799999999</v>
          </cell>
          <cell r="H9907">
            <v>230205</v>
          </cell>
        </row>
        <row r="9908">
          <cell r="A9908" t="str">
            <v>07-02-135</v>
          </cell>
          <cell r="B9908" t="str">
            <v>12</v>
          </cell>
          <cell r="C9908" t="str">
            <v>SELLADOR ETERNA</v>
          </cell>
          <cell r="D9908" t="str">
            <v>UN</v>
          </cell>
          <cell r="E9908">
            <v>5.8000000000000003E-2</v>
          </cell>
          <cell r="G9908">
            <v>12667.199999999999</v>
          </cell>
          <cell r="H9908">
            <v>735</v>
          </cell>
        </row>
        <row r="9909">
          <cell r="A9909" t="str">
            <v>07-02-135</v>
          </cell>
          <cell r="B9909" t="str">
            <v>13</v>
          </cell>
          <cell r="C9909" t="str">
            <v>TEFLON</v>
          </cell>
          <cell r="D9909" t="str">
            <v>UN</v>
          </cell>
          <cell r="E9909">
            <v>0.5</v>
          </cell>
          <cell r="G9909">
            <v>784.16</v>
          </cell>
          <cell r="H9909">
            <v>392</v>
          </cell>
        </row>
        <row r="9910">
          <cell r="A9910" t="str">
            <v>07-02-135</v>
          </cell>
          <cell r="B9910" t="str">
            <v>14</v>
          </cell>
          <cell r="C9910">
            <v>0</v>
          </cell>
          <cell r="D9910">
            <v>0</v>
          </cell>
          <cell r="E9910">
            <v>0</v>
          </cell>
          <cell r="G9910">
            <v>0</v>
          </cell>
          <cell r="H9910">
            <v>0</v>
          </cell>
        </row>
        <row r="9911">
          <cell r="A9911" t="str">
            <v>07-02-135</v>
          </cell>
          <cell r="B9911" t="str">
            <v>15</v>
          </cell>
          <cell r="C9911">
            <v>0</v>
          </cell>
          <cell r="D9911">
            <v>0</v>
          </cell>
          <cell r="E9911">
            <v>0</v>
          </cell>
          <cell r="G9911">
            <v>0</v>
          </cell>
          <cell r="H9911">
            <v>0</v>
          </cell>
        </row>
        <row r="9912">
          <cell r="A9912" t="str">
            <v>07-02-135</v>
          </cell>
          <cell r="B9912" t="str">
            <v>16</v>
          </cell>
          <cell r="C9912">
            <v>0</v>
          </cell>
          <cell r="D9912">
            <v>0</v>
          </cell>
          <cell r="E9912">
            <v>0</v>
          </cell>
          <cell r="G9912">
            <v>0</v>
          </cell>
          <cell r="H9912">
            <v>0</v>
          </cell>
        </row>
        <row r="9913">
          <cell r="A9913" t="str">
            <v>07-02-135</v>
          </cell>
          <cell r="B9913" t="str">
            <v>21</v>
          </cell>
          <cell r="C9913" t="str">
            <v xml:space="preserve">OFICIAL </v>
          </cell>
          <cell r="D9913" t="str">
            <v>jor</v>
          </cell>
          <cell r="E9913">
            <v>0.06</v>
          </cell>
          <cell r="G9913">
            <v>86520.353919999994</v>
          </cell>
          <cell r="H9913">
            <v>5191</v>
          </cell>
        </row>
        <row r="9914">
          <cell r="A9914" t="str">
            <v>07-02-135</v>
          </cell>
          <cell r="B9914" t="str">
            <v>22</v>
          </cell>
          <cell r="C9914" t="str">
            <v>AYUDANTE</v>
          </cell>
          <cell r="D9914" t="str">
            <v>jor</v>
          </cell>
          <cell r="E9914">
            <v>0.06</v>
          </cell>
          <cell r="G9914">
            <v>54806.751999999993</v>
          </cell>
          <cell r="H9914">
            <v>3288</v>
          </cell>
        </row>
        <row r="9915">
          <cell r="A9915" t="str">
            <v>07-02-135</v>
          </cell>
          <cell r="B9915" t="str">
            <v>23</v>
          </cell>
          <cell r="C9915">
            <v>0</v>
          </cell>
          <cell r="D9915">
            <v>0</v>
          </cell>
          <cell r="E9915">
            <v>0</v>
          </cell>
          <cell r="G9915">
            <v>0</v>
          </cell>
          <cell r="H9915">
            <v>0</v>
          </cell>
        </row>
        <row r="9916">
          <cell r="A9916" t="str">
            <v>07-02-135</v>
          </cell>
          <cell r="B9916" t="str">
            <v>24</v>
          </cell>
          <cell r="C9916">
            <v>0</v>
          </cell>
          <cell r="D9916">
            <v>0</v>
          </cell>
          <cell r="E9916">
            <v>0</v>
          </cell>
          <cell r="G9916">
            <v>0</v>
          </cell>
          <cell r="H9916">
            <v>0</v>
          </cell>
        </row>
        <row r="9917">
          <cell r="A9917" t="str">
            <v>07-02-135</v>
          </cell>
          <cell r="B9917" t="str">
            <v>25</v>
          </cell>
          <cell r="C9917">
            <v>0</v>
          </cell>
          <cell r="D9917">
            <v>0</v>
          </cell>
          <cell r="E9917">
            <v>0</v>
          </cell>
          <cell r="G9917">
            <v>0</v>
          </cell>
          <cell r="H9917">
            <v>0</v>
          </cell>
        </row>
        <row r="9918">
          <cell r="A9918" t="str">
            <v>07-02-135</v>
          </cell>
          <cell r="B9918" t="str">
            <v>26</v>
          </cell>
          <cell r="C9918">
            <v>0</v>
          </cell>
          <cell r="D9918">
            <v>0</v>
          </cell>
          <cell r="E9918">
            <v>0</v>
          </cell>
          <cell r="G9918">
            <v>0</v>
          </cell>
          <cell r="H9918">
            <v>0</v>
          </cell>
        </row>
        <row r="9919">
          <cell r="A9919" t="str">
            <v>07-02-135</v>
          </cell>
          <cell r="B9919" t="str">
            <v>41</v>
          </cell>
          <cell r="C9919" t="str">
            <v>HERRAMIENTA MENOR</v>
          </cell>
          <cell r="D9919" t="str">
            <v>gl</v>
          </cell>
          <cell r="E9919">
            <v>1</v>
          </cell>
          <cell r="G9919">
            <v>2313.320256</v>
          </cell>
          <cell r="H9919">
            <v>2313</v>
          </cell>
        </row>
        <row r="9920">
          <cell r="A9920" t="str">
            <v>07-02-135</v>
          </cell>
          <cell r="B9920" t="str">
            <v>42</v>
          </cell>
          <cell r="C9920">
            <v>0</v>
          </cell>
          <cell r="D9920">
            <v>0</v>
          </cell>
          <cell r="E9920">
            <v>0</v>
          </cell>
          <cell r="G9920">
            <v>0</v>
          </cell>
          <cell r="H9920">
            <v>0</v>
          </cell>
        </row>
        <row r="9921">
          <cell r="A9921" t="str">
            <v>07-02-135</v>
          </cell>
          <cell r="B9921" t="str">
            <v>43</v>
          </cell>
          <cell r="C9921">
            <v>0</v>
          </cell>
          <cell r="D9921">
            <v>0</v>
          </cell>
          <cell r="E9921">
            <v>0</v>
          </cell>
          <cell r="G9921">
            <v>0</v>
          </cell>
          <cell r="H9921">
            <v>0</v>
          </cell>
        </row>
        <row r="9922">
          <cell r="A9922" t="str">
            <v>07-02-135</v>
          </cell>
          <cell r="B9922" t="str">
            <v>44</v>
          </cell>
          <cell r="C9922">
            <v>0</v>
          </cell>
          <cell r="D9922">
            <v>0</v>
          </cell>
          <cell r="E9922">
            <v>0</v>
          </cell>
          <cell r="G9922">
            <v>0</v>
          </cell>
          <cell r="H9922">
            <v>0</v>
          </cell>
        </row>
        <row r="9923">
          <cell r="A9923" t="str">
            <v>07-02-135</v>
          </cell>
          <cell r="B9923" t="str">
            <v>45</v>
          </cell>
          <cell r="C9923">
            <v>0</v>
          </cell>
          <cell r="D9923">
            <v>0</v>
          </cell>
          <cell r="E9923">
            <v>0</v>
          </cell>
          <cell r="G9923">
            <v>0</v>
          </cell>
          <cell r="H9923">
            <v>0</v>
          </cell>
        </row>
        <row r="9924">
          <cell r="A9924" t="str">
            <v>07-02-135</v>
          </cell>
          <cell r="B9924" t="str">
            <v>46</v>
          </cell>
          <cell r="C9924">
            <v>0</v>
          </cell>
          <cell r="D9924">
            <v>0</v>
          </cell>
          <cell r="E9924">
            <v>0</v>
          </cell>
          <cell r="G9924">
            <v>0</v>
          </cell>
          <cell r="H9924">
            <v>0</v>
          </cell>
        </row>
        <row r="9925">
          <cell r="A9925" t="str">
            <v>07-02-135</v>
          </cell>
          <cell r="B9925" t="str">
            <v>61</v>
          </cell>
          <cell r="C9925" t="str">
            <v>TRANSPORTE</v>
          </cell>
          <cell r="D9925" t="str">
            <v>gl</v>
          </cell>
          <cell r="E9925">
            <v>1</v>
          </cell>
          <cell r="G9925">
            <v>4626.6405119999999</v>
          </cell>
          <cell r="H9925">
            <v>4627</v>
          </cell>
        </row>
        <row r="9926">
          <cell r="A9926" t="str">
            <v>07-02-135</v>
          </cell>
          <cell r="B9926" t="str">
            <v>62</v>
          </cell>
          <cell r="C9926">
            <v>0</v>
          </cell>
          <cell r="D9926">
            <v>0</v>
          </cell>
          <cell r="E9926">
            <v>0</v>
          </cell>
          <cell r="G9926">
            <v>0</v>
          </cell>
          <cell r="H9926">
            <v>0</v>
          </cell>
        </row>
        <row r="9927">
          <cell r="A9927" t="str">
            <v>07-02-135</v>
          </cell>
          <cell r="B9927" t="str">
            <v>63</v>
          </cell>
          <cell r="C9927">
            <v>0</v>
          </cell>
          <cell r="D9927">
            <v>0</v>
          </cell>
          <cell r="E9927">
            <v>0</v>
          </cell>
          <cell r="G9927">
            <v>0</v>
          </cell>
          <cell r="H9927">
            <v>0</v>
          </cell>
        </row>
        <row r="9928">
          <cell r="A9928" t="str">
            <v>07-02-135</v>
          </cell>
          <cell r="B9928" t="str">
            <v>64</v>
          </cell>
          <cell r="C9928">
            <v>0</v>
          </cell>
          <cell r="D9928">
            <v>0</v>
          </cell>
          <cell r="E9928">
            <v>0</v>
          </cell>
          <cell r="G9928">
            <v>0</v>
          </cell>
          <cell r="H9928">
            <v>0</v>
          </cell>
        </row>
        <row r="9929">
          <cell r="A9929" t="str">
            <v>07-02-135</v>
          </cell>
          <cell r="B9929" t="str">
            <v>65</v>
          </cell>
          <cell r="C9929">
            <v>0</v>
          </cell>
          <cell r="D9929">
            <v>0</v>
          </cell>
          <cell r="E9929">
            <v>0</v>
          </cell>
          <cell r="G9929">
            <v>0</v>
          </cell>
          <cell r="H9929">
            <v>0</v>
          </cell>
        </row>
        <row r="9930">
          <cell r="A9930" t="str">
            <v>07-02-135</v>
          </cell>
          <cell r="B9930" t="str">
            <v>66</v>
          </cell>
          <cell r="C9930">
            <v>0</v>
          </cell>
          <cell r="D9930">
            <v>0</v>
          </cell>
          <cell r="E9930">
            <v>0</v>
          </cell>
          <cell r="G9930">
            <v>0</v>
          </cell>
          <cell r="H9930">
            <v>0</v>
          </cell>
        </row>
        <row r="9931">
          <cell r="A9931" t="str">
            <v>07-02-140</v>
          </cell>
          <cell r="B9931" t="str">
            <v>07-02-140</v>
          </cell>
          <cell r="C9931" t="str">
            <v>SUMINISTRO E INSTALACION CHEQUE HIDRO AMORTIGUADO 6"</v>
          </cell>
          <cell r="D9931" t="str">
            <v>UN</v>
          </cell>
          <cell r="E9931">
            <v>1</v>
          </cell>
          <cell r="H9931">
            <v>994480</v>
          </cell>
        </row>
        <row r="9932">
          <cell r="A9932" t="str">
            <v>07-02-140</v>
          </cell>
          <cell r="B9932" t="str">
            <v>11</v>
          </cell>
          <cell r="C9932" t="str">
            <v>CEQUE HIDRO HELBERT ø 6"</v>
          </cell>
          <cell r="D9932" t="str">
            <v xml:space="preserve">UN </v>
          </cell>
          <cell r="E9932">
            <v>1</v>
          </cell>
          <cell r="G9932">
            <v>944471.2575999999</v>
          </cell>
          <cell r="H9932">
            <v>944471</v>
          </cell>
        </row>
        <row r="9933">
          <cell r="A9933" t="str">
            <v>07-02-140</v>
          </cell>
          <cell r="B9933" t="str">
            <v>12</v>
          </cell>
          <cell r="C9933" t="str">
            <v>SELLADOR ETERNA</v>
          </cell>
          <cell r="D9933" t="str">
            <v>UN</v>
          </cell>
          <cell r="E9933">
            <v>0.12</v>
          </cell>
          <cell r="G9933">
            <v>12667.199999999999</v>
          </cell>
          <cell r="H9933">
            <v>1520</v>
          </cell>
        </row>
        <row r="9934">
          <cell r="A9934" t="str">
            <v>07-02-140</v>
          </cell>
          <cell r="B9934" t="str">
            <v>13</v>
          </cell>
          <cell r="C9934" t="str">
            <v>TEFLON</v>
          </cell>
          <cell r="D9934" t="str">
            <v>UN</v>
          </cell>
          <cell r="E9934">
            <v>2.4</v>
          </cell>
          <cell r="G9934">
            <v>784.16</v>
          </cell>
          <cell r="H9934">
            <v>1882</v>
          </cell>
        </row>
        <row r="9935">
          <cell r="A9935" t="str">
            <v>07-02-140</v>
          </cell>
          <cell r="B9935" t="str">
            <v>14</v>
          </cell>
          <cell r="C9935">
            <v>0</v>
          </cell>
          <cell r="D9935">
            <v>0</v>
          </cell>
          <cell r="E9935">
            <v>0</v>
          </cell>
          <cell r="G9935">
            <v>0</v>
          </cell>
          <cell r="H9935">
            <v>0</v>
          </cell>
        </row>
        <row r="9936">
          <cell r="A9936" t="str">
            <v>07-02-140</v>
          </cell>
          <cell r="B9936" t="str">
            <v>15</v>
          </cell>
          <cell r="C9936">
            <v>0</v>
          </cell>
          <cell r="D9936">
            <v>0</v>
          </cell>
          <cell r="E9936">
            <v>0</v>
          </cell>
          <cell r="G9936">
            <v>0</v>
          </cell>
          <cell r="H9936">
            <v>0</v>
          </cell>
        </row>
        <row r="9937">
          <cell r="A9937" t="str">
            <v>07-02-140</v>
          </cell>
          <cell r="B9937" t="str">
            <v>16</v>
          </cell>
          <cell r="C9937">
            <v>0</v>
          </cell>
          <cell r="D9937">
            <v>0</v>
          </cell>
          <cell r="E9937">
            <v>0</v>
          </cell>
          <cell r="G9937">
            <v>0</v>
          </cell>
          <cell r="H9937">
            <v>0</v>
          </cell>
        </row>
        <row r="9938">
          <cell r="A9938" t="str">
            <v>07-02-140</v>
          </cell>
          <cell r="B9938" t="str">
            <v>21</v>
          </cell>
          <cell r="C9938" t="str">
            <v xml:space="preserve">OFICIAL </v>
          </cell>
          <cell r="D9938" t="str">
            <v>jor</v>
          </cell>
          <cell r="E9938">
            <v>0.12857142857142856</v>
          </cell>
          <cell r="G9938">
            <v>86520.353919999994</v>
          </cell>
          <cell r="H9938">
            <v>11124</v>
          </cell>
        </row>
        <row r="9939">
          <cell r="A9939" t="str">
            <v>07-02-140</v>
          </cell>
          <cell r="B9939" t="str">
            <v>22</v>
          </cell>
          <cell r="C9939" t="str">
            <v>AYUDANTE</v>
          </cell>
          <cell r="D9939" t="str">
            <v>jor</v>
          </cell>
          <cell r="E9939">
            <v>0.12857142857142856</v>
          </cell>
          <cell r="G9939">
            <v>54806.751999999993</v>
          </cell>
          <cell r="H9939">
            <v>7047</v>
          </cell>
        </row>
        <row r="9940">
          <cell r="A9940" t="str">
            <v>07-02-140</v>
          </cell>
          <cell r="B9940" t="str">
            <v>23</v>
          </cell>
          <cell r="C9940">
            <v>0</v>
          </cell>
          <cell r="D9940">
            <v>0</v>
          </cell>
          <cell r="E9940">
            <v>0</v>
          </cell>
          <cell r="G9940">
            <v>0</v>
          </cell>
          <cell r="H9940">
            <v>0</v>
          </cell>
        </row>
        <row r="9941">
          <cell r="A9941" t="str">
            <v>07-02-140</v>
          </cell>
          <cell r="B9941" t="str">
            <v>24</v>
          </cell>
          <cell r="C9941">
            <v>0</v>
          </cell>
          <cell r="D9941">
            <v>0</v>
          </cell>
          <cell r="E9941">
            <v>0</v>
          </cell>
          <cell r="G9941">
            <v>0</v>
          </cell>
          <cell r="H9941">
            <v>0</v>
          </cell>
        </row>
        <row r="9942">
          <cell r="A9942" t="str">
            <v>07-02-140</v>
          </cell>
          <cell r="B9942" t="str">
            <v>25</v>
          </cell>
          <cell r="C9942">
            <v>0</v>
          </cell>
          <cell r="D9942">
            <v>0</v>
          </cell>
          <cell r="E9942">
            <v>0</v>
          </cell>
          <cell r="G9942">
            <v>0</v>
          </cell>
          <cell r="H9942">
            <v>0</v>
          </cell>
        </row>
        <row r="9943">
          <cell r="A9943" t="str">
            <v>07-02-140</v>
          </cell>
          <cell r="B9943" t="str">
            <v>26</v>
          </cell>
          <cell r="C9943">
            <v>0</v>
          </cell>
          <cell r="D9943">
            <v>0</v>
          </cell>
          <cell r="E9943">
            <v>0</v>
          </cell>
          <cell r="G9943">
            <v>0</v>
          </cell>
          <cell r="H9943">
            <v>0</v>
          </cell>
        </row>
        <row r="9944">
          <cell r="A9944" t="str">
            <v>07-02-140</v>
          </cell>
          <cell r="B9944" t="str">
            <v>41</v>
          </cell>
          <cell r="C9944" t="str">
            <v>HERRAMIENTA MENOR</v>
          </cell>
          <cell r="D9944" t="str">
            <v>gl</v>
          </cell>
          <cell r="E9944">
            <v>1</v>
          </cell>
          <cell r="G9944">
            <v>9478.7330559999991</v>
          </cell>
          <cell r="H9944">
            <v>9479</v>
          </cell>
        </row>
        <row r="9945">
          <cell r="A9945" t="str">
            <v>07-02-140</v>
          </cell>
          <cell r="B9945" t="str">
            <v>42</v>
          </cell>
          <cell r="C9945">
            <v>0</v>
          </cell>
          <cell r="D9945">
            <v>0</v>
          </cell>
          <cell r="E9945">
            <v>0</v>
          </cell>
          <cell r="G9945">
            <v>0</v>
          </cell>
          <cell r="H9945">
            <v>0</v>
          </cell>
        </row>
        <row r="9946">
          <cell r="A9946" t="str">
            <v>07-02-140</v>
          </cell>
          <cell r="B9946" t="str">
            <v>43</v>
          </cell>
          <cell r="C9946">
            <v>0</v>
          </cell>
          <cell r="D9946">
            <v>0</v>
          </cell>
          <cell r="E9946">
            <v>0</v>
          </cell>
          <cell r="G9946">
            <v>0</v>
          </cell>
          <cell r="H9946">
            <v>0</v>
          </cell>
        </row>
        <row r="9947">
          <cell r="A9947" t="str">
            <v>07-02-140</v>
          </cell>
          <cell r="B9947" t="str">
            <v>44</v>
          </cell>
          <cell r="C9947">
            <v>0</v>
          </cell>
          <cell r="D9947">
            <v>0</v>
          </cell>
          <cell r="E9947">
            <v>0</v>
          </cell>
          <cell r="G9947">
            <v>0</v>
          </cell>
          <cell r="H9947">
            <v>0</v>
          </cell>
        </row>
        <row r="9948">
          <cell r="A9948" t="str">
            <v>07-02-140</v>
          </cell>
          <cell r="B9948" t="str">
            <v>45</v>
          </cell>
          <cell r="C9948">
            <v>0</v>
          </cell>
          <cell r="D9948">
            <v>0</v>
          </cell>
          <cell r="E9948">
            <v>0</v>
          </cell>
          <cell r="G9948">
            <v>0</v>
          </cell>
          <cell r="H9948">
            <v>0</v>
          </cell>
        </row>
        <row r="9949">
          <cell r="A9949" t="str">
            <v>07-02-140</v>
          </cell>
          <cell r="B9949" t="str">
            <v>46</v>
          </cell>
          <cell r="C9949">
            <v>0</v>
          </cell>
          <cell r="D9949">
            <v>0</v>
          </cell>
          <cell r="E9949">
            <v>0</v>
          </cell>
          <cell r="G9949">
            <v>0</v>
          </cell>
          <cell r="H9949">
            <v>0</v>
          </cell>
        </row>
        <row r="9950">
          <cell r="A9950" t="str">
            <v>07-02-140</v>
          </cell>
          <cell r="B9950" t="str">
            <v>61</v>
          </cell>
          <cell r="C9950" t="str">
            <v>TRANSPORTE</v>
          </cell>
          <cell r="D9950" t="str">
            <v>gl</v>
          </cell>
          <cell r="E9950">
            <v>1</v>
          </cell>
          <cell r="G9950">
            <v>18957.466111999998</v>
          </cell>
          <cell r="H9950">
            <v>18957</v>
          </cell>
        </row>
        <row r="9951">
          <cell r="A9951" t="str">
            <v>07-02-140</v>
          </cell>
          <cell r="B9951" t="str">
            <v>62</v>
          </cell>
          <cell r="C9951">
            <v>0</v>
          </cell>
          <cell r="D9951">
            <v>0</v>
          </cell>
          <cell r="E9951">
            <v>0</v>
          </cell>
          <cell r="G9951">
            <v>0</v>
          </cell>
          <cell r="H9951">
            <v>0</v>
          </cell>
        </row>
        <row r="9952">
          <cell r="A9952" t="str">
            <v>07-02-140</v>
          </cell>
          <cell r="B9952" t="str">
            <v>63</v>
          </cell>
          <cell r="C9952">
            <v>0</v>
          </cell>
          <cell r="D9952">
            <v>0</v>
          </cell>
          <cell r="E9952">
            <v>0</v>
          </cell>
          <cell r="G9952">
            <v>0</v>
          </cell>
          <cell r="H9952">
            <v>0</v>
          </cell>
        </row>
        <row r="9953">
          <cell r="A9953" t="str">
            <v>07-02-140</v>
          </cell>
          <cell r="B9953" t="str">
            <v>64</v>
          </cell>
          <cell r="C9953">
            <v>0</v>
          </cell>
          <cell r="D9953">
            <v>0</v>
          </cell>
          <cell r="E9953">
            <v>0</v>
          </cell>
          <cell r="G9953">
            <v>0</v>
          </cell>
          <cell r="H9953">
            <v>0</v>
          </cell>
        </row>
        <row r="9954">
          <cell r="A9954" t="str">
            <v>07-02-140</v>
          </cell>
          <cell r="B9954" t="str">
            <v>65</v>
          </cell>
          <cell r="C9954">
            <v>0</v>
          </cell>
          <cell r="D9954">
            <v>0</v>
          </cell>
          <cell r="E9954">
            <v>0</v>
          </cell>
          <cell r="G9954">
            <v>0</v>
          </cell>
          <cell r="H9954">
            <v>0</v>
          </cell>
        </row>
        <row r="9955">
          <cell r="A9955" t="str">
            <v>07-02-140</v>
          </cell>
          <cell r="B9955" t="str">
            <v>66</v>
          </cell>
          <cell r="C9955">
            <v>0</v>
          </cell>
          <cell r="D9955">
            <v>0</v>
          </cell>
          <cell r="E9955">
            <v>0</v>
          </cell>
          <cell r="G9955">
            <v>0</v>
          </cell>
          <cell r="H9955">
            <v>0</v>
          </cell>
        </row>
        <row r="9956">
          <cell r="A9956" t="str">
            <v>07-02-145</v>
          </cell>
          <cell r="B9956" t="str">
            <v>07-02-145</v>
          </cell>
          <cell r="C9956" t="str">
            <v>SUMINISTRO E INSTALACION ACOPLE FLEXIBLE METALICA 6"</v>
          </cell>
          <cell r="D9956" t="str">
            <v>UN</v>
          </cell>
          <cell r="E9956">
            <v>14</v>
          </cell>
          <cell r="H9956">
            <v>52188</v>
          </cell>
        </row>
        <row r="9957">
          <cell r="A9957" t="str">
            <v>07-02-145</v>
          </cell>
          <cell r="B9957" t="str">
            <v>11</v>
          </cell>
          <cell r="C9957" t="str">
            <v>COUPLING ACERO ø  6"</v>
          </cell>
          <cell r="D9957" t="str">
            <v>UN</v>
          </cell>
          <cell r="E9957">
            <v>2</v>
          </cell>
          <cell r="G9957">
            <v>23790.207999999999</v>
          </cell>
          <cell r="H9957">
            <v>47580</v>
          </cell>
        </row>
        <row r="9958">
          <cell r="A9958" t="str">
            <v>07-02-145</v>
          </cell>
          <cell r="B9958" t="str">
            <v>12</v>
          </cell>
          <cell r="C9958">
            <v>0</v>
          </cell>
          <cell r="D9958">
            <v>0</v>
          </cell>
          <cell r="E9958">
            <v>0</v>
          </cell>
          <cell r="G9958">
            <v>0</v>
          </cell>
          <cell r="H9958">
            <v>0</v>
          </cell>
        </row>
        <row r="9959">
          <cell r="A9959" t="str">
            <v>07-02-145</v>
          </cell>
          <cell r="B9959" t="str">
            <v>13</v>
          </cell>
          <cell r="C9959">
            <v>0</v>
          </cell>
          <cell r="D9959">
            <v>0</v>
          </cell>
          <cell r="E9959">
            <v>0</v>
          </cell>
          <cell r="G9959">
            <v>0</v>
          </cell>
          <cell r="H9959">
            <v>0</v>
          </cell>
        </row>
        <row r="9960">
          <cell r="A9960" t="str">
            <v>07-02-145</v>
          </cell>
          <cell r="B9960" t="str">
            <v>14</v>
          </cell>
          <cell r="C9960">
            <v>0</v>
          </cell>
          <cell r="D9960">
            <v>0</v>
          </cell>
          <cell r="E9960">
            <v>0</v>
          </cell>
          <cell r="G9960">
            <v>0</v>
          </cell>
          <cell r="H9960">
            <v>0</v>
          </cell>
        </row>
        <row r="9961">
          <cell r="A9961" t="str">
            <v>07-02-145</v>
          </cell>
          <cell r="B9961" t="str">
            <v>15</v>
          </cell>
          <cell r="C9961">
            <v>0</v>
          </cell>
          <cell r="D9961">
            <v>0</v>
          </cell>
          <cell r="E9961">
            <v>0</v>
          </cell>
          <cell r="G9961">
            <v>0</v>
          </cell>
          <cell r="H9961">
            <v>0</v>
          </cell>
        </row>
        <row r="9962">
          <cell r="A9962" t="str">
            <v>07-02-145</v>
          </cell>
          <cell r="B9962" t="str">
            <v>16</v>
          </cell>
          <cell r="C9962">
            <v>0</v>
          </cell>
          <cell r="D9962">
            <v>0</v>
          </cell>
          <cell r="E9962">
            <v>0</v>
          </cell>
          <cell r="G9962">
            <v>0</v>
          </cell>
          <cell r="H9962">
            <v>0</v>
          </cell>
        </row>
        <row r="9963">
          <cell r="A9963" t="str">
            <v>07-02-145</v>
          </cell>
          <cell r="B9963" t="str">
            <v>21</v>
          </cell>
          <cell r="C9963" t="str">
            <v xml:space="preserve">OFICIAL </v>
          </cell>
          <cell r="D9963" t="str">
            <v>jor</v>
          </cell>
          <cell r="E9963">
            <v>2.2500000000000003E-2</v>
          </cell>
          <cell r="G9963">
            <v>86520.353919999994</v>
          </cell>
          <cell r="H9963">
            <v>1947</v>
          </cell>
        </row>
        <row r="9964">
          <cell r="A9964" t="str">
            <v>07-02-145</v>
          </cell>
          <cell r="B9964" t="str">
            <v>22</v>
          </cell>
          <cell r="C9964" t="str">
            <v>AYUDANTE</v>
          </cell>
          <cell r="D9964" t="str">
            <v>jor</v>
          </cell>
          <cell r="E9964">
            <v>2.2500000000000003E-2</v>
          </cell>
          <cell r="G9964">
            <v>54806.751999999993</v>
          </cell>
          <cell r="H9964">
            <v>1233</v>
          </cell>
        </row>
        <row r="9965">
          <cell r="A9965" t="str">
            <v>07-02-145</v>
          </cell>
          <cell r="B9965" t="str">
            <v>23</v>
          </cell>
          <cell r="C9965">
            <v>0</v>
          </cell>
          <cell r="D9965">
            <v>0</v>
          </cell>
          <cell r="E9965">
            <v>0</v>
          </cell>
          <cell r="G9965">
            <v>0</v>
          </cell>
          <cell r="H9965">
            <v>0</v>
          </cell>
        </row>
        <row r="9966">
          <cell r="A9966" t="str">
            <v>07-02-145</v>
          </cell>
          <cell r="B9966" t="str">
            <v>24</v>
          </cell>
          <cell r="C9966">
            <v>0</v>
          </cell>
          <cell r="D9966">
            <v>0</v>
          </cell>
          <cell r="E9966">
            <v>0</v>
          </cell>
          <cell r="G9966">
            <v>0</v>
          </cell>
          <cell r="H9966">
            <v>0</v>
          </cell>
        </row>
        <row r="9967">
          <cell r="A9967" t="str">
            <v>07-02-145</v>
          </cell>
          <cell r="B9967" t="str">
            <v>25</v>
          </cell>
          <cell r="C9967">
            <v>0</v>
          </cell>
          <cell r="D9967">
            <v>0</v>
          </cell>
          <cell r="E9967">
            <v>0</v>
          </cell>
          <cell r="G9967">
            <v>0</v>
          </cell>
          <cell r="H9967">
            <v>0</v>
          </cell>
        </row>
        <row r="9968">
          <cell r="A9968" t="str">
            <v>07-02-145</v>
          </cell>
          <cell r="B9968" t="str">
            <v>26</v>
          </cell>
          <cell r="C9968">
            <v>0</v>
          </cell>
          <cell r="D9968">
            <v>0</v>
          </cell>
          <cell r="E9968">
            <v>0</v>
          </cell>
          <cell r="G9968">
            <v>0</v>
          </cell>
          <cell r="H9968">
            <v>0</v>
          </cell>
        </row>
        <row r="9969">
          <cell r="A9969" t="str">
            <v>07-02-145</v>
          </cell>
          <cell r="B9969" t="str">
            <v>41</v>
          </cell>
          <cell r="C9969" t="str">
            <v>HERRAMIENTA MENOR</v>
          </cell>
          <cell r="D9969" t="str">
            <v>gl</v>
          </cell>
          <cell r="E9969">
            <v>1</v>
          </cell>
          <cell r="G9969">
            <v>475.80416000000002</v>
          </cell>
          <cell r="H9969">
            <v>476</v>
          </cell>
        </row>
        <row r="9970">
          <cell r="A9970" t="str">
            <v>07-02-145</v>
          </cell>
          <cell r="B9970" t="str">
            <v>42</v>
          </cell>
          <cell r="C9970">
            <v>0</v>
          </cell>
          <cell r="D9970">
            <v>0</v>
          </cell>
          <cell r="E9970">
            <v>0</v>
          </cell>
          <cell r="G9970">
            <v>0</v>
          </cell>
          <cell r="H9970">
            <v>0</v>
          </cell>
        </row>
        <row r="9971">
          <cell r="A9971" t="str">
            <v>07-02-145</v>
          </cell>
          <cell r="B9971" t="str">
            <v>43</v>
          </cell>
          <cell r="C9971">
            <v>0</v>
          </cell>
          <cell r="D9971">
            <v>0</v>
          </cell>
          <cell r="E9971">
            <v>0</v>
          </cell>
          <cell r="G9971">
            <v>0</v>
          </cell>
          <cell r="H9971">
            <v>0</v>
          </cell>
        </row>
        <row r="9972">
          <cell r="A9972" t="str">
            <v>07-02-145</v>
          </cell>
          <cell r="B9972" t="str">
            <v>44</v>
          </cell>
          <cell r="C9972">
            <v>0</v>
          </cell>
          <cell r="D9972">
            <v>0</v>
          </cell>
          <cell r="E9972">
            <v>0</v>
          </cell>
          <cell r="G9972">
            <v>0</v>
          </cell>
          <cell r="H9972">
            <v>0</v>
          </cell>
        </row>
        <row r="9973">
          <cell r="A9973" t="str">
            <v>07-02-145</v>
          </cell>
          <cell r="B9973" t="str">
            <v>45</v>
          </cell>
          <cell r="C9973">
            <v>0</v>
          </cell>
          <cell r="D9973">
            <v>0</v>
          </cell>
          <cell r="E9973">
            <v>0</v>
          </cell>
          <cell r="G9973">
            <v>0</v>
          </cell>
          <cell r="H9973">
            <v>0</v>
          </cell>
        </row>
        <row r="9974">
          <cell r="A9974" t="str">
            <v>07-02-145</v>
          </cell>
          <cell r="B9974" t="str">
            <v>46</v>
          </cell>
          <cell r="C9974">
            <v>0</v>
          </cell>
          <cell r="D9974">
            <v>0</v>
          </cell>
          <cell r="E9974">
            <v>0</v>
          </cell>
          <cell r="G9974">
            <v>0</v>
          </cell>
          <cell r="H9974">
            <v>0</v>
          </cell>
        </row>
        <row r="9975">
          <cell r="A9975" t="str">
            <v>07-02-145</v>
          </cell>
          <cell r="B9975" t="str">
            <v>61</v>
          </cell>
          <cell r="C9975" t="str">
            <v>TRANSPORTE</v>
          </cell>
          <cell r="D9975" t="str">
            <v>gl</v>
          </cell>
          <cell r="E9975">
            <v>1</v>
          </cell>
          <cell r="G9975">
            <v>951.60832000000005</v>
          </cell>
          <cell r="H9975">
            <v>952</v>
          </cell>
        </row>
        <row r="9976">
          <cell r="A9976" t="str">
            <v>07-02-145</v>
          </cell>
          <cell r="B9976" t="str">
            <v>62</v>
          </cell>
          <cell r="C9976">
            <v>0</v>
          </cell>
          <cell r="D9976">
            <v>0</v>
          </cell>
          <cell r="E9976">
            <v>0</v>
          </cell>
          <cell r="G9976">
            <v>0</v>
          </cell>
          <cell r="H9976">
            <v>0</v>
          </cell>
        </row>
        <row r="9977">
          <cell r="A9977" t="str">
            <v>07-02-145</v>
          </cell>
          <cell r="B9977" t="str">
            <v>63</v>
          </cell>
          <cell r="C9977">
            <v>0</v>
          </cell>
          <cell r="D9977">
            <v>0</v>
          </cell>
          <cell r="E9977">
            <v>0</v>
          </cell>
          <cell r="G9977">
            <v>0</v>
          </cell>
          <cell r="H9977">
            <v>0</v>
          </cell>
        </row>
        <row r="9978">
          <cell r="A9978" t="str">
            <v>07-02-145</v>
          </cell>
          <cell r="B9978" t="str">
            <v>64</v>
          </cell>
          <cell r="C9978">
            <v>0</v>
          </cell>
          <cell r="D9978">
            <v>0</v>
          </cell>
          <cell r="E9978">
            <v>0</v>
          </cell>
          <cell r="G9978">
            <v>0</v>
          </cell>
          <cell r="H9978">
            <v>0</v>
          </cell>
        </row>
        <row r="9979">
          <cell r="A9979" t="str">
            <v>07-02-145</v>
          </cell>
          <cell r="B9979" t="str">
            <v>65</v>
          </cell>
          <cell r="C9979">
            <v>0</v>
          </cell>
          <cell r="D9979">
            <v>0</v>
          </cell>
          <cell r="E9979">
            <v>0</v>
          </cell>
          <cell r="G9979">
            <v>0</v>
          </cell>
          <cell r="H9979">
            <v>0</v>
          </cell>
        </row>
        <row r="9980">
          <cell r="A9980" t="str">
            <v>07-02-145</v>
          </cell>
          <cell r="B9980" t="str">
            <v>66</v>
          </cell>
          <cell r="C9980">
            <v>0</v>
          </cell>
          <cell r="D9980">
            <v>0</v>
          </cell>
          <cell r="E9980">
            <v>0</v>
          </cell>
          <cell r="G9980">
            <v>0</v>
          </cell>
          <cell r="H9980">
            <v>0</v>
          </cell>
        </row>
        <row r="9981">
          <cell r="A9981" t="str">
            <v>07-02-150</v>
          </cell>
          <cell r="B9981" t="str">
            <v>07-02-150</v>
          </cell>
          <cell r="C9981" t="str">
            <v>SUMINISTRO E INSTALACION ACOPLE FLEXIBLE METALICA 2"</v>
          </cell>
          <cell r="D9981" t="str">
            <v>UN</v>
          </cell>
          <cell r="E9981">
            <v>6</v>
          </cell>
          <cell r="H9981">
            <v>18073</v>
          </cell>
        </row>
        <row r="9982">
          <cell r="A9982" t="str">
            <v>07-02-150</v>
          </cell>
          <cell r="B9982" t="str">
            <v>11</v>
          </cell>
          <cell r="C9982" t="str">
            <v>COUPLING ACERO ø  2"</v>
          </cell>
          <cell r="D9982" t="str">
            <v>UN</v>
          </cell>
          <cell r="E9982">
            <v>2</v>
          </cell>
          <cell r="G9982">
            <v>8116.6591999999982</v>
          </cell>
          <cell r="H9982">
            <v>16233</v>
          </cell>
        </row>
        <row r="9983">
          <cell r="A9983" t="str">
            <v>07-02-150</v>
          </cell>
          <cell r="B9983" t="str">
            <v>12</v>
          </cell>
          <cell r="C9983">
            <v>0</v>
          </cell>
          <cell r="D9983">
            <v>0</v>
          </cell>
          <cell r="E9983">
            <v>0</v>
          </cell>
          <cell r="G9983">
            <v>0</v>
          </cell>
          <cell r="H9983">
            <v>0</v>
          </cell>
        </row>
        <row r="9984">
          <cell r="A9984" t="str">
            <v>07-02-150</v>
          </cell>
          <cell r="B9984" t="str">
            <v>13</v>
          </cell>
          <cell r="C9984">
            <v>0</v>
          </cell>
          <cell r="D9984">
            <v>0</v>
          </cell>
          <cell r="E9984">
            <v>0</v>
          </cell>
          <cell r="G9984">
            <v>0</v>
          </cell>
          <cell r="H9984">
            <v>0</v>
          </cell>
        </row>
        <row r="9985">
          <cell r="A9985" t="str">
            <v>07-02-150</v>
          </cell>
          <cell r="B9985" t="str">
            <v>14</v>
          </cell>
          <cell r="C9985">
            <v>0</v>
          </cell>
          <cell r="D9985">
            <v>0</v>
          </cell>
          <cell r="E9985">
            <v>0</v>
          </cell>
          <cell r="G9985">
            <v>0</v>
          </cell>
          <cell r="H9985">
            <v>0</v>
          </cell>
        </row>
        <row r="9986">
          <cell r="A9986" t="str">
            <v>07-02-150</v>
          </cell>
          <cell r="B9986" t="str">
            <v>15</v>
          </cell>
          <cell r="C9986">
            <v>0</v>
          </cell>
          <cell r="D9986">
            <v>0</v>
          </cell>
          <cell r="E9986">
            <v>0</v>
          </cell>
          <cell r="G9986">
            <v>0</v>
          </cell>
          <cell r="H9986">
            <v>0</v>
          </cell>
        </row>
        <row r="9987">
          <cell r="A9987" t="str">
            <v>07-02-150</v>
          </cell>
          <cell r="B9987" t="str">
            <v>16</v>
          </cell>
          <cell r="C9987">
            <v>0</v>
          </cell>
          <cell r="D9987">
            <v>0</v>
          </cell>
          <cell r="E9987">
            <v>0</v>
          </cell>
          <cell r="G9987">
            <v>0</v>
          </cell>
          <cell r="H9987">
            <v>0</v>
          </cell>
        </row>
        <row r="9988">
          <cell r="A9988" t="str">
            <v>07-02-150</v>
          </cell>
          <cell r="B9988" t="str">
            <v>21</v>
          </cell>
          <cell r="C9988" t="str">
            <v xml:space="preserve">OFICIAL </v>
          </cell>
          <cell r="D9988" t="str">
            <v>jor</v>
          </cell>
          <cell r="E9988">
            <v>9.5744680851063829E-3</v>
          </cell>
          <cell r="G9988">
            <v>86520.353919999994</v>
          </cell>
          <cell r="H9988">
            <v>828</v>
          </cell>
        </row>
        <row r="9989">
          <cell r="A9989" t="str">
            <v>07-02-150</v>
          </cell>
          <cell r="B9989" t="str">
            <v>22</v>
          </cell>
          <cell r="C9989" t="str">
            <v>AYUDANTE</v>
          </cell>
          <cell r="D9989" t="str">
            <v>jor</v>
          </cell>
          <cell r="E9989">
            <v>9.5744680851063829E-3</v>
          </cell>
          <cell r="G9989">
            <v>54806.751999999993</v>
          </cell>
          <cell r="H9989">
            <v>525</v>
          </cell>
        </row>
        <row r="9990">
          <cell r="A9990" t="str">
            <v>07-02-150</v>
          </cell>
          <cell r="B9990" t="str">
            <v>23</v>
          </cell>
          <cell r="C9990">
            <v>0</v>
          </cell>
          <cell r="D9990">
            <v>0</v>
          </cell>
          <cell r="E9990">
            <v>0</v>
          </cell>
          <cell r="G9990">
            <v>0</v>
          </cell>
          <cell r="H9990">
            <v>0</v>
          </cell>
        </row>
        <row r="9991">
          <cell r="A9991" t="str">
            <v>07-02-150</v>
          </cell>
          <cell r="B9991" t="str">
            <v>24</v>
          </cell>
          <cell r="C9991">
            <v>0</v>
          </cell>
          <cell r="D9991">
            <v>0</v>
          </cell>
          <cell r="E9991">
            <v>0</v>
          </cell>
          <cell r="G9991">
            <v>0</v>
          </cell>
          <cell r="H9991">
            <v>0</v>
          </cell>
        </row>
        <row r="9992">
          <cell r="A9992" t="str">
            <v>07-02-150</v>
          </cell>
          <cell r="B9992" t="str">
            <v>25</v>
          </cell>
          <cell r="C9992">
            <v>0</v>
          </cell>
          <cell r="D9992">
            <v>0</v>
          </cell>
          <cell r="E9992">
            <v>0</v>
          </cell>
          <cell r="G9992">
            <v>0</v>
          </cell>
          <cell r="H9992">
            <v>0</v>
          </cell>
        </row>
        <row r="9993">
          <cell r="A9993" t="str">
            <v>07-02-150</v>
          </cell>
          <cell r="B9993" t="str">
            <v>26</v>
          </cell>
          <cell r="C9993">
            <v>0</v>
          </cell>
          <cell r="D9993">
            <v>0</v>
          </cell>
          <cell r="E9993">
            <v>0</v>
          </cell>
          <cell r="G9993">
            <v>0</v>
          </cell>
          <cell r="H9993">
            <v>0</v>
          </cell>
        </row>
        <row r="9994">
          <cell r="A9994" t="str">
            <v>07-02-150</v>
          </cell>
          <cell r="B9994" t="str">
            <v>41</v>
          </cell>
          <cell r="C9994" t="str">
            <v>HERRAMIENTA MENOR</v>
          </cell>
          <cell r="D9994" t="str">
            <v>gl</v>
          </cell>
          <cell r="E9994">
            <v>1</v>
          </cell>
          <cell r="G9994">
            <v>162.33318399999999</v>
          </cell>
          <cell r="H9994">
            <v>162</v>
          </cell>
        </row>
        <row r="9995">
          <cell r="A9995" t="str">
            <v>07-02-150</v>
          </cell>
          <cell r="B9995" t="str">
            <v>42</v>
          </cell>
          <cell r="C9995">
            <v>0</v>
          </cell>
          <cell r="D9995">
            <v>0</v>
          </cell>
          <cell r="E9995">
            <v>0</v>
          </cell>
          <cell r="G9995">
            <v>0</v>
          </cell>
          <cell r="H9995">
            <v>0</v>
          </cell>
        </row>
        <row r="9996">
          <cell r="A9996" t="str">
            <v>07-02-150</v>
          </cell>
          <cell r="B9996" t="str">
            <v>43</v>
          </cell>
          <cell r="C9996">
            <v>0</v>
          </cell>
          <cell r="D9996">
            <v>0</v>
          </cell>
          <cell r="E9996">
            <v>0</v>
          </cell>
          <cell r="G9996">
            <v>0</v>
          </cell>
          <cell r="H9996">
            <v>0</v>
          </cell>
        </row>
        <row r="9997">
          <cell r="A9997" t="str">
            <v>07-02-150</v>
          </cell>
          <cell r="B9997" t="str">
            <v>44</v>
          </cell>
          <cell r="C9997">
            <v>0</v>
          </cell>
          <cell r="D9997">
            <v>0</v>
          </cell>
          <cell r="E9997">
            <v>0</v>
          </cell>
          <cell r="G9997">
            <v>0</v>
          </cell>
          <cell r="H9997">
            <v>0</v>
          </cell>
        </row>
        <row r="9998">
          <cell r="A9998" t="str">
            <v>07-02-150</v>
          </cell>
          <cell r="B9998" t="str">
            <v>45</v>
          </cell>
          <cell r="C9998">
            <v>0</v>
          </cell>
          <cell r="D9998">
            <v>0</v>
          </cell>
          <cell r="E9998">
            <v>0</v>
          </cell>
          <cell r="G9998">
            <v>0</v>
          </cell>
          <cell r="H9998">
            <v>0</v>
          </cell>
        </row>
        <row r="9999">
          <cell r="A9999" t="str">
            <v>07-02-150</v>
          </cell>
          <cell r="B9999" t="str">
            <v>46</v>
          </cell>
          <cell r="C9999">
            <v>0</v>
          </cell>
          <cell r="D9999">
            <v>0</v>
          </cell>
          <cell r="E9999">
            <v>0</v>
          </cell>
          <cell r="G9999">
            <v>0</v>
          </cell>
          <cell r="H9999">
            <v>0</v>
          </cell>
        </row>
        <row r="10000">
          <cell r="A10000" t="str">
            <v>07-02-150</v>
          </cell>
          <cell r="B10000" t="str">
            <v>61</v>
          </cell>
          <cell r="C10000" t="str">
            <v>TRANSPORTE</v>
          </cell>
          <cell r="D10000" t="str">
            <v>gl</v>
          </cell>
          <cell r="E10000">
            <v>1</v>
          </cell>
          <cell r="G10000">
            <v>324.66636799999998</v>
          </cell>
          <cell r="H10000">
            <v>325</v>
          </cell>
        </row>
        <row r="10001">
          <cell r="A10001" t="str">
            <v>07-02-150</v>
          </cell>
          <cell r="B10001" t="str">
            <v>62</v>
          </cell>
          <cell r="C10001">
            <v>0</v>
          </cell>
          <cell r="D10001">
            <v>0</v>
          </cell>
          <cell r="E10001">
            <v>0</v>
          </cell>
          <cell r="G10001">
            <v>0</v>
          </cell>
          <cell r="H10001">
            <v>0</v>
          </cell>
        </row>
        <row r="10002">
          <cell r="A10002" t="str">
            <v>07-02-150</v>
          </cell>
          <cell r="B10002" t="str">
            <v>63</v>
          </cell>
          <cell r="C10002">
            <v>0</v>
          </cell>
          <cell r="D10002">
            <v>0</v>
          </cell>
          <cell r="E10002">
            <v>0</v>
          </cell>
          <cell r="G10002">
            <v>0</v>
          </cell>
          <cell r="H10002">
            <v>0</v>
          </cell>
        </row>
        <row r="10003">
          <cell r="A10003" t="str">
            <v>07-02-150</v>
          </cell>
          <cell r="B10003" t="str">
            <v>64</v>
          </cell>
          <cell r="C10003">
            <v>0</v>
          </cell>
          <cell r="D10003">
            <v>0</v>
          </cell>
          <cell r="E10003">
            <v>0</v>
          </cell>
          <cell r="G10003">
            <v>0</v>
          </cell>
          <cell r="H10003">
            <v>0</v>
          </cell>
        </row>
        <row r="10004">
          <cell r="A10004" t="str">
            <v>07-02-150</v>
          </cell>
          <cell r="B10004" t="str">
            <v>65</v>
          </cell>
          <cell r="C10004">
            <v>0</v>
          </cell>
          <cell r="D10004">
            <v>0</v>
          </cell>
          <cell r="E10004">
            <v>0</v>
          </cell>
          <cell r="G10004">
            <v>0</v>
          </cell>
          <cell r="H10004">
            <v>0</v>
          </cell>
        </row>
        <row r="10005">
          <cell r="A10005" t="str">
            <v>07-02-150</v>
          </cell>
          <cell r="B10005" t="str">
            <v>66</v>
          </cell>
          <cell r="C10005">
            <v>0</v>
          </cell>
          <cell r="D10005">
            <v>0</v>
          </cell>
          <cell r="E10005">
            <v>0</v>
          </cell>
          <cell r="G10005">
            <v>0</v>
          </cell>
          <cell r="H10005">
            <v>0</v>
          </cell>
        </row>
        <row r="10006">
          <cell r="A10006" t="str">
            <v>07-02-155</v>
          </cell>
          <cell r="B10006" t="str">
            <v>07-02-155</v>
          </cell>
          <cell r="C10006" t="str">
            <v>SUMINISTRO E INSTALACION MANOMETRO 0-200 PSI</v>
          </cell>
          <cell r="D10006" t="str">
            <v>UN</v>
          </cell>
          <cell r="E10006">
            <v>2</v>
          </cell>
          <cell r="H10006">
            <v>30539</v>
          </cell>
        </row>
        <row r="10007">
          <cell r="A10007" t="str">
            <v>07-02-155</v>
          </cell>
          <cell r="B10007" t="str">
            <v>11</v>
          </cell>
          <cell r="C10007" t="str">
            <v>MANOMETROS 200 PSI</v>
          </cell>
          <cell r="D10007" t="str">
            <v xml:space="preserve">UN </v>
          </cell>
          <cell r="E10007">
            <v>1</v>
          </cell>
          <cell r="G10007">
            <v>22390.784</v>
          </cell>
          <cell r="H10007">
            <v>22391</v>
          </cell>
        </row>
        <row r="10008">
          <cell r="A10008" t="str">
            <v>07-02-155</v>
          </cell>
          <cell r="B10008" t="str">
            <v>12</v>
          </cell>
          <cell r="C10008" t="str">
            <v>SELLADOR ETERNA</v>
          </cell>
          <cell r="D10008" t="str">
            <v>UN</v>
          </cell>
          <cell r="E10008">
            <v>1.9E-2</v>
          </cell>
          <cell r="G10008">
            <v>12667.199999999999</v>
          </cell>
          <cell r="H10008">
            <v>241</v>
          </cell>
        </row>
        <row r="10009">
          <cell r="A10009" t="str">
            <v>07-02-155</v>
          </cell>
          <cell r="B10009" t="str">
            <v>13</v>
          </cell>
          <cell r="C10009" t="str">
            <v>TEFLON</v>
          </cell>
          <cell r="D10009" t="str">
            <v>UN</v>
          </cell>
          <cell r="E10009">
            <v>0.2</v>
          </cell>
          <cell r="G10009">
            <v>784.16</v>
          </cell>
          <cell r="H10009">
            <v>157</v>
          </cell>
        </row>
        <row r="10010">
          <cell r="A10010" t="str">
            <v>07-02-155</v>
          </cell>
          <cell r="B10010" t="str">
            <v>14</v>
          </cell>
          <cell r="C10010">
            <v>0</v>
          </cell>
          <cell r="D10010">
            <v>0</v>
          </cell>
          <cell r="E10010">
            <v>0</v>
          </cell>
          <cell r="G10010">
            <v>0</v>
          </cell>
          <cell r="H10010">
            <v>0</v>
          </cell>
        </row>
        <row r="10011">
          <cell r="A10011" t="str">
            <v>07-02-155</v>
          </cell>
          <cell r="B10011" t="str">
            <v>15</v>
          </cell>
          <cell r="C10011">
            <v>0</v>
          </cell>
          <cell r="D10011">
            <v>0</v>
          </cell>
          <cell r="E10011">
            <v>0</v>
          </cell>
          <cell r="G10011">
            <v>0</v>
          </cell>
          <cell r="H10011">
            <v>0</v>
          </cell>
        </row>
        <row r="10012">
          <cell r="A10012" t="str">
            <v>07-02-155</v>
          </cell>
          <cell r="B10012" t="str">
            <v>16</v>
          </cell>
          <cell r="C10012">
            <v>0</v>
          </cell>
          <cell r="D10012">
            <v>0</v>
          </cell>
          <cell r="E10012">
            <v>0</v>
          </cell>
          <cell r="G10012">
            <v>0</v>
          </cell>
          <cell r="H10012">
            <v>0</v>
          </cell>
        </row>
        <row r="10013">
          <cell r="A10013" t="str">
            <v>07-02-155</v>
          </cell>
          <cell r="B10013" t="str">
            <v>21</v>
          </cell>
          <cell r="C10013" t="str">
            <v xml:space="preserve">OFICIAL </v>
          </cell>
          <cell r="D10013" t="str">
            <v>jor</v>
          </cell>
          <cell r="E10013">
            <v>4.9999999999999996E-2</v>
          </cell>
          <cell r="G10013">
            <v>86520.353919999994</v>
          </cell>
          <cell r="H10013">
            <v>4326</v>
          </cell>
        </row>
        <row r="10014">
          <cell r="A10014" t="str">
            <v>07-02-155</v>
          </cell>
          <cell r="B10014" t="str">
            <v>22</v>
          </cell>
          <cell r="C10014" t="str">
            <v>AYUDANTE</v>
          </cell>
          <cell r="D10014" t="str">
            <v>jor</v>
          </cell>
          <cell r="E10014">
            <v>4.9999999999999996E-2</v>
          </cell>
          <cell r="G10014">
            <v>54806.751999999993</v>
          </cell>
          <cell r="H10014">
            <v>2740</v>
          </cell>
        </row>
        <row r="10015">
          <cell r="A10015" t="str">
            <v>07-02-155</v>
          </cell>
          <cell r="B10015" t="str">
            <v>23</v>
          </cell>
          <cell r="C10015">
            <v>0</v>
          </cell>
          <cell r="D10015">
            <v>0</v>
          </cell>
          <cell r="E10015">
            <v>0</v>
          </cell>
          <cell r="G10015">
            <v>0</v>
          </cell>
          <cell r="H10015">
            <v>0</v>
          </cell>
        </row>
        <row r="10016">
          <cell r="A10016" t="str">
            <v>07-02-155</v>
          </cell>
          <cell r="B10016" t="str">
            <v>24</v>
          </cell>
          <cell r="C10016">
            <v>0</v>
          </cell>
          <cell r="D10016">
            <v>0</v>
          </cell>
          <cell r="E10016">
            <v>0</v>
          </cell>
          <cell r="G10016">
            <v>0</v>
          </cell>
          <cell r="H10016">
            <v>0</v>
          </cell>
        </row>
        <row r="10017">
          <cell r="A10017" t="str">
            <v>07-02-155</v>
          </cell>
          <cell r="B10017" t="str">
            <v>25</v>
          </cell>
          <cell r="C10017">
            <v>0</v>
          </cell>
          <cell r="D10017">
            <v>0</v>
          </cell>
          <cell r="E10017">
            <v>0</v>
          </cell>
          <cell r="G10017">
            <v>0</v>
          </cell>
          <cell r="H10017">
            <v>0</v>
          </cell>
        </row>
        <row r="10018">
          <cell r="A10018" t="str">
            <v>07-02-155</v>
          </cell>
          <cell r="B10018" t="str">
            <v>26</v>
          </cell>
          <cell r="C10018">
            <v>0</v>
          </cell>
          <cell r="D10018">
            <v>0</v>
          </cell>
          <cell r="E10018">
            <v>0</v>
          </cell>
          <cell r="G10018">
            <v>0</v>
          </cell>
          <cell r="H10018">
            <v>0</v>
          </cell>
        </row>
        <row r="10019">
          <cell r="A10019" t="str">
            <v>07-02-155</v>
          </cell>
          <cell r="B10019" t="str">
            <v>41</v>
          </cell>
          <cell r="C10019" t="str">
            <v>HERRAMIENTA MENOR</v>
          </cell>
          <cell r="D10019" t="str">
            <v>gl</v>
          </cell>
          <cell r="E10019">
            <v>1</v>
          </cell>
          <cell r="G10019">
            <v>227.88896</v>
          </cell>
          <cell r="H10019">
            <v>228</v>
          </cell>
        </row>
        <row r="10020">
          <cell r="A10020" t="str">
            <v>07-02-155</v>
          </cell>
          <cell r="B10020" t="str">
            <v>42</v>
          </cell>
          <cell r="C10020">
            <v>0</v>
          </cell>
          <cell r="D10020">
            <v>0</v>
          </cell>
          <cell r="E10020">
            <v>0</v>
          </cell>
          <cell r="G10020">
            <v>0</v>
          </cell>
          <cell r="H10020">
            <v>0</v>
          </cell>
        </row>
        <row r="10021">
          <cell r="A10021" t="str">
            <v>07-02-155</v>
          </cell>
          <cell r="B10021" t="str">
            <v>43</v>
          </cell>
          <cell r="C10021">
            <v>0</v>
          </cell>
          <cell r="D10021">
            <v>0</v>
          </cell>
          <cell r="E10021">
            <v>0</v>
          </cell>
          <cell r="G10021">
            <v>0</v>
          </cell>
          <cell r="H10021">
            <v>0</v>
          </cell>
        </row>
        <row r="10022">
          <cell r="A10022" t="str">
            <v>07-02-155</v>
          </cell>
          <cell r="B10022" t="str">
            <v>44</v>
          </cell>
          <cell r="C10022">
            <v>0</v>
          </cell>
          <cell r="D10022">
            <v>0</v>
          </cell>
          <cell r="E10022">
            <v>0</v>
          </cell>
          <cell r="G10022">
            <v>0</v>
          </cell>
          <cell r="H10022">
            <v>0</v>
          </cell>
        </row>
        <row r="10023">
          <cell r="A10023" t="str">
            <v>07-02-155</v>
          </cell>
          <cell r="B10023" t="str">
            <v>45</v>
          </cell>
          <cell r="C10023">
            <v>0</v>
          </cell>
          <cell r="D10023">
            <v>0</v>
          </cell>
          <cell r="E10023">
            <v>0</v>
          </cell>
          <cell r="G10023">
            <v>0</v>
          </cell>
          <cell r="H10023">
            <v>0</v>
          </cell>
        </row>
        <row r="10024">
          <cell r="A10024" t="str">
            <v>07-02-155</v>
          </cell>
          <cell r="B10024" t="str">
            <v>46</v>
          </cell>
          <cell r="C10024">
            <v>0</v>
          </cell>
          <cell r="D10024">
            <v>0</v>
          </cell>
          <cell r="E10024">
            <v>0</v>
          </cell>
          <cell r="G10024">
            <v>0</v>
          </cell>
          <cell r="H10024">
            <v>0</v>
          </cell>
        </row>
        <row r="10025">
          <cell r="A10025" t="str">
            <v>07-02-155</v>
          </cell>
          <cell r="B10025" t="str">
            <v>61</v>
          </cell>
          <cell r="C10025" t="str">
            <v>TRANSPORTE</v>
          </cell>
          <cell r="D10025" t="str">
            <v>gl</v>
          </cell>
          <cell r="E10025">
            <v>1</v>
          </cell>
          <cell r="G10025">
            <v>455.77791999999999</v>
          </cell>
          <cell r="H10025">
            <v>456</v>
          </cell>
        </row>
        <row r="10026">
          <cell r="A10026" t="str">
            <v>07-02-155</v>
          </cell>
          <cell r="B10026" t="str">
            <v>62</v>
          </cell>
          <cell r="C10026">
            <v>0</v>
          </cell>
          <cell r="D10026">
            <v>0</v>
          </cell>
          <cell r="E10026">
            <v>0</v>
          </cell>
          <cell r="G10026">
            <v>0</v>
          </cell>
          <cell r="H10026">
            <v>0</v>
          </cell>
        </row>
        <row r="10027">
          <cell r="A10027" t="str">
            <v>07-02-155</v>
          </cell>
          <cell r="B10027" t="str">
            <v>63</v>
          </cell>
          <cell r="C10027">
            <v>0</v>
          </cell>
          <cell r="D10027">
            <v>0</v>
          </cell>
          <cell r="E10027">
            <v>0</v>
          </cell>
          <cell r="G10027">
            <v>0</v>
          </cell>
          <cell r="H10027">
            <v>0</v>
          </cell>
        </row>
        <row r="10028">
          <cell r="A10028" t="str">
            <v>07-02-155</v>
          </cell>
          <cell r="B10028" t="str">
            <v>64</v>
          </cell>
          <cell r="C10028">
            <v>0</v>
          </cell>
          <cell r="D10028">
            <v>0</v>
          </cell>
          <cell r="E10028">
            <v>0</v>
          </cell>
          <cell r="G10028">
            <v>0</v>
          </cell>
          <cell r="H10028">
            <v>0</v>
          </cell>
        </row>
        <row r="10029">
          <cell r="A10029" t="str">
            <v>07-02-155</v>
          </cell>
          <cell r="B10029" t="str">
            <v>65</v>
          </cell>
          <cell r="C10029">
            <v>0</v>
          </cell>
          <cell r="D10029">
            <v>0</v>
          </cell>
          <cell r="E10029">
            <v>0</v>
          </cell>
          <cell r="G10029">
            <v>0</v>
          </cell>
          <cell r="H10029">
            <v>0</v>
          </cell>
        </row>
        <row r="10030">
          <cell r="A10030" t="str">
            <v>07-02-155</v>
          </cell>
          <cell r="B10030" t="str">
            <v>66</v>
          </cell>
          <cell r="C10030">
            <v>0</v>
          </cell>
          <cell r="D10030">
            <v>0</v>
          </cell>
          <cell r="E10030">
            <v>0</v>
          </cell>
          <cell r="G10030">
            <v>0</v>
          </cell>
          <cell r="H10030">
            <v>0</v>
          </cell>
        </row>
        <row r="10031">
          <cell r="A10031" t="str">
            <v>07-02-160</v>
          </cell>
          <cell r="B10031" t="str">
            <v>07-02-160</v>
          </cell>
          <cell r="C10031" t="str">
            <v>SUMINISTRO E INSTALACION REGISTRO P/D PESADO TIPO CORTINA 1"</v>
          </cell>
          <cell r="D10031" t="str">
            <v>UN</v>
          </cell>
          <cell r="E10031">
            <v>1</v>
          </cell>
          <cell r="H10031">
            <v>87910</v>
          </cell>
        </row>
        <row r="10032">
          <cell r="A10032" t="str">
            <v>07-02-160</v>
          </cell>
          <cell r="B10032" t="str">
            <v>11</v>
          </cell>
          <cell r="C10032" t="str">
            <v>REG. P/D TIPO CORTINA ø 1"</v>
          </cell>
          <cell r="D10032" t="str">
            <v xml:space="preserve">UN </v>
          </cell>
          <cell r="E10032">
            <v>1</v>
          </cell>
          <cell r="G10032">
            <v>77668.031999999992</v>
          </cell>
          <cell r="H10032">
            <v>77668</v>
          </cell>
        </row>
        <row r="10033">
          <cell r="A10033" t="str">
            <v>07-02-160</v>
          </cell>
          <cell r="B10033" t="str">
            <v>12</v>
          </cell>
          <cell r="C10033" t="str">
            <v>SELLADOR ETERNA</v>
          </cell>
          <cell r="D10033" t="str">
            <v>UN</v>
          </cell>
          <cell r="E10033">
            <v>0.04</v>
          </cell>
          <cell r="G10033">
            <v>12667.199999999999</v>
          </cell>
          <cell r="H10033">
            <v>507</v>
          </cell>
        </row>
        <row r="10034">
          <cell r="A10034" t="str">
            <v>07-02-160</v>
          </cell>
          <cell r="B10034" t="str">
            <v>13</v>
          </cell>
          <cell r="C10034" t="str">
            <v>TEFLON</v>
          </cell>
          <cell r="D10034" t="str">
            <v>UN</v>
          </cell>
          <cell r="E10034">
            <v>0.4</v>
          </cell>
          <cell r="G10034">
            <v>784.16</v>
          </cell>
          <cell r="H10034">
            <v>314</v>
          </cell>
        </row>
        <row r="10035">
          <cell r="A10035" t="str">
            <v>07-02-160</v>
          </cell>
          <cell r="B10035" t="str">
            <v>14</v>
          </cell>
          <cell r="C10035">
            <v>0</v>
          </cell>
          <cell r="D10035">
            <v>0</v>
          </cell>
          <cell r="E10035">
            <v>0</v>
          </cell>
          <cell r="G10035">
            <v>0</v>
          </cell>
          <cell r="H10035">
            <v>0</v>
          </cell>
        </row>
        <row r="10036">
          <cell r="A10036" t="str">
            <v>07-02-160</v>
          </cell>
          <cell r="B10036" t="str">
            <v>15</v>
          </cell>
          <cell r="C10036">
            <v>0</v>
          </cell>
          <cell r="D10036">
            <v>0</v>
          </cell>
          <cell r="E10036">
            <v>0</v>
          </cell>
          <cell r="G10036">
            <v>0</v>
          </cell>
          <cell r="H10036">
            <v>0</v>
          </cell>
        </row>
        <row r="10037">
          <cell r="A10037" t="str">
            <v>07-02-160</v>
          </cell>
          <cell r="B10037" t="str">
            <v>16</v>
          </cell>
          <cell r="C10037">
            <v>0</v>
          </cell>
          <cell r="D10037">
            <v>0</v>
          </cell>
          <cell r="E10037">
            <v>0</v>
          </cell>
          <cell r="G10037">
            <v>0</v>
          </cell>
          <cell r="H10037">
            <v>0</v>
          </cell>
        </row>
        <row r="10038">
          <cell r="A10038" t="str">
            <v>07-02-160</v>
          </cell>
          <cell r="B10038" t="str">
            <v>21</v>
          </cell>
          <cell r="C10038" t="str">
            <v xml:space="preserve">OFICIAL </v>
          </cell>
          <cell r="D10038" t="str">
            <v>jor</v>
          </cell>
          <cell r="E10038">
            <v>4.9999999999999996E-2</v>
          </cell>
          <cell r="G10038">
            <v>86520.353919999994</v>
          </cell>
          <cell r="H10038">
            <v>4326</v>
          </cell>
        </row>
        <row r="10039">
          <cell r="A10039" t="str">
            <v>07-02-160</v>
          </cell>
          <cell r="B10039" t="str">
            <v>22</v>
          </cell>
          <cell r="C10039" t="str">
            <v>AYUDANTE</v>
          </cell>
          <cell r="D10039" t="str">
            <v>jor</v>
          </cell>
          <cell r="E10039">
            <v>4.9999999999999996E-2</v>
          </cell>
          <cell r="G10039">
            <v>54806.751999999993</v>
          </cell>
          <cell r="H10039">
            <v>2740</v>
          </cell>
        </row>
        <row r="10040">
          <cell r="A10040" t="str">
            <v>07-02-160</v>
          </cell>
          <cell r="B10040" t="str">
            <v>23</v>
          </cell>
          <cell r="C10040">
            <v>0</v>
          </cell>
          <cell r="D10040">
            <v>0</v>
          </cell>
          <cell r="E10040">
            <v>0</v>
          </cell>
          <cell r="G10040">
            <v>0</v>
          </cell>
          <cell r="H10040">
            <v>0</v>
          </cell>
        </row>
        <row r="10041">
          <cell r="A10041" t="str">
            <v>07-02-160</v>
          </cell>
          <cell r="B10041" t="str">
            <v>24</v>
          </cell>
          <cell r="C10041">
            <v>0</v>
          </cell>
          <cell r="D10041">
            <v>0</v>
          </cell>
          <cell r="E10041">
            <v>0</v>
          </cell>
          <cell r="G10041">
            <v>0</v>
          </cell>
          <cell r="H10041">
            <v>0</v>
          </cell>
        </row>
        <row r="10042">
          <cell r="A10042" t="str">
            <v>07-02-160</v>
          </cell>
          <cell r="B10042" t="str">
            <v>25</v>
          </cell>
          <cell r="C10042">
            <v>0</v>
          </cell>
          <cell r="D10042">
            <v>0</v>
          </cell>
          <cell r="E10042">
            <v>0</v>
          </cell>
          <cell r="G10042">
            <v>0</v>
          </cell>
          <cell r="H10042">
            <v>0</v>
          </cell>
        </row>
        <row r="10043">
          <cell r="A10043" t="str">
            <v>07-02-160</v>
          </cell>
          <cell r="B10043" t="str">
            <v>26</v>
          </cell>
          <cell r="C10043">
            <v>0</v>
          </cell>
          <cell r="D10043">
            <v>0</v>
          </cell>
          <cell r="E10043">
            <v>0</v>
          </cell>
          <cell r="G10043">
            <v>0</v>
          </cell>
          <cell r="H10043">
            <v>0</v>
          </cell>
        </row>
        <row r="10044">
          <cell r="A10044" t="str">
            <v>07-02-160</v>
          </cell>
          <cell r="B10044" t="str">
            <v>41</v>
          </cell>
          <cell r="C10044" t="str">
            <v>HERRAMIENTA MENOR</v>
          </cell>
          <cell r="D10044" t="str">
            <v>gl</v>
          </cell>
          <cell r="E10044">
            <v>1</v>
          </cell>
          <cell r="G10044">
            <v>784.88383999999996</v>
          </cell>
          <cell r="H10044">
            <v>785</v>
          </cell>
        </row>
        <row r="10045">
          <cell r="A10045" t="str">
            <v>07-02-160</v>
          </cell>
          <cell r="B10045" t="str">
            <v>42</v>
          </cell>
          <cell r="C10045">
            <v>0</v>
          </cell>
          <cell r="D10045">
            <v>0</v>
          </cell>
          <cell r="E10045">
            <v>0</v>
          </cell>
          <cell r="G10045">
            <v>0</v>
          </cell>
          <cell r="H10045">
            <v>0</v>
          </cell>
        </row>
        <row r="10046">
          <cell r="A10046" t="str">
            <v>07-02-160</v>
          </cell>
          <cell r="B10046" t="str">
            <v>43</v>
          </cell>
          <cell r="C10046">
            <v>0</v>
          </cell>
          <cell r="D10046">
            <v>0</v>
          </cell>
          <cell r="E10046">
            <v>0</v>
          </cell>
          <cell r="G10046">
            <v>0</v>
          </cell>
          <cell r="H10046">
            <v>0</v>
          </cell>
        </row>
        <row r="10047">
          <cell r="A10047" t="str">
            <v>07-02-160</v>
          </cell>
          <cell r="B10047" t="str">
            <v>44</v>
          </cell>
          <cell r="C10047">
            <v>0</v>
          </cell>
          <cell r="D10047">
            <v>0</v>
          </cell>
          <cell r="E10047">
            <v>0</v>
          </cell>
          <cell r="G10047">
            <v>0</v>
          </cell>
          <cell r="H10047">
            <v>0</v>
          </cell>
        </row>
        <row r="10048">
          <cell r="A10048" t="str">
            <v>07-02-160</v>
          </cell>
          <cell r="B10048" t="str">
            <v>45</v>
          </cell>
          <cell r="C10048">
            <v>0</v>
          </cell>
          <cell r="D10048">
            <v>0</v>
          </cell>
          <cell r="E10048">
            <v>0</v>
          </cell>
          <cell r="G10048">
            <v>0</v>
          </cell>
          <cell r="H10048">
            <v>0</v>
          </cell>
        </row>
        <row r="10049">
          <cell r="A10049" t="str">
            <v>07-02-160</v>
          </cell>
          <cell r="B10049" t="str">
            <v>46</v>
          </cell>
          <cell r="C10049">
            <v>0</v>
          </cell>
          <cell r="D10049">
            <v>0</v>
          </cell>
          <cell r="E10049">
            <v>0</v>
          </cell>
          <cell r="G10049">
            <v>0</v>
          </cell>
          <cell r="H10049">
            <v>0</v>
          </cell>
        </row>
        <row r="10050">
          <cell r="A10050" t="str">
            <v>07-02-160</v>
          </cell>
          <cell r="B10050" t="str">
            <v>61</v>
          </cell>
          <cell r="C10050" t="str">
            <v>TRANSPORTE</v>
          </cell>
          <cell r="D10050" t="str">
            <v>gl</v>
          </cell>
          <cell r="E10050">
            <v>1</v>
          </cell>
          <cell r="G10050">
            <v>1569.7676799999999</v>
          </cell>
          <cell r="H10050">
            <v>1570</v>
          </cell>
        </row>
        <row r="10051">
          <cell r="A10051" t="str">
            <v>07-02-160</v>
          </cell>
          <cell r="B10051" t="str">
            <v>62</v>
          </cell>
          <cell r="C10051">
            <v>0</v>
          </cell>
          <cell r="D10051">
            <v>0</v>
          </cell>
          <cell r="E10051">
            <v>0</v>
          </cell>
          <cell r="G10051">
            <v>0</v>
          </cell>
          <cell r="H10051">
            <v>0</v>
          </cell>
        </row>
        <row r="10052">
          <cell r="A10052" t="str">
            <v>07-02-160</v>
          </cell>
          <cell r="B10052" t="str">
            <v>63</v>
          </cell>
          <cell r="C10052">
            <v>0</v>
          </cell>
          <cell r="D10052">
            <v>0</v>
          </cell>
          <cell r="E10052">
            <v>0</v>
          </cell>
          <cell r="G10052">
            <v>0</v>
          </cell>
          <cell r="H10052">
            <v>0</v>
          </cell>
        </row>
        <row r="10053">
          <cell r="A10053" t="str">
            <v>07-02-160</v>
          </cell>
          <cell r="B10053" t="str">
            <v>64</v>
          </cell>
          <cell r="C10053">
            <v>0</v>
          </cell>
          <cell r="D10053">
            <v>0</v>
          </cell>
          <cell r="E10053">
            <v>0</v>
          </cell>
          <cell r="G10053">
            <v>0</v>
          </cell>
          <cell r="H10053">
            <v>0</v>
          </cell>
        </row>
        <row r="10054">
          <cell r="A10054" t="str">
            <v>07-02-160</v>
          </cell>
          <cell r="B10054" t="str">
            <v>65</v>
          </cell>
          <cell r="C10054">
            <v>0</v>
          </cell>
          <cell r="D10054">
            <v>0</v>
          </cell>
          <cell r="E10054">
            <v>0</v>
          </cell>
          <cell r="G10054">
            <v>0</v>
          </cell>
          <cell r="H10054">
            <v>0</v>
          </cell>
        </row>
        <row r="10055">
          <cell r="A10055" t="str">
            <v>07-02-160</v>
          </cell>
          <cell r="B10055" t="str">
            <v>66</v>
          </cell>
          <cell r="C10055">
            <v>0</v>
          </cell>
          <cell r="D10055">
            <v>0</v>
          </cell>
          <cell r="E10055">
            <v>0</v>
          </cell>
          <cell r="G10055">
            <v>0</v>
          </cell>
          <cell r="H10055">
            <v>0</v>
          </cell>
        </row>
        <row r="10056">
          <cell r="A10056" t="str">
            <v>07-02-165</v>
          </cell>
          <cell r="B10056" t="str">
            <v>07-02-165</v>
          </cell>
          <cell r="C10056" t="str">
            <v>SUMINISTRO E INSTALACION FLOTADOR MECANICO 1"- ALARMA SONORA</v>
          </cell>
          <cell r="D10056" t="str">
            <v>UN</v>
          </cell>
          <cell r="E10056">
            <v>1</v>
          </cell>
          <cell r="H10056">
            <v>252765</v>
          </cell>
        </row>
        <row r="10057">
          <cell r="A10057" t="str">
            <v>07-02-165</v>
          </cell>
          <cell r="B10057" t="str">
            <v>11</v>
          </cell>
          <cell r="C10057" t="str">
            <v>FLOTADOR MACANICO ø 1"</v>
          </cell>
          <cell r="D10057" t="str">
            <v xml:space="preserve">UN </v>
          </cell>
          <cell r="E10057">
            <v>1</v>
          </cell>
          <cell r="G10057">
            <v>137047.03999999998</v>
          </cell>
          <cell r="H10057">
            <v>137047</v>
          </cell>
        </row>
        <row r="10058">
          <cell r="A10058" t="str">
            <v>07-02-165</v>
          </cell>
          <cell r="B10058" t="str">
            <v>12</v>
          </cell>
          <cell r="C10058" t="str">
            <v>ALARMA SONORA</v>
          </cell>
          <cell r="D10058" t="str">
            <v xml:space="preserve">UN </v>
          </cell>
          <cell r="E10058">
            <v>1</v>
          </cell>
          <cell r="G10058">
            <v>95184.959999999992</v>
          </cell>
          <cell r="H10058">
            <v>95185</v>
          </cell>
        </row>
        <row r="10059">
          <cell r="A10059" t="str">
            <v>07-02-165</v>
          </cell>
          <cell r="B10059" t="str">
            <v>13</v>
          </cell>
          <cell r="C10059" t="str">
            <v>SELLADOR ETERNA</v>
          </cell>
          <cell r="D10059" t="str">
            <v>UN</v>
          </cell>
          <cell r="E10059">
            <v>0.04</v>
          </cell>
          <cell r="G10059">
            <v>12667.199999999999</v>
          </cell>
          <cell r="H10059">
            <v>507</v>
          </cell>
        </row>
        <row r="10060">
          <cell r="A10060" t="str">
            <v>07-02-165</v>
          </cell>
          <cell r="B10060" t="str">
            <v>14</v>
          </cell>
          <cell r="C10060" t="str">
            <v>TEFLON</v>
          </cell>
          <cell r="D10060" t="str">
            <v>UN</v>
          </cell>
          <cell r="E10060">
            <v>0.4</v>
          </cell>
          <cell r="G10060">
            <v>784.16</v>
          </cell>
          <cell r="H10060">
            <v>314</v>
          </cell>
        </row>
        <row r="10061">
          <cell r="A10061" t="str">
            <v>07-02-165</v>
          </cell>
          <cell r="B10061" t="str">
            <v>15</v>
          </cell>
          <cell r="C10061">
            <v>0</v>
          </cell>
          <cell r="D10061">
            <v>0</v>
          </cell>
          <cell r="E10061">
            <v>0</v>
          </cell>
          <cell r="G10061">
            <v>0</v>
          </cell>
          <cell r="H10061">
            <v>0</v>
          </cell>
        </row>
        <row r="10062">
          <cell r="A10062" t="str">
            <v>07-02-165</v>
          </cell>
          <cell r="B10062" t="str">
            <v>16</v>
          </cell>
          <cell r="C10062">
            <v>0</v>
          </cell>
          <cell r="D10062">
            <v>0</v>
          </cell>
          <cell r="E10062">
            <v>0</v>
          </cell>
          <cell r="G10062">
            <v>0</v>
          </cell>
          <cell r="H10062">
            <v>0</v>
          </cell>
        </row>
        <row r="10063">
          <cell r="A10063" t="str">
            <v>07-02-165</v>
          </cell>
          <cell r="B10063" t="str">
            <v>21</v>
          </cell>
          <cell r="C10063" t="str">
            <v xml:space="preserve">OFICIAL </v>
          </cell>
          <cell r="D10063" t="str">
            <v>jor</v>
          </cell>
          <cell r="E10063">
            <v>9.0000000000000011E-2</v>
          </cell>
          <cell r="G10063">
            <v>86520.353919999994</v>
          </cell>
          <cell r="H10063">
            <v>7787</v>
          </cell>
        </row>
        <row r="10064">
          <cell r="A10064" t="str">
            <v>07-02-165</v>
          </cell>
          <cell r="B10064" t="str">
            <v>22</v>
          </cell>
          <cell r="C10064" t="str">
            <v>AYUDANTE</v>
          </cell>
          <cell r="D10064" t="str">
            <v>jor</v>
          </cell>
          <cell r="E10064">
            <v>9.0000000000000011E-2</v>
          </cell>
          <cell r="G10064">
            <v>54806.751999999993</v>
          </cell>
          <cell r="H10064">
            <v>4933</v>
          </cell>
        </row>
        <row r="10065">
          <cell r="A10065" t="str">
            <v>07-02-165</v>
          </cell>
          <cell r="B10065" t="str">
            <v>23</v>
          </cell>
          <cell r="C10065">
            <v>0</v>
          </cell>
          <cell r="D10065">
            <v>0</v>
          </cell>
          <cell r="E10065">
            <v>0</v>
          </cell>
          <cell r="G10065">
            <v>0</v>
          </cell>
          <cell r="H10065">
            <v>0</v>
          </cell>
        </row>
        <row r="10066">
          <cell r="A10066" t="str">
            <v>07-02-165</v>
          </cell>
          <cell r="B10066" t="str">
            <v>24</v>
          </cell>
          <cell r="C10066">
            <v>0</v>
          </cell>
          <cell r="D10066">
            <v>0</v>
          </cell>
          <cell r="E10066">
            <v>0</v>
          </cell>
          <cell r="G10066">
            <v>0</v>
          </cell>
          <cell r="H10066">
            <v>0</v>
          </cell>
        </row>
        <row r="10067">
          <cell r="A10067" t="str">
            <v>07-02-165</v>
          </cell>
          <cell r="B10067" t="str">
            <v>25</v>
          </cell>
          <cell r="C10067">
            <v>0</v>
          </cell>
          <cell r="D10067">
            <v>0</v>
          </cell>
          <cell r="E10067">
            <v>0</v>
          </cell>
          <cell r="G10067">
            <v>0</v>
          </cell>
          <cell r="H10067">
            <v>0</v>
          </cell>
        </row>
        <row r="10068">
          <cell r="A10068" t="str">
            <v>07-02-165</v>
          </cell>
          <cell r="B10068" t="str">
            <v>26</v>
          </cell>
          <cell r="C10068">
            <v>0</v>
          </cell>
          <cell r="D10068">
            <v>0</v>
          </cell>
          <cell r="E10068">
            <v>0</v>
          </cell>
          <cell r="G10068">
            <v>0</v>
          </cell>
          <cell r="H10068">
            <v>0</v>
          </cell>
        </row>
        <row r="10069">
          <cell r="A10069" t="str">
            <v>07-02-165</v>
          </cell>
          <cell r="B10069" t="str">
            <v>41</v>
          </cell>
          <cell r="C10069" t="str">
            <v>HERRAMIENTA MENOR</v>
          </cell>
          <cell r="D10069" t="str">
            <v>gl</v>
          </cell>
          <cell r="E10069">
            <v>1</v>
          </cell>
          <cell r="G10069">
            <v>2330.5235199999997</v>
          </cell>
          <cell r="H10069">
            <v>2331</v>
          </cell>
        </row>
        <row r="10070">
          <cell r="A10070" t="str">
            <v>07-02-165</v>
          </cell>
          <cell r="B10070" t="str">
            <v>42</v>
          </cell>
          <cell r="C10070">
            <v>0</v>
          </cell>
          <cell r="D10070">
            <v>0</v>
          </cell>
          <cell r="E10070">
            <v>0</v>
          </cell>
          <cell r="G10070">
            <v>0</v>
          </cell>
          <cell r="H10070">
            <v>0</v>
          </cell>
        </row>
        <row r="10071">
          <cell r="A10071" t="str">
            <v>07-02-165</v>
          </cell>
          <cell r="B10071" t="str">
            <v>43</v>
          </cell>
          <cell r="C10071">
            <v>0</v>
          </cell>
          <cell r="D10071">
            <v>0</v>
          </cell>
          <cell r="E10071">
            <v>0</v>
          </cell>
          <cell r="G10071">
            <v>0</v>
          </cell>
          <cell r="H10071">
            <v>0</v>
          </cell>
        </row>
        <row r="10072">
          <cell r="A10072" t="str">
            <v>07-02-165</v>
          </cell>
          <cell r="B10072" t="str">
            <v>44</v>
          </cell>
          <cell r="C10072">
            <v>0</v>
          </cell>
          <cell r="D10072">
            <v>0</v>
          </cell>
          <cell r="E10072">
            <v>0</v>
          </cell>
          <cell r="G10072">
            <v>0</v>
          </cell>
          <cell r="H10072">
            <v>0</v>
          </cell>
        </row>
        <row r="10073">
          <cell r="A10073" t="str">
            <v>07-02-165</v>
          </cell>
          <cell r="B10073" t="str">
            <v>45</v>
          </cell>
          <cell r="C10073">
            <v>0</v>
          </cell>
          <cell r="D10073">
            <v>0</v>
          </cell>
          <cell r="E10073">
            <v>0</v>
          </cell>
          <cell r="G10073">
            <v>0</v>
          </cell>
          <cell r="H10073">
            <v>0</v>
          </cell>
        </row>
        <row r="10074">
          <cell r="A10074" t="str">
            <v>07-02-165</v>
          </cell>
          <cell r="B10074" t="str">
            <v>46</v>
          </cell>
          <cell r="C10074">
            <v>0</v>
          </cell>
          <cell r="D10074">
            <v>0</v>
          </cell>
          <cell r="E10074">
            <v>0</v>
          </cell>
          <cell r="G10074">
            <v>0</v>
          </cell>
          <cell r="H10074">
            <v>0</v>
          </cell>
        </row>
        <row r="10075">
          <cell r="A10075" t="str">
            <v>07-02-165</v>
          </cell>
          <cell r="B10075" t="str">
            <v>61</v>
          </cell>
          <cell r="C10075" t="str">
            <v>TRANSPORTE</v>
          </cell>
          <cell r="D10075" t="str">
            <v>gl</v>
          </cell>
          <cell r="E10075">
            <v>1</v>
          </cell>
          <cell r="G10075">
            <v>4661.0470399999995</v>
          </cell>
          <cell r="H10075">
            <v>4661</v>
          </cell>
        </row>
        <row r="10076">
          <cell r="A10076" t="str">
            <v>07-02-165</v>
          </cell>
          <cell r="B10076" t="str">
            <v>62</v>
          </cell>
          <cell r="C10076">
            <v>0</v>
          </cell>
          <cell r="D10076">
            <v>0</v>
          </cell>
          <cell r="E10076">
            <v>0</v>
          </cell>
          <cell r="G10076">
            <v>0</v>
          </cell>
          <cell r="H10076">
            <v>0</v>
          </cell>
        </row>
        <row r="10077">
          <cell r="A10077" t="str">
            <v>07-02-165</v>
          </cell>
          <cell r="B10077" t="str">
            <v>63</v>
          </cell>
          <cell r="C10077">
            <v>0</v>
          </cell>
          <cell r="D10077">
            <v>0</v>
          </cell>
          <cell r="E10077">
            <v>0</v>
          </cell>
          <cell r="G10077">
            <v>0</v>
          </cell>
          <cell r="H10077">
            <v>0</v>
          </cell>
        </row>
        <row r="10078">
          <cell r="A10078" t="str">
            <v>07-02-165</v>
          </cell>
          <cell r="B10078" t="str">
            <v>64</v>
          </cell>
          <cell r="C10078">
            <v>0</v>
          </cell>
          <cell r="D10078">
            <v>0</v>
          </cell>
          <cell r="E10078">
            <v>0</v>
          </cell>
          <cell r="G10078">
            <v>0</v>
          </cell>
          <cell r="H10078">
            <v>0</v>
          </cell>
        </row>
        <row r="10079">
          <cell r="A10079" t="str">
            <v>07-02-165</v>
          </cell>
          <cell r="B10079" t="str">
            <v>65</v>
          </cell>
          <cell r="C10079">
            <v>0</v>
          </cell>
          <cell r="D10079">
            <v>0</v>
          </cell>
          <cell r="E10079">
            <v>0</v>
          </cell>
          <cell r="G10079">
            <v>0</v>
          </cell>
          <cell r="H10079">
            <v>0</v>
          </cell>
        </row>
        <row r="10080">
          <cell r="A10080" t="str">
            <v>07-02-165</v>
          </cell>
          <cell r="B10080" t="str">
            <v>66</v>
          </cell>
          <cell r="C10080">
            <v>0</v>
          </cell>
          <cell r="D10080">
            <v>0</v>
          </cell>
          <cell r="E10080">
            <v>0</v>
          </cell>
          <cell r="G10080">
            <v>0</v>
          </cell>
          <cell r="H10080">
            <v>0</v>
          </cell>
        </row>
        <row r="10081">
          <cell r="A10081" t="str">
            <v>07-02-170</v>
          </cell>
          <cell r="B10081" t="str">
            <v>07-02-170</v>
          </cell>
          <cell r="C10081" t="str">
            <v>SUMINISTRO E INSTALACION COLA MARRANO</v>
          </cell>
          <cell r="D10081" t="str">
            <v>UN</v>
          </cell>
          <cell r="E10081">
            <v>1</v>
          </cell>
          <cell r="H10081">
            <v>14571</v>
          </cell>
        </row>
        <row r="10082">
          <cell r="A10082" t="str">
            <v>07-02-170</v>
          </cell>
          <cell r="B10082" t="str">
            <v>11</v>
          </cell>
          <cell r="C10082" t="str">
            <v>COLA DE MARRANO</v>
          </cell>
          <cell r="D10082" t="str">
            <v xml:space="preserve">UN </v>
          </cell>
          <cell r="E10082">
            <v>1</v>
          </cell>
          <cell r="G10082">
            <v>9711.0475614006809</v>
          </cell>
          <cell r="H10082">
            <v>9711</v>
          </cell>
        </row>
        <row r="10083">
          <cell r="A10083" t="str">
            <v>07-02-170</v>
          </cell>
          <cell r="B10083" t="str">
            <v>12</v>
          </cell>
          <cell r="C10083">
            <v>0</v>
          </cell>
          <cell r="D10083">
            <v>0</v>
          </cell>
          <cell r="E10083">
            <v>0</v>
          </cell>
          <cell r="G10083">
            <v>0</v>
          </cell>
          <cell r="H10083">
            <v>0</v>
          </cell>
        </row>
        <row r="10084">
          <cell r="A10084" t="str">
            <v>07-02-170</v>
          </cell>
          <cell r="B10084" t="str">
            <v>13</v>
          </cell>
          <cell r="C10084">
            <v>0</v>
          </cell>
          <cell r="D10084">
            <v>0</v>
          </cell>
          <cell r="E10084">
            <v>0</v>
          </cell>
          <cell r="G10084">
            <v>0</v>
          </cell>
          <cell r="H10084">
            <v>0</v>
          </cell>
        </row>
        <row r="10085">
          <cell r="A10085" t="str">
            <v>07-02-170</v>
          </cell>
          <cell r="B10085" t="str">
            <v>14</v>
          </cell>
          <cell r="C10085">
            <v>0</v>
          </cell>
          <cell r="D10085">
            <v>0</v>
          </cell>
          <cell r="E10085">
            <v>0</v>
          </cell>
          <cell r="G10085">
            <v>0</v>
          </cell>
          <cell r="H10085">
            <v>0</v>
          </cell>
        </row>
        <row r="10086">
          <cell r="A10086" t="str">
            <v>07-02-170</v>
          </cell>
          <cell r="B10086" t="str">
            <v>15</v>
          </cell>
          <cell r="C10086">
            <v>0</v>
          </cell>
          <cell r="D10086">
            <v>0</v>
          </cell>
          <cell r="E10086">
            <v>0</v>
          </cell>
          <cell r="G10086">
            <v>0</v>
          </cell>
          <cell r="H10086">
            <v>0</v>
          </cell>
        </row>
        <row r="10087">
          <cell r="A10087" t="str">
            <v>07-02-170</v>
          </cell>
          <cell r="B10087" t="str">
            <v>16</v>
          </cell>
          <cell r="C10087">
            <v>0</v>
          </cell>
          <cell r="D10087">
            <v>0</v>
          </cell>
          <cell r="E10087">
            <v>0</v>
          </cell>
          <cell r="G10087">
            <v>0</v>
          </cell>
          <cell r="H10087">
            <v>0</v>
          </cell>
        </row>
        <row r="10088">
          <cell r="A10088" t="str">
            <v>07-02-170</v>
          </cell>
          <cell r="B10088" t="str">
            <v>21</v>
          </cell>
          <cell r="C10088" t="str">
            <v xml:space="preserve">OFICIAL </v>
          </cell>
          <cell r="D10088" t="str">
            <v>jor</v>
          </cell>
          <cell r="E10088">
            <v>0.03</v>
          </cell>
          <cell r="G10088">
            <v>86520.353919999994</v>
          </cell>
          <cell r="H10088">
            <v>2596</v>
          </cell>
        </row>
        <row r="10089">
          <cell r="A10089" t="str">
            <v>07-02-170</v>
          </cell>
          <cell r="B10089" t="str">
            <v>22</v>
          </cell>
          <cell r="C10089" t="str">
            <v>AYUDANTE</v>
          </cell>
          <cell r="D10089" t="str">
            <v>jor</v>
          </cell>
          <cell r="E10089">
            <v>3.6000000000000004E-2</v>
          </cell>
          <cell r="G10089">
            <v>54806.751999999993</v>
          </cell>
          <cell r="H10089">
            <v>1973</v>
          </cell>
        </row>
        <row r="10090">
          <cell r="A10090" t="str">
            <v>07-02-170</v>
          </cell>
          <cell r="B10090" t="str">
            <v>23</v>
          </cell>
          <cell r="C10090">
            <v>0</v>
          </cell>
          <cell r="D10090">
            <v>0</v>
          </cell>
          <cell r="E10090">
            <v>0</v>
          </cell>
          <cell r="G10090">
            <v>0</v>
          </cell>
          <cell r="H10090">
            <v>0</v>
          </cell>
        </row>
        <row r="10091">
          <cell r="A10091" t="str">
            <v>07-02-170</v>
          </cell>
          <cell r="B10091" t="str">
            <v>24</v>
          </cell>
          <cell r="C10091">
            <v>0</v>
          </cell>
          <cell r="D10091">
            <v>0</v>
          </cell>
          <cell r="E10091">
            <v>0</v>
          </cell>
          <cell r="G10091">
            <v>0</v>
          </cell>
          <cell r="H10091">
            <v>0</v>
          </cell>
        </row>
        <row r="10092">
          <cell r="A10092" t="str">
            <v>07-02-170</v>
          </cell>
          <cell r="B10092" t="str">
            <v>25</v>
          </cell>
          <cell r="C10092">
            <v>0</v>
          </cell>
          <cell r="D10092">
            <v>0</v>
          </cell>
          <cell r="E10092">
            <v>0</v>
          </cell>
          <cell r="G10092">
            <v>0</v>
          </cell>
          <cell r="H10092">
            <v>0</v>
          </cell>
        </row>
        <row r="10093">
          <cell r="A10093" t="str">
            <v>07-02-170</v>
          </cell>
          <cell r="B10093" t="str">
            <v>26</v>
          </cell>
          <cell r="C10093">
            <v>0</v>
          </cell>
          <cell r="D10093">
            <v>0</v>
          </cell>
          <cell r="E10093">
            <v>0</v>
          </cell>
          <cell r="G10093">
            <v>0</v>
          </cell>
          <cell r="H10093">
            <v>0</v>
          </cell>
        </row>
        <row r="10094">
          <cell r="A10094" t="str">
            <v>07-02-170</v>
          </cell>
          <cell r="B10094" t="str">
            <v>41</v>
          </cell>
          <cell r="C10094" t="str">
            <v>HERRAMIENTA MENOR</v>
          </cell>
          <cell r="D10094" t="str">
            <v>gl</v>
          </cell>
          <cell r="E10094">
            <v>1</v>
          </cell>
          <cell r="G10094">
            <v>97.115199999999987</v>
          </cell>
          <cell r="H10094">
            <v>97</v>
          </cell>
        </row>
        <row r="10095">
          <cell r="A10095" t="str">
            <v>07-02-170</v>
          </cell>
          <cell r="B10095" t="str">
            <v>42</v>
          </cell>
          <cell r="C10095">
            <v>0</v>
          </cell>
          <cell r="D10095">
            <v>0</v>
          </cell>
          <cell r="E10095">
            <v>0</v>
          </cell>
          <cell r="G10095">
            <v>0</v>
          </cell>
          <cell r="H10095">
            <v>0</v>
          </cell>
        </row>
        <row r="10096">
          <cell r="A10096" t="str">
            <v>07-02-170</v>
          </cell>
          <cell r="B10096" t="str">
            <v>43</v>
          </cell>
          <cell r="C10096">
            <v>0</v>
          </cell>
          <cell r="D10096">
            <v>0</v>
          </cell>
          <cell r="E10096">
            <v>0</v>
          </cell>
          <cell r="G10096">
            <v>0</v>
          </cell>
          <cell r="H10096">
            <v>0</v>
          </cell>
        </row>
        <row r="10097">
          <cell r="A10097" t="str">
            <v>07-02-170</v>
          </cell>
          <cell r="B10097" t="str">
            <v>44</v>
          </cell>
          <cell r="C10097">
            <v>0</v>
          </cell>
          <cell r="D10097">
            <v>0</v>
          </cell>
          <cell r="E10097">
            <v>0</v>
          </cell>
          <cell r="G10097">
            <v>0</v>
          </cell>
          <cell r="H10097">
            <v>0</v>
          </cell>
        </row>
        <row r="10098">
          <cell r="A10098" t="str">
            <v>07-02-170</v>
          </cell>
          <cell r="B10098" t="str">
            <v>45</v>
          </cell>
          <cell r="C10098">
            <v>0</v>
          </cell>
          <cell r="D10098">
            <v>0</v>
          </cell>
          <cell r="E10098">
            <v>0</v>
          </cell>
          <cell r="G10098">
            <v>0</v>
          </cell>
          <cell r="H10098">
            <v>0</v>
          </cell>
        </row>
        <row r="10099">
          <cell r="A10099" t="str">
            <v>07-02-170</v>
          </cell>
          <cell r="B10099" t="str">
            <v>46</v>
          </cell>
          <cell r="C10099">
            <v>0</v>
          </cell>
          <cell r="D10099">
            <v>0</v>
          </cell>
          <cell r="E10099">
            <v>0</v>
          </cell>
          <cell r="G10099">
            <v>0</v>
          </cell>
          <cell r="H10099">
            <v>0</v>
          </cell>
        </row>
        <row r="10100">
          <cell r="A10100" t="str">
            <v>07-02-170</v>
          </cell>
          <cell r="B10100" t="str">
            <v>61</v>
          </cell>
          <cell r="C10100" t="str">
            <v>TRANSPORTE</v>
          </cell>
          <cell r="D10100" t="str">
            <v>gl</v>
          </cell>
          <cell r="E10100">
            <v>1</v>
          </cell>
          <cell r="G10100">
            <v>194.23039999999997</v>
          </cell>
          <cell r="H10100">
            <v>194</v>
          </cell>
        </row>
        <row r="10101">
          <cell r="A10101" t="str">
            <v>07-02-170</v>
          </cell>
          <cell r="B10101" t="str">
            <v>62</v>
          </cell>
          <cell r="C10101">
            <v>0</v>
          </cell>
          <cell r="D10101">
            <v>0</v>
          </cell>
          <cell r="E10101">
            <v>0</v>
          </cell>
          <cell r="G10101">
            <v>0</v>
          </cell>
          <cell r="H10101">
            <v>0</v>
          </cell>
        </row>
        <row r="10102">
          <cell r="A10102" t="str">
            <v>07-02-170</v>
          </cell>
          <cell r="B10102" t="str">
            <v>63</v>
          </cell>
          <cell r="C10102">
            <v>0</v>
          </cell>
          <cell r="D10102">
            <v>0</v>
          </cell>
          <cell r="E10102">
            <v>0</v>
          </cell>
          <cell r="G10102">
            <v>0</v>
          </cell>
          <cell r="H10102">
            <v>0</v>
          </cell>
        </row>
        <row r="10103">
          <cell r="A10103" t="str">
            <v>07-02-170</v>
          </cell>
          <cell r="B10103" t="str">
            <v>64</v>
          </cell>
          <cell r="C10103">
            <v>0</v>
          </cell>
          <cell r="D10103">
            <v>0</v>
          </cell>
          <cell r="E10103">
            <v>0</v>
          </cell>
          <cell r="G10103">
            <v>0</v>
          </cell>
          <cell r="H10103">
            <v>0</v>
          </cell>
        </row>
        <row r="10104">
          <cell r="A10104" t="str">
            <v>07-02-170</v>
          </cell>
          <cell r="B10104" t="str">
            <v>65</v>
          </cell>
          <cell r="C10104">
            <v>0</v>
          </cell>
          <cell r="D10104">
            <v>0</v>
          </cell>
          <cell r="E10104">
            <v>0</v>
          </cell>
          <cell r="G10104">
            <v>0</v>
          </cell>
          <cell r="H10104">
            <v>0</v>
          </cell>
        </row>
        <row r="10105">
          <cell r="A10105" t="str">
            <v>07-02-170</v>
          </cell>
          <cell r="B10105" t="str">
            <v>66</v>
          </cell>
          <cell r="C10105">
            <v>0</v>
          </cell>
          <cell r="D10105">
            <v>0</v>
          </cell>
          <cell r="E10105">
            <v>0</v>
          </cell>
          <cell r="G10105">
            <v>0</v>
          </cell>
          <cell r="H10105">
            <v>0</v>
          </cell>
        </row>
        <row r="10106">
          <cell r="A10106" t="str">
            <v>07-02-175</v>
          </cell>
          <cell r="B10106" t="str">
            <v>07-02-175</v>
          </cell>
          <cell r="C10106" t="str">
            <v>MEDIDOR MASTER INCENDIO 1"</v>
          </cell>
          <cell r="D10106" t="str">
            <v>UN</v>
          </cell>
          <cell r="E10106">
            <v>1</v>
          </cell>
          <cell r="H10106">
            <v>1460043</v>
          </cell>
        </row>
        <row r="10107">
          <cell r="A10107" t="str">
            <v>07-02-175</v>
          </cell>
          <cell r="B10107" t="str">
            <v>11</v>
          </cell>
          <cell r="C10107" t="str">
            <v>MEDIDOR MASTER INCENDIO 1"</v>
          </cell>
          <cell r="D10107" t="str">
            <v xml:space="preserve">UN </v>
          </cell>
          <cell r="E10107">
            <v>1</v>
          </cell>
          <cell r="G10107">
            <v>1355374.7167999998</v>
          </cell>
          <cell r="H10107">
            <v>1355375</v>
          </cell>
        </row>
        <row r="10108">
          <cell r="A10108" t="str">
            <v>07-02-175</v>
          </cell>
          <cell r="B10108" t="str">
            <v>12</v>
          </cell>
          <cell r="C10108" t="str">
            <v>SELLADOR ETERNA</v>
          </cell>
          <cell r="D10108" t="str">
            <v>UN</v>
          </cell>
          <cell r="E10108">
            <v>1.9E-2</v>
          </cell>
          <cell r="G10108">
            <v>12667.199999999999</v>
          </cell>
          <cell r="H10108">
            <v>241</v>
          </cell>
        </row>
        <row r="10109">
          <cell r="A10109" t="str">
            <v>07-02-175</v>
          </cell>
          <cell r="B10109" t="str">
            <v>13</v>
          </cell>
          <cell r="C10109" t="str">
            <v>TEFLON</v>
          </cell>
          <cell r="D10109" t="str">
            <v>UN</v>
          </cell>
          <cell r="E10109">
            <v>0.2</v>
          </cell>
          <cell r="G10109">
            <v>784.16</v>
          </cell>
          <cell r="H10109">
            <v>157</v>
          </cell>
        </row>
        <row r="10110">
          <cell r="A10110" t="str">
            <v>07-02-175</v>
          </cell>
          <cell r="B10110" t="str">
            <v>14</v>
          </cell>
          <cell r="C10110">
            <v>0</v>
          </cell>
          <cell r="D10110">
            <v>0</v>
          </cell>
          <cell r="E10110">
            <v>0</v>
          </cell>
          <cell r="G10110">
            <v>0</v>
          </cell>
          <cell r="H10110">
            <v>0</v>
          </cell>
        </row>
        <row r="10111">
          <cell r="A10111" t="str">
            <v>07-02-175</v>
          </cell>
          <cell r="B10111" t="str">
            <v>15</v>
          </cell>
          <cell r="C10111">
            <v>0</v>
          </cell>
          <cell r="D10111">
            <v>0</v>
          </cell>
          <cell r="E10111">
            <v>0</v>
          </cell>
          <cell r="G10111">
            <v>0</v>
          </cell>
          <cell r="H10111">
            <v>0</v>
          </cell>
        </row>
        <row r="10112">
          <cell r="A10112" t="str">
            <v>07-02-175</v>
          </cell>
          <cell r="B10112" t="str">
            <v>16</v>
          </cell>
          <cell r="C10112">
            <v>0</v>
          </cell>
          <cell r="D10112">
            <v>0</v>
          </cell>
          <cell r="E10112">
            <v>0</v>
          </cell>
          <cell r="G10112">
            <v>0</v>
          </cell>
          <cell r="H10112">
            <v>0</v>
          </cell>
        </row>
        <row r="10113">
          <cell r="A10113" t="str">
            <v>07-02-175</v>
          </cell>
          <cell r="B10113" t="str">
            <v>21</v>
          </cell>
          <cell r="C10113" t="str">
            <v xml:space="preserve">OFICIAL </v>
          </cell>
          <cell r="D10113" t="str">
            <v>jor</v>
          </cell>
          <cell r="E10113">
            <v>0.45</v>
          </cell>
          <cell r="G10113">
            <v>86520.353919999994</v>
          </cell>
          <cell r="H10113">
            <v>38934</v>
          </cell>
        </row>
        <row r="10114">
          <cell r="A10114" t="str">
            <v>07-02-175</v>
          </cell>
          <cell r="B10114" t="str">
            <v>22</v>
          </cell>
          <cell r="C10114" t="str">
            <v>AYUDANTE</v>
          </cell>
          <cell r="D10114" t="str">
            <v>jor</v>
          </cell>
          <cell r="E10114">
            <v>0.45</v>
          </cell>
          <cell r="G10114">
            <v>54806.751999999993</v>
          </cell>
          <cell r="H10114">
            <v>24663</v>
          </cell>
        </row>
        <row r="10115">
          <cell r="A10115" t="str">
            <v>07-02-175</v>
          </cell>
          <cell r="B10115" t="str">
            <v>23</v>
          </cell>
          <cell r="C10115">
            <v>0</v>
          </cell>
          <cell r="D10115">
            <v>0</v>
          </cell>
          <cell r="E10115">
            <v>0</v>
          </cell>
          <cell r="G10115">
            <v>0</v>
          </cell>
          <cell r="H10115">
            <v>0</v>
          </cell>
        </row>
        <row r="10116">
          <cell r="A10116" t="str">
            <v>07-02-175</v>
          </cell>
          <cell r="B10116" t="str">
            <v>24</v>
          </cell>
          <cell r="C10116">
            <v>0</v>
          </cell>
          <cell r="D10116">
            <v>0</v>
          </cell>
          <cell r="E10116">
            <v>0</v>
          </cell>
          <cell r="G10116">
            <v>0</v>
          </cell>
          <cell r="H10116">
            <v>0</v>
          </cell>
        </row>
        <row r="10117">
          <cell r="A10117" t="str">
            <v>07-02-175</v>
          </cell>
          <cell r="B10117" t="str">
            <v>25</v>
          </cell>
          <cell r="C10117">
            <v>0</v>
          </cell>
          <cell r="D10117">
            <v>0</v>
          </cell>
          <cell r="E10117">
            <v>0</v>
          </cell>
          <cell r="G10117">
            <v>0</v>
          </cell>
          <cell r="H10117">
            <v>0</v>
          </cell>
        </row>
        <row r="10118">
          <cell r="A10118" t="str">
            <v>07-02-175</v>
          </cell>
          <cell r="B10118" t="str">
            <v>26</v>
          </cell>
          <cell r="C10118">
            <v>0</v>
          </cell>
          <cell r="D10118">
            <v>0</v>
          </cell>
          <cell r="E10118">
            <v>0</v>
          </cell>
          <cell r="G10118">
            <v>0</v>
          </cell>
          <cell r="H10118">
            <v>0</v>
          </cell>
        </row>
        <row r="10119">
          <cell r="A10119" t="str">
            <v>07-02-175</v>
          </cell>
          <cell r="B10119" t="str">
            <v>41</v>
          </cell>
          <cell r="C10119" t="str">
            <v>HERRAMIENTA MENOR</v>
          </cell>
          <cell r="D10119" t="str">
            <v>gl</v>
          </cell>
          <cell r="E10119">
            <v>1</v>
          </cell>
          <cell r="G10119">
            <v>13557.728287999998</v>
          </cell>
          <cell r="H10119">
            <v>13558</v>
          </cell>
        </row>
        <row r="10120">
          <cell r="A10120" t="str">
            <v>07-02-175</v>
          </cell>
          <cell r="B10120" t="str">
            <v>42</v>
          </cell>
          <cell r="C10120">
            <v>0</v>
          </cell>
          <cell r="D10120">
            <v>0</v>
          </cell>
          <cell r="E10120">
            <v>0</v>
          </cell>
          <cell r="G10120">
            <v>0</v>
          </cell>
          <cell r="H10120">
            <v>0</v>
          </cell>
        </row>
        <row r="10121">
          <cell r="A10121" t="str">
            <v>07-02-175</v>
          </cell>
          <cell r="B10121" t="str">
            <v>43</v>
          </cell>
          <cell r="C10121">
            <v>0</v>
          </cell>
          <cell r="D10121">
            <v>0</v>
          </cell>
          <cell r="E10121">
            <v>0</v>
          </cell>
          <cell r="G10121">
            <v>0</v>
          </cell>
          <cell r="H10121">
            <v>0</v>
          </cell>
        </row>
        <row r="10122">
          <cell r="A10122" t="str">
            <v>07-02-175</v>
          </cell>
          <cell r="B10122" t="str">
            <v>44</v>
          </cell>
          <cell r="C10122">
            <v>0</v>
          </cell>
          <cell r="D10122">
            <v>0</v>
          </cell>
          <cell r="E10122">
            <v>0</v>
          </cell>
          <cell r="G10122">
            <v>0</v>
          </cell>
          <cell r="H10122">
            <v>0</v>
          </cell>
        </row>
        <row r="10123">
          <cell r="A10123" t="str">
            <v>07-02-175</v>
          </cell>
          <cell r="B10123" t="str">
            <v>45</v>
          </cell>
          <cell r="C10123">
            <v>0</v>
          </cell>
          <cell r="D10123">
            <v>0</v>
          </cell>
          <cell r="E10123">
            <v>0</v>
          </cell>
          <cell r="G10123">
            <v>0</v>
          </cell>
          <cell r="H10123">
            <v>0</v>
          </cell>
        </row>
        <row r="10124">
          <cell r="A10124" t="str">
            <v>07-02-175</v>
          </cell>
          <cell r="B10124" t="str">
            <v>46</v>
          </cell>
          <cell r="C10124">
            <v>0</v>
          </cell>
          <cell r="D10124">
            <v>0</v>
          </cell>
          <cell r="E10124">
            <v>0</v>
          </cell>
          <cell r="G10124">
            <v>0</v>
          </cell>
          <cell r="H10124">
            <v>0</v>
          </cell>
        </row>
        <row r="10125">
          <cell r="A10125" t="str">
            <v>07-02-175</v>
          </cell>
          <cell r="B10125" t="str">
            <v>61</v>
          </cell>
          <cell r="C10125" t="str">
            <v>TRANSPORTE</v>
          </cell>
          <cell r="D10125" t="str">
            <v>gl</v>
          </cell>
          <cell r="E10125">
            <v>1</v>
          </cell>
          <cell r="G10125">
            <v>27115.456575999997</v>
          </cell>
          <cell r="H10125">
            <v>27115</v>
          </cell>
        </row>
        <row r="10126">
          <cell r="A10126" t="str">
            <v>07-02-175</v>
          </cell>
          <cell r="B10126" t="str">
            <v>62</v>
          </cell>
          <cell r="C10126">
            <v>0</v>
          </cell>
          <cell r="D10126">
            <v>0</v>
          </cell>
          <cell r="E10126">
            <v>0</v>
          </cell>
          <cell r="G10126">
            <v>0</v>
          </cell>
          <cell r="H10126">
            <v>0</v>
          </cell>
        </row>
        <row r="10127">
          <cell r="A10127" t="str">
            <v>07-02-175</v>
          </cell>
          <cell r="B10127" t="str">
            <v>63</v>
          </cell>
          <cell r="C10127">
            <v>0</v>
          </cell>
          <cell r="D10127">
            <v>0</v>
          </cell>
          <cell r="E10127">
            <v>0</v>
          </cell>
          <cell r="G10127">
            <v>0</v>
          </cell>
          <cell r="H10127">
            <v>0</v>
          </cell>
        </row>
        <row r="10128">
          <cell r="A10128" t="str">
            <v>07-02-175</v>
          </cell>
          <cell r="B10128" t="str">
            <v>64</v>
          </cell>
          <cell r="C10128">
            <v>0</v>
          </cell>
          <cell r="D10128">
            <v>0</v>
          </cell>
          <cell r="E10128">
            <v>0</v>
          </cell>
          <cell r="G10128">
            <v>0</v>
          </cell>
          <cell r="H10128">
            <v>0</v>
          </cell>
        </row>
        <row r="10129">
          <cell r="A10129" t="str">
            <v>07-02-175</v>
          </cell>
          <cell r="B10129" t="str">
            <v>65</v>
          </cell>
          <cell r="C10129">
            <v>0</v>
          </cell>
          <cell r="D10129">
            <v>0</v>
          </cell>
          <cell r="E10129">
            <v>0</v>
          </cell>
          <cell r="G10129">
            <v>0</v>
          </cell>
          <cell r="H10129">
            <v>0</v>
          </cell>
        </row>
        <row r="10130">
          <cell r="A10130" t="str">
            <v>07-02-175</v>
          </cell>
          <cell r="B10130" t="str">
            <v>66</v>
          </cell>
          <cell r="C10130">
            <v>0</v>
          </cell>
          <cell r="D10130">
            <v>0</v>
          </cell>
          <cell r="E10130">
            <v>0</v>
          </cell>
          <cell r="G10130">
            <v>0</v>
          </cell>
          <cell r="H10130">
            <v>0</v>
          </cell>
        </row>
        <row r="10131">
          <cell r="A10131" t="str">
            <v>07-02-180</v>
          </cell>
          <cell r="B10131" t="str">
            <v>07-02-180</v>
          </cell>
          <cell r="C10131" t="str">
            <v>SUMINISTRO E INSTALACION REGISTRO DE CORTE 1"</v>
          </cell>
          <cell r="D10131" t="str">
            <v>UN</v>
          </cell>
          <cell r="E10131">
            <v>1</v>
          </cell>
          <cell r="H10131">
            <v>87910</v>
          </cell>
        </row>
        <row r="10132">
          <cell r="A10132" t="str">
            <v>07-02-180</v>
          </cell>
          <cell r="B10132" t="str">
            <v>11</v>
          </cell>
          <cell r="C10132" t="str">
            <v>REG. P/D TIPO CORTINA ø 1"</v>
          </cell>
          <cell r="D10132" t="str">
            <v xml:space="preserve">UN </v>
          </cell>
          <cell r="E10132">
            <v>1</v>
          </cell>
          <cell r="G10132">
            <v>77668.031999999992</v>
          </cell>
          <cell r="H10132">
            <v>77668</v>
          </cell>
        </row>
        <row r="10133">
          <cell r="A10133" t="str">
            <v>07-02-180</v>
          </cell>
          <cell r="B10133" t="str">
            <v>12</v>
          </cell>
          <cell r="C10133" t="str">
            <v>SELLADOR ETERNA</v>
          </cell>
          <cell r="D10133" t="str">
            <v>UN</v>
          </cell>
          <cell r="E10133">
            <v>0.04</v>
          </cell>
          <cell r="G10133">
            <v>12667.199999999999</v>
          </cell>
          <cell r="H10133">
            <v>507</v>
          </cell>
        </row>
        <row r="10134">
          <cell r="A10134" t="str">
            <v>07-02-180</v>
          </cell>
          <cell r="B10134" t="str">
            <v>13</v>
          </cell>
          <cell r="C10134" t="str">
            <v>TEFLON</v>
          </cell>
          <cell r="D10134" t="str">
            <v>UN</v>
          </cell>
          <cell r="E10134">
            <v>0.4</v>
          </cell>
          <cell r="G10134">
            <v>784.16</v>
          </cell>
          <cell r="H10134">
            <v>314</v>
          </cell>
        </row>
        <row r="10135">
          <cell r="A10135" t="str">
            <v>07-02-180</v>
          </cell>
          <cell r="B10135" t="str">
            <v>14</v>
          </cell>
          <cell r="C10135">
            <v>0</v>
          </cell>
          <cell r="D10135">
            <v>0</v>
          </cell>
          <cell r="E10135">
            <v>0</v>
          </cell>
          <cell r="G10135">
            <v>0</v>
          </cell>
          <cell r="H10135">
            <v>0</v>
          </cell>
        </row>
        <row r="10136">
          <cell r="A10136" t="str">
            <v>07-02-180</v>
          </cell>
          <cell r="B10136" t="str">
            <v>15</v>
          </cell>
          <cell r="C10136">
            <v>0</v>
          </cell>
          <cell r="D10136">
            <v>0</v>
          </cell>
          <cell r="E10136">
            <v>0</v>
          </cell>
          <cell r="G10136">
            <v>0</v>
          </cell>
          <cell r="H10136">
            <v>0</v>
          </cell>
        </row>
        <row r="10137">
          <cell r="A10137" t="str">
            <v>07-02-180</v>
          </cell>
          <cell r="B10137" t="str">
            <v>16</v>
          </cell>
          <cell r="C10137">
            <v>0</v>
          </cell>
          <cell r="D10137">
            <v>0</v>
          </cell>
          <cell r="E10137">
            <v>0</v>
          </cell>
          <cell r="G10137">
            <v>0</v>
          </cell>
          <cell r="H10137">
            <v>0</v>
          </cell>
        </row>
        <row r="10138">
          <cell r="A10138" t="str">
            <v>07-02-180</v>
          </cell>
          <cell r="B10138" t="str">
            <v>21</v>
          </cell>
          <cell r="C10138" t="str">
            <v xml:space="preserve">OFICIAL </v>
          </cell>
          <cell r="D10138" t="str">
            <v>jor</v>
          </cell>
          <cell r="E10138">
            <v>4.9999999999999996E-2</v>
          </cell>
          <cell r="G10138">
            <v>86520.353919999994</v>
          </cell>
          <cell r="H10138">
            <v>4326</v>
          </cell>
        </row>
        <row r="10139">
          <cell r="A10139" t="str">
            <v>07-02-180</v>
          </cell>
          <cell r="B10139" t="str">
            <v>22</v>
          </cell>
          <cell r="C10139" t="str">
            <v>AYUDANTE</v>
          </cell>
          <cell r="D10139" t="str">
            <v>jor</v>
          </cell>
          <cell r="E10139">
            <v>4.9999999999999996E-2</v>
          </cell>
          <cell r="G10139">
            <v>54806.751999999993</v>
          </cell>
          <cell r="H10139">
            <v>2740</v>
          </cell>
        </row>
        <row r="10140">
          <cell r="A10140" t="str">
            <v>07-02-180</v>
          </cell>
          <cell r="B10140" t="str">
            <v>23</v>
          </cell>
          <cell r="C10140">
            <v>0</v>
          </cell>
          <cell r="D10140">
            <v>0</v>
          </cell>
          <cell r="E10140">
            <v>0</v>
          </cell>
          <cell r="G10140">
            <v>0</v>
          </cell>
          <cell r="H10140">
            <v>0</v>
          </cell>
        </row>
        <row r="10141">
          <cell r="A10141" t="str">
            <v>07-02-180</v>
          </cell>
          <cell r="B10141" t="str">
            <v>24</v>
          </cell>
          <cell r="C10141">
            <v>0</v>
          </cell>
          <cell r="D10141">
            <v>0</v>
          </cell>
          <cell r="E10141">
            <v>0</v>
          </cell>
          <cell r="G10141">
            <v>0</v>
          </cell>
          <cell r="H10141">
            <v>0</v>
          </cell>
        </row>
        <row r="10142">
          <cell r="A10142" t="str">
            <v>07-02-180</v>
          </cell>
          <cell r="B10142" t="str">
            <v>25</v>
          </cell>
          <cell r="C10142">
            <v>0</v>
          </cell>
          <cell r="D10142">
            <v>0</v>
          </cell>
          <cell r="E10142">
            <v>0</v>
          </cell>
          <cell r="G10142">
            <v>0</v>
          </cell>
          <cell r="H10142">
            <v>0</v>
          </cell>
        </row>
        <row r="10143">
          <cell r="A10143" t="str">
            <v>07-02-180</v>
          </cell>
          <cell r="B10143" t="str">
            <v>26</v>
          </cell>
          <cell r="C10143">
            <v>0</v>
          </cell>
          <cell r="D10143">
            <v>0</v>
          </cell>
          <cell r="E10143">
            <v>0</v>
          </cell>
          <cell r="G10143">
            <v>0</v>
          </cell>
          <cell r="H10143">
            <v>0</v>
          </cell>
        </row>
        <row r="10144">
          <cell r="A10144" t="str">
            <v>07-02-180</v>
          </cell>
          <cell r="B10144" t="str">
            <v>41</v>
          </cell>
          <cell r="C10144" t="str">
            <v>HERRAMIENTA MENOR</v>
          </cell>
          <cell r="D10144" t="str">
            <v>gl</v>
          </cell>
          <cell r="E10144">
            <v>1</v>
          </cell>
          <cell r="G10144">
            <v>784.88383999999996</v>
          </cell>
          <cell r="H10144">
            <v>785</v>
          </cell>
        </row>
        <row r="10145">
          <cell r="A10145" t="str">
            <v>07-02-180</v>
          </cell>
          <cell r="B10145" t="str">
            <v>42</v>
          </cell>
          <cell r="C10145">
            <v>0</v>
          </cell>
          <cell r="D10145">
            <v>0</v>
          </cell>
          <cell r="E10145">
            <v>0</v>
          </cell>
          <cell r="G10145">
            <v>0</v>
          </cell>
          <cell r="H10145">
            <v>0</v>
          </cell>
        </row>
        <row r="10146">
          <cell r="A10146" t="str">
            <v>07-02-180</v>
          </cell>
          <cell r="B10146" t="str">
            <v>43</v>
          </cell>
          <cell r="C10146">
            <v>0</v>
          </cell>
          <cell r="D10146">
            <v>0</v>
          </cell>
          <cell r="E10146">
            <v>0</v>
          </cell>
          <cell r="G10146">
            <v>0</v>
          </cell>
          <cell r="H10146">
            <v>0</v>
          </cell>
        </row>
        <row r="10147">
          <cell r="A10147" t="str">
            <v>07-02-180</v>
          </cell>
          <cell r="B10147" t="str">
            <v>44</v>
          </cell>
          <cell r="C10147">
            <v>0</v>
          </cell>
          <cell r="D10147">
            <v>0</v>
          </cell>
          <cell r="E10147">
            <v>0</v>
          </cell>
          <cell r="G10147">
            <v>0</v>
          </cell>
          <cell r="H10147">
            <v>0</v>
          </cell>
        </row>
        <row r="10148">
          <cell r="A10148" t="str">
            <v>07-02-180</v>
          </cell>
          <cell r="B10148" t="str">
            <v>45</v>
          </cell>
          <cell r="C10148">
            <v>0</v>
          </cell>
          <cell r="D10148">
            <v>0</v>
          </cell>
          <cell r="E10148">
            <v>0</v>
          </cell>
          <cell r="G10148">
            <v>0</v>
          </cell>
          <cell r="H10148">
            <v>0</v>
          </cell>
        </row>
        <row r="10149">
          <cell r="A10149" t="str">
            <v>07-02-180</v>
          </cell>
          <cell r="B10149" t="str">
            <v>46</v>
          </cell>
          <cell r="C10149">
            <v>0</v>
          </cell>
          <cell r="D10149">
            <v>0</v>
          </cell>
          <cell r="E10149">
            <v>0</v>
          </cell>
          <cell r="G10149">
            <v>0</v>
          </cell>
          <cell r="H10149">
            <v>0</v>
          </cell>
        </row>
        <row r="10150">
          <cell r="A10150" t="str">
            <v>07-02-180</v>
          </cell>
          <cell r="B10150" t="str">
            <v>61</v>
          </cell>
          <cell r="C10150" t="str">
            <v>TRANSPORTE</v>
          </cell>
          <cell r="D10150" t="str">
            <v>gl</v>
          </cell>
          <cell r="E10150">
            <v>1</v>
          </cell>
          <cell r="G10150">
            <v>1569.7676799999999</v>
          </cell>
          <cell r="H10150">
            <v>1570</v>
          </cell>
        </row>
        <row r="10151">
          <cell r="A10151" t="str">
            <v>07-02-180</v>
          </cell>
          <cell r="B10151" t="str">
            <v>62</v>
          </cell>
          <cell r="C10151">
            <v>0</v>
          </cell>
          <cell r="D10151">
            <v>0</v>
          </cell>
          <cell r="E10151">
            <v>0</v>
          </cell>
          <cell r="G10151">
            <v>0</v>
          </cell>
          <cell r="H10151">
            <v>0</v>
          </cell>
        </row>
        <row r="10152">
          <cell r="A10152" t="str">
            <v>07-02-180</v>
          </cell>
          <cell r="B10152" t="str">
            <v>63</v>
          </cell>
          <cell r="C10152">
            <v>0</v>
          </cell>
          <cell r="D10152">
            <v>0</v>
          </cell>
          <cell r="E10152">
            <v>0</v>
          </cell>
          <cell r="G10152">
            <v>0</v>
          </cell>
          <cell r="H10152">
            <v>0</v>
          </cell>
        </row>
        <row r="10153">
          <cell r="A10153" t="str">
            <v>07-02-180</v>
          </cell>
          <cell r="B10153" t="str">
            <v>64</v>
          </cell>
          <cell r="C10153">
            <v>0</v>
          </cell>
          <cell r="D10153">
            <v>0</v>
          </cell>
          <cell r="E10153">
            <v>0</v>
          </cell>
          <cell r="G10153">
            <v>0</v>
          </cell>
          <cell r="H10153">
            <v>0</v>
          </cell>
        </row>
        <row r="10154">
          <cell r="A10154" t="str">
            <v>07-02-180</v>
          </cell>
          <cell r="B10154" t="str">
            <v>65</v>
          </cell>
          <cell r="C10154">
            <v>0</v>
          </cell>
          <cell r="D10154">
            <v>0</v>
          </cell>
          <cell r="E10154">
            <v>0</v>
          </cell>
          <cell r="G10154">
            <v>0</v>
          </cell>
          <cell r="H10154">
            <v>0</v>
          </cell>
        </row>
        <row r="10155">
          <cell r="A10155" t="str">
            <v>07-02-180</v>
          </cell>
          <cell r="B10155" t="str">
            <v>66</v>
          </cell>
          <cell r="C10155">
            <v>0</v>
          </cell>
          <cell r="D10155">
            <v>0</v>
          </cell>
          <cell r="E10155">
            <v>0</v>
          </cell>
          <cell r="G10155">
            <v>0</v>
          </cell>
          <cell r="H10155">
            <v>0</v>
          </cell>
        </row>
        <row r="10156">
          <cell r="A10156" t="str">
            <v>07-02-185</v>
          </cell>
          <cell r="B10156" t="str">
            <v>07-02-185</v>
          </cell>
          <cell r="C10156" t="str">
            <v>SUMINISTRO E INSTALACION REGISTRO DE BOLA 1"</v>
          </cell>
          <cell r="D10156" t="str">
            <v>UN</v>
          </cell>
          <cell r="E10156">
            <v>1</v>
          </cell>
          <cell r="H10156">
            <v>169685</v>
          </cell>
        </row>
        <row r="10157">
          <cell r="A10157" t="str">
            <v>07-02-185</v>
          </cell>
          <cell r="B10157" t="str">
            <v>11</v>
          </cell>
          <cell r="C10157" t="str">
            <v>REG. DE BOLA NOVASFER ø 2"</v>
          </cell>
          <cell r="D10157" t="str">
            <v xml:space="preserve">UN </v>
          </cell>
          <cell r="E10157">
            <v>1</v>
          </cell>
          <cell r="G10157">
            <v>157061.21599999999</v>
          </cell>
          <cell r="H10157">
            <v>157061</v>
          </cell>
        </row>
        <row r="10158">
          <cell r="A10158" t="str">
            <v>07-02-185</v>
          </cell>
          <cell r="B10158" t="str">
            <v>12</v>
          </cell>
          <cell r="C10158" t="str">
            <v>SELLADOR ETERNA</v>
          </cell>
          <cell r="D10158" t="str">
            <v>UN</v>
          </cell>
          <cell r="E10158">
            <v>0.04</v>
          </cell>
          <cell r="G10158">
            <v>12667.199999999999</v>
          </cell>
          <cell r="H10158">
            <v>507</v>
          </cell>
        </row>
        <row r="10159">
          <cell r="A10159" t="str">
            <v>07-02-185</v>
          </cell>
          <cell r="B10159" t="str">
            <v>13</v>
          </cell>
          <cell r="C10159" t="str">
            <v>TEFLON</v>
          </cell>
          <cell r="D10159" t="str">
            <v>UN</v>
          </cell>
          <cell r="E10159">
            <v>0.4</v>
          </cell>
          <cell r="G10159">
            <v>784.16</v>
          </cell>
          <cell r="H10159">
            <v>314</v>
          </cell>
        </row>
        <row r="10160">
          <cell r="A10160" t="str">
            <v>07-02-185</v>
          </cell>
          <cell r="B10160" t="str">
            <v>14</v>
          </cell>
          <cell r="C10160">
            <v>0</v>
          </cell>
          <cell r="D10160">
            <v>0</v>
          </cell>
          <cell r="E10160">
            <v>0</v>
          </cell>
          <cell r="G10160">
            <v>0</v>
          </cell>
          <cell r="H10160">
            <v>0</v>
          </cell>
        </row>
        <row r="10161">
          <cell r="A10161" t="str">
            <v>07-02-185</v>
          </cell>
          <cell r="B10161" t="str">
            <v>15</v>
          </cell>
          <cell r="C10161">
            <v>0</v>
          </cell>
          <cell r="D10161">
            <v>0</v>
          </cell>
          <cell r="E10161">
            <v>0</v>
          </cell>
          <cell r="G10161">
            <v>0</v>
          </cell>
          <cell r="H10161">
            <v>0</v>
          </cell>
        </row>
        <row r="10162">
          <cell r="A10162" t="str">
            <v>07-02-185</v>
          </cell>
          <cell r="B10162" t="str">
            <v>16</v>
          </cell>
          <cell r="C10162">
            <v>0</v>
          </cell>
          <cell r="D10162">
            <v>0</v>
          </cell>
          <cell r="E10162">
            <v>0</v>
          </cell>
          <cell r="G10162">
            <v>0</v>
          </cell>
          <cell r="H10162">
            <v>0</v>
          </cell>
        </row>
        <row r="10163">
          <cell r="A10163" t="str">
            <v>07-02-185</v>
          </cell>
          <cell r="B10163" t="str">
            <v>21</v>
          </cell>
          <cell r="C10163" t="str">
            <v xml:space="preserve">OFICIAL </v>
          </cell>
          <cell r="D10163" t="str">
            <v>jor</v>
          </cell>
          <cell r="E10163">
            <v>4.9999999999999996E-2</v>
          </cell>
          <cell r="G10163">
            <v>86520.353919999994</v>
          </cell>
          <cell r="H10163">
            <v>4326</v>
          </cell>
        </row>
        <row r="10164">
          <cell r="A10164" t="str">
            <v>07-02-185</v>
          </cell>
          <cell r="B10164" t="str">
            <v>22</v>
          </cell>
          <cell r="C10164" t="str">
            <v>AYUDANTE</v>
          </cell>
          <cell r="D10164" t="str">
            <v>jor</v>
          </cell>
          <cell r="E10164">
            <v>4.9999999999999996E-2</v>
          </cell>
          <cell r="G10164">
            <v>54806.751999999993</v>
          </cell>
          <cell r="H10164">
            <v>2740</v>
          </cell>
        </row>
        <row r="10165">
          <cell r="A10165" t="str">
            <v>07-02-185</v>
          </cell>
          <cell r="B10165" t="str">
            <v>23</v>
          </cell>
          <cell r="C10165">
            <v>0</v>
          </cell>
          <cell r="D10165">
            <v>0</v>
          </cell>
          <cell r="E10165">
            <v>0</v>
          </cell>
          <cell r="G10165">
            <v>0</v>
          </cell>
          <cell r="H10165">
            <v>0</v>
          </cell>
        </row>
        <row r="10166">
          <cell r="A10166" t="str">
            <v>07-02-185</v>
          </cell>
          <cell r="B10166" t="str">
            <v>24</v>
          </cell>
          <cell r="C10166">
            <v>0</v>
          </cell>
          <cell r="D10166">
            <v>0</v>
          </cell>
          <cell r="E10166">
            <v>0</v>
          </cell>
          <cell r="G10166">
            <v>0</v>
          </cell>
          <cell r="H10166">
            <v>0</v>
          </cell>
        </row>
        <row r="10167">
          <cell r="A10167" t="str">
            <v>07-02-185</v>
          </cell>
          <cell r="B10167" t="str">
            <v>25</v>
          </cell>
          <cell r="C10167">
            <v>0</v>
          </cell>
          <cell r="D10167">
            <v>0</v>
          </cell>
          <cell r="E10167">
            <v>0</v>
          </cell>
          <cell r="G10167">
            <v>0</v>
          </cell>
          <cell r="H10167">
            <v>0</v>
          </cell>
        </row>
        <row r="10168">
          <cell r="A10168" t="str">
            <v>07-02-185</v>
          </cell>
          <cell r="B10168" t="str">
            <v>26</v>
          </cell>
          <cell r="C10168">
            <v>0</v>
          </cell>
          <cell r="D10168">
            <v>0</v>
          </cell>
          <cell r="E10168">
            <v>0</v>
          </cell>
          <cell r="G10168">
            <v>0</v>
          </cell>
          <cell r="H10168">
            <v>0</v>
          </cell>
        </row>
        <row r="10169">
          <cell r="A10169" t="str">
            <v>07-02-185</v>
          </cell>
          <cell r="B10169" t="str">
            <v>41</v>
          </cell>
          <cell r="C10169" t="str">
            <v>HERRAMIENTA MENOR</v>
          </cell>
          <cell r="D10169" t="str">
            <v>gl</v>
          </cell>
          <cell r="E10169">
            <v>1</v>
          </cell>
          <cell r="G10169">
            <v>1578.8156799999999</v>
          </cell>
          <cell r="H10169">
            <v>1579</v>
          </cell>
        </row>
        <row r="10170">
          <cell r="A10170" t="str">
            <v>07-02-185</v>
          </cell>
          <cell r="B10170" t="str">
            <v>42</v>
          </cell>
          <cell r="C10170">
            <v>0</v>
          </cell>
          <cell r="D10170">
            <v>0</v>
          </cell>
          <cell r="E10170">
            <v>0</v>
          </cell>
          <cell r="G10170">
            <v>0</v>
          </cell>
          <cell r="H10170">
            <v>0</v>
          </cell>
        </row>
        <row r="10171">
          <cell r="A10171" t="str">
            <v>07-02-185</v>
          </cell>
          <cell r="B10171" t="str">
            <v>43</v>
          </cell>
          <cell r="C10171">
            <v>0</v>
          </cell>
          <cell r="D10171">
            <v>0</v>
          </cell>
          <cell r="E10171">
            <v>0</v>
          </cell>
          <cell r="G10171">
            <v>0</v>
          </cell>
          <cell r="H10171">
            <v>0</v>
          </cell>
        </row>
        <row r="10172">
          <cell r="A10172" t="str">
            <v>07-02-185</v>
          </cell>
          <cell r="B10172" t="str">
            <v>44</v>
          </cell>
          <cell r="C10172">
            <v>0</v>
          </cell>
          <cell r="D10172">
            <v>0</v>
          </cell>
          <cell r="E10172">
            <v>0</v>
          </cell>
          <cell r="G10172">
            <v>0</v>
          </cell>
          <cell r="H10172">
            <v>0</v>
          </cell>
        </row>
        <row r="10173">
          <cell r="A10173" t="str">
            <v>07-02-185</v>
          </cell>
          <cell r="B10173" t="str">
            <v>45</v>
          </cell>
          <cell r="C10173">
            <v>0</v>
          </cell>
          <cell r="D10173">
            <v>0</v>
          </cell>
          <cell r="E10173">
            <v>0</v>
          </cell>
          <cell r="G10173">
            <v>0</v>
          </cell>
          <cell r="H10173">
            <v>0</v>
          </cell>
        </row>
        <row r="10174">
          <cell r="A10174" t="str">
            <v>07-02-185</v>
          </cell>
          <cell r="B10174" t="str">
            <v>46</v>
          </cell>
          <cell r="C10174">
            <v>0</v>
          </cell>
          <cell r="D10174">
            <v>0</v>
          </cell>
          <cell r="E10174">
            <v>0</v>
          </cell>
          <cell r="G10174">
            <v>0</v>
          </cell>
          <cell r="H10174">
            <v>0</v>
          </cell>
        </row>
        <row r="10175">
          <cell r="A10175" t="str">
            <v>07-02-185</v>
          </cell>
          <cell r="B10175" t="str">
            <v>61</v>
          </cell>
          <cell r="C10175" t="str">
            <v>TRANSPORTE</v>
          </cell>
          <cell r="D10175" t="str">
            <v>gl</v>
          </cell>
          <cell r="E10175">
            <v>1</v>
          </cell>
          <cell r="G10175">
            <v>3157.6313599999999</v>
          </cell>
          <cell r="H10175">
            <v>3158</v>
          </cell>
        </row>
        <row r="10176">
          <cell r="A10176" t="str">
            <v>07-02-185</v>
          </cell>
          <cell r="B10176" t="str">
            <v>62</v>
          </cell>
          <cell r="C10176">
            <v>0</v>
          </cell>
          <cell r="D10176">
            <v>0</v>
          </cell>
          <cell r="E10176">
            <v>0</v>
          </cell>
          <cell r="G10176">
            <v>0</v>
          </cell>
          <cell r="H10176">
            <v>0</v>
          </cell>
        </row>
        <row r="10177">
          <cell r="A10177" t="str">
            <v>07-02-185</v>
          </cell>
          <cell r="B10177" t="str">
            <v>63</v>
          </cell>
          <cell r="C10177">
            <v>0</v>
          </cell>
          <cell r="D10177">
            <v>0</v>
          </cell>
          <cell r="E10177">
            <v>0</v>
          </cell>
          <cell r="G10177">
            <v>0</v>
          </cell>
          <cell r="H10177">
            <v>0</v>
          </cell>
        </row>
        <row r="10178">
          <cell r="A10178" t="str">
            <v>07-02-185</v>
          </cell>
          <cell r="B10178" t="str">
            <v>64</v>
          </cell>
          <cell r="C10178">
            <v>0</v>
          </cell>
          <cell r="D10178">
            <v>0</v>
          </cell>
          <cell r="E10178">
            <v>0</v>
          </cell>
          <cell r="G10178">
            <v>0</v>
          </cell>
          <cell r="H10178">
            <v>0</v>
          </cell>
        </row>
        <row r="10179">
          <cell r="A10179" t="str">
            <v>07-02-185</v>
          </cell>
          <cell r="B10179" t="str">
            <v>65</v>
          </cell>
          <cell r="C10179">
            <v>0</v>
          </cell>
          <cell r="D10179">
            <v>0</v>
          </cell>
          <cell r="E10179">
            <v>0</v>
          </cell>
          <cell r="G10179">
            <v>0</v>
          </cell>
          <cell r="H10179">
            <v>0</v>
          </cell>
        </row>
        <row r="10180">
          <cell r="A10180" t="str">
            <v>07-02-185</v>
          </cell>
          <cell r="B10180" t="str">
            <v>66</v>
          </cell>
          <cell r="C10180">
            <v>0</v>
          </cell>
          <cell r="D10180">
            <v>0</v>
          </cell>
          <cell r="E10180">
            <v>0</v>
          </cell>
          <cell r="G10180">
            <v>0</v>
          </cell>
          <cell r="H10180">
            <v>0</v>
          </cell>
        </row>
        <row r="10181">
          <cell r="A10181" t="str">
            <v>07-02-190</v>
          </cell>
          <cell r="B10181" t="str">
            <v>07-02-190</v>
          </cell>
          <cell r="C10181" t="str">
            <v>CONEXIÓN MEDIDOR 1"</v>
          </cell>
          <cell r="D10181" t="str">
            <v>UN</v>
          </cell>
          <cell r="E10181">
            <v>1</v>
          </cell>
          <cell r="H10181">
            <v>50689</v>
          </cell>
        </row>
        <row r="10182">
          <cell r="A10182" t="str">
            <v>07-02-190</v>
          </cell>
          <cell r="B10182" t="str">
            <v>11</v>
          </cell>
          <cell r="C10182">
            <v>0</v>
          </cell>
          <cell r="D10182">
            <v>0</v>
          </cell>
          <cell r="E10182">
            <v>0</v>
          </cell>
          <cell r="G10182">
            <v>0</v>
          </cell>
          <cell r="H10182">
            <v>0</v>
          </cell>
        </row>
        <row r="10183">
          <cell r="A10183" t="str">
            <v>07-02-190</v>
          </cell>
          <cell r="B10183" t="str">
            <v>12</v>
          </cell>
          <cell r="C10183">
            <v>0</v>
          </cell>
          <cell r="D10183">
            <v>0</v>
          </cell>
          <cell r="E10183">
            <v>0</v>
          </cell>
          <cell r="G10183">
            <v>0</v>
          </cell>
          <cell r="H10183">
            <v>0</v>
          </cell>
        </row>
        <row r="10184">
          <cell r="A10184" t="str">
            <v>07-02-190</v>
          </cell>
          <cell r="B10184" t="str">
            <v>13</v>
          </cell>
          <cell r="C10184">
            <v>0</v>
          </cell>
          <cell r="D10184">
            <v>0</v>
          </cell>
          <cell r="E10184">
            <v>0</v>
          </cell>
          <cell r="G10184">
            <v>0</v>
          </cell>
          <cell r="H10184">
            <v>0</v>
          </cell>
        </row>
        <row r="10185">
          <cell r="A10185" t="str">
            <v>07-02-190</v>
          </cell>
          <cell r="B10185" t="str">
            <v>14</v>
          </cell>
          <cell r="C10185">
            <v>0</v>
          </cell>
          <cell r="D10185">
            <v>0</v>
          </cell>
          <cell r="E10185">
            <v>0</v>
          </cell>
          <cell r="G10185">
            <v>0</v>
          </cell>
          <cell r="H10185">
            <v>0</v>
          </cell>
        </row>
        <row r="10186">
          <cell r="A10186" t="str">
            <v>07-02-190</v>
          </cell>
          <cell r="B10186" t="str">
            <v>15</v>
          </cell>
          <cell r="C10186">
            <v>0</v>
          </cell>
          <cell r="D10186">
            <v>0</v>
          </cell>
          <cell r="E10186">
            <v>0</v>
          </cell>
          <cell r="G10186">
            <v>0</v>
          </cell>
          <cell r="H10186">
            <v>0</v>
          </cell>
        </row>
        <row r="10187">
          <cell r="A10187" t="str">
            <v>07-02-190</v>
          </cell>
          <cell r="B10187" t="str">
            <v>16</v>
          </cell>
          <cell r="C10187">
            <v>0</v>
          </cell>
          <cell r="D10187">
            <v>0</v>
          </cell>
          <cell r="E10187">
            <v>0</v>
          </cell>
          <cell r="G10187">
            <v>0</v>
          </cell>
          <cell r="H10187">
            <v>0</v>
          </cell>
        </row>
        <row r="10188">
          <cell r="A10188" t="str">
            <v>07-02-190</v>
          </cell>
          <cell r="B10188" t="str">
            <v>21</v>
          </cell>
          <cell r="C10188" t="str">
            <v xml:space="preserve">OFICIAL </v>
          </cell>
          <cell r="D10188" t="str">
            <v>jor</v>
          </cell>
          <cell r="E10188">
            <v>0.22500000000000001</v>
          </cell>
          <cell r="G10188">
            <v>86520.353919999994</v>
          </cell>
          <cell r="H10188">
            <v>19467</v>
          </cell>
        </row>
        <row r="10189">
          <cell r="A10189" t="str">
            <v>07-02-190</v>
          </cell>
          <cell r="B10189" t="str">
            <v>22</v>
          </cell>
          <cell r="C10189" t="str">
            <v>AYUDANTE</v>
          </cell>
          <cell r="D10189" t="str">
            <v>jor</v>
          </cell>
          <cell r="E10189">
            <v>0.22500000000000001</v>
          </cell>
          <cell r="G10189">
            <v>54806.751999999993</v>
          </cell>
          <cell r="H10189">
            <v>12332</v>
          </cell>
        </row>
        <row r="10190">
          <cell r="A10190" t="str">
            <v>07-02-190</v>
          </cell>
          <cell r="B10190" t="str">
            <v>23</v>
          </cell>
          <cell r="C10190">
            <v>0</v>
          </cell>
          <cell r="D10190">
            <v>0</v>
          </cell>
          <cell r="E10190">
            <v>0</v>
          </cell>
          <cell r="G10190">
            <v>0</v>
          </cell>
          <cell r="H10190">
            <v>0</v>
          </cell>
        </row>
        <row r="10191">
          <cell r="A10191" t="str">
            <v>07-02-190</v>
          </cell>
          <cell r="B10191" t="str">
            <v>24</v>
          </cell>
          <cell r="C10191">
            <v>0</v>
          </cell>
          <cell r="D10191">
            <v>0</v>
          </cell>
          <cell r="E10191">
            <v>0</v>
          </cell>
          <cell r="G10191">
            <v>0</v>
          </cell>
          <cell r="H10191">
            <v>0</v>
          </cell>
        </row>
        <row r="10192">
          <cell r="A10192" t="str">
            <v>07-02-190</v>
          </cell>
          <cell r="B10192" t="str">
            <v>25</v>
          </cell>
          <cell r="C10192">
            <v>0</v>
          </cell>
          <cell r="D10192">
            <v>0</v>
          </cell>
          <cell r="E10192">
            <v>0</v>
          </cell>
          <cell r="G10192">
            <v>0</v>
          </cell>
          <cell r="H10192">
            <v>0</v>
          </cell>
        </row>
        <row r="10193">
          <cell r="A10193" t="str">
            <v>07-02-190</v>
          </cell>
          <cell r="B10193" t="str">
            <v>26</v>
          </cell>
          <cell r="C10193">
            <v>0</v>
          </cell>
          <cell r="D10193">
            <v>0</v>
          </cell>
          <cell r="E10193">
            <v>0</v>
          </cell>
          <cell r="G10193">
            <v>0</v>
          </cell>
          <cell r="H10193">
            <v>0</v>
          </cell>
        </row>
        <row r="10194">
          <cell r="A10194" t="str">
            <v>07-02-190</v>
          </cell>
          <cell r="B10194" t="str">
            <v>41</v>
          </cell>
          <cell r="C10194" t="str">
            <v>HERRAMIENTA MENOR</v>
          </cell>
          <cell r="D10194" t="str">
            <v>gl</v>
          </cell>
          <cell r="E10194">
            <v>1</v>
          </cell>
          <cell r="G10194">
            <v>18890.016287999999</v>
          </cell>
          <cell r="H10194">
            <v>18890</v>
          </cell>
        </row>
        <row r="10195">
          <cell r="A10195" t="str">
            <v>07-02-190</v>
          </cell>
          <cell r="B10195" t="str">
            <v>42</v>
          </cell>
          <cell r="C10195">
            <v>0</v>
          </cell>
          <cell r="D10195">
            <v>0</v>
          </cell>
          <cell r="E10195">
            <v>0</v>
          </cell>
          <cell r="G10195">
            <v>0</v>
          </cell>
          <cell r="H10195">
            <v>0</v>
          </cell>
        </row>
        <row r="10196">
          <cell r="A10196" t="str">
            <v>07-02-190</v>
          </cell>
          <cell r="B10196" t="str">
            <v>43</v>
          </cell>
          <cell r="C10196">
            <v>0</v>
          </cell>
          <cell r="D10196">
            <v>0</v>
          </cell>
          <cell r="E10196">
            <v>0</v>
          </cell>
          <cell r="G10196">
            <v>0</v>
          </cell>
          <cell r="H10196">
            <v>0</v>
          </cell>
        </row>
        <row r="10197">
          <cell r="A10197" t="str">
            <v>07-02-190</v>
          </cell>
          <cell r="B10197" t="str">
            <v>44</v>
          </cell>
          <cell r="C10197">
            <v>0</v>
          </cell>
          <cell r="D10197">
            <v>0</v>
          </cell>
          <cell r="E10197">
            <v>0</v>
          </cell>
          <cell r="G10197">
            <v>0</v>
          </cell>
          <cell r="H10197">
            <v>0</v>
          </cell>
        </row>
        <row r="10198">
          <cell r="A10198" t="str">
            <v>07-02-190</v>
          </cell>
          <cell r="B10198" t="str">
            <v>45</v>
          </cell>
          <cell r="C10198">
            <v>0</v>
          </cell>
          <cell r="D10198">
            <v>0</v>
          </cell>
          <cell r="E10198">
            <v>0</v>
          </cell>
          <cell r="G10198">
            <v>0</v>
          </cell>
          <cell r="H10198">
            <v>0</v>
          </cell>
        </row>
        <row r="10199">
          <cell r="A10199" t="str">
            <v>07-02-190</v>
          </cell>
          <cell r="B10199" t="str">
            <v>46</v>
          </cell>
          <cell r="C10199">
            <v>0</v>
          </cell>
          <cell r="D10199">
            <v>0</v>
          </cell>
          <cell r="E10199">
            <v>0</v>
          </cell>
          <cell r="G10199">
            <v>0</v>
          </cell>
          <cell r="H10199">
            <v>0</v>
          </cell>
        </row>
        <row r="10200">
          <cell r="A10200" t="str">
            <v>07-02-190</v>
          </cell>
          <cell r="B10200" t="str">
            <v>61</v>
          </cell>
          <cell r="C10200" t="str">
            <v>TRANSPORTE</v>
          </cell>
          <cell r="D10200" t="str">
            <v>gl</v>
          </cell>
          <cell r="E10200">
            <v>1</v>
          </cell>
          <cell r="G10200">
            <v>0</v>
          </cell>
          <cell r="H10200">
            <v>0</v>
          </cell>
        </row>
        <row r="10201">
          <cell r="A10201" t="str">
            <v>07-02-190</v>
          </cell>
          <cell r="B10201" t="str">
            <v>62</v>
          </cell>
          <cell r="C10201">
            <v>0</v>
          </cell>
          <cell r="D10201">
            <v>0</v>
          </cell>
          <cell r="E10201">
            <v>0</v>
          </cell>
          <cell r="G10201">
            <v>0</v>
          </cell>
          <cell r="H10201">
            <v>0</v>
          </cell>
        </row>
        <row r="10202">
          <cell r="A10202" t="str">
            <v>07-02-190</v>
          </cell>
          <cell r="B10202" t="str">
            <v>63</v>
          </cell>
          <cell r="C10202">
            <v>0</v>
          </cell>
          <cell r="D10202">
            <v>0</v>
          </cell>
          <cell r="E10202">
            <v>0</v>
          </cell>
          <cell r="G10202">
            <v>0</v>
          </cell>
          <cell r="H10202">
            <v>0</v>
          </cell>
        </row>
        <row r="10203">
          <cell r="A10203" t="str">
            <v>07-02-190</v>
          </cell>
          <cell r="B10203" t="str">
            <v>64</v>
          </cell>
          <cell r="C10203">
            <v>0</v>
          </cell>
          <cell r="D10203">
            <v>0</v>
          </cell>
          <cell r="E10203">
            <v>0</v>
          </cell>
          <cell r="G10203">
            <v>0</v>
          </cell>
          <cell r="H10203">
            <v>0</v>
          </cell>
        </row>
        <row r="10204">
          <cell r="A10204" t="str">
            <v>07-02-190</v>
          </cell>
          <cell r="B10204" t="str">
            <v>65</v>
          </cell>
          <cell r="C10204">
            <v>0</v>
          </cell>
          <cell r="D10204">
            <v>0</v>
          </cell>
          <cell r="E10204">
            <v>0</v>
          </cell>
          <cell r="G10204">
            <v>0</v>
          </cell>
          <cell r="H10204">
            <v>0</v>
          </cell>
        </row>
        <row r="10205">
          <cell r="A10205" t="str">
            <v>07-02-190</v>
          </cell>
          <cell r="B10205" t="str">
            <v>66</v>
          </cell>
          <cell r="C10205">
            <v>0</v>
          </cell>
          <cell r="D10205">
            <v>0</v>
          </cell>
          <cell r="E10205">
            <v>0</v>
          </cell>
          <cell r="G10205">
            <v>0</v>
          </cell>
          <cell r="H10205">
            <v>0</v>
          </cell>
        </row>
        <row r="10206">
          <cell r="A10206" t="str">
            <v>07-02-195</v>
          </cell>
          <cell r="B10206" t="str">
            <v>07-02-195</v>
          </cell>
          <cell r="C10206" t="str">
            <v>SUMINISTRO E INSTALACION CAJILLA MEDIDOR 1"</v>
          </cell>
          <cell r="D10206" t="str">
            <v>UN</v>
          </cell>
          <cell r="E10206">
            <v>1</v>
          </cell>
          <cell r="H10206">
            <v>94476</v>
          </cell>
        </row>
        <row r="10207">
          <cell r="A10207" t="str">
            <v>07-02-195</v>
          </cell>
          <cell r="B10207" t="str">
            <v>11</v>
          </cell>
          <cell r="C10207" t="str">
            <v>CAJILLAS PARA UN MEDIDOR</v>
          </cell>
          <cell r="D10207" t="str">
            <v xml:space="preserve">UN </v>
          </cell>
          <cell r="E10207">
            <v>1</v>
          </cell>
          <cell r="G10207">
            <v>60850.815999999999</v>
          </cell>
          <cell r="H10207">
            <v>60851</v>
          </cell>
        </row>
        <row r="10208">
          <cell r="A10208" t="str">
            <v>07-02-195</v>
          </cell>
          <cell r="B10208" t="str">
            <v>12</v>
          </cell>
          <cell r="C10208">
            <v>0</v>
          </cell>
          <cell r="D10208">
            <v>0</v>
          </cell>
          <cell r="E10208">
            <v>0</v>
          </cell>
          <cell r="G10208">
            <v>0</v>
          </cell>
          <cell r="H10208">
            <v>0</v>
          </cell>
        </row>
        <row r="10209">
          <cell r="A10209" t="str">
            <v>07-02-195</v>
          </cell>
          <cell r="B10209" t="str">
            <v>13</v>
          </cell>
          <cell r="C10209">
            <v>0</v>
          </cell>
          <cell r="D10209">
            <v>0</v>
          </cell>
          <cell r="E10209">
            <v>0</v>
          </cell>
          <cell r="G10209">
            <v>0</v>
          </cell>
          <cell r="H10209">
            <v>0</v>
          </cell>
        </row>
        <row r="10210">
          <cell r="A10210" t="str">
            <v>07-02-195</v>
          </cell>
          <cell r="B10210" t="str">
            <v>14</v>
          </cell>
          <cell r="C10210">
            <v>0</v>
          </cell>
          <cell r="D10210">
            <v>0</v>
          </cell>
          <cell r="E10210">
            <v>0</v>
          </cell>
          <cell r="G10210">
            <v>0</v>
          </cell>
          <cell r="H10210">
            <v>0</v>
          </cell>
        </row>
        <row r="10211">
          <cell r="A10211" t="str">
            <v>07-02-195</v>
          </cell>
          <cell r="B10211" t="str">
            <v>15</v>
          </cell>
          <cell r="C10211">
            <v>0</v>
          </cell>
          <cell r="D10211">
            <v>0</v>
          </cell>
          <cell r="E10211">
            <v>0</v>
          </cell>
          <cell r="G10211">
            <v>0</v>
          </cell>
          <cell r="H10211">
            <v>0</v>
          </cell>
        </row>
        <row r="10212">
          <cell r="A10212" t="str">
            <v>07-02-195</v>
          </cell>
          <cell r="B10212" t="str">
            <v>16</v>
          </cell>
          <cell r="C10212">
            <v>0</v>
          </cell>
          <cell r="D10212">
            <v>0</v>
          </cell>
          <cell r="E10212">
            <v>0</v>
          </cell>
          <cell r="G10212">
            <v>0</v>
          </cell>
          <cell r="H10212">
            <v>0</v>
          </cell>
        </row>
        <row r="10213">
          <cell r="A10213" t="str">
            <v>07-02-195</v>
          </cell>
          <cell r="B10213" t="str">
            <v>21</v>
          </cell>
          <cell r="C10213" t="str">
            <v xml:space="preserve">OFICIAL </v>
          </cell>
          <cell r="D10213" t="str">
            <v>jor</v>
          </cell>
          <cell r="E10213">
            <v>0.22500000000000001</v>
          </cell>
          <cell r="G10213">
            <v>86520.353919999994</v>
          </cell>
          <cell r="H10213">
            <v>19467</v>
          </cell>
        </row>
        <row r="10214">
          <cell r="A10214" t="str">
            <v>07-02-195</v>
          </cell>
          <cell r="B10214" t="str">
            <v>22</v>
          </cell>
          <cell r="C10214" t="str">
            <v>AYUDANTE</v>
          </cell>
          <cell r="D10214" t="str">
            <v>jor</v>
          </cell>
          <cell r="E10214">
            <v>0.22500000000000001</v>
          </cell>
          <cell r="G10214">
            <v>54806.751999999993</v>
          </cell>
          <cell r="H10214">
            <v>12332</v>
          </cell>
        </row>
        <row r="10215">
          <cell r="A10215" t="str">
            <v>07-02-195</v>
          </cell>
          <cell r="B10215" t="str">
            <v>23</v>
          </cell>
          <cell r="C10215">
            <v>0</v>
          </cell>
          <cell r="D10215">
            <v>0</v>
          </cell>
          <cell r="E10215">
            <v>0</v>
          </cell>
          <cell r="G10215">
            <v>0</v>
          </cell>
          <cell r="H10215">
            <v>0</v>
          </cell>
        </row>
        <row r="10216">
          <cell r="A10216" t="str">
            <v>07-02-195</v>
          </cell>
          <cell r="B10216" t="str">
            <v>24</v>
          </cell>
          <cell r="C10216">
            <v>0</v>
          </cell>
          <cell r="D10216">
            <v>0</v>
          </cell>
          <cell r="E10216">
            <v>0</v>
          </cell>
          <cell r="G10216">
            <v>0</v>
          </cell>
          <cell r="H10216">
            <v>0</v>
          </cell>
        </row>
        <row r="10217">
          <cell r="A10217" t="str">
            <v>07-02-195</v>
          </cell>
          <cell r="B10217" t="str">
            <v>25</v>
          </cell>
          <cell r="C10217">
            <v>0</v>
          </cell>
          <cell r="D10217">
            <v>0</v>
          </cell>
          <cell r="E10217">
            <v>0</v>
          </cell>
          <cell r="G10217">
            <v>0</v>
          </cell>
          <cell r="H10217">
            <v>0</v>
          </cell>
        </row>
        <row r="10218">
          <cell r="A10218" t="str">
            <v>07-02-195</v>
          </cell>
          <cell r="B10218" t="str">
            <v>26</v>
          </cell>
          <cell r="C10218">
            <v>0</v>
          </cell>
          <cell r="D10218">
            <v>0</v>
          </cell>
          <cell r="E10218">
            <v>0</v>
          </cell>
          <cell r="G10218">
            <v>0</v>
          </cell>
          <cell r="H10218">
            <v>0</v>
          </cell>
        </row>
        <row r="10219">
          <cell r="A10219" t="str">
            <v>07-02-195</v>
          </cell>
          <cell r="B10219" t="str">
            <v>41</v>
          </cell>
          <cell r="C10219" t="str">
            <v>HERRAMIENTA MENOR</v>
          </cell>
          <cell r="D10219" t="str">
            <v>gl</v>
          </cell>
          <cell r="E10219">
            <v>1</v>
          </cell>
          <cell r="G10219">
            <v>608.50815999999998</v>
          </cell>
          <cell r="H10219">
            <v>609</v>
          </cell>
        </row>
        <row r="10220">
          <cell r="A10220" t="str">
            <v>07-02-195</v>
          </cell>
          <cell r="B10220" t="str">
            <v>42</v>
          </cell>
          <cell r="C10220">
            <v>0</v>
          </cell>
          <cell r="D10220">
            <v>0</v>
          </cell>
          <cell r="E10220">
            <v>0</v>
          </cell>
          <cell r="G10220">
            <v>0</v>
          </cell>
          <cell r="H10220">
            <v>0</v>
          </cell>
        </row>
        <row r="10221">
          <cell r="A10221" t="str">
            <v>07-02-195</v>
          </cell>
          <cell r="B10221" t="str">
            <v>43</v>
          </cell>
          <cell r="C10221">
            <v>0</v>
          </cell>
          <cell r="D10221">
            <v>0</v>
          </cell>
          <cell r="E10221">
            <v>0</v>
          </cell>
          <cell r="G10221">
            <v>0</v>
          </cell>
          <cell r="H10221">
            <v>0</v>
          </cell>
        </row>
        <row r="10222">
          <cell r="A10222" t="str">
            <v>07-02-195</v>
          </cell>
          <cell r="B10222" t="str">
            <v>44</v>
          </cell>
          <cell r="C10222">
            <v>0</v>
          </cell>
          <cell r="D10222">
            <v>0</v>
          </cell>
          <cell r="E10222">
            <v>0</v>
          </cell>
          <cell r="G10222">
            <v>0</v>
          </cell>
          <cell r="H10222">
            <v>0</v>
          </cell>
        </row>
        <row r="10223">
          <cell r="A10223" t="str">
            <v>07-02-195</v>
          </cell>
          <cell r="B10223" t="str">
            <v>45</v>
          </cell>
          <cell r="C10223">
            <v>0</v>
          </cell>
          <cell r="D10223">
            <v>0</v>
          </cell>
          <cell r="E10223">
            <v>0</v>
          </cell>
          <cell r="G10223">
            <v>0</v>
          </cell>
          <cell r="H10223">
            <v>0</v>
          </cell>
        </row>
        <row r="10224">
          <cell r="A10224" t="str">
            <v>07-02-195</v>
          </cell>
          <cell r="B10224" t="str">
            <v>46</v>
          </cell>
          <cell r="C10224">
            <v>0</v>
          </cell>
          <cell r="D10224">
            <v>0</v>
          </cell>
          <cell r="E10224">
            <v>0</v>
          </cell>
          <cell r="G10224">
            <v>0</v>
          </cell>
          <cell r="H10224">
            <v>0</v>
          </cell>
        </row>
        <row r="10225">
          <cell r="A10225" t="str">
            <v>07-02-195</v>
          </cell>
          <cell r="B10225" t="str">
            <v>61</v>
          </cell>
          <cell r="C10225" t="str">
            <v>TRANSPORTE</v>
          </cell>
          <cell r="D10225" t="str">
            <v>gl</v>
          </cell>
          <cell r="E10225">
            <v>1</v>
          </cell>
          <cell r="G10225">
            <v>1217.01632</v>
          </cell>
          <cell r="H10225">
            <v>1217</v>
          </cell>
        </row>
        <row r="10226">
          <cell r="A10226" t="str">
            <v>07-02-195</v>
          </cell>
          <cell r="B10226" t="str">
            <v>62</v>
          </cell>
          <cell r="C10226">
            <v>0</v>
          </cell>
          <cell r="D10226">
            <v>0</v>
          </cell>
          <cell r="E10226">
            <v>0</v>
          </cell>
          <cell r="G10226">
            <v>0</v>
          </cell>
          <cell r="H10226">
            <v>0</v>
          </cell>
        </row>
        <row r="10227">
          <cell r="A10227" t="str">
            <v>07-02-195</v>
          </cell>
          <cell r="B10227" t="str">
            <v>63</v>
          </cell>
          <cell r="C10227">
            <v>0</v>
          </cell>
          <cell r="D10227">
            <v>0</v>
          </cell>
          <cell r="E10227">
            <v>0</v>
          </cell>
          <cell r="G10227">
            <v>0</v>
          </cell>
          <cell r="H10227">
            <v>0</v>
          </cell>
        </row>
        <row r="10228">
          <cell r="A10228" t="str">
            <v>07-02-195</v>
          </cell>
          <cell r="B10228" t="str">
            <v>64</v>
          </cell>
          <cell r="C10228">
            <v>0</v>
          </cell>
          <cell r="D10228">
            <v>0</v>
          </cell>
          <cell r="E10228">
            <v>0</v>
          </cell>
          <cell r="G10228">
            <v>0</v>
          </cell>
          <cell r="H10228">
            <v>0</v>
          </cell>
        </row>
        <row r="10229">
          <cell r="A10229" t="str">
            <v>07-02-195</v>
          </cell>
          <cell r="B10229" t="str">
            <v>65</v>
          </cell>
          <cell r="C10229">
            <v>0</v>
          </cell>
          <cell r="D10229">
            <v>0</v>
          </cell>
          <cell r="E10229">
            <v>0</v>
          </cell>
          <cell r="G10229">
            <v>0</v>
          </cell>
          <cell r="H10229">
            <v>0</v>
          </cell>
        </row>
        <row r="10230">
          <cell r="A10230" t="str">
            <v>07-02-195</v>
          </cell>
          <cell r="B10230" t="str">
            <v>66</v>
          </cell>
          <cell r="C10230">
            <v>0</v>
          </cell>
          <cell r="D10230">
            <v>0</v>
          </cell>
          <cell r="E10230">
            <v>0</v>
          </cell>
          <cell r="G10230">
            <v>0</v>
          </cell>
          <cell r="H10230">
            <v>0</v>
          </cell>
        </row>
        <row r="10231">
          <cell r="A10231" t="str">
            <v>07-02-200</v>
          </cell>
          <cell r="B10231" t="str">
            <v>07-02-200</v>
          </cell>
          <cell r="C10231" t="str">
            <v>SUMINISTRO E INSTALACION BASTONES DE VENTILACION HGØ4"</v>
          </cell>
          <cell r="D10231" t="str">
            <v>UN</v>
          </cell>
          <cell r="E10231">
            <v>2</v>
          </cell>
          <cell r="H10231">
            <v>218870</v>
          </cell>
        </row>
        <row r="10232">
          <cell r="A10232" t="str">
            <v>07-02-200</v>
          </cell>
          <cell r="B10232" t="str">
            <v>11</v>
          </cell>
          <cell r="C10232" t="str">
            <v>TUBERIA HG ø 4"</v>
          </cell>
          <cell r="D10232" t="str">
            <v>ML</v>
          </cell>
          <cell r="E10232">
            <v>0.5</v>
          </cell>
          <cell r="G10232">
            <v>71378.666666666657</v>
          </cell>
          <cell r="H10232">
            <v>35689</v>
          </cell>
        </row>
        <row r="10233">
          <cell r="A10233" t="str">
            <v>07-02-200</v>
          </cell>
          <cell r="B10233" t="str">
            <v>12</v>
          </cell>
          <cell r="C10233" t="str">
            <v>ACCESORIOS  HG ø 4"</v>
          </cell>
          <cell r="D10233" t="str">
            <v>UN</v>
          </cell>
          <cell r="E10233">
            <v>2</v>
          </cell>
          <cell r="G10233">
            <v>70950.796799999996</v>
          </cell>
          <cell r="H10233">
            <v>141902</v>
          </cell>
        </row>
        <row r="10234">
          <cell r="A10234" t="str">
            <v>07-02-200</v>
          </cell>
          <cell r="B10234" t="str">
            <v>13</v>
          </cell>
          <cell r="C10234" t="str">
            <v>SELLADOR ETERNA</v>
          </cell>
          <cell r="D10234" t="str">
            <v xml:space="preserve">UN </v>
          </cell>
          <cell r="E10234">
            <v>0.36</v>
          </cell>
          <cell r="G10234">
            <v>12667.199999999999</v>
          </cell>
          <cell r="H10234">
            <v>4560</v>
          </cell>
        </row>
        <row r="10235">
          <cell r="A10235" t="str">
            <v>07-02-200</v>
          </cell>
          <cell r="B10235" t="str">
            <v>14</v>
          </cell>
          <cell r="C10235" t="str">
            <v>TEFLON</v>
          </cell>
          <cell r="D10235" t="str">
            <v>ROLLO</v>
          </cell>
          <cell r="E10235">
            <v>7.1999999999999993</v>
          </cell>
          <cell r="G10235">
            <v>784.16</v>
          </cell>
          <cell r="H10235">
            <v>5646</v>
          </cell>
        </row>
        <row r="10236">
          <cell r="A10236" t="str">
            <v>07-02-200</v>
          </cell>
          <cell r="B10236" t="str">
            <v>15</v>
          </cell>
          <cell r="C10236">
            <v>0</v>
          </cell>
          <cell r="D10236">
            <v>0</v>
          </cell>
          <cell r="E10236">
            <v>0</v>
          </cell>
          <cell r="G10236">
            <v>0</v>
          </cell>
          <cell r="H10236">
            <v>0</v>
          </cell>
        </row>
        <row r="10237">
          <cell r="A10237" t="str">
            <v>07-02-200</v>
          </cell>
          <cell r="B10237" t="str">
            <v>16</v>
          </cell>
          <cell r="C10237">
            <v>0</v>
          </cell>
          <cell r="D10237">
            <v>0</v>
          </cell>
          <cell r="E10237">
            <v>0</v>
          </cell>
          <cell r="G10237">
            <v>0</v>
          </cell>
          <cell r="H10237">
            <v>0</v>
          </cell>
        </row>
        <row r="10238">
          <cell r="A10238" t="str">
            <v>07-02-200</v>
          </cell>
          <cell r="B10238" t="str">
            <v>21</v>
          </cell>
          <cell r="C10238" t="str">
            <v xml:space="preserve">OFICIAL </v>
          </cell>
          <cell r="D10238" t="str">
            <v>jor</v>
          </cell>
          <cell r="E10238">
            <v>0.18000000000000002</v>
          </cell>
          <cell r="G10238">
            <v>86520.353919999994</v>
          </cell>
          <cell r="H10238">
            <v>15574</v>
          </cell>
        </row>
        <row r="10239">
          <cell r="A10239" t="str">
            <v>07-02-200</v>
          </cell>
          <cell r="B10239" t="str">
            <v>22</v>
          </cell>
          <cell r="C10239" t="str">
            <v>AYUDANTE</v>
          </cell>
          <cell r="D10239" t="str">
            <v>jor</v>
          </cell>
          <cell r="E10239">
            <v>0.18000000000000002</v>
          </cell>
          <cell r="G10239">
            <v>54806.751999999993</v>
          </cell>
          <cell r="H10239">
            <v>9865</v>
          </cell>
        </row>
        <row r="10240">
          <cell r="A10240" t="str">
            <v>07-02-200</v>
          </cell>
          <cell r="B10240" t="str">
            <v>23</v>
          </cell>
          <cell r="C10240">
            <v>0</v>
          </cell>
          <cell r="D10240">
            <v>0</v>
          </cell>
          <cell r="E10240">
            <v>0</v>
          </cell>
          <cell r="G10240">
            <v>0</v>
          </cell>
          <cell r="H10240">
            <v>0</v>
          </cell>
        </row>
        <row r="10241">
          <cell r="A10241" t="str">
            <v>07-02-200</v>
          </cell>
          <cell r="B10241" t="str">
            <v>24</v>
          </cell>
          <cell r="C10241">
            <v>0</v>
          </cell>
          <cell r="D10241">
            <v>0</v>
          </cell>
          <cell r="E10241">
            <v>0</v>
          </cell>
          <cell r="G10241">
            <v>0</v>
          </cell>
          <cell r="H10241">
            <v>0</v>
          </cell>
        </row>
        <row r="10242">
          <cell r="A10242" t="str">
            <v>07-02-200</v>
          </cell>
          <cell r="B10242" t="str">
            <v>25</v>
          </cell>
          <cell r="C10242">
            <v>0</v>
          </cell>
          <cell r="D10242">
            <v>0</v>
          </cell>
          <cell r="E10242">
            <v>0</v>
          </cell>
          <cell r="G10242">
            <v>0</v>
          </cell>
          <cell r="H10242">
            <v>0</v>
          </cell>
        </row>
        <row r="10243">
          <cell r="A10243" t="str">
            <v>07-02-200</v>
          </cell>
          <cell r="B10243" t="str">
            <v>26</v>
          </cell>
          <cell r="C10243">
            <v>0</v>
          </cell>
          <cell r="D10243">
            <v>0</v>
          </cell>
          <cell r="E10243">
            <v>0</v>
          </cell>
          <cell r="G10243">
            <v>0</v>
          </cell>
          <cell r="H10243">
            <v>0</v>
          </cell>
        </row>
        <row r="10244">
          <cell r="A10244" t="str">
            <v>07-02-200</v>
          </cell>
          <cell r="B10244" t="str">
            <v>41</v>
          </cell>
          <cell r="C10244" t="str">
            <v>HERRAMIENTA MENOR</v>
          </cell>
          <cell r="D10244" t="str">
            <v>gl</v>
          </cell>
          <cell r="E10244">
            <v>1</v>
          </cell>
          <cell r="G10244">
            <v>1877.966688</v>
          </cell>
          <cell r="H10244">
            <v>1878</v>
          </cell>
        </row>
        <row r="10245">
          <cell r="A10245" t="str">
            <v>07-02-200</v>
          </cell>
          <cell r="B10245" t="str">
            <v>42</v>
          </cell>
          <cell r="C10245">
            <v>0</v>
          </cell>
          <cell r="D10245">
            <v>0</v>
          </cell>
          <cell r="E10245">
            <v>0</v>
          </cell>
          <cell r="G10245">
            <v>0</v>
          </cell>
          <cell r="H10245">
            <v>0</v>
          </cell>
        </row>
        <row r="10246">
          <cell r="A10246" t="str">
            <v>07-02-200</v>
          </cell>
          <cell r="B10246" t="str">
            <v>43</v>
          </cell>
          <cell r="C10246">
            <v>0</v>
          </cell>
          <cell r="D10246">
            <v>0</v>
          </cell>
          <cell r="E10246">
            <v>0</v>
          </cell>
          <cell r="G10246">
            <v>0</v>
          </cell>
          <cell r="H10246">
            <v>0</v>
          </cell>
        </row>
        <row r="10247">
          <cell r="A10247" t="str">
            <v>07-02-200</v>
          </cell>
          <cell r="B10247" t="str">
            <v>44</v>
          </cell>
          <cell r="C10247">
            <v>0</v>
          </cell>
          <cell r="D10247">
            <v>0</v>
          </cell>
          <cell r="E10247">
            <v>0</v>
          </cell>
          <cell r="G10247">
            <v>0</v>
          </cell>
          <cell r="H10247">
            <v>0</v>
          </cell>
        </row>
        <row r="10248">
          <cell r="A10248" t="str">
            <v>07-02-200</v>
          </cell>
          <cell r="B10248" t="str">
            <v>45</v>
          </cell>
          <cell r="C10248">
            <v>0</v>
          </cell>
          <cell r="D10248">
            <v>0</v>
          </cell>
          <cell r="E10248">
            <v>0</v>
          </cell>
          <cell r="G10248">
            <v>0</v>
          </cell>
          <cell r="H10248">
            <v>0</v>
          </cell>
        </row>
        <row r="10249">
          <cell r="A10249" t="str">
            <v>07-02-200</v>
          </cell>
          <cell r="B10249" t="str">
            <v>46</v>
          </cell>
          <cell r="C10249">
            <v>0</v>
          </cell>
          <cell r="D10249">
            <v>0</v>
          </cell>
          <cell r="E10249">
            <v>0</v>
          </cell>
          <cell r="G10249">
            <v>0</v>
          </cell>
          <cell r="H10249">
            <v>0</v>
          </cell>
        </row>
        <row r="10250">
          <cell r="A10250" t="str">
            <v>07-02-200</v>
          </cell>
          <cell r="B10250" t="str">
            <v>61</v>
          </cell>
          <cell r="C10250" t="str">
            <v>TRANSPORTE</v>
          </cell>
          <cell r="D10250" t="str">
            <v>gl</v>
          </cell>
          <cell r="E10250">
            <v>1</v>
          </cell>
          <cell r="G10250">
            <v>3755.933376</v>
          </cell>
          <cell r="H10250">
            <v>3756</v>
          </cell>
        </row>
        <row r="10251">
          <cell r="A10251" t="str">
            <v>07-02-200</v>
          </cell>
          <cell r="B10251" t="str">
            <v>62</v>
          </cell>
          <cell r="C10251">
            <v>0</v>
          </cell>
          <cell r="D10251">
            <v>0</v>
          </cell>
          <cell r="E10251">
            <v>0</v>
          </cell>
          <cell r="G10251">
            <v>0</v>
          </cell>
          <cell r="H10251">
            <v>0</v>
          </cell>
        </row>
        <row r="10252">
          <cell r="A10252" t="str">
            <v>07-02-200</v>
          </cell>
          <cell r="B10252" t="str">
            <v>63</v>
          </cell>
          <cell r="C10252">
            <v>0</v>
          </cell>
          <cell r="D10252">
            <v>0</v>
          </cell>
          <cell r="E10252">
            <v>0</v>
          </cell>
          <cell r="G10252">
            <v>0</v>
          </cell>
          <cell r="H10252">
            <v>0</v>
          </cell>
        </row>
        <row r="10253">
          <cell r="A10253" t="str">
            <v>07-02-200</v>
          </cell>
          <cell r="B10253" t="str">
            <v>64</v>
          </cell>
          <cell r="C10253">
            <v>0</v>
          </cell>
          <cell r="D10253">
            <v>0</v>
          </cell>
          <cell r="E10253">
            <v>0</v>
          </cell>
          <cell r="G10253">
            <v>0</v>
          </cell>
          <cell r="H10253">
            <v>0</v>
          </cell>
        </row>
        <row r="10254">
          <cell r="A10254" t="str">
            <v>07-02-200</v>
          </cell>
          <cell r="B10254" t="str">
            <v>65</v>
          </cell>
          <cell r="C10254">
            <v>0</v>
          </cell>
          <cell r="D10254">
            <v>0</v>
          </cell>
          <cell r="E10254">
            <v>0</v>
          </cell>
          <cell r="G10254">
            <v>0</v>
          </cell>
          <cell r="H10254">
            <v>0</v>
          </cell>
        </row>
        <row r="10255">
          <cell r="A10255" t="str">
            <v>07-02-200</v>
          </cell>
          <cell r="B10255" t="str">
            <v>66</v>
          </cell>
          <cell r="C10255">
            <v>0</v>
          </cell>
          <cell r="D10255">
            <v>0</v>
          </cell>
          <cell r="E10255">
            <v>0</v>
          </cell>
          <cell r="G10255">
            <v>0</v>
          </cell>
          <cell r="H10255">
            <v>0</v>
          </cell>
        </row>
        <row r="10256">
          <cell r="A10256" t="str">
            <v>07-02-210</v>
          </cell>
          <cell r="B10256" t="str">
            <v>07-02-210</v>
          </cell>
          <cell r="C10256" t="str">
            <v>SUMINISTRO E INSTALACION TUBERIA ACERO NEGRO RANURADA SCH 10 6"</v>
          </cell>
          <cell r="D10256" t="str">
            <v>ML</v>
          </cell>
          <cell r="E10256">
            <v>18</v>
          </cell>
          <cell r="H10256">
            <v>131611</v>
          </cell>
        </row>
        <row r="10257">
          <cell r="A10257" t="str">
            <v>07-02-210</v>
          </cell>
          <cell r="B10257" t="str">
            <v>11</v>
          </cell>
          <cell r="C10257" t="str">
            <v>TUBERIA ACERO AL CARBON ø  6" SHC 10</v>
          </cell>
          <cell r="D10257" t="str">
            <v>ML</v>
          </cell>
          <cell r="E10257">
            <v>1.05</v>
          </cell>
          <cell r="G10257">
            <v>78134.506666666653</v>
          </cell>
          <cell r="H10257">
            <v>82041</v>
          </cell>
        </row>
        <row r="10258">
          <cell r="A10258" t="str">
            <v>07-02-210</v>
          </cell>
          <cell r="B10258" t="str">
            <v>12</v>
          </cell>
          <cell r="C10258">
            <v>0</v>
          </cell>
          <cell r="D10258">
            <v>0</v>
          </cell>
          <cell r="E10258">
            <v>0</v>
          </cell>
          <cell r="G10258">
            <v>0</v>
          </cell>
          <cell r="H10258">
            <v>0</v>
          </cell>
        </row>
        <row r="10259">
          <cell r="A10259" t="str">
            <v>07-02-210</v>
          </cell>
          <cell r="B10259" t="str">
            <v>13</v>
          </cell>
          <cell r="C10259">
            <v>0</v>
          </cell>
          <cell r="D10259">
            <v>0</v>
          </cell>
          <cell r="E10259">
            <v>0</v>
          </cell>
          <cell r="G10259">
            <v>0</v>
          </cell>
          <cell r="H10259">
            <v>0</v>
          </cell>
        </row>
        <row r="10260">
          <cell r="A10260" t="str">
            <v>07-02-210</v>
          </cell>
          <cell r="B10260" t="str">
            <v>14</v>
          </cell>
          <cell r="C10260">
            <v>0</v>
          </cell>
          <cell r="D10260">
            <v>0</v>
          </cell>
          <cell r="E10260">
            <v>0</v>
          </cell>
          <cell r="G10260">
            <v>0</v>
          </cell>
          <cell r="H10260">
            <v>0</v>
          </cell>
        </row>
        <row r="10261">
          <cell r="A10261" t="str">
            <v>07-02-210</v>
          </cell>
          <cell r="B10261" t="str">
            <v>15</v>
          </cell>
          <cell r="C10261">
            <v>0</v>
          </cell>
          <cell r="D10261">
            <v>0</v>
          </cell>
          <cell r="E10261">
            <v>0</v>
          </cell>
          <cell r="G10261">
            <v>0</v>
          </cell>
          <cell r="H10261">
            <v>0</v>
          </cell>
        </row>
        <row r="10262">
          <cell r="A10262" t="str">
            <v>07-02-210</v>
          </cell>
          <cell r="B10262" t="str">
            <v>16</v>
          </cell>
          <cell r="C10262">
            <v>0</v>
          </cell>
          <cell r="D10262">
            <v>0</v>
          </cell>
          <cell r="E10262">
            <v>0</v>
          </cell>
          <cell r="G10262">
            <v>0</v>
          </cell>
          <cell r="H10262">
            <v>0</v>
          </cell>
        </row>
        <row r="10263">
          <cell r="A10263" t="str">
            <v>07-02-210</v>
          </cell>
          <cell r="B10263" t="str">
            <v>21</v>
          </cell>
          <cell r="C10263" t="str">
            <v xml:space="preserve">OFICIAL </v>
          </cell>
          <cell r="D10263" t="str">
            <v>jor</v>
          </cell>
          <cell r="E10263">
            <v>0.33333333333333331</v>
          </cell>
          <cell r="G10263">
            <v>86520.353919999994</v>
          </cell>
          <cell r="H10263">
            <v>28840</v>
          </cell>
        </row>
        <row r="10264">
          <cell r="A10264" t="str">
            <v>07-02-210</v>
          </cell>
          <cell r="B10264" t="str">
            <v>22</v>
          </cell>
          <cell r="C10264" t="str">
            <v>AYUDANTE</v>
          </cell>
          <cell r="D10264" t="str">
            <v>jor</v>
          </cell>
          <cell r="E10264">
            <v>0.33333333333333331</v>
          </cell>
          <cell r="G10264">
            <v>54806.751999999993</v>
          </cell>
          <cell r="H10264">
            <v>18269</v>
          </cell>
        </row>
        <row r="10265">
          <cell r="A10265" t="str">
            <v>07-02-210</v>
          </cell>
          <cell r="B10265" t="str">
            <v>23</v>
          </cell>
          <cell r="C10265">
            <v>0</v>
          </cell>
          <cell r="D10265">
            <v>0</v>
          </cell>
          <cell r="E10265">
            <v>0</v>
          </cell>
          <cell r="G10265">
            <v>0</v>
          </cell>
          <cell r="H10265">
            <v>0</v>
          </cell>
        </row>
        <row r="10266">
          <cell r="A10266" t="str">
            <v>07-02-210</v>
          </cell>
          <cell r="B10266" t="str">
            <v>24</v>
          </cell>
          <cell r="C10266">
            <v>0</v>
          </cell>
          <cell r="D10266">
            <v>0</v>
          </cell>
          <cell r="E10266">
            <v>0</v>
          </cell>
          <cell r="G10266">
            <v>0</v>
          </cell>
          <cell r="H10266">
            <v>0</v>
          </cell>
        </row>
        <row r="10267">
          <cell r="A10267" t="str">
            <v>07-02-210</v>
          </cell>
          <cell r="B10267" t="str">
            <v>25</v>
          </cell>
          <cell r="C10267">
            <v>0</v>
          </cell>
          <cell r="D10267">
            <v>0</v>
          </cell>
          <cell r="E10267">
            <v>0</v>
          </cell>
          <cell r="G10267">
            <v>0</v>
          </cell>
          <cell r="H10267">
            <v>0</v>
          </cell>
        </row>
        <row r="10268">
          <cell r="A10268" t="str">
            <v>07-02-210</v>
          </cell>
          <cell r="B10268" t="str">
            <v>26</v>
          </cell>
          <cell r="C10268">
            <v>0</v>
          </cell>
          <cell r="D10268">
            <v>0</v>
          </cell>
          <cell r="E10268">
            <v>0</v>
          </cell>
          <cell r="G10268">
            <v>0</v>
          </cell>
          <cell r="H10268">
            <v>0</v>
          </cell>
        </row>
        <row r="10269">
          <cell r="A10269" t="str">
            <v>07-02-210</v>
          </cell>
          <cell r="B10269" t="str">
            <v>41</v>
          </cell>
          <cell r="C10269" t="str">
            <v>HERRAMIENTA MENOR</v>
          </cell>
          <cell r="D10269" t="str">
            <v>gl</v>
          </cell>
          <cell r="E10269">
            <v>1</v>
          </cell>
          <cell r="G10269">
            <v>820.41232000000002</v>
          </cell>
          <cell r="H10269">
            <v>820</v>
          </cell>
        </row>
        <row r="10270">
          <cell r="A10270" t="str">
            <v>07-02-210</v>
          </cell>
          <cell r="B10270" t="str">
            <v>42</v>
          </cell>
          <cell r="C10270">
            <v>0</v>
          </cell>
          <cell r="D10270">
            <v>0</v>
          </cell>
          <cell r="E10270">
            <v>0</v>
          </cell>
          <cell r="G10270">
            <v>0</v>
          </cell>
          <cell r="H10270">
            <v>0</v>
          </cell>
        </row>
        <row r="10271">
          <cell r="A10271" t="str">
            <v>07-02-210</v>
          </cell>
          <cell r="B10271" t="str">
            <v>43</v>
          </cell>
          <cell r="C10271">
            <v>0</v>
          </cell>
          <cell r="D10271">
            <v>0</v>
          </cell>
          <cell r="E10271">
            <v>0</v>
          </cell>
          <cell r="G10271">
            <v>0</v>
          </cell>
          <cell r="H10271">
            <v>0</v>
          </cell>
        </row>
        <row r="10272">
          <cell r="A10272" t="str">
            <v>07-02-210</v>
          </cell>
          <cell r="B10272" t="str">
            <v>44</v>
          </cell>
          <cell r="C10272">
            <v>0</v>
          </cell>
          <cell r="D10272">
            <v>0</v>
          </cell>
          <cell r="E10272">
            <v>0</v>
          </cell>
          <cell r="G10272">
            <v>0</v>
          </cell>
          <cell r="H10272">
            <v>0</v>
          </cell>
        </row>
        <row r="10273">
          <cell r="A10273" t="str">
            <v>07-02-210</v>
          </cell>
          <cell r="B10273" t="str">
            <v>45</v>
          </cell>
          <cell r="C10273">
            <v>0</v>
          </cell>
          <cell r="D10273">
            <v>0</v>
          </cell>
          <cell r="E10273">
            <v>0</v>
          </cell>
          <cell r="G10273">
            <v>0</v>
          </cell>
          <cell r="H10273">
            <v>0</v>
          </cell>
        </row>
        <row r="10274">
          <cell r="A10274" t="str">
            <v>07-02-210</v>
          </cell>
          <cell r="B10274" t="str">
            <v>46</v>
          </cell>
          <cell r="C10274">
            <v>0</v>
          </cell>
          <cell r="D10274">
            <v>0</v>
          </cell>
          <cell r="E10274">
            <v>0</v>
          </cell>
          <cell r="G10274">
            <v>0</v>
          </cell>
          <cell r="H10274">
            <v>0</v>
          </cell>
        </row>
        <row r="10275">
          <cell r="A10275" t="str">
            <v>07-02-210</v>
          </cell>
          <cell r="B10275" t="str">
            <v>61</v>
          </cell>
          <cell r="C10275" t="str">
            <v>TRANSPORTE</v>
          </cell>
          <cell r="D10275" t="str">
            <v>gl</v>
          </cell>
          <cell r="E10275">
            <v>1</v>
          </cell>
          <cell r="G10275">
            <v>1640.82464</v>
          </cell>
          <cell r="H10275">
            <v>1641</v>
          </cell>
        </row>
        <row r="10276">
          <cell r="A10276" t="str">
            <v>07-02-210</v>
          </cell>
          <cell r="B10276" t="str">
            <v>62</v>
          </cell>
          <cell r="C10276">
            <v>0</v>
          </cell>
          <cell r="D10276">
            <v>0</v>
          </cell>
          <cell r="E10276">
            <v>0</v>
          </cell>
          <cell r="G10276">
            <v>0</v>
          </cell>
          <cell r="H10276">
            <v>0</v>
          </cell>
        </row>
        <row r="10277">
          <cell r="A10277" t="str">
            <v>07-02-210</v>
          </cell>
          <cell r="B10277" t="str">
            <v>63</v>
          </cell>
          <cell r="C10277">
            <v>0</v>
          </cell>
          <cell r="D10277">
            <v>0</v>
          </cell>
          <cell r="E10277">
            <v>0</v>
          </cell>
          <cell r="G10277">
            <v>0</v>
          </cell>
          <cell r="H10277">
            <v>0</v>
          </cell>
        </row>
        <row r="10278">
          <cell r="A10278" t="str">
            <v>07-02-210</v>
          </cell>
          <cell r="B10278" t="str">
            <v>64</v>
          </cell>
          <cell r="C10278">
            <v>0</v>
          </cell>
          <cell r="D10278">
            <v>0</v>
          </cell>
          <cell r="E10278">
            <v>0</v>
          </cell>
          <cell r="G10278">
            <v>0</v>
          </cell>
          <cell r="H10278">
            <v>0</v>
          </cell>
        </row>
        <row r="10279">
          <cell r="A10279" t="str">
            <v>07-02-210</v>
          </cell>
          <cell r="B10279" t="str">
            <v>65</v>
          </cell>
          <cell r="C10279">
            <v>0</v>
          </cell>
          <cell r="D10279">
            <v>0</v>
          </cell>
          <cell r="E10279">
            <v>0</v>
          </cell>
          <cell r="G10279">
            <v>0</v>
          </cell>
          <cell r="H10279">
            <v>0</v>
          </cell>
        </row>
        <row r="10280">
          <cell r="A10280" t="str">
            <v>07-02-210</v>
          </cell>
          <cell r="B10280" t="str">
            <v>66</v>
          </cell>
          <cell r="C10280">
            <v>0</v>
          </cell>
          <cell r="D10280">
            <v>0</v>
          </cell>
          <cell r="E10280">
            <v>0</v>
          </cell>
          <cell r="G10280">
            <v>0</v>
          </cell>
          <cell r="H10280">
            <v>0</v>
          </cell>
        </row>
        <row r="10281">
          <cell r="A10281" t="str">
            <v>07-02-215</v>
          </cell>
          <cell r="B10281" t="str">
            <v>07-02-215</v>
          </cell>
          <cell r="C10281" t="str">
            <v>SUMINISTRO E INSTALACION TUBERIA ACERO NEGRO RANURADA SCH 10 4"</v>
          </cell>
          <cell r="D10281" t="str">
            <v>ML</v>
          </cell>
          <cell r="E10281">
            <v>98</v>
          </cell>
          <cell r="H10281">
            <v>91586</v>
          </cell>
        </row>
        <row r="10282">
          <cell r="A10282" t="str">
            <v>07-02-215</v>
          </cell>
          <cell r="B10282" t="str">
            <v>11</v>
          </cell>
          <cell r="C10282" t="str">
            <v>TUBERIA ACERO AL CARBON ø  4" SCH 10</v>
          </cell>
          <cell r="D10282" t="str">
            <v>ML</v>
          </cell>
          <cell r="E10282">
            <v>1.05</v>
          </cell>
          <cell r="G10282">
            <v>45481.279999999999</v>
          </cell>
          <cell r="H10282">
            <v>47755</v>
          </cell>
        </row>
        <row r="10283">
          <cell r="A10283" t="str">
            <v>07-02-215</v>
          </cell>
          <cell r="B10283" t="str">
            <v>12</v>
          </cell>
          <cell r="C10283">
            <v>0</v>
          </cell>
          <cell r="D10283">
            <v>0</v>
          </cell>
          <cell r="E10283">
            <v>0</v>
          </cell>
          <cell r="G10283">
            <v>0</v>
          </cell>
          <cell r="H10283">
            <v>0</v>
          </cell>
        </row>
        <row r="10284">
          <cell r="A10284" t="str">
            <v>07-02-215</v>
          </cell>
          <cell r="B10284" t="str">
            <v>13</v>
          </cell>
          <cell r="C10284">
            <v>0</v>
          </cell>
          <cell r="D10284">
            <v>0</v>
          </cell>
          <cell r="E10284">
            <v>0</v>
          </cell>
          <cell r="G10284">
            <v>0</v>
          </cell>
          <cell r="H10284">
            <v>0</v>
          </cell>
        </row>
        <row r="10285">
          <cell r="A10285" t="str">
            <v>07-02-215</v>
          </cell>
          <cell r="B10285" t="str">
            <v>14</v>
          </cell>
          <cell r="C10285">
            <v>0</v>
          </cell>
          <cell r="D10285">
            <v>0</v>
          </cell>
          <cell r="E10285">
            <v>0</v>
          </cell>
          <cell r="G10285">
            <v>0</v>
          </cell>
          <cell r="H10285">
            <v>0</v>
          </cell>
        </row>
        <row r="10286">
          <cell r="A10286" t="str">
            <v>07-02-215</v>
          </cell>
          <cell r="B10286" t="str">
            <v>15</v>
          </cell>
          <cell r="C10286">
            <v>0</v>
          </cell>
          <cell r="D10286">
            <v>0</v>
          </cell>
          <cell r="E10286">
            <v>0</v>
          </cell>
          <cell r="G10286">
            <v>0</v>
          </cell>
          <cell r="H10286">
            <v>0</v>
          </cell>
        </row>
        <row r="10287">
          <cell r="A10287" t="str">
            <v>07-02-215</v>
          </cell>
          <cell r="B10287" t="str">
            <v>16</v>
          </cell>
          <cell r="C10287">
            <v>0</v>
          </cell>
          <cell r="D10287">
            <v>0</v>
          </cell>
          <cell r="E10287">
            <v>0</v>
          </cell>
          <cell r="G10287">
            <v>0</v>
          </cell>
          <cell r="H10287">
            <v>0</v>
          </cell>
        </row>
        <row r="10288">
          <cell r="A10288" t="str">
            <v>07-02-215</v>
          </cell>
          <cell r="B10288" t="str">
            <v>21</v>
          </cell>
          <cell r="C10288" t="str">
            <v xml:space="preserve">OFICIAL </v>
          </cell>
          <cell r="D10288" t="str">
            <v>jor</v>
          </cell>
          <cell r="E10288">
            <v>0.3</v>
          </cell>
          <cell r="G10288">
            <v>86520.353919999994</v>
          </cell>
          <cell r="H10288">
            <v>25956</v>
          </cell>
        </row>
        <row r="10289">
          <cell r="A10289" t="str">
            <v>07-02-215</v>
          </cell>
          <cell r="B10289" t="str">
            <v>22</v>
          </cell>
          <cell r="C10289" t="str">
            <v>AYUDANTE</v>
          </cell>
          <cell r="D10289" t="str">
            <v>jor</v>
          </cell>
          <cell r="E10289">
            <v>0.3</v>
          </cell>
          <cell r="G10289">
            <v>54806.751999999993</v>
          </cell>
          <cell r="H10289">
            <v>16442</v>
          </cell>
        </row>
        <row r="10290">
          <cell r="A10290" t="str">
            <v>07-02-215</v>
          </cell>
          <cell r="B10290" t="str">
            <v>23</v>
          </cell>
          <cell r="C10290">
            <v>0</v>
          </cell>
          <cell r="D10290">
            <v>0</v>
          </cell>
          <cell r="E10290">
            <v>0</v>
          </cell>
          <cell r="G10290">
            <v>0</v>
          </cell>
          <cell r="H10290">
            <v>0</v>
          </cell>
        </row>
        <row r="10291">
          <cell r="A10291" t="str">
            <v>07-02-215</v>
          </cell>
          <cell r="B10291" t="str">
            <v>24</v>
          </cell>
          <cell r="C10291">
            <v>0</v>
          </cell>
          <cell r="D10291">
            <v>0</v>
          </cell>
          <cell r="E10291">
            <v>0</v>
          </cell>
          <cell r="G10291">
            <v>0</v>
          </cell>
          <cell r="H10291">
            <v>0</v>
          </cell>
        </row>
        <row r="10292">
          <cell r="A10292" t="str">
            <v>07-02-215</v>
          </cell>
          <cell r="B10292" t="str">
            <v>25</v>
          </cell>
          <cell r="C10292">
            <v>0</v>
          </cell>
          <cell r="D10292">
            <v>0</v>
          </cell>
          <cell r="E10292">
            <v>0</v>
          </cell>
          <cell r="G10292">
            <v>0</v>
          </cell>
          <cell r="H10292">
            <v>0</v>
          </cell>
        </row>
        <row r="10293">
          <cell r="A10293" t="str">
            <v>07-02-215</v>
          </cell>
          <cell r="B10293" t="str">
            <v>26</v>
          </cell>
          <cell r="C10293">
            <v>0</v>
          </cell>
          <cell r="D10293">
            <v>0</v>
          </cell>
          <cell r="E10293">
            <v>0</v>
          </cell>
          <cell r="G10293">
            <v>0</v>
          </cell>
          <cell r="H10293">
            <v>0</v>
          </cell>
        </row>
        <row r="10294">
          <cell r="A10294" t="str">
            <v>07-02-215</v>
          </cell>
          <cell r="B10294" t="str">
            <v>41</v>
          </cell>
          <cell r="C10294" t="str">
            <v>HERRAMIENTA MENOR</v>
          </cell>
          <cell r="D10294" t="str">
            <v>gl</v>
          </cell>
          <cell r="E10294">
            <v>1</v>
          </cell>
          <cell r="G10294">
            <v>477.55343999999997</v>
          </cell>
          <cell r="H10294">
            <v>478</v>
          </cell>
        </row>
        <row r="10295">
          <cell r="A10295" t="str">
            <v>07-02-215</v>
          </cell>
          <cell r="B10295" t="str">
            <v>42</v>
          </cell>
          <cell r="C10295">
            <v>0</v>
          </cell>
          <cell r="D10295">
            <v>0</v>
          </cell>
          <cell r="E10295">
            <v>0</v>
          </cell>
          <cell r="G10295">
            <v>0</v>
          </cell>
          <cell r="H10295">
            <v>0</v>
          </cell>
        </row>
        <row r="10296">
          <cell r="A10296" t="str">
            <v>07-02-215</v>
          </cell>
          <cell r="B10296" t="str">
            <v>43</v>
          </cell>
          <cell r="C10296">
            <v>0</v>
          </cell>
          <cell r="D10296">
            <v>0</v>
          </cell>
          <cell r="E10296">
            <v>0</v>
          </cell>
          <cell r="G10296">
            <v>0</v>
          </cell>
          <cell r="H10296">
            <v>0</v>
          </cell>
        </row>
        <row r="10297">
          <cell r="A10297" t="str">
            <v>07-02-215</v>
          </cell>
          <cell r="B10297" t="str">
            <v>44</v>
          </cell>
          <cell r="C10297">
            <v>0</v>
          </cell>
          <cell r="D10297">
            <v>0</v>
          </cell>
          <cell r="E10297">
            <v>0</v>
          </cell>
          <cell r="G10297">
            <v>0</v>
          </cell>
          <cell r="H10297">
            <v>0</v>
          </cell>
        </row>
        <row r="10298">
          <cell r="A10298" t="str">
            <v>07-02-215</v>
          </cell>
          <cell r="B10298" t="str">
            <v>45</v>
          </cell>
          <cell r="C10298">
            <v>0</v>
          </cell>
          <cell r="D10298">
            <v>0</v>
          </cell>
          <cell r="E10298">
            <v>0</v>
          </cell>
          <cell r="G10298">
            <v>0</v>
          </cell>
          <cell r="H10298">
            <v>0</v>
          </cell>
        </row>
        <row r="10299">
          <cell r="A10299" t="str">
            <v>07-02-215</v>
          </cell>
          <cell r="B10299" t="str">
            <v>46</v>
          </cell>
          <cell r="C10299">
            <v>0</v>
          </cell>
          <cell r="D10299">
            <v>0</v>
          </cell>
          <cell r="E10299">
            <v>0</v>
          </cell>
          <cell r="G10299">
            <v>0</v>
          </cell>
          <cell r="H10299">
            <v>0</v>
          </cell>
        </row>
        <row r="10300">
          <cell r="A10300" t="str">
            <v>07-02-215</v>
          </cell>
          <cell r="B10300" t="str">
            <v>61</v>
          </cell>
          <cell r="C10300" t="str">
            <v>TRANSPORTE</v>
          </cell>
          <cell r="D10300" t="str">
            <v>gl</v>
          </cell>
          <cell r="E10300">
            <v>1</v>
          </cell>
          <cell r="G10300">
            <v>955.10687999999993</v>
          </cell>
          <cell r="H10300">
            <v>955</v>
          </cell>
        </row>
        <row r="10301">
          <cell r="A10301" t="str">
            <v>07-02-215</v>
          </cell>
          <cell r="B10301" t="str">
            <v>62</v>
          </cell>
          <cell r="C10301">
            <v>0</v>
          </cell>
          <cell r="D10301">
            <v>0</v>
          </cell>
          <cell r="E10301">
            <v>0</v>
          </cell>
          <cell r="G10301">
            <v>0</v>
          </cell>
          <cell r="H10301">
            <v>0</v>
          </cell>
        </row>
        <row r="10302">
          <cell r="A10302" t="str">
            <v>07-02-215</v>
          </cell>
          <cell r="B10302" t="str">
            <v>63</v>
          </cell>
          <cell r="C10302">
            <v>0</v>
          </cell>
          <cell r="D10302">
            <v>0</v>
          </cell>
          <cell r="E10302">
            <v>0</v>
          </cell>
          <cell r="G10302">
            <v>0</v>
          </cell>
          <cell r="H10302">
            <v>0</v>
          </cell>
        </row>
        <row r="10303">
          <cell r="A10303" t="str">
            <v>07-02-215</v>
          </cell>
          <cell r="B10303" t="str">
            <v>64</v>
          </cell>
          <cell r="C10303">
            <v>0</v>
          </cell>
          <cell r="D10303">
            <v>0</v>
          </cell>
          <cell r="E10303">
            <v>0</v>
          </cell>
          <cell r="G10303">
            <v>0</v>
          </cell>
          <cell r="H10303">
            <v>0</v>
          </cell>
        </row>
        <row r="10304">
          <cell r="A10304" t="str">
            <v>07-02-215</v>
          </cell>
          <cell r="B10304" t="str">
            <v>65</v>
          </cell>
          <cell r="C10304">
            <v>0</v>
          </cell>
          <cell r="D10304">
            <v>0</v>
          </cell>
          <cell r="E10304">
            <v>0</v>
          </cell>
          <cell r="G10304">
            <v>0</v>
          </cell>
          <cell r="H10304">
            <v>0</v>
          </cell>
        </row>
        <row r="10305">
          <cell r="A10305" t="str">
            <v>07-02-215</v>
          </cell>
          <cell r="B10305" t="str">
            <v>66</v>
          </cell>
          <cell r="C10305">
            <v>0</v>
          </cell>
          <cell r="D10305">
            <v>0</v>
          </cell>
          <cell r="E10305">
            <v>0</v>
          </cell>
          <cell r="G10305">
            <v>0</v>
          </cell>
          <cell r="H10305">
            <v>0</v>
          </cell>
        </row>
        <row r="10306">
          <cell r="A10306" t="str">
            <v>07-02-220</v>
          </cell>
          <cell r="B10306" t="str">
            <v>07-02-220</v>
          </cell>
          <cell r="C10306" t="str">
            <v>SUMINISTRO E INSTALACION TUBERIA ACERO NEGRO RANURADA SCH 10 3"</v>
          </cell>
          <cell r="D10306" t="str">
            <v>ML</v>
          </cell>
          <cell r="E10306">
            <v>29</v>
          </cell>
          <cell r="H10306">
            <v>72344</v>
          </cell>
        </row>
        <row r="10307">
          <cell r="A10307" t="str">
            <v>07-02-220</v>
          </cell>
          <cell r="B10307" t="str">
            <v>11</v>
          </cell>
          <cell r="C10307" t="str">
            <v>TUBERIA ACERO AL CARBON ø 3" SCH 10</v>
          </cell>
          <cell r="D10307" t="str">
            <v>ML</v>
          </cell>
          <cell r="E10307">
            <v>1.05</v>
          </cell>
          <cell r="G10307">
            <v>35106.239999999998</v>
          </cell>
          <cell r="H10307">
            <v>36862</v>
          </cell>
        </row>
        <row r="10308">
          <cell r="A10308" t="str">
            <v>07-02-220</v>
          </cell>
          <cell r="B10308" t="str">
            <v>12</v>
          </cell>
          <cell r="C10308">
            <v>0</v>
          </cell>
          <cell r="D10308">
            <v>0</v>
          </cell>
          <cell r="E10308">
            <v>0</v>
          </cell>
          <cell r="G10308">
            <v>0</v>
          </cell>
          <cell r="H10308">
            <v>0</v>
          </cell>
        </row>
        <row r="10309">
          <cell r="A10309" t="str">
            <v>07-02-220</v>
          </cell>
          <cell r="B10309" t="str">
            <v>13</v>
          </cell>
          <cell r="C10309">
            <v>0</v>
          </cell>
          <cell r="D10309">
            <v>0</v>
          </cell>
          <cell r="E10309">
            <v>0</v>
          </cell>
          <cell r="G10309">
            <v>0</v>
          </cell>
          <cell r="H10309">
            <v>0</v>
          </cell>
        </row>
        <row r="10310">
          <cell r="A10310" t="str">
            <v>07-02-220</v>
          </cell>
          <cell r="B10310" t="str">
            <v>14</v>
          </cell>
          <cell r="C10310">
            <v>0</v>
          </cell>
          <cell r="D10310">
            <v>0</v>
          </cell>
          <cell r="E10310">
            <v>0</v>
          </cell>
          <cell r="G10310">
            <v>0</v>
          </cell>
          <cell r="H10310">
            <v>0</v>
          </cell>
        </row>
        <row r="10311">
          <cell r="A10311" t="str">
            <v>07-02-220</v>
          </cell>
          <cell r="B10311" t="str">
            <v>15</v>
          </cell>
          <cell r="C10311">
            <v>0</v>
          </cell>
          <cell r="D10311">
            <v>0</v>
          </cell>
          <cell r="E10311">
            <v>0</v>
          </cell>
          <cell r="G10311">
            <v>0</v>
          </cell>
          <cell r="H10311">
            <v>0</v>
          </cell>
        </row>
        <row r="10312">
          <cell r="A10312" t="str">
            <v>07-02-220</v>
          </cell>
          <cell r="B10312" t="str">
            <v>16</v>
          </cell>
          <cell r="C10312">
            <v>0</v>
          </cell>
          <cell r="D10312">
            <v>0</v>
          </cell>
          <cell r="E10312">
            <v>0</v>
          </cell>
          <cell r="G10312">
            <v>0</v>
          </cell>
          <cell r="H10312">
            <v>0</v>
          </cell>
        </row>
        <row r="10313">
          <cell r="A10313" t="str">
            <v>07-02-220</v>
          </cell>
          <cell r="B10313" t="str">
            <v>21</v>
          </cell>
          <cell r="C10313" t="str">
            <v xml:space="preserve">OFICIAL </v>
          </cell>
          <cell r="D10313" t="str">
            <v>jor</v>
          </cell>
          <cell r="E10313">
            <v>0.2432432432432432</v>
          </cell>
          <cell r="G10313">
            <v>86520.353919999994</v>
          </cell>
          <cell r="H10313">
            <v>21045</v>
          </cell>
        </row>
        <row r="10314">
          <cell r="A10314" t="str">
            <v>07-02-220</v>
          </cell>
          <cell r="B10314" t="str">
            <v>22</v>
          </cell>
          <cell r="C10314" t="str">
            <v>AYUDANTE</v>
          </cell>
          <cell r="D10314" t="str">
            <v>jor</v>
          </cell>
          <cell r="E10314">
            <v>0.2432432432432432</v>
          </cell>
          <cell r="G10314">
            <v>54806.751999999993</v>
          </cell>
          <cell r="H10314">
            <v>13331</v>
          </cell>
        </row>
        <row r="10315">
          <cell r="A10315" t="str">
            <v>07-02-220</v>
          </cell>
          <cell r="B10315" t="str">
            <v>23</v>
          </cell>
          <cell r="C10315">
            <v>0</v>
          </cell>
          <cell r="D10315">
            <v>0</v>
          </cell>
          <cell r="E10315">
            <v>0</v>
          </cell>
          <cell r="G10315">
            <v>0</v>
          </cell>
          <cell r="H10315">
            <v>0</v>
          </cell>
        </row>
        <row r="10316">
          <cell r="A10316" t="str">
            <v>07-02-220</v>
          </cell>
          <cell r="B10316" t="str">
            <v>24</v>
          </cell>
          <cell r="C10316">
            <v>0</v>
          </cell>
          <cell r="D10316">
            <v>0</v>
          </cell>
          <cell r="E10316">
            <v>0</v>
          </cell>
          <cell r="G10316">
            <v>0</v>
          </cell>
          <cell r="H10316">
            <v>0</v>
          </cell>
        </row>
        <row r="10317">
          <cell r="A10317" t="str">
            <v>07-02-220</v>
          </cell>
          <cell r="B10317" t="str">
            <v>25</v>
          </cell>
          <cell r="C10317">
            <v>0</v>
          </cell>
          <cell r="D10317">
            <v>0</v>
          </cell>
          <cell r="E10317">
            <v>0</v>
          </cell>
          <cell r="G10317">
            <v>0</v>
          </cell>
          <cell r="H10317">
            <v>0</v>
          </cell>
        </row>
        <row r="10318">
          <cell r="A10318" t="str">
            <v>07-02-220</v>
          </cell>
          <cell r="B10318" t="str">
            <v>26</v>
          </cell>
          <cell r="C10318">
            <v>0</v>
          </cell>
          <cell r="D10318">
            <v>0</v>
          </cell>
          <cell r="E10318">
            <v>0</v>
          </cell>
          <cell r="G10318">
            <v>0</v>
          </cell>
          <cell r="H10318">
            <v>0</v>
          </cell>
        </row>
        <row r="10319">
          <cell r="A10319" t="str">
            <v>07-02-220</v>
          </cell>
          <cell r="B10319" t="str">
            <v>41</v>
          </cell>
          <cell r="C10319" t="str">
            <v>HERRAMIENTA MENOR</v>
          </cell>
          <cell r="D10319" t="str">
            <v>gl</v>
          </cell>
          <cell r="E10319">
            <v>1</v>
          </cell>
          <cell r="G10319">
            <v>368.61552</v>
          </cell>
          <cell r="H10319">
            <v>369</v>
          </cell>
        </row>
        <row r="10320">
          <cell r="A10320" t="str">
            <v>07-02-220</v>
          </cell>
          <cell r="B10320" t="str">
            <v>42</v>
          </cell>
          <cell r="C10320">
            <v>0</v>
          </cell>
          <cell r="D10320">
            <v>0</v>
          </cell>
          <cell r="E10320">
            <v>0</v>
          </cell>
          <cell r="G10320">
            <v>0</v>
          </cell>
          <cell r="H10320">
            <v>0</v>
          </cell>
        </row>
        <row r="10321">
          <cell r="A10321" t="str">
            <v>07-02-220</v>
          </cell>
          <cell r="B10321" t="str">
            <v>43</v>
          </cell>
          <cell r="C10321">
            <v>0</v>
          </cell>
          <cell r="D10321">
            <v>0</v>
          </cell>
          <cell r="E10321">
            <v>0</v>
          </cell>
          <cell r="G10321">
            <v>0</v>
          </cell>
          <cell r="H10321">
            <v>0</v>
          </cell>
        </row>
        <row r="10322">
          <cell r="A10322" t="str">
            <v>07-02-220</v>
          </cell>
          <cell r="B10322" t="str">
            <v>44</v>
          </cell>
          <cell r="C10322">
            <v>0</v>
          </cell>
          <cell r="D10322">
            <v>0</v>
          </cell>
          <cell r="E10322">
            <v>0</v>
          </cell>
          <cell r="G10322">
            <v>0</v>
          </cell>
          <cell r="H10322">
            <v>0</v>
          </cell>
        </row>
        <row r="10323">
          <cell r="A10323" t="str">
            <v>07-02-220</v>
          </cell>
          <cell r="B10323" t="str">
            <v>45</v>
          </cell>
          <cell r="C10323">
            <v>0</v>
          </cell>
          <cell r="D10323">
            <v>0</v>
          </cell>
          <cell r="E10323">
            <v>0</v>
          </cell>
          <cell r="G10323">
            <v>0</v>
          </cell>
          <cell r="H10323">
            <v>0</v>
          </cell>
        </row>
        <row r="10324">
          <cell r="A10324" t="str">
            <v>07-02-220</v>
          </cell>
          <cell r="B10324" t="str">
            <v>46</v>
          </cell>
          <cell r="C10324">
            <v>0</v>
          </cell>
          <cell r="D10324">
            <v>0</v>
          </cell>
          <cell r="E10324">
            <v>0</v>
          </cell>
          <cell r="G10324">
            <v>0</v>
          </cell>
          <cell r="H10324">
            <v>0</v>
          </cell>
        </row>
        <row r="10325">
          <cell r="A10325" t="str">
            <v>07-02-220</v>
          </cell>
          <cell r="B10325" t="str">
            <v>61</v>
          </cell>
          <cell r="C10325" t="str">
            <v>TRANSPORTE</v>
          </cell>
          <cell r="D10325" t="str">
            <v>gl</v>
          </cell>
          <cell r="E10325">
            <v>1</v>
          </cell>
          <cell r="G10325">
            <v>737.23104000000001</v>
          </cell>
          <cell r="H10325">
            <v>737</v>
          </cell>
        </row>
        <row r="10326">
          <cell r="A10326" t="str">
            <v>07-02-220</v>
          </cell>
          <cell r="B10326" t="str">
            <v>62</v>
          </cell>
          <cell r="C10326">
            <v>0</v>
          </cell>
          <cell r="D10326">
            <v>0</v>
          </cell>
          <cell r="E10326">
            <v>0</v>
          </cell>
          <cell r="G10326">
            <v>0</v>
          </cell>
          <cell r="H10326">
            <v>0</v>
          </cell>
        </row>
        <row r="10327">
          <cell r="A10327" t="str">
            <v>07-02-220</v>
          </cell>
          <cell r="B10327" t="str">
            <v>63</v>
          </cell>
          <cell r="C10327">
            <v>0</v>
          </cell>
          <cell r="D10327">
            <v>0</v>
          </cell>
          <cell r="E10327">
            <v>0</v>
          </cell>
          <cell r="G10327">
            <v>0</v>
          </cell>
          <cell r="H10327">
            <v>0</v>
          </cell>
        </row>
        <row r="10328">
          <cell r="A10328" t="str">
            <v>07-02-220</v>
          </cell>
          <cell r="B10328" t="str">
            <v>64</v>
          </cell>
          <cell r="C10328">
            <v>0</v>
          </cell>
          <cell r="D10328">
            <v>0</v>
          </cell>
          <cell r="E10328">
            <v>0</v>
          </cell>
          <cell r="G10328">
            <v>0</v>
          </cell>
          <cell r="H10328">
            <v>0</v>
          </cell>
        </row>
        <row r="10329">
          <cell r="A10329" t="str">
            <v>07-02-220</v>
          </cell>
          <cell r="B10329" t="str">
            <v>65</v>
          </cell>
          <cell r="C10329">
            <v>0</v>
          </cell>
          <cell r="D10329">
            <v>0</v>
          </cell>
          <cell r="E10329">
            <v>0</v>
          </cell>
          <cell r="G10329">
            <v>0</v>
          </cell>
          <cell r="H10329">
            <v>0</v>
          </cell>
        </row>
        <row r="10330">
          <cell r="A10330" t="str">
            <v>07-02-220</v>
          </cell>
          <cell r="B10330" t="str">
            <v>66</v>
          </cell>
          <cell r="C10330">
            <v>0</v>
          </cell>
          <cell r="D10330">
            <v>0</v>
          </cell>
          <cell r="E10330">
            <v>0</v>
          </cell>
          <cell r="G10330">
            <v>0</v>
          </cell>
          <cell r="H10330">
            <v>0</v>
          </cell>
        </row>
        <row r="10331">
          <cell r="A10331" t="str">
            <v>07-02-225</v>
          </cell>
          <cell r="B10331" t="str">
            <v>07-02-225</v>
          </cell>
          <cell r="C10331" t="str">
            <v>SUMINISTRO E INSTALACION TUBERIA ACERO NEGRO RANURADA SCH 10 2.1/2"</v>
          </cell>
          <cell r="D10331" t="str">
            <v>ML</v>
          </cell>
          <cell r="E10331">
            <v>31</v>
          </cell>
          <cell r="H10331">
            <v>65276</v>
          </cell>
        </row>
        <row r="10332">
          <cell r="A10332" t="str">
            <v>07-02-225</v>
          </cell>
          <cell r="B10332" t="str">
            <v>11</v>
          </cell>
          <cell r="C10332" t="str">
            <v>TUBERIA ACERO AL CARBON ø 2 1/2" SCH 10</v>
          </cell>
          <cell r="D10332" t="str">
            <v>ML</v>
          </cell>
          <cell r="E10332">
            <v>1.05</v>
          </cell>
          <cell r="G10332">
            <v>28571.57333333333</v>
          </cell>
          <cell r="H10332">
            <v>30000</v>
          </cell>
        </row>
        <row r="10333">
          <cell r="A10333" t="str">
            <v>07-02-225</v>
          </cell>
          <cell r="B10333" t="str">
            <v>12</v>
          </cell>
          <cell r="C10333">
            <v>0</v>
          </cell>
          <cell r="D10333">
            <v>0</v>
          </cell>
          <cell r="E10333">
            <v>0</v>
          </cell>
          <cell r="G10333">
            <v>0</v>
          </cell>
          <cell r="H10333">
            <v>0</v>
          </cell>
        </row>
        <row r="10334">
          <cell r="A10334" t="str">
            <v>07-02-225</v>
          </cell>
          <cell r="B10334" t="str">
            <v>13</v>
          </cell>
          <cell r="C10334">
            <v>0</v>
          </cell>
          <cell r="D10334">
            <v>0</v>
          </cell>
          <cell r="E10334">
            <v>0</v>
          </cell>
          <cell r="G10334">
            <v>0</v>
          </cell>
          <cell r="H10334">
            <v>0</v>
          </cell>
        </row>
        <row r="10335">
          <cell r="A10335" t="str">
            <v>07-02-225</v>
          </cell>
          <cell r="B10335" t="str">
            <v>14</v>
          </cell>
          <cell r="C10335">
            <v>0</v>
          </cell>
          <cell r="D10335">
            <v>0</v>
          </cell>
          <cell r="E10335">
            <v>0</v>
          </cell>
          <cell r="G10335">
            <v>0</v>
          </cell>
          <cell r="H10335">
            <v>0</v>
          </cell>
        </row>
        <row r="10336">
          <cell r="A10336" t="str">
            <v>07-02-225</v>
          </cell>
          <cell r="B10336" t="str">
            <v>15</v>
          </cell>
          <cell r="C10336">
            <v>0</v>
          </cell>
          <cell r="D10336">
            <v>0</v>
          </cell>
          <cell r="E10336">
            <v>0</v>
          </cell>
          <cell r="G10336">
            <v>0</v>
          </cell>
          <cell r="H10336">
            <v>0</v>
          </cell>
        </row>
        <row r="10337">
          <cell r="A10337" t="str">
            <v>07-02-225</v>
          </cell>
          <cell r="B10337" t="str">
            <v>16</v>
          </cell>
          <cell r="C10337">
            <v>0</v>
          </cell>
          <cell r="D10337">
            <v>0</v>
          </cell>
          <cell r="E10337">
            <v>0</v>
          </cell>
          <cell r="G10337">
            <v>0</v>
          </cell>
          <cell r="H10337">
            <v>0</v>
          </cell>
        </row>
        <row r="10338">
          <cell r="A10338" t="str">
            <v>07-02-225</v>
          </cell>
          <cell r="B10338" t="str">
            <v>21</v>
          </cell>
          <cell r="C10338" t="str">
            <v xml:space="preserve">OFICIAL </v>
          </cell>
          <cell r="D10338" t="str">
            <v>jor</v>
          </cell>
          <cell r="E10338">
            <v>0.2432432432432432</v>
          </cell>
          <cell r="G10338">
            <v>86520.353919999994</v>
          </cell>
          <cell r="H10338">
            <v>21045</v>
          </cell>
        </row>
        <row r="10339">
          <cell r="A10339" t="str">
            <v>07-02-225</v>
          </cell>
          <cell r="B10339" t="str">
            <v>22</v>
          </cell>
          <cell r="C10339" t="str">
            <v>AYUDANTE</v>
          </cell>
          <cell r="D10339" t="str">
            <v>jor</v>
          </cell>
          <cell r="E10339">
            <v>0.2432432432432432</v>
          </cell>
          <cell r="G10339">
            <v>54806.751999999993</v>
          </cell>
          <cell r="H10339">
            <v>13331</v>
          </cell>
        </row>
        <row r="10340">
          <cell r="A10340" t="str">
            <v>07-02-225</v>
          </cell>
          <cell r="B10340" t="str">
            <v>23</v>
          </cell>
          <cell r="C10340">
            <v>0</v>
          </cell>
          <cell r="D10340">
            <v>0</v>
          </cell>
          <cell r="E10340">
            <v>0</v>
          </cell>
          <cell r="G10340">
            <v>0</v>
          </cell>
          <cell r="H10340">
            <v>0</v>
          </cell>
        </row>
        <row r="10341">
          <cell r="A10341" t="str">
            <v>07-02-225</v>
          </cell>
          <cell r="B10341" t="str">
            <v>24</v>
          </cell>
          <cell r="C10341">
            <v>0</v>
          </cell>
          <cell r="D10341">
            <v>0</v>
          </cell>
          <cell r="E10341">
            <v>0</v>
          </cell>
          <cell r="G10341">
            <v>0</v>
          </cell>
          <cell r="H10341">
            <v>0</v>
          </cell>
        </row>
        <row r="10342">
          <cell r="A10342" t="str">
            <v>07-02-225</v>
          </cell>
          <cell r="B10342" t="str">
            <v>25</v>
          </cell>
          <cell r="C10342">
            <v>0</v>
          </cell>
          <cell r="D10342">
            <v>0</v>
          </cell>
          <cell r="E10342">
            <v>0</v>
          </cell>
          <cell r="G10342">
            <v>0</v>
          </cell>
          <cell r="H10342">
            <v>0</v>
          </cell>
        </row>
        <row r="10343">
          <cell r="A10343" t="str">
            <v>07-02-225</v>
          </cell>
          <cell r="B10343" t="str">
            <v>26</v>
          </cell>
          <cell r="C10343">
            <v>0</v>
          </cell>
          <cell r="D10343">
            <v>0</v>
          </cell>
          <cell r="E10343">
            <v>0</v>
          </cell>
          <cell r="G10343">
            <v>0</v>
          </cell>
          <cell r="H10343">
            <v>0</v>
          </cell>
        </row>
        <row r="10344">
          <cell r="A10344" t="str">
            <v>07-02-225</v>
          </cell>
          <cell r="B10344" t="str">
            <v>41</v>
          </cell>
          <cell r="C10344" t="str">
            <v>HERRAMIENTA MENOR</v>
          </cell>
          <cell r="D10344" t="str">
            <v>gl</v>
          </cell>
          <cell r="E10344">
            <v>1</v>
          </cell>
          <cell r="G10344">
            <v>300.00755199999998</v>
          </cell>
          <cell r="H10344">
            <v>300</v>
          </cell>
        </row>
        <row r="10345">
          <cell r="A10345" t="str">
            <v>07-02-225</v>
          </cell>
          <cell r="B10345" t="str">
            <v>42</v>
          </cell>
          <cell r="C10345">
            <v>0</v>
          </cell>
          <cell r="D10345">
            <v>0</v>
          </cell>
          <cell r="E10345">
            <v>0</v>
          </cell>
          <cell r="G10345">
            <v>0</v>
          </cell>
          <cell r="H10345">
            <v>0</v>
          </cell>
        </row>
        <row r="10346">
          <cell r="A10346" t="str">
            <v>07-02-225</v>
          </cell>
          <cell r="B10346" t="str">
            <v>43</v>
          </cell>
          <cell r="C10346">
            <v>0</v>
          </cell>
          <cell r="D10346">
            <v>0</v>
          </cell>
          <cell r="E10346">
            <v>0</v>
          </cell>
          <cell r="G10346">
            <v>0</v>
          </cell>
          <cell r="H10346">
            <v>0</v>
          </cell>
        </row>
        <row r="10347">
          <cell r="A10347" t="str">
            <v>07-02-225</v>
          </cell>
          <cell r="B10347" t="str">
            <v>44</v>
          </cell>
          <cell r="C10347">
            <v>0</v>
          </cell>
          <cell r="D10347">
            <v>0</v>
          </cell>
          <cell r="E10347">
            <v>0</v>
          </cell>
          <cell r="G10347">
            <v>0</v>
          </cell>
          <cell r="H10347">
            <v>0</v>
          </cell>
        </row>
        <row r="10348">
          <cell r="A10348" t="str">
            <v>07-02-225</v>
          </cell>
          <cell r="B10348" t="str">
            <v>45</v>
          </cell>
          <cell r="C10348">
            <v>0</v>
          </cell>
          <cell r="D10348">
            <v>0</v>
          </cell>
          <cell r="E10348">
            <v>0</v>
          </cell>
          <cell r="G10348">
            <v>0</v>
          </cell>
          <cell r="H10348">
            <v>0</v>
          </cell>
        </row>
        <row r="10349">
          <cell r="A10349" t="str">
            <v>07-02-225</v>
          </cell>
          <cell r="B10349" t="str">
            <v>46</v>
          </cell>
          <cell r="C10349">
            <v>0</v>
          </cell>
          <cell r="D10349">
            <v>0</v>
          </cell>
          <cell r="E10349">
            <v>0</v>
          </cell>
          <cell r="G10349">
            <v>0</v>
          </cell>
          <cell r="H10349">
            <v>0</v>
          </cell>
        </row>
        <row r="10350">
          <cell r="A10350" t="str">
            <v>07-02-225</v>
          </cell>
          <cell r="B10350" t="str">
            <v>61</v>
          </cell>
          <cell r="C10350" t="str">
            <v>TRANSPORTE</v>
          </cell>
          <cell r="D10350" t="str">
            <v>gl</v>
          </cell>
          <cell r="E10350">
            <v>1</v>
          </cell>
          <cell r="G10350">
            <v>600.01510399999995</v>
          </cell>
          <cell r="H10350">
            <v>600</v>
          </cell>
        </row>
        <row r="10351">
          <cell r="A10351" t="str">
            <v>07-02-225</v>
          </cell>
          <cell r="B10351" t="str">
            <v>62</v>
          </cell>
          <cell r="C10351">
            <v>0</v>
          </cell>
          <cell r="D10351">
            <v>0</v>
          </cell>
          <cell r="E10351">
            <v>0</v>
          </cell>
          <cell r="G10351">
            <v>0</v>
          </cell>
          <cell r="H10351">
            <v>0</v>
          </cell>
        </row>
        <row r="10352">
          <cell r="A10352" t="str">
            <v>07-02-225</v>
          </cell>
          <cell r="B10352" t="str">
            <v>63</v>
          </cell>
          <cell r="C10352">
            <v>0</v>
          </cell>
          <cell r="D10352">
            <v>0</v>
          </cell>
          <cell r="E10352">
            <v>0</v>
          </cell>
          <cell r="G10352">
            <v>0</v>
          </cell>
          <cell r="H10352">
            <v>0</v>
          </cell>
        </row>
        <row r="10353">
          <cell r="A10353" t="str">
            <v>07-02-225</v>
          </cell>
          <cell r="B10353" t="str">
            <v>64</v>
          </cell>
          <cell r="C10353">
            <v>0</v>
          </cell>
          <cell r="D10353">
            <v>0</v>
          </cell>
          <cell r="E10353">
            <v>0</v>
          </cell>
          <cell r="G10353">
            <v>0</v>
          </cell>
          <cell r="H10353">
            <v>0</v>
          </cell>
        </row>
        <row r="10354">
          <cell r="A10354" t="str">
            <v>07-02-225</v>
          </cell>
          <cell r="B10354" t="str">
            <v>65</v>
          </cell>
          <cell r="C10354">
            <v>0</v>
          </cell>
          <cell r="D10354">
            <v>0</v>
          </cell>
          <cell r="E10354">
            <v>0</v>
          </cell>
          <cell r="G10354">
            <v>0</v>
          </cell>
          <cell r="H10354">
            <v>0</v>
          </cell>
        </row>
        <row r="10355">
          <cell r="A10355" t="str">
            <v>07-02-225</v>
          </cell>
          <cell r="B10355" t="str">
            <v>66</v>
          </cell>
          <cell r="C10355">
            <v>0</v>
          </cell>
          <cell r="D10355">
            <v>0</v>
          </cell>
          <cell r="E10355">
            <v>0</v>
          </cell>
          <cell r="G10355">
            <v>0</v>
          </cell>
          <cell r="H10355">
            <v>0</v>
          </cell>
        </row>
        <row r="10356">
          <cell r="A10356" t="str">
            <v>07-02-230</v>
          </cell>
          <cell r="B10356" t="str">
            <v>07-02-230</v>
          </cell>
          <cell r="C10356" t="str">
            <v>SUMINISTRO E INSTALACION ACCESORIOS RANURADOS 6"</v>
          </cell>
          <cell r="D10356" t="str">
            <v>UN</v>
          </cell>
          <cell r="E10356">
            <v>10</v>
          </cell>
          <cell r="H10356">
            <v>113961</v>
          </cell>
        </row>
        <row r="10357">
          <cell r="A10357" t="str">
            <v>07-02-230</v>
          </cell>
          <cell r="B10357" t="str">
            <v>11</v>
          </cell>
          <cell r="C10357" t="str">
            <v>ACCESORIOS ACERO ø  6"</v>
          </cell>
          <cell r="D10357" t="str">
            <v>UN</v>
          </cell>
          <cell r="E10357">
            <v>1</v>
          </cell>
          <cell r="G10357">
            <v>106525.12</v>
          </cell>
          <cell r="H10357">
            <v>106525</v>
          </cell>
        </row>
        <row r="10358">
          <cell r="A10358" t="str">
            <v>07-02-230</v>
          </cell>
          <cell r="B10358" t="str">
            <v>12</v>
          </cell>
          <cell r="C10358">
            <v>0</v>
          </cell>
          <cell r="D10358">
            <v>0</v>
          </cell>
          <cell r="E10358">
            <v>0</v>
          </cell>
          <cell r="G10358">
            <v>0</v>
          </cell>
          <cell r="H10358">
            <v>0</v>
          </cell>
        </row>
        <row r="10359">
          <cell r="A10359" t="str">
            <v>07-02-230</v>
          </cell>
          <cell r="B10359" t="str">
            <v>13</v>
          </cell>
          <cell r="C10359">
            <v>0</v>
          </cell>
          <cell r="D10359">
            <v>0</v>
          </cell>
          <cell r="E10359">
            <v>0</v>
          </cell>
          <cell r="G10359">
            <v>0</v>
          </cell>
          <cell r="H10359">
            <v>0</v>
          </cell>
        </row>
        <row r="10360">
          <cell r="A10360" t="str">
            <v>07-02-230</v>
          </cell>
          <cell r="B10360" t="str">
            <v>14</v>
          </cell>
          <cell r="C10360">
            <v>0</v>
          </cell>
          <cell r="D10360">
            <v>0</v>
          </cell>
          <cell r="E10360">
            <v>0</v>
          </cell>
          <cell r="G10360">
            <v>0</v>
          </cell>
          <cell r="H10360">
            <v>0</v>
          </cell>
        </row>
        <row r="10361">
          <cell r="A10361" t="str">
            <v>07-02-230</v>
          </cell>
          <cell r="B10361" t="str">
            <v>15</v>
          </cell>
          <cell r="C10361">
            <v>0</v>
          </cell>
          <cell r="D10361">
            <v>0</v>
          </cell>
          <cell r="E10361">
            <v>0</v>
          </cell>
          <cell r="G10361">
            <v>0</v>
          </cell>
          <cell r="H10361">
            <v>0</v>
          </cell>
        </row>
        <row r="10362">
          <cell r="A10362" t="str">
            <v>07-02-230</v>
          </cell>
          <cell r="B10362" t="str">
            <v>16</v>
          </cell>
          <cell r="C10362">
            <v>0</v>
          </cell>
          <cell r="D10362">
            <v>0</v>
          </cell>
          <cell r="E10362">
            <v>0</v>
          </cell>
          <cell r="G10362">
            <v>0</v>
          </cell>
          <cell r="H10362">
            <v>0</v>
          </cell>
        </row>
        <row r="10363">
          <cell r="A10363" t="str">
            <v>07-02-230</v>
          </cell>
          <cell r="B10363" t="str">
            <v>21</v>
          </cell>
          <cell r="C10363" t="str">
            <v xml:space="preserve">OFICIAL </v>
          </cell>
          <cell r="D10363" t="str">
            <v>jor</v>
          </cell>
          <cell r="E10363">
            <v>0.03</v>
          </cell>
          <cell r="G10363">
            <v>86520.353919999994</v>
          </cell>
          <cell r="H10363">
            <v>2596</v>
          </cell>
        </row>
        <row r="10364">
          <cell r="A10364" t="str">
            <v>07-02-230</v>
          </cell>
          <cell r="B10364" t="str">
            <v>22</v>
          </cell>
          <cell r="C10364" t="str">
            <v>AYUDANTE</v>
          </cell>
          <cell r="D10364" t="str">
            <v>jor</v>
          </cell>
          <cell r="E10364">
            <v>0.03</v>
          </cell>
          <cell r="G10364">
            <v>54806.751999999993</v>
          </cell>
          <cell r="H10364">
            <v>1644</v>
          </cell>
        </row>
        <row r="10365">
          <cell r="A10365" t="str">
            <v>07-02-230</v>
          </cell>
          <cell r="B10365" t="str">
            <v>23</v>
          </cell>
          <cell r="C10365">
            <v>0</v>
          </cell>
          <cell r="D10365">
            <v>0</v>
          </cell>
          <cell r="E10365">
            <v>0</v>
          </cell>
          <cell r="G10365">
            <v>0</v>
          </cell>
          <cell r="H10365">
            <v>0</v>
          </cell>
        </row>
        <row r="10366">
          <cell r="A10366" t="str">
            <v>07-02-230</v>
          </cell>
          <cell r="B10366" t="str">
            <v>24</v>
          </cell>
          <cell r="C10366">
            <v>0</v>
          </cell>
          <cell r="D10366">
            <v>0</v>
          </cell>
          <cell r="E10366">
            <v>0</v>
          </cell>
          <cell r="G10366">
            <v>0</v>
          </cell>
          <cell r="H10366">
            <v>0</v>
          </cell>
        </row>
        <row r="10367">
          <cell r="A10367" t="str">
            <v>07-02-230</v>
          </cell>
          <cell r="B10367" t="str">
            <v>25</v>
          </cell>
          <cell r="C10367">
            <v>0</v>
          </cell>
          <cell r="D10367">
            <v>0</v>
          </cell>
          <cell r="E10367">
            <v>0</v>
          </cell>
          <cell r="G10367">
            <v>0</v>
          </cell>
          <cell r="H10367">
            <v>0</v>
          </cell>
        </row>
        <row r="10368">
          <cell r="A10368" t="str">
            <v>07-02-230</v>
          </cell>
          <cell r="B10368" t="str">
            <v>26</v>
          </cell>
          <cell r="C10368">
            <v>0</v>
          </cell>
          <cell r="D10368">
            <v>0</v>
          </cell>
          <cell r="E10368">
            <v>0</v>
          </cell>
          <cell r="G10368">
            <v>0</v>
          </cell>
          <cell r="H10368">
            <v>0</v>
          </cell>
        </row>
        <row r="10369">
          <cell r="A10369" t="str">
            <v>07-02-230</v>
          </cell>
          <cell r="B10369" t="str">
            <v>41</v>
          </cell>
          <cell r="C10369" t="str">
            <v>HERRAMIENTA MENOR</v>
          </cell>
          <cell r="D10369" t="str">
            <v>gl</v>
          </cell>
          <cell r="E10369">
            <v>1</v>
          </cell>
          <cell r="G10369">
            <v>1065.2511999999999</v>
          </cell>
          <cell r="H10369">
            <v>1065</v>
          </cell>
        </row>
        <row r="10370">
          <cell r="A10370" t="str">
            <v>07-02-230</v>
          </cell>
          <cell r="B10370" t="str">
            <v>42</v>
          </cell>
          <cell r="C10370">
            <v>0</v>
          </cell>
          <cell r="D10370">
            <v>0</v>
          </cell>
          <cell r="E10370">
            <v>0</v>
          </cell>
          <cell r="G10370">
            <v>0</v>
          </cell>
          <cell r="H10370">
            <v>0</v>
          </cell>
        </row>
        <row r="10371">
          <cell r="A10371" t="str">
            <v>07-02-230</v>
          </cell>
          <cell r="B10371" t="str">
            <v>43</v>
          </cell>
          <cell r="C10371">
            <v>0</v>
          </cell>
          <cell r="D10371">
            <v>0</v>
          </cell>
          <cell r="E10371">
            <v>0</v>
          </cell>
          <cell r="G10371">
            <v>0</v>
          </cell>
          <cell r="H10371">
            <v>0</v>
          </cell>
        </row>
        <row r="10372">
          <cell r="A10372" t="str">
            <v>07-02-230</v>
          </cell>
          <cell r="B10372" t="str">
            <v>44</v>
          </cell>
          <cell r="C10372">
            <v>0</v>
          </cell>
          <cell r="D10372">
            <v>0</v>
          </cell>
          <cell r="E10372">
            <v>0</v>
          </cell>
          <cell r="G10372">
            <v>0</v>
          </cell>
          <cell r="H10372">
            <v>0</v>
          </cell>
        </row>
        <row r="10373">
          <cell r="A10373" t="str">
            <v>07-02-230</v>
          </cell>
          <cell r="B10373" t="str">
            <v>45</v>
          </cell>
          <cell r="C10373">
            <v>0</v>
          </cell>
          <cell r="D10373">
            <v>0</v>
          </cell>
          <cell r="E10373">
            <v>0</v>
          </cell>
          <cell r="G10373">
            <v>0</v>
          </cell>
          <cell r="H10373">
            <v>0</v>
          </cell>
        </row>
        <row r="10374">
          <cell r="A10374" t="str">
            <v>07-02-230</v>
          </cell>
          <cell r="B10374" t="str">
            <v>46</v>
          </cell>
          <cell r="C10374">
            <v>0</v>
          </cell>
          <cell r="D10374">
            <v>0</v>
          </cell>
          <cell r="E10374">
            <v>0</v>
          </cell>
          <cell r="G10374">
            <v>0</v>
          </cell>
          <cell r="H10374">
            <v>0</v>
          </cell>
        </row>
        <row r="10375">
          <cell r="A10375" t="str">
            <v>07-02-230</v>
          </cell>
          <cell r="B10375" t="str">
            <v>61</v>
          </cell>
          <cell r="C10375" t="str">
            <v>TRANSPORTE</v>
          </cell>
          <cell r="D10375" t="str">
            <v>gl</v>
          </cell>
          <cell r="E10375">
            <v>1</v>
          </cell>
          <cell r="G10375">
            <v>2130.5023999999999</v>
          </cell>
          <cell r="H10375">
            <v>2131</v>
          </cell>
        </row>
        <row r="10376">
          <cell r="A10376" t="str">
            <v>07-02-230</v>
          </cell>
          <cell r="B10376" t="str">
            <v>62</v>
          </cell>
          <cell r="C10376">
            <v>0</v>
          </cell>
          <cell r="D10376">
            <v>0</v>
          </cell>
          <cell r="E10376">
            <v>0</v>
          </cell>
          <cell r="G10376">
            <v>0</v>
          </cell>
          <cell r="H10376">
            <v>0</v>
          </cell>
        </row>
        <row r="10377">
          <cell r="A10377" t="str">
            <v>07-02-230</v>
          </cell>
          <cell r="B10377" t="str">
            <v>63</v>
          </cell>
          <cell r="C10377">
            <v>0</v>
          </cell>
          <cell r="D10377">
            <v>0</v>
          </cell>
          <cell r="E10377">
            <v>0</v>
          </cell>
          <cell r="G10377">
            <v>0</v>
          </cell>
          <cell r="H10377">
            <v>0</v>
          </cell>
        </row>
        <row r="10378">
          <cell r="A10378" t="str">
            <v>07-02-230</v>
          </cell>
          <cell r="B10378" t="str">
            <v>64</v>
          </cell>
          <cell r="C10378">
            <v>0</v>
          </cell>
          <cell r="D10378">
            <v>0</v>
          </cell>
          <cell r="E10378">
            <v>0</v>
          </cell>
          <cell r="G10378">
            <v>0</v>
          </cell>
          <cell r="H10378">
            <v>0</v>
          </cell>
        </row>
        <row r="10379">
          <cell r="A10379" t="str">
            <v>07-02-230</v>
          </cell>
          <cell r="B10379" t="str">
            <v>65</v>
          </cell>
          <cell r="C10379">
            <v>0</v>
          </cell>
          <cell r="D10379">
            <v>0</v>
          </cell>
          <cell r="E10379">
            <v>0</v>
          </cell>
          <cell r="G10379">
            <v>0</v>
          </cell>
          <cell r="H10379">
            <v>0</v>
          </cell>
        </row>
        <row r="10380">
          <cell r="A10380" t="str">
            <v>07-02-230</v>
          </cell>
          <cell r="B10380" t="str">
            <v>66</v>
          </cell>
          <cell r="C10380">
            <v>0</v>
          </cell>
          <cell r="D10380">
            <v>0</v>
          </cell>
          <cell r="E10380">
            <v>0</v>
          </cell>
          <cell r="G10380">
            <v>0</v>
          </cell>
          <cell r="H10380">
            <v>0</v>
          </cell>
        </row>
        <row r="10381">
          <cell r="A10381" t="str">
            <v>07-02-235</v>
          </cell>
          <cell r="B10381" t="str">
            <v>07-02-235</v>
          </cell>
          <cell r="C10381" t="str">
            <v>SUMINISTRO E INSTALACION ACCESORIOS RANURADOS 4"</v>
          </cell>
          <cell r="D10381" t="str">
            <v>UN</v>
          </cell>
          <cell r="E10381">
            <v>8</v>
          </cell>
          <cell r="H10381">
            <v>83036</v>
          </cell>
        </row>
        <row r="10382">
          <cell r="A10382" t="str">
            <v>07-02-235</v>
          </cell>
          <cell r="B10382" t="str">
            <v>11</v>
          </cell>
          <cell r="C10382" t="str">
            <v>ACCESORIOS ACERO ø  4"</v>
          </cell>
          <cell r="D10382" t="str">
            <v>UN</v>
          </cell>
          <cell r="E10382">
            <v>1</v>
          </cell>
          <cell r="G10382">
            <v>78657.279999999999</v>
          </cell>
          <cell r="H10382">
            <v>78657</v>
          </cell>
        </row>
        <row r="10383">
          <cell r="A10383" t="str">
            <v>07-02-235</v>
          </cell>
          <cell r="B10383" t="str">
            <v>12</v>
          </cell>
          <cell r="C10383">
            <v>0</v>
          </cell>
          <cell r="D10383">
            <v>0</v>
          </cell>
          <cell r="E10383">
            <v>0</v>
          </cell>
          <cell r="G10383">
            <v>0</v>
          </cell>
          <cell r="H10383">
            <v>0</v>
          </cell>
        </row>
        <row r="10384">
          <cell r="A10384" t="str">
            <v>07-02-235</v>
          </cell>
          <cell r="B10384" t="str">
            <v>13</v>
          </cell>
          <cell r="C10384">
            <v>0</v>
          </cell>
          <cell r="D10384">
            <v>0</v>
          </cell>
          <cell r="E10384">
            <v>0</v>
          </cell>
          <cell r="G10384">
            <v>0</v>
          </cell>
          <cell r="H10384">
            <v>0</v>
          </cell>
        </row>
        <row r="10385">
          <cell r="A10385" t="str">
            <v>07-02-235</v>
          </cell>
          <cell r="B10385" t="str">
            <v>14</v>
          </cell>
          <cell r="C10385">
            <v>0</v>
          </cell>
          <cell r="D10385">
            <v>0</v>
          </cell>
          <cell r="E10385">
            <v>0</v>
          </cell>
          <cell r="G10385">
            <v>0</v>
          </cell>
          <cell r="H10385">
            <v>0</v>
          </cell>
        </row>
        <row r="10386">
          <cell r="A10386" t="str">
            <v>07-02-235</v>
          </cell>
          <cell r="B10386" t="str">
            <v>15</v>
          </cell>
          <cell r="C10386">
            <v>0</v>
          </cell>
          <cell r="D10386">
            <v>0</v>
          </cell>
          <cell r="E10386">
            <v>0</v>
          </cell>
          <cell r="G10386">
            <v>0</v>
          </cell>
          <cell r="H10386">
            <v>0</v>
          </cell>
        </row>
        <row r="10387">
          <cell r="A10387" t="str">
            <v>07-02-235</v>
          </cell>
          <cell r="B10387" t="str">
            <v>16</v>
          </cell>
          <cell r="C10387">
            <v>0</v>
          </cell>
          <cell r="D10387">
            <v>0</v>
          </cell>
          <cell r="E10387">
            <v>0</v>
          </cell>
          <cell r="G10387">
            <v>0</v>
          </cell>
          <cell r="H10387">
            <v>0</v>
          </cell>
        </row>
        <row r="10388">
          <cell r="A10388" t="str">
            <v>07-02-235</v>
          </cell>
          <cell r="B10388" t="str">
            <v>21</v>
          </cell>
          <cell r="C10388" t="str">
            <v xml:space="preserve">OFICIAL </v>
          </cell>
          <cell r="D10388" t="str">
            <v>jor</v>
          </cell>
          <cell r="E10388">
            <v>1.4285714285714285E-2</v>
          </cell>
          <cell r="G10388">
            <v>86520.353919999994</v>
          </cell>
          <cell r="H10388">
            <v>1236</v>
          </cell>
        </row>
        <row r="10389">
          <cell r="A10389" t="str">
            <v>07-02-235</v>
          </cell>
          <cell r="B10389" t="str">
            <v>22</v>
          </cell>
          <cell r="C10389" t="str">
            <v>AYUDANTE</v>
          </cell>
          <cell r="D10389" t="str">
            <v>jor</v>
          </cell>
          <cell r="E10389">
            <v>1.4285714285714285E-2</v>
          </cell>
          <cell r="G10389">
            <v>54806.751999999993</v>
          </cell>
          <cell r="H10389">
            <v>783</v>
          </cell>
        </row>
        <row r="10390">
          <cell r="A10390" t="str">
            <v>07-02-235</v>
          </cell>
          <cell r="B10390" t="str">
            <v>23</v>
          </cell>
          <cell r="C10390">
            <v>0</v>
          </cell>
          <cell r="D10390">
            <v>0</v>
          </cell>
          <cell r="E10390">
            <v>0</v>
          </cell>
          <cell r="G10390">
            <v>0</v>
          </cell>
          <cell r="H10390">
            <v>0</v>
          </cell>
        </row>
        <row r="10391">
          <cell r="A10391" t="str">
            <v>07-02-235</v>
          </cell>
          <cell r="B10391" t="str">
            <v>24</v>
          </cell>
          <cell r="C10391">
            <v>0</v>
          </cell>
          <cell r="D10391">
            <v>0</v>
          </cell>
          <cell r="E10391">
            <v>0</v>
          </cell>
          <cell r="G10391">
            <v>0</v>
          </cell>
          <cell r="H10391">
            <v>0</v>
          </cell>
        </row>
        <row r="10392">
          <cell r="A10392" t="str">
            <v>07-02-235</v>
          </cell>
          <cell r="B10392" t="str">
            <v>25</v>
          </cell>
          <cell r="C10392">
            <v>0</v>
          </cell>
          <cell r="D10392">
            <v>0</v>
          </cell>
          <cell r="E10392">
            <v>0</v>
          </cell>
          <cell r="G10392">
            <v>0</v>
          </cell>
          <cell r="H10392">
            <v>0</v>
          </cell>
        </row>
        <row r="10393">
          <cell r="A10393" t="str">
            <v>07-02-235</v>
          </cell>
          <cell r="B10393" t="str">
            <v>26</v>
          </cell>
          <cell r="C10393">
            <v>0</v>
          </cell>
          <cell r="D10393">
            <v>0</v>
          </cell>
          <cell r="E10393">
            <v>0</v>
          </cell>
          <cell r="G10393">
            <v>0</v>
          </cell>
          <cell r="H10393">
            <v>0</v>
          </cell>
        </row>
        <row r="10394">
          <cell r="A10394" t="str">
            <v>07-02-235</v>
          </cell>
          <cell r="B10394" t="str">
            <v>41</v>
          </cell>
          <cell r="C10394" t="str">
            <v>HERRAMIENTA MENOR</v>
          </cell>
          <cell r="D10394" t="str">
            <v>gl</v>
          </cell>
          <cell r="E10394">
            <v>1</v>
          </cell>
          <cell r="G10394">
            <v>786.57279999999992</v>
          </cell>
          <cell r="H10394">
            <v>787</v>
          </cell>
        </row>
        <row r="10395">
          <cell r="A10395" t="str">
            <v>07-02-235</v>
          </cell>
          <cell r="B10395" t="str">
            <v>42</v>
          </cell>
          <cell r="C10395">
            <v>0</v>
          </cell>
          <cell r="D10395">
            <v>0</v>
          </cell>
          <cell r="E10395">
            <v>0</v>
          </cell>
          <cell r="G10395">
            <v>0</v>
          </cell>
          <cell r="H10395">
            <v>0</v>
          </cell>
        </row>
        <row r="10396">
          <cell r="A10396" t="str">
            <v>07-02-235</v>
          </cell>
          <cell r="B10396" t="str">
            <v>43</v>
          </cell>
          <cell r="C10396">
            <v>0</v>
          </cell>
          <cell r="D10396">
            <v>0</v>
          </cell>
          <cell r="E10396">
            <v>0</v>
          </cell>
          <cell r="G10396">
            <v>0</v>
          </cell>
          <cell r="H10396">
            <v>0</v>
          </cell>
        </row>
        <row r="10397">
          <cell r="A10397" t="str">
            <v>07-02-235</v>
          </cell>
          <cell r="B10397" t="str">
            <v>44</v>
          </cell>
          <cell r="C10397">
            <v>0</v>
          </cell>
          <cell r="D10397">
            <v>0</v>
          </cell>
          <cell r="E10397">
            <v>0</v>
          </cell>
          <cell r="G10397">
            <v>0</v>
          </cell>
          <cell r="H10397">
            <v>0</v>
          </cell>
        </row>
        <row r="10398">
          <cell r="A10398" t="str">
            <v>07-02-235</v>
          </cell>
          <cell r="B10398" t="str">
            <v>45</v>
          </cell>
          <cell r="C10398">
            <v>0</v>
          </cell>
          <cell r="D10398">
            <v>0</v>
          </cell>
          <cell r="E10398">
            <v>0</v>
          </cell>
          <cell r="G10398">
            <v>0</v>
          </cell>
          <cell r="H10398">
            <v>0</v>
          </cell>
        </row>
        <row r="10399">
          <cell r="A10399" t="str">
            <v>07-02-235</v>
          </cell>
          <cell r="B10399" t="str">
            <v>46</v>
          </cell>
          <cell r="C10399">
            <v>0</v>
          </cell>
          <cell r="D10399">
            <v>0</v>
          </cell>
          <cell r="E10399">
            <v>0</v>
          </cell>
          <cell r="G10399">
            <v>0</v>
          </cell>
          <cell r="H10399">
            <v>0</v>
          </cell>
        </row>
        <row r="10400">
          <cell r="A10400" t="str">
            <v>07-02-235</v>
          </cell>
          <cell r="B10400" t="str">
            <v>61</v>
          </cell>
          <cell r="C10400" t="str">
            <v>TRANSPORTE</v>
          </cell>
          <cell r="D10400" t="str">
            <v>gl</v>
          </cell>
          <cell r="E10400">
            <v>1</v>
          </cell>
          <cell r="G10400">
            <v>1573.1455999999998</v>
          </cell>
          <cell r="H10400">
            <v>1573</v>
          </cell>
        </row>
        <row r="10401">
          <cell r="A10401" t="str">
            <v>07-02-235</v>
          </cell>
          <cell r="B10401" t="str">
            <v>62</v>
          </cell>
          <cell r="C10401">
            <v>0</v>
          </cell>
          <cell r="D10401">
            <v>0</v>
          </cell>
          <cell r="E10401">
            <v>0</v>
          </cell>
          <cell r="G10401">
            <v>0</v>
          </cell>
          <cell r="H10401">
            <v>0</v>
          </cell>
        </row>
        <row r="10402">
          <cell r="A10402" t="str">
            <v>07-02-235</v>
          </cell>
          <cell r="B10402" t="str">
            <v>63</v>
          </cell>
          <cell r="C10402">
            <v>0</v>
          </cell>
          <cell r="D10402">
            <v>0</v>
          </cell>
          <cell r="E10402">
            <v>0</v>
          </cell>
          <cell r="G10402">
            <v>0</v>
          </cell>
          <cell r="H10402">
            <v>0</v>
          </cell>
        </row>
        <row r="10403">
          <cell r="A10403" t="str">
            <v>07-02-235</v>
          </cell>
          <cell r="B10403" t="str">
            <v>64</v>
          </cell>
          <cell r="C10403">
            <v>0</v>
          </cell>
          <cell r="D10403">
            <v>0</v>
          </cell>
          <cell r="E10403">
            <v>0</v>
          </cell>
          <cell r="G10403">
            <v>0</v>
          </cell>
          <cell r="H10403">
            <v>0</v>
          </cell>
        </row>
        <row r="10404">
          <cell r="A10404" t="str">
            <v>07-02-235</v>
          </cell>
          <cell r="B10404" t="str">
            <v>65</v>
          </cell>
          <cell r="C10404">
            <v>0</v>
          </cell>
          <cell r="D10404">
            <v>0</v>
          </cell>
          <cell r="E10404">
            <v>0</v>
          </cell>
          <cell r="G10404">
            <v>0</v>
          </cell>
          <cell r="H10404">
            <v>0</v>
          </cell>
        </row>
        <row r="10405">
          <cell r="A10405" t="str">
            <v>07-02-235</v>
          </cell>
          <cell r="B10405" t="str">
            <v>66</v>
          </cell>
          <cell r="C10405">
            <v>0</v>
          </cell>
          <cell r="D10405">
            <v>0</v>
          </cell>
          <cell r="E10405">
            <v>0</v>
          </cell>
          <cell r="G10405">
            <v>0</v>
          </cell>
          <cell r="H10405">
            <v>0</v>
          </cell>
        </row>
        <row r="10406">
          <cell r="A10406" t="str">
            <v>07-02-240</v>
          </cell>
          <cell r="B10406" t="str">
            <v>07-02-240</v>
          </cell>
          <cell r="C10406" t="str">
            <v>SUMINISTRO E INSTALACION ACCESORIOS RANURADOS 3"</v>
          </cell>
          <cell r="D10406" t="str">
            <v>UN</v>
          </cell>
          <cell r="E10406">
            <v>11</v>
          </cell>
          <cell r="H10406">
            <v>60539</v>
          </cell>
        </row>
        <row r="10407">
          <cell r="A10407" t="str">
            <v>07-02-240</v>
          </cell>
          <cell r="B10407" t="str">
            <v>11</v>
          </cell>
          <cell r="C10407" t="str">
            <v>ACCESORIOS ACERO ø  3"</v>
          </cell>
          <cell r="D10407" t="str">
            <v>UN</v>
          </cell>
          <cell r="E10407">
            <v>1</v>
          </cell>
          <cell r="G10407">
            <v>57306.412799999998</v>
          </cell>
          <cell r="H10407">
            <v>57306</v>
          </cell>
        </row>
        <row r="10408">
          <cell r="A10408" t="str">
            <v>07-02-240</v>
          </cell>
          <cell r="B10408" t="str">
            <v>12</v>
          </cell>
          <cell r="C10408">
            <v>0</v>
          </cell>
          <cell r="D10408">
            <v>0</v>
          </cell>
          <cell r="E10408">
            <v>0</v>
          </cell>
          <cell r="G10408">
            <v>0</v>
          </cell>
          <cell r="H10408">
            <v>0</v>
          </cell>
        </row>
        <row r="10409">
          <cell r="A10409" t="str">
            <v>07-02-240</v>
          </cell>
          <cell r="B10409" t="str">
            <v>13</v>
          </cell>
          <cell r="C10409">
            <v>0</v>
          </cell>
          <cell r="D10409">
            <v>0</v>
          </cell>
          <cell r="E10409">
            <v>0</v>
          </cell>
          <cell r="G10409">
            <v>0</v>
          </cell>
          <cell r="H10409">
            <v>0</v>
          </cell>
        </row>
        <row r="10410">
          <cell r="A10410" t="str">
            <v>07-02-240</v>
          </cell>
          <cell r="B10410" t="str">
            <v>14</v>
          </cell>
          <cell r="C10410">
            <v>0</v>
          </cell>
          <cell r="D10410">
            <v>0</v>
          </cell>
          <cell r="E10410">
            <v>0</v>
          </cell>
          <cell r="G10410">
            <v>0</v>
          </cell>
          <cell r="H10410">
            <v>0</v>
          </cell>
        </row>
        <row r="10411">
          <cell r="A10411" t="str">
            <v>07-02-240</v>
          </cell>
          <cell r="B10411" t="str">
            <v>15</v>
          </cell>
          <cell r="C10411">
            <v>0</v>
          </cell>
          <cell r="D10411">
            <v>0</v>
          </cell>
          <cell r="E10411">
            <v>0</v>
          </cell>
          <cell r="G10411">
            <v>0</v>
          </cell>
          <cell r="H10411">
            <v>0</v>
          </cell>
        </row>
        <row r="10412">
          <cell r="A10412" t="str">
            <v>07-02-240</v>
          </cell>
          <cell r="B10412" t="str">
            <v>16</v>
          </cell>
          <cell r="C10412">
            <v>0</v>
          </cell>
          <cell r="D10412">
            <v>0</v>
          </cell>
          <cell r="E10412">
            <v>0</v>
          </cell>
          <cell r="G10412">
            <v>0</v>
          </cell>
          <cell r="H10412">
            <v>0</v>
          </cell>
        </row>
        <row r="10413">
          <cell r="A10413" t="str">
            <v>07-02-240</v>
          </cell>
          <cell r="B10413" t="str">
            <v>21</v>
          </cell>
          <cell r="C10413" t="str">
            <v xml:space="preserve">OFICIAL </v>
          </cell>
          <cell r="D10413" t="str">
            <v>jor</v>
          </cell>
          <cell r="E10413">
            <v>1.0714285714285714E-2</v>
          </cell>
          <cell r="G10413">
            <v>86520.353919999994</v>
          </cell>
          <cell r="H10413">
            <v>927</v>
          </cell>
        </row>
        <row r="10414">
          <cell r="A10414" t="str">
            <v>07-02-240</v>
          </cell>
          <cell r="B10414" t="str">
            <v>22</v>
          </cell>
          <cell r="C10414" t="str">
            <v>AYUDANTE</v>
          </cell>
          <cell r="D10414" t="str">
            <v>jor</v>
          </cell>
          <cell r="E10414">
            <v>1.0714285714285714E-2</v>
          </cell>
          <cell r="G10414">
            <v>54806.751999999993</v>
          </cell>
          <cell r="H10414">
            <v>587</v>
          </cell>
        </row>
        <row r="10415">
          <cell r="A10415" t="str">
            <v>07-02-240</v>
          </cell>
          <cell r="B10415" t="str">
            <v>23</v>
          </cell>
          <cell r="C10415">
            <v>0</v>
          </cell>
          <cell r="D10415">
            <v>0</v>
          </cell>
          <cell r="E10415">
            <v>0</v>
          </cell>
          <cell r="G10415">
            <v>0</v>
          </cell>
          <cell r="H10415">
            <v>0</v>
          </cell>
        </row>
        <row r="10416">
          <cell r="A10416" t="str">
            <v>07-02-240</v>
          </cell>
          <cell r="B10416" t="str">
            <v>24</v>
          </cell>
          <cell r="C10416">
            <v>0</v>
          </cell>
          <cell r="D10416">
            <v>0</v>
          </cell>
          <cell r="E10416">
            <v>0</v>
          </cell>
          <cell r="G10416">
            <v>0</v>
          </cell>
          <cell r="H10416">
            <v>0</v>
          </cell>
        </row>
        <row r="10417">
          <cell r="A10417" t="str">
            <v>07-02-240</v>
          </cell>
          <cell r="B10417" t="str">
            <v>25</v>
          </cell>
          <cell r="C10417">
            <v>0</v>
          </cell>
          <cell r="D10417">
            <v>0</v>
          </cell>
          <cell r="E10417">
            <v>0</v>
          </cell>
          <cell r="G10417">
            <v>0</v>
          </cell>
          <cell r="H10417">
            <v>0</v>
          </cell>
        </row>
        <row r="10418">
          <cell r="A10418" t="str">
            <v>07-02-240</v>
          </cell>
          <cell r="B10418" t="str">
            <v>26</v>
          </cell>
          <cell r="C10418">
            <v>0</v>
          </cell>
          <cell r="D10418">
            <v>0</v>
          </cell>
          <cell r="E10418">
            <v>0</v>
          </cell>
          <cell r="G10418">
            <v>0</v>
          </cell>
          <cell r="H10418">
            <v>0</v>
          </cell>
        </row>
        <row r="10419">
          <cell r="A10419" t="str">
            <v>07-02-240</v>
          </cell>
          <cell r="B10419" t="str">
            <v>41</v>
          </cell>
          <cell r="C10419" t="str">
            <v>HERRAMIENTA MENOR</v>
          </cell>
          <cell r="D10419" t="str">
            <v>gl</v>
          </cell>
          <cell r="E10419">
            <v>1</v>
          </cell>
          <cell r="G10419">
            <v>573.06412799999998</v>
          </cell>
          <cell r="H10419">
            <v>573</v>
          </cell>
        </row>
        <row r="10420">
          <cell r="A10420" t="str">
            <v>07-02-240</v>
          </cell>
          <cell r="B10420" t="str">
            <v>42</v>
          </cell>
          <cell r="C10420">
            <v>0</v>
          </cell>
          <cell r="D10420">
            <v>0</v>
          </cell>
          <cell r="E10420">
            <v>0</v>
          </cell>
          <cell r="G10420">
            <v>0</v>
          </cell>
          <cell r="H10420">
            <v>0</v>
          </cell>
        </row>
        <row r="10421">
          <cell r="A10421" t="str">
            <v>07-02-240</v>
          </cell>
          <cell r="B10421" t="str">
            <v>43</v>
          </cell>
          <cell r="C10421">
            <v>0</v>
          </cell>
          <cell r="D10421">
            <v>0</v>
          </cell>
          <cell r="E10421">
            <v>0</v>
          </cell>
          <cell r="G10421">
            <v>0</v>
          </cell>
          <cell r="H10421">
            <v>0</v>
          </cell>
        </row>
        <row r="10422">
          <cell r="A10422" t="str">
            <v>07-02-240</v>
          </cell>
          <cell r="B10422" t="str">
            <v>44</v>
          </cell>
          <cell r="C10422">
            <v>0</v>
          </cell>
          <cell r="D10422">
            <v>0</v>
          </cell>
          <cell r="E10422">
            <v>0</v>
          </cell>
          <cell r="G10422">
            <v>0</v>
          </cell>
          <cell r="H10422">
            <v>0</v>
          </cell>
        </row>
        <row r="10423">
          <cell r="A10423" t="str">
            <v>07-02-240</v>
          </cell>
          <cell r="B10423" t="str">
            <v>45</v>
          </cell>
          <cell r="C10423">
            <v>0</v>
          </cell>
          <cell r="D10423">
            <v>0</v>
          </cell>
          <cell r="E10423">
            <v>0</v>
          </cell>
          <cell r="G10423">
            <v>0</v>
          </cell>
          <cell r="H10423">
            <v>0</v>
          </cell>
        </row>
        <row r="10424">
          <cell r="A10424" t="str">
            <v>07-02-240</v>
          </cell>
          <cell r="B10424" t="str">
            <v>46</v>
          </cell>
          <cell r="C10424">
            <v>0</v>
          </cell>
          <cell r="D10424">
            <v>0</v>
          </cell>
          <cell r="E10424">
            <v>0</v>
          </cell>
          <cell r="G10424">
            <v>0</v>
          </cell>
          <cell r="H10424">
            <v>0</v>
          </cell>
        </row>
        <row r="10425">
          <cell r="A10425" t="str">
            <v>07-02-240</v>
          </cell>
          <cell r="B10425" t="str">
            <v>61</v>
          </cell>
          <cell r="C10425" t="str">
            <v>TRANSPORTE</v>
          </cell>
          <cell r="D10425" t="str">
            <v>gl</v>
          </cell>
          <cell r="E10425">
            <v>1</v>
          </cell>
          <cell r="G10425">
            <v>1146.128256</v>
          </cell>
          <cell r="H10425">
            <v>1146</v>
          </cell>
        </row>
        <row r="10426">
          <cell r="A10426" t="str">
            <v>07-02-240</v>
          </cell>
          <cell r="B10426" t="str">
            <v>62</v>
          </cell>
          <cell r="C10426">
            <v>0</v>
          </cell>
          <cell r="D10426">
            <v>0</v>
          </cell>
          <cell r="E10426">
            <v>0</v>
          </cell>
          <cell r="G10426">
            <v>0</v>
          </cell>
          <cell r="H10426">
            <v>0</v>
          </cell>
        </row>
        <row r="10427">
          <cell r="A10427" t="str">
            <v>07-02-240</v>
          </cell>
          <cell r="B10427" t="str">
            <v>63</v>
          </cell>
          <cell r="C10427">
            <v>0</v>
          </cell>
          <cell r="D10427">
            <v>0</v>
          </cell>
          <cell r="E10427">
            <v>0</v>
          </cell>
          <cell r="G10427">
            <v>0</v>
          </cell>
          <cell r="H10427">
            <v>0</v>
          </cell>
        </row>
        <row r="10428">
          <cell r="A10428" t="str">
            <v>07-02-240</v>
          </cell>
          <cell r="B10428" t="str">
            <v>64</v>
          </cell>
          <cell r="C10428">
            <v>0</v>
          </cell>
          <cell r="D10428">
            <v>0</v>
          </cell>
          <cell r="E10428">
            <v>0</v>
          </cell>
          <cell r="G10428">
            <v>0</v>
          </cell>
          <cell r="H10428">
            <v>0</v>
          </cell>
        </row>
        <row r="10429">
          <cell r="A10429" t="str">
            <v>07-02-240</v>
          </cell>
          <cell r="B10429" t="str">
            <v>65</v>
          </cell>
          <cell r="C10429">
            <v>0</v>
          </cell>
          <cell r="D10429">
            <v>0</v>
          </cell>
          <cell r="E10429">
            <v>0</v>
          </cell>
          <cell r="G10429">
            <v>0</v>
          </cell>
          <cell r="H10429">
            <v>0</v>
          </cell>
        </row>
        <row r="10430">
          <cell r="A10430" t="str">
            <v>07-02-240</v>
          </cell>
          <cell r="B10430" t="str">
            <v>66</v>
          </cell>
          <cell r="C10430">
            <v>0</v>
          </cell>
          <cell r="D10430">
            <v>0</v>
          </cell>
          <cell r="E10430">
            <v>0</v>
          </cell>
          <cell r="G10430">
            <v>0</v>
          </cell>
          <cell r="H10430">
            <v>0</v>
          </cell>
        </row>
        <row r="10431">
          <cell r="A10431" t="str">
            <v>07-02-245</v>
          </cell>
          <cell r="B10431" t="str">
            <v>07-02-245</v>
          </cell>
          <cell r="C10431" t="str">
            <v>SUMINISTRO E INSTALACION ACCESORIOS RANURADOS 2,1/2"</v>
          </cell>
          <cell r="D10431" t="str">
            <v>UN</v>
          </cell>
          <cell r="E10431">
            <v>15</v>
          </cell>
          <cell r="H10431">
            <v>38803</v>
          </cell>
        </row>
        <row r="10432">
          <cell r="A10432" t="str">
            <v>07-02-245</v>
          </cell>
          <cell r="B10432" t="str">
            <v>11</v>
          </cell>
          <cell r="C10432" t="str">
            <v>ACCESORIOS ACERO ø  2 1/2"</v>
          </cell>
          <cell r="D10432" t="str">
            <v>UN</v>
          </cell>
          <cell r="E10432">
            <v>1</v>
          </cell>
          <cell r="G10432">
            <v>36203.098879999998</v>
          </cell>
          <cell r="H10432">
            <v>36203</v>
          </cell>
        </row>
        <row r="10433">
          <cell r="A10433" t="str">
            <v>07-02-245</v>
          </cell>
          <cell r="B10433" t="str">
            <v>12</v>
          </cell>
          <cell r="C10433">
            <v>0</v>
          </cell>
          <cell r="D10433">
            <v>0</v>
          </cell>
          <cell r="E10433">
            <v>0</v>
          </cell>
          <cell r="G10433">
            <v>0</v>
          </cell>
          <cell r="H10433">
            <v>0</v>
          </cell>
        </row>
        <row r="10434">
          <cell r="A10434" t="str">
            <v>07-02-245</v>
          </cell>
          <cell r="B10434" t="str">
            <v>13</v>
          </cell>
          <cell r="C10434">
            <v>0</v>
          </cell>
          <cell r="D10434">
            <v>0</v>
          </cell>
          <cell r="E10434">
            <v>0</v>
          </cell>
          <cell r="G10434">
            <v>0</v>
          </cell>
          <cell r="H10434">
            <v>0</v>
          </cell>
        </row>
        <row r="10435">
          <cell r="A10435" t="str">
            <v>07-02-245</v>
          </cell>
          <cell r="B10435" t="str">
            <v>14</v>
          </cell>
          <cell r="C10435">
            <v>0</v>
          </cell>
          <cell r="D10435">
            <v>0</v>
          </cell>
          <cell r="E10435">
            <v>0</v>
          </cell>
          <cell r="G10435">
            <v>0</v>
          </cell>
          <cell r="H10435">
            <v>0</v>
          </cell>
        </row>
        <row r="10436">
          <cell r="A10436" t="str">
            <v>07-02-245</v>
          </cell>
          <cell r="B10436" t="str">
            <v>15</v>
          </cell>
          <cell r="C10436">
            <v>0</v>
          </cell>
          <cell r="D10436">
            <v>0</v>
          </cell>
          <cell r="E10436">
            <v>0</v>
          </cell>
          <cell r="G10436">
            <v>0</v>
          </cell>
          <cell r="H10436">
            <v>0</v>
          </cell>
        </row>
        <row r="10437">
          <cell r="A10437" t="str">
            <v>07-02-245</v>
          </cell>
          <cell r="B10437" t="str">
            <v>16</v>
          </cell>
          <cell r="C10437">
            <v>0</v>
          </cell>
          <cell r="D10437">
            <v>0</v>
          </cell>
          <cell r="E10437">
            <v>0</v>
          </cell>
          <cell r="G10437">
            <v>0</v>
          </cell>
          <cell r="H10437">
            <v>0</v>
          </cell>
        </row>
        <row r="10438">
          <cell r="A10438" t="str">
            <v>07-02-245</v>
          </cell>
          <cell r="B10438" t="str">
            <v>21</v>
          </cell>
          <cell r="C10438" t="str">
            <v xml:space="preserve">OFICIAL </v>
          </cell>
          <cell r="D10438" t="str">
            <v>jor</v>
          </cell>
          <cell r="E10438">
            <v>1.0714285714285714E-2</v>
          </cell>
          <cell r="G10438">
            <v>86520.353919999994</v>
          </cell>
          <cell r="H10438">
            <v>927</v>
          </cell>
        </row>
        <row r="10439">
          <cell r="A10439" t="str">
            <v>07-02-245</v>
          </cell>
          <cell r="B10439" t="str">
            <v>22</v>
          </cell>
          <cell r="C10439" t="str">
            <v>AYUDANTE</v>
          </cell>
          <cell r="D10439" t="str">
            <v>jor</v>
          </cell>
          <cell r="E10439">
            <v>1.0714285714285714E-2</v>
          </cell>
          <cell r="G10439">
            <v>54806.751999999993</v>
          </cell>
          <cell r="H10439">
            <v>587</v>
          </cell>
        </row>
        <row r="10440">
          <cell r="A10440" t="str">
            <v>07-02-245</v>
          </cell>
          <cell r="B10440" t="str">
            <v>23</v>
          </cell>
          <cell r="C10440">
            <v>0</v>
          </cell>
          <cell r="D10440">
            <v>0</v>
          </cell>
          <cell r="E10440">
            <v>0</v>
          </cell>
          <cell r="G10440">
            <v>0</v>
          </cell>
          <cell r="H10440">
            <v>0</v>
          </cell>
        </row>
        <row r="10441">
          <cell r="A10441" t="str">
            <v>07-02-245</v>
          </cell>
          <cell r="B10441" t="str">
            <v>24</v>
          </cell>
          <cell r="C10441">
            <v>0</v>
          </cell>
          <cell r="D10441">
            <v>0</v>
          </cell>
          <cell r="E10441">
            <v>0</v>
          </cell>
          <cell r="G10441">
            <v>0</v>
          </cell>
          <cell r="H10441">
            <v>0</v>
          </cell>
        </row>
        <row r="10442">
          <cell r="A10442" t="str">
            <v>07-02-245</v>
          </cell>
          <cell r="B10442" t="str">
            <v>25</v>
          </cell>
          <cell r="C10442">
            <v>0</v>
          </cell>
          <cell r="D10442">
            <v>0</v>
          </cell>
          <cell r="E10442">
            <v>0</v>
          </cell>
          <cell r="G10442">
            <v>0</v>
          </cell>
          <cell r="H10442">
            <v>0</v>
          </cell>
        </row>
        <row r="10443">
          <cell r="A10443" t="str">
            <v>07-02-245</v>
          </cell>
          <cell r="B10443" t="str">
            <v>26</v>
          </cell>
          <cell r="C10443">
            <v>0</v>
          </cell>
          <cell r="D10443">
            <v>0</v>
          </cell>
          <cell r="E10443">
            <v>0</v>
          </cell>
          <cell r="G10443">
            <v>0</v>
          </cell>
          <cell r="H10443">
            <v>0</v>
          </cell>
        </row>
        <row r="10444">
          <cell r="A10444" t="str">
            <v>07-02-245</v>
          </cell>
          <cell r="B10444" t="str">
            <v>41</v>
          </cell>
          <cell r="C10444" t="str">
            <v>HERRAMIENTA MENOR</v>
          </cell>
          <cell r="D10444" t="str">
            <v>gl</v>
          </cell>
          <cell r="E10444">
            <v>1</v>
          </cell>
          <cell r="G10444">
            <v>362.02857599999999</v>
          </cell>
          <cell r="H10444">
            <v>362</v>
          </cell>
        </row>
        <row r="10445">
          <cell r="A10445" t="str">
            <v>07-02-245</v>
          </cell>
          <cell r="B10445" t="str">
            <v>42</v>
          </cell>
          <cell r="C10445">
            <v>0</v>
          </cell>
          <cell r="D10445">
            <v>0</v>
          </cell>
          <cell r="E10445">
            <v>0</v>
          </cell>
          <cell r="G10445">
            <v>0</v>
          </cell>
          <cell r="H10445">
            <v>0</v>
          </cell>
        </row>
        <row r="10446">
          <cell r="A10446" t="str">
            <v>07-02-245</v>
          </cell>
          <cell r="B10446" t="str">
            <v>43</v>
          </cell>
          <cell r="C10446">
            <v>0</v>
          </cell>
          <cell r="D10446">
            <v>0</v>
          </cell>
          <cell r="E10446">
            <v>0</v>
          </cell>
          <cell r="G10446">
            <v>0</v>
          </cell>
          <cell r="H10446">
            <v>0</v>
          </cell>
        </row>
        <row r="10447">
          <cell r="A10447" t="str">
            <v>07-02-245</v>
          </cell>
          <cell r="B10447" t="str">
            <v>44</v>
          </cell>
          <cell r="C10447">
            <v>0</v>
          </cell>
          <cell r="D10447">
            <v>0</v>
          </cell>
          <cell r="E10447">
            <v>0</v>
          </cell>
          <cell r="G10447">
            <v>0</v>
          </cell>
          <cell r="H10447">
            <v>0</v>
          </cell>
        </row>
        <row r="10448">
          <cell r="A10448" t="str">
            <v>07-02-245</v>
          </cell>
          <cell r="B10448" t="str">
            <v>45</v>
          </cell>
          <cell r="C10448">
            <v>0</v>
          </cell>
          <cell r="D10448">
            <v>0</v>
          </cell>
          <cell r="E10448">
            <v>0</v>
          </cell>
          <cell r="G10448">
            <v>0</v>
          </cell>
          <cell r="H10448">
            <v>0</v>
          </cell>
        </row>
        <row r="10449">
          <cell r="A10449" t="str">
            <v>07-02-245</v>
          </cell>
          <cell r="B10449" t="str">
            <v>46</v>
          </cell>
          <cell r="C10449">
            <v>0</v>
          </cell>
          <cell r="D10449">
            <v>0</v>
          </cell>
          <cell r="E10449">
            <v>0</v>
          </cell>
          <cell r="G10449">
            <v>0</v>
          </cell>
          <cell r="H10449">
            <v>0</v>
          </cell>
        </row>
        <row r="10450">
          <cell r="A10450" t="str">
            <v>07-02-245</v>
          </cell>
          <cell r="B10450" t="str">
            <v>61</v>
          </cell>
          <cell r="C10450" t="str">
            <v>TRANSPORTE</v>
          </cell>
          <cell r="D10450" t="str">
            <v>gl</v>
          </cell>
          <cell r="E10450">
            <v>1</v>
          </cell>
          <cell r="G10450">
            <v>724.05715199999997</v>
          </cell>
          <cell r="H10450">
            <v>724</v>
          </cell>
        </row>
        <row r="10451">
          <cell r="A10451" t="str">
            <v>07-02-245</v>
          </cell>
          <cell r="B10451" t="str">
            <v>62</v>
          </cell>
          <cell r="C10451">
            <v>0</v>
          </cell>
          <cell r="D10451">
            <v>0</v>
          </cell>
          <cell r="E10451">
            <v>0</v>
          </cell>
          <cell r="G10451">
            <v>0</v>
          </cell>
          <cell r="H10451">
            <v>0</v>
          </cell>
        </row>
        <row r="10452">
          <cell r="A10452" t="str">
            <v>07-02-245</v>
          </cell>
          <cell r="B10452" t="str">
            <v>63</v>
          </cell>
          <cell r="C10452">
            <v>0</v>
          </cell>
          <cell r="D10452">
            <v>0</v>
          </cell>
          <cell r="E10452">
            <v>0</v>
          </cell>
          <cell r="G10452">
            <v>0</v>
          </cell>
          <cell r="H10452">
            <v>0</v>
          </cell>
        </row>
        <row r="10453">
          <cell r="A10453" t="str">
            <v>07-02-245</v>
          </cell>
          <cell r="B10453" t="str">
            <v>64</v>
          </cell>
          <cell r="C10453">
            <v>0</v>
          </cell>
          <cell r="D10453">
            <v>0</v>
          </cell>
          <cell r="E10453">
            <v>0</v>
          </cell>
          <cell r="G10453">
            <v>0</v>
          </cell>
          <cell r="H10453">
            <v>0</v>
          </cell>
        </row>
        <row r="10454">
          <cell r="A10454" t="str">
            <v>07-02-245</v>
          </cell>
          <cell r="B10454" t="str">
            <v>65</v>
          </cell>
          <cell r="C10454">
            <v>0</v>
          </cell>
          <cell r="D10454">
            <v>0</v>
          </cell>
          <cell r="E10454">
            <v>0</v>
          </cell>
          <cell r="G10454">
            <v>0</v>
          </cell>
          <cell r="H10454">
            <v>0</v>
          </cell>
        </row>
        <row r="10455">
          <cell r="A10455" t="str">
            <v>07-02-245</v>
          </cell>
          <cell r="B10455" t="str">
            <v>66</v>
          </cell>
          <cell r="C10455">
            <v>0</v>
          </cell>
          <cell r="D10455">
            <v>0</v>
          </cell>
          <cell r="E10455">
            <v>0</v>
          </cell>
          <cell r="G10455">
            <v>0</v>
          </cell>
          <cell r="H10455">
            <v>0</v>
          </cell>
        </row>
        <row r="10456">
          <cell r="A10456" t="str">
            <v>07-02-250</v>
          </cell>
          <cell r="B10456" t="str">
            <v>07-02-250</v>
          </cell>
          <cell r="C10456" t="str">
            <v>TEE MECÁNICA 4"X2.1/2"</v>
          </cell>
          <cell r="D10456" t="str">
            <v>UN</v>
          </cell>
          <cell r="E10456">
            <v>3</v>
          </cell>
          <cell r="H10456">
            <v>83036</v>
          </cell>
        </row>
        <row r="10457">
          <cell r="A10457" t="str">
            <v>07-02-250</v>
          </cell>
          <cell r="B10457" t="str">
            <v>11</v>
          </cell>
          <cell r="C10457" t="str">
            <v>ACCESORIOS ACERO ø  4"</v>
          </cell>
          <cell r="D10457" t="str">
            <v>UN</v>
          </cell>
          <cell r="E10457">
            <v>1</v>
          </cell>
          <cell r="G10457">
            <v>78657.279999999999</v>
          </cell>
          <cell r="H10457">
            <v>78657</v>
          </cell>
        </row>
        <row r="10458">
          <cell r="A10458" t="str">
            <v>07-02-250</v>
          </cell>
          <cell r="B10458" t="str">
            <v>12</v>
          </cell>
          <cell r="C10458">
            <v>0</v>
          </cell>
          <cell r="D10458">
            <v>0</v>
          </cell>
          <cell r="E10458">
            <v>0</v>
          </cell>
          <cell r="G10458">
            <v>0</v>
          </cell>
          <cell r="H10458">
            <v>0</v>
          </cell>
        </row>
        <row r="10459">
          <cell r="A10459" t="str">
            <v>07-02-250</v>
          </cell>
          <cell r="B10459" t="str">
            <v>13</v>
          </cell>
          <cell r="C10459">
            <v>0</v>
          </cell>
          <cell r="D10459">
            <v>0</v>
          </cell>
          <cell r="E10459">
            <v>0</v>
          </cell>
          <cell r="G10459">
            <v>0</v>
          </cell>
          <cell r="H10459">
            <v>0</v>
          </cell>
        </row>
        <row r="10460">
          <cell r="A10460" t="str">
            <v>07-02-250</v>
          </cell>
          <cell r="B10460" t="str">
            <v>14</v>
          </cell>
          <cell r="C10460">
            <v>0</v>
          </cell>
          <cell r="D10460">
            <v>0</v>
          </cell>
          <cell r="E10460">
            <v>0</v>
          </cell>
          <cell r="G10460">
            <v>0</v>
          </cell>
          <cell r="H10460">
            <v>0</v>
          </cell>
        </row>
        <row r="10461">
          <cell r="A10461" t="str">
            <v>07-02-250</v>
          </cell>
          <cell r="B10461" t="str">
            <v>15</v>
          </cell>
          <cell r="C10461">
            <v>0</v>
          </cell>
          <cell r="D10461">
            <v>0</v>
          </cell>
          <cell r="E10461">
            <v>0</v>
          </cell>
          <cell r="G10461">
            <v>0</v>
          </cell>
          <cell r="H10461">
            <v>0</v>
          </cell>
        </row>
        <row r="10462">
          <cell r="A10462" t="str">
            <v>07-02-250</v>
          </cell>
          <cell r="B10462" t="str">
            <v>16</v>
          </cell>
          <cell r="C10462">
            <v>0</v>
          </cell>
          <cell r="D10462">
            <v>0</v>
          </cell>
          <cell r="E10462">
            <v>0</v>
          </cell>
          <cell r="G10462">
            <v>0</v>
          </cell>
          <cell r="H10462">
            <v>0</v>
          </cell>
        </row>
        <row r="10463">
          <cell r="A10463" t="str">
            <v>07-02-250</v>
          </cell>
          <cell r="B10463" t="str">
            <v>21</v>
          </cell>
          <cell r="C10463" t="str">
            <v xml:space="preserve">OFICIAL </v>
          </cell>
          <cell r="D10463" t="str">
            <v>jor</v>
          </cell>
          <cell r="E10463">
            <v>1.4285714285714285E-2</v>
          </cell>
          <cell r="G10463">
            <v>86520.353919999994</v>
          </cell>
          <cell r="H10463">
            <v>1236</v>
          </cell>
        </row>
        <row r="10464">
          <cell r="A10464" t="str">
            <v>07-02-250</v>
          </cell>
          <cell r="B10464" t="str">
            <v>22</v>
          </cell>
          <cell r="C10464" t="str">
            <v>AYUDANTE</v>
          </cell>
          <cell r="D10464" t="str">
            <v>jor</v>
          </cell>
          <cell r="E10464">
            <v>1.4285714285714285E-2</v>
          </cell>
          <cell r="G10464">
            <v>54806.751999999993</v>
          </cell>
          <cell r="H10464">
            <v>783</v>
          </cell>
        </row>
        <row r="10465">
          <cell r="A10465" t="str">
            <v>07-02-250</v>
          </cell>
          <cell r="B10465" t="str">
            <v>23</v>
          </cell>
          <cell r="C10465">
            <v>0</v>
          </cell>
          <cell r="D10465">
            <v>0</v>
          </cell>
          <cell r="E10465">
            <v>0</v>
          </cell>
          <cell r="G10465">
            <v>0</v>
          </cell>
          <cell r="H10465">
            <v>0</v>
          </cell>
        </row>
        <row r="10466">
          <cell r="A10466" t="str">
            <v>07-02-250</v>
          </cell>
          <cell r="B10466" t="str">
            <v>24</v>
          </cell>
          <cell r="C10466">
            <v>0</v>
          </cell>
          <cell r="D10466">
            <v>0</v>
          </cell>
          <cell r="E10466">
            <v>0</v>
          </cell>
          <cell r="G10466">
            <v>0</v>
          </cell>
          <cell r="H10466">
            <v>0</v>
          </cell>
        </row>
        <row r="10467">
          <cell r="A10467" t="str">
            <v>07-02-250</v>
          </cell>
          <cell r="B10467" t="str">
            <v>25</v>
          </cell>
          <cell r="C10467">
            <v>0</v>
          </cell>
          <cell r="D10467">
            <v>0</v>
          </cell>
          <cell r="E10467">
            <v>0</v>
          </cell>
          <cell r="G10467">
            <v>0</v>
          </cell>
          <cell r="H10467">
            <v>0</v>
          </cell>
        </row>
        <row r="10468">
          <cell r="A10468" t="str">
            <v>07-02-250</v>
          </cell>
          <cell r="B10468" t="str">
            <v>26</v>
          </cell>
          <cell r="C10468">
            <v>0</v>
          </cell>
          <cell r="D10468">
            <v>0</v>
          </cell>
          <cell r="E10468">
            <v>0</v>
          </cell>
          <cell r="G10468">
            <v>0</v>
          </cell>
          <cell r="H10468">
            <v>0</v>
          </cell>
        </row>
        <row r="10469">
          <cell r="A10469" t="str">
            <v>07-02-250</v>
          </cell>
          <cell r="B10469" t="str">
            <v>41</v>
          </cell>
          <cell r="C10469" t="str">
            <v>HERRAMIENTA MENOR</v>
          </cell>
          <cell r="D10469" t="str">
            <v>gl</v>
          </cell>
          <cell r="E10469">
            <v>1</v>
          </cell>
          <cell r="G10469">
            <v>786.57279999999992</v>
          </cell>
          <cell r="H10469">
            <v>787</v>
          </cell>
        </row>
        <row r="10470">
          <cell r="A10470" t="str">
            <v>07-02-250</v>
          </cell>
          <cell r="B10470" t="str">
            <v>42</v>
          </cell>
          <cell r="C10470">
            <v>0</v>
          </cell>
          <cell r="D10470">
            <v>0</v>
          </cell>
          <cell r="E10470">
            <v>0</v>
          </cell>
          <cell r="G10470">
            <v>0</v>
          </cell>
          <cell r="H10470">
            <v>0</v>
          </cell>
        </row>
        <row r="10471">
          <cell r="A10471" t="str">
            <v>07-02-250</v>
          </cell>
          <cell r="B10471" t="str">
            <v>43</v>
          </cell>
          <cell r="C10471">
            <v>0</v>
          </cell>
          <cell r="D10471">
            <v>0</v>
          </cell>
          <cell r="E10471">
            <v>0</v>
          </cell>
          <cell r="G10471">
            <v>0</v>
          </cell>
          <cell r="H10471">
            <v>0</v>
          </cell>
        </row>
        <row r="10472">
          <cell r="A10472" t="str">
            <v>07-02-250</v>
          </cell>
          <cell r="B10472" t="str">
            <v>44</v>
          </cell>
          <cell r="C10472">
            <v>0</v>
          </cell>
          <cell r="D10472">
            <v>0</v>
          </cell>
          <cell r="E10472">
            <v>0</v>
          </cell>
          <cell r="G10472">
            <v>0</v>
          </cell>
          <cell r="H10472">
            <v>0</v>
          </cell>
        </row>
        <row r="10473">
          <cell r="A10473" t="str">
            <v>07-02-250</v>
          </cell>
          <cell r="B10473" t="str">
            <v>45</v>
          </cell>
          <cell r="C10473">
            <v>0</v>
          </cell>
          <cell r="D10473">
            <v>0</v>
          </cell>
          <cell r="E10473">
            <v>0</v>
          </cell>
          <cell r="G10473">
            <v>0</v>
          </cell>
          <cell r="H10473">
            <v>0</v>
          </cell>
        </row>
        <row r="10474">
          <cell r="A10474" t="str">
            <v>07-02-250</v>
          </cell>
          <cell r="B10474" t="str">
            <v>46</v>
          </cell>
          <cell r="C10474">
            <v>0</v>
          </cell>
          <cell r="D10474">
            <v>0</v>
          </cell>
          <cell r="E10474">
            <v>0</v>
          </cell>
          <cell r="G10474">
            <v>0</v>
          </cell>
          <cell r="H10474">
            <v>0</v>
          </cell>
        </row>
        <row r="10475">
          <cell r="A10475" t="str">
            <v>07-02-250</v>
          </cell>
          <cell r="B10475" t="str">
            <v>61</v>
          </cell>
          <cell r="C10475" t="str">
            <v>TRANSPORTE</v>
          </cell>
          <cell r="D10475" t="str">
            <v>gl</v>
          </cell>
          <cell r="E10475">
            <v>1</v>
          </cell>
          <cell r="G10475">
            <v>1573.1455999999998</v>
          </cell>
          <cell r="H10475">
            <v>1573</v>
          </cell>
        </row>
        <row r="10476">
          <cell r="A10476" t="str">
            <v>07-02-250</v>
          </cell>
          <cell r="B10476" t="str">
            <v>62</v>
          </cell>
          <cell r="C10476">
            <v>0</v>
          </cell>
          <cell r="D10476">
            <v>0</v>
          </cell>
          <cell r="E10476">
            <v>0</v>
          </cell>
          <cell r="G10476">
            <v>0</v>
          </cell>
          <cell r="H10476">
            <v>0</v>
          </cell>
        </row>
        <row r="10477">
          <cell r="A10477" t="str">
            <v>07-02-250</v>
          </cell>
          <cell r="B10477" t="str">
            <v>63</v>
          </cell>
          <cell r="C10477">
            <v>0</v>
          </cell>
          <cell r="D10477">
            <v>0</v>
          </cell>
          <cell r="E10477">
            <v>0</v>
          </cell>
          <cell r="G10477">
            <v>0</v>
          </cell>
          <cell r="H10477">
            <v>0</v>
          </cell>
        </row>
        <row r="10478">
          <cell r="A10478" t="str">
            <v>07-02-250</v>
          </cell>
          <cell r="B10478" t="str">
            <v>64</v>
          </cell>
          <cell r="C10478">
            <v>0</v>
          </cell>
          <cell r="D10478">
            <v>0</v>
          </cell>
          <cell r="E10478">
            <v>0</v>
          </cell>
          <cell r="G10478">
            <v>0</v>
          </cell>
          <cell r="H10478">
            <v>0</v>
          </cell>
        </row>
        <row r="10479">
          <cell r="A10479" t="str">
            <v>07-02-250</v>
          </cell>
          <cell r="B10479" t="str">
            <v>65</v>
          </cell>
          <cell r="C10479">
            <v>0</v>
          </cell>
          <cell r="D10479">
            <v>0</v>
          </cell>
          <cell r="E10479">
            <v>0</v>
          </cell>
          <cell r="G10479">
            <v>0</v>
          </cell>
          <cell r="H10479">
            <v>0</v>
          </cell>
        </row>
        <row r="10480">
          <cell r="A10480" t="str">
            <v>07-02-250</v>
          </cell>
          <cell r="B10480" t="str">
            <v>66</v>
          </cell>
          <cell r="C10480">
            <v>0</v>
          </cell>
          <cell r="D10480">
            <v>0</v>
          </cell>
          <cell r="E10480">
            <v>0</v>
          </cell>
          <cell r="G10480">
            <v>0</v>
          </cell>
          <cell r="H10480">
            <v>0</v>
          </cell>
        </row>
        <row r="10481">
          <cell r="A10481" t="str">
            <v>07-02-255</v>
          </cell>
          <cell r="B10481" t="str">
            <v>07-02-255</v>
          </cell>
          <cell r="C10481" t="str">
            <v>TAPÓN RANURADO 4"</v>
          </cell>
          <cell r="D10481" t="str">
            <v>UN</v>
          </cell>
          <cell r="E10481">
            <v>2</v>
          </cell>
          <cell r="H10481">
            <v>83036</v>
          </cell>
        </row>
        <row r="10482">
          <cell r="A10482" t="str">
            <v>07-02-255</v>
          </cell>
          <cell r="B10482" t="str">
            <v>11</v>
          </cell>
          <cell r="C10482" t="str">
            <v>ACCESORIOS ACERO ø  4"</v>
          </cell>
          <cell r="D10482" t="str">
            <v>UN</v>
          </cell>
          <cell r="E10482">
            <v>1</v>
          </cell>
          <cell r="G10482">
            <v>78657.279999999999</v>
          </cell>
          <cell r="H10482">
            <v>78657</v>
          </cell>
        </row>
        <row r="10483">
          <cell r="A10483" t="str">
            <v>07-02-255</v>
          </cell>
          <cell r="B10483" t="str">
            <v>12</v>
          </cell>
          <cell r="C10483">
            <v>0</v>
          </cell>
          <cell r="D10483">
            <v>0</v>
          </cell>
          <cell r="E10483">
            <v>0</v>
          </cell>
          <cell r="G10483">
            <v>0</v>
          </cell>
          <cell r="H10483">
            <v>0</v>
          </cell>
        </row>
        <row r="10484">
          <cell r="A10484" t="str">
            <v>07-02-255</v>
          </cell>
          <cell r="B10484" t="str">
            <v>13</v>
          </cell>
          <cell r="C10484">
            <v>0</v>
          </cell>
          <cell r="D10484">
            <v>0</v>
          </cell>
          <cell r="E10484">
            <v>0</v>
          </cell>
          <cell r="G10484">
            <v>0</v>
          </cell>
          <cell r="H10484">
            <v>0</v>
          </cell>
        </row>
        <row r="10485">
          <cell r="A10485" t="str">
            <v>07-02-255</v>
          </cell>
          <cell r="B10485" t="str">
            <v>14</v>
          </cell>
          <cell r="C10485">
            <v>0</v>
          </cell>
          <cell r="D10485">
            <v>0</v>
          </cell>
          <cell r="E10485">
            <v>0</v>
          </cell>
          <cell r="G10485">
            <v>0</v>
          </cell>
          <cell r="H10485">
            <v>0</v>
          </cell>
        </row>
        <row r="10486">
          <cell r="A10486" t="str">
            <v>07-02-255</v>
          </cell>
          <cell r="B10486" t="str">
            <v>15</v>
          </cell>
          <cell r="C10486">
            <v>0</v>
          </cell>
          <cell r="D10486">
            <v>0</v>
          </cell>
          <cell r="E10486">
            <v>0</v>
          </cell>
          <cell r="G10486">
            <v>0</v>
          </cell>
          <cell r="H10486">
            <v>0</v>
          </cell>
        </row>
        <row r="10487">
          <cell r="A10487" t="str">
            <v>07-02-255</v>
          </cell>
          <cell r="B10487" t="str">
            <v>16</v>
          </cell>
          <cell r="C10487">
            <v>0</v>
          </cell>
          <cell r="D10487">
            <v>0</v>
          </cell>
          <cell r="E10487">
            <v>0</v>
          </cell>
          <cell r="G10487">
            <v>0</v>
          </cell>
          <cell r="H10487">
            <v>0</v>
          </cell>
        </row>
        <row r="10488">
          <cell r="A10488" t="str">
            <v>07-02-255</v>
          </cell>
          <cell r="B10488" t="str">
            <v>21</v>
          </cell>
          <cell r="C10488" t="str">
            <v xml:space="preserve">OFICIAL </v>
          </cell>
          <cell r="D10488" t="str">
            <v>jor</v>
          </cell>
          <cell r="E10488">
            <v>1.4285714285714285E-2</v>
          </cell>
          <cell r="G10488">
            <v>86520.353919999994</v>
          </cell>
          <cell r="H10488">
            <v>1236</v>
          </cell>
        </row>
        <row r="10489">
          <cell r="A10489" t="str">
            <v>07-02-255</v>
          </cell>
          <cell r="B10489" t="str">
            <v>22</v>
          </cell>
          <cell r="C10489" t="str">
            <v>AYUDANTE</v>
          </cell>
          <cell r="D10489" t="str">
            <v>jor</v>
          </cell>
          <cell r="E10489">
            <v>1.4285714285714285E-2</v>
          </cell>
          <cell r="G10489">
            <v>54806.751999999993</v>
          </cell>
          <cell r="H10489">
            <v>783</v>
          </cell>
        </row>
        <row r="10490">
          <cell r="A10490" t="str">
            <v>07-02-255</v>
          </cell>
          <cell r="B10490" t="str">
            <v>23</v>
          </cell>
          <cell r="C10490">
            <v>0</v>
          </cell>
          <cell r="D10490">
            <v>0</v>
          </cell>
          <cell r="E10490">
            <v>0</v>
          </cell>
          <cell r="G10490">
            <v>0</v>
          </cell>
          <cell r="H10490">
            <v>0</v>
          </cell>
        </row>
        <row r="10491">
          <cell r="A10491" t="str">
            <v>07-02-255</v>
          </cell>
          <cell r="B10491" t="str">
            <v>24</v>
          </cell>
          <cell r="C10491">
            <v>0</v>
          </cell>
          <cell r="D10491">
            <v>0</v>
          </cell>
          <cell r="E10491">
            <v>0</v>
          </cell>
          <cell r="G10491">
            <v>0</v>
          </cell>
          <cell r="H10491">
            <v>0</v>
          </cell>
        </row>
        <row r="10492">
          <cell r="A10492" t="str">
            <v>07-02-255</v>
          </cell>
          <cell r="B10492" t="str">
            <v>25</v>
          </cell>
          <cell r="C10492">
            <v>0</v>
          </cell>
          <cell r="D10492">
            <v>0</v>
          </cell>
          <cell r="E10492">
            <v>0</v>
          </cell>
          <cell r="G10492">
            <v>0</v>
          </cell>
          <cell r="H10492">
            <v>0</v>
          </cell>
        </row>
        <row r="10493">
          <cell r="A10493" t="str">
            <v>07-02-255</v>
          </cell>
          <cell r="B10493" t="str">
            <v>26</v>
          </cell>
          <cell r="C10493">
            <v>0</v>
          </cell>
          <cell r="D10493">
            <v>0</v>
          </cell>
          <cell r="E10493">
            <v>0</v>
          </cell>
          <cell r="G10493">
            <v>0</v>
          </cell>
          <cell r="H10493">
            <v>0</v>
          </cell>
        </row>
        <row r="10494">
          <cell r="A10494" t="str">
            <v>07-02-255</v>
          </cell>
          <cell r="B10494" t="str">
            <v>41</v>
          </cell>
          <cell r="C10494" t="str">
            <v>HERRAMIENTA MENOR</v>
          </cell>
          <cell r="D10494" t="str">
            <v>gl</v>
          </cell>
          <cell r="E10494">
            <v>1</v>
          </cell>
          <cell r="G10494">
            <v>786.57279999999992</v>
          </cell>
          <cell r="H10494">
            <v>787</v>
          </cell>
        </row>
        <row r="10495">
          <cell r="A10495" t="str">
            <v>07-02-255</v>
          </cell>
          <cell r="B10495" t="str">
            <v>42</v>
          </cell>
          <cell r="C10495">
            <v>0</v>
          </cell>
          <cell r="D10495">
            <v>0</v>
          </cell>
          <cell r="E10495">
            <v>0</v>
          </cell>
          <cell r="G10495">
            <v>0</v>
          </cell>
          <cell r="H10495">
            <v>0</v>
          </cell>
        </row>
        <row r="10496">
          <cell r="A10496" t="str">
            <v>07-02-255</v>
          </cell>
          <cell r="B10496" t="str">
            <v>43</v>
          </cell>
          <cell r="C10496">
            <v>0</v>
          </cell>
          <cell r="D10496">
            <v>0</v>
          </cell>
          <cell r="E10496">
            <v>0</v>
          </cell>
          <cell r="G10496">
            <v>0</v>
          </cell>
          <cell r="H10496">
            <v>0</v>
          </cell>
        </row>
        <row r="10497">
          <cell r="A10497" t="str">
            <v>07-02-255</v>
          </cell>
          <cell r="B10497" t="str">
            <v>44</v>
          </cell>
          <cell r="C10497">
            <v>0</v>
          </cell>
          <cell r="D10497">
            <v>0</v>
          </cell>
          <cell r="E10497">
            <v>0</v>
          </cell>
          <cell r="G10497">
            <v>0</v>
          </cell>
          <cell r="H10497">
            <v>0</v>
          </cell>
        </row>
        <row r="10498">
          <cell r="A10498" t="str">
            <v>07-02-255</v>
          </cell>
          <cell r="B10498" t="str">
            <v>45</v>
          </cell>
          <cell r="C10498">
            <v>0</v>
          </cell>
          <cell r="D10498">
            <v>0</v>
          </cell>
          <cell r="E10498">
            <v>0</v>
          </cell>
          <cell r="G10498">
            <v>0</v>
          </cell>
          <cell r="H10498">
            <v>0</v>
          </cell>
        </row>
        <row r="10499">
          <cell r="A10499" t="str">
            <v>07-02-255</v>
          </cell>
          <cell r="B10499" t="str">
            <v>46</v>
          </cell>
          <cell r="C10499">
            <v>0</v>
          </cell>
          <cell r="D10499">
            <v>0</v>
          </cell>
          <cell r="E10499">
            <v>0</v>
          </cell>
          <cell r="G10499">
            <v>0</v>
          </cell>
          <cell r="H10499">
            <v>0</v>
          </cell>
        </row>
        <row r="10500">
          <cell r="A10500" t="str">
            <v>07-02-255</v>
          </cell>
          <cell r="B10500" t="str">
            <v>61</v>
          </cell>
          <cell r="C10500" t="str">
            <v>TRANSPORTE</v>
          </cell>
          <cell r="D10500" t="str">
            <v>gl</v>
          </cell>
          <cell r="E10500">
            <v>1</v>
          </cell>
          <cell r="G10500">
            <v>1573.1455999999998</v>
          </cell>
          <cell r="H10500">
            <v>1573</v>
          </cell>
        </row>
        <row r="10501">
          <cell r="A10501" t="str">
            <v>07-02-255</v>
          </cell>
          <cell r="B10501" t="str">
            <v>62</v>
          </cell>
          <cell r="C10501">
            <v>0</v>
          </cell>
          <cell r="D10501">
            <v>0</v>
          </cell>
          <cell r="E10501">
            <v>0</v>
          </cell>
          <cell r="G10501">
            <v>0</v>
          </cell>
          <cell r="H10501">
            <v>0</v>
          </cell>
        </row>
        <row r="10502">
          <cell r="A10502" t="str">
            <v>07-02-255</v>
          </cell>
          <cell r="B10502" t="str">
            <v>63</v>
          </cell>
          <cell r="C10502">
            <v>0</v>
          </cell>
          <cell r="D10502">
            <v>0</v>
          </cell>
          <cell r="E10502">
            <v>0</v>
          </cell>
          <cell r="G10502">
            <v>0</v>
          </cell>
          <cell r="H10502">
            <v>0</v>
          </cell>
        </row>
        <row r="10503">
          <cell r="A10503" t="str">
            <v>07-02-255</v>
          </cell>
          <cell r="B10503" t="str">
            <v>64</v>
          </cell>
          <cell r="C10503">
            <v>0</v>
          </cell>
          <cell r="D10503">
            <v>0</v>
          </cell>
          <cell r="E10503">
            <v>0</v>
          </cell>
          <cell r="G10503">
            <v>0</v>
          </cell>
          <cell r="H10503">
            <v>0</v>
          </cell>
        </row>
        <row r="10504">
          <cell r="A10504" t="str">
            <v>07-02-255</v>
          </cell>
          <cell r="B10504" t="str">
            <v>65</v>
          </cell>
          <cell r="C10504">
            <v>0</v>
          </cell>
          <cell r="D10504">
            <v>0</v>
          </cell>
          <cell r="E10504">
            <v>0</v>
          </cell>
          <cell r="G10504">
            <v>0</v>
          </cell>
          <cell r="H10504">
            <v>0</v>
          </cell>
        </row>
        <row r="10505">
          <cell r="A10505" t="str">
            <v>07-02-255</v>
          </cell>
          <cell r="B10505" t="str">
            <v>66</v>
          </cell>
          <cell r="C10505">
            <v>0</v>
          </cell>
          <cell r="D10505">
            <v>0</v>
          </cell>
          <cell r="E10505">
            <v>0</v>
          </cell>
          <cell r="G10505">
            <v>0</v>
          </cell>
          <cell r="H10505">
            <v>0</v>
          </cell>
        </row>
        <row r="10506">
          <cell r="A10506" t="str">
            <v>07-02-260</v>
          </cell>
          <cell r="B10506" t="str">
            <v>07-02-260</v>
          </cell>
          <cell r="C10506" t="str">
            <v>SUMINISTRO E INSTALACION COUPLIN 6"</v>
          </cell>
          <cell r="D10506" t="str">
            <v>UN</v>
          </cell>
          <cell r="E10506">
            <v>22</v>
          </cell>
          <cell r="H10506">
            <v>27684</v>
          </cell>
        </row>
        <row r="10507">
          <cell r="A10507" t="str">
            <v>07-02-260</v>
          </cell>
          <cell r="B10507" t="str">
            <v>11</v>
          </cell>
          <cell r="C10507" t="str">
            <v>COUPLING ACERO ø  6"</v>
          </cell>
          <cell r="D10507" t="str">
            <v>UN</v>
          </cell>
          <cell r="E10507">
            <v>1</v>
          </cell>
          <cell r="G10507">
            <v>23790.207999999999</v>
          </cell>
          <cell r="H10507">
            <v>23790</v>
          </cell>
        </row>
        <row r="10508">
          <cell r="A10508" t="str">
            <v>07-02-260</v>
          </cell>
          <cell r="B10508" t="str">
            <v>12</v>
          </cell>
          <cell r="C10508">
            <v>0</v>
          </cell>
          <cell r="D10508">
            <v>0</v>
          </cell>
          <cell r="E10508">
            <v>0</v>
          </cell>
          <cell r="G10508">
            <v>0</v>
          </cell>
          <cell r="H10508">
            <v>0</v>
          </cell>
        </row>
        <row r="10509">
          <cell r="A10509" t="str">
            <v>07-02-260</v>
          </cell>
          <cell r="B10509" t="str">
            <v>13</v>
          </cell>
          <cell r="C10509">
            <v>0</v>
          </cell>
          <cell r="D10509">
            <v>0</v>
          </cell>
          <cell r="E10509">
            <v>0</v>
          </cell>
          <cell r="G10509">
            <v>0</v>
          </cell>
          <cell r="H10509">
            <v>0</v>
          </cell>
        </row>
        <row r="10510">
          <cell r="A10510" t="str">
            <v>07-02-260</v>
          </cell>
          <cell r="B10510" t="str">
            <v>14</v>
          </cell>
          <cell r="C10510">
            <v>0</v>
          </cell>
          <cell r="D10510">
            <v>0</v>
          </cell>
          <cell r="E10510">
            <v>0</v>
          </cell>
          <cell r="G10510">
            <v>0</v>
          </cell>
          <cell r="H10510">
            <v>0</v>
          </cell>
        </row>
        <row r="10511">
          <cell r="A10511" t="str">
            <v>07-02-260</v>
          </cell>
          <cell r="B10511" t="str">
            <v>15</v>
          </cell>
          <cell r="C10511">
            <v>0</v>
          </cell>
          <cell r="D10511">
            <v>0</v>
          </cell>
          <cell r="E10511">
            <v>0</v>
          </cell>
          <cell r="G10511">
            <v>0</v>
          </cell>
          <cell r="H10511">
            <v>0</v>
          </cell>
        </row>
        <row r="10512">
          <cell r="A10512" t="str">
            <v>07-02-260</v>
          </cell>
          <cell r="B10512" t="str">
            <v>16</v>
          </cell>
          <cell r="C10512">
            <v>0</v>
          </cell>
          <cell r="D10512">
            <v>0</v>
          </cell>
          <cell r="E10512">
            <v>0</v>
          </cell>
          <cell r="G10512">
            <v>0</v>
          </cell>
          <cell r="H10512">
            <v>0</v>
          </cell>
        </row>
        <row r="10513">
          <cell r="A10513" t="str">
            <v>07-02-260</v>
          </cell>
          <cell r="B10513" t="str">
            <v>21</v>
          </cell>
          <cell r="C10513" t="str">
            <v xml:space="preserve">OFICIAL </v>
          </cell>
          <cell r="D10513" t="str">
            <v>jor</v>
          </cell>
          <cell r="E10513">
            <v>2.2500000000000003E-2</v>
          </cell>
          <cell r="G10513">
            <v>86520.353919999994</v>
          </cell>
          <cell r="H10513">
            <v>1947</v>
          </cell>
        </row>
        <row r="10514">
          <cell r="A10514" t="str">
            <v>07-02-260</v>
          </cell>
          <cell r="B10514" t="str">
            <v>22</v>
          </cell>
          <cell r="C10514" t="str">
            <v>AYUDANTE</v>
          </cell>
          <cell r="D10514" t="str">
            <v>jor</v>
          </cell>
          <cell r="E10514">
            <v>2.2500000000000003E-2</v>
          </cell>
          <cell r="G10514">
            <v>54806.751999999993</v>
          </cell>
          <cell r="H10514">
            <v>1233</v>
          </cell>
        </row>
        <row r="10515">
          <cell r="A10515" t="str">
            <v>07-02-260</v>
          </cell>
          <cell r="B10515" t="str">
            <v>23</v>
          </cell>
          <cell r="C10515">
            <v>0</v>
          </cell>
          <cell r="D10515">
            <v>0</v>
          </cell>
          <cell r="E10515">
            <v>0</v>
          </cell>
          <cell r="G10515">
            <v>0</v>
          </cell>
          <cell r="H10515">
            <v>0</v>
          </cell>
        </row>
        <row r="10516">
          <cell r="A10516" t="str">
            <v>07-02-260</v>
          </cell>
          <cell r="B10516" t="str">
            <v>24</v>
          </cell>
          <cell r="C10516">
            <v>0</v>
          </cell>
          <cell r="D10516">
            <v>0</v>
          </cell>
          <cell r="E10516">
            <v>0</v>
          </cell>
          <cell r="G10516">
            <v>0</v>
          </cell>
          <cell r="H10516">
            <v>0</v>
          </cell>
        </row>
        <row r="10517">
          <cell r="A10517" t="str">
            <v>07-02-260</v>
          </cell>
          <cell r="B10517" t="str">
            <v>25</v>
          </cell>
          <cell r="C10517">
            <v>0</v>
          </cell>
          <cell r="D10517">
            <v>0</v>
          </cell>
          <cell r="E10517">
            <v>0</v>
          </cell>
          <cell r="G10517">
            <v>0</v>
          </cell>
          <cell r="H10517">
            <v>0</v>
          </cell>
        </row>
        <row r="10518">
          <cell r="A10518" t="str">
            <v>07-02-260</v>
          </cell>
          <cell r="B10518" t="str">
            <v>26</v>
          </cell>
          <cell r="C10518">
            <v>0</v>
          </cell>
          <cell r="D10518">
            <v>0</v>
          </cell>
          <cell r="E10518">
            <v>0</v>
          </cell>
          <cell r="G10518">
            <v>0</v>
          </cell>
          <cell r="H10518">
            <v>0</v>
          </cell>
        </row>
        <row r="10519">
          <cell r="A10519" t="str">
            <v>07-02-260</v>
          </cell>
          <cell r="B10519" t="str">
            <v>41</v>
          </cell>
          <cell r="C10519" t="str">
            <v>HERRAMIENTA MENOR</v>
          </cell>
          <cell r="D10519" t="str">
            <v>gl</v>
          </cell>
          <cell r="E10519">
            <v>1</v>
          </cell>
          <cell r="G10519">
            <v>237.90208000000001</v>
          </cell>
          <cell r="H10519">
            <v>238</v>
          </cell>
        </row>
        <row r="10520">
          <cell r="A10520" t="str">
            <v>07-02-260</v>
          </cell>
          <cell r="B10520" t="str">
            <v>42</v>
          </cell>
          <cell r="C10520">
            <v>0</v>
          </cell>
          <cell r="D10520">
            <v>0</v>
          </cell>
          <cell r="E10520">
            <v>0</v>
          </cell>
          <cell r="G10520">
            <v>0</v>
          </cell>
          <cell r="H10520">
            <v>0</v>
          </cell>
        </row>
        <row r="10521">
          <cell r="A10521" t="str">
            <v>07-02-260</v>
          </cell>
          <cell r="B10521" t="str">
            <v>43</v>
          </cell>
          <cell r="C10521">
            <v>0</v>
          </cell>
          <cell r="D10521">
            <v>0</v>
          </cell>
          <cell r="E10521">
            <v>0</v>
          </cell>
          <cell r="G10521">
            <v>0</v>
          </cell>
          <cell r="H10521">
            <v>0</v>
          </cell>
        </row>
        <row r="10522">
          <cell r="A10522" t="str">
            <v>07-02-260</v>
          </cell>
          <cell r="B10522" t="str">
            <v>44</v>
          </cell>
          <cell r="C10522">
            <v>0</v>
          </cell>
          <cell r="D10522">
            <v>0</v>
          </cell>
          <cell r="E10522">
            <v>0</v>
          </cell>
          <cell r="G10522">
            <v>0</v>
          </cell>
          <cell r="H10522">
            <v>0</v>
          </cell>
        </row>
        <row r="10523">
          <cell r="A10523" t="str">
            <v>07-02-260</v>
          </cell>
          <cell r="B10523" t="str">
            <v>45</v>
          </cell>
          <cell r="C10523">
            <v>0</v>
          </cell>
          <cell r="D10523">
            <v>0</v>
          </cell>
          <cell r="E10523">
            <v>0</v>
          </cell>
          <cell r="G10523">
            <v>0</v>
          </cell>
          <cell r="H10523">
            <v>0</v>
          </cell>
        </row>
        <row r="10524">
          <cell r="A10524" t="str">
            <v>07-02-260</v>
          </cell>
          <cell r="B10524" t="str">
            <v>46</v>
          </cell>
          <cell r="C10524">
            <v>0</v>
          </cell>
          <cell r="D10524">
            <v>0</v>
          </cell>
          <cell r="E10524">
            <v>0</v>
          </cell>
          <cell r="G10524">
            <v>0</v>
          </cell>
          <cell r="H10524">
            <v>0</v>
          </cell>
        </row>
        <row r="10525">
          <cell r="A10525" t="str">
            <v>07-02-260</v>
          </cell>
          <cell r="B10525" t="str">
            <v>61</v>
          </cell>
          <cell r="C10525" t="str">
            <v>TRANSPORTE</v>
          </cell>
          <cell r="D10525" t="str">
            <v>gl</v>
          </cell>
          <cell r="E10525">
            <v>1</v>
          </cell>
          <cell r="G10525">
            <v>475.80416000000002</v>
          </cell>
          <cell r="H10525">
            <v>476</v>
          </cell>
        </row>
        <row r="10526">
          <cell r="A10526" t="str">
            <v>07-02-260</v>
          </cell>
          <cell r="B10526" t="str">
            <v>62</v>
          </cell>
          <cell r="C10526">
            <v>0</v>
          </cell>
          <cell r="D10526">
            <v>0</v>
          </cell>
          <cell r="E10526">
            <v>0</v>
          </cell>
          <cell r="G10526">
            <v>0</v>
          </cell>
          <cell r="H10526">
            <v>0</v>
          </cell>
        </row>
        <row r="10527">
          <cell r="A10527" t="str">
            <v>07-02-260</v>
          </cell>
          <cell r="B10527" t="str">
            <v>63</v>
          </cell>
          <cell r="C10527">
            <v>0</v>
          </cell>
          <cell r="D10527">
            <v>0</v>
          </cell>
          <cell r="E10527">
            <v>0</v>
          </cell>
          <cell r="G10527">
            <v>0</v>
          </cell>
          <cell r="H10527">
            <v>0</v>
          </cell>
        </row>
        <row r="10528">
          <cell r="A10528" t="str">
            <v>07-02-260</v>
          </cell>
          <cell r="B10528" t="str">
            <v>64</v>
          </cell>
          <cell r="C10528">
            <v>0</v>
          </cell>
          <cell r="D10528">
            <v>0</v>
          </cell>
          <cell r="E10528">
            <v>0</v>
          </cell>
          <cell r="G10528">
            <v>0</v>
          </cell>
          <cell r="H10528">
            <v>0</v>
          </cell>
        </row>
        <row r="10529">
          <cell r="A10529" t="str">
            <v>07-02-260</v>
          </cell>
          <cell r="B10529" t="str">
            <v>65</v>
          </cell>
          <cell r="C10529">
            <v>0</v>
          </cell>
          <cell r="D10529">
            <v>0</v>
          </cell>
          <cell r="E10529">
            <v>0</v>
          </cell>
          <cell r="G10529">
            <v>0</v>
          </cell>
          <cell r="H10529">
            <v>0</v>
          </cell>
        </row>
        <row r="10530">
          <cell r="A10530" t="str">
            <v>07-02-260</v>
          </cell>
          <cell r="B10530" t="str">
            <v>66</v>
          </cell>
          <cell r="C10530">
            <v>0</v>
          </cell>
          <cell r="D10530">
            <v>0</v>
          </cell>
          <cell r="E10530">
            <v>0</v>
          </cell>
          <cell r="G10530">
            <v>0</v>
          </cell>
          <cell r="H10530">
            <v>0</v>
          </cell>
        </row>
        <row r="10531">
          <cell r="A10531" t="str">
            <v>07-02-265</v>
          </cell>
          <cell r="B10531" t="str">
            <v>07-02-265</v>
          </cell>
          <cell r="C10531" t="str">
            <v>SUMINISTRO E INSTALACION COUPLIN 4"</v>
          </cell>
          <cell r="D10531" t="str">
            <v>UN</v>
          </cell>
          <cell r="E10531">
            <v>28</v>
          </cell>
          <cell r="H10531">
            <v>15280</v>
          </cell>
        </row>
        <row r="10532">
          <cell r="A10532" t="str">
            <v>07-02-265</v>
          </cell>
          <cell r="B10532" t="str">
            <v>11</v>
          </cell>
          <cell r="C10532" t="str">
            <v>COUPLING ACERO ø  4"</v>
          </cell>
          <cell r="D10532" t="str">
            <v>UN</v>
          </cell>
          <cell r="E10532">
            <v>1</v>
          </cell>
          <cell r="G10532">
            <v>12874.700799999999</v>
          </cell>
          <cell r="H10532">
            <v>12875</v>
          </cell>
        </row>
        <row r="10533">
          <cell r="A10533" t="str">
            <v>07-02-265</v>
          </cell>
          <cell r="B10533" t="str">
            <v>12</v>
          </cell>
          <cell r="C10533">
            <v>0</v>
          </cell>
          <cell r="D10533">
            <v>0</v>
          </cell>
          <cell r="E10533">
            <v>0</v>
          </cell>
          <cell r="G10533">
            <v>0</v>
          </cell>
          <cell r="H10533">
            <v>0</v>
          </cell>
        </row>
        <row r="10534">
          <cell r="A10534" t="str">
            <v>07-02-265</v>
          </cell>
          <cell r="B10534" t="str">
            <v>13</v>
          </cell>
          <cell r="C10534">
            <v>0</v>
          </cell>
          <cell r="D10534">
            <v>0</v>
          </cell>
          <cell r="E10534">
            <v>0</v>
          </cell>
          <cell r="G10534">
            <v>0</v>
          </cell>
          <cell r="H10534">
            <v>0</v>
          </cell>
        </row>
        <row r="10535">
          <cell r="A10535" t="str">
            <v>07-02-265</v>
          </cell>
          <cell r="B10535" t="str">
            <v>14</v>
          </cell>
          <cell r="C10535">
            <v>0</v>
          </cell>
          <cell r="D10535">
            <v>0</v>
          </cell>
          <cell r="E10535">
            <v>0</v>
          </cell>
          <cell r="G10535">
            <v>0</v>
          </cell>
          <cell r="H10535">
            <v>0</v>
          </cell>
        </row>
        <row r="10536">
          <cell r="A10536" t="str">
            <v>07-02-265</v>
          </cell>
          <cell r="B10536" t="str">
            <v>15</v>
          </cell>
          <cell r="C10536">
            <v>0</v>
          </cell>
          <cell r="D10536">
            <v>0</v>
          </cell>
          <cell r="E10536">
            <v>0</v>
          </cell>
          <cell r="G10536">
            <v>0</v>
          </cell>
          <cell r="H10536">
            <v>0</v>
          </cell>
        </row>
        <row r="10537">
          <cell r="A10537" t="str">
            <v>07-02-265</v>
          </cell>
          <cell r="B10537" t="str">
            <v>16</v>
          </cell>
          <cell r="C10537">
            <v>0</v>
          </cell>
          <cell r="D10537">
            <v>0</v>
          </cell>
          <cell r="E10537">
            <v>0</v>
          </cell>
          <cell r="G10537">
            <v>0</v>
          </cell>
          <cell r="H10537">
            <v>0</v>
          </cell>
        </row>
        <row r="10538">
          <cell r="A10538" t="str">
            <v>07-02-265</v>
          </cell>
          <cell r="B10538" t="str">
            <v>21</v>
          </cell>
          <cell r="C10538" t="str">
            <v xml:space="preserve">OFICIAL </v>
          </cell>
          <cell r="D10538" t="str">
            <v>jor</v>
          </cell>
          <cell r="E10538">
            <v>1.4285714285714285E-2</v>
          </cell>
          <cell r="G10538">
            <v>86520.353919999994</v>
          </cell>
          <cell r="H10538">
            <v>1236</v>
          </cell>
        </row>
        <row r="10539">
          <cell r="A10539" t="str">
            <v>07-02-265</v>
          </cell>
          <cell r="B10539" t="str">
            <v>22</v>
          </cell>
          <cell r="C10539" t="str">
            <v>AYUDANTE</v>
          </cell>
          <cell r="D10539" t="str">
            <v>jor</v>
          </cell>
          <cell r="E10539">
            <v>1.4285714285714285E-2</v>
          </cell>
          <cell r="G10539">
            <v>54806.751999999993</v>
          </cell>
          <cell r="H10539">
            <v>783</v>
          </cell>
        </row>
        <row r="10540">
          <cell r="A10540" t="str">
            <v>07-02-265</v>
          </cell>
          <cell r="B10540" t="str">
            <v>23</v>
          </cell>
          <cell r="C10540">
            <v>0</v>
          </cell>
          <cell r="D10540">
            <v>0</v>
          </cell>
          <cell r="E10540">
            <v>0</v>
          </cell>
          <cell r="G10540">
            <v>0</v>
          </cell>
          <cell r="H10540">
            <v>0</v>
          </cell>
        </row>
        <row r="10541">
          <cell r="A10541" t="str">
            <v>07-02-265</v>
          </cell>
          <cell r="B10541" t="str">
            <v>24</v>
          </cell>
          <cell r="C10541">
            <v>0</v>
          </cell>
          <cell r="D10541">
            <v>0</v>
          </cell>
          <cell r="E10541">
            <v>0</v>
          </cell>
          <cell r="G10541">
            <v>0</v>
          </cell>
          <cell r="H10541">
            <v>0</v>
          </cell>
        </row>
        <row r="10542">
          <cell r="A10542" t="str">
            <v>07-02-265</v>
          </cell>
          <cell r="B10542" t="str">
            <v>25</v>
          </cell>
          <cell r="C10542">
            <v>0</v>
          </cell>
          <cell r="D10542">
            <v>0</v>
          </cell>
          <cell r="E10542">
            <v>0</v>
          </cell>
          <cell r="G10542">
            <v>0</v>
          </cell>
          <cell r="H10542">
            <v>0</v>
          </cell>
        </row>
        <row r="10543">
          <cell r="A10543" t="str">
            <v>07-02-265</v>
          </cell>
          <cell r="B10543" t="str">
            <v>26</v>
          </cell>
          <cell r="C10543">
            <v>0</v>
          </cell>
          <cell r="D10543">
            <v>0</v>
          </cell>
          <cell r="E10543">
            <v>0</v>
          </cell>
          <cell r="G10543">
            <v>0</v>
          </cell>
          <cell r="H10543">
            <v>0</v>
          </cell>
        </row>
        <row r="10544">
          <cell r="A10544" t="str">
            <v>07-02-265</v>
          </cell>
          <cell r="B10544" t="str">
            <v>41</v>
          </cell>
          <cell r="C10544" t="str">
            <v>HERRAMIENTA MENOR</v>
          </cell>
          <cell r="D10544" t="str">
            <v>gl</v>
          </cell>
          <cell r="E10544">
            <v>1</v>
          </cell>
          <cell r="G10544">
            <v>128.74700799999999</v>
          </cell>
          <cell r="H10544">
            <v>129</v>
          </cell>
        </row>
        <row r="10545">
          <cell r="A10545" t="str">
            <v>07-02-265</v>
          </cell>
          <cell r="B10545" t="str">
            <v>42</v>
          </cell>
          <cell r="C10545">
            <v>0</v>
          </cell>
          <cell r="D10545">
            <v>0</v>
          </cell>
          <cell r="E10545">
            <v>0</v>
          </cell>
          <cell r="G10545">
            <v>0</v>
          </cell>
          <cell r="H10545">
            <v>0</v>
          </cell>
        </row>
        <row r="10546">
          <cell r="A10546" t="str">
            <v>07-02-265</v>
          </cell>
          <cell r="B10546" t="str">
            <v>43</v>
          </cell>
          <cell r="C10546">
            <v>0</v>
          </cell>
          <cell r="D10546">
            <v>0</v>
          </cell>
          <cell r="E10546">
            <v>0</v>
          </cell>
          <cell r="G10546">
            <v>0</v>
          </cell>
          <cell r="H10546">
            <v>0</v>
          </cell>
        </row>
        <row r="10547">
          <cell r="A10547" t="str">
            <v>07-02-265</v>
          </cell>
          <cell r="B10547" t="str">
            <v>44</v>
          </cell>
          <cell r="C10547">
            <v>0</v>
          </cell>
          <cell r="D10547">
            <v>0</v>
          </cell>
          <cell r="E10547">
            <v>0</v>
          </cell>
          <cell r="G10547">
            <v>0</v>
          </cell>
          <cell r="H10547">
            <v>0</v>
          </cell>
        </row>
        <row r="10548">
          <cell r="A10548" t="str">
            <v>07-02-265</v>
          </cell>
          <cell r="B10548" t="str">
            <v>45</v>
          </cell>
          <cell r="C10548">
            <v>0</v>
          </cell>
          <cell r="D10548">
            <v>0</v>
          </cell>
          <cell r="E10548">
            <v>0</v>
          </cell>
          <cell r="G10548">
            <v>0</v>
          </cell>
          <cell r="H10548">
            <v>0</v>
          </cell>
        </row>
        <row r="10549">
          <cell r="A10549" t="str">
            <v>07-02-265</v>
          </cell>
          <cell r="B10549" t="str">
            <v>46</v>
          </cell>
          <cell r="C10549">
            <v>0</v>
          </cell>
          <cell r="D10549">
            <v>0</v>
          </cell>
          <cell r="E10549">
            <v>0</v>
          </cell>
          <cell r="G10549">
            <v>0</v>
          </cell>
          <cell r="H10549">
            <v>0</v>
          </cell>
        </row>
        <row r="10550">
          <cell r="A10550" t="str">
            <v>07-02-265</v>
          </cell>
          <cell r="B10550" t="str">
            <v>61</v>
          </cell>
          <cell r="C10550" t="str">
            <v>TRANSPORTE</v>
          </cell>
          <cell r="D10550" t="str">
            <v>gl</v>
          </cell>
          <cell r="E10550">
            <v>1</v>
          </cell>
          <cell r="G10550">
            <v>257.49401599999999</v>
          </cell>
          <cell r="H10550">
            <v>257</v>
          </cell>
        </row>
        <row r="10551">
          <cell r="A10551" t="str">
            <v>07-02-265</v>
          </cell>
          <cell r="B10551" t="str">
            <v>62</v>
          </cell>
          <cell r="C10551">
            <v>0</v>
          </cell>
          <cell r="D10551">
            <v>0</v>
          </cell>
          <cell r="E10551">
            <v>0</v>
          </cell>
          <cell r="G10551">
            <v>0</v>
          </cell>
          <cell r="H10551">
            <v>0</v>
          </cell>
        </row>
        <row r="10552">
          <cell r="A10552" t="str">
            <v>07-02-265</v>
          </cell>
          <cell r="B10552" t="str">
            <v>63</v>
          </cell>
          <cell r="C10552">
            <v>0</v>
          </cell>
          <cell r="D10552">
            <v>0</v>
          </cell>
          <cell r="E10552">
            <v>0</v>
          </cell>
          <cell r="G10552">
            <v>0</v>
          </cell>
          <cell r="H10552">
            <v>0</v>
          </cell>
        </row>
        <row r="10553">
          <cell r="A10553" t="str">
            <v>07-02-265</v>
          </cell>
          <cell r="B10553" t="str">
            <v>64</v>
          </cell>
          <cell r="C10553">
            <v>0</v>
          </cell>
          <cell r="D10553">
            <v>0</v>
          </cell>
          <cell r="E10553">
            <v>0</v>
          </cell>
          <cell r="G10553">
            <v>0</v>
          </cell>
          <cell r="H10553">
            <v>0</v>
          </cell>
        </row>
        <row r="10554">
          <cell r="A10554" t="str">
            <v>07-02-265</v>
          </cell>
          <cell r="B10554" t="str">
            <v>65</v>
          </cell>
          <cell r="C10554">
            <v>0</v>
          </cell>
          <cell r="D10554">
            <v>0</v>
          </cell>
          <cell r="E10554">
            <v>0</v>
          </cell>
          <cell r="G10554">
            <v>0</v>
          </cell>
          <cell r="H10554">
            <v>0</v>
          </cell>
        </row>
        <row r="10555">
          <cell r="A10555" t="str">
            <v>07-02-265</v>
          </cell>
          <cell r="B10555" t="str">
            <v>66</v>
          </cell>
          <cell r="C10555">
            <v>0</v>
          </cell>
          <cell r="D10555">
            <v>0</v>
          </cell>
          <cell r="E10555">
            <v>0</v>
          </cell>
          <cell r="G10555">
            <v>0</v>
          </cell>
          <cell r="H10555">
            <v>0</v>
          </cell>
        </row>
        <row r="10556">
          <cell r="A10556" t="str">
            <v>07-02-270</v>
          </cell>
          <cell r="B10556" t="str">
            <v>07-02-270</v>
          </cell>
          <cell r="C10556" t="str">
            <v>SUMINISTRO E INSTALACION COUPLIN 3"</v>
          </cell>
          <cell r="D10556" t="str">
            <v>UN</v>
          </cell>
          <cell r="E10556">
            <v>25</v>
          </cell>
          <cell r="H10556">
            <v>13227</v>
          </cell>
        </row>
        <row r="10557">
          <cell r="A10557" t="str">
            <v>07-02-270</v>
          </cell>
          <cell r="B10557" t="str">
            <v>11</v>
          </cell>
          <cell r="C10557" t="str">
            <v>COUPLING ACERO ø  3"</v>
          </cell>
          <cell r="D10557" t="str">
            <v>UN</v>
          </cell>
          <cell r="E10557">
            <v>1</v>
          </cell>
          <cell r="G10557">
            <v>11195.392</v>
          </cell>
          <cell r="H10557">
            <v>11195</v>
          </cell>
        </row>
        <row r="10558">
          <cell r="A10558" t="str">
            <v>07-02-270</v>
          </cell>
          <cell r="B10558" t="str">
            <v>12</v>
          </cell>
          <cell r="C10558">
            <v>0</v>
          </cell>
          <cell r="D10558">
            <v>0</v>
          </cell>
          <cell r="E10558">
            <v>0</v>
          </cell>
          <cell r="G10558">
            <v>0</v>
          </cell>
          <cell r="H10558">
            <v>0</v>
          </cell>
        </row>
        <row r="10559">
          <cell r="A10559" t="str">
            <v>07-02-270</v>
          </cell>
          <cell r="B10559" t="str">
            <v>13</v>
          </cell>
          <cell r="C10559">
            <v>0</v>
          </cell>
          <cell r="D10559">
            <v>0</v>
          </cell>
          <cell r="E10559">
            <v>0</v>
          </cell>
          <cell r="G10559">
            <v>0</v>
          </cell>
          <cell r="H10559">
            <v>0</v>
          </cell>
        </row>
        <row r="10560">
          <cell r="A10560" t="str">
            <v>07-02-270</v>
          </cell>
          <cell r="B10560" t="str">
            <v>14</v>
          </cell>
          <cell r="C10560">
            <v>0</v>
          </cell>
          <cell r="D10560">
            <v>0</v>
          </cell>
          <cell r="E10560">
            <v>0</v>
          </cell>
          <cell r="G10560">
            <v>0</v>
          </cell>
          <cell r="H10560">
            <v>0</v>
          </cell>
        </row>
        <row r="10561">
          <cell r="A10561" t="str">
            <v>07-02-270</v>
          </cell>
          <cell r="B10561" t="str">
            <v>15</v>
          </cell>
          <cell r="C10561">
            <v>0</v>
          </cell>
          <cell r="D10561">
            <v>0</v>
          </cell>
          <cell r="E10561">
            <v>0</v>
          </cell>
          <cell r="G10561">
            <v>0</v>
          </cell>
          <cell r="H10561">
            <v>0</v>
          </cell>
        </row>
        <row r="10562">
          <cell r="A10562" t="str">
            <v>07-02-270</v>
          </cell>
          <cell r="B10562" t="str">
            <v>16</v>
          </cell>
          <cell r="C10562">
            <v>0</v>
          </cell>
          <cell r="D10562">
            <v>0</v>
          </cell>
          <cell r="E10562">
            <v>0</v>
          </cell>
          <cell r="G10562">
            <v>0</v>
          </cell>
          <cell r="H10562">
            <v>0</v>
          </cell>
        </row>
        <row r="10563">
          <cell r="A10563" t="str">
            <v>07-02-270</v>
          </cell>
          <cell r="B10563" t="str">
            <v>21</v>
          </cell>
          <cell r="C10563" t="str">
            <v xml:space="preserve">OFICIAL </v>
          </cell>
          <cell r="D10563" t="str">
            <v>jor</v>
          </cell>
          <cell r="E10563">
            <v>1.2E-2</v>
          </cell>
          <cell r="G10563">
            <v>86520.353919999994</v>
          </cell>
          <cell r="H10563">
            <v>1038</v>
          </cell>
        </row>
        <row r="10564">
          <cell r="A10564" t="str">
            <v>07-02-270</v>
          </cell>
          <cell r="B10564" t="str">
            <v>22</v>
          </cell>
          <cell r="C10564" t="str">
            <v>AYUDANTE</v>
          </cell>
          <cell r="D10564" t="str">
            <v>jor</v>
          </cell>
          <cell r="E10564">
            <v>1.2E-2</v>
          </cell>
          <cell r="G10564">
            <v>54806.751999999993</v>
          </cell>
          <cell r="H10564">
            <v>658</v>
          </cell>
        </row>
        <row r="10565">
          <cell r="A10565" t="str">
            <v>07-02-270</v>
          </cell>
          <cell r="B10565" t="str">
            <v>23</v>
          </cell>
          <cell r="C10565">
            <v>0</v>
          </cell>
          <cell r="D10565">
            <v>0</v>
          </cell>
          <cell r="E10565">
            <v>0</v>
          </cell>
          <cell r="G10565">
            <v>0</v>
          </cell>
          <cell r="H10565">
            <v>0</v>
          </cell>
        </row>
        <row r="10566">
          <cell r="A10566" t="str">
            <v>07-02-270</v>
          </cell>
          <cell r="B10566" t="str">
            <v>24</v>
          </cell>
          <cell r="C10566">
            <v>0</v>
          </cell>
          <cell r="D10566">
            <v>0</v>
          </cell>
          <cell r="E10566">
            <v>0</v>
          </cell>
          <cell r="G10566">
            <v>0</v>
          </cell>
          <cell r="H10566">
            <v>0</v>
          </cell>
        </row>
        <row r="10567">
          <cell r="A10567" t="str">
            <v>07-02-270</v>
          </cell>
          <cell r="B10567" t="str">
            <v>25</v>
          </cell>
          <cell r="C10567">
            <v>0</v>
          </cell>
          <cell r="D10567">
            <v>0</v>
          </cell>
          <cell r="E10567">
            <v>0</v>
          </cell>
          <cell r="G10567">
            <v>0</v>
          </cell>
          <cell r="H10567">
            <v>0</v>
          </cell>
        </row>
        <row r="10568">
          <cell r="A10568" t="str">
            <v>07-02-270</v>
          </cell>
          <cell r="B10568" t="str">
            <v>26</v>
          </cell>
          <cell r="C10568">
            <v>0</v>
          </cell>
          <cell r="D10568">
            <v>0</v>
          </cell>
          <cell r="E10568">
            <v>0</v>
          </cell>
          <cell r="G10568">
            <v>0</v>
          </cell>
          <cell r="H10568">
            <v>0</v>
          </cell>
        </row>
        <row r="10569">
          <cell r="A10569" t="str">
            <v>07-02-270</v>
          </cell>
          <cell r="B10569" t="str">
            <v>41</v>
          </cell>
          <cell r="C10569" t="str">
            <v>HERRAMIENTA MENOR</v>
          </cell>
          <cell r="D10569" t="str">
            <v>gl</v>
          </cell>
          <cell r="E10569">
            <v>1</v>
          </cell>
          <cell r="G10569">
            <v>111.95391999999998</v>
          </cell>
          <cell r="H10569">
            <v>112</v>
          </cell>
        </row>
        <row r="10570">
          <cell r="A10570" t="str">
            <v>07-02-270</v>
          </cell>
          <cell r="B10570" t="str">
            <v>42</v>
          </cell>
          <cell r="C10570">
            <v>0</v>
          </cell>
          <cell r="D10570">
            <v>0</v>
          </cell>
          <cell r="E10570">
            <v>0</v>
          </cell>
          <cell r="G10570">
            <v>0</v>
          </cell>
          <cell r="H10570">
            <v>0</v>
          </cell>
        </row>
        <row r="10571">
          <cell r="A10571" t="str">
            <v>07-02-270</v>
          </cell>
          <cell r="B10571" t="str">
            <v>43</v>
          </cell>
          <cell r="C10571">
            <v>0</v>
          </cell>
          <cell r="D10571">
            <v>0</v>
          </cell>
          <cell r="E10571">
            <v>0</v>
          </cell>
          <cell r="G10571">
            <v>0</v>
          </cell>
          <cell r="H10571">
            <v>0</v>
          </cell>
        </row>
        <row r="10572">
          <cell r="A10572" t="str">
            <v>07-02-270</v>
          </cell>
          <cell r="B10572" t="str">
            <v>44</v>
          </cell>
          <cell r="C10572">
            <v>0</v>
          </cell>
          <cell r="D10572">
            <v>0</v>
          </cell>
          <cell r="E10572">
            <v>0</v>
          </cell>
          <cell r="G10572">
            <v>0</v>
          </cell>
          <cell r="H10572">
            <v>0</v>
          </cell>
        </row>
        <row r="10573">
          <cell r="A10573" t="str">
            <v>07-02-270</v>
          </cell>
          <cell r="B10573" t="str">
            <v>45</v>
          </cell>
          <cell r="C10573">
            <v>0</v>
          </cell>
          <cell r="D10573">
            <v>0</v>
          </cell>
          <cell r="E10573">
            <v>0</v>
          </cell>
          <cell r="G10573">
            <v>0</v>
          </cell>
          <cell r="H10573">
            <v>0</v>
          </cell>
        </row>
        <row r="10574">
          <cell r="A10574" t="str">
            <v>07-02-270</v>
          </cell>
          <cell r="B10574" t="str">
            <v>46</v>
          </cell>
          <cell r="C10574">
            <v>0</v>
          </cell>
          <cell r="D10574">
            <v>0</v>
          </cell>
          <cell r="E10574">
            <v>0</v>
          </cell>
          <cell r="G10574">
            <v>0</v>
          </cell>
          <cell r="H10574">
            <v>0</v>
          </cell>
        </row>
        <row r="10575">
          <cell r="A10575" t="str">
            <v>07-02-270</v>
          </cell>
          <cell r="B10575" t="str">
            <v>61</v>
          </cell>
          <cell r="C10575" t="str">
            <v>TRANSPORTE</v>
          </cell>
          <cell r="D10575" t="str">
            <v>gl</v>
          </cell>
          <cell r="E10575">
            <v>1</v>
          </cell>
          <cell r="G10575">
            <v>223.90783999999996</v>
          </cell>
          <cell r="H10575">
            <v>224</v>
          </cell>
        </row>
        <row r="10576">
          <cell r="A10576" t="str">
            <v>07-02-270</v>
          </cell>
          <cell r="B10576" t="str">
            <v>62</v>
          </cell>
          <cell r="C10576">
            <v>0</v>
          </cell>
          <cell r="D10576">
            <v>0</v>
          </cell>
          <cell r="E10576">
            <v>0</v>
          </cell>
          <cell r="G10576">
            <v>0</v>
          </cell>
          <cell r="H10576">
            <v>0</v>
          </cell>
        </row>
        <row r="10577">
          <cell r="A10577" t="str">
            <v>07-02-270</v>
          </cell>
          <cell r="B10577" t="str">
            <v>63</v>
          </cell>
          <cell r="C10577">
            <v>0</v>
          </cell>
          <cell r="D10577">
            <v>0</v>
          </cell>
          <cell r="E10577">
            <v>0</v>
          </cell>
          <cell r="G10577">
            <v>0</v>
          </cell>
          <cell r="H10577">
            <v>0</v>
          </cell>
        </row>
        <row r="10578">
          <cell r="A10578" t="str">
            <v>07-02-270</v>
          </cell>
          <cell r="B10578" t="str">
            <v>64</v>
          </cell>
          <cell r="C10578">
            <v>0</v>
          </cell>
          <cell r="D10578">
            <v>0</v>
          </cell>
          <cell r="E10578">
            <v>0</v>
          </cell>
          <cell r="G10578">
            <v>0</v>
          </cell>
          <cell r="H10578">
            <v>0</v>
          </cell>
        </row>
        <row r="10579">
          <cell r="A10579" t="str">
            <v>07-02-270</v>
          </cell>
          <cell r="B10579" t="str">
            <v>65</v>
          </cell>
          <cell r="C10579">
            <v>0</v>
          </cell>
          <cell r="D10579">
            <v>0</v>
          </cell>
          <cell r="E10579">
            <v>0</v>
          </cell>
          <cell r="G10579">
            <v>0</v>
          </cell>
          <cell r="H10579">
            <v>0</v>
          </cell>
        </row>
        <row r="10580">
          <cell r="A10580" t="str">
            <v>07-02-270</v>
          </cell>
          <cell r="B10580" t="str">
            <v>66</v>
          </cell>
          <cell r="C10580">
            <v>0</v>
          </cell>
          <cell r="D10580">
            <v>0</v>
          </cell>
          <cell r="E10580">
            <v>0</v>
          </cell>
          <cell r="G10580">
            <v>0</v>
          </cell>
          <cell r="H10580">
            <v>0</v>
          </cell>
        </row>
        <row r="10581">
          <cell r="A10581" t="str">
            <v>07-02-275</v>
          </cell>
          <cell r="B10581" t="str">
            <v>07-02-275</v>
          </cell>
          <cell r="C10581" t="str">
            <v>SUMINISTRO E INSTALACION COUPLIN 2,1/2"</v>
          </cell>
          <cell r="D10581" t="str">
            <v>UN</v>
          </cell>
          <cell r="E10581">
            <v>31</v>
          </cell>
          <cell r="H10581">
            <v>10739</v>
          </cell>
        </row>
        <row r="10582">
          <cell r="A10582" t="str">
            <v>07-02-275</v>
          </cell>
          <cell r="B10582" t="str">
            <v>11</v>
          </cell>
          <cell r="C10582" t="str">
            <v>COUPLING ACERO ø  2 1/2"</v>
          </cell>
          <cell r="D10582" t="str">
            <v>UN</v>
          </cell>
          <cell r="E10582">
            <v>1</v>
          </cell>
          <cell r="G10582">
            <v>8956.3135999999977</v>
          </cell>
          <cell r="H10582">
            <v>8956</v>
          </cell>
        </row>
        <row r="10583">
          <cell r="A10583" t="str">
            <v>07-02-275</v>
          </cell>
          <cell r="B10583" t="str">
            <v>12</v>
          </cell>
          <cell r="C10583">
            <v>0</v>
          </cell>
          <cell r="D10583">
            <v>0</v>
          </cell>
          <cell r="E10583">
            <v>0</v>
          </cell>
          <cell r="G10583">
            <v>0</v>
          </cell>
          <cell r="H10583">
            <v>0</v>
          </cell>
        </row>
        <row r="10584">
          <cell r="A10584" t="str">
            <v>07-02-275</v>
          </cell>
          <cell r="B10584" t="str">
            <v>13</v>
          </cell>
          <cell r="C10584">
            <v>0</v>
          </cell>
          <cell r="D10584">
            <v>0</v>
          </cell>
          <cell r="E10584">
            <v>0</v>
          </cell>
          <cell r="G10584">
            <v>0</v>
          </cell>
          <cell r="H10584">
            <v>0</v>
          </cell>
        </row>
        <row r="10585">
          <cell r="A10585" t="str">
            <v>07-02-275</v>
          </cell>
          <cell r="B10585" t="str">
            <v>14</v>
          </cell>
          <cell r="C10585">
            <v>0</v>
          </cell>
          <cell r="D10585">
            <v>0</v>
          </cell>
          <cell r="E10585">
            <v>0</v>
          </cell>
          <cell r="G10585">
            <v>0</v>
          </cell>
          <cell r="H10585">
            <v>0</v>
          </cell>
        </row>
        <row r="10586">
          <cell r="A10586" t="str">
            <v>07-02-275</v>
          </cell>
          <cell r="B10586" t="str">
            <v>15</v>
          </cell>
          <cell r="C10586">
            <v>0</v>
          </cell>
          <cell r="D10586">
            <v>0</v>
          </cell>
          <cell r="E10586">
            <v>0</v>
          </cell>
          <cell r="G10586">
            <v>0</v>
          </cell>
          <cell r="H10586">
            <v>0</v>
          </cell>
        </row>
        <row r="10587">
          <cell r="A10587" t="str">
            <v>07-02-275</v>
          </cell>
          <cell r="B10587" t="str">
            <v>16</v>
          </cell>
          <cell r="C10587">
            <v>0</v>
          </cell>
          <cell r="D10587">
            <v>0</v>
          </cell>
          <cell r="E10587">
            <v>0</v>
          </cell>
          <cell r="G10587">
            <v>0</v>
          </cell>
          <cell r="H10587">
            <v>0</v>
          </cell>
        </row>
        <row r="10588">
          <cell r="A10588" t="str">
            <v>07-02-275</v>
          </cell>
          <cell r="B10588" t="str">
            <v>21</v>
          </cell>
          <cell r="C10588" t="str">
            <v xml:space="preserve">OFICIAL </v>
          </cell>
          <cell r="D10588" t="str">
            <v>jor</v>
          </cell>
          <cell r="E10588">
            <v>1.0714285714285714E-2</v>
          </cell>
          <cell r="G10588">
            <v>86520.353919999994</v>
          </cell>
          <cell r="H10588">
            <v>927</v>
          </cell>
        </row>
        <row r="10589">
          <cell r="A10589" t="str">
            <v>07-02-275</v>
          </cell>
          <cell r="B10589" t="str">
            <v>22</v>
          </cell>
          <cell r="C10589" t="str">
            <v>AYUDANTE</v>
          </cell>
          <cell r="D10589" t="str">
            <v>jor</v>
          </cell>
          <cell r="E10589">
            <v>1.0714285714285714E-2</v>
          </cell>
          <cell r="G10589">
            <v>54806.751999999993</v>
          </cell>
          <cell r="H10589">
            <v>587</v>
          </cell>
        </row>
        <row r="10590">
          <cell r="A10590" t="str">
            <v>07-02-275</v>
          </cell>
          <cell r="B10590" t="str">
            <v>23</v>
          </cell>
          <cell r="C10590">
            <v>0</v>
          </cell>
          <cell r="D10590">
            <v>0</v>
          </cell>
          <cell r="E10590">
            <v>0</v>
          </cell>
          <cell r="G10590">
            <v>0</v>
          </cell>
          <cell r="H10590">
            <v>0</v>
          </cell>
        </row>
        <row r="10591">
          <cell r="A10591" t="str">
            <v>07-02-275</v>
          </cell>
          <cell r="B10591" t="str">
            <v>24</v>
          </cell>
          <cell r="C10591">
            <v>0</v>
          </cell>
          <cell r="D10591">
            <v>0</v>
          </cell>
          <cell r="E10591">
            <v>0</v>
          </cell>
          <cell r="G10591">
            <v>0</v>
          </cell>
          <cell r="H10591">
            <v>0</v>
          </cell>
        </row>
        <row r="10592">
          <cell r="A10592" t="str">
            <v>07-02-275</v>
          </cell>
          <cell r="B10592" t="str">
            <v>25</v>
          </cell>
          <cell r="C10592">
            <v>0</v>
          </cell>
          <cell r="D10592">
            <v>0</v>
          </cell>
          <cell r="E10592">
            <v>0</v>
          </cell>
          <cell r="G10592">
            <v>0</v>
          </cell>
          <cell r="H10592">
            <v>0</v>
          </cell>
        </row>
        <row r="10593">
          <cell r="A10593" t="str">
            <v>07-02-275</v>
          </cell>
          <cell r="B10593" t="str">
            <v>26</v>
          </cell>
          <cell r="C10593">
            <v>0</v>
          </cell>
          <cell r="D10593">
            <v>0</v>
          </cell>
          <cell r="E10593">
            <v>0</v>
          </cell>
          <cell r="G10593">
            <v>0</v>
          </cell>
          <cell r="H10593">
            <v>0</v>
          </cell>
        </row>
        <row r="10594">
          <cell r="A10594" t="str">
            <v>07-02-275</v>
          </cell>
          <cell r="B10594" t="str">
            <v>41</v>
          </cell>
          <cell r="C10594" t="str">
            <v>HERRAMIENTA MENOR</v>
          </cell>
          <cell r="D10594" t="str">
            <v>gl</v>
          </cell>
          <cell r="E10594">
            <v>1</v>
          </cell>
          <cell r="G10594">
            <v>89.563135999999986</v>
          </cell>
          <cell r="H10594">
            <v>90</v>
          </cell>
        </row>
        <row r="10595">
          <cell r="A10595" t="str">
            <v>07-02-275</v>
          </cell>
          <cell r="B10595" t="str">
            <v>42</v>
          </cell>
          <cell r="C10595">
            <v>0</v>
          </cell>
          <cell r="D10595">
            <v>0</v>
          </cell>
          <cell r="E10595">
            <v>0</v>
          </cell>
          <cell r="G10595">
            <v>0</v>
          </cell>
          <cell r="H10595">
            <v>0</v>
          </cell>
        </row>
        <row r="10596">
          <cell r="A10596" t="str">
            <v>07-02-275</v>
          </cell>
          <cell r="B10596" t="str">
            <v>43</v>
          </cell>
          <cell r="C10596">
            <v>0</v>
          </cell>
          <cell r="D10596">
            <v>0</v>
          </cell>
          <cell r="E10596">
            <v>0</v>
          </cell>
          <cell r="G10596">
            <v>0</v>
          </cell>
          <cell r="H10596">
            <v>0</v>
          </cell>
        </row>
        <row r="10597">
          <cell r="A10597" t="str">
            <v>07-02-275</v>
          </cell>
          <cell r="B10597" t="str">
            <v>44</v>
          </cell>
          <cell r="C10597">
            <v>0</v>
          </cell>
          <cell r="D10597">
            <v>0</v>
          </cell>
          <cell r="E10597">
            <v>0</v>
          </cell>
          <cell r="G10597">
            <v>0</v>
          </cell>
          <cell r="H10597">
            <v>0</v>
          </cell>
        </row>
        <row r="10598">
          <cell r="A10598" t="str">
            <v>07-02-275</v>
          </cell>
          <cell r="B10598" t="str">
            <v>45</v>
          </cell>
          <cell r="C10598">
            <v>0</v>
          </cell>
          <cell r="D10598">
            <v>0</v>
          </cell>
          <cell r="E10598">
            <v>0</v>
          </cell>
          <cell r="G10598">
            <v>0</v>
          </cell>
          <cell r="H10598">
            <v>0</v>
          </cell>
        </row>
        <row r="10599">
          <cell r="A10599" t="str">
            <v>07-02-275</v>
          </cell>
          <cell r="B10599" t="str">
            <v>46</v>
          </cell>
          <cell r="C10599">
            <v>0</v>
          </cell>
          <cell r="D10599">
            <v>0</v>
          </cell>
          <cell r="E10599">
            <v>0</v>
          </cell>
          <cell r="G10599">
            <v>0</v>
          </cell>
          <cell r="H10599">
            <v>0</v>
          </cell>
        </row>
        <row r="10600">
          <cell r="A10600" t="str">
            <v>07-02-275</v>
          </cell>
          <cell r="B10600" t="str">
            <v>61</v>
          </cell>
          <cell r="C10600" t="str">
            <v>TRANSPORTE</v>
          </cell>
          <cell r="D10600" t="str">
            <v>gl</v>
          </cell>
          <cell r="E10600">
            <v>1</v>
          </cell>
          <cell r="G10600">
            <v>179.12627199999997</v>
          </cell>
          <cell r="H10600">
            <v>179</v>
          </cell>
        </row>
        <row r="10601">
          <cell r="A10601" t="str">
            <v>07-02-275</v>
          </cell>
          <cell r="B10601" t="str">
            <v>62</v>
          </cell>
          <cell r="C10601">
            <v>0</v>
          </cell>
          <cell r="D10601">
            <v>0</v>
          </cell>
          <cell r="E10601">
            <v>0</v>
          </cell>
          <cell r="G10601">
            <v>0</v>
          </cell>
          <cell r="H10601">
            <v>0</v>
          </cell>
        </row>
        <row r="10602">
          <cell r="A10602" t="str">
            <v>07-02-275</v>
          </cell>
          <cell r="B10602" t="str">
            <v>63</v>
          </cell>
          <cell r="C10602">
            <v>0</v>
          </cell>
          <cell r="D10602">
            <v>0</v>
          </cell>
          <cell r="E10602">
            <v>0</v>
          </cell>
          <cell r="G10602">
            <v>0</v>
          </cell>
          <cell r="H10602">
            <v>0</v>
          </cell>
        </row>
        <row r="10603">
          <cell r="A10603" t="str">
            <v>07-02-275</v>
          </cell>
          <cell r="B10603" t="str">
            <v>64</v>
          </cell>
          <cell r="C10603">
            <v>0</v>
          </cell>
          <cell r="D10603">
            <v>0</v>
          </cell>
          <cell r="E10603">
            <v>0</v>
          </cell>
          <cell r="G10603">
            <v>0</v>
          </cell>
          <cell r="H10603">
            <v>0</v>
          </cell>
        </row>
        <row r="10604">
          <cell r="A10604" t="str">
            <v>07-02-275</v>
          </cell>
          <cell r="B10604" t="str">
            <v>65</v>
          </cell>
          <cell r="C10604">
            <v>0</v>
          </cell>
          <cell r="D10604">
            <v>0</v>
          </cell>
          <cell r="E10604">
            <v>0</v>
          </cell>
          <cell r="G10604">
            <v>0</v>
          </cell>
          <cell r="H10604">
            <v>0</v>
          </cell>
        </row>
        <row r="10605">
          <cell r="A10605" t="str">
            <v>07-02-275</v>
          </cell>
          <cell r="B10605" t="str">
            <v>66</v>
          </cell>
          <cell r="C10605">
            <v>0</v>
          </cell>
          <cell r="D10605">
            <v>0</v>
          </cell>
          <cell r="E10605">
            <v>0</v>
          </cell>
          <cell r="G10605">
            <v>0</v>
          </cell>
          <cell r="H10605">
            <v>0</v>
          </cell>
        </row>
        <row r="10606">
          <cell r="A10606" t="str">
            <v>07-02-280</v>
          </cell>
          <cell r="B10606" t="str">
            <v>07-02-280</v>
          </cell>
          <cell r="C10606" t="str">
            <v>SUMINISTRO E INSTALACION ABRAZADERAS 6"</v>
          </cell>
          <cell r="D10606" t="str">
            <v>UN</v>
          </cell>
          <cell r="E10606">
            <v>6</v>
          </cell>
          <cell r="H10606">
            <v>12993</v>
          </cell>
        </row>
        <row r="10607">
          <cell r="A10607" t="str">
            <v>07-02-280</v>
          </cell>
          <cell r="B10607" t="str">
            <v>11</v>
          </cell>
          <cell r="C10607" t="str">
            <v>ABRAZADERAS ø 6"</v>
          </cell>
          <cell r="D10607" t="str">
            <v>UN</v>
          </cell>
          <cell r="E10607">
            <v>1</v>
          </cell>
          <cell r="G10607">
            <v>7556.8895999999995</v>
          </cell>
          <cell r="H10607">
            <v>7557</v>
          </cell>
        </row>
        <row r="10608">
          <cell r="A10608" t="str">
            <v>07-02-280</v>
          </cell>
          <cell r="B10608" t="str">
            <v>12</v>
          </cell>
          <cell r="C10608" t="str">
            <v>VARILLA ZINCADA 3/8"</v>
          </cell>
          <cell r="D10608" t="str">
            <v>ML</v>
          </cell>
          <cell r="E10608">
            <v>0.5</v>
          </cell>
          <cell r="G10608">
            <v>2612.2581333333333</v>
          </cell>
          <cell r="H10608">
            <v>1306</v>
          </cell>
        </row>
        <row r="10609">
          <cell r="A10609" t="str">
            <v>07-02-280</v>
          </cell>
          <cell r="B10609" t="str">
            <v>13</v>
          </cell>
          <cell r="C10609" t="str">
            <v>CHAZO MULTIUSO 3/8"</v>
          </cell>
          <cell r="D10609" t="str">
            <v>UN</v>
          </cell>
          <cell r="E10609">
            <v>1</v>
          </cell>
          <cell r="G10609">
            <v>1007.5852799999999</v>
          </cell>
          <cell r="H10609">
            <v>1008</v>
          </cell>
        </row>
        <row r="10610">
          <cell r="A10610" t="str">
            <v>07-02-280</v>
          </cell>
          <cell r="B10610" t="str">
            <v>14</v>
          </cell>
          <cell r="C10610">
            <v>0</v>
          </cell>
          <cell r="D10610">
            <v>0</v>
          </cell>
          <cell r="E10610">
            <v>0</v>
          </cell>
          <cell r="G10610">
            <v>0</v>
          </cell>
          <cell r="H10610">
            <v>0</v>
          </cell>
        </row>
        <row r="10611">
          <cell r="A10611" t="str">
            <v>07-02-280</v>
          </cell>
          <cell r="B10611" t="str">
            <v>15</v>
          </cell>
          <cell r="C10611">
            <v>0</v>
          </cell>
          <cell r="D10611">
            <v>0</v>
          </cell>
          <cell r="E10611">
            <v>0</v>
          </cell>
          <cell r="G10611">
            <v>0</v>
          </cell>
          <cell r="H10611">
            <v>0</v>
          </cell>
        </row>
        <row r="10612">
          <cell r="A10612" t="str">
            <v>07-02-280</v>
          </cell>
          <cell r="B10612" t="str">
            <v>16</v>
          </cell>
          <cell r="C10612">
            <v>0</v>
          </cell>
          <cell r="D10612">
            <v>0</v>
          </cell>
          <cell r="E10612">
            <v>0</v>
          </cell>
          <cell r="G10612">
            <v>0</v>
          </cell>
          <cell r="H10612">
            <v>0</v>
          </cell>
        </row>
        <row r="10613">
          <cell r="A10613" t="str">
            <v>07-02-280</v>
          </cell>
          <cell r="B10613" t="str">
            <v>21</v>
          </cell>
          <cell r="C10613" t="str">
            <v xml:space="preserve">OFICIAL </v>
          </cell>
          <cell r="D10613" t="str">
            <v>jor</v>
          </cell>
          <cell r="E10613">
            <v>0.02</v>
          </cell>
          <cell r="G10613">
            <v>86520.353919999994</v>
          </cell>
          <cell r="H10613">
            <v>1730</v>
          </cell>
        </row>
        <row r="10614">
          <cell r="A10614" t="str">
            <v>07-02-280</v>
          </cell>
          <cell r="B10614" t="str">
            <v>22</v>
          </cell>
          <cell r="C10614" t="str">
            <v>AYUDANTE</v>
          </cell>
          <cell r="D10614" t="str">
            <v>jor</v>
          </cell>
          <cell r="E10614">
            <v>0.02</v>
          </cell>
          <cell r="G10614">
            <v>54806.751999999993</v>
          </cell>
          <cell r="H10614">
            <v>1096</v>
          </cell>
        </row>
        <row r="10615">
          <cell r="A10615" t="str">
            <v>07-02-280</v>
          </cell>
          <cell r="B10615" t="str">
            <v>23</v>
          </cell>
          <cell r="C10615">
            <v>0</v>
          </cell>
          <cell r="D10615">
            <v>0</v>
          </cell>
          <cell r="E10615">
            <v>0</v>
          </cell>
          <cell r="G10615">
            <v>0</v>
          </cell>
          <cell r="H10615">
            <v>0</v>
          </cell>
        </row>
        <row r="10616">
          <cell r="A10616" t="str">
            <v>07-02-280</v>
          </cell>
          <cell r="B10616" t="str">
            <v>24</v>
          </cell>
          <cell r="C10616">
            <v>0</v>
          </cell>
          <cell r="D10616">
            <v>0</v>
          </cell>
          <cell r="E10616">
            <v>0</v>
          </cell>
          <cell r="G10616">
            <v>0</v>
          </cell>
          <cell r="H10616">
            <v>0</v>
          </cell>
        </row>
        <row r="10617">
          <cell r="A10617" t="str">
            <v>07-02-280</v>
          </cell>
          <cell r="B10617" t="str">
            <v>25</v>
          </cell>
          <cell r="C10617">
            <v>0</v>
          </cell>
          <cell r="D10617">
            <v>0</v>
          </cell>
          <cell r="E10617">
            <v>0</v>
          </cell>
          <cell r="G10617">
            <v>0</v>
          </cell>
          <cell r="H10617">
            <v>0</v>
          </cell>
        </row>
        <row r="10618">
          <cell r="A10618" t="str">
            <v>07-02-280</v>
          </cell>
          <cell r="B10618" t="str">
            <v>26</v>
          </cell>
          <cell r="C10618">
            <v>0</v>
          </cell>
          <cell r="D10618">
            <v>0</v>
          </cell>
          <cell r="E10618">
            <v>0</v>
          </cell>
          <cell r="G10618">
            <v>0</v>
          </cell>
          <cell r="H10618">
            <v>0</v>
          </cell>
        </row>
        <row r="10619">
          <cell r="A10619" t="str">
            <v>07-02-280</v>
          </cell>
          <cell r="B10619" t="str">
            <v>41</v>
          </cell>
          <cell r="C10619" t="str">
            <v>HERRAMIENTA MENOR</v>
          </cell>
          <cell r="D10619" t="str">
            <v>gl</v>
          </cell>
          <cell r="E10619">
            <v>1</v>
          </cell>
          <cell r="G10619">
            <v>98.707648000000006</v>
          </cell>
          <cell r="H10619">
            <v>99</v>
          </cell>
        </row>
        <row r="10620">
          <cell r="A10620" t="str">
            <v>07-02-280</v>
          </cell>
          <cell r="B10620" t="str">
            <v>42</v>
          </cell>
          <cell r="C10620">
            <v>0</v>
          </cell>
          <cell r="D10620">
            <v>0</v>
          </cell>
          <cell r="E10620">
            <v>0</v>
          </cell>
          <cell r="G10620">
            <v>0</v>
          </cell>
          <cell r="H10620">
            <v>0</v>
          </cell>
        </row>
        <row r="10621">
          <cell r="A10621" t="str">
            <v>07-02-280</v>
          </cell>
          <cell r="B10621" t="str">
            <v>43</v>
          </cell>
          <cell r="C10621">
            <v>0</v>
          </cell>
          <cell r="D10621">
            <v>0</v>
          </cell>
          <cell r="E10621">
            <v>0</v>
          </cell>
          <cell r="G10621">
            <v>0</v>
          </cell>
          <cell r="H10621">
            <v>0</v>
          </cell>
        </row>
        <row r="10622">
          <cell r="A10622" t="str">
            <v>07-02-280</v>
          </cell>
          <cell r="B10622" t="str">
            <v>44</v>
          </cell>
          <cell r="C10622">
            <v>0</v>
          </cell>
          <cell r="D10622">
            <v>0</v>
          </cell>
          <cell r="E10622">
            <v>0</v>
          </cell>
          <cell r="G10622">
            <v>0</v>
          </cell>
          <cell r="H10622">
            <v>0</v>
          </cell>
        </row>
        <row r="10623">
          <cell r="A10623" t="str">
            <v>07-02-280</v>
          </cell>
          <cell r="B10623" t="str">
            <v>45</v>
          </cell>
          <cell r="C10623">
            <v>0</v>
          </cell>
          <cell r="D10623">
            <v>0</v>
          </cell>
          <cell r="E10623">
            <v>0</v>
          </cell>
          <cell r="G10623">
            <v>0</v>
          </cell>
          <cell r="H10623">
            <v>0</v>
          </cell>
        </row>
        <row r="10624">
          <cell r="A10624" t="str">
            <v>07-02-280</v>
          </cell>
          <cell r="B10624" t="str">
            <v>46</v>
          </cell>
          <cell r="C10624">
            <v>0</v>
          </cell>
          <cell r="D10624">
            <v>0</v>
          </cell>
          <cell r="E10624">
            <v>0</v>
          </cell>
          <cell r="G10624">
            <v>0</v>
          </cell>
          <cell r="H10624">
            <v>0</v>
          </cell>
        </row>
        <row r="10625">
          <cell r="A10625" t="str">
            <v>07-02-280</v>
          </cell>
          <cell r="B10625" t="str">
            <v>61</v>
          </cell>
          <cell r="C10625" t="str">
            <v>TRANSPORTE</v>
          </cell>
          <cell r="D10625" t="str">
            <v>gl</v>
          </cell>
          <cell r="E10625">
            <v>1</v>
          </cell>
          <cell r="G10625">
            <v>197.41529600000001</v>
          </cell>
          <cell r="H10625">
            <v>197</v>
          </cell>
        </row>
        <row r="10626">
          <cell r="A10626" t="str">
            <v>07-02-280</v>
          </cell>
          <cell r="B10626" t="str">
            <v>62</v>
          </cell>
          <cell r="C10626">
            <v>0</v>
          </cell>
          <cell r="D10626">
            <v>0</v>
          </cell>
          <cell r="E10626">
            <v>0</v>
          </cell>
          <cell r="G10626">
            <v>0</v>
          </cell>
          <cell r="H10626">
            <v>0</v>
          </cell>
        </row>
        <row r="10627">
          <cell r="A10627" t="str">
            <v>07-02-280</v>
          </cell>
          <cell r="B10627" t="str">
            <v>63</v>
          </cell>
          <cell r="C10627">
            <v>0</v>
          </cell>
          <cell r="D10627">
            <v>0</v>
          </cell>
          <cell r="E10627">
            <v>0</v>
          </cell>
          <cell r="G10627">
            <v>0</v>
          </cell>
          <cell r="H10627">
            <v>0</v>
          </cell>
        </row>
        <row r="10628">
          <cell r="A10628" t="str">
            <v>07-02-280</v>
          </cell>
          <cell r="B10628" t="str">
            <v>64</v>
          </cell>
          <cell r="C10628">
            <v>0</v>
          </cell>
          <cell r="D10628">
            <v>0</v>
          </cell>
          <cell r="E10628">
            <v>0</v>
          </cell>
          <cell r="G10628">
            <v>0</v>
          </cell>
          <cell r="H10628">
            <v>0</v>
          </cell>
        </row>
        <row r="10629">
          <cell r="A10629" t="str">
            <v>07-02-280</v>
          </cell>
          <cell r="B10629" t="str">
            <v>65</v>
          </cell>
          <cell r="C10629">
            <v>0</v>
          </cell>
          <cell r="D10629">
            <v>0</v>
          </cell>
          <cell r="E10629">
            <v>0</v>
          </cell>
          <cell r="G10629">
            <v>0</v>
          </cell>
          <cell r="H10629">
            <v>0</v>
          </cell>
        </row>
        <row r="10630">
          <cell r="A10630" t="str">
            <v>07-02-280</v>
          </cell>
          <cell r="B10630" t="str">
            <v>66</v>
          </cell>
          <cell r="C10630">
            <v>0</v>
          </cell>
          <cell r="D10630">
            <v>0</v>
          </cell>
          <cell r="E10630">
            <v>0</v>
          </cell>
          <cell r="G10630">
            <v>0</v>
          </cell>
          <cell r="H10630">
            <v>0</v>
          </cell>
        </row>
        <row r="10631">
          <cell r="A10631" t="str">
            <v>07-02-285</v>
          </cell>
          <cell r="B10631" t="str">
            <v>07-02-285</v>
          </cell>
          <cell r="C10631" t="str">
            <v>SUMINISTRO E INSTALACION ABRAZADERAS 3"</v>
          </cell>
          <cell r="D10631" t="str">
            <v>UN</v>
          </cell>
          <cell r="E10631">
            <v>28</v>
          </cell>
          <cell r="H10631">
            <v>8156</v>
          </cell>
        </row>
        <row r="10632">
          <cell r="A10632" t="str">
            <v>07-02-285</v>
          </cell>
          <cell r="B10632" t="str">
            <v>11</v>
          </cell>
          <cell r="C10632" t="str">
            <v>ABRAZADERAS ø 2 1/2" A 4"</v>
          </cell>
          <cell r="D10632" t="str">
            <v>UN</v>
          </cell>
          <cell r="E10632">
            <v>1</v>
          </cell>
          <cell r="G10632">
            <v>3358.6175999999996</v>
          </cell>
          <cell r="H10632">
            <v>3359</v>
          </cell>
        </row>
        <row r="10633">
          <cell r="A10633" t="str">
            <v>07-02-285</v>
          </cell>
          <cell r="B10633" t="str">
            <v>12</v>
          </cell>
          <cell r="C10633" t="str">
            <v>VARILLA ZINCADA 3/8"</v>
          </cell>
          <cell r="D10633" t="str">
            <v>ML</v>
          </cell>
          <cell r="E10633">
            <v>0.5</v>
          </cell>
          <cell r="G10633">
            <v>2612.2581333333333</v>
          </cell>
          <cell r="H10633">
            <v>1306</v>
          </cell>
        </row>
        <row r="10634">
          <cell r="A10634" t="str">
            <v>07-02-285</v>
          </cell>
          <cell r="B10634" t="str">
            <v>13</v>
          </cell>
          <cell r="C10634" t="str">
            <v>CHAZO MULTIUSO 3/8"</v>
          </cell>
          <cell r="D10634" t="str">
            <v>UN</v>
          </cell>
          <cell r="E10634">
            <v>1</v>
          </cell>
          <cell r="G10634">
            <v>1007.5852799999999</v>
          </cell>
          <cell r="H10634">
            <v>1008</v>
          </cell>
        </row>
        <row r="10635">
          <cell r="A10635" t="str">
            <v>07-02-285</v>
          </cell>
          <cell r="B10635" t="str">
            <v>14</v>
          </cell>
          <cell r="C10635">
            <v>0</v>
          </cell>
          <cell r="D10635">
            <v>0</v>
          </cell>
          <cell r="E10635">
            <v>0</v>
          </cell>
          <cell r="G10635">
            <v>0</v>
          </cell>
          <cell r="H10635">
            <v>0</v>
          </cell>
        </row>
        <row r="10636">
          <cell r="A10636" t="str">
            <v>07-02-285</v>
          </cell>
          <cell r="B10636" t="str">
            <v>15</v>
          </cell>
          <cell r="C10636">
            <v>0</v>
          </cell>
          <cell r="D10636">
            <v>0</v>
          </cell>
          <cell r="E10636">
            <v>0</v>
          </cell>
          <cell r="G10636">
            <v>0</v>
          </cell>
          <cell r="H10636">
            <v>0</v>
          </cell>
        </row>
        <row r="10637">
          <cell r="A10637" t="str">
            <v>07-02-285</v>
          </cell>
          <cell r="B10637" t="str">
            <v>16</v>
          </cell>
          <cell r="C10637">
            <v>0</v>
          </cell>
          <cell r="D10637">
            <v>0</v>
          </cell>
          <cell r="E10637">
            <v>0</v>
          </cell>
          <cell r="G10637">
            <v>0</v>
          </cell>
          <cell r="H10637">
            <v>0</v>
          </cell>
        </row>
        <row r="10638">
          <cell r="A10638" t="str">
            <v>07-02-285</v>
          </cell>
          <cell r="B10638" t="str">
            <v>21</v>
          </cell>
          <cell r="C10638" t="str">
            <v xml:space="preserve">OFICIAL </v>
          </cell>
          <cell r="D10638" t="str">
            <v>jor</v>
          </cell>
          <cell r="E10638">
            <v>1.6363636363636365E-2</v>
          </cell>
          <cell r="G10638">
            <v>86520.353919999994</v>
          </cell>
          <cell r="H10638">
            <v>1416</v>
          </cell>
        </row>
        <row r="10639">
          <cell r="A10639" t="str">
            <v>07-02-285</v>
          </cell>
          <cell r="B10639" t="str">
            <v>22</v>
          </cell>
          <cell r="C10639" t="str">
            <v>AYUDANTE</v>
          </cell>
          <cell r="D10639" t="str">
            <v>jor</v>
          </cell>
          <cell r="E10639">
            <v>1.6363636363636365E-2</v>
          </cell>
          <cell r="G10639">
            <v>54806.751999999993</v>
          </cell>
          <cell r="H10639">
            <v>897</v>
          </cell>
        </row>
        <row r="10640">
          <cell r="A10640" t="str">
            <v>07-02-285</v>
          </cell>
          <cell r="B10640" t="str">
            <v>23</v>
          </cell>
          <cell r="C10640">
            <v>0</v>
          </cell>
          <cell r="D10640">
            <v>0</v>
          </cell>
          <cell r="E10640">
            <v>0</v>
          </cell>
          <cell r="G10640">
            <v>0</v>
          </cell>
          <cell r="H10640">
            <v>0</v>
          </cell>
        </row>
        <row r="10641">
          <cell r="A10641" t="str">
            <v>07-02-285</v>
          </cell>
          <cell r="B10641" t="str">
            <v>24</v>
          </cell>
          <cell r="C10641">
            <v>0</v>
          </cell>
          <cell r="D10641">
            <v>0</v>
          </cell>
          <cell r="E10641">
            <v>0</v>
          </cell>
          <cell r="G10641">
            <v>0</v>
          </cell>
          <cell r="H10641">
            <v>0</v>
          </cell>
        </row>
        <row r="10642">
          <cell r="A10642" t="str">
            <v>07-02-285</v>
          </cell>
          <cell r="B10642" t="str">
            <v>25</v>
          </cell>
          <cell r="C10642">
            <v>0</v>
          </cell>
          <cell r="D10642">
            <v>0</v>
          </cell>
          <cell r="E10642">
            <v>0</v>
          </cell>
          <cell r="G10642">
            <v>0</v>
          </cell>
          <cell r="H10642">
            <v>0</v>
          </cell>
        </row>
        <row r="10643">
          <cell r="A10643" t="str">
            <v>07-02-285</v>
          </cell>
          <cell r="B10643" t="str">
            <v>26</v>
          </cell>
          <cell r="C10643">
            <v>0</v>
          </cell>
          <cell r="D10643">
            <v>0</v>
          </cell>
          <cell r="E10643">
            <v>0</v>
          </cell>
          <cell r="G10643">
            <v>0</v>
          </cell>
          <cell r="H10643">
            <v>0</v>
          </cell>
        </row>
        <row r="10644">
          <cell r="A10644" t="str">
            <v>07-02-285</v>
          </cell>
          <cell r="B10644" t="str">
            <v>41</v>
          </cell>
          <cell r="C10644" t="str">
            <v>HERRAMIENTA MENOR</v>
          </cell>
          <cell r="D10644" t="str">
            <v>gl</v>
          </cell>
          <cell r="E10644">
            <v>1</v>
          </cell>
          <cell r="G10644">
            <v>56.724927999999998</v>
          </cell>
          <cell r="H10644">
            <v>57</v>
          </cell>
        </row>
        <row r="10645">
          <cell r="A10645" t="str">
            <v>07-02-285</v>
          </cell>
          <cell r="B10645" t="str">
            <v>42</v>
          </cell>
          <cell r="C10645">
            <v>0</v>
          </cell>
          <cell r="D10645">
            <v>0</v>
          </cell>
          <cell r="E10645">
            <v>0</v>
          </cell>
          <cell r="G10645">
            <v>0</v>
          </cell>
          <cell r="H10645">
            <v>0</v>
          </cell>
        </row>
        <row r="10646">
          <cell r="A10646" t="str">
            <v>07-02-285</v>
          </cell>
          <cell r="B10646" t="str">
            <v>43</v>
          </cell>
          <cell r="C10646">
            <v>0</v>
          </cell>
          <cell r="D10646">
            <v>0</v>
          </cell>
          <cell r="E10646">
            <v>0</v>
          </cell>
          <cell r="G10646">
            <v>0</v>
          </cell>
          <cell r="H10646">
            <v>0</v>
          </cell>
        </row>
        <row r="10647">
          <cell r="A10647" t="str">
            <v>07-02-285</v>
          </cell>
          <cell r="B10647" t="str">
            <v>44</v>
          </cell>
          <cell r="C10647">
            <v>0</v>
          </cell>
          <cell r="D10647">
            <v>0</v>
          </cell>
          <cell r="E10647">
            <v>0</v>
          </cell>
          <cell r="G10647">
            <v>0</v>
          </cell>
          <cell r="H10647">
            <v>0</v>
          </cell>
        </row>
        <row r="10648">
          <cell r="A10648" t="str">
            <v>07-02-285</v>
          </cell>
          <cell r="B10648" t="str">
            <v>45</v>
          </cell>
          <cell r="C10648">
            <v>0</v>
          </cell>
          <cell r="D10648">
            <v>0</v>
          </cell>
          <cell r="E10648">
            <v>0</v>
          </cell>
          <cell r="G10648">
            <v>0</v>
          </cell>
          <cell r="H10648">
            <v>0</v>
          </cell>
        </row>
        <row r="10649">
          <cell r="A10649" t="str">
            <v>07-02-285</v>
          </cell>
          <cell r="B10649" t="str">
            <v>46</v>
          </cell>
          <cell r="C10649">
            <v>0</v>
          </cell>
          <cell r="D10649">
            <v>0</v>
          </cell>
          <cell r="E10649">
            <v>0</v>
          </cell>
          <cell r="G10649">
            <v>0</v>
          </cell>
          <cell r="H10649">
            <v>0</v>
          </cell>
        </row>
        <row r="10650">
          <cell r="A10650" t="str">
            <v>07-02-285</v>
          </cell>
          <cell r="B10650" t="str">
            <v>61</v>
          </cell>
          <cell r="C10650" t="str">
            <v>TRANSPORTE</v>
          </cell>
          <cell r="D10650" t="str">
            <v>gl</v>
          </cell>
          <cell r="E10650">
            <v>1</v>
          </cell>
          <cell r="G10650">
            <v>113.449856</v>
          </cell>
          <cell r="H10650">
            <v>113</v>
          </cell>
        </row>
        <row r="10651">
          <cell r="A10651" t="str">
            <v>07-02-285</v>
          </cell>
          <cell r="B10651" t="str">
            <v>62</v>
          </cell>
          <cell r="C10651">
            <v>0</v>
          </cell>
          <cell r="D10651">
            <v>0</v>
          </cell>
          <cell r="E10651">
            <v>0</v>
          </cell>
          <cell r="G10651">
            <v>0</v>
          </cell>
          <cell r="H10651">
            <v>0</v>
          </cell>
        </row>
        <row r="10652">
          <cell r="A10652" t="str">
            <v>07-02-285</v>
          </cell>
          <cell r="B10652" t="str">
            <v>63</v>
          </cell>
          <cell r="C10652">
            <v>0</v>
          </cell>
          <cell r="D10652">
            <v>0</v>
          </cell>
          <cell r="E10652">
            <v>0</v>
          </cell>
          <cell r="G10652">
            <v>0</v>
          </cell>
          <cell r="H10652">
            <v>0</v>
          </cell>
        </row>
        <row r="10653">
          <cell r="A10653" t="str">
            <v>07-02-285</v>
          </cell>
          <cell r="B10653" t="str">
            <v>64</v>
          </cell>
          <cell r="C10653">
            <v>0</v>
          </cell>
          <cell r="D10653">
            <v>0</v>
          </cell>
          <cell r="E10653">
            <v>0</v>
          </cell>
          <cell r="G10653">
            <v>0</v>
          </cell>
          <cell r="H10653">
            <v>0</v>
          </cell>
        </row>
        <row r="10654">
          <cell r="A10654" t="str">
            <v>07-02-285</v>
          </cell>
          <cell r="B10654" t="str">
            <v>65</v>
          </cell>
          <cell r="C10654">
            <v>0</v>
          </cell>
          <cell r="D10654">
            <v>0</v>
          </cell>
          <cell r="E10654">
            <v>0</v>
          </cell>
          <cell r="G10654">
            <v>0</v>
          </cell>
          <cell r="H10654">
            <v>0</v>
          </cell>
        </row>
        <row r="10655">
          <cell r="A10655" t="str">
            <v>07-02-285</v>
          </cell>
          <cell r="B10655" t="str">
            <v>66</v>
          </cell>
          <cell r="C10655">
            <v>0</v>
          </cell>
          <cell r="D10655">
            <v>0</v>
          </cell>
          <cell r="E10655">
            <v>0</v>
          </cell>
          <cell r="G10655">
            <v>0</v>
          </cell>
          <cell r="H10655">
            <v>0</v>
          </cell>
        </row>
        <row r="10656">
          <cell r="A10656" t="str">
            <v>07-02-290</v>
          </cell>
          <cell r="B10656" t="str">
            <v>07-02-290</v>
          </cell>
          <cell r="C10656" t="str">
            <v>SUMINISTRO E INSTALACION ABRAZADERAS 4"</v>
          </cell>
          <cell r="D10656" t="str">
            <v>UN</v>
          </cell>
          <cell r="E10656">
            <v>9</v>
          </cell>
          <cell r="H10656">
            <v>8156</v>
          </cell>
        </row>
        <row r="10657">
          <cell r="A10657" t="str">
            <v>07-02-290</v>
          </cell>
          <cell r="B10657" t="str">
            <v>11</v>
          </cell>
          <cell r="C10657" t="str">
            <v>ABRAZADERAS ø 2 1/2" A 4"</v>
          </cell>
          <cell r="D10657" t="str">
            <v>UN</v>
          </cell>
          <cell r="E10657">
            <v>1</v>
          </cell>
          <cell r="G10657">
            <v>3358.6175999999996</v>
          </cell>
          <cell r="H10657">
            <v>3359</v>
          </cell>
        </row>
        <row r="10658">
          <cell r="A10658" t="str">
            <v>07-02-290</v>
          </cell>
          <cell r="B10658" t="str">
            <v>12</v>
          </cell>
          <cell r="C10658" t="str">
            <v>VARILLA ZINCADA 3/8"</v>
          </cell>
          <cell r="D10658" t="str">
            <v>ML</v>
          </cell>
          <cell r="E10658">
            <v>0.5</v>
          </cell>
          <cell r="G10658">
            <v>2612.2581333333333</v>
          </cell>
          <cell r="H10658">
            <v>1306</v>
          </cell>
        </row>
        <row r="10659">
          <cell r="A10659" t="str">
            <v>07-02-290</v>
          </cell>
          <cell r="B10659" t="str">
            <v>13</v>
          </cell>
          <cell r="C10659" t="str">
            <v>CHAZO MULTIUSO 3/8"</v>
          </cell>
          <cell r="D10659" t="str">
            <v>UN</v>
          </cell>
          <cell r="E10659">
            <v>1</v>
          </cell>
          <cell r="G10659">
            <v>1007.5852799999999</v>
          </cell>
          <cell r="H10659">
            <v>1008</v>
          </cell>
        </row>
        <row r="10660">
          <cell r="A10660" t="str">
            <v>07-02-290</v>
          </cell>
          <cell r="B10660" t="str">
            <v>14</v>
          </cell>
          <cell r="C10660">
            <v>0</v>
          </cell>
          <cell r="D10660">
            <v>0</v>
          </cell>
          <cell r="E10660">
            <v>0</v>
          </cell>
          <cell r="G10660">
            <v>0</v>
          </cell>
          <cell r="H10660">
            <v>0</v>
          </cell>
        </row>
        <row r="10661">
          <cell r="A10661" t="str">
            <v>07-02-290</v>
          </cell>
          <cell r="B10661" t="str">
            <v>15</v>
          </cell>
          <cell r="C10661">
            <v>0</v>
          </cell>
          <cell r="D10661">
            <v>0</v>
          </cell>
          <cell r="E10661">
            <v>0</v>
          </cell>
          <cell r="G10661">
            <v>0</v>
          </cell>
          <cell r="H10661">
            <v>0</v>
          </cell>
        </row>
        <row r="10662">
          <cell r="A10662" t="str">
            <v>07-02-290</v>
          </cell>
          <cell r="B10662" t="str">
            <v>16</v>
          </cell>
          <cell r="C10662">
            <v>0</v>
          </cell>
          <cell r="D10662">
            <v>0</v>
          </cell>
          <cell r="E10662">
            <v>0</v>
          </cell>
          <cell r="G10662">
            <v>0</v>
          </cell>
          <cell r="H10662">
            <v>0</v>
          </cell>
        </row>
        <row r="10663">
          <cell r="A10663" t="str">
            <v>07-02-290</v>
          </cell>
          <cell r="B10663" t="str">
            <v>21</v>
          </cell>
          <cell r="C10663" t="str">
            <v xml:space="preserve">OFICIAL </v>
          </cell>
          <cell r="D10663" t="str">
            <v>jor</v>
          </cell>
          <cell r="E10663">
            <v>1.6363636363636365E-2</v>
          </cell>
          <cell r="G10663">
            <v>86520.353919999994</v>
          </cell>
          <cell r="H10663">
            <v>1416</v>
          </cell>
        </row>
        <row r="10664">
          <cell r="A10664" t="str">
            <v>07-02-290</v>
          </cell>
          <cell r="B10664" t="str">
            <v>22</v>
          </cell>
          <cell r="C10664" t="str">
            <v>AYUDANTE</v>
          </cell>
          <cell r="D10664" t="str">
            <v>jor</v>
          </cell>
          <cell r="E10664">
            <v>1.6363636363636365E-2</v>
          </cell>
          <cell r="G10664">
            <v>54806.751999999993</v>
          </cell>
          <cell r="H10664">
            <v>897</v>
          </cell>
        </row>
        <row r="10665">
          <cell r="A10665" t="str">
            <v>07-02-290</v>
          </cell>
          <cell r="B10665" t="str">
            <v>23</v>
          </cell>
          <cell r="C10665">
            <v>0</v>
          </cell>
          <cell r="D10665">
            <v>0</v>
          </cell>
          <cell r="E10665">
            <v>0</v>
          </cell>
          <cell r="G10665">
            <v>0</v>
          </cell>
          <cell r="H10665">
            <v>0</v>
          </cell>
        </row>
        <row r="10666">
          <cell r="A10666" t="str">
            <v>07-02-290</v>
          </cell>
          <cell r="B10666" t="str">
            <v>24</v>
          </cell>
          <cell r="C10666">
            <v>0</v>
          </cell>
          <cell r="D10666">
            <v>0</v>
          </cell>
          <cell r="E10666">
            <v>0</v>
          </cell>
          <cell r="G10666">
            <v>0</v>
          </cell>
          <cell r="H10666">
            <v>0</v>
          </cell>
        </row>
        <row r="10667">
          <cell r="A10667" t="str">
            <v>07-02-290</v>
          </cell>
          <cell r="B10667" t="str">
            <v>25</v>
          </cell>
          <cell r="C10667">
            <v>0</v>
          </cell>
          <cell r="D10667">
            <v>0</v>
          </cell>
          <cell r="E10667">
            <v>0</v>
          </cell>
          <cell r="G10667">
            <v>0</v>
          </cell>
          <cell r="H10667">
            <v>0</v>
          </cell>
        </row>
        <row r="10668">
          <cell r="A10668" t="str">
            <v>07-02-290</v>
          </cell>
          <cell r="B10668" t="str">
            <v>26</v>
          </cell>
          <cell r="C10668">
            <v>0</v>
          </cell>
          <cell r="D10668">
            <v>0</v>
          </cell>
          <cell r="E10668">
            <v>0</v>
          </cell>
          <cell r="G10668">
            <v>0</v>
          </cell>
          <cell r="H10668">
            <v>0</v>
          </cell>
        </row>
        <row r="10669">
          <cell r="A10669" t="str">
            <v>07-02-290</v>
          </cell>
          <cell r="B10669" t="str">
            <v>41</v>
          </cell>
          <cell r="C10669" t="str">
            <v>HERRAMIENTA MENOR</v>
          </cell>
          <cell r="D10669" t="str">
            <v>gl</v>
          </cell>
          <cell r="E10669">
            <v>1</v>
          </cell>
          <cell r="G10669">
            <v>56.724927999999998</v>
          </cell>
          <cell r="H10669">
            <v>57</v>
          </cell>
        </row>
        <row r="10670">
          <cell r="A10670" t="str">
            <v>07-02-290</v>
          </cell>
          <cell r="B10670" t="str">
            <v>42</v>
          </cell>
          <cell r="C10670">
            <v>0</v>
          </cell>
          <cell r="D10670">
            <v>0</v>
          </cell>
          <cell r="E10670">
            <v>0</v>
          </cell>
          <cell r="G10670">
            <v>0</v>
          </cell>
          <cell r="H10670">
            <v>0</v>
          </cell>
        </row>
        <row r="10671">
          <cell r="A10671" t="str">
            <v>07-02-290</v>
          </cell>
          <cell r="B10671" t="str">
            <v>43</v>
          </cell>
          <cell r="C10671">
            <v>0</v>
          </cell>
          <cell r="D10671">
            <v>0</v>
          </cell>
          <cell r="E10671">
            <v>0</v>
          </cell>
          <cell r="G10671">
            <v>0</v>
          </cell>
          <cell r="H10671">
            <v>0</v>
          </cell>
        </row>
        <row r="10672">
          <cell r="A10672" t="str">
            <v>07-02-290</v>
          </cell>
          <cell r="B10672" t="str">
            <v>44</v>
          </cell>
          <cell r="C10672">
            <v>0</v>
          </cell>
          <cell r="D10672">
            <v>0</v>
          </cell>
          <cell r="E10672">
            <v>0</v>
          </cell>
          <cell r="G10672">
            <v>0</v>
          </cell>
          <cell r="H10672">
            <v>0</v>
          </cell>
        </row>
        <row r="10673">
          <cell r="A10673" t="str">
            <v>07-02-290</v>
          </cell>
          <cell r="B10673" t="str">
            <v>45</v>
          </cell>
          <cell r="C10673">
            <v>0</v>
          </cell>
          <cell r="D10673">
            <v>0</v>
          </cell>
          <cell r="E10673">
            <v>0</v>
          </cell>
          <cell r="G10673">
            <v>0</v>
          </cell>
          <cell r="H10673">
            <v>0</v>
          </cell>
        </row>
        <row r="10674">
          <cell r="A10674" t="str">
            <v>07-02-290</v>
          </cell>
          <cell r="B10674" t="str">
            <v>46</v>
          </cell>
          <cell r="C10674">
            <v>0</v>
          </cell>
          <cell r="D10674">
            <v>0</v>
          </cell>
          <cell r="E10674">
            <v>0</v>
          </cell>
          <cell r="G10674">
            <v>0</v>
          </cell>
          <cell r="H10674">
            <v>0</v>
          </cell>
        </row>
        <row r="10675">
          <cell r="A10675" t="str">
            <v>07-02-290</v>
          </cell>
          <cell r="B10675" t="str">
            <v>61</v>
          </cell>
          <cell r="C10675" t="str">
            <v>TRANSPORTE</v>
          </cell>
          <cell r="D10675" t="str">
            <v>gl</v>
          </cell>
          <cell r="E10675">
            <v>1</v>
          </cell>
          <cell r="G10675">
            <v>113.449856</v>
          </cell>
          <cell r="H10675">
            <v>113</v>
          </cell>
        </row>
        <row r="10676">
          <cell r="A10676" t="str">
            <v>07-02-290</v>
          </cell>
          <cell r="B10676" t="str">
            <v>62</v>
          </cell>
          <cell r="C10676">
            <v>0</v>
          </cell>
          <cell r="D10676">
            <v>0</v>
          </cell>
          <cell r="E10676">
            <v>0</v>
          </cell>
          <cell r="G10676">
            <v>0</v>
          </cell>
          <cell r="H10676">
            <v>0</v>
          </cell>
        </row>
        <row r="10677">
          <cell r="A10677" t="str">
            <v>07-02-290</v>
          </cell>
          <cell r="B10677" t="str">
            <v>63</v>
          </cell>
          <cell r="C10677">
            <v>0</v>
          </cell>
          <cell r="D10677">
            <v>0</v>
          </cell>
          <cell r="E10677">
            <v>0</v>
          </cell>
          <cell r="G10677">
            <v>0</v>
          </cell>
          <cell r="H10677">
            <v>0</v>
          </cell>
        </row>
        <row r="10678">
          <cell r="A10678" t="str">
            <v>07-02-290</v>
          </cell>
          <cell r="B10678" t="str">
            <v>64</v>
          </cell>
          <cell r="C10678">
            <v>0</v>
          </cell>
          <cell r="D10678">
            <v>0</v>
          </cell>
          <cell r="E10678">
            <v>0</v>
          </cell>
          <cell r="G10678">
            <v>0</v>
          </cell>
          <cell r="H10678">
            <v>0</v>
          </cell>
        </row>
        <row r="10679">
          <cell r="A10679" t="str">
            <v>07-02-290</v>
          </cell>
          <cell r="B10679" t="str">
            <v>65</v>
          </cell>
          <cell r="C10679">
            <v>0</v>
          </cell>
          <cell r="D10679">
            <v>0</v>
          </cell>
          <cell r="E10679">
            <v>0</v>
          </cell>
          <cell r="G10679">
            <v>0</v>
          </cell>
          <cell r="H10679">
            <v>0</v>
          </cell>
        </row>
        <row r="10680">
          <cell r="A10680" t="str">
            <v>07-02-290</v>
          </cell>
          <cell r="B10680" t="str">
            <v>66</v>
          </cell>
          <cell r="C10680">
            <v>0</v>
          </cell>
          <cell r="D10680">
            <v>0</v>
          </cell>
          <cell r="E10680">
            <v>0</v>
          </cell>
          <cell r="G10680">
            <v>0</v>
          </cell>
          <cell r="H10680">
            <v>0</v>
          </cell>
        </row>
        <row r="10681">
          <cell r="A10681" t="str">
            <v>07-02-295</v>
          </cell>
          <cell r="B10681" t="str">
            <v>07-02-295</v>
          </cell>
          <cell r="C10681" t="str">
            <v>SUMINISTRO E INSTALACION ABRAZADERAS 2,1/2"</v>
          </cell>
          <cell r="D10681" t="str">
            <v>UN</v>
          </cell>
          <cell r="E10681">
            <v>4</v>
          </cell>
          <cell r="H10681">
            <v>8156</v>
          </cell>
        </row>
        <row r="10682">
          <cell r="A10682" t="str">
            <v>07-02-295</v>
          </cell>
          <cell r="B10682" t="str">
            <v>11</v>
          </cell>
          <cell r="C10682" t="str">
            <v>ABRAZADERAS ø 2 1/2" A 4"</v>
          </cell>
          <cell r="D10682" t="str">
            <v>UN</v>
          </cell>
          <cell r="E10682">
            <v>1</v>
          </cell>
          <cell r="G10682">
            <v>3358.6175999999996</v>
          </cell>
          <cell r="H10682">
            <v>3359</v>
          </cell>
        </row>
        <row r="10683">
          <cell r="A10683" t="str">
            <v>07-02-295</v>
          </cell>
          <cell r="B10683" t="str">
            <v>12</v>
          </cell>
          <cell r="C10683" t="str">
            <v>VARILLA ZINCADA 3/8"</v>
          </cell>
          <cell r="D10683" t="str">
            <v>ML</v>
          </cell>
          <cell r="E10683">
            <v>0.5</v>
          </cell>
          <cell r="G10683">
            <v>2612.2581333333333</v>
          </cell>
          <cell r="H10683">
            <v>1306</v>
          </cell>
        </row>
        <row r="10684">
          <cell r="A10684" t="str">
            <v>07-02-295</v>
          </cell>
          <cell r="B10684" t="str">
            <v>13</v>
          </cell>
          <cell r="C10684" t="str">
            <v>CHAZO MULTIUSO 3/8"</v>
          </cell>
          <cell r="D10684" t="str">
            <v>UN</v>
          </cell>
          <cell r="E10684">
            <v>1</v>
          </cell>
          <cell r="G10684">
            <v>1007.5852799999999</v>
          </cell>
          <cell r="H10684">
            <v>1008</v>
          </cell>
        </row>
        <row r="10685">
          <cell r="A10685" t="str">
            <v>07-02-295</v>
          </cell>
          <cell r="B10685" t="str">
            <v>14</v>
          </cell>
          <cell r="C10685">
            <v>0</v>
          </cell>
          <cell r="D10685">
            <v>0</v>
          </cell>
          <cell r="E10685">
            <v>0</v>
          </cell>
          <cell r="G10685">
            <v>0</v>
          </cell>
          <cell r="H10685">
            <v>0</v>
          </cell>
        </row>
        <row r="10686">
          <cell r="A10686" t="str">
            <v>07-02-295</v>
          </cell>
          <cell r="B10686" t="str">
            <v>15</v>
          </cell>
          <cell r="C10686">
            <v>0</v>
          </cell>
          <cell r="D10686">
            <v>0</v>
          </cell>
          <cell r="E10686">
            <v>0</v>
          </cell>
          <cell r="G10686">
            <v>0</v>
          </cell>
          <cell r="H10686">
            <v>0</v>
          </cell>
        </row>
        <row r="10687">
          <cell r="A10687" t="str">
            <v>07-02-295</v>
          </cell>
          <cell r="B10687" t="str">
            <v>16</v>
          </cell>
          <cell r="C10687">
            <v>0</v>
          </cell>
          <cell r="D10687">
            <v>0</v>
          </cell>
          <cell r="E10687">
            <v>0</v>
          </cell>
          <cell r="G10687">
            <v>0</v>
          </cell>
          <cell r="H10687">
            <v>0</v>
          </cell>
        </row>
        <row r="10688">
          <cell r="A10688" t="str">
            <v>07-02-295</v>
          </cell>
          <cell r="B10688" t="str">
            <v>21</v>
          </cell>
          <cell r="C10688" t="str">
            <v xml:space="preserve">OFICIAL </v>
          </cell>
          <cell r="D10688" t="str">
            <v>jor</v>
          </cell>
          <cell r="E10688">
            <v>1.6363636363636365E-2</v>
          </cell>
          <cell r="G10688">
            <v>86520.353919999994</v>
          </cell>
          <cell r="H10688">
            <v>1416</v>
          </cell>
        </row>
        <row r="10689">
          <cell r="A10689" t="str">
            <v>07-02-295</v>
          </cell>
          <cell r="B10689" t="str">
            <v>22</v>
          </cell>
          <cell r="C10689" t="str">
            <v>AYUDANTE</v>
          </cell>
          <cell r="D10689" t="str">
            <v>jor</v>
          </cell>
          <cell r="E10689">
            <v>1.6363636363636365E-2</v>
          </cell>
          <cell r="G10689">
            <v>54806.751999999993</v>
          </cell>
          <cell r="H10689">
            <v>897</v>
          </cell>
        </row>
        <row r="10690">
          <cell r="A10690" t="str">
            <v>07-02-295</v>
          </cell>
          <cell r="B10690" t="str">
            <v>23</v>
          </cell>
          <cell r="C10690">
            <v>0</v>
          </cell>
          <cell r="D10690">
            <v>0</v>
          </cell>
          <cell r="E10690">
            <v>0</v>
          </cell>
          <cell r="G10690">
            <v>0</v>
          </cell>
          <cell r="H10690">
            <v>0</v>
          </cell>
        </row>
        <row r="10691">
          <cell r="A10691" t="str">
            <v>07-02-295</v>
          </cell>
          <cell r="B10691" t="str">
            <v>24</v>
          </cell>
          <cell r="C10691">
            <v>0</v>
          </cell>
          <cell r="D10691">
            <v>0</v>
          </cell>
          <cell r="E10691">
            <v>0</v>
          </cell>
          <cell r="G10691">
            <v>0</v>
          </cell>
          <cell r="H10691">
            <v>0</v>
          </cell>
        </row>
        <row r="10692">
          <cell r="A10692" t="str">
            <v>07-02-295</v>
          </cell>
          <cell r="B10692" t="str">
            <v>25</v>
          </cell>
          <cell r="C10692">
            <v>0</v>
          </cell>
          <cell r="D10692">
            <v>0</v>
          </cell>
          <cell r="E10692">
            <v>0</v>
          </cell>
          <cell r="G10692">
            <v>0</v>
          </cell>
          <cell r="H10692">
            <v>0</v>
          </cell>
        </row>
        <row r="10693">
          <cell r="A10693" t="str">
            <v>07-02-295</v>
          </cell>
          <cell r="B10693" t="str">
            <v>26</v>
          </cell>
          <cell r="C10693">
            <v>0</v>
          </cell>
          <cell r="D10693">
            <v>0</v>
          </cell>
          <cell r="E10693">
            <v>0</v>
          </cell>
          <cell r="G10693">
            <v>0</v>
          </cell>
          <cell r="H10693">
            <v>0</v>
          </cell>
        </row>
        <row r="10694">
          <cell r="A10694" t="str">
            <v>07-02-295</v>
          </cell>
          <cell r="B10694" t="str">
            <v>41</v>
          </cell>
          <cell r="C10694" t="str">
            <v>HERRAMIENTA MENOR</v>
          </cell>
          <cell r="D10694" t="str">
            <v>gl</v>
          </cell>
          <cell r="E10694">
            <v>1</v>
          </cell>
          <cell r="G10694">
            <v>56.724927999999998</v>
          </cell>
          <cell r="H10694">
            <v>57</v>
          </cell>
        </row>
        <row r="10695">
          <cell r="A10695" t="str">
            <v>07-02-295</v>
          </cell>
          <cell r="B10695" t="str">
            <v>42</v>
          </cell>
          <cell r="C10695">
            <v>0</v>
          </cell>
          <cell r="D10695">
            <v>0</v>
          </cell>
          <cell r="E10695">
            <v>0</v>
          </cell>
          <cell r="G10695">
            <v>0</v>
          </cell>
          <cell r="H10695">
            <v>0</v>
          </cell>
        </row>
        <row r="10696">
          <cell r="A10696" t="str">
            <v>07-02-295</v>
          </cell>
          <cell r="B10696" t="str">
            <v>43</v>
          </cell>
          <cell r="C10696">
            <v>0</v>
          </cell>
          <cell r="D10696">
            <v>0</v>
          </cell>
          <cell r="E10696">
            <v>0</v>
          </cell>
          <cell r="G10696">
            <v>0</v>
          </cell>
          <cell r="H10696">
            <v>0</v>
          </cell>
        </row>
        <row r="10697">
          <cell r="A10697" t="str">
            <v>07-02-295</v>
          </cell>
          <cell r="B10697" t="str">
            <v>44</v>
          </cell>
          <cell r="C10697">
            <v>0</v>
          </cell>
          <cell r="D10697">
            <v>0</v>
          </cell>
          <cell r="E10697">
            <v>0</v>
          </cell>
          <cell r="G10697">
            <v>0</v>
          </cell>
          <cell r="H10697">
            <v>0</v>
          </cell>
        </row>
        <row r="10698">
          <cell r="A10698" t="str">
            <v>07-02-295</v>
          </cell>
          <cell r="B10698" t="str">
            <v>45</v>
          </cell>
          <cell r="C10698">
            <v>0</v>
          </cell>
          <cell r="D10698">
            <v>0</v>
          </cell>
          <cell r="E10698">
            <v>0</v>
          </cell>
          <cell r="G10698">
            <v>0</v>
          </cell>
          <cell r="H10698">
            <v>0</v>
          </cell>
        </row>
        <row r="10699">
          <cell r="A10699" t="str">
            <v>07-02-295</v>
          </cell>
          <cell r="B10699" t="str">
            <v>46</v>
          </cell>
          <cell r="C10699">
            <v>0</v>
          </cell>
          <cell r="D10699">
            <v>0</v>
          </cell>
          <cell r="E10699">
            <v>0</v>
          </cell>
          <cell r="G10699">
            <v>0</v>
          </cell>
          <cell r="H10699">
            <v>0</v>
          </cell>
        </row>
        <row r="10700">
          <cell r="A10700" t="str">
            <v>07-02-295</v>
          </cell>
          <cell r="B10700" t="str">
            <v>61</v>
          </cell>
          <cell r="C10700" t="str">
            <v>TRANSPORTE</v>
          </cell>
          <cell r="D10700" t="str">
            <v>gl</v>
          </cell>
          <cell r="E10700">
            <v>1</v>
          </cell>
          <cell r="G10700">
            <v>113.449856</v>
          </cell>
          <cell r="H10700">
            <v>113</v>
          </cell>
        </row>
        <row r="10701">
          <cell r="A10701" t="str">
            <v>07-02-295</v>
          </cell>
          <cell r="B10701" t="str">
            <v>62</v>
          </cell>
          <cell r="C10701">
            <v>0</v>
          </cell>
          <cell r="D10701">
            <v>0</v>
          </cell>
          <cell r="E10701">
            <v>0</v>
          </cell>
          <cell r="G10701">
            <v>0</v>
          </cell>
          <cell r="H10701">
            <v>0</v>
          </cell>
        </row>
        <row r="10702">
          <cell r="A10702" t="str">
            <v>07-02-295</v>
          </cell>
          <cell r="B10702" t="str">
            <v>63</v>
          </cell>
          <cell r="C10702">
            <v>0</v>
          </cell>
          <cell r="D10702">
            <v>0</v>
          </cell>
          <cell r="E10702">
            <v>0</v>
          </cell>
          <cell r="G10702">
            <v>0</v>
          </cell>
          <cell r="H10702">
            <v>0</v>
          </cell>
        </row>
        <row r="10703">
          <cell r="A10703" t="str">
            <v>07-02-295</v>
          </cell>
          <cell r="B10703" t="str">
            <v>64</v>
          </cell>
          <cell r="C10703">
            <v>0</v>
          </cell>
          <cell r="D10703">
            <v>0</v>
          </cell>
          <cell r="E10703">
            <v>0</v>
          </cell>
          <cell r="G10703">
            <v>0</v>
          </cell>
          <cell r="H10703">
            <v>0</v>
          </cell>
        </row>
        <row r="10704">
          <cell r="A10704" t="str">
            <v>07-02-295</v>
          </cell>
          <cell r="B10704" t="str">
            <v>65</v>
          </cell>
          <cell r="C10704">
            <v>0</v>
          </cell>
          <cell r="D10704">
            <v>0</v>
          </cell>
          <cell r="E10704">
            <v>0</v>
          </cell>
          <cell r="G10704">
            <v>0</v>
          </cell>
          <cell r="H10704">
            <v>0</v>
          </cell>
        </row>
        <row r="10705">
          <cell r="A10705" t="str">
            <v>07-02-295</v>
          </cell>
          <cell r="B10705" t="str">
            <v>66</v>
          </cell>
          <cell r="C10705">
            <v>0</v>
          </cell>
          <cell r="D10705">
            <v>0</v>
          </cell>
          <cell r="E10705">
            <v>0</v>
          </cell>
          <cell r="G10705">
            <v>0</v>
          </cell>
          <cell r="H10705">
            <v>0</v>
          </cell>
        </row>
        <row r="10706">
          <cell r="A10706" t="str">
            <v>07-02-300</v>
          </cell>
          <cell r="B10706" t="str">
            <v>07-02-300</v>
          </cell>
          <cell r="C10706" t="str">
            <v>SUMINISTRO E INSTALACION ABRAZADERAS ANTISISMICAS 2 VIAS 6"</v>
          </cell>
          <cell r="D10706" t="str">
            <v>UN</v>
          </cell>
          <cell r="E10706">
            <v>1</v>
          </cell>
          <cell r="H10706">
            <v>238206</v>
          </cell>
        </row>
        <row r="10707">
          <cell r="A10707" t="str">
            <v>07-02-300</v>
          </cell>
          <cell r="B10707" t="str">
            <v>11</v>
          </cell>
          <cell r="C10707" t="str">
            <v>SOPORTES ANTISISMICOS 2 VIAS Ø6" UL/FM</v>
          </cell>
          <cell r="D10707" t="str">
            <v xml:space="preserve">UN </v>
          </cell>
          <cell r="E10707">
            <v>1</v>
          </cell>
          <cell r="G10707">
            <v>219700.52938864744</v>
          </cell>
          <cell r="H10707">
            <v>219701</v>
          </cell>
        </row>
        <row r="10708">
          <cell r="A10708" t="str">
            <v>07-02-300</v>
          </cell>
          <cell r="B10708" t="str">
            <v>12</v>
          </cell>
          <cell r="C10708">
            <v>0</v>
          </cell>
          <cell r="D10708">
            <v>0</v>
          </cell>
          <cell r="E10708">
            <v>0</v>
          </cell>
          <cell r="G10708">
            <v>0</v>
          </cell>
          <cell r="H10708">
            <v>0</v>
          </cell>
        </row>
        <row r="10709">
          <cell r="A10709" t="str">
            <v>07-02-300</v>
          </cell>
          <cell r="B10709" t="str">
            <v>13</v>
          </cell>
          <cell r="C10709">
            <v>0</v>
          </cell>
          <cell r="D10709">
            <v>0</v>
          </cell>
          <cell r="E10709">
            <v>0</v>
          </cell>
          <cell r="G10709">
            <v>0</v>
          </cell>
          <cell r="H10709">
            <v>0</v>
          </cell>
        </row>
        <row r="10710">
          <cell r="A10710" t="str">
            <v>07-02-300</v>
          </cell>
          <cell r="B10710" t="str">
            <v>14</v>
          </cell>
          <cell r="C10710">
            <v>0</v>
          </cell>
          <cell r="D10710">
            <v>0</v>
          </cell>
          <cell r="E10710">
            <v>0</v>
          </cell>
          <cell r="G10710">
            <v>0</v>
          </cell>
          <cell r="H10710">
            <v>0</v>
          </cell>
        </row>
        <row r="10711">
          <cell r="A10711" t="str">
            <v>07-02-300</v>
          </cell>
          <cell r="B10711" t="str">
            <v>15</v>
          </cell>
          <cell r="C10711">
            <v>0</v>
          </cell>
          <cell r="D10711">
            <v>0</v>
          </cell>
          <cell r="E10711">
            <v>0</v>
          </cell>
          <cell r="G10711">
            <v>0</v>
          </cell>
          <cell r="H10711">
            <v>0</v>
          </cell>
        </row>
        <row r="10712">
          <cell r="A10712" t="str">
            <v>07-02-300</v>
          </cell>
          <cell r="B10712" t="str">
            <v>16</v>
          </cell>
          <cell r="C10712">
            <v>0</v>
          </cell>
          <cell r="D10712">
            <v>0</v>
          </cell>
          <cell r="E10712">
            <v>0</v>
          </cell>
          <cell r="G10712">
            <v>0</v>
          </cell>
          <cell r="H10712">
            <v>0</v>
          </cell>
        </row>
        <row r="10713">
          <cell r="A10713" t="str">
            <v>07-02-300</v>
          </cell>
          <cell r="B10713" t="str">
            <v>21</v>
          </cell>
          <cell r="C10713" t="str">
            <v xml:space="preserve">OFICIAL </v>
          </cell>
          <cell r="D10713" t="str">
            <v>jor</v>
          </cell>
          <cell r="E10713">
            <v>5.6250000000000001E-2</v>
          </cell>
          <cell r="G10713">
            <v>86520.353919999994</v>
          </cell>
          <cell r="H10713">
            <v>4867</v>
          </cell>
        </row>
        <row r="10714">
          <cell r="A10714" t="str">
            <v>07-02-300</v>
          </cell>
          <cell r="B10714" t="str">
            <v>22</v>
          </cell>
          <cell r="C10714" t="str">
            <v>AYUDANTE</v>
          </cell>
          <cell r="D10714" t="str">
            <v>jor</v>
          </cell>
          <cell r="E10714">
            <v>0.12857142857142856</v>
          </cell>
          <cell r="G10714">
            <v>54806.751999999993</v>
          </cell>
          <cell r="H10714">
            <v>7047</v>
          </cell>
        </row>
        <row r="10715">
          <cell r="A10715" t="str">
            <v>07-02-300</v>
          </cell>
          <cell r="B10715" t="str">
            <v>23</v>
          </cell>
          <cell r="C10715">
            <v>0</v>
          </cell>
          <cell r="D10715">
            <v>0</v>
          </cell>
          <cell r="E10715">
            <v>0</v>
          </cell>
          <cell r="G10715">
            <v>0</v>
          </cell>
          <cell r="H10715">
            <v>0</v>
          </cell>
        </row>
        <row r="10716">
          <cell r="A10716" t="str">
            <v>07-02-300</v>
          </cell>
          <cell r="B10716" t="str">
            <v>24</v>
          </cell>
          <cell r="C10716">
            <v>0</v>
          </cell>
          <cell r="D10716">
            <v>0</v>
          </cell>
          <cell r="E10716">
            <v>0</v>
          </cell>
          <cell r="G10716">
            <v>0</v>
          </cell>
          <cell r="H10716">
            <v>0</v>
          </cell>
        </row>
        <row r="10717">
          <cell r="A10717" t="str">
            <v>07-02-300</v>
          </cell>
          <cell r="B10717" t="str">
            <v>25</v>
          </cell>
          <cell r="C10717">
            <v>0</v>
          </cell>
          <cell r="D10717">
            <v>0</v>
          </cell>
          <cell r="E10717">
            <v>0</v>
          </cell>
          <cell r="G10717">
            <v>0</v>
          </cell>
          <cell r="H10717">
            <v>0</v>
          </cell>
        </row>
        <row r="10718">
          <cell r="A10718" t="str">
            <v>07-02-300</v>
          </cell>
          <cell r="B10718" t="str">
            <v>26</v>
          </cell>
          <cell r="C10718">
            <v>0</v>
          </cell>
          <cell r="D10718">
            <v>0</v>
          </cell>
          <cell r="E10718">
            <v>0</v>
          </cell>
          <cell r="G10718">
            <v>0</v>
          </cell>
          <cell r="H10718">
            <v>0</v>
          </cell>
        </row>
        <row r="10719">
          <cell r="A10719" t="str">
            <v>07-02-300</v>
          </cell>
          <cell r="B10719" t="str">
            <v>41</v>
          </cell>
          <cell r="C10719" t="str">
            <v>HERRAMIENTA MENOR</v>
          </cell>
          <cell r="D10719" t="str">
            <v>gl</v>
          </cell>
          <cell r="E10719">
            <v>1</v>
          </cell>
          <cell r="G10719">
            <v>2197.0112319999998</v>
          </cell>
          <cell r="H10719">
            <v>2197</v>
          </cell>
        </row>
        <row r="10720">
          <cell r="A10720" t="str">
            <v>07-02-300</v>
          </cell>
          <cell r="B10720" t="str">
            <v>42</v>
          </cell>
          <cell r="C10720">
            <v>0</v>
          </cell>
          <cell r="D10720">
            <v>0</v>
          </cell>
          <cell r="E10720">
            <v>0</v>
          </cell>
          <cell r="G10720">
            <v>0</v>
          </cell>
          <cell r="H10720">
            <v>0</v>
          </cell>
        </row>
        <row r="10721">
          <cell r="A10721" t="str">
            <v>07-02-300</v>
          </cell>
          <cell r="B10721" t="str">
            <v>43</v>
          </cell>
          <cell r="C10721">
            <v>0</v>
          </cell>
          <cell r="D10721">
            <v>0</v>
          </cell>
          <cell r="E10721">
            <v>0</v>
          </cell>
          <cell r="G10721">
            <v>0</v>
          </cell>
          <cell r="H10721">
            <v>0</v>
          </cell>
        </row>
        <row r="10722">
          <cell r="A10722" t="str">
            <v>07-02-300</v>
          </cell>
          <cell r="B10722" t="str">
            <v>44</v>
          </cell>
          <cell r="C10722">
            <v>0</v>
          </cell>
          <cell r="D10722">
            <v>0</v>
          </cell>
          <cell r="E10722">
            <v>0</v>
          </cell>
          <cell r="G10722">
            <v>0</v>
          </cell>
          <cell r="H10722">
            <v>0</v>
          </cell>
        </row>
        <row r="10723">
          <cell r="A10723" t="str">
            <v>07-02-300</v>
          </cell>
          <cell r="B10723" t="str">
            <v>45</v>
          </cell>
          <cell r="C10723">
            <v>0</v>
          </cell>
          <cell r="D10723">
            <v>0</v>
          </cell>
          <cell r="E10723">
            <v>0</v>
          </cell>
          <cell r="G10723">
            <v>0</v>
          </cell>
          <cell r="H10723">
            <v>0</v>
          </cell>
        </row>
        <row r="10724">
          <cell r="A10724" t="str">
            <v>07-02-300</v>
          </cell>
          <cell r="B10724" t="str">
            <v>46</v>
          </cell>
          <cell r="C10724">
            <v>0</v>
          </cell>
          <cell r="D10724">
            <v>0</v>
          </cell>
          <cell r="E10724">
            <v>0</v>
          </cell>
          <cell r="G10724">
            <v>0</v>
          </cell>
          <cell r="H10724">
            <v>0</v>
          </cell>
        </row>
        <row r="10725">
          <cell r="A10725" t="str">
            <v>07-02-300</v>
          </cell>
          <cell r="B10725" t="str">
            <v>61</v>
          </cell>
          <cell r="C10725" t="str">
            <v>TRANSPORTE</v>
          </cell>
          <cell r="D10725" t="str">
            <v>gl</v>
          </cell>
          <cell r="E10725">
            <v>1</v>
          </cell>
          <cell r="G10725">
            <v>4394.0224639999997</v>
          </cell>
          <cell r="H10725">
            <v>4394</v>
          </cell>
        </row>
        <row r="10726">
          <cell r="A10726" t="str">
            <v>07-02-300</v>
          </cell>
          <cell r="B10726" t="str">
            <v>62</v>
          </cell>
          <cell r="C10726">
            <v>0</v>
          </cell>
          <cell r="D10726">
            <v>0</v>
          </cell>
          <cell r="E10726">
            <v>0</v>
          </cell>
          <cell r="G10726">
            <v>0</v>
          </cell>
          <cell r="H10726">
            <v>0</v>
          </cell>
        </row>
        <row r="10727">
          <cell r="A10727" t="str">
            <v>07-02-300</v>
          </cell>
          <cell r="B10727" t="str">
            <v>63</v>
          </cell>
          <cell r="C10727">
            <v>0</v>
          </cell>
          <cell r="D10727">
            <v>0</v>
          </cell>
          <cell r="E10727">
            <v>0</v>
          </cell>
          <cell r="G10727">
            <v>0</v>
          </cell>
          <cell r="H10727">
            <v>0</v>
          </cell>
        </row>
        <row r="10728">
          <cell r="A10728" t="str">
            <v>07-02-300</v>
          </cell>
          <cell r="B10728" t="str">
            <v>64</v>
          </cell>
          <cell r="C10728">
            <v>0</v>
          </cell>
          <cell r="D10728">
            <v>0</v>
          </cell>
          <cell r="E10728">
            <v>0</v>
          </cell>
          <cell r="G10728">
            <v>0</v>
          </cell>
          <cell r="H10728">
            <v>0</v>
          </cell>
        </row>
        <row r="10729">
          <cell r="A10729" t="str">
            <v>07-02-300</v>
          </cell>
          <cell r="B10729" t="str">
            <v>65</v>
          </cell>
          <cell r="C10729">
            <v>0</v>
          </cell>
          <cell r="D10729">
            <v>0</v>
          </cell>
          <cell r="E10729">
            <v>0</v>
          </cell>
          <cell r="G10729">
            <v>0</v>
          </cell>
          <cell r="H10729">
            <v>0</v>
          </cell>
        </row>
        <row r="10730">
          <cell r="A10730" t="str">
            <v>07-02-300</v>
          </cell>
          <cell r="B10730" t="str">
            <v>66</v>
          </cell>
          <cell r="C10730">
            <v>0</v>
          </cell>
          <cell r="D10730">
            <v>0</v>
          </cell>
          <cell r="E10730">
            <v>0</v>
          </cell>
          <cell r="G10730">
            <v>0</v>
          </cell>
          <cell r="H10730">
            <v>0</v>
          </cell>
        </row>
        <row r="10731">
          <cell r="A10731" t="str">
            <v>07-02-305</v>
          </cell>
          <cell r="B10731" t="str">
            <v>07-02-305</v>
          </cell>
          <cell r="C10731" t="str">
            <v>SUMINISTRO E INSTALACION ABRAZADERAS ANTISISMICAS 2 VIAS 4"</v>
          </cell>
          <cell r="D10731" t="str">
            <v>UN</v>
          </cell>
          <cell r="E10731">
            <v>12</v>
          </cell>
          <cell r="H10731">
            <v>153796</v>
          </cell>
        </row>
        <row r="10732">
          <cell r="A10732" t="str">
            <v>07-02-305</v>
          </cell>
          <cell r="B10732" t="str">
            <v>11</v>
          </cell>
          <cell r="C10732" t="str">
            <v>SOPORTES ANTISISMICOS 2 VIAS Ø4" UL/FM</v>
          </cell>
          <cell r="D10732" t="str">
            <v xml:space="preserve">UN </v>
          </cell>
          <cell r="E10732">
            <v>1</v>
          </cell>
          <cell r="G10732">
            <v>138605.17831086984</v>
          </cell>
          <cell r="H10732">
            <v>138605</v>
          </cell>
        </row>
        <row r="10733">
          <cell r="A10733" t="str">
            <v>07-02-305</v>
          </cell>
          <cell r="B10733" t="str">
            <v>12</v>
          </cell>
          <cell r="C10733">
            <v>0</v>
          </cell>
          <cell r="D10733">
            <v>0</v>
          </cell>
          <cell r="E10733">
            <v>0</v>
          </cell>
          <cell r="G10733">
            <v>0</v>
          </cell>
          <cell r="H10733">
            <v>0</v>
          </cell>
        </row>
        <row r="10734">
          <cell r="A10734" t="str">
            <v>07-02-305</v>
          </cell>
          <cell r="B10734" t="str">
            <v>13</v>
          </cell>
          <cell r="C10734">
            <v>0</v>
          </cell>
          <cell r="D10734">
            <v>0</v>
          </cell>
          <cell r="E10734">
            <v>0</v>
          </cell>
          <cell r="G10734">
            <v>0</v>
          </cell>
          <cell r="H10734">
            <v>0</v>
          </cell>
        </row>
        <row r="10735">
          <cell r="A10735" t="str">
            <v>07-02-305</v>
          </cell>
          <cell r="B10735" t="str">
            <v>14</v>
          </cell>
          <cell r="C10735">
            <v>0</v>
          </cell>
          <cell r="D10735">
            <v>0</v>
          </cell>
          <cell r="E10735">
            <v>0</v>
          </cell>
          <cell r="G10735">
            <v>0</v>
          </cell>
          <cell r="H10735">
            <v>0</v>
          </cell>
        </row>
        <row r="10736">
          <cell r="A10736" t="str">
            <v>07-02-305</v>
          </cell>
          <cell r="B10736" t="str">
            <v>15</v>
          </cell>
          <cell r="C10736">
            <v>0</v>
          </cell>
          <cell r="D10736">
            <v>0</v>
          </cell>
          <cell r="E10736">
            <v>0</v>
          </cell>
          <cell r="G10736">
            <v>0</v>
          </cell>
          <cell r="H10736">
            <v>0</v>
          </cell>
        </row>
        <row r="10737">
          <cell r="A10737" t="str">
            <v>07-02-305</v>
          </cell>
          <cell r="B10737" t="str">
            <v>16</v>
          </cell>
          <cell r="C10737">
            <v>0</v>
          </cell>
          <cell r="D10737">
            <v>0</v>
          </cell>
          <cell r="E10737">
            <v>0</v>
          </cell>
          <cell r="G10737">
            <v>0</v>
          </cell>
          <cell r="H10737">
            <v>0</v>
          </cell>
        </row>
        <row r="10738">
          <cell r="A10738" t="str">
            <v>07-02-305</v>
          </cell>
          <cell r="B10738" t="str">
            <v>21</v>
          </cell>
          <cell r="C10738" t="str">
            <v xml:space="preserve">OFICIAL </v>
          </cell>
          <cell r="D10738" t="str">
            <v>jor</v>
          </cell>
          <cell r="E10738">
            <v>5.6250000000000001E-2</v>
          </cell>
          <cell r="G10738">
            <v>86520.353919999994</v>
          </cell>
          <cell r="H10738">
            <v>4867</v>
          </cell>
        </row>
        <row r="10739">
          <cell r="A10739" t="str">
            <v>07-02-305</v>
          </cell>
          <cell r="B10739" t="str">
            <v>22</v>
          </cell>
          <cell r="C10739" t="str">
            <v>AYUDANTE</v>
          </cell>
          <cell r="D10739" t="str">
            <v>jor</v>
          </cell>
          <cell r="E10739">
            <v>0.1125</v>
          </cell>
          <cell r="G10739">
            <v>54806.751999999993</v>
          </cell>
          <cell r="H10739">
            <v>6166</v>
          </cell>
        </row>
        <row r="10740">
          <cell r="A10740" t="str">
            <v>07-02-305</v>
          </cell>
          <cell r="B10740" t="str">
            <v>23</v>
          </cell>
          <cell r="C10740">
            <v>0</v>
          </cell>
          <cell r="D10740">
            <v>0</v>
          </cell>
          <cell r="E10740">
            <v>0</v>
          </cell>
          <cell r="G10740">
            <v>0</v>
          </cell>
          <cell r="H10740">
            <v>0</v>
          </cell>
        </row>
        <row r="10741">
          <cell r="A10741" t="str">
            <v>07-02-305</v>
          </cell>
          <cell r="B10741" t="str">
            <v>24</v>
          </cell>
          <cell r="C10741">
            <v>0</v>
          </cell>
          <cell r="D10741">
            <v>0</v>
          </cell>
          <cell r="E10741">
            <v>0</v>
          </cell>
          <cell r="G10741">
            <v>0</v>
          </cell>
          <cell r="H10741">
            <v>0</v>
          </cell>
        </row>
        <row r="10742">
          <cell r="A10742" t="str">
            <v>07-02-305</v>
          </cell>
          <cell r="B10742" t="str">
            <v>25</v>
          </cell>
          <cell r="C10742">
            <v>0</v>
          </cell>
          <cell r="D10742">
            <v>0</v>
          </cell>
          <cell r="E10742">
            <v>0</v>
          </cell>
          <cell r="G10742">
            <v>0</v>
          </cell>
          <cell r="H10742">
            <v>0</v>
          </cell>
        </row>
        <row r="10743">
          <cell r="A10743" t="str">
            <v>07-02-305</v>
          </cell>
          <cell r="B10743" t="str">
            <v>26</v>
          </cell>
          <cell r="C10743">
            <v>0</v>
          </cell>
          <cell r="D10743">
            <v>0</v>
          </cell>
          <cell r="E10743">
            <v>0</v>
          </cell>
          <cell r="G10743">
            <v>0</v>
          </cell>
          <cell r="H10743">
            <v>0</v>
          </cell>
        </row>
        <row r="10744">
          <cell r="A10744" t="str">
            <v>07-02-305</v>
          </cell>
          <cell r="B10744" t="str">
            <v>41</v>
          </cell>
          <cell r="C10744" t="str">
            <v>HERRAMIENTA MENOR</v>
          </cell>
          <cell r="D10744" t="str">
            <v>gl</v>
          </cell>
          <cell r="E10744">
            <v>1</v>
          </cell>
          <cell r="G10744">
            <v>1386.057088</v>
          </cell>
          <cell r="H10744">
            <v>1386</v>
          </cell>
        </row>
        <row r="10745">
          <cell r="A10745" t="str">
            <v>07-02-305</v>
          </cell>
          <cell r="B10745" t="str">
            <v>42</v>
          </cell>
          <cell r="C10745">
            <v>0</v>
          </cell>
          <cell r="D10745">
            <v>0</v>
          </cell>
          <cell r="E10745">
            <v>0</v>
          </cell>
          <cell r="G10745">
            <v>0</v>
          </cell>
          <cell r="H10745">
            <v>0</v>
          </cell>
        </row>
        <row r="10746">
          <cell r="A10746" t="str">
            <v>07-02-305</v>
          </cell>
          <cell r="B10746" t="str">
            <v>43</v>
          </cell>
          <cell r="C10746">
            <v>0</v>
          </cell>
          <cell r="D10746">
            <v>0</v>
          </cell>
          <cell r="E10746">
            <v>0</v>
          </cell>
          <cell r="G10746">
            <v>0</v>
          </cell>
          <cell r="H10746">
            <v>0</v>
          </cell>
        </row>
        <row r="10747">
          <cell r="A10747" t="str">
            <v>07-02-305</v>
          </cell>
          <cell r="B10747" t="str">
            <v>44</v>
          </cell>
          <cell r="C10747">
            <v>0</v>
          </cell>
          <cell r="D10747">
            <v>0</v>
          </cell>
          <cell r="E10747">
            <v>0</v>
          </cell>
          <cell r="G10747">
            <v>0</v>
          </cell>
          <cell r="H10747">
            <v>0</v>
          </cell>
        </row>
        <row r="10748">
          <cell r="A10748" t="str">
            <v>07-02-305</v>
          </cell>
          <cell r="B10748" t="str">
            <v>45</v>
          </cell>
          <cell r="C10748">
            <v>0</v>
          </cell>
          <cell r="D10748">
            <v>0</v>
          </cell>
          <cell r="E10748">
            <v>0</v>
          </cell>
          <cell r="G10748">
            <v>0</v>
          </cell>
          <cell r="H10748">
            <v>0</v>
          </cell>
        </row>
        <row r="10749">
          <cell r="A10749" t="str">
            <v>07-02-305</v>
          </cell>
          <cell r="B10749" t="str">
            <v>46</v>
          </cell>
          <cell r="C10749">
            <v>0</v>
          </cell>
          <cell r="D10749">
            <v>0</v>
          </cell>
          <cell r="E10749">
            <v>0</v>
          </cell>
          <cell r="G10749">
            <v>0</v>
          </cell>
          <cell r="H10749">
            <v>0</v>
          </cell>
        </row>
        <row r="10750">
          <cell r="A10750" t="str">
            <v>07-02-305</v>
          </cell>
          <cell r="B10750" t="str">
            <v>61</v>
          </cell>
          <cell r="C10750" t="str">
            <v>TRANSPORTE</v>
          </cell>
          <cell r="D10750" t="str">
            <v>gl</v>
          </cell>
          <cell r="E10750">
            <v>1</v>
          </cell>
          <cell r="G10750">
            <v>2772.114176</v>
          </cell>
          <cell r="H10750">
            <v>2772</v>
          </cell>
        </row>
        <row r="10751">
          <cell r="A10751" t="str">
            <v>07-02-305</v>
          </cell>
          <cell r="B10751" t="str">
            <v>62</v>
          </cell>
          <cell r="C10751">
            <v>0</v>
          </cell>
          <cell r="D10751">
            <v>0</v>
          </cell>
          <cell r="E10751">
            <v>0</v>
          </cell>
          <cell r="G10751">
            <v>0</v>
          </cell>
          <cell r="H10751">
            <v>0</v>
          </cell>
        </row>
        <row r="10752">
          <cell r="A10752" t="str">
            <v>07-02-305</v>
          </cell>
          <cell r="B10752" t="str">
            <v>63</v>
          </cell>
          <cell r="C10752">
            <v>0</v>
          </cell>
          <cell r="D10752">
            <v>0</v>
          </cell>
          <cell r="E10752">
            <v>0</v>
          </cell>
          <cell r="G10752">
            <v>0</v>
          </cell>
          <cell r="H10752">
            <v>0</v>
          </cell>
        </row>
        <row r="10753">
          <cell r="A10753" t="str">
            <v>07-02-305</v>
          </cell>
          <cell r="B10753" t="str">
            <v>64</v>
          </cell>
          <cell r="C10753">
            <v>0</v>
          </cell>
          <cell r="D10753">
            <v>0</v>
          </cell>
          <cell r="E10753">
            <v>0</v>
          </cell>
          <cell r="G10753">
            <v>0</v>
          </cell>
          <cell r="H10753">
            <v>0</v>
          </cell>
        </row>
        <row r="10754">
          <cell r="A10754" t="str">
            <v>07-02-305</v>
          </cell>
          <cell r="B10754" t="str">
            <v>65</v>
          </cell>
          <cell r="C10754">
            <v>0</v>
          </cell>
          <cell r="D10754">
            <v>0</v>
          </cell>
          <cell r="E10754">
            <v>0</v>
          </cell>
          <cell r="G10754">
            <v>0</v>
          </cell>
          <cell r="H10754">
            <v>0</v>
          </cell>
        </row>
        <row r="10755">
          <cell r="A10755" t="str">
            <v>07-02-305</v>
          </cell>
          <cell r="B10755" t="str">
            <v>66</v>
          </cell>
          <cell r="C10755">
            <v>0</v>
          </cell>
          <cell r="D10755">
            <v>0</v>
          </cell>
          <cell r="E10755">
            <v>0</v>
          </cell>
          <cell r="G10755">
            <v>0</v>
          </cell>
          <cell r="H10755">
            <v>0</v>
          </cell>
        </row>
        <row r="10756">
          <cell r="A10756" t="str">
            <v>07-02-310</v>
          </cell>
          <cell r="B10756" t="str">
            <v>07-02-310</v>
          </cell>
          <cell r="C10756" t="str">
            <v>SUMINISTRO E INSTALACION ABRAZADERAS ANTISISMICAS 2 VIAS 3"</v>
          </cell>
          <cell r="D10756" t="str">
            <v>UN</v>
          </cell>
          <cell r="E10756">
            <v>3</v>
          </cell>
          <cell r="H10756">
            <v>184949</v>
          </cell>
        </row>
        <row r="10757">
          <cell r="A10757" t="str">
            <v>07-02-310</v>
          </cell>
          <cell r="B10757" t="str">
            <v>11</v>
          </cell>
          <cell r="C10757" t="str">
            <v>SOPORTES ANTISISMICOS 4 VIAS Ø3" UL/FM</v>
          </cell>
          <cell r="D10757" t="str">
            <v xml:space="preserve">UN </v>
          </cell>
          <cell r="E10757">
            <v>1</v>
          </cell>
          <cell r="G10757">
            <v>162864</v>
          </cell>
          <cell r="H10757">
            <v>162864</v>
          </cell>
        </row>
        <row r="10758">
          <cell r="A10758" t="str">
            <v>07-02-310</v>
          </cell>
          <cell r="B10758" t="str">
            <v>12</v>
          </cell>
          <cell r="C10758">
            <v>0</v>
          </cell>
          <cell r="D10758">
            <v>0</v>
          </cell>
          <cell r="E10758">
            <v>0</v>
          </cell>
          <cell r="G10758">
            <v>0</v>
          </cell>
          <cell r="H10758">
            <v>0</v>
          </cell>
        </row>
        <row r="10759">
          <cell r="A10759" t="str">
            <v>07-02-310</v>
          </cell>
          <cell r="B10759" t="str">
            <v>13</v>
          </cell>
          <cell r="C10759">
            <v>0</v>
          </cell>
          <cell r="D10759">
            <v>0</v>
          </cell>
          <cell r="E10759">
            <v>0</v>
          </cell>
          <cell r="G10759">
            <v>0</v>
          </cell>
          <cell r="H10759">
            <v>0</v>
          </cell>
        </row>
        <row r="10760">
          <cell r="A10760" t="str">
            <v>07-02-310</v>
          </cell>
          <cell r="B10760" t="str">
            <v>14</v>
          </cell>
          <cell r="C10760">
            <v>0</v>
          </cell>
          <cell r="D10760">
            <v>0</v>
          </cell>
          <cell r="E10760">
            <v>0</v>
          </cell>
          <cell r="G10760">
            <v>0</v>
          </cell>
          <cell r="H10760">
            <v>0</v>
          </cell>
        </row>
        <row r="10761">
          <cell r="A10761" t="str">
            <v>07-02-310</v>
          </cell>
          <cell r="B10761" t="str">
            <v>15</v>
          </cell>
          <cell r="C10761">
            <v>0</v>
          </cell>
          <cell r="D10761">
            <v>0</v>
          </cell>
          <cell r="E10761">
            <v>0</v>
          </cell>
          <cell r="G10761">
            <v>0</v>
          </cell>
          <cell r="H10761">
            <v>0</v>
          </cell>
        </row>
        <row r="10762">
          <cell r="A10762" t="str">
            <v>07-02-310</v>
          </cell>
          <cell r="B10762" t="str">
            <v>16</v>
          </cell>
          <cell r="C10762">
            <v>0</v>
          </cell>
          <cell r="D10762">
            <v>0</v>
          </cell>
          <cell r="E10762">
            <v>0</v>
          </cell>
          <cell r="G10762">
            <v>0</v>
          </cell>
          <cell r="H10762">
            <v>0</v>
          </cell>
        </row>
        <row r="10763">
          <cell r="A10763" t="str">
            <v>07-02-310</v>
          </cell>
          <cell r="B10763" t="str">
            <v>21</v>
          </cell>
          <cell r="C10763" t="str">
            <v xml:space="preserve">OFICIAL </v>
          </cell>
          <cell r="D10763" t="str">
            <v>jor</v>
          </cell>
          <cell r="E10763">
            <v>5.6250000000000001E-2</v>
          </cell>
          <cell r="G10763">
            <v>86520.353919999994</v>
          </cell>
          <cell r="H10763">
            <v>4867</v>
          </cell>
        </row>
        <row r="10764">
          <cell r="A10764" t="str">
            <v>07-02-310</v>
          </cell>
          <cell r="B10764" t="str">
            <v>22</v>
          </cell>
          <cell r="C10764" t="str">
            <v>AYUDANTE</v>
          </cell>
          <cell r="D10764" t="str">
            <v>jor</v>
          </cell>
          <cell r="E10764">
            <v>0.22500000000000001</v>
          </cell>
          <cell r="G10764">
            <v>54806.751999999993</v>
          </cell>
          <cell r="H10764">
            <v>12332</v>
          </cell>
        </row>
        <row r="10765">
          <cell r="A10765" t="str">
            <v>07-02-310</v>
          </cell>
          <cell r="B10765" t="str">
            <v>23</v>
          </cell>
          <cell r="C10765">
            <v>0</v>
          </cell>
          <cell r="D10765">
            <v>0</v>
          </cell>
          <cell r="E10765">
            <v>0</v>
          </cell>
          <cell r="G10765">
            <v>0</v>
          </cell>
          <cell r="H10765">
            <v>0</v>
          </cell>
        </row>
        <row r="10766">
          <cell r="A10766" t="str">
            <v>07-02-310</v>
          </cell>
          <cell r="B10766" t="str">
            <v>24</v>
          </cell>
          <cell r="C10766">
            <v>0</v>
          </cell>
          <cell r="D10766">
            <v>0</v>
          </cell>
          <cell r="E10766">
            <v>0</v>
          </cell>
          <cell r="G10766">
            <v>0</v>
          </cell>
          <cell r="H10766">
            <v>0</v>
          </cell>
        </row>
        <row r="10767">
          <cell r="A10767" t="str">
            <v>07-02-310</v>
          </cell>
          <cell r="B10767" t="str">
            <v>25</v>
          </cell>
          <cell r="C10767">
            <v>0</v>
          </cell>
          <cell r="D10767">
            <v>0</v>
          </cell>
          <cell r="E10767">
            <v>0</v>
          </cell>
          <cell r="G10767">
            <v>0</v>
          </cell>
          <cell r="H10767">
            <v>0</v>
          </cell>
        </row>
        <row r="10768">
          <cell r="A10768" t="str">
            <v>07-02-310</v>
          </cell>
          <cell r="B10768" t="str">
            <v>26</v>
          </cell>
          <cell r="C10768">
            <v>0</v>
          </cell>
          <cell r="D10768">
            <v>0</v>
          </cell>
          <cell r="E10768">
            <v>0</v>
          </cell>
          <cell r="G10768">
            <v>0</v>
          </cell>
          <cell r="H10768">
            <v>0</v>
          </cell>
        </row>
        <row r="10769">
          <cell r="A10769" t="str">
            <v>07-02-310</v>
          </cell>
          <cell r="B10769" t="str">
            <v>41</v>
          </cell>
          <cell r="C10769" t="str">
            <v>HERRAMIENTA MENOR</v>
          </cell>
          <cell r="D10769" t="str">
            <v>gl</v>
          </cell>
          <cell r="E10769">
            <v>1</v>
          </cell>
          <cell r="G10769">
            <v>1628.6399999999999</v>
          </cell>
          <cell r="H10769">
            <v>1629</v>
          </cell>
        </row>
        <row r="10770">
          <cell r="A10770" t="str">
            <v>07-02-310</v>
          </cell>
          <cell r="B10770" t="str">
            <v>42</v>
          </cell>
          <cell r="C10770">
            <v>0</v>
          </cell>
          <cell r="D10770">
            <v>0</v>
          </cell>
          <cell r="E10770">
            <v>0</v>
          </cell>
          <cell r="G10770">
            <v>0</v>
          </cell>
          <cell r="H10770">
            <v>0</v>
          </cell>
        </row>
        <row r="10771">
          <cell r="A10771" t="str">
            <v>07-02-310</v>
          </cell>
          <cell r="B10771" t="str">
            <v>43</v>
          </cell>
          <cell r="C10771">
            <v>0</v>
          </cell>
          <cell r="D10771">
            <v>0</v>
          </cell>
          <cell r="E10771">
            <v>0</v>
          </cell>
          <cell r="G10771">
            <v>0</v>
          </cell>
          <cell r="H10771">
            <v>0</v>
          </cell>
        </row>
        <row r="10772">
          <cell r="A10772" t="str">
            <v>07-02-310</v>
          </cell>
          <cell r="B10772" t="str">
            <v>44</v>
          </cell>
          <cell r="C10772">
            <v>0</v>
          </cell>
          <cell r="D10772">
            <v>0</v>
          </cell>
          <cell r="E10772">
            <v>0</v>
          </cell>
          <cell r="G10772">
            <v>0</v>
          </cell>
          <cell r="H10772">
            <v>0</v>
          </cell>
        </row>
        <row r="10773">
          <cell r="A10773" t="str">
            <v>07-02-310</v>
          </cell>
          <cell r="B10773" t="str">
            <v>45</v>
          </cell>
          <cell r="C10773">
            <v>0</v>
          </cell>
          <cell r="D10773">
            <v>0</v>
          </cell>
          <cell r="E10773">
            <v>0</v>
          </cell>
          <cell r="G10773">
            <v>0</v>
          </cell>
          <cell r="H10773">
            <v>0</v>
          </cell>
        </row>
        <row r="10774">
          <cell r="A10774" t="str">
            <v>07-02-310</v>
          </cell>
          <cell r="B10774" t="str">
            <v>46</v>
          </cell>
          <cell r="C10774">
            <v>0</v>
          </cell>
          <cell r="D10774">
            <v>0</v>
          </cell>
          <cell r="E10774">
            <v>0</v>
          </cell>
          <cell r="G10774">
            <v>0</v>
          </cell>
          <cell r="H10774">
            <v>0</v>
          </cell>
        </row>
        <row r="10775">
          <cell r="A10775" t="str">
            <v>07-02-310</v>
          </cell>
          <cell r="B10775" t="str">
            <v>61</v>
          </cell>
          <cell r="C10775" t="str">
            <v>TRANSPORTE</v>
          </cell>
          <cell r="D10775" t="str">
            <v>gl</v>
          </cell>
          <cell r="E10775">
            <v>1</v>
          </cell>
          <cell r="G10775">
            <v>3257.2799999999997</v>
          </cell>
          <cell r="H10775">
            <v>3257</v>
          </cell>
        </row>
        <row r="10776">
          <cell r="A10776" t="str">
            <v>07-02-310</v>
          </cell>
          <cell r="B10776" t="str">
            <v>62</v>
          </cell>
          <cell r="C10776">
            <v>0</v>
          </cell>
          <cell r="D10776">
            <v>0</v>
          </cell>
          <cell r="E10776">
            <v>0</v>
          </cell>
          <cell r="G10776">
            <v>0</v>
          </cell>
          <cell r="H10776">
            <v>0</v>
          </cell>
        </row>
        <row r="10777">
          <cell r="A10777" t="str">
            <v>07-02-310</v>
          </cell>
          <cell r="B10777" t="str">
            <v>63</v>
          </cell>
          <cell r="C10777">
            <v>0</v>
          </cell>
          <cell r="D10777">
            <v>0</v>
          </cell>
          <cell r="E10777">
            <v>0</v>
          </cell>
          <cell r="G10777">
            <v>0</v>
          </cell>
          <cell r="H10777">
            <v>0</v>
          </cell>
        </row>
        <row r="10778">
          <cell r="A10778" t="str">
            <v>07-02-310</v>
          </cell>
          <cell r="B10778" t="str">
            <v>64</v>
          </cell>
          <cell r="C10778">
            <v>0</v>
          </cell>
          <cell r="D10778">
            <v>0</v>
          </cell>
          <cell r="E10778">
            <v>0</v>
          </cell>
          <cell r="G10778">
            <v>0</v>
          </cell>
          <cell r="H10778">
            <v>0</v>
          </cell>
        </row>
        <row r="10779">
          <cell r="A10779" t="str">
            <v>07-02-310</v>
          </cell>
          <cell r="B10779" t="str">
            <v>65</v>
          </cell>
          <cell r="C10779">
            <v>0</v>
          </cell>
          <cell r="D10779">
            <v>0</v>
          </cell>
          <cell r="E10779">
            <v>0</v>
          </cell>
          <cell r="G10779">
            <v>0</v>
          </cell>
          <cell r="H10779">
            <v>0</v>
          </cell>
        </row>
        <row r="10780">
          <cell r="A10780" t="str">
            <v>07-02-310</v>
          </cell>
          <cell r="B10780" t="str">
            <v>66</v>
          </cell>
          <cell r="C10780">
            <v>0</v>
          </cell>
          <cell r="D10780">
            <v>0</v>
          </cell>
          <cell r="E10780">
            <v>0</v>
          </cell>
          <cell r="G10780">
            <v>0</v>
          </cell>
          <cell r="H10780">
            <v>0</v>
          </cell>
        </row>
        <row r="10781">
          <cell r="A10781" t="str">
            <v>07-02-315</v>
          </cell>
          <cell r="B10781" t="str">
            <v>07-02-315</v>
          </cell>
          <cell r="C10781" t="str">
            <v>SUMINISTRO E INSTALACION ABRAZADERAS ANTISISMICAS 4 VIAS 6"</v>
          </cell>
          <cell r="D10781" t="str">
            <v>UN</v>
          </cell>
          <cell r="E10781">
            <v>2</v>
          </cell>
          <cell r="H10781">
            <v>347401</v>
          </cell>
        </row>
        <row r="10782">
          <cell r="A10782" t="str">
            <v>07-02-315</v>
          </cell>
          <cell r="B10782" t="str">
            <v>11</v>
          </cell>
          <cell r="C10782" t="str">
            <v>SOPORTES ANTISISMICOS 4 VIAS Ø6" UL/FM</v>
          </cell>
          <cell r="D10782" t="str">
            <v xml:space="preserve">UN </v>
          </cell>
          <cell r="E10782">
            <v>1</v>
          </cell>
          <cell r="G10782">
            <v>320584.44740776147</v>
          </cell>
          <cell r="H10782">
            <v>320584</v>
          </cell>
        </row>
        <row r="10783">
          <cell r="A10783" t="str">
            <v>07-02-315</v>
          </cell>
          <cell r="B10783" t="str">
            <v>12</v>
          </cell>
          <cell r="C10783">
            <v>0</v>
          </cell>
          <cell r="D10783">
            <v>0</v>
          </cell>
          <cell r="E10783">
            <v>0</v>
          </cell>
          <cell r="G10783">
            <v>0</v>
          </cell>
          <cell r="H10783">
            <v>0</v>
          </cell>
        </row>
        <row r="10784">
          <cell r="A10784" t="str">
            <v>07-02-315</v>
          </cell>
          <cell r="B10784" t="str">
            <v>13</v>
          </cell>
          <cell r="C10784">
            <v>0</v>
          </cell>
          <cell r="D10784">
            <v>0</v>
          </cell>
          <cell r="E10784">
            <v>0</v>
          </cell>
          <cell r="G10784">
            <v>0</v>
          </cell>
          <cell r="H10784">
            <v>0</v>
          </cell>
        </row>
        <row r="10785">
          <cell r="A10785" t="str">
            <v>07-02-315</v>
          </cell>
          <cell r="B10785" t="str">
            <v>14</v>
          </cell>
          <cell r="C10785">
            <v>0</v>
          </cell>
          <cell r="D10785">
            <v>0</v>
          </cell>
          <cell r="E10785">
            <v>0</v>
          </cell>
          <cell r="G10785">
            <v>0</v>
          </cell>
          <cell r="H10785">
            <v>0</v>
          </cell>
        </row>
        <row r="10786">
          <cell r="A10786" t="str">
            <v>07-02-315</v>
          </cell>
          <cell r="B10786" t="str">
            <v>15</v>
          </cell>
          <cell r="C10786">
            <v>0</v>
          </cell>
          <cell r="D10786">
            <v>0</v>
          </cell>
          <cell r="E10786">
            <v>0</v>
          </cell>
          <cell r="G10786">
            <v>0</v>
          </cell>
          <cell r="H10786">
            <v>0</v>
          </cell>
        </row>
        <row r="10787">
          <cell r="A10787" t="str">
            <v>07-02-315</v>
          </cell>
          <cell r="B10787" t="str">
            <v>16</v>
          </cell>
          <cell r="C10787">
            <v>0</v>
          </cell>
          <cell r="D10787">
            <v>0</v>
          </cell>
          <cell r="E10787">
            <v>0</v>
          </cell>
          <cell r="G10787">
            <v>0</v>
          </cell>
          <cell r="H10787">
            <v>0</v>
          </cell>
        </row>
        <row r="10788">
          <cell r="A10788" t="str">
            <v>07-02-315</v>
          </cell>
          <cell r="B10788" t="str">
            <v>21</v>
          </cell>
          <cell r="C10788" t="str">
            <v xml:space="preserve">OFICIAL </v>
          </cell>
          <cell r="D10788" t="str">
            <v>jor</v>
          </cell>
          <cell r="E10788">
            <v>5.6250000000000001E-2</v>
          </cell>
          <cell r="G10788">
            <v>86520.353919999994</v>
          </cell>
          <cell r="H10788">
            <v>4867</v>
          </cell>
        </row>
        <row r="10789">
          <cell r="A10789" t="str">
            <v>07-02-315</v>
          </cell>
          <cell r="B10789" t="str">
            <v>22</v>
          </cell>
          <cell r="C10789" t="str">
            <v>AYUDANTE</v>
          </cell>
          <cell r="D10789" t="str">
            <v>jor</v>
          </cell>
          <cell r="E10789">
            <v>0.22500000000000001</v>
          </cell>
          <cell r="G10789">
            <v>54806.751999999993</v>
          </cell>
          <cell r="H10789">
            <v>12332</v>
          </cell>
        </row>
        <row r="10790">
          <cell r="A10790" t="str">
            <v>07-02-315</v>
          </cell>
          <cell r="B10790" t="str">
            <v>23</v>
          </cell>
          <cell r="C10790">
            <v>0</v>
          </cell>
          <cell r="D10790">
            <v>0</v>
          </cell>
          <cell r="E10790">
            <v>0</v>
          </cell>
          <cell r="G10790">
            <v>0</v>
          </cell>
          <cell r="H10790">
            <v>0</v>
          </cell>
        </row>
        <row r="10791">
          <cell r="A10791" t="str">
            <v>07-02-315</v>
          </cell>
          <cell r="B10791" t="str">
            <v>24</v>
          </cell>
          <cell r="C10791">
            <v>0</v>
          </cell>
          <cell r="D10791">
            <v>0</v>
          </cell>
          <cell r="E10791">
            <v>0</v>
          </cell>
          <cell r="G10791">
            <v>0</v>
          </cell>
          <cell r="H10791">
            <v>0</v>
          </cell>
        </row>
        <row r="10792">
          <cell r="A10792" t="str">
            <v>07-02-315</v>
          </cell>
          <cell r="B10792" t="str">
            <v>25</v>
          </cell>
          <cell r="C10792">
            <v>0</v>
          </cell>
          <cell r="D10792">
            <v>0</v>
          </cell>
          <cell r="E10792">
            <v>0</v>
          </cell>
          <cell r="G10792">
            <v>0</v>
          </cell>
          <cell r="H10792">
            <v>0</v>
          </cell>
        </row>
        <row r="10793">
          <cell r="A10793" t="str">
            <v>07-02-315</v>
          </cell>
          <cell r="B10793" t="str">
            <v>26</v>
          </cell>
          <cell r="C10793">
            <v>0</v>
          </cell>
          <cell r="D10793">
            <v>0</v>
          </cell>
          <cell r="E10793">
            <v>0</v>
          </cell>
          <cell r="G10793">
            <v>0</v>
          </cell>
          <cell r="H10793">
            <v>0</v>
          </cell>
        </row>
        <row r="10794">
          <cell r="A10794" t="str">
            <v>07-02-315</v>
          </cell>
          <cell r="B10794" t="str">
            <v>41</v>
          </cell>
          <cell r="C10794" t="str">
            <v>HERRAMIENTA MENOR</v>
          </cell>
          <cell r="D10794" t="str">
            <v>gl</v>
          </cell>
          <cell r="E10794">
            <v>1</v>
          </cell>
          <cell r="G10794">
            <v>3205.8391040000001</v>
          </cell>
          <cell r="H10794">
            <v>3206</v>
          </cell>
        </row>
        <row r="10795">
          <cell r="A10795" t="str">
            <v>07-02-315</v>
          </cell>
          <cell r="B10795" t="str">
            <v>42</v>
          </cell>
          <cell r="C10795">
            <v>0</v>
          </cell>
          <cell r="D10795">
            <v>0</v>
          </cell>
          <cell r="E10795">
            <v>0</v>
          </cell>
          <cell r="G10795">
            <v>0</v>
          </cell>
          <cell r="H10795">
            <v>0</v>
          </cell>
        </row>
        <row r="10796">
          <cell r="A10796" t="str">
            <v>07-02-315</v>
          </cell>
          <cell r="B10796" t="str">
            <v>43</v>
          </cell>
          <cell r="C10796">
            <v>0</v>
          </cell>
          <cell r="D10796">
            <v>0</v>
          </cell>
          <cell r="E10796">
            <v>0</v>
          </cell>
          <cell r="G10796">
            <v>0</v>
          </cell>
          <cell r="H10796">
            <v>0</v>
          </cell>
        </row>
        <row r="10797">
          <cell r="A10797" t="str">
            <v>07-02-315</v>
          </cell>
          <cell r="B10797" t="str">
            <v>44</v>
          </cell>
          <cell r="C10797">
            <v>0</v>
          </cell>
          <cell r="D10797">
            <v>0</v>
          </cell>
          <cell r="E10797">
            <v>0</v>
          </cell>
          <cell r="G10797">
            <v>0</v>
          </cell>
          <cell r="H10797">
            <v>0</v>
          </cell>
        </row>
        <row r="10798">
          <cell r="A10798" t="str">
            <v>07-02-315</v>
          </cell>
          <cell r="B10798" t="str">
            <v>45</v>
          </cell>
          <cell r="C10798">
            <v>0</v>
          </cell>
          <cell r="D10798">
            <v>0</v>
          </cell>
          <cell r="E10798">
            <v>0</v>
          </cell>
          <cell r="G10798">
            <v>0</v>
          </cell>
          <cell r="H10798">
            <v>0</v>
          </cell>
        </row>
        <row r="10799">
          <cell r="A10799" t="str">
            <v>07-02-315</v>
          </cell>
          <cell r="B10799" t="str">
            <v>46</v>
          </cell>
          <cell r="C10799">
            <v>0</v>
          </cell>
          <cell r="D10799">
            <v>0</v>
          </cell>
          <cell r="E10799">
            <v>0</v>
          </cell>
          <cell r="G10799">
            <v>0</v>
          </cell>
          <cell r="H10799">
            <v>0</v>
          </cell>
        </row>
        <row r="10800">
          <cell r="A10800" t="str">
            <v>07-02-315</v>
          </cell>
          <cell r="B10800" t="str">
            <v>61</v>
          </cell>
          <cell r="C10800" t="str">
            <v>TRANSPORTE</v>
          </cell>
          <cell r="D10800" t="str">
            <v>gl</v>
          </cell>
          <cell r="E10800">
            <v>1</v>
          </cell>
          <cell r="G10800">
            <v>6411.6782080000003</v>
          </cell>
          <cell r="H10800">
            <v>6412</v>
          </cell>
        </row>
        <row r="10801">
          <cell r="A10801" t="str">
            <v>07-02-315</v>
          </cell>
          <cell r="B10801" t="str">
            <v>62</v>
          </cell>
          <cell r="C10801">
            <v>0</v>
          </cell>
          <cell r="D10801">
            <v>0</v>
          </cell>
          <cell r="E10801">
            <v>0</v>
          </cell>
          <cell r="G10801">
            <v>0</v>
          </cell>
          <cell r="H10801">
            <v>0</v>
          </cell>
        </row>
        <row r="10802">
          <cell r="A10802" t="str">
            <v>07-02-315</v>
          </cell>
          <cell r="B10802" t="str">
            <v>63</v>
          </cell>
          <cell r="C10802">
            <v>0</v>
          </cell>
          <cell r="D10802">
            <v>0</v>
          </cell>
          <cell r="E10802">
            <v>0</v>
          </cell>
          <cell r="G10802">
            <v>0</v>
          </cell>
          <cell r="H10802">
            <v>0</v>
          </cell>
        </row>
        <row r="10803">
          <cell r="A10803" t="str">
            <v>07-02-315</v>
          </cell>
          <cell r="B10803" t="str">
            <v>64</v>
          </cell>
          <cell r="C10803">
            <v>0</v>
          </cell>
          <cell r="D10803">
            <v>0</v>
          </cell>
          <cell r="E10803">
            <v>0</v>
          </cell>
          <cell r="G10803">
            <v>0</v>
          </cell>
          <cell r="H10803">
            <v>0</v>
          </cell>
        </row>
        <row r="10804">
          <cell r="A10804" t="str">
            <v>07-02-315</v>
          </cell>
          <cell r="B10804" t="str">
            <v>65</v>
          </cell>
          <cell r="C10804">
            <v>0</v>
          </cell>
          <cell r="D10804">
            <v>0</v>
          </cell>
          <cell r="E10804">
            <v>0</v>
          </cell>
          <cell r="G10804">
            <v>0</v>
          </cell>
          <cell r="H10804">
            <v>0</v>
          </cell>
        </row>
        <row r="10805">
          <cell r="A10805" t="str">
            <v>07-02-315</v>
          </cell>
          <cell r="B10805" t="str">
            <v>66</v>
          </cell>
          <cell r="C10805">
            <v>0</v>
          </cell>
          <cell r="D10805">
            <v>0</v>
          </cell>
          <cell r="E10805">
            <v>0</v>
          </cell>
          <cell r="G10805">
            <v>0</v>
          </cell>
          <cell r="H10805">
            <v>0</v>
          </cell>
        </row>
        <row r="10806">
          <cell r="A10806" t="str">
            <v>07-02-320</v>
          </cell>
          <cell r="B10806" t="str">
            <v>07-02-320</v>
          </cell>
          <cell r="C10806" t="str">
            <v>SUMINISTRO E INSTALACION ABRAZADERAS ANTISISMICAS 4 VIAS 4"</v>
          </cell>
          <cell r="D10806" t="str">
            <v>UN</v>
          </cell>
          <cell r="E10806">
            <v>7</v>
          </cell>
          <cell r="H10806">
            <v>227183</v>
          </cell>
        </row>
        <row r="10807">
          <cell r="A10807" t="str">
            <v>07-02-320</v>
          </cell>
          <cell r="B10807" t="str">
            <v>11</v>
          </cell>
          <cell r="C10807" t="str">
            <v>SOPORTES ANTISISMICOS 4 VIAS Ø4" UL/FM</v>
          </cell>
          <cell r="D10807" t="str">
            <v xml:space="preserve">UN </v>
          </cell>
          <cell r="E10807">
            <v>1</v>
          </cell>
          <cell r="G10807">
            <v>207858.98308720262</v>
          </cell>
          <cell r="H10807">
            <v>207859</v>
          </cell>
        </row>
        <row r="10808">
          <cell r="A10808" t="str">
            <v>07-02-320</v>
          </cell>
          <cell r="B10808" t="str">
            <v>12</v>
          </cell>
          <cell r="C10808">
            <v>0</v>
          </cell>
          <cell r="D10808">
            <v>0</v>
          </cell>
          <cell r="E10808">
            <v>0</v>
          </cell>
          <cell r="G10808">
            <v>0</v>
          </cell>
          <cell r="H10808">
            <v>0</v>
          </cell>
        </row>
        <row r="10809">
          <cell r="A10809" t="str">
            <v>07-02-320</v>
          </cell>
          <cell r="B10809" t="str">
            <v>13</v>
          </cell>
          <cell r="C10809">
            <v>0</v>
          </cell>
          <cell r="D10809">
            <v>0</v>
          </cell>
          <cell r="E10809">
            <v>0</v>
          </cell>
          <cell r="G10809">
            <v>0</v>
          </cell>
          <cell r="H10809">
            <v>0</v>
          </cell>
        </row>
        <row r="10810">
          <cell r="A10810" t="str">
            <v>07-02-320</v>
          </cell>
          <cell r="B10810" t="str">
            <v>14</v>
          </cell>
          <cell r="C10810">
            <v>0</v>
          </cell>
          <cell r="D10810">
            <v>0</v>
          </cell>
          <cell r="E10810">
            <v>0</v>
          </cell>
          <cell r="G10810">
            <v>0</v>
          </cell>
          <cell r="H10810">
            <v>0</v>
          </cell>
        </row>
        <row r="10811">
          <cell r="A10811" t="str">
            <v>07-02-320</v>
          </cell>
          <cell r="B10811" t="str">
            <v>15</v>
          </cell>
          <cell r="C10811">
            <v>0</v>
          </cell>
          <cell r="D10811">
            <v>0</v>
          </cell>
          <cell r="E10811">
            <v>0</v>
          </cell>
          <cell r="G10811">
            <v>0</v>
          </cell>
          <cell r="H10811">
            <v>0</v>
          </cell>
        </row>
        <row r="10812">
          <cell r="A10812" t="str">
            <v>07-02-320</v>
          </cell>
          <cell r="B10812" t="str">
            <v>16</v>
          </cell>
          <cell r="C10812">
            <v>0</v>
          </cell>
          <cell r="D10812">
            <v>0</v>
          </cell>
          <cell r="E10812">
            <v>0</v>
          </cell>
          <cell r="G10812">
            <v>0</v>
          </cell>
          <cell r="H10812">
            <v>0</v>
          </cell>
        </row>
        <row r="10813">
          <cell r="A10813" t="str">
            <v>07-02-320</v>
          </cell>
          <cell r="B10813" t="str">
            <v>21</v>
          </cell>
          <cell r="C10813" t="str">
            <v xml:space="preserve">OFICIAL </v>
          </cell>
          <cell r="D10813" t="str">
            <v>jor</v>
          </cell>
          <cell r="E10813">
            <v>5.6250000000000001E-2</v>
          </cell>
          <cell r="G10813">
            <v>86520.353919999994</v>
          </cell>
          <cell r="H10813">
            <v>4867</v>
          </cell>
        </row>
        <row r="10814">
          <cell r="A10814" t="str">
            <v>07-02-320</v>
          </cell>
          <cell r="B10814" t="str">
            <v>22</v>
          </cell>
          <cell r="C10814" t="str">
            <v>AYUDANTE</v>
          </cell>
          <cell r="D10814" t="str">
            <v>jor</v>
          </cell>
          <cell r="E10814">
            <v>0.15</v>
          </cell>
          <cell r="G10814">
            <v>54806.751999999993</v>
          </cell>
          <cell r="H10814">
            <v>8221</v>
          </cell>
        </row>
        <row r="10815">
          <cell r="A10815" t="str">
            <v>07-02-320</v>
          </cell>
          <cell r="B10815" t="str">
            <v>23</v>
          </cell>
          <cell r="C10815">
            <v>0</v>
          </cell>
          <cell r="D10815">
            <v>0</v>
          </cell>
          <cell r="E10815">
            <v>0</v>
          </cell>
          <cell r="G10815">
            <v>0</v>
          </cell>
          <cell r="H10815">
            <v>0</v>
          </cell>
        </row>
        <row r="10816">
          <cell r="A10816" t="str">
            <v>07-02-320</v>
          </cell>
          <cell r="B10816" t="str">
            <v>24</v>
          </cell>
          <cell r="C10816">
            <v>0</v>
          </cell>
          <cell r="D10816">
            <v>0</v>
          </cell>
          <cell r="E10816">
            <v>0</v>
          </cell>
          <cell r="G10816">
            <v>0</v>
          </cell>
          <cell r="H10816">
            <v>0</v>
          </cell>
        </row>
        <row r="10817">
          <cell r="A10817" t="str">
            <v>07-02-320</v>
          </cell>
          <cell r="B10817" t="str">
            <v>25</v>
          </cell>
          <cell r="C10817">
            <v>0</v>
          </cell>
          <cell r="D10817">
            <v>0</v>
          </cell>
          <cell r="E10817">
            <v>0</v>
          </cell>
          <cell r="G10817">
            <v>0</v>
          </cell>
          <cell r="H10817">
            <v>0</v>
          </cell>
        </row>
        <row r="10818">
          <cell r="A10818" t="str">
            <v>07-02-320</v>
          </cell>
          <cell r="B10818" t="str">
            <v>26</v>
          </cell>
          <cell r="C10818">
            <v>0</v>
          </cell>
          <cell r="D10818">
            <v>0</v>
          </cell>
          <cell r="E10818">
            <v>0</v>
          </cell>
          <cell r="G10818">
            <v>0</v>
          </cell>
          <cell r="H10818">
            <v>0</v>
          </cell>
        </row>
        <row r="10819">
          <cell r="A10819" t="str">
            <v>07-02-320</v>
          </cell>
          <cell r="B10819" t="str">
            <v>41</v>
          </cell>
          <cell r="C10819" t="str">
            <v>HERRAMIENTA MENOR</v>
          </cell>
          <cell r="D10819" t="str">
            <v>gl</v>
          </cell>
          <cell r="E10819">
            <v>1</v>
          </cell>
          <cell r="G10819">
            <v>2078.5910079999999</v>
          </cell>
          <cell r="H10819">
            <v>2079</v>
          </cell>
        </row>
        <row r="10820">
          <cell r="A10820" t="str">
            <v>07-02-320</v>
          </cell>
          <cell r="B10820" t="str">
            <v>42</v>
          </cell>
          <cell r="C10820">
            <v>0</v>
          </cell>
          <cell r="D10820">
            <v>0</v>
          </cell>
          <cell r="E10820">
            <v>0</v>
          </cell>
          <cell r="G10820">
            <v>0</v>
          </cell>
          <cell r="H10820">
            <v>0</v>
          </cell>
        </row>
        <row r="10821">
          <cell r="A10821" t="str">
            <v>07-02-320</v>
          </cell>
          <cell r="B10821" t="str">
            <v>43</v>
          </cell>
          <cell r="C10821">
            <v>0</v>
          </cell>
          <cell r="D10821">
            <v>0</v>
          </cell>
          <cell r="E10821">
            <v>0</v>
          </cell>
          <cell r="G10821">
            <v>0</v>
          </cell>
          <cell r="H10821">
            <v>0</v>
          </cell>
        </row>
        <row r="10822">
          <cell r="A10822" t="str">
            <v>07-02-320</v>
          </cell>
          <cell r="B10822" t="str">
            <v>44</v>
          </cell>
          <cell r="C10822">
            <v>0</v>
          </cell>
          <cell r="D10822">
            <v>0</v>
          </cell>
          <cell r="E10822">
            <v>0</v>
          </cell>
          <cell r="G10822">
            <v>0</v>
          </cell>
          <cell r="H10822">
            <v>0</v>
          </cell>
        </row>
        <row r="10823">
          <cell r="A10823" t="str">
            <v>07-02-320</v>
          </cell>
          <cell r="B10823" t="str">
            <v>45</v>
          </cell>
          <cell r="C10823">
            <v>0</v>
          </cell>
          <cell r="D10823">
            <v>0</v>
          </cell>
          <cell r="E10823">
            <v>0</v>
          </cell>
          <cell r="G10823">
            <v>0</v>
          </cell>
          <cell r="H10823">
            <v>0</v>
          </cell>
        </row>
        <row r="10824">
          <cell r="A10824" t="str">
            <v>07-02-320</v>
          </cell>
          <cell r="B10824" t="str">
            <v>46</v>
          </cell>
          <cell r="C10824">
            <v>0</v>
          </cell>
          <cell r="D10824">
            <v>0</v>
          </cell>
          <cell r="E10824">
            <v>0</v>
          </cell>
          <cell r="G10824">
            <v>0</v>
          </cell>
          <cell r="H10824">
            <v>0</v>
          </cell>
        </row>
        <row r="10825">
          <cell r="A10825" t="str">
            <v>07-02-320</v>
          </cell>
          <cell r="B10825" t="str">
            <v>61</v>
          </cell>
          <cell r="C10825" t="str">
            <v>TRANSPORTE</v>
          </cell>
          <cell r="D10825" t="str">
            <v>gl</v>
          </cell>
          <cell r="E10825">
            <v>1</v>
          </cell>
          <cell r="G10825">
            <v>4157.1820159999997</v>
          </cell>
          <cell r="H10825">
            <v>4157</v>
          </cell>
        </row>
        <row r="10826">
          <cell r="A10826" t="str">
            <v>07-02-320</v>
          </cell>
          <cell r="B10826" t="str">
            <v>62</v>
          </cell>
          <cell r="C10826">
            <v>0</v>
          </cell>
          <cell r="D10826">
            <v>0</v>
          </cell>
          <cell r="E10826">
            <v>0</v>
          </cell>
          <cell r="G10826">
            <v>0</v>
          </cell>
          <cell r="H10826">
            <v>0</v>
          </cell>
        </row>
        <row r="10827">
          <cell r="A10827" t="str">
            <v>07-02-320</v>
          </cell>
          <cell r="B10827" t="str">
            <v>63</v>
          </cell>
          <cell r="C10827">
            <v>0</v>
          </cell>
          <cell r="D10827">
            <v>0</v>
          </cell>
          <cell r="E10827">
            <v>0</v>
          </cell>
          <cell r="G10827">
            <v>0</v>
          </cell>
          <cell r="H10827">
            <v>0</v>
          </cell>
        </row>
        <row r="10828">
          <cell r="A10828" t="str">
            <v>07-02-320</v>
          </cell>
          <cell r="B10828" t="str">
            <v>64</v>
          </cell>
          <cell r="C10828">
            <v>0</v>
          </cell>
          <cell r="D10828">
            <v>0</v>
          </cell>
          <cell r="E10828">
            <v>0</v>
          </cell>
          <cell r="G10828">
            <v>0</v>
          </cell>
          <cell r="H10828">
            <v>0</v>
          </cell>
        </row>
        <row r="10829">
          <cell r="A10829" t="str">
            <v>07-02-320</v>
          </cell>
          <cell r="B10829" t="str">
            <v>65</v>
          </cell>
          <cell r="C10829">
            <v>0</v>
          </cell>
          <cell r="D10829">
            <v>0</v>
          </cell>
          <cell r="E10829">
            <v>0</v>
          </cell>
          <cell r="G10829">
            <v>0</v>
          </cell>
          <cell r="H10829">
            <v>0</v>
          </cell>
        </row>
        <row r="10830">
          <cell r="A10830" t="str">
            <v>07-02-320</v>
          </cell>
          <cell r="B10830" t="str">
            <v>66</v>
          </cell>
          <cell r="C10830">
            <v>0</v>
          </cell>
          <cell r="D10830">
            <v>0</v>
          </cell>
          <cell r="E10830">
            <v>0</v>
          </cell>
          <cell r="G10830">
            <v>0</v>
          </cell>
          <cell r="H10830">
            <v>0</v>
          </cell>
        </row>
        <row r="10831">
          <cell r="A10831" t="str">
            <v>07-02-325</v>
          </cell>
          <cell r="B10831" t="str">
            <v>07-02-325</v>
          </cell>
          <cell r="C10831" t="str">
            <v>SUMINISTRO E INSTALACION TOMA PARA BOMBEROS Ø2.1/2"  ( Incluye  montaje) GABINETE CLASE I (NO INVLUYE ADITAMENTOS)</v>
          </cell>
          <cell r="D10831" t="str">
            <v>UN</v>
          </cell>
          <cell r="E10831">
            <v>10</v>
          </cell>
          <cell r="H10831">
            <v>546762</v>
          </cell>
        </row>
        <row r="10832">
          <cell r="A10832" t="str">
            <v>07-02-325</v>
          </cell>
          <cell r="B10832" t="str">
            <v>11</v>
          </cell>
          <cell r="C10832" t="str">
            <v>SUMINISTRO E INSTALACION TOMA PARA BOMBEROS Ø2.1/2"  ( Incluye  montaje) GABINETE CLASE I</v>
          </cell>
          <cell r="D10832" t="str">
            <v xml:space="preserve">UN </v>
          </cell>
          <cell r="E10832">
            <v>1</v>
          </cell>
          <cell r="G10832">
            <v>518486.59199999995</v>
          </cell>
          <cell r="H10832">
            <v>518487</v>
          </cell>
        </row>
        <row r="10833">
          <cell r="A10833" t="str">
            <v>07-02-325</v>
          </cell>
          <cell r="B10833" t="str">
            <v>12</v>
          </cell>
          <cell r="C10833">
            <v>0</v>
          </cell>
          <cell r="D10833">
            <v>0</v>
          </cell>
          <cell r="E10833">
            <v>0</v>
          </cell>
          <cell r="G10833">
            <v>0</v>
          </cell>
          <cell r="H10833">
            <v>0</v>
          </cell>
        </row>
        <row r="10834">
          <cell r="A10834" t="str">
            <v>07-02-325</v>
          </cell>
          <cell r="B10834" t="str">
            <v>13</v>
          </cell>
          <cell r="C10834">
            <v>0</v>
          </cell>
          <cell r="D10834">
            <v>0</v>
          </cell>
          <cell r="E10834">
            <v>0</v>
          </cell>
          <cell r="G10834">
            <v>0</v>
          </cell>
          <cell r="H10834">
            <v>0</v>
          </cell>
        </row>
        <row r="10835">
          <cell r="A10835" t="str">
            <v>07-02-325</v>
          </cell>
          <cell r="B10835" t="str">
            <v>14</v>
          </cell>
          <cell r="C10835">
            <v>0</v>
          </cell>
          <cell r="D10835">
            <v>0</v>
          </cell>
          <cell r="E10835">
            <v>0</v>
          </cell>
          <cell r="G10835">
            <v>0</v>
          </cell>
          <cell r="H10835">
            <v>0</v>
          </cell>
        </row>
        <row r="10836">
          <cell r="A10836" t="str">
            <v>07-02-325</v>
          </cell>
          <cell r="B10836" t="str">
            <v>15</v>
          </cell>
          <cell r="C10836">
            <v>0</v>
          </cell>
          <cell r="D10836">
            <v>0</v>
          </cell>
          <cell r="E10836">
            <v>0</v>
          </cell>
          <cell r="G10836">
            <v>0</v>
          </cell>
          <cell r="H10836">
            <v>0</v>
          </cell>
        </row>
        <row r="10837">
          <cell r="A10837" t="str">
            <v>07-02-325</v>
          </cell>
          <cell r="B10837" t="str">
            <v>16</v>
          </cell>
          <cell r="C10837">
            <v>0</v>
          </cell>
          <cell r="D10837">
            <v>0</v>
          </cell>
          <cell r="E10837">
            <v>0</v>
          </cell>
          <cell r="G10837">
            <v>0</v>
          </cell>
          <cell r="H10837">
            <v>0</v>
          </cell>
        </row>
        <row r="10838">
          <cell r="A10838" t="str">
            <v>07-02-325</v>
          </cell>
          <cell r="B10838" t="str">
            <v>21</v>
          </cell>
          <cell r="C10838" t="str">
            <v xml:space="preserve">OFICIAL </v>
          </cell>
          <cell r="D10838" t="str">
            <v>jor</v>
          </cell>
          <cell r="E10838">
            <v>9.0000000000000011E-2</v>
          </cell>
          <cell r="G10838">
            <v>86520.353919999994</v>
          </cell>
          <cell r="H10838">
            <v>7787</v>
          </cell>
        </row>
        <row r="10839">
          <cell r="A10839" t="str">
            <v>07-02-325</v>
          </cell>
          <cell r="B10839" t="str">
            <v>22</v>
          </cell>
          <cell r="C10839" t="str">
            <v>AYUDANTE</v>
          </cell>
          <cell r="D10839" t="str">
            <v>jor</v>
          </cell>
          <cell r="E10839">
            <v>9.0000000000000011E-2</v>
          </cell>
          <cell r="G10839">
            <v>54806.751999999993</v>
          </cell>
          <cell r="H10839">
            <v>4933</v>
          </cell>
        </row>
        <row r="10840">
          <cell r="A10840" t="str">
            <v>07-02-325</v>
          </cell>
          <cell r="B10840" t="str">
            <v>23</v>
          </cell>
          <cell r="C10840">
            <v>0</v>
          </cell>
          <cell r="D10840">
            <v>0</v>
          </cell>
          <cell r="E10840">
            <v>0</v>
          </cell>
          <cell r="G10840">
            <v>0</v>
          </cell>
          <cell r="H10840">
            <v>0</v>
          </cell>
        </row>
        <row r="10841">
          <cell r="A10841" t="str">
            <v>07-02-325</v>
          </cell>
          <cell r="B10841" t="str">
            <v>24</v>
          </cell>
          <cell r="C10841">
            <v>0</v>
          </cell>
          <cell r="D10841">
            <v>0</v>
          </cell>
          <cell r="E10841">
            <v>0</v>
          </cell>
          <cell r="G10841">
            <v>0</v>
          </cell>
          <cell r="H10841">
            <v>0</v>
          </cell>
        </row>
        <row r="10842">
          <cell r="A10842" t="str">
            <v>07-02-325</v>
          </cell>
          <cell r="B10842" t="str">
            <v>25</v>
          </cell>
          <cell r="C10842">
            <v>0</v>
          </cell>
          <cell r="D10842">
            <v>0</v>
          </cell>
          <cell r="E10842">
            <v>0</v>
          </cell>
          <cell r="G10842">
            <v>0</v>
          </cell>
          <cell r="H10842">
            <v>0</v>
          </cell>
        </row>
        <row r="10843">
          <cell r="A10843" t="str">
            <v>07-02-325</v>
          </cell>
          <cell r="B10843" t="str">
            <v>26</v>
          </cell>
          <cell r="C10843">
            <v>0</v>
          </cell>
          <cell r="D10843">
            <v>0</v>
          </cell>
          <cell r="E10843">
            <v>0</v>
          </cell>
          <cell r="G10843">
            <v>0</v>
          </cell>
          <cell r="H10843">
            <v>0</v>
          </cell>
        </row>
        <row r="10844">
          <cell r="A10844" t="str">
            <v>07-02-325</v>
          </cell>
          <cell r="B10844" t="str">
            <v>41</v>
          </cell>
          <cell r="C10844" t="str">
            <v>HERRAMIENTA MENOR</v>
          </cell>
          <cell r="D10844" t="str">
            <v>gl</v>
          </cell>
          <cell r="E10844">
            <v>1</v>
          </cell>
          <cell r="G10844">
            <v>5184.8659200000002</v>
          </cell>
          <cell r="H10844">
            <v>5185</v>
          </cell>
        </row>
        <row r="10845">
          <cell r="A10845" t="str">
            <v>07-02-325</v>
          </cell>
          <cell r="B10845" t="str">
            <v>42</v>
          </cell>
          <cell r="C10845">
            <v>0</v>
          </cell>
          <cell r="D10845">
            <v>0</v>
          </cell>
          <cell r="E10845">
            <v>0</v>
          </cell>
          <cell r="G10845">
            <v>0</v>
          </cell>
          <cell r="H10845">
            <v>0</v>
          </cell>
        </row>
        <row r="10846">
          <cell r="A10846" t="str">
            <v>07-02-325</v>
          </cell>
          <cell r="B10846" t="str">
            <v>43</v>
          </cell>
          <cell r="C10846">
            <v>0</v>
          </cell>
          <cell r="D10846">
            <v>0</v>
          </cell>
          <cell r="E10846">
            <v>0</v>
          </cell>
          <cell r="G10846">
            <v>0</v>
          </cell>
          <cell r="H10846">
            <v>0</v>
          </cell>
        </row>
        <row r="10847">
          <cell r="A10847" t="str">
            <v>07-02-325</v>
          </cell>
          <cell r="B10847" t="str">
            <v>44</v>
          </cell>
          <cell r="C10847">
            <v>0</v>
          </cell>
          <cell r="D10847">
            <v>0</v>
          </cell>
          <cell r="E10847">
            <v>0</v>
          </cell>
          <cell r="G10847">
            <v>0</v>
          </cell>
          <cell r="H10847">
            <v>0</v>
          </cell>
        </row>
        <row r="10848">
          <cell r="A10848" t="str">
            <v>07-02-325</v>
          </cell>
          <cell r="B10848" t="str">
            <v>45</v>
          </cell>
          <cell r="C10848">
            <v>0</v>
          </cell>
          <cell r="D10848">
            <v>0</v>
          </cell>
          <cell r="E10848">
            <v>0</v>
          </cell>
          <cell r="G10848">
            <v>0</v>
          </cell>
          <cell r="H10848">
            <v>0</v>
          </cell>
        </row>
        <row r="10849">
          <cell r="A10849" t="str">
            <v>07-02-325</v>
          </cell>
          <cell r="B10849" t="str">
            <v>46</v>
          </cell>
          <cell r="C10849">
            <v>0</v>
          </cell>
          <cell r="D10849">
            <v>0</v>
          </cell>
          <cell r="E10849">
            <v>0</v>
          </cell>
          <cell r="G10849">
            <v>0</v>
          </cell>
          <cell r="H10849">
            <v>0</v>
          </cell>
        </row>
        <row r="10850">
          <cell r="A10850" t="str">
            <v>07-02-325</v>
          </cell>
          <cell r="B10850" t="str">
            <v>61</v>
          </cell>
          <cell r="C10850" t="str">
            <v>TRANSPORTE</v>
          </cell>
          <cell r="D10850" t="str">
            <v>gl</v>
          </cell>
          <cell r="E10850">
            <v>1</v>
          </cell>
          <cell r="G10850">
            <v>10369.73184</v>
          </cell>
          <cell r="H10850">
            <v>10370</v>
          </cell>
        </row>
        <row r="10851">
          <cell r="A10851" t="str">
            <v>07-02-325</v>
          </cell>
          <cell r="B10851" t="str">
            <v>62</v>
          </cell>
          <cell r="C10851">
            <v>0</v>
          </cell>
          <cell r="D10851">
            <v>0</v>
          </cell>
          <cell r="E10851">
            <v>0</v>
          </cell>
          <cell r="G10851">
            <v>0</v>
          </cell>
          <cell r="H10851">
            <v>0</v>
          </cell>
        </row>
        <row r="10852">
          <cell r="A10852" t="str">
            <v>07-02-325</v>
          </cell>
          <cell r="B10852" t="str">
            <v>63</v>
          </cell>
          <cell r="C10852">
            <v>0</v>
          </cell>
          <cell r="D10852">
            <v>0</v>
          </cell>
          <cell r="E10852">
            <v>0</v>
          </cell>
          <cell r="G10852">
            <v>0</v>
          </cell>
          <cell r="H10852">
            <v>0</v>
          </cell>
        </row>
        <row r="10853">
          <cell r="A10853" t="str">
            <v>07-02-325</v>
          </cell>
          <cell r="B10853" t="str">
            <v>64</v>
          </cell>
          <cell r="C10853">
            <v>0</v>
          </cell>
          <cell r="D10853">
            <v>0</v>
          </cell>
          <cell r="E10853">
            <v>0</v>
          </cell>
          <cell r="G10853">
            <v>0</v>
          </cell>
          <cell r="H10853">
            <v>0</v>
          </cell>
        </row>
        <row r="10854">
          <cell r="A10854" t="str">
            <v>07-02-325</v>
          </cell>
          <cell r="B10854" t="str">
            <v>65</v>
          </cell>
          <cell r="C10854">
            <v>0</v>
          </cell>
          <cell r="D10854">
            <v>0</v>
          </cell>
          <cell r="E10854">
            <v>0</v>
          </cell>
          <cell r="G10854">
            <v>0</v>
          </cell>
          <cell r="H10854">
            <v>0</v>
          </cell>
        </row>
        <row r="10855">
          <cell r="A10855" t="str">
            <v>07-02-325</v>
          </cell>
          <cell r="B10855" t="str">
            <v>66</v>
          </cell>
          <cell r="C10855">
            <v>0</v>
          </cell>
          <cell r="D10855">
            <v>0</v>
          </cell>
          <cell r="E10855">
            <v>0</v>
          </cell>
          <cell r="G10855">
            <v>0</v>
          </cell>
          <cell r="H10855">
            <v>0</v>
          </cell>
        </row>
        <row r="10856">
          <cell r="A10856" t="str">
            <v>07-02-330</v>
          </cell>
          <cell r="B10856" t="str">
            <v>07-02-330</v>
          </cell>
          <cell r="C10856" t="str">
            <v>SUMINISTRO E INSTALACION  REGISTRO DE DRENAJE CON MIRILLA Ø 2"</v>
          </cell>
          <cell r="D10856" t="str">
            <v>UN</v>
          </cell>
          <cell r="E10856">
            <v>1</v>
          </cell>
          <cell r="H10856">
            <v>370600</v>
          </cell>
        </row>
        <row r="10857">
          <cell r="A10857" t="str">
            <v>07-02-330</v>
          </cell>
          <cell r="B10857" t="str">
            <v>11</v>
          </cell>
          <cell r="C10857" t="str">
            <v xml:space="preserve"> REGISTRO DE DRENAJE CON MIRILLA Ø 2"</v>
          </cell>
          <cell r="D10857" t="str">
            <v xml:space="preserve">UN </v>
          </cell>
          <cell r="E10857">
            <v>1</v>
          </cell>
          <cell r="G10857">
            <v>350446.90176097659</v>
          </cell>
          <cell r="H10857">
            <v>350447</v>
          </cell>
        </row>
        <row r="10858">
          <cell r="A10858" t="str">
            <v>07-02-330</v>
          </cell>
          <cell r="B10858" t="str">
            <v>12</v>
          </cell>
          <cell r="C10858" t="str">
            <v>SELLADOR ETERNA</v>
          </cell>
          <cell r="D10858" t="str">
            <v>UN</v>
          </cell>
          <cell r="E10858">
            <v>5.8000000000000003E-2</v>
          </cell>
          <cell r="G10858">
            <v>12667.199999999999</v>
          </cell>
          <cell r="H10858">
            <v>735</v>
          </cell>
        </row>
        <row r="10859">
          <cell r="A10859" t="str">
            <v>07-02-330</v>
          </cell>
          <cell r="B10859" t="str">
            <v>13</v>
          </cell>
          <cell r="C10859" t="str">
            <v>TEFLON</v>
          </cell>
          <cell r="D10859" t="str">
            <v>UN</v>
          </cell>
          <cell r="E10859">
            <v>0.5</v>
          </cell>
          <cell r="G10859">
            <v>784.16</v>
          </cell>
          <cell r="H10859">
            <v>392</v>
          </cell>
        </row>
        <row r="10860">
          <cell r="A10860" t="str">
            <v>07-02-330</v>
          </cell>
          <cell r="B10860" t="str">
            <v>14</v>
          </cell>
          <cell r="C10860">
            <v>0</v>
          </cell>
          <cell r="D10860">
            <v>0</v>
          </cell>
          <cell r="E10860">
            <v>0</v>
          </cell>
          <cell r="G10860">
            <v>0</v>
          </cell>
          <cell r="H10860">
            <v>0</v>
          </cell>
        </row>
        <row r="10861">
          <cell r="A10861" t="str">
            <v>07-02-330</v>
          </cell>
          <cell r="B10861" t="str">
            <v>15</v>
          </cell>
          <cell r="C10861">
            <v>0</v>
          </cell>
          <cell r="D10861">
            <v>0</v>
          </cell>
          <cell r="E10861">
            <v>0</v>
          </cell>
          <cell r="G10861">
            <v>0</v>
          </cell>
          <cell r="H10861">
            <v>0</v>
          </cell>
        </row>
        <row r="10862">
          <cell r="A10862" t="str">
            <v>07-02-330</v>
          </cell>
          <cell r="B10862" t="str">
            <v>16</v>
          </cell>
          <cell r="C10862">
            <v>0</v>
          </cell>
          <cell r="D10862">
            <v>0</v>
          </cell>
          <cell r="E10862">
            <v>0</v>
          </cell>
          <cell r="G10862">
            <v>0</v>
          </cell>
          <cell r="H10862">
            <v>0</v>
          </cell>
        </row>
        <row r="10863">
          <cell r="A10863" t="str">
            <v>07-02-330</v>
          </cell>
          <cell r="B10863" t="str">
            <v>21</v>
          </cell>
          <cell r="C10863" t="str">
            <v xml:space="preserve">OFICIAL </v>
          </cell>
          <cell r="D10863" t="str">
            <v>jor</v>
          </cell>
          <cell r="E10863">
            <v>0.06</v>
          </cell>
          <cell r="G10863">
            <v>86520.353919999994</v>
          </cell>
          <cell r="H10863">
            <v>5191</v>
          </cell>
        </row>
        <row r="10864">
          <cell r="A10864" t="str">
            <v>07-02-330</v>
          </cell>
          <cell r="B10864" t="str">
            <v>22</v>
          </cell>
          <cell r="C10864" t="str">
            <v>AYUDANTE</v>
          </cell>
          <cell r="D10864" t="str">
            <v>jor</v>
          </cell>
          <cell r="E10864">
            <v>0.06</v>
          </cell>
          <cell r="G10864">
            <v>54806.751999999993</v>
          </cell>
          <cell r="H10864">
            <v>3288</v>
          </cell>
        </row>
        <row r="10865">
          <cell r="A10865" t="str">
            <v>07-02-330</v>
          </cell>
          <cell r="B10865" t="str">
            <v>23</v>
          </cell>
          <cell r="C10865">
            <v>0</v>
          </cell>
          <cell r="D10865">
            <v>0</v>
          </cell>
          <cell r="E10865">
            <v>0</v>
          </cell>
          <cell r="G10865">
            <v>0</v>
          </cell>
          <cell r="H10865">
            <v>0</v>
          </cell>
        </row>
        <row r="10866">
          <cell r="A10866" t="str">
            <v>07-02-330</v>
          </cell>
          <cell r="B10866" t="str">
            <v>24</v>
          </cell>
          <cell r="C10866">
            <v>0</v>
          </cell>
          <cell r="D10866">
            <v>0</v>
          </cell>
          <cell r="E10866">
            <v>0</v>
          </cell>
          <cell r="G10866">
            <v>0</v>
          </cell>
          <cell r="H10866">
            <v>0</v>
          </cell>
        </row>
        <row r="10867">
          <cell r="A10867" t="str">
            <v>07-02-330</v>
          </cell>
          <cell r="B10867" t="str">
            <v>25</v>
          </cell>
          <cell r="C10867">
            <v>0</v>
          </cell>
          <cell r="D10867">
            <v>0</v>
          </cell>
          <cell r="E10867">
            <v>0</v>
          </cell>
          <cell r="G10867">
            <v>0</v>
          </cell>
          <cell r="H10867">
            <v>0</v>
          </cell>
        </row>
        <row r="10868">
          <cell r="A10868" t="str">
            <v>07-02-330</v>
          </cell>
          <cell r="B10868" t="str">
            <v>26</v>
          </cell>
          <cell r="C10868">
            <v>0</v>
          </cell>
          <cell r="D10868">
            <v>0</v>
          </cell>
          <cell r="E10868">
            <v>0</v>
          </cell>
          <cell r="G10868">
            <v>0</v>
          </cell>
          <cell r="H10868">
            <v>0</v>
          </cell>
        </row>
        <row r="10869">
          <cell r="A10869" t="str">
            <v>07-02-330</v>
          </cell>
          <cell r="B10869" t="str">
            <v>41</v>
          </cell>
          <cell r="C10869" t="str">
            <v>HERRAMIENTA MENOR</v>
          </cell>
          <cell r="D10869" t="str">
            <v>gl</v>
          </cell>
          <cell r="E10869">
            <v>1</v>
          </cell>
          <cell r="G10869">
            <v>3515.7391360000001</v>
          </cell>
          <cell r="H10869">
            <v>3516</v>
          </cell>
        </row>
        <row r="10870">
          <cell r="A10870" t="str">
            <v>07-02-330</v>
          </cell>
          <cell r="B10870" t="str">
            <v>42</v>
          </cell>
          <cell r="C10870">
            <v>0</v>
          </cell>
          <cell r="D10870">
            <v>0</v>
          </cell>
          <cell r="E10870">
            <v>0</v>
          </cell>
          <cell r="G10870">
            <v>0</v>
          </cell>
          <cell r="H10870">
            <v>0</v>
          </cell>
        </row>
        <row r="10871">
          <cell r="A10871" t="str">
            <v>07-02-330</v>
          </cell>
          <cell r="B10871" t="str">
            <v>43</v>
          </cell>
          <cell r="C10871">
            <v>0</v>
          </cell>
          <cell r="D10871">
            <v>0</v>
          </cell>
          <cell r="E10871">
            <v>0</v>
          </cell>
          <cell r="G10871">
            <v>0</v>
          </cell>
          <cell r="H10871">
            <v>0</v>
          </cell>
        </row>
        <row r="10872">
          <cell r="A10872" t="str">
            <v>07-02-330</v>
          </cell>
          <cell r="B10872" t="str">
            <v>44</v>
          </cell>
          <cell r="C10872">
            <v>0</v>
          </cell>
          <cell r="D10872">
            <v>0</v>
          </cell>
          <cell r="E10872">
            <v>0</v>
          </cell>
          <cell r="G10872">
            <v>0</v>
          </cell>
          <cell r="H10872">
            <v>0</v>
          </cell>
        </row>
        <row r="10873">
          <cell r="A10873" t="str">
            <v>07-02-330</v>
          </cell>
          <cell r="B10873" t="str">
            <v>45</v>
          </cell>
          <cell r="C10873">
            <v>0</v>
          </cell>
          <cell r="D10873">
            <v>0</v>
          </cell>
          <cell r="E10873">
            <v>0</v>
          </cell>
          <cell r="G10873">
            <v>0</v>
          </cell>
          <cell r="H10873">
            <v>0</v>
          </cell>
        </row>
        <row r="10874">
          <cell r="A10874" t="str">
            <v>07-02-330</v>
          </cell>
          <cell r="B10874" t="str">
            <v>46</v>
          </cell>
          <cell r="C10874">
            <v>0</v>
          </cell>
          <cell r="D10874">
            <v>0</v>
          </cell>
          <cell r="E10874">
            <v>0</v>
          </cell>
          <cell r="G10874">
            <v>0</v>
          </cell>
          <cell r="H10874">
            <v>0</v>
          </cell>
        </row>
        <row r="10875">
          <cell r="A10875" t="str">
            <v>07-02-330</v>
          </cell>
          <cell r="B10875" t="str">
            <v>61</v>
          </cell>
          <cell r="C10875" t="str">
            <v>TRANSPORTE</v>
          </cell>
          <cell r="D10875" t="str">
            <v>gl</v>
          </cell>
          <cell r="E10875">
            <v>1</v>
          </cell>
          <cell r="G10875">
            <v>7031.4782720000003</v>
          </cell>
          <cell r="H10875">
            <v>7031</v>
          </cell>
        </row>
        <row r="10876">
          <cell r="A10876" t="str">
            <v>07-02-330</v>
          </cell>
          <cell r="B10876" t="str">
            <v>62</v>
          </cell>
          <cell r="C10876">
            <v>0</v>
          </cell>
          <cell r="D10876">
            <v>0</v>
          </cell>
          <cell r="E10876">
            <v>0</v>
          </cell>
          <cell r="G10876">
            <v>0</v>
          </cell>
          <cell r="H10876">
            <v>0</v>
          </cell>
        </row>
        <row r="10877">
          <cell r="A10877" t="str">
            <v>07-02-330</v>
          </cell>
          <cell r="B10877" t="str">
            <v>63</v>
          </cell>
          <cell r="C10877">
            <v>0</v>
          </cell>
          <cell r="D10877">
            <v>0</v>
          </cell>
          <cell r="E10877">
            <v>0</v>
          </cell>
          <cell r="G10877">
            <v>0</v>
          </cell>
          <cell r="H10877">
            <v>0</v>
          </cell>
        </row>
        <row r="10878">
          <cell r="A10878" t="str">
            <v>07-02-330</v>
          </cell>
          <cell r="B10878" t="str">
            <v>64</v>
          </cell>
          <cell r="C10878">
            <v>0</v>
          </cell>
          <cell r="D10878">
            <v>0</v>
          </cell>
          <cell r="E10878">
            <v>0</v>
          </cell>
          <cell r="G10878">
            <v>0</v>
          </cell>
          <cell r="H10878">
            <v>0</v>
          </cell>
        </row>
        <row r="10879">
          <cell r="A10879" t="str">
            <v>07-02-330</v>
          </cell>
          <cell r="B10879" t="str">
            <v>65</v>
          </cell>
          <cell r="C10879">
            <v>0</v>
          </cell>
          <cell r="D10879">
            <v>0</v>
          </cell>
          <cell r="E10879">
            <v>0</v>
          </cell>
          <cell r="G10879">
            <v>0</v>
          </cell>
          <cell r="H10879">
            <v>0</v>
          </cell>
        </row>
        <row r="10880">
          <cell r="A10880" t="str">
            <v>07-02-330</v>
          </cell>
          <cell r="B10880" t="str">
            <v>66</v>
          </cell>
          <cell r="C10880">
            <v>0</v>
          </cell>
          <cell r="D10880">
            <v>0</v>
          </cell>
          <cell r="E10880">
            <v>0</v>
          </cell>
          <cell r="G10880">
            <v>0</v>
          </cell>
          <cell r="H10880">
            <v>0</v>
          </cell>
        </row>
        <row r="10881">
          <cell r="A10881" t="str">
            <v>07-02-335</v>
          </cell>
          <cell r="B10881" t="str">
            <v>07-02-335</v>
          </cell>
          <cell r="C10881" t="str">
            <v>SUMINISTRO E INSTALACION CHEQUE HIDRO AMORTIGUADO 6"</v>
          </cell>
          <cell r="D10881" t="str">
            <v>UN</v>
          </cell>
          <cell r="E10881">
            <v>1</v>
          </cell>
          <cell r="H10881">
            <v>994480</v>
          </cell>
        </row>
        <row r="10882">
          <cell r="A10882" t="str">
            <v>07-02-335</v>
          </cell>
          <cell r="B10882" t="str">
            <v>11</v>
          </cell>
          <cell r="C10882" t="str">
            <v>CEQUE HIDRO HELBERT ø 6"</v>
          </cell>
          <cell r="D10882" t="str">
            <v xml:space="preserve">UN </v>
          </cell>
          <cell r="E10882">
            <v>1</v>
          </cell>
          <cell r="G10882">
            <v>944471.2575999999</v>
          </cell>
          <cell r="H10882">
            <v>944471</v>
          </cell>
        </row>
        <row r="10883">
          <cell r="A10883" t="str">
            <v>07-02-335</v>
          </cell>
          <cell r="B10883" t="str">
            <v>12</v>
          </cell>
          <cell r="C10883" t="str">
            <v>SELLADOR ETERNA</v>
          </cell>
          <cell r="D10883" t="str">
            <v>UN</v>
          </cell>
          <cell r="E10883">
            <v>0.12</v>
          </cell>
          <cell r="G10883">
            <v>12667.199999999999</v>
          </cell>
          <cell r="H10883">
            <v>1520</v>
          </cell>
        </row>
        <row r="10884">
          <cell r="A10884" t="str">
            <v>07-02-335</v>
          </cell>
          <cell r="B10884" t="str">
            <v>13</v>
          </cell>
          <cell r="C10884" t="str">
            <v>TEFLON</v>
          </cell>
          <cell r="D10884" t="str">
            <v>UN</v>
          </cell>
          <cell r="E10884">
            <v>2.4</v>
          </cell>
          <cell r="G10884">
            <v>784.16</v>
          </cell>
          <cell r="H10884">
            <v>1882</v>
          </cell>
        </row>
        <row r="10885">
          <cell r="A10885" t="str">
            <v>07-02-335</v>
          </cell>
          <cell r="B10885" t="str">
            <v>14</v>
          </cell>
          <cell r="C10885">
            <v>0</v>
          </cell>
          <cell r="D10885">
            <v>0</v>
          </cell>
          <cell r="E10885">
            <v>0</v>
          </cell>
          <cell r="G10885">
            <v>0</v>
          </cell>
          <cell r="H10885">
            <v>0</v>
          </cell>
        </row>
        <row r="10886">
          <cell r="A10886" t="str">
            <v>07-02-335</v>
          </cell>
          <cell r="B10886" t="str">
            <v>15</v>
          </cell>
          <cell r="C10886">
            <v>0</v>
          </cell>
          <cell r="D10886">
            <v>0</v>
          </cell>
          <cell r="E10886">
            <v>0</v>
          </cell>
          <cell r="G10886">
            <v>0</v>
          </cell>
          <cell r="H10886">
            <v>0</v>
          </cell>
        </row>
        <row r="10887">
          <cell r="A10887" t="str">
            <v>07-02-335</v>
          </cell>
          <cell r="B10887" t="str">
            <v>16</v>
          </cell>
          <cell r="C10887">
            <v>0</v>
          </cell>
          <cell r="D10887">
            <v>0</v>
          </cell>
          <cell r="E10887">
            <v>0</v>
          </cell>
          <cell r="G10887">
            <v>0</v>
          </cell>
          <cell r="H10887">
            <v>0</v>
          </cell>
        </row>
        <row r="10888">
          <cell r="A10888" t="str">
            <v>07-02-335</v>
          </cell>
          <cell r="B10888" t="str">
            <v>21</v>
          </cell>
          <cell r="C10888" t="str">
            <v xml:space="preserve">OFICIAL </v>
          </cell>
          <cell r="D10888" t="str">
            <v>jor</v>
          </cell>
          <cell r="E10888">
            <v>0.12857142857142856</v>
          </cell>
          <cell r="G10888">
            <v>86520.353919999994</v>
          </cell>
          <cell r="H10888">
            <v>11124</v>
          </cell>
        </row>
        <row r="10889">
          <cell r="A10889" t="str">
            <v>07-02-335</v>
          </cell>
          <cell r="B10889" t="str">
            <v>22</v>
          </cell>
          <cell r="C10889" t="str">
            <v>AYUDANTE</v>
          </cell>
          <cell r="D10889" t="str">
            <v>jor</v>
          </cell>
          <cell r="E10889">
            <v>0.12857142857142856</v>
          </cell>
          <cell r="G10889">
            <v>54806.751999999993</v>
          </cell>
          <cell r="H10889">
            <v>7047</v>
          </cell>
        </row>
        <row r="10890">
          <cell r="A10890" t="str">
            <v>07-02-335</v>
          </cell>
          <cell r="B10890" t="str">
            <v>23</v>
          </cell>
          <cell r="C10890">
            <v>0</v>
          </cell>
          <cell r="D10890">
            <v>0</v>
          </cell>
          <cell r="E10890">
            <v>0</v>
          </cell>
          <cell r="G10890">
            <v>0</v>
          </cell>
          <cell r="H10890">
            <v>0</v>
          </cell>
        </row>
        <row r="10891">
          <cell r="A10891" t="str">
            <v>07-02-335</v>
          </cell>
          <cell r="B10891" t="str">
            <v>24</v>
          </cell>
          <cell r="C10891">
            <v>0</v>
          </cell>
          <cell r="D10891">
            <v>0</v>
          </cell>
          <cell r="E10891">
            <v>0</v>
          </cell>
          <cell r="G10891">
            <v>0</v>
          </cell>
          <cell r="H10891">
            <v>0</v>
          </cell>
        </row>
        <row r="10892">
          <cell r="A10892" t="str">
            <v>07-02-335</v>
          </cell>
          <cell r="B10892" t="str">
            <v>25</v>
          </cell>
          <cell r="C10892">
            <v>0</v>
          </cell>
          <cell r="D10892">
            <v>0</v>
          </cell>
          <cell r="E10892">
            <v>0</v>
          </cell>
          <cell r="G10892">
            <v>0</v>
          </cell>
          <cell r="H10892">
            <v>0</v>
          </cell>
        </row>
        <row r="10893">
          <cell r="A10893" t="str">
            <v>07-02-335</v>
          </cell>
          <cell r="B10893" t="str">
            <v>26</v>
          </cell>
          <cell r="C10893">
            <v>0</v>
          </cell>
          <cell r="D10893">
            <v>0</v>
          </cell>
          <cell r="E10893">
            <v>0</v>
          </cell>
          <cell r="G10893">
            <v>0</v>
          </cell>
          <cell r="H10893">
            <v>0</v>
          </cell>
        </row>
        <row r="10894">
          <cell r="A10894" t="str">
            <v>07-02-335</v>
          </cell>
          <cell r="B10894" t="str">
            <v>41</v>
          </cell>
          <cell r="C10894" t="str">
            <v>HERRAMIENTA MENOR</v>
          </cell>
          <cell r="D10894" t="str">
            <v>gl</v>
          </cell>
          <cell r="E10894">
            <v>1</v>
          </cell>
          <cell r="G10894">
            <v>9478.7330559999991</v>
          </cell>
          <cell r="H10894">
            <v>9479</v>
          </cell>
        </row>
        <row r="10895">
          <cell r="A10895" t="str">
            <v>07-02-335</v>
          </cell>
          <cell r="B10895" t="str">
            <v>42</v>
          </cell>
          <cell r="C10895">
            <v>0</v>
          </cell>
          <cell r="D10895">
            <v>0</v>
          </cell>
          <cell r="E10895">
            <v>0</v>
          </cell>
          <cell r="G10895">
            <v>0</v>
          </cell>
          <cell r="H10895">
            <v>0</v>
          </cell>
        </row>
        <row r="10896">
          <cell r="A10896" t="str">
            <v>07-02-335</v>
          </cell>
          <cell r="B10896" t="str">
            <v>43</v>
          </cell>
          <cell r="C10896">
            <v>0</v>
          </cell>
          <cell r="D10896">
            <v>0</v>
          </cell>
          <cell r="E10896">
            <v>0</v>
          </cell>
          <cell r="G10896">
            <v>0</v>
          </cell>
          <cell r="H10896">
            <v>0</v>
          </cell>
        </row>
        <row r="10897">
          <cell r="A10897" t="str">
            <v>07-02-335</v>
          </cell>
          <cell r="B10897" t="str">
            <v>44</v>
          </cell>
          <cell r="C10897">
            <v>0</v>
          </cell>
          <cell r="D10897">
            <v>0</v>
          </cell>
          <cell r="E10897">
            <v>0</v>
          </cell>
          <cell r="G10897">
            <v>0</v>
          </cell>
          <cell r="H10897">
            <v>0</v>
          </cell>
        </row>
        <row r="10898">
          <cell r="A10898" t="str">
            <v>07-02-335</v>
          </cell>
          <cell r="B10898" t="str">
            <v>45</v>
          </cell>
          <cell r="C10898">
            <v>0</v>
          </cell>
          <cell r="D10898">
            <v>0</v>
          </cell>
          <cell r="E10898">
            <v>0</v>
          </cell>
          <cell r="G10898">
            <v>0</v>
          </cell>
          <cell r="H10898">
            <v>0</v>
          </cell>
        </row>
        <row r="10899">
          <cell r="A10899" t="str">
            <v>07-02-335</v>
          </cell>
          <cell r="B10899" t="str">
            <v>46</v>
          </cell>
          <cell r="C10899">
            <v>0</v>
          </cell>
          <cell r="D10899">
            <v>0</v>
          </cell>
          <cell r="E10899">
            <v>0</v>
          </cell>
          <cell r="G10899">
            <v>0</v>
          </cell>
          <cell r="H10899">
            <v>0</v>
          </cell>
        </row>
        <row r="10900">
          <cell r="A10900" t="str">
            <v>07-02-335</v>
          </cell>
          <cell r="B10900" t="str">
            <v>61</v>
          </cell>
          <cell r="C10900" t="str">
            <v>TRANSPORTE</v>
          </cell>
          <cell r="D10900" t="str">
            <v>gl</v>
          </cell>
          <cell r="E10900">
            <v>1</v>
          </cell>
          <cell r="G10900">
            <v>18957.466111999998</v>
          </cell>
          <cell r="H10900">
            <v>18957</v>
          </cell>
        </row>
        <row r="10901">
          <cell r="A10901" t="str">
            <v>07-02-335</v>
          </cell>
          <cell r="B10901" t="str">
            <v>62</v>
          </cell>
          <cell r="C10901">
            <v>0</v>
          </cell>
          <cell r="D10901">
            <v>0</v>
          </cell>
          <cell r="E10901">
            <v>0</v>
          </cell>
          <cell r="G10901">
            <v>0</v>
          </cell>
          <cell r="H10901">
            <v>0</v>
          </cell>
        </row>
        <row r="10902">
          <cell r="A10902" t="str">
            <v>07-02-335</v>
          </cell>
          <cell r="B10902" t="str">
            <v>63</v>
          </cell>
          <cell r="C10902">
            <v>0</v>
          </cell>
          <cell r="D10902">
            <v>0</v>
          </cell>
          <cell r="E10902">
            <v>0</v>
          </cell>
          <cell r="G10902">
            <v>0</v>
          </cell>
          <cell r="H10902">
            <v>0</v>
          </cell>
        </row>
        <row r="10903">
          <cell r="A10903" t="str">
            <v>07-02-335</v>
          </cell>
          <cell r="B10903" t="str">
            <v>64</v>
          </cell>
          <cell r="C10903">
            <v>0</v>
          </cell>
          <cell r="D10903">
            <v>0</v>
          </cell>
          <cell r="E10903">
            <v>0</v>
          </cell>
          <cell r="G10903">
            <v>0</v>
          </cell>
          <cell r="H10903">
            <v>0</v>
          </cell>
        </row>
        <row r="10904">
          <cell r="A10904" t="str">
            <v>07-02-335</v>
          </cell>
          <cell r="B10904" t="str">
            <v>65</v>
          </cell>
          <cell r="C10904">
            <v>0</v>
          </cell>
          <cell r="D10904">
            <v>0</v>
          </cell>
          <cell r="E10904">
            <v>0</v>
          </cell>
          <cell r="G10904">
            <v>0</v>
          </cell>
          <cell r="H10904">
            <v>0</v>
          </cell>
        </row>
        <row r="10905">
          <cell r="A10905" t="str">
            <v>07-02-335</v>
          </cell>
          <cell r="B10905" t="str">
            <v>66</v>
          </cell>
          <cell r="C10905">
            <v>0</v>
          </cell>
          <cell r="D10905">
            <v>0</v>
          </cell>
          <cell r="E10905">
            <v>0</v>
          </cell>
          <cell r="G10905">
            <v>0</v>
          </cell>
          <cell r="H10905">
            <v>0</v>
          </cell>
        </row>
        <row r="10906">
          <cell r="A10906" t="str">
            <v>07-02-340</v>
          </cell>
          <cell r="B10906" t="str">
            <v>07-02-340</v>
          </cell>
          <cell r="C10906" t="str">
            <v>SUMINISTRO E INSTALACION SIAMESA 6" x 2.1/2" x 2.1/2"x 2.1/2"</v>
          </cell>
          <cell r="D10906" t="str">
            <v>UN</v>
          </cell>
          <cell r="E10906">
            <v>1</v>
          </cell>
          <cell r="H10906">
            <v>1314019</v>
          </cell>
        </row>
        <row r="10907">
          <cell r="A10907" t="str">
            <v>07-02-340</v>
          </cell>
          <cell r="B10907" t="str">
            <v>11</v>
          </cell>
          <cell r="C10907" t="str">
            <v>SIAMESA ø 6" * 2 1/2" * 2 1/2"</v>
          </cell>
          <cell r="D10907" t="str">
            <v xml:space="preserve">UN </v>
          </cell>
          <cell r="E10907">
            <v>1</v>
          </cell>
          <cell r="G10907">
            <v>1148854.72</v>
          </cell>
          <cell r="H10907">
            <v>1148855</v>
          </cell>
        </row>
        <row r="10908">
          <cell r="A10908" t="str">
            <v>07-02-340</v>
          </cell>
          <cell r="B10908" t="str">
            <v>12</v>
          </cell>
          <cell r="C10908" t="str">
            <v>SELLADOR ETERNA</v>
          </cell>
          <cell r="D10908" t="str">
            <v>UN</v>
          </cell>
          <cell r="E10908">
            <v>0.12</v>
          </cell>
          <cell r="G10908">
            <v>12667.199999999999</v>
          </cell>
          <cell r="H10908">
            <v>1520</v>
          </cell>
        </row>
        <row r="10909">
          <cell r="A10909" t="str">
            <v>07-02-340</v>
          </cell>
          <cell r="B10909" t="str">
            <v>13</v>
          </cell>
          <cell r="C10909" t="str">
            <v>TEFLON</v>
          </cell>
          <cell r="D10909" t="str">
            <v>UN</v>
          </cell>
          <cell r="E10909">
            <v>2.4</v>
          </cell>
          <cell r="G10909">
            <v>784.16</v>
          </cell>
          <cell r="H10909">
            <v>1882</v>
          </cell>
        </row>
        <row r="10910">
          <cell r="A10910" t="str">
            <v>07-02-340</v>
          </cell>
          <cell r="B10910" t="str">
            <v>14</v>
          </cell>
          <cell r="C10910">
            <v>0</v>
          </cell>
          <cell r="D10910">
            <v>0</v>
          </cell>
          <cell r="E10910">
            <v>0</v>
          </cell>
          <cell r="G10910">
            <v>0</v>
          </cell>
          <cell r="H10910">
            <v>0</v>
          </cell>
        </row>
        <row r="10911">
          <cell r="A10911" t="str">
            <v>07-02-340</v>
          </cell>
          <cell r="B10911" t="str">
            <v>15</v>
          </cell>
          <cell r="C10911">
            <v>0</v>
          </cell>
          <cell r="D10911">
            <v>0</v>
          </cell>
          <cell r="E10911">
            <v>0</v>
          </cell>
          <cell r="G10911">
            <v>0</v>
          </cell>
          <cell r="H10911">
            <v>0</v>
          </cell>
        </row>
        <row r="10912">
          <cell r="A10912" t="str">
            <v>07-02-340</v>
          </cell>
          <cell r="B10912" t="str">
            <v>16</v>
          </cell>
          <cell r="C10912">
            <v>0</v>
          </cell>
          <cell r="D10912">
            <v>0</v>
          </cell>
          <cell r="E10912">
            <v>0</v>
          </cell>
          <cell r="G10912">
            <v>0</v>
          </cell>
          <cell r="H10912">
            <v>0</v>
          </cell>
        </row>
        <row r="10913">
          <cell r="A10913" t="str">
            <v>07-02-340</v>
          </cell>
          <cell r="B10913" t="str">
            <v>21</v>
          </cell>
          <cell r="C10913" t="str">
            <v xml:space="preserve">OFICIAL </v>
          </cell>
          <cell r="D10913" t="str">
            <v>jor</v>
          </cell>
          <cell r="E10913">
            <v>0.9</v>
          </cell>
          <cell r="G10913">
            <v>86520.353919999994</v>
          </cell>
          <cell r="H10913">
            <v>77868</v>
          </cell>
        </row>
        <row r="10914">
          <cell r="A10914" t="str">
            <v>07-02-340</v>
          </cell>
          <cell r="B10914" t="str">
            <v>22</v>
          </cell>
          <cell r="C10914" t="str">
            <v>AYUDANTE</v>
          </cell>
          <cell r="D10914" t="str">
            <v>jor</v>
          </cell>
          <cell r="E10914">
            <v>0.9</v>
          </cell>
          <cell r="G10914">
            <v>54806.751999999993</v>
          </cell>
          <cell r="H10914">
            <v>49326</v>
          </cell>
        </row>
        <row r="10915">
          <cell r="A10915" t="str">
            <v>07-02-340</v>
          </cell>
          <cell r="B10915" t="str">
            <v>23</v>
          </cell>
          <cell r="C10915">
            <v>0</v>
          </cell>
          <cell r="D10915">
            <v>0</v>
          </cell>
          <cell r="E10915">
            <v>0</v>
          </cell>
          <cell r="G10915">
            <v>0</v>
          </cell>
          <cell r="H10915">
            <v>0</v>
          </cell>
        </row>
        <row r="10916">
          <cell r="A10916" t="str">
            <v>07-02-340</v>
          </cell>
          <cell r="B10916" t="str">
            <v>24</v>
          </cell>
          <cell r="C10916">
            <v>0</v>
          </cell>
          <cell r="D10916">
            <v>0</v>
          </cell>
          <cell r="E10916">
            <v>0</v>
          </cell>
          <cell r="G10916">
            <v>0</v>
          </cell>
          <cell r="H10916">
            <v>0</v>
          </cell>
        </row>
        <row r="10917">
          <cell r="A10917" t="str">
            <v>07-02-340</v>
          </cell>
          <cell r="B10917" t="str">
            <v>25</v>
          </cell>
          <cell r="C10917">
            <v>0</v>
          </cell>
          <cell r="D10917">
            <v>0</v>
          </cell>
          <cell r="E10917">
            <v>0</v>
          </cell>
          <cell r="G10917">
            <v>0</v>
          </cell>
          <cell r="H10917">
            <v>0</v>
          </cell>
        </row>
        <row r="10918">
          <cell r="A10918" t="str">
            <v>07-02-340</v>
          </cell>
          <cell r="B10918" t="str">
            <v>26</v>
          </cell>
          <cell r="C10918">
            <v>0</v>
          </cell>
          <cell r="D10918">
            <v>0</v>
          </cell>
          <cell r="E10918">
            <v>0</v>
          </cell>
          <cell r="G10918">
            <v>0</v>
          </cell>
          <cell r="H10918">
            <v>0</v>
          </cell>
        </row>
        <row r="10919">
          <cell r="A10919" t="str">
            <v>07-02-340</v>
          </cell>
          <cell r="B10919" t="str">
            <v>41</v>
          </cell>
          <cell r="C10919" t="str">
            <v>HERRAMIENTA MENOR</v>
          </cell>
          <cell r="D10919" t="str">
            <v>gl</v>
          </cell>
          <cell r="E10919">
            <v>1</v>
          </cell>
          <cell r="G10919">
            <v>11522.56768</v>
          </cell>
          <cell r="H10919">
            <v>11523</v>
          </cell>
        </row>
        <row r="10920">
          <cell r="A10920" t="str">
            <v>07-02-340</v>
          </cell>
          <cell r="B10920" t="str">
            <v>42</v>
          </cell>
          <cell r="C10920">
            <v>0</v>
          </cell>
          <cell r="D10920">
            <v>0</v>
          </cell>
          <cell r="E10920">
            <v>0</v>
          </cell>
          <cell r="G10920">
            <v>0</v>
          </cell>
          <cell r="H10920">
            <v>0</v>
          </cell>
        </row>
        <row r="10921">
          <cell r="A10921" t="str">
            <v>07-02-340</v>
          </cell>
          <cell r="B10921" t="str">
            <v>43</v>
          </cell>
          <cell r="C10921">
            <v>0</v>
          </cell>
          <cell r="D10921">
            <v>0</v>
          </cell>
          <cell r="E10921">
            <v>0</v>
          </cell>
          <cell r="G10921">
            <v>0</v>
          </cell>
          <cell r="H10921">
            <v>0</v>
          </cell>
        </row>
        <row r="10922">
          <cell r="A10922" t="str">
            <v>07-02-340</v>
          </cell>
          <cell r="B10922" t="str">
            <v>44</v>
          </cell>
          <cell r="C10922">
            <v>0</v>
          </cell>
          <cell r="D10922">
            <v>0</v>
          </cell>
          <cell r="E10922">
            <v>0</v>
          </cell>
          <cell r="G10922">
            <v>0</v>
          </cell>
          <cell r="H10922">
            <v>0</v>
          </cell>
        </row>
        <row r="10923">
          <cell r="A10923" t="str">
            <v>07-02-340</v>
          </cell>
          <cell r="B10923" t="str">
            <v>45</v>
          </cell>
          <cell r="C10923">
            <v>0</v>
          </cell>
          <cell r="D10923">
            <v>0</v>
          </cell>
          <cell r="E10923">
            <v>0</v>
          </cell>
          <cell r="G10923">
            <v>0</v>
          </cell>
          <cell r="H10923">
            <v>0</v>
          </cell>
        </row>
        <row r="10924">
          <cell r="A10924" t="str">
            <v>07-02-340</v>
          </cell>
          <cell r="B10924" t="str">
            <v>46</v>
          </cell>
          <cell r="C10924">
            <v>0</v>
          </cell>
          <cell r="D10924">
            <v>0</v>
          </cell>
          <cell r="E10924">
            <v>0</v>
          </cell>
          <cell r="G10924">
            <v>0</v>
          </cell>
          <cell r="H10924">
            <v>0</v>
          </cell>
        </row>
        <row r="10925">
          <cell r="A10925" t="str">
            <v>07-02-340</v>
          </cell>
          <cell r="B10925" t="str">
            <v>61</v>
          </cell>
          <cell r="C10925" t="str">
            <v>TRANSPORTE</v>
          </cell>
          <cell r="D10925" t="str">
            <v>gl</v>
          </cell>
          <cell r="E10925">
            <v>1</v>
          </cell>
          <cell r="G10925">
            <v>23045.13536</v>
          </cell>
          <cell r="H10925">
            <v>23045</v>
          </cell>
        </row>
        <row r="10926">
          <cell r="A10926" t="str">
            <v>07-02-340</v>
          </cell>
          <cell r="B10926" t="str">
            <v>62</v>
          </cell>
          <cell r="C10926">
            <v>0</v>
          </cell>
          <cell r="D10926">
            <v>0</v>
          </cell>
          <cell r="E10926">
            <v>0</v>
          </cell>
          <cell r="G10926">
            <v>0</v>
          </cell>
          <cell r="H10926">
            <v>0</v>
          </cell>
        </row>
        <row r="10927">
          <cell r="A10927" t="str">
            <v>07-02-340</v>
          </cell>
          <cell r="B10927" t="str">
            <v>63</v>
          </cell>
          <cell r="C10927">
            <v>0</v>
          </cell>
          <cell r="D10927">
            <v>0</v>
          </cell>
          <cell r="E10927">
            <v>0</v>
          </cell>
          <cell r="G10927">
            <v>0</v>
          </cell>
          <cell r="H10927">
            <v>0</v>
          </cell>
        </row>
        <row r="10928">
          <cell r="A10928" t="str">
            <v>07-02-340</v>
          </cell>
          <cell r="B10928" t="str">
            <v>64</v>
          </cell>
          <cell r="C10928">
            <v>0</v>
          </cell>
          <cell r="D10928">
            <v>0</v>
          </cell>
          <cell r="E10928">
            <v>0</v>
          </cell>
          <cell r="G10928">
            <v>0</v>
          </cell>
          <cell r="H10928">
            <v>0</v>
          </cell>
        </row>
        <row r="10929">
          <cell r="A10929" t="str">
            <v>07-02-340</v>
          </cell>
          <cell r="B10929" t="str">
            <v>65</v>
          </cell>
          <cell r="C10929">
            <v>0</v>
          </cell>
          <cell r="D10929">
            <v>0</v>
          </cell>
          <cell r="E10929">
            <v>0</v>
          </cell>
          <cell r="G10929">
            <v>0</v>
          </cell>
          <cell r="H10929">
            <v>0</v>
          </cell>
        </row>
        <row r="10930">
          <cell r="A10930" t="str">
            <v>07-02-340</v>
          </cell>
          <cell r="B10930" t="str">
            <v>66</v>
          </cell>
          <cell r="C10930">
            <v>0</v>
          </cell>
          <cell r="D10930">
            <v>0</v>
          </cell>
          <cell r="E10930">
            <v>0</v>
          </cell>
          <cell r="G10930">
            <v>0</v>
          </cell>
          <cell r="H10930">
            <v>0</v>
          </cell>
        </row>
        <row r="10931">
          <cell r="A10931" t="str">
            <v>07-02-345</v>
          </cell>
          <cell r="B10931" t="str">
            <v>07-02-345</v>
          </cell>
          <cell r="C10931" t="str">
            <v>SUMINISTRO E INSTALACION VALVULA EXPULSORA DE AIRE 1"</v>
          </cell>
          <cell r="D10931" t="str">
            <v>UN</v>
          </cell>
          <cell r="E10931">
            <v>3</v>
          </cell>
          <cell r="H10931">
            <v>1067514</v>
          </cell>
        </row>
        <row r="10932">
          <cell r="A10932" t="str">
            <v>07-02-345</v>
          </cell>
          <cell r="B10932" t="str">
            <v>11</v>
          </cell>
          <cell r="C10932" t="str">
            <v>VALVULA EXPLUSORA DE AIRE Ø1"</v>
          </cell>
          <cell r="D10932" t="str">
            <v xml:space="preserve">UN </v>
          </cell>
          <cell r="E10932">
            <v>1</v>
          </cell>
          <cell r="G10932">
            <v>1029980.865722818</v>
          </cell>
          <cell r="H10932">
            <v>1029981</v>
          </cell>
        </row>
        <row r="10933">
          <cell r="A10933" t="str">
            <v>07-02-345</v>
          </cell>
          <cell r="B10933" t="str">
            <v>12</v>
          </cell>
          <cell r="C10933">
            <v>0</v>
          </cell>
          <cell r="D10933">
            <v>0</v>
          </cell>
          <cell r="E10933">
            <v>0</v>
          </cell>
          <cell r="G10933">
            <v>0</v>
          </cell>
          <cell r="H10933">
            <v>0</v>
          </cell>
        </row>
        <row r="10934">
          <cell r="A10934" t="str">
            <v>07-02-345</v>
          </cell>
          <cell r="B10934" t="str">
            <v>13</v>
          </cell>
          <cell r="C10934">
            <v>0</v>
          </cell>
          <cell r="D10934">
            <v>0</v>
          </cell>
          <cell r="E10934">
            <v>0</v>
          </cell>
          <cell r="G10934">
            <v>0</v>
          </cell>
          <cell r="H10934">
            <v>0</v>
          </cell>
        </row>
        <row r="10935">
          <cell r="A10935" t="str">
            <v>07-02-345</v>
          </cell>
          <cell r="B10935" t="str">
            <v>14</v>
          </cell>
          <cell r="C10935">
            <v>0</v>
          </cell>
          <cell r="D10935">
            <v>0</v>
          </cell>
          <cell r="E10935">
            <v>0</v>
          </cell>
          <cell r="G10935">
            <v>0</v>
          </cell>
          <cell r="H10935">
            <v>0</v>
          </cell>
        </row>
        <row r="10936">
          <cell r="A10936" t="str">
            <v>07-02-345</v>
          </cell>
          <cell r="B10936" t="str">
            <v>15</v>
          </cell>
          <cell r="C10936">
            <v>0</v>
          </cell>
          <cell r="D10936">
            <v>0</v>
          </cell>
          <cell r="E10936">
            <v>0</v>
          </cell>
          <cell r="G10936">
            <v>0</v>
          </cell>
          <cell r="H10936">
            <v>0</v>
          </cell>
        </row>
        <row r="10937">
          <cell r="A10937" t="str">
            <v>07-02-345</v>
          </cell>
          <cell r="B10937" t="str">
            <v>16</v>
          </cell>
          <cell r="C10937">
            <v>0</v>
          </cell>
          <cell r="D10937">
            <v>0</v>
          </cell>
          <cell r="E10937">
            <v>0</v>
          </cell>
          <cell r="G10937">
            <v>0</v>
          </cell>
          <cell r="H10937">
            <v>0</v>
          </cell>
        </row>
        <row r="10938">
          <cell r="A10938" t="str">
            <v>07-02-345</v>
          </cell>
          <cell r="B10938" t="str">
            <v>21</v>
          </cell>
          <cell r="C10938" t="str">
            <v xml:space="preserve">OFICIAL </v>
          </cell>
          <cell r="D10938" t="str">
            <v>jor</v>
          </cell>
          <cell r="E10938">
            <v>4.5000000000000005E-2</v>
          </cell>
          <cell r="G10938">
            <v>86520.353919999994</v>
          </cell>
          <cell r="H10938">
            <v>3893</v>
          </cell>
        </row>
        <row r="10939">
          <cell r="A10939" t="str">
            <v>07-02-345</v>
          </cell>
          <cell r="B10939" t="str">
            <v>22</v>
          </cell>
          <cell r="C10939" t="str">
            <v>AYUDANTE</v>
          </cell>
          <cell r="D10939" t="str">
            <v>jor</v>
          </cell>
          <cell r="E10939">
            <v>4.9999999999999996E-2</v>
          </cell>
          <cell r="G10939">
            <v>54806.751999999993</v>
          </cell>
          <cell r="H10939">
            <v>2740</v>
          </cell>
        </row>
        <row r="10940">
          <cell r="A10940" t="str">
            <v>07-02-345</v>
          </cell>
          <cell r="B10940" t="str">
            <v>23</v>
          </cell>
          <cell r="C10940">
            <v>0</v>
          </cell>
          <cell r="D10940">
            <v>0</v>
          </cell>
          <cell r="E10940">
            <v>0</v>
          </cell>
          <cell r="G10940">
            <v>0</v>
          </cell>
          <cell r="H10940">
            <v>0</v>
          </cell>
        </row>
        <row r="10941">
          <cell r="A10941" t="str">
            <v>07-02-345</v>
          </cell>
          <cell r="B10941" t="str">
            <v>24</v>
          </cell>
          <cell r="C10941">
            <v>0</v>
          </cell>
          <cell r="D10941">
            <v>0</v>
          </cell>
          <cell r="E10941">
            <v>0</v>
          </cell>
          <cell r="G10941">
            <v>0</v>
          </cell>
          <cell r="H10941">
            <v>0</v>
          </cell>
        </row>
        <row r="10942">
          <cell r="A10942" t="str">
            <v>07-02-345</v>
          </cell>
          <cell r="B10942" t="str">
            <v>25</v>
          </cell>
          <cell r="C10942">
            <v>0</v>
          </cell>
          <cell r="D10942">
            <v>0</v>
          </cell>
          <cell r="E10942">
            <v>0</v>
          </cell>
          <cell r="G10942">
            <v>0</v>
          </cell>
          <cell r="H10942">
            <v>0</v>
          </cell>
        </row>
        <row r="10943">
          <cell r="A10943" t="str">
            <v>07-02-345</v>
          </cell>
          <cell r="B10943" t="str">
            <v>26</v>
          </cell>
          <cell r="C10943">
            <v>0</v>
          </cell>
          <cell r="D10943">
            <v>0</v>
          </cell>
          <cell r="E10943">
            <v>0</v>
          </cell>
          <cell r="G10943">
            <v>0</v>
          </cell>
          <cell r="H10943">
            <v>0</v>
          </cell>
        </row>
        <row r="10944">
          <cell r="A10944" t="str">
            <v>07-02-345</v>
          </cell>
          <cell r="B10944" t="str">
            <v>41</v>
          </cell>
          <cell r="C10944" t="str">
            <v>HERRAMIENTA MENOR</v>
          </cell>
          <cell r="D10944" t="str">
            <v>gl</v>
          </cell>
          <cell r="E10944">
            <v>1</v>
          </cell>
          <cell r="G10944">
            <v>10299.808895999999</v>
          </cell>
          <cell r="H10944">
            <v>10300</v>
          </cell>
        </row>
        <row r="10945">
          <cell r="A10945" t="str">
            <v>07-02-345</v>
          </cell>
          <cell r="B10945" t="str">
            <v>42</v>
          </cell>
          <cell r="C10945">
            <v>0</v>
          </cell>
          <cell r="D10945">
            <v>0</v>
          </cell>
          <cell r="E10945">
            <v>0</v>
          </cell>
          <cell r="G10945">
            <v>0</v>
          </cell>
          <cell r="H10945">
            <v>0</v>
          </cell>
        </row>
        <row r="10946">
          <cell r="A10946" t="str">
            <v>07-02-345</v>
          </cell>
          <cell r="B10946" t="str">
            <v>43</v>
          </cell>
          <cell r="C10946">
            <v>0</v>
          </cell>
          <cell r="D10946">
            <v>0</v>
          </cell>
          <cell r="E10946">
            <v>0</v>
          </cell>
          <cell r="G10946">
            <v>0</v>
          </cell>
          <cell r="H10946">
            <v>0</v>
          </cell>
        </row>
        <row r="10947">
          <cell r="A10947" t="str">
            <v>07-02-345</v>
          </cell>
          <cell r="B10947" t="str">
            <v>44</v>
          </cell>
          <cell r="C10947">
            <v>0</v>
          </cell>
          <cell r="D10947">
            <v>0</v>
          </cell>
          <cell r="E10947">
            <v>0</v>
          </cell>
          <cell r="G10947">
            <v>0</v>
          </cell>
          <cell r="H10947">
            <v>0</v>
          </cell>
        </row>
        <row r="10948">
          <cell r="A10948" t="str">
            <v>07-02-345</v>
          </cell>
          <cell r="B10948" t="str">
            <v>45</v>
          </cell>
          <cell r="C10948">
            <v>0</v>
          </cell>
          <cell r="D10948">
            <v>0</v>
          </cell>
          <cell r="E10948">
            <v>0</v>
          </cell>
          <cell r="G10948">
            <v>0</v>
          </cell>
          <cell r="H10948">
            <v>0</v>
          </cell>
        </row>
        <row r="10949">
          <cell r="A10949" t="str">
            <v>07-02-345</v>
          </cell>
          <cell r="B10949" t="str">
            <v>46</v>
          </cell>
          <cell r="C10949">
            <v>0</v>
          </cell>
          <cell r="D10949">
            <v>0</v>
          </cell>
          <cell r="E10949">
            <v>0</v>
          </cell>
          <cell r="G10949">
            <v>0</v>
          </cell>
          <cell r="H10949">
            <v>0</v>
          </cell>
        </row>
        <row r="10950">
          <cell r="A10950" t="str">
            <v>07-02-345</v>
          </cell>
          <cell r="B10950" t="str">
            <v>61</v>
          </cell>
          <cell r="C10950" t="str">
            <v>TRANSPORTE</v>
          </cell>
          <cell r="D10950" t="str">
            <v>gl</v>
          </cell>
          <cell r="E10950">
            <v>1</v>
          </cell>
          <cell r="G10950">
            <v>20599.617791999997</v>
          </cell>
          <cell r="H10950">
            <v>20600</v>
          </cell>
        </row>
        <row r="10951">
          <cell r="A10951" t="str">
            <v>07-02-345</v>
          </cell>
          <cell r="B10951" t="str">
            <v>62</v>
          </cell>
          <cell r="C10951">
            <v>0</v>
          </cell>
          <cell r="D10951">
            <v>0</v>
          </cell>
          <cell r="E10951">
            <v>0</v>
          </cell>
          <cell r="G10951">
            <v>0</v>
          </cell>
          <cell r="H10951">
            <v>0</v>
          </cell>
        </row>
        <row r="10952">
          <cell r="A10952" t="str">
            <v>07-02-345</v>
          </cell>
          <cell r="B10952" t="str">
            <v>63</v>
          </cell>
          <cell r="C10952">
            <v>0</v>
          </cell>
          <cell r="D10952">
            <v>0</v>
          </cell>
          <cell r="E10952">
            <v>0</v>
          </cell>
          <cell r="G10952">
            <v>0</v>
          </cell>
          <cell r="H10952">
            <v>0</v>
          </cell>
        </row>
        <row r="10953">
          <cell r="A10953" t="str">
            <v>07-02-345</v>
          </cell>
          <cell r="B10953" t="str">
            <v>64</v>
          </cell>
          <cell r="C10953">
            <v>0</v>
          </cell>
          <cell r="D10953">
            <v>0</v>
          </cell>
          <cell r="E10953">
            <v>0</v>
          </cell>
          <cell r="G10953">
            <v>0</v>
          </cell>
          <cell r="H10953">
            <v>0</v>
          </cell>
        </row>
        <row r="10954">
          <cell r="A10954" t="str">
            <v>07-02-345</v>
          </cell>
          <cell r="B10954" t="str">
            <v>65</v>
          </cell>
          <cell r="C10954">
            <v>0</v>
          </cell>
          <cell r="D10954">
            <v>0</v>
          </cell>
          <cell r="E10954">
            <v>0</v>
          </cell>
          <cell r="G10954">
            <v>0</v>
          </cell>
          <cell r="H10954">
            <v>0</v>
          </cell>
        </row>
        <row r="10955">
          <cell r="A10955" t="str">
            <v>07-02-345</v>
          </cell>
          <cell r="B10955" t="str">
            <v>66</v>
          </cell>
          <cell r="C10955">
            <v>0</v>
          </cell>
          <cell r="D10955">
            <v>0</v>
          </cell>
          <cell r="E10955">
            <v>0</v>
          </cell>
          <cell r="G10955">
            <v>0</v>
          </cell>
          <cell r="H10955">
            <v>0</v>
          </cell>
        </row>
        <row r="10956">
          <cell r="A10956" t="str">
            <v>07-02-350</v>
          </cell>
          <cell r="B10956" t="str">
            <v>07-02-350</v>
          </cell>
          <cell r="C10956" t="str">
            <v>SUMINISTRO E INSTALACION REGISTRO BOLA 1"</v>
          </cell>
          <cell r="D10956" t="str">
            <v>UN</v>
          </cell>
          <cell r="E10956">
            <v>3</v>
          </cell>
          <cell r="H10956">
            <v>54037</v>
          </cell>
        </row>
        <row r="10957">
          <cell r="A10957" t="str">
            <v>07-02-350</v>
          </cell>
          <cell r="B10957" t="str">
            <v>11</v>
          </cell>
          <cell r="C10957" t="str">
            <v>REG. DE BOLA NOVASFER ø 1"</v>
          </cell>
          <cell r="D10957" t="str">
            <v xml:space="preserve">UN </v>
          </cell>
          <cell r="E10957">
            <v>1</v>
          </cell>
          <cell r="G10957">
            <v>44781.567999999999</v>
          </cell>
          <cell r="H10957">
            <v>44782</v>
          </cell>
        </row>
        <row r="10958">
          <cell r="A10958" t="str">
            <v>07-02-350</v>
          </cell>
          <cell r="B10958" t="str">
            <v>12</v>
          </cell>
          <cell r="C10958" t="str">
            <v>SELLADOR ETERNA</v>
          </cell>
          <cell r="D10958" t="str">
            <v>UN</v>
          </cell>
          <cell r="E10958">
            <v>0.04</v>
          </cell>
          <cell r="G10958">
            <v>12667.199999999999</v>
          </cell>
          <cell r="H10958">
            <v>507</v>
          </cell>
        </row>
        <row r="10959">
          <cell r="A10959" t="str">
            <v>07-02-350</v>
          </cell>
          <cell r="B10959" t="str">
            <v>13</v>
          </cell>
          <cell r="C10959" t="str">
            <v>TEFLON</v>
          </cell>
          <cell r="D10959" t="str">
            <v>UN</v>
          </cell>
          <cell r="E10959">
            <v>0.4</v>
          </cell>
          <cell r="G10959">
            <v>784.16</v>
          </cell>
          <cell r="H10959">
            <v>314</v>
          </cell>
        </row>
        <row r="10960">
          <cell r="A10960" t="str">
            <v>07-02-350</v>
          </cell>
          <cell r="B10960" t="str">
            <v>14</v>
          </cell>
          <cell r="C10960">
            <v>0</v>
          </cell>
          <cell r="D10960">
            <v>0</v>
          </cell>
          <cell r="E10960">
            <v>0</v>
          </cell>
          <cell r="G10960">
            <v>0</v>
          </cell>
          <cell r="H10960">
            <v>0</v>
          </cell>
        </row>
        <row r="10961">
          <cell r="A10961" t="str">
            <v>07-02-350</v>
          </cell>
          <cell r="B10961" t="str">
            <v>15</v>
          </cell>
          <cell r="C10961">
            <v>0</v>
          </cell>
          <cell r="D10961">
            <v>0</v>
          </cell>
          <cell r="E10961">
            <v>0</v>
          </cell>
          <cell r="G10961">
            <v>0</v>
          </cell>
          <cell r="H10961">
            <v>0</v>
          </cell>
        </row>
        <row r="10962">
          <cell r="A10962" t="str">
            <v>07-02-350</v>
          </cell>
          <cell r="B10962" t="str">
            <v>16</v>
          </cell>
          <cell r="C10962">
            <v>0</v>
          </cell>
          <cell r="D10962">
            <v>0</v>
          </cell>
          <cell r="E10962">
            <v>0</v>
          </cell>
          <cell r="G10962">
            <v>0</v>
          </cell>
          <cell r="H10962">
            <v>0</v>
          </cell>
        </row>
        <row r="10963">
          <cell r="A10963" t="str">
            <v>07-02-350</v>
          </cell>
          <cell r="B10963" t="str">
            <v>21</v>
          </cell>
          <cell r="C10963" t="str">
            <v xml:space="preserve">OFICIAL </v>
          </cell>
          <cell r="D10963" t="str">
            <v>jor</v>
          </cell>
          <cell r="E10963">
            <v>4.9999999999999996E-2</v>
          </cell>
          <cell r="G10963">
            <v>86520.353919999994</v>
          </cell>
          <cell r="H10963">
            <v>4326</v>
          </cell>
        </row>
        <row r="10964">
          <cell r="A10964" t="str">
            <v>07-02-350</v>
          </cell>
          <cell r="B10964" t="str">
            <v>22</v>
          </cell>
          <cell r="C10964" t="str">
            <v>AYUDANTE</v>
          </cell>
          <cell r="D10964" t="str">
            <v>jor</v>
          </cell>
          <cell r="E10964">
            <v>4.9999999999999996E-2</v>
          </cell>
          <cell r="G10964">
            <v>54806.751999999993</v>
          </cell>
          <cell r="H10964">
            <v>2740</v>
          </cell>
        </row>
        <row r="10965">
          <cell r="A10965" t="str">
            <v>07-02-350</v>
          </cell>
          <cell r="B10965" t="str">
            <v>23</v>
          </cell>
          <cell r="C10965">
            <v>0</v>
          </cell>
          <cell r="D10965">
            <v>0</v>
          </cell>
          <cell r="E10965">
            <v>0</v>
          </cell>
          <cell r="G10965">
            <v>0</v>
          </cell>
          <cell r="H10965">
            <v>0</v>
          </cell>
        </row>
        <row r="10966">
          <cell r="A10966" t="str">
            <v>07-02-350</v>
          </cell>
          <cell r="B10966" t="str">
            <v>24</v>
          </cell>
          <cell r="C10966">
            <v>0</v>
          </cell>
          <cell r="D10966">
            <v>0</v>
          </cell>
          <cell r="E10966">
            <v>0</v>
          </cell>
          <cell r="G10966">
            <v>0</v>
          </cell>
          <cell r="H10966">
            <v>0</v>
          </cell>
        </row>
        <row r="10967">
          <cell r="A10967" t="str">
            <v>07-02-350</v>
          </cell>
          <cell r="B10967" t="str">
            <v>25</v>
          </cell>
          <cell r="C10967">
            <v>0</v>
          </cell>
          <cell r="D10967">
            <v>0</v>
          </cell>
          <cell r="E10967">
            <v>0</v>
          </cell>
          <cell r="G10967">
            <v>0</v>
          </cell>
          <cell r="H10967">
            <v>0</v>
          </cell>
        </row>
        <row r="10968">
          <cell r="A10968" t="str">
            <v>07-02-350</v>
          </cell>
          <cell r="B10968" t="str">
            <v>26</v>
          </cell>
          <cell r="C10968">
            <v>0</v>
          </cell>
          <cell r="D10968">
            <v>0</v>
          </cell>
          <cell r="E10968">
            <v>0</v>
          </cell>
          <cell r="G10968">
            <v>0</v>
          </cell>
          <cell r="H10968">
            <v>0</v>
          </cell>
        </row>
        <row r="10969">
          <cell r="A10969" t="str">
            <v>07-02-350</v>
          </cell>
          <cell r="B10969" t="str">
            <v>41</v>
          </cell>
          <cell r="C10969" t="str">
            <v>HERRAMIENTA MENOR</v>
          </cell>
          <cell r="D10969" t="str">
            <v>gl</v>
          </cell>
          <cell r="E10969">
            <v>1</v>
          </cell>
          <cell r="G10969">
            <v>456.01919999999996</v>
          </cell>
          <cell r="H10969">
            <v>456</v>
          </cell>
        </row>
        <row r="10970">
          <cell r="A10970" t="str">
            <v>07-02-350</v>
          </cell>
          <cell r="B10970" t="str">
            <v>42</v>
          </cell>
          <cell r="C10970">
            <v>0</v>
          </cell>
          <cell r="D10970">
            <v>0</v>
          </cell>
          <cell r="E10970">
            <v>0</v>
          </cell>
          <cell r="G10970">
            <v>0</v>
          </cell>
          <cell r="H10970">
            <v>0</v>
          </cell>
        </row>
        <row r="10971">
          <cell r="A10971" t="str">
            <v>07-02-350</v>
          </cell>
          <cell r="B10971" t="str">
            <v>43</v>
          </cell>
          <cell r="C10971">
            <v>0</v>
          </cell>
          <cell r="D10971">
            <v>0</v>
          </cell>
          <cell r="E10971">
            <v>0</v>
          </cell>
          <cell r="G10971">
            <v>0</v>
          </cell>
          <cell r="H10971">
            <v>0</v>
          </cell>
        </row>
        <row r="10972">
          <cell r="A10972" t="str">
            <v>07-02-350</v>
          </cell>
          <cell r="B10972" t="str">
            <v>44</v>
          </cell>
          <cell r="C10972">
            <v>0</v>
          </cell>
          <cell r="D10972">
            <v>0</v>
          </cell>
          <cell r="E10972">
            <v>0</v>
          </cell>
          <cell r="G10972">
            <v>0</v>
          </cell>
          <cell r="H10972">
            <v>0</v>
          </cell>
        </row>
        <row r="10973">
          <cell r="A10973" t="str">
            <v>07-02-350</v>
          </cell>
          <cell r="B10973" t="str">
            <v>45</v>
          </cell>
          <cell r="C10973">
            <v>0</v>
          </cell>
          <cell r="D10973">
            <v>0</v>
          </cell>
          <cell r="E10973">
            <v>0</v>
          </cell>
          <cell r="G10973">
            <v>0</v>
          </cell>
          <cell r="H10973">
            <v>0</v>
          </cell>
        </row>
        <row r="10974">
          <cell r="A10974" t="str">
            <v>07-02-350</v>
          </cell>
          <cell r="B10974" t="str">
            <v>46</v>
          </cell>
          <cell r="C10974">
            <v>0</v>
          </cell>
          <cell r="D10974">
            <v>0</v>
          </cell>
          <cell r="E10974">
            <v>0</v>
          </cell>
          <cell r="G10974">
            <v>0</v>
          </cell>
          <cell r="H10974">
            <v>0</v>
          </cell>
        </row>
        <row r="10975">
          <cell r="A10975" t="str">
            <v>07-02-350</v>
          </cell>
          <cell r="B10975" t="str">
            <v>61</v>
          </cell>
          <cell r="C10975" t="str">
            <v>TRANSPORTE</v>
          </cell>
          <cell r="D10975" t="str">
            <v>gl</v>
          </cell>
          <cell r="E10975">
            <v>1</v>
          </cell>
          <cell r="G10975">
            <v>912.03839999999991</v>
          </cell>
          <cell r="H10975">
            <v>912</v>
          </cell>
        </row>
        <row r="10976">
          <cell r="A10976" t="str">
            <v>07-02-350</v>
          </cell>
          <cell r="B10976" t="str">
            <v>62</v>
          </cell>
          <cell r="C10976">
            <v>0</v>
          </cell>
          <cell r="D10976">
            <v>0</v>
          </cell>
          <cell r="E10976">
            <v>0</v>
          </cell>
          <cell r="G10976">
            <v>0</v>
          </cell>
          <cell r="H10976">
            <v>0</v>
          </cell>
        </row>
        <row r="10977">
          <cell r="A10977" t="str">
            <v>07-02-350</v>
          </cell>
          <cell r="B10977" t="str">
            <v>63</v>
          </cell>
          <cell r="C10977">
            <v>0</v>
          </cell>
          <cell r="D10977">
            <v>0</v>
          </cell>
          <cell r="E10977">
            <v>0</v>
          </cell>
          <cell r="G10977">
            <v>0</v>
          </cell>
          <cell r="H10977">
            <v>0</v>
          </cell>
        </row>
        <row r="10978">
          <cell r="A10978" t="str">
            <v>07-02-350</v>
          </cell>
          <cell r="B10978" t="str">
            <v>64</v>
          </cell>
          <cell r="C10978">
            <v>0</v>
          </cell>
          <cell r="D10978">
            <v>0</v>
          </cell>
          <cell r="E10978">
            <v>0</v>
          </cell>
          <cell r="G10978">
            <v>0</v>
          </cell>
          <cell r="H10978">
            <v>0</v>
          </cell>
        </row>
        <row r="10979">
          <cell r="A10979" t="str">
            <v>07-02-350</v>
          </cell>
          <cell r="B10979" t="str">
            <v>65</v>
          </cell>
          <cell r="C10979">
            <v>0</v>
          </cell>
          <cell r="D10979">
            <v>0</v>
          </cell>
          <cell r="E10979">
            <v>0</v>
          </cell>
          <cell r="G10979">
            <v>0</v>
          </cell>
          <cell r="H10979">
            <v>0</v>
          </cell>
        </row>
        <row r="10980">
          <cell r="A10980" t="str">
            <v>07-02-350</v>
          </cell>
          <cell r="B10980" t="str">
            <v>66</v>
          </cell>
          <cell r="C10980">
            <v>0</v>
          </cell>
          <cell r="D10980">
            <v>0</v>
          </cell>
          <cell r="E10980">
            <v>0</v>
          </cell>
          <cell r="G10980">
            <v>0</v>
          </cell>
          <cell r="H10980">
            <v>0</v>
          </cell>
        </row>
        <row r="10981">
          <cell r="A10981" t="str">
            <v>07-02-355</v>
          </cell>
          <cell r="B10981" t="str">
            <v>07-02-355</v>
          </cell>
          <cell r="C10981" t="str">
            <v>SUMINISTRO E INSTALACION TUBERIA ACERO NEGRO. SCH 10 RANURADA 2"</v>
          </cell>
          <cell r="D10981" t="str">
            <v>ML</v>
          </cell>
          <cell r="E10981">
            <v>839</v>
          </cell>
          <cell r="H10981">
            <v>40052</v>
          </cell>
        </row>
        <row r="10982">
          <cell r="A10982" t="str">
            <v>07-02-355</v>
          </cell>
          <cell r="B10982" t="str">
            <v>11</v>
          </cell>
          <cell r="C10982" t="str">
            <v>TUBERIA ACERO AL CARBON ø 2" SHC 10</v>
          </cell>
          <cell r="D10982" t="str">
            <v>ML</v>
          </cell>
          <cell r="E10982">
            <v>1.05</v>
          </cell>
          <cell r="G10982">
            <v>21353.279999999999</v>
          </cell>
          <cell r="H10982">
            <v>22421</v>
          </cell>
        </row>
        <row r="10983">
          <cell r="A10983" t="str">
            <v>07-02-355</v>
          </cell>
          <cell r="B10983" t="str">
            <v>12</v>
          </cell>
          <cell r="C10983">
            <v>0</v>
          </cell>
          <cell r="D10983">
            <v>0</v>
          </cell>
          <cell r="E10983">
            <v>0</v>
          </cell>
          <cell r="G10983">
            <v>0</v>
          </cell>
          <cell r="H10983">
            <v>0</v>
          </cell>
        </row>
        <row r="10984">
          <cell r="A10984" t="str">
            <v>07-02-355</v>
          </cell>
          <cell r="B10984" t="str">
            <v>13</v>
          </cell>
          <cell r="C10984">
            <v>0</v>
          </cell>
          <cell r="D10984">
            <v>0</v>
          </cell>
          <cell r="E10984">
            <v>0</v>
          </cell>
          <cell r="G10984">
            <v>0</v>
          </cell>
          <cell r="H10984">
            <v>0</v>
          </cell>
        </row>
        <row r="10985">
          <cell r="A10985" t="str">
            <v>07-02-355</v>
          </cell>
          <cell r="B10985" t="str">
            <v>14</v>
          </cell>
          <cell r="C10985">
            <v>0</v>
          </cell>
          <cell r="D10985">
            <v>0</v>
          </cell>
          <cell r="E10985">
            <v>0</v>
          </cell>
          <cell r="G10985">
            <v>0</v>
          </cell>
          <cell r="H10985">
            <v>0</v>
          </cell>
        </row>
        <row r="10986">
          <cell r="A10986" t="str">
            <v>07-02-355</v>
          </cell>
          <cell r="B10986" t="str">
            <v>15</v>
          </cell>
          <cell r="C10986">
            <v>0</v>
          </cell>
          <cell r="D10986">
            <v>0</v>
          </cell>
          <cell r="E10986">
            <v>0</v>
          </cell>
          <cell r="G10986">
            <v>0</v>
          </cell>
          <cell r="H10986">
            <v>0</v>
          </cell>
        </row>
        <row r="10987">
          <cell r="A10987" t="str">
            <v>07-02-355</v>
          </cell>
          <cell r="B10987" t="str">
            <v>16</v>
          </cell>
          <cell r="C10987">
            <v>0</v>
          </cell>
          <cell r="D10987">
            <v>0</v>
          </cell>
          <cell r="E10987">
            <v>0</v>
          </cell>
          <cell r="G10987">
            <v>0</v>
          </cell>
          <cell r="H10987">
            <v>0</v>
          </cell>
        </row>
        <row r="10988">
          <cell r="A10988" t="str">
            <v>07-02-355</v>
          </cell>
          <cell r="B10988" t="str">
            <v>21</v>
          </cell>
          <cell r="C10988" t="str">
            <v xml:space="preserve">OFICIAL </v>
          </cell>
          <cell r="D10988" t="str">
            <v>jor</v>
          </cell>
          <cell r="E10988">
            <v>0.12</v>
          </cell>
          <cell r="G10988">
            <v>86520.353919999994</v>
          </cell>
          <cell r="H10988">
            <v>10382</v>
          </cell>
        </row>
        <row r="10989">
          <cell r="A10989" t="str">
            <v>07-02-355</v>
          </cell>
          <cell r="B10989" t="str">
            <v>22</v>
          </cell>
          <cell r="C10989" t="str">
            <v>AYUDANTE</v>
          </cell>
          <cell r="D10989" t="str">
            <v>jor</v>
          </cell>
          <cell r="E10989">
            <v>0.12</v>
          </cell>
          <cell r="G10989">
            <v>54806.751999999993</v>
          </cell>
          <cell r="H10989">
            <v>6577</v>
          </cell>
        </row>
        <row r="10990">
          <cell r="A10990" t="str">
            <v>07-02-355</v>
          </cell>
          <cell r="B10990" t="str">
            <v>23</v>
          </cell>
          <cell r="C10990">
            <v>0</v>
          </cell>
          <cell r="D10990">
            <v>0</v>
          </cell>
          <cell r="E10990">
            <v>0</v>
          </cell>
          <cell r="G10990">
            <v>0</v>
          </cell>
          <cell r="H10990">
            <v>0</v>
          </cell>
        </row>
        <row r="10991">
          <cell r="A10991" t="str">
            <v>07-02-355</v>
          </cell>
          <cell r="B10991" t="str">
            <v>24</v>
          </cell>
          <cell r="C10991">
            <v>0</v>
          </cell>
          <cell r="D10991">
            <v>0</v>
          </cell>
          <cell r="E10991">
            <v>0</v>
          </cell>
          <cell r="G10991">
            <v>0</v>
          </cell>
          <cell r="H10991">
            <v>0</v>
          </cell>
        </row>
        <row r="10992">
          <cell r="A10992" t="str">
            <v>07-02-355</v>
          </cell>
          <cell r="B10992" t="str">
            <v>25</v>
          </cell>
          <cell r="C10992">
            <v>0</v>
          </cell>
          <cell r="D10992">
            <v>0</v>
          </cell>
          <cell r="E10992">
            <v>0</v>
          </cell>
          <cell r="G10992">
            <v>0</v>
          </cell>
          <cell r="H10992">
            <v>0</v>
          </cell>
        </row>
        <row r="10993">
          <cell r="A10993" t="str">
            <v>07-02-355</v>
          </cell>
          <cell r="B10993" t="str">
            <v>26</v>
          </cell>
          <cell r="C10993">
            <v>0</v>
          </cell>
          <cell r="D10993">
            <v>0</v>
          </cell>
          <cell r="E10993">
            <v>0</v>
          </cell>
          <cell r="G10993">
            <v>0</v>
          </cell>
          <cell r="H10993">
            <v>0</v>
          </cell>
        </row>
        <row r="10994">
          <cell r="A10994" t="str">
            <v>07-02-355</v>
          </cell>
          <cell r="B10994" t="str">
            <v>41</v>
          </cell>
          <cell r="C10994" t="str">
            <v>HERRAMIENTA MENOR</v>
          </cell>
          <cell r="D10994" t="str">
            <v>gl</v>
          </cell>
          <cell r="E10994">
            <v>1</v>
          </cell>
          <cell r="G10994">
            <v>224.20943999999997</v>
          </cell>
          <cell r="H10994">
            <v>224</v>
          </cell>
        </row>
        <row r="10995">
          <cell r="A10995" t="str">
            <v>07-02-355</v>
          </cell>
          <cell r="B10995" t="str">
            <v>42</v>
          </cell>
          <cell r="C10995">
            <v>0</v>
          </cell>
          <cell r="D10995">
            <v>0</v>
          </cell>
          <cell r="E10995">
            <v>0</v>
          </cell>
          <cell r="G10995">
            <v>0</v>
          </cell>
          <cell r="H10995">
            <v>0</v>
          </cell>
        </row>
        <row r="10996">
          <cell r="A10996" t="str">
            <v>07-02-355</v>
          </cell>
          <cell r="B10996" t="str">
            <v>43</v>
          </cell>
          <cell r="C10996">
            <v>0</v>
          </cell>
          <cell r="D10996">
            <v>0</v>
          </cell>
          <cell r="E10996">
            <v>0</v>
          </cell>
          <cell r="G10996">
            <v>0</v>
          </cell>
          <cell r="H10996">
            <v>0</v>
          </cell>
        </row>
        <row r="10997">
          <cell r="A10997" t="str">
            <v>07-02-355</v>
          </cell>
          <cell r="B10997" t="str">
            <v>44</v>
          </cell>
          <cell r="C10997">
            <v>0</v>
          </cell>
          <cell r="D10997">
            <v>0</v>
          </cell>
          <cell r="E10997">
            <v>0</v>
          </cell>
          <cell r="G10997">
            <v>0</v>
          </cell>
          <cell r="H10997">
            <v>0</v>
          </cell>
        </row>
        <row r="10998">
          <cell r="A10998" t="str">
            <v>07-02-355</v>
          </cell>
          <cell r="B10998" t="str">
            <v>45</v>
          </cell>
          <cell r="C10998">
            <v>0</v>
          </cell>
          <cell r="D10998">
            <v>0</v>
          </cell>
          <cell r="E10998">
            <v>0</v>
          </cell>
          <cell r="G10998">
            <v>0</v>
          </cell>
          <cell r="H10998">
            <v>0</v>
          </cell>
        </row>
        <row r="10999">
          <cell r="A10999" t="str">
            <v>07-02-355</v>
          </cell>
          <cell r="B10999" t="str">
            <v>46</v>
          </cell>
          <cell r="C10999">
            <v>0</v>
          </cell>
          <cell r="D10999">
            <v>0</v>
          </cell>
          <cell r="E10999">
            <v>0</v>
          </cell>
          <cell r="G10999">
            <v>0</v>
          </cell>
          <cell r="H10999">
            <v>0</v>
          </cell>
        </row>
        <row r="11000">
          <cell r="A11000" t="str">
            <v>07-02-355</v>
          </cell>
          <cell r="B11000" t="str">
            <v>61</v>
          </cell>
          <cell r="C11000" t="str">
            <v>TRANSPORTE</v>
          </cell>
          <cell r="D11000" t="str">
            <v>gl</v>
          </cell>
          <cell r="E11000">
            <v>1</v>
          </cell>
          <cell r="G11000">
            <v>448.41887999999994</v>
          </cell>
          <cell r="H11000">
            <v>448</v>
          </cell>
        </row>
        <row r="11001">
          <cell r="A11001" t="str">
            <v>07-02-355</v>
          </cell>
          <cell r="B11001" t="str">
            <v>62</v>
          </cell>
          <cell r="C11001">
            <v>0</v>
          </cell>
          <cell r="D11001">
            <v>0</v>
          </cell>
          <cell r="E11001">
            <v>0</v>
          </cell>
          <cell r="G11001">
            <v>0</v>
          </cell>
          <cell r="H11001">
            <v>0</v>
          </cell>
        </row>
        <row r="11002">
          <cell r="A11002" t="str">
            <v>07-02-355</v>
          </cell>
          <cell r="B11002" t="str">
            <v>63</v>
          </cell>
          <cell r="C11002">
            <v>0</v>
          </cell>
          <cell r="D11002">
            <v>0</v>
          </cell>
          <cell r="E11002">
            <v>0</v>
          </cell>
          <cell r="G11002">
            <v>0</v>
          </cell>
          <cell r="H11002">
            <v>0</v>
          </cell>
        </row>
        <row r="11003">
          <cell r="A11003" t="str">
            <v>07-02-355</v>
          </cell>
          <cell r="B11003" t="str">
            <v>64</v>
          </cell>
          <cell r="C11003">
            <v>0</v>
          </cell>
          <cell r="D11003">
            <v>0</v>
          </cell>
          <cell r="E11003">
            <v>0</v>
          </cell>
          <cell r="G11003">
            <v>0</v>
          </cell>
          <cell r="H11003">
            <v>0</v>
          </cell>
        </row>
        <row r="11004">
          <cell r="A11004" t="str">
            <v>07-02-355</v>
          </cell>
          <cell r="B11004" t="str">
            <v>65</v>
          </cell>
          <cell r="C11004">
            <v>0</v>
          </cell>
          <cell r="D11004">
            <v>0</v>
          </cell>
          <cell r="E11004">
            <v>0</v>
          </cell>
          <cell r="G11004">
            <v>0</v>
          </cell>
          <cell r="H11004">
            <v>0</v>
          </cell>
        </row>
        <row r="11005">
          <cell r="A11005" t="str">
            <v>07-02-355</v>
          </cell>
          <cell r="B11005" t="str">
            <v>66</v>
          </cell>
          <cell r="C11005">
            <v>0</v>
          </cell>
          <cell r="D11005">
            <v>0</v>
          </cell>
          <cell r="E11005">
            <v>0</v>
          </cell>
          <cell r="G11005">
            <v>0</v>
          </cell>
          <cell r="H11005">
            <v>0</v>
          </cell>
        </row>
        <row r="11006">
          <cell r="A11006" t="str">
            <v>07-02-360</v>
          </cell>
          <cell r="B11006" t="str">
            <v>07-02-360</v>
          </cell>
          <cell r="C11006" t="str">
            <v>SUMINISTRO E INSTALACION TUBERIA ACERO NEGRO. SCH 40 ROSCADA 1,1/2"</v>
          </cell>
          <cell r="D11006" t="str">
            <v>ML</v>
          </cell>
          <cell r="E11006">
            <v>683</v>
          </cell>
          <cell r="H11006">
            <v>36507</v>
          </cell>
        </row>
        <row r="11007">
          <cell r="A11007" t="str">
            <v>07-02-360</v>
          </cell>
          <cell r="B11007" t="str">
            <v>11</v>
          </cell>
          <cell r="C11007" t="str">
            <v>TUBERIA ACERO AL CARBON ø 1 1/2"</v>
          </cell>
          <cell r="D11007" t="str">
            <v>ML</v>
          </cell>
          <cell r="E11007">
            <v>1.05</v>
          </cell>
          <cell r="G11007">
            <v>19543.68</v>
          </cell>
          <cell r="H11007">
            <v>20521</v>
          </cell>
        </row>
        <row r="11008">
          <cell r="A11008" t="str">
            <v>07-02-360</v>
          </cell>
          <cell r="B11008" t="str">
            <v>12</v>
          </cell>
          <cell r="C11008" t="str">
            <v>SELLADOR ETERNA</v>
          </cell>
          <cell r="D11008" t="str">
            <v xml:space="preserve">UN </v>
          </cell>
          <cell r="E11008">
            <v>2.9000000000000001E-2</v>
          </cell>
          <cell r="G11008">
            <v>12667.199999999999</v>
          </cell>
          <cell r="H11008">
            <v>367</v>
          </cell>
        </row>
        <row r="11009">
          <cell r="A11009" t="str">
            <v>07-02-360</v>
          </cell>
          <cell r="B11009" t="str">
            <v>13</v>
          </cell>
          <cell r="C11009" t="str">
            <v>TEFLON</v>
          </cell>
          <cell r="D11009" t="str">
            <v>ROLLO</v>
          </cell>
          <cell r="E11009">
            <v>0.25</v>
          </cell>
          <cell r="G11009">
            <v>784.16</v>
          </cell>
          <cell r="H11009">
            <v>196</v>
          </cell>
        </row>
        <row r="11010">
          <cell r="A11010" t="str">
            <v>07-02-360</v>
          </cell>
          <cell r="B11010" t="str">
            <v>14</v>
          </cell>
          <cell r="C11010">
            <v>0</v>
          </cell>
          <cell r="D11010">
            <v>0</v>
          </cell>
          <cell r="E11010">
            <v>0</v>
          </cell>
          <cell r="G11010">
            <v>0</v>
          </cell>
          <cell r="H11010">
            <v>0</v>
          </cell>
        </row>
        <row r="11011">
          <cell r="A11011" t="str">
            <v>07-02-360</v>
          </cell>
          <cell r="B11011" t="str">
            <v>15</v>
          </cell>
          <cell r="C11011">
            <v>0</v>
          </cell>
          <cell r="D11011">
            <v>0</v>
          </cell>
          <cell r="E11011">
            <v>0</v>
          </cell>
          <cell r="G11011">
            <v>0</v>
          </cell>
          <cell r="H11011">
            <v>0</v>
          </cell>
        </row>
        <row r="11012">
          <cell r="A11012" t="str">
            <v>07-02-360</v>
          </cell>
          <cell r="B11012" t="str">
            <v>16</v>
          </cell>
          <cell r="C11012">
            <v>0</v>
          </cell>
          <cell r="D11012">
            <v>0</v>
          </cell>
          <cell r="E11012">
            <v>0</v>
          </cell>
          <cell r="G11012">
            <v>0</v>
          </cell>
          <cell r="H11012">
            <v>0</v>
          </cell>
        </row>
        <row r="11013">
          <cell r="A11013" t="str">
            <v>07-02-360</v>
          </cell>
          <cell r="B11013" t="str">
            <v>21</v>
          </cell>
          <cell r="C11013" t="str">
            <v xml:space="preserve">OFICIAL </v>
          </cell>
          <cell r="D11013" t="str">
            <v>jor</v>
          </cell>
          <cell r="E11013">
            <v>0.10465116279069768</v>
          </cell>
          <cell r="G11013">
            <v>86520.353919999994</v>
          </cell>
          <cell r="H11013">
            <v>9054</v>
          </cell>
        </row>
        <row r="11014">
          <cell r="A11014" t="str">
            <v>07-02-360</v>
          </cell>
          <cell r="B11014" t="str">
            <v>22</v>
          </cell>
          <cell r="C11014" t="str">
            <v>AYUDANTE</v>
          </cell>
          <cell r="D11014" t="str">
            <v>jor</v>
          </cell>
          <cell r="E11014">
            <v>0.10465116279069768</v>
          </cell>
          <cell r="G11014">
            <v>54806.751999999993</v>
          </cell>
          <cell r="H11014">
            <v>5736</v>
          </cell>
        </row>
        <row r="11015">
          <cell r="A11015" t="str">
            <v>07-02-360</v>
          </cell>
          <cell r="B11015" t="str">
            <v>23</v>
          </cell>
          <cell r="C11015">
            <v>0</v>
          </cell>
          <cell r="D11015">
            <v>0</v>
          </cell>
          <cell r="E11015">
            <v>0</v>
          </cell>
          <cell r="G11015">
            <v>0</v>
          </cell>
          <cell r="H11015">
            <v>0</v>
          </cell>
        </row>
        <row r="11016">
          <cell r="A11016" t="str">
            <v>07-02-360</v>
          </cell>
          <cell r="B11016" t="str">
            <v>24</v>
          </cell>
          <cell r="C11016">
            <v>0</v>
          </cell>
          <cell r="D11016">
            <v>0</v>
          </cell>
          <cell r="E11016">
            <v>0</v>
          </cell>
          <cell r="G11016">
            <v>0</v>
          </cell>
          <cell r="H11016">
            <v>0</v>
          </cell>
        </row>
        <row r="11017">
          <cell r="A11017" t="str">
            <v>07-02-360</v>
          </cell>
          <cell r="B11017" t="str">
            <v>25</v>
          </cell>
          <cell r="C11017">
            <v>0</v>
          </cell>
          <cell r="D11017">
            <v>0</v>
          </cell>
          <cell r="E11017">
            <v>0</v>
          </cell>
          <cell r="G11017">
            <v>0</v>
          </cell>
          <cell r="H11017">
            <v>0</v>
          </cell>
        </row>
        <row r="11018">
          <cell r="A11018" t="str">
            <v>07-02-360</v>
          </cell>
          <cell r="B11018" t="str">
            <v>26</v>
          </cell>
          <cell r="C11018">
            <v>0</v>
          </cell>
          <cell r="D11018">
            <v>0</v>
          </cell>
          <cell r="E11018">
            <v>0</v>
          </cell>
          <cell r="G11018">
            <v>0</v>
          </cell>
          <cell r="H11018">
            <v>0</v>
          </cell>
        </row>
        <row r="11019">
          <cell r="A11019" t="str">
            <v>07-02-360</v>
          </cell>
          <cell r="B11019" t="str">
            <v>41</v>
          </cell>
          <cell r="C11019" t="str">
            <v>HERRAMIENTA MENOR</v>
          </cell>
          <cell r="D11019" t="str">
            <v>gl</v>
          </cell>
          <cell r="E11019">
            <v>1</v>
          </cell>
          <cell r="G11019">
            <v>210.84252799999999</v>
          </cell>
          <cell r="H11019">
            <v>211</v>
          </cell>
        </row>
        <row r="11020">
          <cell r="A11020" t="str">
            <v>07-02-360</v>
          </cell>
          <cell r="B11020" t="str">
            <v>42</v>
          </cell>
          <cell r="C11020">
            <v>0</v>
          </cell>
          <cell r="D11020">
            <v>0</v>
          </cell>
          <cell r="E11020">
            <v>0</v>
          </cell>
          <cell r="G11020">
            <v>0</v>
          </cell>
          <cell r="H11020">
            <v>0</v>
          </cell>
        </row>
        <row r="11021">
          <cell r="A11021" t="str">
            <v>07-02-360</v>
          </cell>
          <cell r="B11021" t="str">
            <v>43</v>
          </cell>
          <cell r="C11021">
            <v>0</v>
          </cell>
          <cell r="D11021">
            <v>0</v>
          </cell>
          <cell r="E11021">
            <v>0</v>
          </cell>
          <cell r="G11021">
            <v>0</v>
          </cell>
          <cell r="H11021">
            <v>0</v>
          </cell>
        </row>
        <row r="11022">
          <cell r="A11022" t="str">
            <v>07-02-360</v>
          </cell>
          <cell r="B11022" t="str">
            <v>44</v>
          </cell>
          <cell r="C11022">
            <v>0</v>
          </cell>
          <cell r="D11022">
            <v>0</v>
          </cell>
          <cell r="E11022">
            <v>0</v>
          </cell>
          <cell r="G11022">
            <v>0</v>
          </cell>
          <cell r="H11022">
            <v>0</v>
          </cell>
        </row>
        <row r="11023">
          <cell r="A11023" t="str">
            <v>07-02-360</v>
          </cell>
          <cell r="B11023" t="str">
            <v>45</v>
          </cell>
          <cell r="C11023">
            <v>0</v>
          </cell>
          <cell r="D11023">
            <v>0</v>
          </cell>
          <cell r="E11023">
            <v>0</v>
          </cell>
          <cell r="G11023">
            <v>0</v>
          </cell>
          <cell r="H11023">
            <v>0</v>
          </cell>
        </row>
        <row r="11024">
          <cell r="A11024" t="str">
            <v>07-02-360</v>
          </cell>
          <cell r="B11024" t="str">
            <v>46</v>
          </cell>
          <cell r="C11024">
            <v>0</v>
          </cell>
          <cell r="D11024">
            <v>0</v>
          </cell>
          <cell r="E11024">
            <v>0</v>
          </cell>
          <cell r="G11024">
            <v>0</v>
          </cell>
          <cell r="H11024">
            <v>0</v>
          </cell>
        </row>
        <row r="11025">
          <cell r="A11025" t="str">
            <v>07-02-360</v>
          </cell>
          <cell r="B11025" t="str">
            <v>61</v>
          </cell>
          <cell r="C11025" t="str">
            <v>TRANSPORTE</v>
          </cell>
          <cell r="D11025" t="str">
            <v>gl</v>
          </cell>
          <cell r="E11025">
            <v>1</v>
          </cell>
          <cell r="G11025">
            <v>421.68505599999997</v>
          </cell>
          <cell r="H11025">
            <v>422</v>
          </cell>
        </row>
        <row r="11026">
          <cell r="A11026" t="str">
            <v>07-02-360</v>
          </cell>
          <cell r="B11026" t="str">
            <v>62</v>
          </cell>
          <cell r="C11026">
            <v>0</v>
          </cell>
          <cell r="D11026">
            <v>0</v>
          </cell>
          <cell r="E11026">
            <v>0</v>
          </cell>
          <cell r="G11026">
            <v>0</v>
          </cell>
          <cell r="H11026">
            <v>0</v>
          </cell>
        </row>
        <row r="11027">
          <cell r="A11027" t="str">
            <v>07-02-360</v>
          </cell>
          <cell r="B11027" t="str">
            <v>63</v>
          </cell>
          <cell r="C11027">
            <v>0</v>
          </cell>
          <cell r="D11027">
            <v>0</v>
          </cell>
          <cell r="E11027">
            <v>0</v>
          </cell>
          <cell r="G11027">
            <v>0</v>
          </cell>
          <cell r="H11027">
            <v>0</v>
          </cell>
        </row>
        <row r="11028">
          <cell r="A11028" t="str">
            <v>07-02-360</v>
          </cell>
          <cell r="B11028" t="str">
            <v>64</v>
          </cell>
          <cell r="C11028">
            <v>0</v>
          </cell>
          <cell r="D11028">
            <v>0</v>
          </cell>
          <cell r="E11028">
            <v>0</v>
          </cell>
          <cell r="G11028">
            <v>0</v>
          </cell>
          <cell r="H11028">
            <v>0</v>
          </cell>
        </row>
        <row r="11029">
          <cell r="A11029" t="str">
            <v>07-02-360</v>
          </cell>
          <cell r="B11029" t="str">
            <v>65</v>
          </cell>
          <cell r="C11029">
            <v>0</v>
          </cell>
          <cell r="D11029">
            <v>0</v>
          </cell>
          <cell r="E11029">
            <v>0</v>
          </cell>
          <cell r="G11029">
            <v>0</v>
          </cell>
          <cell r="H11029">
            <v>0</v>
          </cell>
        </row>
        <row r="11030">
          <cell r="A11030" t="str">
            <v>07-02-360</v>
          </cell>
          <cell r="B11030" t="str">
            <v>66</v>
          </cell>
          <cell r="C11030">
            <v>0</v>
          </cell>
          <cell r="D11030">
            <v>0</v>
          </cell>
          <cell r="E11030">
            <v>0</v>
          </cell>
          <cell r="G11030">
            <v>0</v>
          </cell>
          <cell r="H11030">
            <v>0</v>
          </cell>
        </row>
        <row r="11031">
          <cell r="A11031" t="str">
            <v>07-02-365</v>
          </cell>
          <cell r="B11031" t="str">
            <v>07-02-365</v>
          </cell>
          <cell r="C11031" t="str">
            <v>SUMINISTRO E INSTALACION TUBERIA ACERO NEGRO. SCH 40 ROSCADA 1,1/4"</v>
          </cell>
          <cell r="D11031" t="str">
            <v>ML</v>
          </cell>
          <cell r="E11031">
            <v>21</v>
          </cell>
          <cell r="H11031">
            <v>30932</v>
          </cell>
        </row>
        <row r="11032">
          <cell r="A11032" t="str">
            <v>07-02-365</v>
          </cell>
          <cell r="B11032" t="str">
            <v>11</v>
          </cell>
          <cell r="C11032" t="str">
            <v>TUBERIA ACERO AL CARBON ø 1 1/4"</v>
          </cell>
          <cell r="D11032" t="str">
            <v>ML</v>
          </cell>
          <cell r="E11032">
            <v>1.05</v>
          </cell>
          <cell r="G11032">
            <v>16386.933333333334</v>
          </cell>
          <cell r="H11032">
            <v>17206</v>
          </cell>
        </row>
        <row r="11033">
          <cell r="A11033" t="str">
            <v>07-02-365</v>
          </cell>
          <cell r="B11033" t="str">
            <v>12</v>
          </cell>
          <cell r="C11033" t="str">
            <v>SELLADOR ETERNA</v>
          </cell>
          <cell r="D11033" t="str">
            <v xml:space="preserve">UN </v>
          </cell>
          <cell r="E11033">
            <v>2.1999999999999999E-2</v>
          </cell>
          <cell r="G11033">
            <v>12667.199999999999</v>
          </cell>
          <cell r="H11033">
            <v>279</v>
          </cell>
        </row>
        <row r="11034">
          <cell r="A11034" t="str">
            <v>07-02-365</v>
          </cell>
          <cell r="B11034" t="str">
            <v>13</v>
          </cell>
          <cell r="C11034" t="str">
            <v>TEFLON</v>
          </cell>
          <cell r="D11034" t="str">
            <v>ROLLO</v>
          </cell>
          <cell r="E11034">
            <v>0.25</v>
          </cell>
          <cell r="G11034">
            <v>784.16</v>
          </cell>
          <cell r="H11034">
            <v>196</v>
          </cell>
        </row>
        <row r="11035">
          <cell r="A11035" t="str">
            <v>07-02-365</v>
          </cell>
          <cell r="B11035" t="str">
            <v>14</v>
          </cell>
          <cell r="C11035">
            <v>0</v>
          </cell>
          <cell r="D11035">
            <v>0</v>
          </cell>
          <cell r="E11035">
            <v>0</v>
          </cell>
          <cell r="G11035">
            <v>0</v>
          </cell>
          <cell r="H11035">
            <v>0</v>
          </cell>
        </row>
        <row r="11036">
          <cell r="A11036" t="str">
            <v>07-02-365</v>
          </cell>
          <cell r="B11036" t="str">
            <v>15</v>
          </cell>
          <cell r="C11036">
            <v>0</v>
          </cell>
          <cell r="D11036">
            <v>0</v>
          </cell>
          <cell r="E11036">
            <v>0</v>
          </cell>
          <cell r="G11036">
            <v>0</v>
          </cell>
          <cell r="H11036">
            <v>0</v>
          </cell>
        </row>
        <row r="11037">
          <cell r="A11037" t="str">
            <v>07-02-365</v>
          </cell>
          <cell r="B11037" t="str">
            <v>16</v>
          </cell>
          <cell r="C11037">
            <v>0</v>
          </cell>
          <cell r="D11037">
            <v>0</v>
          </cell>
          <cell r="E11037">
            <v>0</v>
          </cell>
          <cell r="G11037">
            <v>0</v>
          </cell>
          <cell r="H11037">
            <v>0</v>
          </cell>
        </row>
        <row r="11038">
          <cell r="A11038" t="str">
            <v>07-02-365</v>
          </cell>
          <cell r="B11038" t="str">
            <v>21</v>
          </cell>
          <cell r="C11038" t="str">
            <v xml:space="preserve">OFICIAL </v>
          </cell>
          <cell r="D11038" t="str">
            <v>jor</v>
          </cell>
          <cell r="E11038">
            <v>9.0000000000000011E-2</v>
          </cell>
          <cell r="G11038">
            <v>86520.353919999994</v>
          </cell>
          <cell r="H11038">
            <v>7787</v>
          </cell>
        </row>
        <row r="11039">
          <cell r="A11039" t="str">
            <v>07-02-365</v>
          </cell>
          <cell r="B11039" t="str">
            <v>22</v>
          </cell>
          <cell r="C11039" t="str">
            <v>AYUDANTE</v>
          </cell>
          <cell r="D11039" t="str">
            <v>jor</v>
          </cell>
          <cell r="E11039">
            <v>9.0000000000000011E-2</v>
          </cell>
          <cell r="G11039">
            <v>54806.751999999993</v>
          </cell>
          <cell r="H11039">
            <v>4933</v>
          </cell>
        </row>
        <row r="11040">
          <cell r="A11040" t="str">
            <v>07-02-365</v>
          </cell>
          <cell r="B11040" t="str">
            <v>23</v>
          </cell>
          <cell r="C11040">
            <v>0</v>
          </cell>
          <cell r="D11040">
            <v>0</v>
          </cell>
          <cell r="E11040">
            <v>0</v>
          </cell>
          <cell r="G11040">
            <v>0</v>
          </cell>
          <cell r="H11040">
            <v>0</v>
          </cell>
        </row>
        <row r="11041">
          <cell r="A11041" t="str">
            <v>07-02-365</v>
          </cell>
          <cell r="B11041" t="str">
            <v>24</v>
          </cell>
          <cell r="C11041">
            <v>0</v>
          </cell>
          <cell r="D11041">
            <v>0</v>
          </cell>
          <cell r="E11041">
            <v>0</v>
          </cell>
          <cell r="G11041">
            <v>0</v>
          </cell>
          <cell r="H11041">
            <v>0</v>
          </cell>
        </row>
        <row r="11042">
          <cell r="A11042" t="str">
            <v>07-02-365</v>
          </cell>
          <cell r="B11042" t="str">
            <v>25</v>
          </cell>
          <cell r="C11042">
            <v>0</v>
          </cell>
          <cell r="D11042">
            <v>0</v>
          </cell>
          <cell r="E11042">
            <v>0</v>
          </cell>
          <cell r="G11042">
            <v>0</v>
          </cell>
          <cell r="H11042">
            <v>0</v>
          </cell>
        </row>
        <row r="11043">
          <cell r="A11043" t="str">
            <v>07-02-365</v>
          </cell>
          <cell r="B11043" t="str">
            <v>26</v>
          </cell>
          <cell r="C11043">
            <v>0</v>
          </cell>
          <cell r="D11043">
            <v>0</v>
          </cell>
          <cell r="E11043">
            <v>0</v>
          </cell>
          <cell r="G11043">
            <v>0</v>
          </cell>
          <cell r="H11043">
            <v>0</v>
          </cell>
        </row>
        <row r="11044">
          <cell r="A11044" t="str">
            <v>07-02-365</v>
          </cell>
          <cell r="B11044" t="str">
            <v>41</v>
          </cell>
          <cell r="C11044" t="str">
            <v>HERRAMIENTA MENOR</v>
          </cell>
          <cell r="D11044" t="str">
            <v>gl</v>
          </cell>
          <cell r="E11044">
            <v>1</v>
          </cell>
          <cell r="G11044">
            <v>176.80998399999999</v>
          </cell>
          <cell r="H11044">
            <v>177</v>
          </cell>
        </row>
        <row r="11045">
          <cell r="A11045" t="str">
            <v>07-02-365</v>
          </cell>
          <cell r="B11045" t="str">
            <v>42</v>
          </cell>
          <cell r="C11045">
            <v>0</v>
          </cell>
          <cell r="D11045">
            <v>0</v>
          </cell>
          <cell r="E11045">
            <v>0</v>
          </cell>
          <cell r="G11045">
            <v>0</v>
          </cell>
          <cell r="H11045">
            <v>0</v>
          </cell>
        </row>
        <row r="11046">
          <cell r="A11046" t="str">
            <v>07-02-365</v>
          </cell>
          <cell r="B11046" t="str">
            <v>43</v>
          </cell>
          <cell r="C11046">
            <v>0</v>
          </cell>
          <cell r="D11046">
            <v>0</v>
          </cell>
          <cell r="E11046">
            <v>0</v>
          </cell>
          <cell r="G11046">
            <v>0</v>
          </cell>
          <cell r="H11046">
            <v>0</v>
          </cell>
        </row>
        <row r="11047">
          <cell r="A11047" t="str">
            <v>07-02-365</v>
          </cell>
          <cell r="B11047" t="str">
            <v>44</v>
          </cell>
          <cell r="C11047">
            <v>0</v>
          </cell>
          <cell r="D11047">
            <v>0</v>
          </cell>
          <cell r="E11047">
            <v>0</v>
          </cell>
          <cell r="G11047">
            <v>0</v>
          </cell>
          <cell r="H11047">
            <v>0</v>
          </cell>
        </row>
        <row r="11048">
          <cell r="A11048" t="str">
            <v>07-02-365</v>
          </cell>
          <cell r="B11048" t="str">
            <v>45</v>
          </cell>
          <cell r="C11048">
            <v>0</v>
          </cell>
          <cell r="D11048">
            <v>0</v>
          </cell>
          <cell r="E11048">
            <v>0</v>
          </cell>
          <cell r="G11048">
            <v>0</v>
          </cell>
          <cell r="H11048">
            <v>0</v>
          </cell>
        </row>
        <row r="11049">
          <cell r="A11049" t="str">
            <v>07-02-365</v>
          </cell>
          <cell r="B11049" t="str">
            <v>46</v>
          </cell>
          <cell r="C11049">
            <v>0</v>
          </cell>
          <cell r="D11049">
            <v>0</v>
          </cell>
          <cell r="E11049">
            <v>0</v>
          </cell>
          <cell r="G11049">
            <v>0</v>
          </cell>
          <cell r="H11049">
            <v>0</v>
          </cell>
        </row>
        <row r="11050">
          <cell r="A11050" t="str">
            <v>07-02-365</v>
          </cell>
          <cell r="B11050" t="str">
            <v>61</v>
          </cell>
          <cell r="C11050" t="str">
            <v>TRANSPORTE</v>
          </cell>
          <cell r="D11050" t="str">
            <v>gl</v>
          </cell>
          <cell r="E11050">
            <v>1</v>
          </cell>
          <cell r="G11050">
            <v>353.61996799999997</v>
          </cell>
          <cell r="H11050">
            <v>354</v>
          </cell>
        </row>
        <row r="11051">
          <cell r="A11051" t="str">
            <v>07-02-365</v>
          </cell>
          <cell r="B11051" t="str">
            <v>62</v>
          </cell>
          <cell r="C11051">
            <v>0</v>
          </cell>
          <cell r="D11051">
            <v>0</v>
          </cell>
          <cell r="E11051">
            <v>0</v>
          </cell>
          <cell r="G11051">
            <v>0</v>
          </cell>
          <cell r="H11051">
            <v>0</v>
          </cell>
        </row>
        <row r="11052">
          <cell r="A11052" t="str">
            <v>07-02-365</v>
          </cell>
          <cell r="B11052" t="str">
            <v>63</v>
          </cell>
          <cell r="C11052">
            <v>0</v>
          </cell>
          <cell r="D11052">
            <v>0</v>
          </cell>
          <cell r="E11052">
            <v>0</v>
          </cell>
          <cell r="G11052">
            <v>0</v>
          </cell>
          <cell r="H11052">
            <v>0</v>
          </cell>
        </row>
        <row r="11053">
          <cell r="A11053" t="str">
            <v>07-02-365</v>
          </cell>
          <cell r="B11053" t="str">
            <v>64</v>
          </cell>
          <cell r="C11053">
            <v>0</v>
          </cell>
          <cell r="D11053">
            <v>0</v>
          </cell>
          <cell r="E11053">
            <v>0</v>
          </cell>
          <cell r="G11053">
            <v>0</v>
          </cell>
          <cell r="H11053">
            <v>0</v>
          </cell>
        </row>
        <row r="11054">
          <cell r="A11054" t="str">
            <v>07-02-365</v>
          </cell>
          <cell r="B11054" t="str">
            <v>65</v>
          </cell>
          <cell r="C11054">
            <v>0</v>
          </cell>
          <cell r="D11054">
            <v>0</v>
          </cell>
          <cell r="E11054">
            <v>0</v>
          </cell>
          <cell r="G11054">
            <v>0</v>
          </cell>
          <cell r="H11054">
            <v>0</v>
          </cell>
        </row>
        <row r="11055">
          <cell r="A11055" t="str">
            <v>07-02-365</v>
          </cell>
          <cell r="B11055" t="str">
            <v>66</v>
          </cell>
          <cell r="C11055">
            <v>0</v>
          </cell>
          <cell r="D11055">
            <v>0</v>
          </cell>
          <cell r="E11055">
            <v>0</v>
          </cell>
          <cell r="G11055">
            <v>0</v>
          </cell>
          <cell r="H11055">
            <v>0</v>
          </cell>
        </row>
        <row r="11056">
          <cell r="A11056" t="str">
            <v>07-02-370</v>
          </cell>
          <cell r="B11056" t="str">
            <v>07-02-370</v>
          </cell>
          <cell r="C11056" t="str">
            <v>SUMINISTRO E INSTALACION TUBERIA ACERO NEGRO. SCH 40 ROSCADA 1"</v>
          </cell>
          <cell r="D11056" t="str">
            <v>ML</v>
          </cell>
          <cell r="E11056">
            <v>408</v>
          </cell>
          <cell r="H11056">
            <v>24077</v>
          </cell>
        </row>
        <row r="11057">
          <cell r="A11057" t="str">
            <v>07-02-370</v>
          </cell>
          <cell r="B11057" t="str">
            <v>11</v>
          </cell>
          <cell r="C11057" t="str">
            <v>TUBERIA ACERO AL CARBON ø 1"</v>
          </cell>
          <cell r="D11057" t="str">
            <v>ML</v>
          </cell>
          <cell r="E11057">
            <v>1.05</v>
          </cell>
          <cell r="G11057">
            <v>12070.031999999999</v>
          </cell>
          <cell r="H11057">
            <v>12674</v>
          </cell>
        </row>
        <row r="11058">
          <cell r="A11058" t="str">
            <v>07-02-370</v>
          </cell>
          <cell r="B11058" t="str">
            <v>12</v>
          </cell>
          <cell r="C11058" t="str">
            <v>SELLADOR ETERNA</v>
          </cell>
          <cell r="D11058" t="str">
            <v xml:space="preserve">UN </v>
          </cell>
          <cell r="E11058">
            <v>0.02</v>
          </cell>
          <cell r="G11058">
            <v>12667.199999999999</v>
          </cell>
          <cell r="H11058">
            <v>253</v>
          </cell>
        </row>
        <row r="11059">
          <cell r="A11059" t="str">
            <v>07-02-370</v>
          </cell>
          <cell r="B11059" t="str">
            <v>13</v>
          </cell>
          <cell r="C11059" t="str">
            <v>TEFLON</v>
          </cell>
          <cell r="D11059" t="str">
            <v>ROLLO</v>
          </cell>
          <cell r="E11059">
            <v>0.2</v>
          </cell>
          <cell r="G11059">
            <v>784.16</v>
          </cell>
          <cell r="H11059">
            <v>157</v>
          </cell>
        </row>
        <row r="11060">
          <cell r="A11060" t="str">
            <v>07-02-370</v>
          </cell>
          <cell r="B11060" t="str">
            <v>14</v>
          </cell>
          <cell r="C11060">
            <v>0</v>
          </cell>
          <cell r="D11060">
            <v>0</v>
          </cell>
          <cell r="E11060">
            <v>0</v>
          </cell>
          <cell r="G11060">
            <v>0</v>
          </cell>
          <cell r="H11060">
            <v>0</v>
          </cell>
        </row>
        <row r="11061">
          <cell r="A11061" t="str">
            <v>07-02-370</v>
          </cell>
          <cell r="B11061" t="str">
            <v>15</v>
          </cell>
          <cell r="C11061">
            <v>0</v>
          </cell>
          <cell r="D11061">
            <v>0</v>
          </cell>
          <cell r="E11061">
            <v>0</v>
          </cell>
          <cell r="G11061">
            <v>0</v>
          </cell>
          <cell r="H11061">
            <v>0</v>
          </cell>
        </row>
        <row r="11062">
          <cell r="A11062" t="str">
            <v>07-02-370</v>
          </cell>
          <cell r="B11062" t="str">
            <v>16</v>
          </cell>
          <cell r="C11062">
            <v>0</v>
          </cell>
          <cell r="D11062">
            <v>0</v>
          </cell>
          <cell r="E11062">
            <v>0</v>
          </cell>
          <cell r="G11062">
            <v>0</v>
          </cell>
          <cell r="H11062">
            <v>0</v>
          </cell>
        </row>
        <row r="11063">
          <cell r="A11063" t="str">
            <v>07-02-370</v>
          </cell>
          <cell r="B11063" t="str">
            <v>21</v>
          </cell>
          <cell r="C11063" t="str">
            <v xml:space="preserve">OFICIAL </v>
          </cell>
          <cell r="D11063" t="str">
            <v>jor</v>
          </cell>
          <cell r="E11063">
            <v>7.4999999999999997E-2</v>
          </cell>
          <cell r="G11063">
            <v>86520.353919999994</v>
          </cell>
          <cell r="H11063">
            <v>6489</v>
          </cell>
        </row>
        <row r="11064">
          <cell r="A11064" t="str">
            <v>07-02-370</v>
          </cell>
          <cell r="B11064" t="str">
            <v>22</v>
          </cell>
          <cell r="C11064" t="str">
            <v>AYUDANTE</v>
          </cell>
          <cell r="D11064" t="str">
            <v>jor</v>
          </cell>
          <cell r="E11064">
            <v>7.4999999999999997E-2</v>
          </cell>
          <cell r="G11064">
            <v>54806.751999999993</v>
          </cell>
          <cell r="H11064">
            <v>4111</v>
          </cell>
        </row>
        <row r="11065">
          <cell r="A11065" t="str">
            <v>07-02-370</v>
          </cell>
          <cell r="B11065" t="str">
            <v>23</v>
          </cell>
          <cell r="C11065">
            <v>0</v>
          </cell>
          <cell r="D11065">
            <v>0</v>
          </cell>
          <cell r="E11065">
            <v>0</v>
          </cell>
          <cell r="G11065">
            <v>0</v>
          </cell>
          <cell r="H11065">
            <v>0</v>
          </cell>
        </row>
        <row r="11066">
          <cell r="A11066" t="str">
            <v>07-02-370</v>
          </cell>
          <cell r="B11066" t="str">
            <v>24</v>
          </cell>
          <cell r="C11066">
            <v>0</v>
          </cell>
          <cell r="D11066">
            <v>0</v>
          </cell>
          <cell r="E11066">
            <v>0</v>
          </cell>
          <cell r="G11066">
            <v>0</v>
          </cell>
          <cell r="H11066">
            <v>0</v>
          </cell>
        </row>
        <row r="11067">
          <cell r="A11067" t="str">
            <v>07-02-370</v>
          </cell>
          <cell r="B11067" t="str">
            <v>25</v>
          </cell>
          <cell r="C11067">
            <v>0</v>
          </cell>
          <cell r="D11067">
            <v>0</v>
          </cell>
          <cell r="E11067">
            <v>0</v>
          </cell>
          <cell r="G11067">
            <v>0</v>
          </cell>
          <cell r="H11067">
            <v>0</v>
          </cell>
        </row>
        <row r="11068">
          <cell r="A11068" t="str">
            <v>07-02-370</v>
          </cell>
          <cell r="B11068" t="str">
            <v>26</v>
          </cell>
          <cell r="C11068">
            <v>0</v>
          </cell>
          <cell r="D11068">
            <v>0</v>
          </cell>
          <cell r="E11068">
            <v>0</v>
          </cell>
          <cell r="G11068">
            <v>0</v>
          </cell>
          <cell r="H11068">
            <v>0</v>
          </cell>
        </row>
        <row r="11069">
          <cell r="A11069" t="str">
            <v>07-02-370</v>
          </cell>
          <cell r="B11069" t="str">
            <v>41</v>
          </cell>
          <cell r="C11069" t="str">
            <v>HERRAMIENTA MENOR</v>
          </cell>
          <cell r="D11069" t="str">
            <v>gl</v>
          </cell>
          <cell r="E11069">
            <v>1</v>
          </cell>
          <cell r="G11069">
            <v>130.83408</v>
          </cell>
          <cell r="H11069">
            <v>131</v>
          </cell>
        </row>
        <row r="11070">
          <cell r="A11070" t="str">
            <v>07-02-370</v>
          </cell>
          <cell r="B11070" t="str">
            <v>42</v>
          </cell>
          <cell r="C11070">
            <v>0</v>
          </cell>
          <cell r="D11070">
            <v>0</v>
          </cell>
          <cell r="E11070">
            <v>0</v>
          </cell>
          <cell r="G11070">
            <v>0</v>
          </cell>
          <cell r="H11070">
            <v>0</v>
          </cell>
        </row>
        <row r="11071">
          <cell r="A11071" t="str">
            <v>07-02-370</v>
          </cell>
          <cell r="B11071" t="str">
            <v>43</v>
          </cell>
          <cell r="C11071">
            <v>0</v>
          </cell>
          <cell r="D11071">
            <v>0</v>
          </cell>
          <cell r="E11071">
            <v>0</v>
          </cell>
          <cell r="G11071">
            <v>0</v>
          </cell>
          <cell r="H11071">
            <v>0</v>
          </cell>
        </row>
        <row r="11072">
          <cell r="A11072" t="str">
            <v>07-02-370</v>
          </cell>
          <cell r="B11072" t="str">
            <v>44</v>
          </cell>
          <cell r="C11072">
            <v>0</v>
          </cell>
          <cell r="D11072">
            <v>0</v>
          </cell>
          <cell r="E11072">
            <v>0</v>
          </cell>
          <cell r="G11072">
            <v>0</v>
          </cell>
          <cell r="H11072">
            <v>0</v>
          </cell>
        </row>
        <row r="11073">
          <cell r="A11073" t="str">
            <v>07-02-370</v>
          </cell>
          <cell r="B11073" t="str">
            <v>45</v>
          </cell>
          <cell r="C11073">
            <v>0</v>
          </cell>
          <cell r="D11073">
            <v>0</v>
          </cell>
          <cell r="E11073">
            <v>0</v>
          </cell>
          <cell r="G11073">
            <v>0</v>
          </cell>
          <cell r="H11073">
            <v>0</v>
          </cell>
        </row>
        <row r="11074">
          <cell r="A11074" t="str">
            <v>07-02-370</v>
          </cell>
          <cell r="B11074" t="str">
            <v>46</v>
          </cell>
          <cell r="C11074">
            <v>0</v>
          </cell>
          <cell r="D11074">
            <v>0</v>
          </cell>
          <cell r="E11074">
            <v>0</v>
          </cell>
          <cell r="G11074">
            <v>0</v>
          </cell>
          <cell r="H11074">
            <v>0</v>
          </cell>
        </row>
        <row r="11075">
          <cell r="A11075" t="str">
            <v>07-02-370</v>
          </cell>
          <cell r="B11075" t="str">
            <v>61</v>
          </cell>
          <cell r="C11075" t="str">
            <v>TRANSPORTE</v>
          </cell>
          <cell r="D11075" t="str">
            <v>gl</v>
          </cell>
          <cell r="E11075">
            <v>1</v>
          </cell>
          <cell r="G11075">
            <v>261.66816</v>
          </cell>
          <cell r="H11075">
            <v>262</v>
          </cell>
        </row>
        <row r="11076">
          <cell r="A11076" t="str">
            <v>07-02-370</v>
          </cell>
          <cell r="B11076" t="str">
            <v>62</v>
          </cell>
          <cell r="C11076">
            <v>0</v>
          </cell>
          <cell r="D11076">
            <v>0</v>
          </cell>
          <cell r="E11076">
            <v>0</v>
          </cell>
          <cell r="G11076">
            <v>0</v>
          </cell>
          <cell r="H11076">
            <v>0</v>
          </cell>
        </row>
        <row r="11077">
          <cell r="A11077" t="str">
            <v>07-02-370</v>
          </cell>
          <cell r="B11077" t="str">
            <v>63</v>
          </cell>
          <cell r="C11077">
            <v>0</v>
          </cell>
          <cell r="D11077">
            <v>0</v>
          </cell>
          <cell r="E11077">
            <v>0</v>
          </cell>
          <cell r="G11077">
            <v>0</v>
          </cell>
          <cell r="H11077">
            <v>0</v>
          </cell>
        </row>
        <row r="11078">
          <cell r="A11078" t="str">
            <v>07-02-370</v>
          </cell>
          <cell r="B11078" t="str">
            <v>64</v>
          </cell>
          <cell r="C11078">
            <v>0</v>
          </cell>
          <cell r="D11078">
            <v>0</v>
          </cell>
          <cell r="E11078">
            <v>0</v>
          </cell>
          <cell r="G11078">
            <v>0</v>
          </cell>
          <cell r="H11078">
            <v>0</v>
          </cell>
        </row>
        <row r="11079">
          <cell r="A11079" t="str">
            <v>07-02-370</v>
          </cell>
          <cell r="B11079" t="str">
            <v>65</v>
          </cell>
          <cell r="C11079">
            <v>0</v>
          </cell>
          <cell r="D11079">
            <v>0</v>
          </cell>
          <cell r="E11079">
            <v>0</v>
          </cell>
          <cell r="G11079">
            <v>0</v>
          </cell>
          <cell r="H11079">
            <v>0</v>
          </cell>
        </row>
        <row r="11080">
          <cell r="A11080" t="str">
            <v>07-02-370</v>
          </cell>
          <cell r="B11080" t="str">
            <v>66</v>
          </cell>
          <cell r="C11080">
            <v>0</v>
          </cell>
          <cell r="D11080">
            <v>0</v>
          </cell>
          <cell r="E11080">
            <v>0</v>
          </cell>
          <cell r="G11080">
            <v>0</v>
          </cell>
          <cell r="H11080">
            <v>0</v>
          </cell>
        </row>
        <row r="11081">
          <cell r="A11081" t="str">
            <v>07-02-375</v>
          </cell>
          <cell r="B11081" t="str">
            <v>07-02-375</v>
          </cell>
          <cell r="C11081" t="str">
            <v>SUMINISTRO E INSTALACION STRAP 2,1/2"X1,1/2"</v>
          </cell>
          <cell r="D11081" t="str">
            <v>UN</v>
          </cell>
          <cell r="E11081">
            <v>61</v>
          </cell>
          <cell r="H11081">
            <v>38803</v>
          </cell>
        </row>
        <row r="11082">
          <cell r="A11082" t="str">
            <v>07-02-375</v>
          </cell>
          <cell r="B11082" t="str">
            <v>11</v>
          </cell>
          <cell r="C11082" t="str">
            <v>ACCESORIOS ACERO ø  2 1/2"</v>
          </cell>
          <cell r="D11082" t="str">
            <v>UN</v>
          </cell>
          <cell r="E11082">
            <v>1</v>
          </cell>
          <cell r="G11082">
            <v>36203.098879999998</v>
          </cell>
          <cell r="H11082">
            <v>36203</v>
          </cell>
        </row>
        <row r="11083">
          <cell r="A11083" t="str">
            <v>07-02-375</v>
          </cell>
          <cell r="B11083" t="str">
            <v>12</v>
          </cell>
          <cell r="C11083">
            <v>0</v>
          </cell>
          <cell r="D11083">
            <v>0</v>
          </cell>
          <cell r="E11083">
            <v>0</v>
          </cell>
          <cell r="G11083">
            <v>0</v>
          </cell>
          <cell r="H11083">
            <v>0</v>
          </cell>
        </row>
        <row r="11084">
          <cell r="A11084" t="str">
            <v>07-02-375</v>
          </cell>
          <cell r="B11084" t="str">
            <v>13</v>
          </cell>
          <cell r="C11084">
            <v>0</v>
          </cell>
          <cell r="D11084">
            <v>0</v>
          </cell>
          <cell r="E11084">
            <v>0</v>
          </cell>
          <cell r="G11084">
            <v>0</v>
          </cell>
          <cell r="H11084">
            <v>0</v>
          </cell>
        </row>
        <row r="11085">
          <cell r="A11085" t="str">
            <v>07-02-375</v>
          </cell>
          <cell r="B11085" t="str">
            <v>14</v>
          </cell>
          <cell r="C11085">
            <v>0</v>
          </cell>
          <cell r="D11085">
            <v>0</v>
          </cell>
          <cell r="E11085">
            <v>0</v>
          </cell>
          <cell r="G11085">
            <v>0</v>
          </cell>
          <cell r="H11085">
            <v>0</v>
          </cell>
        </row>
        <row r="11086">
          <cell r="A11086" t="str">
            <v>07-02-375</v>
          </cell>
          <cell r="B11086" t="str">
            <v>15</v>
          </cell>
          <cell r="C11086">
            <v>0</v>
          </cell>
          <cell r="D11086">
            <v>0</v>
          </cell>
          <cell r="E11086">
            <v>0</v>
          </cell>
          <cell r="G11086">
            <v>0</v>
          </cell>
          <cell r="H11086">
            <v>0</v>
          </cell>
        </row>
        <row r="11087">
          <cell r="A11087" t="str">
            <v>07-02-375</v>
          </cell>
          <cell r="B11087" t="str">
            <v>16</v>
          </cell>
          <cell r="C11087">
            <v>0</v>
          </cell>
          <cell r="D11087">
            <v>0</v>
          </cell>
          <cell r="E11087">
            <v>0</v>
          </cell>
          <cell r="G11087">
            <v>0</v>
          </cell>
          <cell r="H11087">
            <v>0</v>
          </cell>
        </row>
        <row r="11088">
          <cell r="A11088" t="str">
            <v>07-02-375</v>
          </cell>
          <cell r="B11088" t="str">
            <v>21</v>
          </cell>
          <cell r="C11088" t="str">
            <v xml:space="preserve">OFICIAL </v>
          </cell>
          <cell r="D11088" t="str">
            <v>jor</v>
          </cell>
          <cell r="E11088">
            <v>1.0714285714285714E-2</v>
          </cell>
          <cell r="G11088">
            <v>86520.353919999994</v>
          </cell>
          <cell r="H11088">
            <v>927</v>
          </cell>
        </row>
        <row r="11089">
          <cell r="A11089" t="str">
            <v>07-02-375</v>
          </cell>
          <cell r="B11089" t="str">
            <v>22</v>
          </cell>
          <cell r="C11089" t="str">
            <v>AYUDANTE</v>
          </cell>
          <cell r="D11089" t="str">
            <v>jor</v>
          </cell>
          <cell r="E11089">
            <v>1.0714285714285714E-2</v>
          </cell>
          <cell r="G11089">
            <v>54806.751999999993</v>
          </cell>
          <cell r="H11089">
            <v>587</v>
          </cell>
        </row>
        <row r="11090">
          <cell r="A11090" t="str">
            <v>07-02-375</v>
          </cell>
          <cell r="B11090" t="str">
            <v>23</v>
          </cell>
          <cell r="C11090">
            <v>0</v>
          </cell>
          <cell r="D11090">
            <v>0</v>
          </cell>
          <cell r="E11090">
            <v>0</v>
          </cell>
          <cell r="G11090">
            <v>0</v>
          </cell>
          <cell r="H11090">
            <v>0</v>
          </cell>
        </row>
        <row r="11091">
          <cell r="A11091" t="str">
            <v>07-02-375</v>
          </cell>
          <cell r="B11091" t="str">
            <v>24</v>
          </cell>
          <cell r="C11091">
            <v>0</v>
          </cell>
          <cell r="D11091">
            <v>0</v>
          </cell>
          <cell r="E11091">
            <v>0</v>
          </cell>
          <cell r="G11091">
            <v>0</v>
          </cell>
          <cell r="H11091">
            <v>0</v>
          </cell>
        </row>
        <row r="11092">
          <cell r="A11092" t="str">
            <v>07-02-375</v>
          </cell>
          <cell r="B11092" t="str">
            <v>25</v>
          </cell>
          <cell r="C11092">
            <v>0</v>
          </cell>
          <cell r="D11092">
            <v>0</v>
          </cell>
          <cell r="E11092">
            <v>0</v>
          </cell>
          <cell r="G11092">
            <v>0</v>
          </cell>
          <cell r="H11092">
            <v>0</v>
          </cell>
        </row>
        <row r="11093">
          <cell r="A11093" t="str">
            <v>07-02-375</v>
          </cell>
          <cell r="B11093" t="str">
            <v>26</v>
          </cell>
          <cell r="C11093">
            <v>0</v>
          </cell>
          <cell r="D11093">
            <v>0</v>
          </cell>
          <cell r="E11093">
            <v>0</v>
          </cell>
          <cell r="G11093">
            <v>0</v>
          </cell>
          <cell r="H11093">
            <v>0</v>
          </cell>
        </row>
        <row r="11094">
          <cell r="A11094" t="str">
            <v>07-02-375</v>
          </cell>
          <cell r="B11094" t="str">
            <v>41</v>
          </cell>
          <cell r="C11094" t="str">
            <v>HERRAMIENTA MENOR</v>
          </cell>
          <cell r="D11094" t="str">
            <v>gl</v>
          </cell>
          <cell r="E11094">
            <v>1</v>
          </cell>
          <cell r="G11094">
            <v>362.02857599999999</v>
          </cell>
          <cell r="H11094">
            <v>362</v>
          </cell>
        </row>
        <row r="11095">
          <cell r="A11095" t="str">
            <v>07-02-375</v>
          </cell>
          <cell r="B11095" t="str">
            <v>42</v>
          </cell>
          <cell r="C11095">
            <v>0</v>
          </cell>
          <cell r="D11095">
            <v>0</v>
          </cell>
          <cell r="E11095">
            <v>0</v>
          </cell>
          <cell r="G11095">
            <v>0</v>
          </cell>
          <cell r="H11095">
            <v>0</v>
          </cell>
        </row>
        <row r="11096">
          <cell r="A11096" t="str">
            <v>07-02-375</v>
          </cell>
          <cell r="B11096" t="str">
            <v>43</v>
          </cell>
          <cell r="C11096">
            <v>0</v>
          </cell>
          <cell r="D11096">
            <v>0</v>
          </cell>
          <cell r="E11096">
            <v>0</v>
          </cell>
          <cell r="G11096">
            <v>0</v>
          </cell>
          <cell r="H11096">
            <v>0</v>
          </cell>
        </row>
        <row r="11097">
          <cell r="A11097" t="str">
            <v>07-02-375</v>
          </cell>
          <cell r="B11097" t="str">
            <v>44</v>
          </cell>
          <cell r="C11097">
            <v>0</v>
          </cell>
          <cell r="D11097">
            <v>0</v>
          </cell>
          <cell r="E11097">
            <v>0</v>
          </cell>
          <cell r="G11097">
            <v>0</v>
          </cell>
          <cell r="H11097">
            <v>0</v>
          </cell>
        </row>
        <row r="11098">
          <cell r="A11098" t="str">
            <v>07-02-375</v>
          </cell>
          <cell r="B11098" t="str">
            <v>45</v>
          </cell>
          <cell r="C11098">
            <v>0</v>
          </cell>
          <cell r="D11098">
            <v>0</v>
          </cell>
          <cell r="E11098">
            <v>0</v>
          </cell>
          <cell r="G11098">
            <v>0</v>
          </cell>
          <cell r="H11098">
            <v>0</v>
          </cell>
        </row>
        <row r="11099">
          <cell r="A11099" t="str">
            <v>07-02-375</v>
          </cell>
          <cell r="B11099" t="str">
            <v>46</v>
          </cell>
          <cell r="C11099">
            <v>0</v>
          </cell>
          <cell r="D11099">
            <v>0</v>
          </cell>
          <cell r="E11099">
            <v>0</v>
          </cell>
          <cell r="G11099">
            <v>0</v>
          </cell>
          <cell r="H11099">
            <v>0</v>
          </cell>
        </row>
        <row r="11100">
          <cell r="A11100" t="str">
            <v>07-02-375</v>
          </cell>
          <cell r="B11100" t="str">
            <v>61</v>
          </cell>
          <cell r="C11100" t="str">
            <v>TRANSPORTE</v>
          </cell>
          <cell r="D11100" t="str">
            <v>gl</v>
          </cell>
          <cell r="E11100">
            <v>1</v>
          </cell>
          <cell r="G11100">
            <v>724.05715199999997</v>
          </cell>
          <cell r="H11100">
            <v>724</v>
          </cell>
        </row>
        <row r="11101">
          <cell r="A11101" t="str">
            <v>07-02-375</v>
          </cell>
          <cell r="B11101" t="str">
            <v>62</v>
          </cell>
          <cell r="C11101">
            <v>0</v>
          </cell>
          <cell r="D11101">
            <v>0</v>
          </cell>
          <cell r="E11101">
            <v>0</v>
          </cell>
          <cell r="G11101">
            <v>0</v>
          </cell>
          <cell r="H11101">
            <v>0</v>
          </cell>
        </row>
        <row r="11102">
          <cell r="A11102" t="str">
            <v>07-02-375</v>
          </cell>
          <cell r="B11102" t="str">
            <v>63</v>
          </cell>
          <cell r="C11102">
            <v>0</v>
          </cell>
          <cell r="D11102">
            <v>0</v>
          </cell>
          <cell r="E11102">
            <v>0</v>
          </cell>
          <cell r="G11102">
            <v>0</v>
          </cell>
          <cell r="H11102">
            <v>0</v>
          </cell>
        </row>
        <row r="11103">
          <cell r="A11103" t="str">
            <v>07-02-375</v>
          </cell>
          <cell r="B11103" t="str">
            <v>64</v>
          </cell>
          <cell r="C11103">
            <v>0</v>
          </cell>
          <cell r="D11103">
            <v>0</v>
          </cell>
          <cell r="E11103">
            <v>0</v>
          </cell>
          <cell r="G11103">
            <v>0</v>
          </cell>
          <cell r="H11103">
            <v>0</v>
          </cell>
        </row>
        <row r="11104">
          <cell r="A11104" t="str">
            <v>07-02-375</v>
          </cell>
          <cell r="B11104" t="str">
            <v>65</v>
          </cell>
          <cell r="C11104">
            <v>0</v>
          </cell>
          <cell r="D11104">
            <v>0</v>
          </cell>
          <cell r="E11104">
            <v>0</v>
          </cell>
          <cell r="G11104">
            <v>0</v>
          </cell>
          <cell r="H11104">
            <v>0</v>
          </cell>
        </row>
        <row r="11105">
          <cell r="A11105" t="str">
            <v>07-02-375</v>
          </cell>
          <cell r="B11105" t="str">
            <v>66</v>
          </cell>
          <cell r="C11105">
            <v>0</v>
          </cell>
          <cell r="D11105">
            <v>0</v>
          </cell>
          <cell r="E11105">
            <v>0</v>
          </cell>
          <cell r="G11105">
            <v>0</v>
          </cell>
          <cell r="H11105">
            <v>0</v>
          </cell>
        </row>
        <row r="11106">
          <cell r="A11106" t="str">
            <v>07-02-380</v>
          </cell>
          <cell r="B11106" t="str">
            <v>07-02-380</v>
          </cell>
          <cell r="C11106" t="str">
            <v>SUMINISTRO E INSTALACION STRAP 2"X1"</v>
          </cell>
          <cell r="D11106" t="str">
            <v>UN</v>
          </cell>
          <cell r="E11106">
            <v>198</v>
          </cell>
          <cell r="H11106">
            <v>19754</v>
          </cell>
        </row>
        <row r="11107">
          <cell r="A11107" t="str">
            <v>07-02-380</v>
          </cell>
          <cell r="B11107" t="str">
            <v>11</v>
          </cell>
          <cell r="C11107" t="str">
            <v>ACCESORIOS ACERO ø  2"</v>
          </cell>
          <cell r="D11107" t="str">
            <v xml:space="preserve">UN </v>
          </cell>
          <cell r="E11107">
            <v>1</v>
          </cell>
          <cell r="G11107">
            <v>17864.733120000001</v>
          </cell>
          <cell r="H11107">
            <v>17865</v>
          </cell>
        </row>
        <row r="11108">
          <cell r="A11108" t="str">
            <v>07-02-380</v>
          </cell>
          <cell r="B11108" t="str">
            <v>12</v>
          </cell>
          <cell r="C11108">
            <v>0</v>
          </cell>
          <cell r="D11108">
            <v>0</v>
          </cell>
          <cell r="E11108">
            <v>0</v>
          </cell>
          <cell r="G11108">
            <v>0</v>
          </cell>
          <cell r="H11108">
            <v>0</v>
          </cell>
        </row>
        <row r="11109">
          <cell r="A11109" t="str">
            <v>07-02-380</v>
          </cell>
          <cell r="B11109" t="str">
            <v>13</v>
          </cell>
          <cell r="C11109">
            <v>0</v>
          </cell>
          <cell r="D11109">
            <v>0</v>
          </cell>
          <cell r="E11109">
            <v>0</v>
          </cell>
          <cell r="G11109">
            <v>0</v>
          </cell>
          <cell r="H11109">
            <v>0</v>
          </cell>
        </row>
        <row r="11110">
          <cell r="A11110" t="str">
            <v>07-02-380</v>
          </cell>
          <cell r="B11110" t="str">
            <v>14</v>
          </cell>
          <cell r="C11110">
            <v>0</v>
          </cell>
          <cell r="D11110">
            <v>0</v>
          </cell>
          <cell r="E11110">
            <v>0</v>
          </cell>
          <cell r="G11110">
            <v>0</v>
          </cell>
          <cell r="H11110">
            <v>0</v>
          </cell>
        </row>
        <row r="11111">
          <cell r="A11111" t="str">
            <v>07-02-380</v>
          </cell>
          <cell r="B11111" t="str">
            <v>15</v>
          </cell>
          <cell r="C11111">
            <v>0</v>
          </cell>
          <cell r="D11111">
            <v>0</v>
          </cell>
          <cell r="E11111">
            <v>0</v>
          </cell>
          <cell r="G11111">
            <v>0</v>
          </cell>
          <cell r="H11111">
            <v>0</v>
          </cell>
        </row>
        <row r="11112">
          <cell r="A11112" t="str">
            <v>07-02-380</v>
          </cell>
          <cell r="B11112" t="str">
            <v>16</v>
          </cell>
          <cell r="C11112">
            <v>0</v>
          </cell>
          <cell r="D11112">
            <v>0</v>
          </cell>
          <cell r="E11112">
            <v>0</v>
          </cell>
          <cell r="G11112">
            <v>0</v>
          </cell>
          <cell r="H11112">
            <v>0</v>
          </cell>
        </row>
        <row r="11113">
          <cell r="A11113" t="str">
            <v>07-02-380</v>
          </cell>
          <cell r="B11113" t="str">
            <v>21</v>
          </cell>
          <cell r="C11113" t="str">
            <v xml:space="preserve">OFICIAL </v>
          </cell>
          <cell r="D11113" t="str">
            <v>jor</v>
          </cell>
          <cell r="E11113">
            <v>9.5744680851063829E-3</v>
          </cell>
          <cell r="G11113">
            <v>86520.353919999994</v>
          </cell>
          <cell r="H11113">
            <v>828</v>
          </cell>
        </row>
        <row r="11114">
          <cell r="A11114" t="str">
            <v>07-02-380</v>
          </cell>
          <cell r="B11114" t="str">
            <v>22</v>
          </cell>
          <cell r="C11114" t="str">
            <v>AYUDANTE</v>
          </cell>
          <cell r="D11114" t="str">
            <v>jor</v>
          </cell>
          <cell r="E11114">
            <v>9.5744680851063829E-3</v>
          </cell>
          <cell r="G11114">
            <v>54806.751999999993</v>
          </cell>
          <cell r="H11114">
            <v>525</v>
          </cell>
        </row>
        <row r="11115">
          <cell r="A11115" t="str">
            <v>07-02-380</v>
          </cell>
          <cell r="B11115" t="str">
            <v>23</v>
          </cell>
          <cell r="C11115">
            <v>0</v>
          </cell>
          <cell r="D11115">
            <v>0</v>
          </cell>
          <cell r="E11115">
            <v>0</v>
          </cell>
          <cell r="G11115">
            <v>0</v>
          </cell>
          <cell r="H11115">
            <v>0</v>
          </cell>
        </row>
        <row r="11116">
          <cell r="A11116" t="str">
            <v>07-02-380</v>
          </cell>
          <cell r="B11116" t="str">
            <v>24</v>
          </cell>
          <cell r="C11116">
            <v>0</v>
          </cell>
          <cell r="D11116">
            <v>0</v>
          </cell>
          <cell r="E11116">
            <v>0</v>
          </cell>
          <cell r="G11116">
            <v>0</v>
          </cell>
          <cell r="H11116">
            <v>0</v>
          </cell>
        </row>
        <row r="11117">
          <cell r="A11117" t="str">
            <v>07-02-380</v>
          </cell>
          <cell r="B11117" t="str">
            <v>25</v>
          </cell>
          <cell r="C11117">
            <v>0</v>
          </cell>
          <cell r="D11117">
            <v>0</v>
          </cell>
          <cell r="E11117">
            <v>0</v>
          </cell>
          <cell r="G11117">
            <v>0</v>
          </cell>
          <cell r="H11117">
            <v>0</v>
          </cell>
        </row>
        <row r="11118">
          <cell r="A11118" t="str">
            <v>07-02-380</v>
          </cell>
          <cell r="B11118" t="str">
            <v>26</v>
          </cell>
          <cell r="C11118">
            <v>0</v>
          </cell>
          <cell r="D11118">
            <v>0</v>
          </cell>
          <cell r="E11118">
            <v>0</v>
          </cell>
          <cell r="G11118">
            <v>0</v>
          </cell>
          <cell r="H11118">
            <v>0</v>
          </cell>
        </row>
        <row r="11119">
          <cell r="A11119" t="str">
            <v>07-02-380</v>
          </cell>
          <cell r="B11119" t="str">
            <v>41</v>
          </cell>
          <cell r="C11119" t="str">
            <v>HERRAMIENTA MENOR</v>
          </cell>
          <cell r="D11119" t="str">
            <v>gl</v>
          </cell>
          <cell r="E11119">
            <v>1</v>
          </cell>
          <cell r="G11119">
            <v>178.64371199999999</v>
          </cell>
          <cell r="H11119">
            <v>179</v>
          </cell>
        </row>
        <row r="11120">
          <cell r="A11120" t="str">
            <v>07-02-380</v>
          </cell>
          <cell r="B11120" t="str">
            <v>42</v>
          </cell>
          <cell r="C11120">
            <v>0</v>
          </cell>
          <cell r="D11120">
            <v>0</v>
          </cell>
          <cell r="E11120">
            <v>0</v>
          </cell>
          <cell r="G11120">
            <v>0</v>
          </cell>
          <cell r="H11120">
            <v>0</v>
          </cell>
        </row>
        <row r="11121">
          <cell r="A11121" t="str">
            <v>07-02-380</v>
          </cell>
          <cell r="B11121" t="str">
            <v>43</v>
          </cell>
          <cell r="C11121">
            <v>0</v>
          </cell>
          <cell r="D11121">
            <v>0</v>
          </cell>
          <cell r="E11121">
            <v>0</v>
          </cell>
          <cell r="G11121">
            <v>0</v>
          </cell>
          <cell r="H11121">
            <v>0</v>
          </cell>
        </row>
        <row r="11122">
          <cell r="A11122" t="str">
            <v>07-02-380</v>
          </cell>
          <cell r="B11122" t="str">
            <v>44</v>
          </cell>
          <cell r="C11122">
            <v>0</v>
          </cell>
          <cell r="D11122">
            <v>0</v>
          </cell>
          <cell r="E11122">
            <v>0</v>
          </cell>
          <cell r="G11122">
            <v>0</v>
          </cell>
          <cell r="H11122">
            <v>0</v>
          </cell>
        </row>
        <row r="11123">
          <cell r="A11123" t="str">
            <v>07-02-380</v>
          </cell>
          <cell r="B11123" t="str">
            <v>45</v>
          </cell>
          <cell r="C11123">
            <v>0</v>
          </cell>
          <cell r="D11123">
            <v>0</v>
          </cell>
          <cell r="E11123">
            <v>0</v>
          </cell>
          <cell r="G11123">
            <v>0</v>
          </cell>
          <cell r="H11123">
            <v>0</v>
          </cell>
        </row>
        <row r="11124">
          <cell r="A11124" t="str">
            <v>07-02-380</v>
          </cell>
          <cell r="B11124" t="str">
            <v>46</v>
          </cell>
          <cell r="C11124">
            <v>0</v>
          </cell>
          <cell r="D11124">
            <v>0</v>
          </cell>
          <cell r="E11124">
            <v>0</v>
          </cell>
          <cell r="G11124">
            <v>0</v>
          </cell>
          <cell r="H11124">
            <v>0</v>
          </cell>
        </row>
        <row r="11125">
          <cell r="A11125" t="str">
            <v>07-02-380</v>
          </cell>
          <cell r="B11125" t="str">
            <v>61</v>
          </cell>
          <cell r="C11125" t="str">
            <v>TRANSPORTE</v>
          </cell>
          <cell r="D11125" t="str">
            <v>gl</v>
          </cell>
          <cell r="E11125">
            <v>1</v>
          </cell>
          <cell r="G11125">
            <v>357.28742399999999</v>
          </cell>
          <cell r="H11125">
            <v>357</v>
          </cell>
        </row>
        <row r="11126">
          <cell r="A11126" t="str">
            <v>07-02-380</v>
          </cell>
          <cell r="B11126" t="str">
            <v>62</v>
          </cell>
          <cell r="C11126">
            <v>0</v>
          </cell>
          <cell r="D11126">
            <v>0</v>
          </cell>
          <cell r="E11126">
            <v>0</v>
          </cell>
          <cell r="G11126">
            <v>0</v>
          </cell>
          <cell r="H11126">
            <v>0</v>
          </cell>
        </row>
        <row r="11127">
          <cell r="A11127" t="str">
            <v>07-02-380</v>
          </cell>
          <cell r="B11127" t="str">
            <v>63</v>
          </cell>
          <cell r="C11127">
            <v>0</v>
          </cell>
          <cell r="D11127">
            <v>0</v>
          </cell>
          <cell r="E11127">
            <v>0</v>
          </cell>
          <cell r="G11127">
            <v>0</v>
          </cell>
          <cell r="H11127">
            <v>0</v>
          </cell>
        </row>
        <row r="11128">
          <cell r="A11128" t="str">
            <v>07-02-380</v>
          </cell>
          <cell r="B11128" t="str">
            <v>64</v>
          </cell>
          <cell r="C11128">
            <v>0</v>
          </cell>
          <cell r="D11128">
            <v>0</v>
          </cell>
          <cell r="E11128">
            <v>0</v>
          </cell>
          <cell r="G11128">
            <v>0</v>
          </cell>
          <cell r="H11128">
            <v>0</v>
          </cell>
        </row>
        <row r="11129">
          <cell r="A11129" t="str">
            <v>07-02-380</v>
          </cell>
          <cell r="B11129" t="str">
            <v>65</v>
          </cell>
          <cell r="C11129">
            <v>0</v>
          </cell>
          <cell r="D11129">
            <v>0</v>
          </cell>
          <cell r="E11129">
            <v>0</v>
          </cell>
          <cell r="G11129">
            <v>0</v>
          </cell>
          <cell r="H11129">
            <v>0</v>
          </cell>
        </row>
        <row r="11130">
          <cell r="A11130" t="str">
            <v>07-02-380</v>
          </cell>
          <cell r="B11130" t="str">
            <v>66</v>
          </cell>
          <cell r="C11130">
            <v>0</v>
          </cell>
          <cell r="D11130">
            <v>0</v>
          </cell>
          <cell r="E11130">
            <v>0</v>
          </cell>
          <cell r="G11130">
            <v>0</v>
          </cell>
          <cell r="H11130">
            <v>0</v>
          </cell>
        </row>
        <row r="11131">
          <cell r="A11131" t="str">
            <v>07-02-385</v>
          </cell>
          <cell r="B11131" t="str">
            <v>07-02-385</v>
          </cell>
          <cell r="C11131" t="str">
            <v>SUMINISTRO E INSTALACION STRAP 1,1/2"X1"</v>
          </cell>
          <cell r="D11131" t="str">
            <v>UN</v>
          </cell>
          <cell r="E11131">
            <v>184</v>
          </cell>
          <cell r="H11131">
            <v>12421</v>
          </cell>
        </row>
        <row r="11132">
          <cell r="A11132" t="str">
            <v>07-02-385</v>
          </cell>
          <cell r="B11132" t="str">
            <v>11</v>
          </cell>
          <cell r="C11132" t="str">
            <v>SUMINISTRO E INSTALACION STRAP 1,1/2"X1"</v>
          </cell>
          <cell r="D11132" t="str">
            <v>UN</v>
          </cell>
          <cell r="E11132">
            <v>1</v>
          </cell>
          <cell r="G11132">
            <v>9778.4751999999989</v>
          </cell>
          <cell r="H11132">
            <v>9778</v>
          </cell>
        </row>
        <row r="11133">
          <cell r="A11133" t="str">
            <v>07-02-385</v>
          </cell>
          <cell r="B11133" t="str">
            <v>12</v>
          </cell>
          <cell r="C11133" t="str">
            <v>SELLADOR ETERNA</v>
          </cell>
          <cell r="D11133" t="str">
            <v xml:space="preserve">UN </v>
          </cell>
          <cell r="E11133">
            <v>5.8000000000000003E-2</v>
          </cell>
          <cell r="G11133">
            <v>12667.199999999999</v>
          </cell>
          <cell r="H11133">
            <v>735</v>
          </cell>
        </row>
        <row r="11134">
          <cell r="A11134" t="str">
            <v>07-02-385</v>
          </cell>
          <cell r="B11134" t="str">
            <v>13</v>
          </cell>
          <cell r="C11134" t="str">
            <v>TEFLON</v>
          </cell>
          <cell r="D11134" t="str">
            <v>ROLLO</v>
          </cell>
          <cell r="E11134">
            <v>0.5</v>
          </cell>
          <cell r="G11134">
            <v>784.16</v>
          </cell>
          <cell r="H11134">
            <v>392</v>
          </cell>
        </row>
        <row r="11135">
          <cell r="A11135" t="str">
            <v>07-02-385</v>
          </cell>
          <cell r="B11135" t="str">
            <v>14</v>
          </cell>
          <cell r="C11135">
            <v>0</v>
          </cell>
          <cell r="D11135">
            <v>0</v>
          </cell>
          <cell r="E11135">
            <v>0</v>
          </cell>
          <cell r="G11135">
            <v>0</v>
          </cell>
          <cell r="H11135">
            <v>0</v>
          </cell>
        </row>
        <row r="11136">
          <cell r="A11136" t="str">
            <v>07-02-385</v>
          </cell>
          <cell r="B11136" t="str">
            <v>15</v>
          </cell>
          <cell r="C11136">
            <v>0</v>
          </cell>
          <cell r="D11136">
            <v>0</v>
          </cell>
          <cell r="E11136">
            <v>0</v>
          </cell>
          <cell r="G11136">
            <v>0</v>
          </cell>
          <cell r="H11136">
            <v>0</v>
          </cell>
        </row>
        <row r="11137">
          <cell r="A11137" t="str">
            <v>07-02-385</v>
          </cell>
          <cell r="B11137" t="str">
            <v>16</v>
          </cell>
          <cell r="C11137">
            <v>0</v>
          </cell>
          <cell r="D11137">
            <v>0</v>
          </cell>
          <cell r="E11137">
            <v>0</v>
          </cell>
          <cell r="G11137">
            <v>0</v>
          </cell>
          <cell r="H11137">
            <v>0</v>
          </cell>
        </row>
        <row r="11138">
          <cell r="A11138" t="str">
            <v>07-02-385</v>
          </cell>
          <cell r="B11138" t="str">
            <v>21</v>
          </cell>
          <cell r="C11138" t="str">
            <v xml:space="preserve">OFICIAL </v>
          </cell>
          <cell r="D11138" t="str">
            <v>jor</v>
          </cell>
          <cell r="E11138">
            <v>8.4112149532710283E-3</v>
          </cell>
          <cell r="G11138">
            <v>86520.353919999994</v>
          </cell>
          <cell r="H11138">
            <v>728</v>
          </cell>
        </row>
        <row r="11139">
          <cell r="A11139" t="str">
            <v>07-02-385</v>
          </cell>
          <cell r="B11139" t="str">
            <v>22</v>
          </cell>
          <cell r="C11139" t="str">
            <v>AYUDANTE</v>
          </cell>
          <cell r="D11139" t="str">
            <v>jor</v>
          </cell>
          <cell r="E11139">
            <v>8.4112149532710283E-3</v>
          </cell>
          <cell r="G11139">
            <v>54806.751999999993</v>
          </cell>
          <cell r="H11139">
            <v>461</v>
          </cell>
        </row>
        <row r="11140">
          <cell r="A11140" t="str">
            <v>07-02-385</v>
          </cell>
          <cell r="B11140" t="str">
            <v>23</v>
          </cell>
          <cell r="C11140">
            <v>0</v>
          </cell>
          <cell r="D11140">
            <v>0</v>
          </cell>
          <cell r="E11140">
            <v>0</v>
          </cell>
          <cell r="G11140">
            <v>0</v>
          </cell>
          <cell r="H11140">
            <v>0</v>
          </cell>
        </row>
        <row r="11141">
          <cell r="A11141" t="str">
            <v>07-02-385</v>
          </cell>
          <cell r="B11141" t="str">
            <v>24</v>
          </cell>
          <cell r="C11141">
            <v>0</v>
          </cell>
          <cell r="D11141">
            <v>0</v>
          </cell>
          <cell r="E11141">
            <v>0</v>
          </cell>
          <cell r="G11141">
            <v>0</v>
          </cell>
          <cell r="H11141">
            <v>0</v>
          </cell>
        </row>
        <row r="11142">
          <cell r="A11142" t="str">
            <v>07-02-385</v>
          </cell>
          <cell r="B11142" t="str">
            <v>25</v>
          </cell>
          <cell r="C11142">
            <v>0</v>
          </cell>
          <cell r="D11142">
            <v>0</v>
          </cell>
          <cell r="E11142">
            <v>0</v>
          </cell>
          <cell r="G11142">
            <v>0</v>
          </cell>
          <cell r="H11142">
            <v>0</v>
          </cell>
        </row>
        <row r="11143">
          <cell r="A11143" t="str">
            <v>07-02-385</v>
          </cell>
          <cell r="B11143" t="str">
            <v>26</v>
          </cell>
          <cell r="C11143">
            <v>0</v>
          </cell>
          <cell r="D11143">
            <v>0</v>
          </cell>
          <cell r="E11143">
            <v>0</v>
          </cell>
          <cell r="G11143">
            <v>0</v>
          </cell>
          <cell r="H11143">
            <v>0</v>
          </cell>
        </row>
        <row r="11144">
          <cell r="A11144" t="str">
            <v>07-02-385</v>
          </cell>
          <cell r="B11144" t="str">
            <v>41</v>
          </cell>
          <cell r="C11144" t="str">
            <v>HERRAMIENTA MENOR</v>
          </cell>
          <cell r="D11144" t="str">
            <v>gl</v>
          </cell>
          <cell r="E11144">
            <v>1</v>
          </cell>
          <cell r="G11144">
            <v>109.05856</v>
          </cell>
          <cell r="H11144">
            <v>109</v>
          </cell>
        </row>
        <row r="11145">
          <cell r="A11145" t="str">
            <v>07-02-385</v>
          </cell>
          <cell r="B11145" t="str">
            <v>42</v>
          </cell>
          <cell r="C11145">
            <v>0</v>
          </cell>
          <cell r="D11145">
            <v>0</v>
          </cell>
          <cell r="E11145">
            <v>0</v>
          </cell>
          <cell r="G11145">
            <v>0</v>
          </cell>
          <cell r="H11145">
            <v>0</v>
          </cell>
        </row>
        <row r="11146">
          <cell r="A11146" t="str">
            <v>07-02-385</v>
          </cell>
          <cell r="B11146" t="str">
            <v>43</v>
          </cell>
          <cell r="C11146">
            <v>0</v>
          </cell>
          <cell r="D11146">
            <v>0</v>
          </cell>
          <cell r="E11146">
            <v>0</v>
          </cell>
          <cell r="G11146">
            <v>0</v>
          </cell>
          <cell r="H11146">
            <v>0</v>
          </cell>
        </row>
        <row r="11147">
          <cell r="A11147" t="str">
            <v>07-02-385</v>
          </cell>
          <cell r="B11147" t="str">
            <v>44</v>
          </cell>
          <cell r="C11147">
            <v>0</v>
          </cell>
          <cell r="D11147">
            <v>0</v>
          </cell>
          <cell r="E11147">
            <v>0</v>
          </cell>
          <cell r="G11147">
            <v>0</v>
          </cell>
          <cell r="H11147">
            <v>0</v>
          </cell>
        </row>
        <row r="11148">
          <cell r="A11148" t="str">
            <v>07-02-385</v>
          </cell>
          <cell r="B11148" t="str">
            <v>45</v>
          </cell>
          <cell r="C11148">
            <v>0</v>
          </cell>
          <cell r="D11148">
            <v>0</v>
          </cell>
          <cell r="E11148">
            <v>0</v>
          </cell>
          <cell r="G11148">
            <v>0</v>
          </cell>
          <cell r="H11148">
            <v>0</v>
          </cell>
        </row>
        <row r="11149">
          <cell r="A11149" t="str">
            <v>07-02-385</v>
          </cell>
          <cell r="B11149" t="str">
            <v>46</v>
          </cell>
          <cell r="C11149">
            <v>0</v>
          </cell>
          <cell r="D11149">
            <v>0</v>
          </cell>
          <cell r="E11149">
            <v>0</v>
          </cell>
          <cell r="G11149">
            <v>0</v>
          </cell>
          <cell r="H11149">
            <v>0</v>
          </cell>
        </row>
        <row r="11150">
          <cell r="A11150" t="str">
            <v>07-02-385</v>
          </cell>
          <cell r="B11150" t="str">
            <v>61</v>
          </cell>
          <cell r="C11150" t="str">
            <v>TRANSPORTE</v>
          </cell>
          <cell r="D11150" t="str">
            <v>gl</v>
          </cell>
          <cell r="E11150">
            <v>1</v>
          </cell>
          <cell r="G11150">
            <v>218.11712</v>
          </cell>
          <cell r="H11150">
            <v>218</v>
          </cell>
        </row>
        <row r="11151">
          <cell r="A11151" t="str">
            <v>07-02-385</v>
          </cell>
          <cell r="B11151" t="str">
            <v>62</v>
          </cell>
          <cell r="C11151">
            <v>0</v>
          </cell>
          <cell r="D11151">
            <v>0</v>
          </cell>
          <cell r="E11151">
            <v>0</v>
          </cell>
          <cell r="G11151">
            <v>0</v>
          </cell>
          <cell r="H11151">
            <v>0</v>
          </cell>
        </row>
        <row r="11152">
          <cell r="A11152" t="str">
            <v>07-02-385</v>
          </cell>
          <cell r="B11152" t="str">
            <v>63</v>
          </cell>
          <cell r="C11152">
            <v>0</v>
          </cell>
          <cell r="D11152">
            <v>0</v>
          </cell>
          <cell r="E11152">
            <v>0</v>
          </cell>
          <cell r="G11152">
            <v>0</v>
          </cell>
          <cell r="H11152">
            <v>0</v>
          </cell>
        </row>
        <row r="11153">
          <cell r="A11153" t="str">
            <v>07-02-385</v>
          </cell>
          <cell r="B11153" t="str">
            <v>64</v>
          </cell>
          <cell r="C11153">
            <v>0</v>
          </cell>
          <cell r="D11153">
            <v>0</v>
          </cell>
          <cell r="E11153">
            <v>0</v>
          </cell>
          <cell r="G11153">
            <v>0</v>
          </cell>
          <cell r="H11153">
            <v>0</v>
          </cell>
        </row>
        <row r="11154">
          <cell r="A11154" t="str">
            <v>07-02-385</v>
          </cell>
          <cell r="B11154" t="str">
            <v>65</v>
          </cell>
          <cell r="C11154">
            <v>0</v>
          </cell>
          <cell r="D11154">
            <v>0</v>
          </cell>
          <cell r="E11154">
            <v>0</v>
          </cell>
          <cell r="G11154">
            <v>0</v>
          </cell>
          <cell r="H11154">
            <v>0</v>
          </cell>
        </row>
        <row r="11155">
          <cell r="A11155" t="str">
            <v>07-02-385</v>
          </cell>
          <cell r="B11155" t="str">
            <v>66</v>
          </cell>
          <cell r="C11155">
            <v>0</v>
          </cell>
          <cell r="D11155">
            <v>0</v>
          </cell>
          <cell r="E11155">
            <v>0</v>
          </cell>
          <cell r="G11155">
            <v>0</v>
          </cell>
          <cell r="H11155">
            <v>0</v>
          </cell>
        </row>
        <row r="11156">
          <cell r="A11156" t="str">
            <v>07-02-390</v>
          </cell>
          <cell r="B11156" t="str">
            <v>07-02-390</v>
          </cell>
          <cell r="C11156" t="str">
            <v>SUMINISTRO E INSTALACION STRAP 1,1/4"X1"</v>
          </cell>
          <cell r="D11156" t="str">
            <v>UN</v>
          </cell>
          <cell r="E11156">
            <v>8</v>
          </cell>
          <cell r="H11156">
            <v>10088</v>
          </cell>
        </row>
        <row r="11157">
          <cell r="A11157" t="str">
            <v>07-02-390</v>
          </cell>
          <cell r="B11157" t="str">
            <v>11</v>
          </cell>
          <cell r="C11157" t="str">
            <v>SUMINISTRO E INSTALACION STRAP 1,1/4"X1"</v>
          </cell>
          <cell r="D11157" t="str">
            <v>UN</v>
          </cell>
          <cell r="E11157">
            <v>1</v>
          </cell>
          <cell r="G11157">
            <v>7513.0369600000004</v>
          </cell>
          <cell r="H11157">
            <v>7513</v>
          </cell>
        </row>
        <row r="11158">
          <cell r="A11158" t="str">
            <v>07-02-390</v>
          </cell>
          <cell r="B11158" t="str">
            <v>12</v>
          </cell>
          <cell r="C11158" t="str">
            <v>SELLADOR ETERNA</v>
          </cell>
          <cell r="D11158" t="str">
            <v xml:space="preserve">UN </v>
          </cell>
          <cell r="E11158">
            <v>5.8000000000000003E-2</v>
          </cell>
          <cell r="G11158">
            <v>12667.199999999999</v>
          </cell>
          <cell r="H11158">
            <v>735</v>
          </cell>
        </row>
        <row r="11159">
          <cell r="A11159" t="str">
            <v>07-02-390</v>
          </cell>
          <cell r="B11159" t="str">
            <v>13</v>
          </cell>
          <cell r="C11159" t="str">
            <v>TEFLON</v>
          </cell>
          <cell r="D11159" t="str">
            <v>ROLLO</v>
          </cell>
          <cell r="E11159">
            <v>0.5</v>
          </cell>
          <cell r="G11159">
            <v>784.16</v>
          </cell>
          <cell r="H11159">
            <v>392</v>
          </cell>
        </row>
        <row r="11160">
          <cell r="A11160" t="str">
            <v>07-02-390</v>
          </cell>
          <cell r="B11160" t="str">
            <v>14</v>
          </cell>
          <cell r="C11160">
            <v>0</v>
          </cell>
          <cell r="D11160">
            <v>0</v>
          </cell>
          <cell r="E11160">
            <v>0</v>
          </cell>
          <cell r="G11160">
            <v>0</v>
          </cell>
          <cell r="H11160">
            <v>0</v>
          </cell>
        </row>
        <row r="11161">
          <cell r="A11161" t="str">
            <v>07-02-390</v>
          </cell>
          <cell r="B11161" t="str">
            <v>15</v>
          </cell>
          <cell r="C11161">
            <v>0</v>
          </cell>
          <cell r="D11161">
            <v>0</v>
          </cell>
          <cell r="E11161">
            <v>0</v>
          </cell>
          <cell r="G11161">
            <v>0</v>
          </cell>
          <cell r="H11161">
            <v>0</v>
          </cell>
        </row>
        <row r="11162">
          <cell r="A11162" t="str">
            <v>07-02-390</v>
          </cell>
          <cell r="B11162" t="str">
            <v>16</v>
          </cell>
          <cell r="C11162">
            <v>0</v>
          </cell>
          <cell r="D11162">
            <v>0</v>
          </cell>
          <cell r="E11162">
            <v>0</v>
          </cell>
          <cell r="G11162">
            <v>0</v>
          </cell>
          <cell r="H11162">
            <v>0</v>
          </cell>
        </row>
        <row r="11163">
          <cell r="A11163" t="str">
            <v>07-02-390</v>
          </cell>
          <cell r="B11163" t="str">
            <v>21</v>
          </cell>
          <cell r="C11163" t="str">
            <v xml:space="preserve">OFICIAL </v>
          </cell>
          <cell r="D11163" t="str">
            <v>jor</v>
          </cell>
          <cell r="E11163">
            <v>8.4112149532710283E-3</v>
          </cell>
          <cell r="G11163">
            <v>86520.353919999994</v>
          </cell>
          <cell r="H11163">
            <v>728</v>
          </cell>
        </row>
        <row r="11164">
          <cell r="A11164" t="str">
            <v>07-02-390</v>
          </cell>
          <cell r="B11164" t="str">
            <v>22</v>
          </cell>
          <cell r="C11164" t="str">
            <v>AYUDANTE</v>
          </cell>
          <cell r="D11164" t="str">
            <v>jor</v>
          </cell>
          <cell r="E11164">
            <v>8.4112149532710283E-3</v>
          </cell>
          <cell r="G11164">
            <v>54806.751999999993</v>
          </cell>
          <cell r="H11164">
            <v>461</v>
          </cell>
        </row>
        <row r="11165">
          <cell r="A11165" t="str">
            <v>07-02-390</v>
          </cell>
          <cell r="B11165" t="str">
            <v>23</v>
          </cell>
          <cell r="C11165">
            <v>0</v>
          </cell>
          <cell r="D11165">
            <v>0</v>
          </cell>
          <cell r="E11165">
            <v>0</v>
          </cell>
          <cell r="G11165">
            <v>0</v>
          </cell>
          <cell r="H11165">
            <v>0</v>
          </cell>
        </row>
        <row r="11166">
          <cell r="A11166" t="str">
            <v>07-02-390</v>
          </cell>
          <cell r="B11166" t="str">
            <v>24</v>
          </cell>
          <cell r="C11166">
            <v>0</v>
          </cell>
          <cell r="D11166">
            <v>0</v>
          </cell>
          <cell r="E11166">
            <v>0</v>
          </cell>
          <cell r="G11166">
            <v>0</v>
          </cell>
          <cell r="H11166">
            <v>0</v>
          </cell>
        </row>
        <row r="11167">
          <cell r="A11167" t="str">
            <v>07-02-390</v>
          </cell>
          <cell r="B11167" t="str">
            <v>25</v>
          </cell>
          <cell r="C11167">
            <v>0</v>
          </cell>
          <cell r="D11167">
            <v>0</v>
          </cell>
          <cell r="E11167">
            <v>0</v>
          </cell>
          <cell r="G11167">
            <v>0</v>
          </cell>
          <cell r="H11167">
            <v>0</v>
          </cell>
        </row>
        <row r="11168">
          <cell r="A11168" t="str">
            <v>07-02-390</v>
          </cell>
          <cell r="B11168" t="str">
            <v>26</v>
          </cell>
          <cell r="C11168">
            <v>0</v>
          </cell>
          <cell r="D11168">
            <v>0</v>
          </cell>
          <cell r="E11168">
            <v>0</v>
          </cell>
          <cell r="G11168">
            <v>0</v>
          </cell>
          <cell r="H11168">
            <v>0</v>
          </cell>
        </row>
        <row r="11169">
          <cell r="A11169" t="str">
            <v>07-02-390</v>
          </cell>
          <cell r="B11169" t="str">
            <v>41</v>
          </cell>
          <cell r="C11169" t="str">
            <v>HERRAMIENTA MENOR</v>
          </cell>
          <cell r="D11169" t="str">
            <v>gl</v>
          </cell>
          <cell r="E11169">
            <v>1</v>
          </cell>
          <cell r="G11169">
            <v>86.402367999999996</v>
          </cell>
          <cell r="H11169">
            <v>86</v>
          </cell>
        </row>
        <row r="11170">
          <cell r="A11170" t="str">
            <v>07-02-390</v>
          </cell>
          <cell r="B11170" t="str">
            <v>42</v>
          </cell>
          <cell r="C11170">
            <v>0</v>
          </cell>
          <cell r="D11170">
            <v>0</v>
          </cell>
          <cell r="E11170">
            <v>0</v>
          </cell>
          <cell r="G11170">
            <v>0</v>
          </cell>
          <cell r="H11170">
            <v>0</v>
          </cell>
        </row>
        <row r="11171">
          <cell r="A11171" t="str">
            <v>07-02-390</v>
          </cell>
          <cell r="B11171" t="str">
            <v>43</v>
          </cell>
          <cell r="C11171">
            <v>0</v>
          </cell>
          <cell r="D11171">
            <v>0</v>
          </cell>
          <cell r="E11171">
            <v>0</v>
          </cell>
          <cell r="G11171">
            <v>0</v>
          </cell>
          <cell r="H11171">
            <v>0</v>
          </cell>
        </row>
        <row r="11172">
          <cell r="A11172" t="str">
            <v>07-02-390</v>
          </cell>
          <cell r="B11172" t="str">
            <v>44</v>
          </cell>
          <cell r="C11172">
            <v>0</v>
          </cell>
          <cell r="D11172">
            <v>0</v>
          </cell>
          <cell r="E11172">
            <v>0</v>
          </cell>
          <cell r="G11172">
            <v>0</v>
          </cell>
          <cell r="H11172">
            <v>0</v>
          </cell>
        </row>
        <row r="11173">
          <cell r="A11173" t="str">
            <v>07-02-390</v>
          </cell>
          <cell r="B11173" t="str">
            <v>45</v>
          </cell>
          <cell r="C11173">
            <v>0</v>
          </cell>
          <cell r="D11173">
            <v>0</v>
          </cell>
          <cell r="E11173">
            <v>0</v>
          </cell>
          <cell r="G11173">
            <v>0</v>
          </cell>
          <cell r="H11173">
            <v>0</v>
          </cell>
        </row>
        <row r="11174">
          <cell r="A11174" t="str">
            <v>07-02-390</v>
          </cell>
          <cell r="B11174" t="str">
            <v>46</v>
          </cell>
          <cell r="C11174">
            <v>0</v>
          </cell>
          <cell r="D11174">
            <v>0</v>
          </cell>
          <cell r="E11174">
            <v>0</v>
          </cell>
          <cell r="G11174">
            <v>0</v>
          </cell>
          <cell r="H11174">
            <v>0</v>
          </cell>
        </row>
        <row r="11175">
          <cell r="A11175" t="str">
            <v>07-02-390</v>
          </cell>
          <cell r="B11175" t="str">
            <v>61</v>
          </cell>
          <cell r="C11175" t="str">
            <v>TRANSPORTE</v>
          </cell>
          <cell r="D11175" t="str">
            <v>gl</v>
          </cell>
          <cell r="E11175">
            <v>1</v>
          </cell>
          <cell r="G11175">
            <v>172.80473599999999</v>
          </cell>
          <cell r="H11175">
            <v>173</v>
          </cell>
        </row>
        <row r="11176">
          <cell r="A11176" t="str">
            <v>07-02-390</v>
          </cell>
          <cell r="B11176" t="str">
            <v>62</v>
          </cell>
          <cell r="C11176">
            <v>0</v>
          </cell>
          <cell r="D11176">
            <v>0</v>
          </cell>
          <cell r="E11176">
            <v>0</v>
          </cell>
          <cell r="G11176">
            <v>0</v>
          </cell>
          <cell r="H11176">
            <v>0</v>
          </cell>
        </row>
        <row r="11177">
          <cell r="A11177" t="str">
            <v>07-02-390</v>
          </cell>
          <cell r="B11177" t="str">
            <v>63</v>
          </cell>
          <cell r="C11177">
            <v>0</v>
          </cell>
          <cell r="D11177">
            <v>0</v>
          </cell>
          <cell r="E11177">
            <v>0</v>
          </cell>
          <cell r="G11177">
            <v>0</v>
          </cell>
          <cell r="H11177">
            <v>0</v>
          </cell>
        </row>
        <row r="11178">
          <cell r="A11178" t="str">
            <v>07-02-390</v>
          </cell>
          <cell r="B11178" t="str">
            <v>64</v>
          </cell>
          <cell r="C11178">
            <v>0</v>
          </cell>
          <cell r="D11178">
            <v>0</v>
          </cell>
          <cell r="E11178">
            <v>0</v>
          </cell>
          <cell r="G11178">
            <v>0</v>
          </cell>
          <cell r="H11178">
            <v>0</v>
          </cell>
        </row>
        <row r="11179">
          <cell r="A11179" t="str">
            <v>07-02-390</v>
          </cell>
          <cell r="B11179" t="str">
            <v>65</v>
          </cell>
          <cell r="C11179">
            <v>0</v>
          </cell>
          <cell r="D11179">
            <v>0</v>
          </cell>
          <cell r="E11179">
            <v>0</v>
          </cell>
          <cell r="G11179">
            <v>0</v>
          </cell>
          <cell r="H11179">
            <v>0</v>
          </cell>
        </row>
        <row r="11180">
          <cell r="A11180" t="str">
            <v>07-02-390</v>
          </cell>
          <cell r="B11180" t="str">
            <v>66</v>
          </cell>
          <cell r="C11180">
            <v>0</v>
          </cell>
          <cell r="D11180">
            <v>0</v>
          </cell>
          <cell r="E11180">
            <v>0</v>
          </cell>
          <cell r="G11180">
            <v>0</v>
          </cell>
          <cell r="H11180">
            <v>0</v>
          </cell>
        </row>
        <row r="11181">
          <cell r="A11181" t="str">
            <v>07-02-395</v>
          </cell>
          <cell r="B11181" t="str">
            <v>07-02-395</v>
          </cell>
          <cell r="C11181" t="str">
            <v>SUMINISTRO E INSTALACION ACCESORIOS ACERO RANURADA 2"</v>
          </cell>
          <cell r="D11181" t="str">
            <v>UN</v>
          </cell>
          <cell r="E11181">
            <v>109</v>
          </cell>
          <cell r="H11181">
            <v>19754</v>
          </cell>
        </row>
        <row r="11182">
          <cell r="A11182" t="str">
            <v>07-02-395</v>
          </cell>
          <cell r="B11182" t="str">
            <v>11</v>
          </cell>
          <cell r="C11182" t="str">
            <v>ACCESORIOS ACERO ø  2"</v>
          </cell>
          <cell r="D11182" t="str">
            <v xml:space="preserve">UN </v>
          </cell>
          <cell r="E11182">
            <v>1</v>
          </cell>
          <cell r="G11182">
            <v>17864.733120000001</v>
          </cell>
          <cell r="H11182">
            <v>17865</v>
          </cell>
        </row>
        <row r="11183">
          <cell r="A11183" t="str">
            <v>07-02-395</v>
          </cell>
          <cell r="B11183" t="str">
            <v>12</v>
          </cell>
          <cell r="C11183">
            <v>0</v>
          </cell>
          <cell r="D11183">
            <v>0</v>
          </cell>
          <cell r="E11183">
            <v>0</v>
          </cell>
          <cell r="G11183">
            <v>0</v>
          </cell>
          <cell r="H11183">
            <v>0</v>
          </cell>
        </row>
        <row r="11184">
          <cell r="A11184" t="str">
            <v>07-02-395</v>
          </cell>
          <cell r="B11184" t="str">
            <v>13</v>
          </cell>
          <cell r="C11184">
            <v>0</v>
          </cell>
          <cell r="D11184">
            <v>0</v>
          </cell>
          <cell r="E11184">
            <v>0</v>
          </cell>
          <cell r="G11184">
            <v>0</v>
          </cell>
          <cell r="H11184">
            <v>0</v>
          </cell>
        </row>
        <row r="11185">
          <cell r="A11185" t="str">
            <v>07-02-395</v>
          </cell>
          <cell r="B11185" t="str">
            <v>14</v>
          </cell>
          <cell r="C11185">
            <v>0</v>
          </cell>
          <cell r="D11185">
            <v>0</v>
          </cell>
          <cell r="E11185">
            <v>0</v>
          </cell>
          <cell r="G11185">
            <v>0</v>
          </cell>
          <cell r="H11185">
            <v>0</v>
          </cell>
        </row>
        <row r="11186">
          <cell r="A11186" t="str">
            <v>07-02-395</v>
          </cell>
          <cell r="B11186" t="str">
            <v>15</v>
          </cell>
          <cell r="C11186">
            <v>0</v>
          </cell>
          <cell r="D11186">
            <v>0</v>
          </cell>
          <cell r="E11186">
            <v>0</v>
          </cell>
          <cell r="G11186">
            <v>0</v>
          </cell>
          <cell r="H11186">
            <v>0</v>
          </cell>
        </row>
        <row r="11187">
          <cell r="A11187" t="str">
            <v>07-02-395</v>
          </cell>
          <cell r="B11187" t="str">
            <v>16</v>
          </cell>
          <cell r="C11187">
            <v>0</v>
          </cell>
          <cell r="D11187">
            <v>0</v>
          </cell>
          <cell r="E11187">
            <v>0</v>
          </cell>
          <cell r="G11187">
            <v>0</v>
          </cell>
          <cell r="H11187">
            <v>0</v>
          </cell>
        </row>
        <row r="11188">
          <cell r="A11188" t="str">
            <v>07-02-395</v>
          </cell>
          <cell r="B11188" t="str">
            <v>21</v>
          </cell>
          <cell r="C11188" t="str">
            <v xml:space="preserve">OFICIAL </v>
          </cell>
          <cell r="D11188" t="str">
            <v>jor</v>
          </cell>
          <cell r="E11188">
            <v>9.5744680851063829E-3</v>
          </cell>
          <cell r="G11188">
            <v>86520.353919999994</v>
          </cell>
          <cell r="H11188">
            <v>828</v>
          </cell>
        </row>
        <row r="11189">
          <cell r="A11189" t="str">
            <v>07-02-395</v>
          </cell>
          <cell r="B11189" t="str">
            <v>22</v>
          </cell>
          <cell r="C11189" t="str">
            <v>AYUDANTE</v>
          </cell>
          <cell r="D11189" t="str">
            <v>jor</v>
          </cell>
          <cell r="E11189">
            <v>9.5744680851063829E-3</v>
          </cell>
          <cell r="G11189">
            <v>54806.751999999993</v>
          </cell>
          <cell r="H11189">
            <v>525</v>
          </cell>
        </row>
        <row r="11190">
          <cell r="A11190" t="str">
            <v>07-02-395</v>
          </cell>
          <cell r="B11190" t="str">
            <v>23</v>
          </cell>
          <cell r="C11190">
            <v>0</v>
          </cell>
          <cell r="D11190">
            <v>0</v>
          </cell>
          <cell r="E11190">
            <v>0</v>
          </cell>
          <cell r="G11190">
            <v>0</v>
          </cell>
          <cell r="H11190">
            <v>0</v>
          </cell>
        </row>
        <row r="11191">
          <cell r="A11191" t="str">
            <v>07-02-395</v>
          </cell>
          <cell r="B11191" t="str">
            <v>24</v>
          </cell>
          <cell r="C11191">
            <v>0</v>
          </cell>
          <cell r="D11191">
            <v>0</v>
          </cell>
          <cell r="E11191">
            <v>0</v>
          </cell>
          <cell r="G11191">
            <v>0</v>
          </cell>
          <cell r="H11191">
            <v>0</v>
          </cell>
        </row>
        <row r="11192">
          <cell r="A11192" t="str">
            <v>07-02-395</v>
          </cell>
          <cell r="B11192" t="str">
            <v>25</v>
          </cell>
          <cell r="C11192">
            <v>0</v>
          </cell>
          <cell r="D11192">
            <v>0</v>
          </cell>
          <cell r="E11192">
            <v>0</v>
          </cell>
          <cell r="G11192">
            <v>0</v>
          </cell>
          <cell r="H11192">
            <v>0</v>
          </cell>
        </row>
        <row r="11193">
          <cell r="A11193" t="str">
            <v>07-02-395</v>
          </cell>
          <cell r="B11193" t="str">
            <v>26</v>
          </cell>
          <cell r="C11193">
            <v>0</v>
          </cell>
          <cell r="D11193">
            <v>0</v>
          </cell>
          <cell r="E11193">
            <v>0</v>
          </cell>
          <cell r="G11193">
            <v>0</v>
          </cell>
          <cell r="H11193">
            <v>0</v>
          </cell>
        </row>
        <row r="11194">
          <cell r="A11194" t="str">
            <v>07-02-395</v>
          </cell>
          <cell r="B11194" t="str">
            <v>41</v>
          </cell>
          <cell r="C11194" t="str">
            <v>HERRAMIENTA MENOR</v>
          </cell>
          <cell r="D11194" t="str">
            <v>gl</v>
          </cell>
          <cell r="E11194">
            <v>1</v>
          </cell>
          <cell r="G11194">
            <v>178.64371199999999</v>
          </cell>
          <cell r="H11194">
            <v>179</v>
          </cell>
        </row>
        <row r="11195">
          <cell r="A11195" t="str">
            <v>07-02-395</v>
          </cell>
          <cell r="B11195" t="str">
            <v>42</v>
          </cell>
          <cell r="C11195">
            <v>0</v>
          </cell>
          <cell r="D11195">
            <v>0</v>
          </cell>
          <cell r="E11195">
            <v>0</v>
          </cell>
          <cell r="G11195">
            <v>0</v>
          </cell>
          <cell r="H11195">
            <v>0</v>
          </cell>
        </row>
        <row r="11196">
          <cell r="A11196" t="str">
            <v>07-02-395</v>
          </cell>
          <cell r="B11196" t="str">
            <v>43</v>
          </cell>
          <cell r="C11196">
            <v>0</v>
          </cell>
          <cell r="D11196">
            <v>0</v>
          </cell>
          <cell r="E11196">
            <v>0</v>
          </cell>
          <cell r="G11196">
            <v>0</v>
          </cell>
          <cell r="H11196">
            <v>0</v>
          </cell>
        </row>
        <row r="11197">
          <cell r="A11197" t="str">
            <v>07-02-395</v>
          </cell>
          <cell r="B11197" t="str">
            <v>44</v>
          </cell>
          <cell r="C11197">
            <v>0</v>
          </cell>
          <cell r="D11197">
            <v>0</v>
          </cell>
          <cell r="E11197">
            <v>0</v>
          </cell>
          <cell r="G11197">
            <v>0</v>
          </cell>
          <cell r="H11197">
            <v>0</v>
          </cell>
        </row>
        <row r="11198">
          <cell r="A11198" t="str">
            <v>07-02-395</v>
          </cell>
          <cell r="B11198" t="str">
            <v>45</v>
          </cell>
          <cell r="C11198">
            <v>0</v>
          </cell>
          <cell r="D11198">
            <v>0</v>
          </cell>
          <cell r="E11198">
            <v>0</v>
          </cell>
          <cell r="G11198">
            <v>0</v>
          </cell>
          <cell r="H11198">
            <v>0</v>
          </cell>
        </row>
        <row r="11199">
          <cell r="A11199" t="str">
            <v>07-02-395</v>
          </cell>
          <cell r="B11199" t="str">
            <v>46</v>
          </cell>
          <cell r="C11199">
            <v>0</v>
          </cell>
          <cell r="D11199">
            <v>0</v>
          </cell>
          <cell r="E11199">
            <v>0</v>
          </cell>
          <cell r="G11199">
            <v>0</v>
          </cell>
          <cell r="H11199">
            <v>0</v>
          </cell>
        </row>
        <row r="11200">
          <cell r="A11200" t="str">
            <v>07-02-395</v>
          </cell>
          <cell r="B11200" t="str">
            <v>61</v>
          </cell>
          <cell r="C11200" t="str">
            <v>TRANSPORTE</v>
          </cell>
          <cell r="D11200" t="str">
            <v>gl</v>
          </cell>
          <cell r="E11200">
            <v>1</v>
          </cell>
          <cell r="G11200">
            <v>357.28742399999999</v>
          </cell>
          <cell r="H11200">
            <v>357</v>
          </cell>
        </row>
        <row r="11201">
          <cell r="A11201" t="str">
            <v>07-02-395</v>
          </cell>
          <cell r="B11201" t="str">
            <v>62</v>
          </cell>
          <cell r="C11201">
            <v>0</v>
          </cell>
          <cell r="D11201">
            <v>0</v>
          </cell>
          <cell r="E11201">
            <v>0</v>
          </cell>
          <cell r="G11201">
            <v>0</v>
          </cell>
          <cell r="H11201">
            <v>0</v>
          </cell>
        </row>
        <row r="11202">
          <cell r="A11202" t="str">
            <v>07-02-395</v>
          </cell>
          <cell r="B11202" t="str">
            <v>63</v>
          </cell>
          <cell r="C11202">
            <v>0</v>
          </cell>
          <cell r="D11202">
            <v>0</v>
          </cell>
          <cell r="E11202">
            <v>0</v>
          </cell>
          <cell r="G11202">
            <v>0</v>
          </cell>
          <cell r="H11202">
            <v>0</v>
          </cell>
        </row>
        <row r="11203">
          <cell r="A11203" t="str">
            <v>07-02-395</v>
          </cell>
          <cell r="B11203" t="str">
            <v>64</v>
          </cell>
          <cell r="C11203">
            <v>0</v>
          </cell>
          <cell r="D11203">
            <v>0</v>
          </cell>
          <cell r="E11203">
            <v>0</v>
          </cell>
          <cell r="G11203">
            <v>0</v>
          </cell>
          <cell r="H11203">
            <v>0</v>
          </cell>
        </row>
        <row r="11204">
          <cell r="A11204" t="str">
            <v>07-02-395</v>
          </cell>
          <cell r="B11204" t="str">
            <v>65</v>
          </cell>
          <cell r="C11204">
            <v>0</v>
          </cell>
          <cell r="D11204">
            <v>0</v>
          </cell>
          <cell r="E11204">
            <v>0</v>
          </cell>
          <cell r="G11204">
            <v>0</v>
          </cell>
          <cell r="H11204">
            <v>0</v>
          </cell>
        </row>
        <row r="11205">
          <cell r="A11205" t="str">
            <v>07-02-395</v>
          </cell>
          <cell r="B11205" t="str">
            <v>66</v>
          </cell>
          <cell r="C11205">
            <v>0</v>
          </cell>
          <cell r="D11205">
            <v>0</v>
          </cell>
          <cell r="E11205">
            <v>0</v>
          </cell>
          <cell r="G11205">
            <v>0</v>
          </cell>
          <cell r="H11205">
            <v>0</v>
          </cell>
        </row>
        <row r="11206">
          <cell r="A11206" t="str">
            <v>07-02-400</v>
          </cell>
          <cell r="B11206" t="str">
            <v>07-02-400</v>
          </cell>
          <cell r="C11206" t="str">
            <v>SUMINISTRO E INSTALACION ACCESORIOS ACERO ROSCADOS 1,1/2"</v>
          </cell>
          <cell r="D11206" t="str">
            <v>UN</v>
          </cell>
          <cell r="E11206">
            <v>94</v>
          </cell>
          <cell r="H11206">
            <v>19754</v>
          </cell>
        </row>
        <row r="11207">
          <cell r="A11207" t="str">
            <v>07-02-400</v>
          </cell>
          <cell r="B11207" t="str">
            <v>11</v>
          </cell>
          <cell r="C11207" t="str">
            <v>ACCESORIOS ACERO ø  2"</v>
          </cell>
          <cell r="D11207" t="str">
            <v xml:space="preserve">UN </v>
          </cell>
          <cell r="E11207">
            <v>1</v>
          </cell>
          <cell r="G11207">
            <v>17864.733120000001</v>
          </cell>
          <cell r="H11207">
            <v>17865</v>
          </cell>
        </row>
        <row r="11208">
          <cell r="A11208" t="str">
            <v>07-02-400</v>
          </cell>
          <cell r="B11208" t="str">
            <v>12</v>
          </cell>
          <cell r="C11208">
            <v>0</v>
          </cell>
          <cell r="D11208">
            <v>0</v>
          </cell>
          <cell r="E11208">
            <v>0</v>
          </cell>
          <cell r="G11208">
            <v>0</v>
          </cell>
          <cell r="H11208">
            <v>0</v>
          </cell>
        </row>
        <row r="11209">
          <cell r="A11209" t="str">
            <v>07-02-400</v>
          </cell>
          <cell r="B11209" t="str">
            <v>13</v>
          </cell>
          <cell r="C11209">
            <v>0</v>
          </cell>
          <cell r="D11209">
            <v>0</v>
          </cell>
          <cell r="E11209">
            <v>0</v>
          </cell>
          <cell r="G11209">
            <v>0</v>
          </cell>
          <cell r="H11209">
            <v>0</v>
          </cell>
        </row>
        <row r="11210">
          <cell r="A11210" t="str">
            <v>07-02-400</v>
          </cell>
          <cell r="B11210" t="str">
            <v>14</v>
          </cell>
          <cell r="C11210">
            <v>0</v>
          </cell>
          <cell r="D11210">
            <v>0</v>
          </cell>
          <cell r="E11210">
            <v>0</v>
          </cell>
          <cell r="G11210">
            <v>0</v>
          </cell>
          <cell r="H11210">
            <v>0</v>
          </cell>
        </row>
        <row r="11211">
          <cell r="A11211" t="str">
            <v>07-02-400</v>
          </cell>
          <cell r="B11211" t="str">
            <v>15</v>
          </cell>
          <cell r="C11211">
            <v>0</v>
          </cell>
          <cell r="D11211">
            <v>0</v>
          </cell>
          <cell r="E11211">
            <v>0</v>
          </cell>
          <cell r="G11211">
            <v>0</v>
          </cell>
          <cell r="H11211">
            <v>0</v>
          </cell>
        </row>
        <row r="11212">
          <cell r="A11212" t="str">
            <v>07-02-400</v>
          </cell>
          <cell r="B11212" t="str">
            <v>16</v>
          </cell>
          <cell r="C11212">
            <v>0</v>
          </cell>
          <cell r="D11212">
            <v>0</v>
          </cell>
          <cell r="E11212">
            <v>0</v>
          </cell>
          <cell r="G11212">
            <v>0</v>
          </cell>
          <cell r="H11212">
            <v>0</v>
          </cell>
        </row>
        <row r="11213">
          <cell r="A11213" t="str">
            <v>07-02-400</v>
          </cell>
          <cell r="B11213" t="str">
            <v>21</v>
          </cell>
          <cell r="C11213" t="str">
            <v xml:space="preserve">OFICIAL </v>
          </cell>
          <cell r="D11213" t="str">
            <v>jor</v>
          </cell>
          <cell r="E11213">
            <v>9.5744680851063829E-3</v>
          </cell>
          <cell r="G11213">
            <v>86520.353919999994</v>
          </cell>
          <cell r="H11213">
            <v>828</v>
          </cell>
        </row>
        <row r="11214">
          <cell r="A11214" t="str">
            <v>07-02-400</v>
          </cell>
          <cell r="B11214" t="str">
            <v>22</v>
          </cell>
          <cell r="C11214" t="str">
            <v>AYUDANTE</v>
          </cell>
          <cell r="D11214" t="str">
            <v>jor</v>
          </cell>
          <cell r="E11214">
            <v>9.5744680851063829E-3</v>
          </cell>
          <cell r="G11214">
            <v>54806.751999999993</v>
          </cell>
          <cell r="H11214">
            <v>525</v>
          </cell>
        </row>
        <row r="11215">
          <cell r="A11215" t="str">
            <v>07-02-400</v>
          </cell>
          <cell r="B11215" t="str">
            <v>23</v>
          </cell>
          <cell r="C11215">
            <v>0</v>
          </cell>
          <cell r="D11215">
            <v>0</v>
          </cell>
          <cell r="E11215">
            <v>0</v>
          </cell>
          <cell r="G11215">
            <v>0</v>
          </cell>
          <cell r="H11215">
            <v>0</v>
          </cell>
        </row>
        <row r="11216">
          <cell r="A11216" t="str">
            <v>07-02-400</v>
          </cell>
          <cell r="B11216" t="str">
            <v>24</v>
          </cell>
          <cell r="C11216">
            <v>0</v>
          </cell>
          <cell r="D11216">
            <v>0</v>
          </cell>
          <cell r="E11216">
            <v>0</v>
          </cell>
          <cell r="G11216">
            <v>0</v>
          </cell>
          <cell r="H11216">
            <v>0</v>
          </cell>
        </row>
        <row r="11217">
          <cell r="A11217" t="str">
            <v>07-02-400</v>
          </cell>
          <cell r="B11217" t="str">
            <v>25</v>
          </cell>
          <cell r="C11217">
            <v>0</v>
          </cell>
          <cell r="D11217">
            <v>0</v>
          </cell>
          <cell r="E11217">
            <v>0</v>
          </cell>
          <cell r="G11217">
            <v>0</v>
          </cell>
          <cell r="H11217">
            <v>0</v>
          </cell>
        </row>
        <row r="11218">
          <cell r="A11218" t="str">
            <v>07-02-400</v>
          </cell>
          <cell r="B11218" t="str">
            <v>26</v>
          </cell>
          <cell r="C11218">
            <v>0</v>
          </cell>
          <cell r="D11218">
            <v>0</v>
          </cell>
          <cell r="E11218">
            <v>0</v>
          </cell>
          <cell r="G11218">
            <v>0</v>
          </cell>
          <cell r="H11218">
            <v>0</v>
          </cell>
        </row>
        <row r="11219">
          <cell r="A11219" t="str">
            <v>07-02-400</v>
          </cell>
          <cell r="B11219" t="str">
            <v>41</v>
          </cell>
          <cell r="C11219" t="str">
            <v>HERRAMIENTA MENOR</v>
          </cell>
          <cell r="D11219" t="str">
            <v>gl</v>
          </cell>
          <cell r="E11219">
            <v>1</v>
          </cell>
          <cell r="G11219">
            <v>178.64371199999999</v>
          </cell>
          <cell r="H11219">
            <v>179</v>
          </cell>
        </row>
        <row r="11220">
          <cell r="A11220" t="str">
            <v>07-02-400</v>
          </cell>
          <cell r="B11220" t="str">
            <v>42</v>
          </cell>
          <cell r="C11220">
            <v>0</v>
          </cell>
          <cell r="D11220">
            <v>0</v>
          </cell>
          <cell r="E11220">
            <v>0</v>
          </cell>
          <cell r="G11220">
            <v>0</v>
          </cell>
          <cell r="H11220">
            <v>0</v>
          </cell>
        </row>
        <row r="11221">
          <cell r="A11221" t="str">
            <v>07-02-400</v>
          </cell>
          <cell r="B11221" t="str">
            <v>43</v>
          </cell>
          <cell r="C11221">
            <v>0</v>
          </cell>
          <cell r="D11221">
            <v>0</v>
          </cell>
          <cell r="E11221">
            <v>0</v>
          </cell>
          <cell r="G11221">
            <v>0</v>
          </cell>
          <cell r="H11221">
            <v>0</v>
          </cell>
        </row>
        <row r="11222">
          <cell r="A11222" t="str">
            <v>07-02-400</v>
          </cell>
          <cell r="B11222" t="str">
            <v>44</v>
          </cell>
          <cell r="C11222">
            <v>0</v>
          </cell>
          <cell r="D11222">
            <v>0</v>
          </cell>
          <cell r="E11222">
            <v>0</v>
          </cell>
          <cell r="G11222">
            <v>0</v>
          </cell>
          <cell r="H11222">
            <v>0</v>
          </cell>
        </row>
        <row r="11223">
          <cell r="A11223" t="str">
            <v>07-02-400</v>
          </cell>
          <cell r="B11223" t="str">
            <v>45</v>
          </cell>
          <cell r="C11223">
            <v>0</v>
          </cell>
          <cell r="D11223">
            <v>0</v>
          </cell>
          <cell r="E11223">
            <v>0</v>
          </cell>
          <cell r="G11223">
            <v>0</v>
          </cell>
          <cell r="H11223">
            <v>0</v>
          </cell>
        </row>
        <row r="11224">
          <cell r="A11224" t="str">
            <v>07-02-400</v>
          </cell>
          <cell r="B11224" t="str">
            <v>46</v>
          </cell>
          <cell r="C11224">
            <v>0</v>
          </cell>
          <cell r="D11224">
            <v>0</v>
          </cell>
          <cell r="E11224">
            <v>0</v>
          </cell>
          <cell r="G11224">
            <v>0</v>
          </cell>
          <cell r="H11224">
            <v>0</v>
          </cell>
        </row>
        <row r="11225">
          <cell r="A11225" t="str">
            <v>07-02-400</v>
          </cell>
          <cell r="B11225" t="str">
            <v>61</v>
          </cell>
          <cell r="C11225" t="str">
            <v>TRANSPORTE</v>
          </cell>
          <cell r="D11225" t="str">
            <v>gl</v>
          </cell>
          <cell r="E11225">
            <v>1</v>
          </cell>
          <cell r="G11225">
            <v>357.28742399999999</v>
          </cell>
          <cell r="H11225">
            <v>357</v>
          </cell>
        </row>
        <row r="11226">
          <cell r="A11226" t="str">
            <v>07-02-400</v>
          </cell>
          <cell r="B11226" t="str">
            <v>62</v>
          </cell>
          <cell r="C11226">
            <v>0</v>
          </cell>
          <cell r="D11226">
            <v>0</v>
          </cell>
          <cell r="E11226">
            <v>0</v>
          </cell>
          <cell r="G11226">
            <v>0</v>
          </cell>
          <cell r="H11226">
            <v>0</v>
          </cell>
        </row>
        <row r="11227">
          <cell r="A11227" t="str">
            <v>07-02-400</v>
          </cell>
          <cell r="B11227" t="str">
            <v>63</v>
          </cell>
          <cell r="C11227">
            <v>0</v>
          </cell>
          <cell r="D11227">
            <v>0</v>
          </cell>
          <cell r="E11227">
            <v>0</v>
          </cell>
          <cell r="G11227">
            <v>0</v>
          </cell>
          <cell r="H11227">
            <v>0</v>
          </cell>
        </row>
        <row r="11228">
          <cell r="A11228" t="str">
            <v>07-02-400</v>
          </cell>
          <cell r="B11228" t="str">
            <v>64</v>
          </cell>
          <cell r="C11228">
            <v>0</v>
          </cell>
          <cell r="D11228">
            <v>0</v>
          </cell>
          <cell r="E11228">
            <v>0</v>
          </cell>
          <cell r="G11228">
            <v>0</v>
          </cell>
          <cell r="H11228">
            <v>0</v>
          </cell>
        </row>
        <row r="11229">
          <cell r="A11229" t="str">
            <v>07-02-400</v>
          </cell>
          <cell r="B11229" t="str">
            <v>65</v>
          </cell>
          <cell r="C11229">
            <v>0</v>
          </cell>
          <cell r="D11229">
            <v>0</v>
          </cell>
          <cell r="E11229">
            <v>0</v>
          </cell>
          <cell r="G11229">
            <v>0</v>
          </cell>
          <cell r="H11229">
            <v>0</v>
          </cell>
        </row>
        <row r="11230">
          <cell r="A11230" t="str">
            <v>07-02-400</v>
          </cell>
          <cell r="B11230" t="str">
            <v>66</v>
          </cell>
          <cell r="C11230">
            <v>0</v>
          </cell>
          <cell r="D11230">
            <v>0</v>
          </cell>
          <cell r="E11230">
            <v>0</v>
          </cell>
          <cell r="G11230">
            <v>0</v>
          </cell>
          <cell r="H11230">
            <v>0</v>
          </cell>
        </row>
        <row r="11231">
          <cell r="A11231" t="str">
            <v>07-02-405</v>
          </cell>
          <cell r="B11231" t="str">
            <v>07-02-405</v>
          </cell>
          <cell r="C11231" t="str">
            <v>SUMINISTRO E INSTALACIONACCESORIOS ACERO ROSCADOS 1,1/4"</v>
          </cell>
          <cell r="D11231" t="str">
            <v>UN</v>
          </cell>
          <cell r="E11231">
            <v>11</v>
          </cell>
          <cell r="H11231">
            <v>9920</v>
          </cell>
        </row>
        <row r="11232">
          <cell r="A11232" t="str">
            <v>07-02-405</v>
          </cell>
          <cell r="B11232" t="str">
            <v>11</v>
          </cell>
          <cell r="C11232" t="str">
            <v>ACCESORIOS ACERO ø  1 1/4"</v>
          </cell>
          <cell r="D11232" t="str">
            <v>UN</v>
          </cell>
          <cell r="E11232">
            <v>1</v>
          </cell>
          <cell r="G11232">
            <v>7513.0369600000004</v>
          </cell>
          <cell r="H11232">
            <v>7513</v>
          </cell>
        </row>
        <row r="11233">
          <cell r="A11233" t="str">
            <v>07-02-405</v>
          </cell>
          <cell r="B11233" t="str">
            <v>12</v>
          </cell>
          <cell r="C11233" t="str">
            <v>SELLADOR ETERNA</v>
          </cell>
          <cell r="D11233" t="str">
            <v xml:space="preserve">UN </v>
          </cell>
          <cell r="E11233">
            <v>4.3999999999999997E-2</v>
          </cell>
          <cell r="G11233">
            <v>12667.199999999999</v>
          </cell>
          <cell r="H11233">
            <v>557</v>
          </cell>
        </row>
        <row r="11234">
          <cell r="A11234" t="str">
            <v>07-02-405</v>
          </cell>
          <cell r="B11234" t="str">
            <v>13</v>
          </cell>
          <cell r="C11234" t="str">
            <v>TEFLON</v>
          </cell>
          <cell r="D11234" t="str">
            <v>ROLLO</v>
          </cell>
          <cell r="E11234">
            <v>0.51800000000000002</v>
          </cell>
          <cell r="G11234">
            <v>784.16</v>
          </cell>
          <cell r="H11234">
            <v>406</v>
          </cell>
        </row>
        <row r="11235">
          <cell r="A11235" t="str">
            <v>07-02-405</v>
          </cell>
          <cell r="B11235" t="str">
            <v>14</v>
          </cell>
          <cell r="C11235">
            <v>0</v>
          </cell>
          <cell r="D11235">
            <v>0</v>
          </cell>
          <cell r="E11235">
            <v>0</v>
          </cell>
          <cell r="G11235">
            <v>0</v>
          </cell>
          <cell r="H11235">
            <v>0</v>
          </cell>
        </row>
        <row r="11236">
          <cell r="A11236" t="str">
            <v>07-02-405</v>
          </cell>
          <cell r="B11236" t="str">
            <v>15</v>
          </cell>
          <cell r="C11236">
            <v>0</v>
          </cell>
          <cell r="D11236">
            <v>0</v>
          </cell>
          <cell r="E11236">
            <v>0</v>
          </cell>
          <cell r="G11236">
            <v>0</v>
          </cell>
          <cell r="H11236">
            <v>0</v>
          </cell>
        </row>
        <row r="11237">
          <cell r="A11237" t="str">
            <v>07-02-405</v>
          </cell>
          <cell r="B11237" t="str">
            <v>16</v>
          </cell>
          <cell r="C11237">
            <v>0</v>
          </cell>
          <cell r="D11237">
            <v>0</v>
          </cell>
          <cell r="E11237">
            <v>0</v>
          </cell>
          <cell r="G11237">
            <v>0</v>
          </cell>
          <cell r="H11237">
            <v>0</v>
          </cell>
        </row>
        <row r="11238">
          <cell r="A11238" t="str">
            <v>07-02-405</v>
          </cell>
          <cell r="B11238" t="str">
            <v>21</v>
          </cell>
          <cell r="C11238" t="str">
            <v xml:space="preserve">OFICIAL </v>
          </cell>
          <cell r="D11238" t="str">
            <v>jor</v>
          </cell>
          <cell r="E11238">
            <v>8.4112149532710283E-3</v>
          </cell>
          <cell r="G11238">
            <v>86520.353919999994</v>
          </cell>
          <cell r="H11238">
            <v>728</v>
          </cell>
        </row>
        <row r="11239">
          <cell r="A11239" t="str">
            <v>07-02-405</v>
          </cell>
          <cell r="B11239" t="str">
            <v>22</v>
          </cell>
          <cell r="C11239" t="str">
            <v>AYUDANTE</v>
          </cell>
          <cell r="D11239" t="str">
            <v>jor</v>
          </cell>
          <cell r="E11239">
            <v>8.4112149532710283E-3</v>
          </cell>
          <cell r="G11239">
            <v>54806.751999999993</v>
          </cell>
          <cell r="H11239">
            <v>461</v>
          </cell>
        </row>
        <row r="11240">
          <cell r="A11240" t="str">
            <v>07-02-405</v>
          </cell>
          <cell r="B11240" t="str">
            <v>23</v>
          </cell>
          <cell r="C11240">
            <v>0</v>
          </cell>
          <cell r="D11240">
            <v>0</v>
          </cell>
          <cell r="E11240">
            <v>0</v>
          </cell>
          <cell r="G11240">
            <v>0</v>
          </cell>
          <cell r="H11240">
            <v>0</v>
          </cell>
        </row>
        <row r="11241">
          <cell r="A11241" t="str">
            <v>07-02-405</v>
          </cell>
          <cell r="B11241" t="str">
            <v>24</v>
          </cell>
          <cell r="C11241">
            <v>0</v>
          </cell>
          <cell r="D11241">
            <v>0</v>
          </cell>
          <cell r="E11241">
            <v>0</v>
          </cell>
          <cell r="G11241">
            <v>0</v>
          </cell>
          <cell r="H11241">
            <v>0</v>
          </cell>
        </row>
        <row r="11242">
          <cell r="A11242" t="str">
            <v>07-02-405</v>
          </cell>
          <cell r="B11242" t="str">
            <v>25</v>
          </cell>
          <cell r="C11242">
            <v>0</v>
          </cell>
          <cell r="D11242">
            <v>0</v>
          </cell>
          <cell r="E11242">
            <v>0</v>
          </cell>
          <cell r="G11242">
            <v>0</v>
          </cell>
          <cell r="H11242">
            <v>0</v>
          </cell>
        </row>
        <row r="11243">
          <cell r="A11243" t="str">
            <v>07-02-405</v>
          </cell>
          <cell r="B11243" t="str">
            <v>26</v>
          </cell>
          <cell r="C11243">
            <v>0</v>
          </cell>
          <cell r="D11243">
            <v>0</v>
          </cell>
          <cell r="E11243">
            <v>0</v>
          </cell>
          <cell r="G11243">
            <v>0</v>
          </cell>
          <cell r="H11243">
            <v>0</v>
          </cell>
        </row>
        <row r="11244">
          <cell r="A11244" t="str">
            <v>07-02-405</v>
          </cell>
          <cell r="B11244" t="str">
            <v>41</v>
          </cell>
          <cell r="C11244" t="str">
            <v>HERRAMIENTA MENOR</v>
          </cell>
          <cell r="D11244" t="str">
            <v>gl</v>
          </cell>
          <cell r="E11244">
            <v>1</v>
          </cell>
          <cell r="G11244">
            <v>84.761663999999996</v>
          </cell>
          <cell r="H11244">
            <v>85</v>
          </cell>
        </row>
        <row r="11245">
          <cell r="A11245" t="str">
            <v>07-02-405</v>
          </cell>
          <cell r="B11245" t="str">
            <v>42</v>
          </cell>
          <cell r="C11245">
            <v>0</v>
          </cell>
          <cell r="D11245">
            <v>0</v>
          </cell>
          <cell r="E11245">
            <v>0</v>
          </cell>
          <cell r="G11245">
            <v>0</v>
          </cell>
          <cell r="H11245">
            <v>0</v>
          </cell>
        </row>
        <row r="11246">
          <cell r="A11246" t="str">
            <v>07-02-405</v>
          </cell>
          <cell r="B11246" t="str">
            <v>43</v>
          </cell>
          <cell r="C11246">
            <v>0</v>
          </cell>
          <cell r="D11246">
            <v>0</v>
          </cell>
          <cell r="E11246">
            <v>0</v>
          </cell>
          <cell r="G11246">
            <v>0</v>
          </cell>
          <cell r="H11246">
            <v>0</v>
          </cell>
        </row>
        <row r="11247">
          <cell r="A11247" t="str">
            <v>07-02-405</v>
          </cell>
          <cell r="B11247" t="str">
            <v>44</v>
          </cell>
          <cell r="C11247">
            <v>0</v>
          </cell>
          <cell r="D11247">
            <v>0</v>
          </cell>
          <cell r="E11247">
            <v>0</v>
          </cell>
          <cell r="G11247">
            <v>0</v>
          </cell>
          <cell r="H11247">
            <v>0</v>
          </cell>
        </row>
        <row r="11248">
          <cell r="A11248" t="str">
            <v>07-02-405</v>
          </cell>
          <cell r="B11248" t="str">
            <v>45</v>
          </cell>
          <cell r="C11248">
            <v>0</v>
          </cell>
          <cell r="D11248">
            <v>0</v>
          </cell>
          <cell r="E11248">
            <v>0</v>
          </cell>
          <cell r="G11248">
            <v>0</v>
          </cell>
          <cell r="H11248">
            <v>0</v>
          </cell>
        </row>
        <row r="11249">
          <cell r="A11249" t="str">
            <v>07-02-405</v>
          </cell>
          <cell r="B11249" t="str">
            <v>46</v>
          </cell>
          <cell r="C11249">
            <v>0</v>
          </cell>
          <cell r="D11249">
            <v>0</v>
          </cell>
          <cell r="E11249">
            <v>0</v>
          </cell>
          <cell r="G11249">
            <v>0</v>
          </cell>
          <cell r="H11249">
            <v>0</v>
          </cell>
        </row>
        <row r="11250">
          <cell r="A11250" t="str">
            <v>07-02-405</v>
          </cell>
          <cell r="B11250" t="str">
            <v>61</v>
          </cell>
          <cell r="C11250" t="str">
            <v>TRANSPORTE</v>
          </cell>
          <cell r="D11250" t="str">
            <v>gl</v>
          </cell>
          <cell r="E11250">
            <v>1</v>
          </cell>
          <cell r="G11250">
            <v>169.52332799999999</v>
          </cell>
          <cell r="H11250">
            <v>170</v>
          </cell>
        </row>
        <row r="11251">
          <cell r="A11251" t="str">
            <v>07-02-405</v>
          </cell>
          <cell r="B11251" t="str">
            <v>62</v>
          </cell>
          <cell r="C11251">
            <v>0</v>
          </cell>
          <cell r="D11251">
            <v>0</v>
          </cell>
          <cell r="E11251">
            <v>0</v>
          </cell>
          <cell r="G11251">
            <v>0</v>
          </cell>
          <cell r="H11251">
            <v>0</v>
          </cell>
        </row>
        <row r="11252">
          <cell r="A11252" t="str">
            <v>07-02-405</v>
          </cell>
          <cell r="B11252" t="str">
            <v>63</v>
          </cell>
          <cell r="C11252">
            <v>0</v>
          </cell>
          <cell r="D11252">
            <v>0</v>
          </cell>
          <cell r="E11252">
            <v>0</v>
          </cell>
          <cell r="G11252">
            <v>0</v>
          </cell>
          <cell r="H11252">
            <v>0</v>
          </cell>
        </row>
        <row r="11253">
          <cell r="A11253" t="str">
            <v>07-02-405</v>
          </cell>
          <cell r="B11253" t="str">
            <v>64</v>
          </cell>
          <cell r="C11253">
            <v>0</v>
          </cell>
          <cell r="D11253">
            <v>0</v>
          </cell>
          <cell r="E11253">
            <v>0</v>
          </cell>
          <cell r="G11253">
            <v>0</v>
          </cell>
          <cell r="H11253">
            <v>0</v>
          </cell>
        </row>
        <row r="11254">
          <cell r="A11254" t="str">
            <v>07-02-405</v>
          </cell>
          <cell r="B11254" t="str">
            <v>65</v>
          </cell>
          <cell r="C11254">
            <v>0</v>
          </cell>
          <cell r="D11254">
            <v>0</v>
          </cell>
          <cell r="E11254">
            <v>0</v>
          </cell>
          <cell r="G11254">
            <v>0</v>
          </cell>
          <cell r="H11254">
            <v>0</v>
          </cell>
        </row>
        <row r="11255">
          <cell r="A11255" t="str">
            <v>07-02-405</v>
          </cell>
          <cell r="B11255" t="str">
            <v>66</v>
          </cell>
          <cell r="C11255">
            <v>0</v>
          </cell>
          <cell r="D11255">
            <v>0</v>
          </cell>
          <cell r="E11255">
            <v>0</v>
          </cell>
          <cell r="G11255">
            <v>0</v>
          </cell>
          <cell r="H11255">
            <v>0</v>
          </cell>
        </row>
        <row r="11256">
          <cell r="A11256" t="str">
            <v>07-02-410</v>
          </cell>
          <cell r="B11256" t="str">
            <v>07-02-410</v>
          </cell>
          <cell r="C11256" t="str">
            <v>SUMINISTRO E INSTALACION ACCESORIOS ACERO ROSCADOS 1"</v>
          </cell>
          <cell r="D11256" t="str">
            <v>UN</v>
          </cell>
          <cell r="E11256">
            <v>140</v>
          </cell>
          <cell r="H11256">
            <v>6867</v>
          </cell>
        </row>
        <row r="11257">
          <cell r="A11257" t="str">
            <v>07-02-410</v>
          </cell>
          <cell r="B11257" t="str">
            <v>11</v>
          </cell>
          <cell r="C11257" t="str">
            <v>ACCESORIOS ACERO ø  1"</v>
          </cell>
          <cell r="D11257" t="str">
            <v>UN</v>
          </cell>
          <cell r="E11257">
            <v>1</v>
          </cell>
          <cell r="G11257">
            <v>4857.0870400000003</v>
          </cell>
          <cell r="H11257">
            <v>4857</v>
          </cell>
        </row>
        <row r="11258">
          <cell r="A11258" t="str">
            <v>07-02-410</v>
          </cell>
          <cell r="B11258" t="str">
            <v>12</v>
          </cell>
          <cell r="C11258" t="str">
            <v>SELLADOR ETERNA</v>
          </cell>
          <cell r="D11258" t="str">
            <v>UN</v>
          </cell>
          <cell r="E11258">
            <v>0.04</v>
          </cell>
          <cell r="G11258">
            <v>12667.199999999999</v>
          </cell>
          <cell r="H11258">
            <v>507</v>
          </cell>
        </row>
        <row r="11259">
          <cell r="A11259" t="str">
            <v>07-02-410</v>
          </cell>
          <cell r="B11259" t="str">
            <v>13</v>
          </cell>
          <cell r="C11259" t="str">
            <v>TEFLON</v>
          </cell>
          <cell r="D11259" t="str">
            <v>ROLLO</v>
          </cell>
          <cell r="E11259">
            <v>0.4</v>
          </cell>
          <cell r="G11259">
            <v>784.16</v>
          </cell>
          <cell r="H11259">
            <v>314</v>
          </cell>
        </row>
        <row r="11260">
          <cell r="A11260" t="str">
            <v>07-02-410</v>
          </cell>
          <cell r="B11260" t="str">
            <v>14</v>
          </cell>
          <cell r="C11260">
            <v>0</v>
          </cell>
          <cell r="D11260">
            <v>0</v>
          </cell>
          <cell r="E11260">
            <v>0</v>
          </cell>
          <cell r="G11260">
            <v>0</v>
          </cell>
          <cell r="H11260">
            <v>0</v>
          </cell>
        </row>
        <row r="11261">
          <cell r="A11261" t="str">
            <v>07-02-410</v>
          </cell>
          <cell r="B11261" t="str">
            <v>15</v>
          </cell>
          <cell r="C11261">
            <v>0</v>
          </cell>
          <cell r="D11261">
            <v>0</v>
          </cell>
          <cell r="E11261">
            <v>0</v>
          </cell>
          <cell r="G11261">
            <v>0</v>
          </cell>
          <cell r="H11261">
            <v>0</v>
          </cell>
        </row>
        <row r="11262">
          <cell r="A11262" t="str">
            <v>07-02-410</v>
          </cell>
          <cell r="B11262" t="str">
            <v>16</v>
          </cell>
          <cell r="C11262">
            <v>0</v>
          </cell>
          <cell r="D11262">
            <v>0</v>
          </cell>
          <cell r="E11262">
            <v>0</v>
          </cell>
          <cell r="G11262">
            <v>0</v>
          </cell>
          <cell r="H11262">
            <v>0</v>
          </cell>
        </row>
        <row r="11263">
          <cell r="A11263" t="str">
            <v>07-02-410</v>
          </cell>
          <cell r="B11263" t="str">
            <v>21</v>
          </cell>
          <cell r="C11263" t="str">
            <v xml:space="preserve">OFICIAL </v>
          </cell>
          <cell r="D11263" t="str">
            <v>jor</v>
          </cell>
          <cell r="E11263">
            <v>7.2000000000000007E-3</v>
          </cell>
          <cell r="G11263">
            <v>86520.353919999994</v>
          </cell>
          <cell r="H11263">
            <v>623</v>
          </cell>
        </row>
        <row r="11264">
          <cell r="A11264" t="str">
            <v>07-02-410</v>
          </cell>
          <cell r="B11264" t="str">
            <v>22</v>
          </cell>
          <cell r="C11264" t="str">
            <v>AYUDANTE</v>
          </cell>
          <cell r="D11264" t="str">
            <v>jor</v>
          </cell>
          <cell r="E11264">
            <v>7.2000000000000007E-3</v>
          </cell>
          <cell r="G11264">
            <v>54806.751999999993</v>
          </cell>
          <cell r="H11264">
            <v>395</v>
          </cell>
        </row>
        <row r="11265">
          <cell r="A11265" t="str">
            <v>07-02-410</v>
          </cell>
          <cell r="B11265" t="str">
            <v>23</v>
          </cell>
          <cell r="C11265">
            <v>0</v>
          </cell>
          <cell r="D11265">
            <v>0</v>
          </cell>
          <cell r="E11265">
            <v>0</v>
          </cell>
          <cell r="G11265">
            <v>0</v>
          </cell>
          <cell r="H11265">
            <v>0</v>
          </cell>
        </row>
        <row r="11266">
          <cell r="A11266" t="str">
            <v>07-02-410</v>
          </cell>
          <cell r="B11266" t="str">
            <v>24</v>
          </cell>
          <cell r="C11266">
            <v>0</v>
          </cell>
          <cell r="D11266">
            <v>0</v>
          </cell>
          <cell r="E11266">
            <v>0</v>
          </cell>
          <cell r="G11266">
            <v>0</v>
          </cell>
          <cell r="H11266">
            <v>0</v>
          </cell>
        </row>
        <row r="11267">
          <cell r="A11267" t="str">
            <v>07-02-410</v>
          </cell>
          <cell r="B11267" t="str">
            <v>25</v>
          </cell>
          <cell r="C11267">
            <v>0</v>
          </cell>
          <cell r="D11267">
            <v>0</v>
          </cell>
          <cell r="E11267">
            <v>0</v>
          </cell>
          <cell r="G11267">
            <v>0</v>
          </cell>
          <cell r="H11267">
            <v>0</v>
          </cell>
        </row>
        <row r="11268">
          <cell r="A11268" t="str">
            <v>07-02-410</v>
          </cell>
          <cell r="B11268" t="str">
            <v>26</v>
          </cell>
          <cell r="C11268">
            <v>0</v>
          </cell>
          <cell r="D11268">
            <v>0</v>
          </cell>
          <cell r="E11268">
            <v>0</v>
          </cell>
          <cell r="G11268">
            <v>0</v>
          </cell>
          <cell r="H11268">
            <v>0</v>
          </cell>
        </row>
        <row r="11269">
          <cell r="A11269" t="str">
            <v>07-02-410</v>
          </cell>
          <cell r="B11269" t="str">
            <v>41</v>
          </cell>
          <cell r="C11269" t="str">
            <v>HERRAMIENTA MENOR</v>
          </cell>
          <cell r="D11269" t="str">
            <v>gl</v>
          </cell>
          <cell r="E11269">
            <v>1</v>
          </cell>
          <cell r="G11269">
            <v>56.773184000000001</v>
          </cell>
          <cell r="H11269">
            <v>57</v>
          </cell>
        </row>
        <row r="11270">
          <cell r="A11270" t="str">
            <v>07-02-410</v>
          </cell>
          <cell r="B11270" t="str">
            <v>42</v>
          </cell>
          <cell r="C11270">
            <v>0</v>
          </cell>
          <cell r="D11270">
            <v>0</v>
          </cell>
          <cell r="E11270">
            <v>0</v>
          </cell>
          <cell r="G11270">
            <v>0</v>
          </cell>
          <cell r="H11270">
            <v>0</v>
          </cell>
        </row>
        <row r="11271">
          <cell r="A11271" t="str">
            <v>07-02-410</v>
          </cell>
          <cell r="B11271" t="str">
            <v>43</v>
          </cell>
          <cell r="C11271">
            <v>0</v>
          </cell>
          <cell r="D11271">
            <v>0</v>
          </cell>
          <cell r="E11271">
            <v>0</v>
          </cell>
          <cell r="G11271">
            <v>0</v>
          </cell>
          <cell r="H11271">
            <v>0</v>
          </cell>
        </row>
        <row r="11272">
          <cell r="A11272" t="str">
            <v>07-02-410</v>
          </cell>
          <cell r="B11272" t="str">
            <v>44</v>
          </cell>
          <cell r="C11272">
            <v>0</v>
          </cell>
          <cell r="D11272">
            <v>0</v>
          </cell>
          <cell r="E11272">
            <v>0</v>
          </cell>
          <cell r="G11272">
            <v>0</v>
          </cell>
          <cell r="H11272">
            <v>0</v>
          </cell>
        </row>
        <row r="11273">
          <cell r="A11273" t="str">
            <v>07-02-410</v>
          </cell>
          <cell r="B11273" t="str">
            <v>45</v>
          </cell>
          <cell r="C11273">
            <v>0</v>
          </cell>
          <cell r="D11273">
            <v>0</v>
          </cell>
          <cell r="E11273">
            <v>0</v>
          </cell>
          <cell r="G11273">
            <v>0</v>
          </cell>
          <cell r="H11273">
            <v>0</v>
          </cell>
        </row>
        <row r="11274">
          <cell r="A11274" t="str">
            <v>07-02-410</v>
          </cell>
          <cell r="B11274" t="str">
            <v>46</v>
          </cell>
          <cell r="C11274">
            <v>0</v>
          </cell>
          <cell r="D11274">
            <v>0</v>
          </cell>
          <cell r="E11274">
            <v>0</v>
          </cell>
          <cell r="G11274">
            <v>0</v>
          </cell>
          <cell r="H11274">
            <v>0</v>
          </cell>
        </row>
        <row r="11275">
          <cell r="A11275" t="str">
            <v>07-02-410</v>
          </cell>
          <cell r="B11275" t="str">
            <v>61</v>
          </cell>
          <cell r="C11275" t="str">
            <v>TRANSPORTE</v>
          </cell>
          <cell r="D11275" t="str">
            <v>gl</v>
          </cell>
          <cell r="E11275">
            <v>1</v>
          </cell>
          <cell r="G11275">
            <v>113.546368</v>
          </cell>
          <cell r="H11275">
            <v>114</v>
          </cell>
        </row>
        <row r="11276">
          <cell r="A11276" t="str">
            <v>07-02-410</v>
          </cell>
          <cell r="B11276" t="str">
            <v>62</v>
          </cell>
          <cell r="C11276">
            <v>0</v>
          </cell>
          <cell r="D11276">
            <v>0</v>
          </cell>
          <cell r="E11276">
            <v>0</v>
          </cell>
          <cell r="G11276">
            <v>0</v>
          </cell>
          <cell r="H11276">
            <v>0</v>
          </cell>
        </row>
        <row r="11277">
          <cell r="A11277" t="str">
            <v>07-02-410</v>
          </cell>
          <cell r="B11277" t="str">
            <v>63</v>
          </cell>
          <cell r="C11277">
            <v>0</v>
          </cell>
          <cell r="D11277">
            <v>0</v>
          </cell>
          <cell r="E11277">
            <v>0</v>
          </cell>
          <cell r="G11277">
            <v>0</v>
          </cell>
          <cell r="H11277">
            <v>0</v>
          </cell>
        </row>
        <row r="11278">
          <cell r="A11278" t="str">
            <v>07-02-410</v>
          </cell>
          <cell r="B11278" t="str">
            <v>64</v>
          </cell>
          <cell r="C11278">
            <v>0</v>
          </cell>
          <cell r="D11278">
            <v>0</v>
          </cell>
          <cell r="E11278">
            <v>0</v>
          </cell>
          <cell r="G11278">
            <v>0</v>
          </cell>
          <cell r="H11278">
            <v>0</v>
          </cell>
        </row>
        <row r="11279">
          <cell r="A11279" t="str">
            <v>07-02-410</v>
          </cell>
          <cell r="B11279" t="str">
            <v>65</v>
          </cell>
          <cell r="C11279">
            <v>0</v>
          </cell>
          <cell r="D11279">
            <v>0</v>
          </cell>
          <cell r="E11279">
            <v>0</v>
          </cell>
          <cell r="G11279">
            <v>0</v>
          </cell>
          <cell r="H11279">
            <v>0</v>
          </cell>
        </row>
        <row r="11280">
          <cell r="A11280" t="str">
            <v>07-02-410</v>
          </cell>
          <cell r="B11280" t="str">
            <v>66</v>
          </cell>
          <cell r="C11280">
            <v>0</v>
          </cell>
          <cell r="D11280">
            <v>0</v>
          </cell>
          <cell r="E11280">
            <v>0</v>
          </cell>
          <cell r="G11280">
            <v>0</v>
          </cell>
          <cell r="H11280">
            <v>0</v>
          </cell>
        </row>
        <row r="11281">
          <cell r="A11281" t="str">
            <v>07-02-415</v>
          </cell>
          <cell r="B11281" t="str">
            <v>07-02-415</v>
          </cell>
          <cell r="C11281" t="str">
            <v>SUMINISTRO E INSTALACION COUPLIN 2"</v>
          </cell>
          <cell r="D11281" t="str">
            <v>UN</v>
          </cell>
          <cell r="E11281">
            <v>289</v>
          </cell>
          <cell r="H11281">
            <v>9713</v>
          </cell>
        </row>
        <row r="11282">
          <cell r="A11282" t="str">
            <v>07-02-415</v>
          </cell>
          <cell r="B11282" t="str">
            <v>11</v>
          </cell>
          <cell r="C11282" t="str">
            <v>COUPLING ACERO ø  2"</v>
          </cell>
          <cell r="D11282" t="str">
            <v xml:space="preserve">UN </v>
          </cell>
          <cell r="E11282">
            <v>1</v>
          </cell>
          <cell r="G11282">
            <v>8116.6591999999982</v>
          </cell>
          <cell r="H11282">
            <v>8117</v>
          </cell>
        </row>
        <row r="11283">
          <cell r="A11283" t="str">
            <v>07-02-415</v>
          </cell>
          <cell r="B11283" t="str">
            <v>12</v>
          </cell>
          <cell r="C11283">
            <v>0</v>
          </cell>
          <cell r="D11283">
            <v>0</v>
          </cell>
          <cell r="E11283">
            <v>0</v>
          </cell>
          <cell r="G11283">
            <v>0</v>
          </cell>
          <cell r="H11283">
            <v>0</v>
          </cell>
        </row>
        <row r="11284">
          <cell r="A11284" t="str">
            <v>07-02-415</v>
          </cell>
          <cell r="B11284" t="str">
            <v>13</v>
          </cell>
          <cell r="C11284">
            <v>0</v>
          </cell>
          <cell r="D11284">
            <v>0</v>
          </cell>
          <cell r="E11284">
            <v>0</v>
          </cell>
          <cell r="G11284">
            <v>0</v>
          </cell>
          <cell r="H11284">
            <v>0</v>
          </cell>
        </row>
        <row r="11285">
          <cell r="A11285" t="str">
            <v>07-02-415</v>
          </cell>
          <cell r="B11285" t="str">
            <v>14</v>
          </cell>
          <cell r="C11285">
            <v>0</v>
          </cell>
          <cell r="D11285">
            <v>0</v>
          </cell>
          <cell r="E11285">
            <v>0</v>
          </cell>
          <cell r="G11285">
            <v>0</v>
          </cell>
          <cell r="H11285">
            <v>0</v>
          </cell>
        </row>
        <row r="11286">
          <cell r="A11286" t="str">
            <v>07-02-415</v>
          </cell>
          <cell r="B11286" t="str">
            <v>15</v>
          </cell>
          <cell r="C11286">
            <v>0</v>
          </cell>
          <cell r="D11286">
            <v>0</v>
          </cell>
          <cell r="E11286">
            <v>0</v>
          </cell>
          <cell r="G11286">
            <v>0</v>
          </cell>
          <cell r="H11286">
            <v>0</v>
          </cell>
        </row>
        <row r="11287">
          <cell r="A11287" t="str">
            <v>07-02-415</v>
          </cell>
          <cell r="B11287" t="str">
            <v>16</v>
          </cell>
          <cell r="C11287">
            <v>0</v>
          </cell>
          <cell r="D11287">
            <v>0</v>
          </cell>
          <cell r="E11287">
            <v>0</v>
          </cell>
          <cell r="G11287">
            <v>0</v>
          </cell>
          <cell r="H11287">
            <v>0</v>
          </cell>
        </row>
        <row r="11288">
          <cell r="A11288" t="str">
            <v>07-02-415</v>
          </cell>
          <cell r="B11288" t="str">
            <v>21</v>
          </cell>
          <cell r="C11288" t="str">
            <v xml:space="preserve">OFICIAL </v>
          </cell>
          <cell r="D11288" t="str">
            <v>jor</v>
          </cell>
          <cell r="E11288">
            <v>9.5744680851063829E-3</v>
          </cell>
          <cell r="G11288">
            <v>86520.353919999994</v>
          </cell>
          <cell r="H11288">
            <v>828</v>
          </cell>
        </row>
        <row r="11289">
          <cell r="A11289" t="str">
            <v>07-02-415</v>
          </cell>
          <cell r="B11289" t="str">
            <v>22</v>
          </cell>
          <cell r="C11289" t="str">
            <v>AYUDANTE</v>
          </cell>
          <cell r="D11289" t="str">
            <v>jor</v>
          </cell>
          <cell r="E11289">
            <v>9.5744680851063829E-3</v>
          </cell>
          <cell r="G11289">
            <v>54806.751999999993</v>
          </cell>
          <cell r="H11289">
            <v>525</v>
          </cell>
        </row>
        <row r="11290">
          <cell r="A11290" t="str">
            <v>07-02-415</v>
          </cell>
          <cell r="B11290" t="str">
            <v>23</v>
          </cell>
          <cell r="C11290">
            <v>0</v>
          </cell>
          <cell r="D11290">
            <v>0</v>
          </cell>
          <cell r="E11290">
            <v>0</v>
          </cell>
          <cell r="G11290">
            <v>0</v>
          </cell>
          <cell r="H11290">
            <v>0</v>
          </cell>
        </row>
        <row r="11291">
          <cell r="A11291" t="str">
            <v>07-02-415</v>
          </cell>
          <cell r="B11291" t="str">
            <v>24</v>
          </cell>
          <cell r="C11291">
            <v>0</v>
          </cell>
          <cell r="D11291">
            <v>0</v>
          </cell>
          <cell r="E11291">
            <v>0</v>
          </cell>
          <cell r="G11291">
            <v>0</v>
          </cell>
          <cell r="H11291">
            <v>0</v>
          </cell>
        </row>
        <row r="11292">
          <cell r="A11292" t="str">
            <v>07-02-415</v>
          </cell>
          <cell r="B11292" t="str">
            <v>25</v>
          </cell>
          <cell r="C11292">
            <v>0</v>
          </cell>
          <cell r="D11292">
            <v>0</v>
          </cell>
          <cell r="E11292">
            <v>0</v>
          </cell>
          <cell r="G11292">
            <v>0</v>
          </cell>
          <cell r="H11292">
            <v>0</v>
          </cell>
        </row>
        <row r="11293">
          <cell r="A11293" t="str">
            <v>07-02-415</v>
          </cell>
          <cell r="B11293" t="str">
            <v>26</v>
          </cell>
          <cell r="C11293">
            <v>0</v>
          </cell>
          <cell r="D11293">
            <v>0</v>
          </cell>
          <cell r="E11293">
            <v>0</v>
          </cell>
          <cell r="G11293">
            <v>0</v>
          </cell>
          <cell r="H11293">
            <v>0</v>
          </cell>
        </row>
        <row r="11294">
          <cell r="A11294" t="str">
            <v>07-02-415</v>
          </cell>
          <cell r="B11294" t="str">
            <v>41</v>
          </cell>
          <cell r="C11294" t="str">
            <v>HERRAMIENTA MENOR</v>
          </cell>
          <cell r="D11294" t="str">
            <v>gl</v>
          </cell>
          <cell r="E11294">
            <v>1</v>
          </cell>
          <cell r="G11294">
            <v>81.166591999999994</v>
          </cell>
          <cell r="H11294">
            <v>81</v>
          </cell>
        </row>
        <row r="11295">
          <cell r="A11295" t="str">
            <v>07-02-415</v>
          </cell>
          <cell r="B11295" t="str">
            <v>42</v>
          </cell>
          <cell r="C11295">
            <v>0</v>
          </cell>
          <cell r="D11295">
            <v>0</v>
          </cell>
          <cell r="E11295">
            <v>0</v>
          </cell>
          <cell r="G11295">
            <v>0</v>
          </cell>
          <cell r="H11295">
            <v>0</v>
          </cell>
        </row>
        <row r="11296">
          <cell r="A11296" t="str">
            <v>07-02-415</v>
          </cell>
          <cell r="B11296" t="str">
            <v>43</v>
          </cell>
          <cell r="C11296">
            <v>0</v>
          </cell>
          <cell r="D11296">
            <v>0</v>
          </cell>
          <cell r="E11296">
            <v>0</v>
          </cell>
          <cell r="G11296">
            <v>0</v>
          </cell>
          <cell r="H11296">
            <v>0</v>
          </cell>
        </row>
        <row r="11297">
          <cell r="A11297" t="str">
            <v>07-02-415</v>
          </cell>
          <cell r="B11297" t="str">
            <v>44</v>
          </cell>
          <cell r="C11297">
            <v>0</v>
          </cell>
          <cell r="D11297">
            <v>0</v>
          </cell>
          <cell r="E11297">
            <v>0</v>
          </cell>
          <cell r="G11297">
            <v>0</v>
          </cell>
          <cell r="H11297">
            <v>0</v>
          </cell>
        </row>
        <row r="11298">
          <cell r="A11298" t="str">
            <v>07-02-415</v>
          </cell>
          <cell r="B11298" t="str">
            <v>45</v>
          </cell>
          <cell r="C11298">
            <v>0</v>
          </cell>
          <cell r="D11298">
            <v>0</v>
          </cell>
          <cell r="E11298">
            <v>0</v>
          </cell>
          <cell r="G11298">
            <v>0</v>
          </cell>
          <cell r="H11298">
            <v>0</v>
          </cell>
        </row>
        <row r="11299">
          <cell r="A11299" t="str">
            <v>07-02-415</v>
          </cell>
          <cell r="B11299" t="str">
            <v>46</v>
          </cell>
          <cell r="C11299">
            <v>0</v>
          </cell>
          <cell r="D11299">
            <v>0</v>
          </cell>
          <cell r="E11299">
            <v>0</v>
          </cell>
          <cell r="G11299">
            <v>0</v>
          </cell>
          <cell r="H11299">
            <v>0</v>
          </cell>
        </row>
        <row r="11300">
          <cell r="A11300" t="str">
            <v>07-02-415</v>
          </cell>
          <cell r="B11300" t="str">
            <v>61</v>
          </cell>
          <cell r="C11300" t="str">
            <v>TRANSPORTE</v>
          </cell>
          <cell r="D11300" t="str">
            <v>gl</v>
          </cell>
          <cell r="E11300">
            <v>1</v>
          </cell>
          <cell r="G11300">
            <v>162.33318399999999</v>
          </cell>
          <cell r="H11300">
            <v>162</v>
          </cell>
        </row>
        <row r="11301">
          <cell r="A11301" t="str">
            <v>07-02-415</v>
          </cell>
          <cell r="B11301" t="str">
            <v>62</v>
          </cell>
          <cell r="C11301">
            <v>0</v>
          </cell>
          <cell r="D11301">
            <v>0</v>
          </cell>
          <cell r="E11301">
            <v>0</v>
          </cell>
          <cell r="G11301">
            <v>0</v>
          </cell>
          <cell r="H11301">
            <v>0</v>
          </cell>
        </row>
        <row r="11302">
          <cell r="A11302" t="str">
            <v>07-02-415</v>
          </cell>
          <cell r="B11302" t="str">
            <v>63</v>
          </cell>
          <cell r="C11302">
            <v>0</v>
          </cell>
          <cell r="D11302">
            <v>0</v>
          </cell>
          <cell r="E11302">
            <v>0</v>
          </cell>
          <cell r="G11302">
            <v>0</v>
          </cell>
          <cell r="H11302">
            <v>0</v>
          </cell>
        </row>
        <row r="11303">
          <cell r="A11303" t="str">
            <v>07-02-415</v>
          </cell>
          <cell r="B11303" t="str">
            <v>64</v>
          </cell>
          <cell r="C11303">
            <v>0</v>
          </cell>
          <cell r="D11303">
            <v>0</v>
          </cell>
          <cell r="E11303">
            <v>0</v>
          </cell>
          <cell r="G11303">
            <v>0</v>
          </cell>
          <cell r="H11303">
            <v>0</v>
          </cell>
        </row>
        <row r="11304">
          <cell r="A11304" t="str">
            <v>07-02-415</v>
          </cell>
          <cell r="B11304" t="str">
            <v>65</v>
          </cell>
          <cell r="C11304">
            <v>0</v>
          </cell>
          <cell r="D11304">
            <v>0</v>
          </cell>
          <cell r="E11304">
            <v>0</v>
          </cell>
          <cell r="G11304">
            <v>0</v>
          </cell>
          <cell r="H11304">
            <v>0</v>
          </cell>
        </row>
        <row r="11305">
          <cell r="A11305" t="str">
            <v>07-02-415</v>
          </cell>
          <cell r="B11305" t="str">
            <v>66</v>
          </cell>
          <cell r="C11305">
            <v>0</v>
          </cell>
          <cell r="D11305">
            <v>0</v>
          </cell>
          <cell r="E11305">
            <v>0</v>
          </cell>
          <cell r="G11305">
            <v>0</v>
          </cell>
          <cell r="H11305">
            <v>0</v>
          </cell>
        </row>
        <row r="11306">
          <cell r="A11306" t="str">
            <v>07-02-420</v>
          </cell>
          <cell r="B11306" t="str">
            <v>07-02-420</v>
          </cell>
          <cell r="C11306" t="str">
            <v>SUMINISTRO E INSTALACION ABRAZADERAS 2"</v>
          </cell>
          <cell r="D11306" t="str">
            <v>UN</v>
          </cell>
          <cell r="E11306">
            <v>241</v>
          </cell>
          <cell r="H11306">
            <v>7079</v>
          </cell>
        </row>
        <row r="11307">
          <cell r="A11307" t="str">
            <v>07-02-420</v>
          </cell>
          <cell r="B11307" t="str">
            <v>11</v>
          </cell>
          <cell r="C11307" t="str">
            <v>ABRAZADERAS ø 1 1/4" A 2"</v>
          </cell>
          <cell r="D11307" t="str">
            <v>UN</v>
          </cell>
          <cell r="E11307">
            <v>1</v>
          </cell>
          <cell r="G11307">
            <v>2658.9055999999996</v>
          </cell>
          <cell r="H11307">
            <v>2659</v>
          </cell>
        </row>
        <row r="11308">
          <cell r="A11308" t="str">
            <v>07-02-420</v>
          </cell>
          <cell r="B11308" t="str">
            <v>12</v>
          </cell>
          <cell r="C11308" t="str">
            <v>VARILLA ZINCADA 3/8"</v>
          </cell>
          <cell r="D11308" t="str">
            <v>ML</v>
          </cell>
          <cell r="E11308">
            <v>0.5</v>
          </cell>
          <cell r="G11308">
            <v>2612.2581333333333</v>
          </cell>
          <cell r="H11308">
            <v>1306</v>
          </cell>
        </row>
        <row r="11309">
          <cell r="A11309" t="str">
            <v>07-02-420</v>
          </cell>
          <cell r="B11309" t="str">
            <v>13</v>
          </cell>
          <cell r="C11309" t="str">
            <v>CHAZO MULTIUSO 3/8"</v>
          </cell>
          <cell r="D11309" t="str">
            <v>UN</v>
          </cell>
          <cell r="E11309">
            <v>1</v>
          </cell>
          <cell r="G11309">
            <v>1007.5852799999999</v>
          </cell>
          <cell r="H11309">
            <v>1008</v>
          </cell>
        </row>
        <row r="11310">
          <cell r="A11310" t="str">
            <v>07-02-420</v>
          </cell>
          <cell r="B11310" t="str">
            <v>14</v>
          </cell>
          <cell r="C11310">
            <v>0</v>
          </cell>
          <cell r="D11310">
            <v>0</v>
          </cell>
          <cell r="E11310">
            <v>0</v>
          </cell>
          <cell r="G11310">
            <v>0</v>
          </cell>
          <cell r="H11310">
            <v>0</v>
          </cell>
        </row>
        <row r="11311">
          <cell r="A11311" t="str">
            <v>07-02-420</v>
          </cell>
          <cell r="B11311" t="str">
            <v>15</v>
          </cell>
          <cell r="C11311">
            <v>0</v>
          </cell>
          <cell r="D11311">
            <v>0</v>
          </cell>
          <cell r="E11311">
            <v>0</v>
          </cell>
          <cell r="G11311">
            <v>0</v>
          </cell>
          <cell r="H11311">
            <v>0</v>
          </cell>
        </row>
        <row r="11312">
          <cell r="A11312" t="str">
            <v>07-02-420</v>
          </cell>
          <cell r="B11312" t="str">
            <v>16</v>
          </cell>
          <cell r="C11312">
            <v>0</v>
          </cell>
          <cell r="D11312">
            <v>0</v>
          </cell>
          <cell r="E11312">
            <v>0</v>
          </cell>
          <cell r="G11312">
            <v>0</v>
          </cell>
          <cell r="H11312">
            <v>0</v>
          </cell>
        </row>
        <row r="11313">
          <cell r="A11313" t="str">
            <v>07-02-420</v>
          </cell>
          <cell r="B11313" t="str">
            <v>21</v>
          </cell>
          <cell r="C11313" t="str">
            <v xml:space="preserve">OFICIAL </v>
          </cell>
          <cell r="D11313" t="str">
            <v>jor</v>
          </cell>
          <cell r="E11313">
            <v>1.3846153846153847E-2</v>
          </cell>
          <cell r="G11313">
            <v>86520.353919999994</v>
          </cell>
          <cell r="H11313">
            <v>1198</v>
          </cell>
        </row>
        <row r="11314">
          <cell r="A11314" t="str">
            <v>07-02-420</v>
          </cell>
          <cell r="B11314" t="str">
            <v>22</v>
          </cell>
          <cell r="C11314" t="str">
            <v>AYUDANTE</v>
          </cell>
          <cell r="D11314" t="str">
            <v>jor</v>
          </cell>
          <cell r="E11314">
            <v>1.3846153846153847E-2</v>
          </cell>
          <cell r="G11314">
            <v>54806.751999999993</v>
          </cell>
          <cell r="H11314">
            <v>759</v>
          </cell>
        </row>
        <row r="11315">
          <cell r="A11315" t="str">
            <v>07-02-420</v>
          </cell>
          <cell r="B11315" t="str">
            <v>23</v>
          </cell>
          <cell r="C11315">
            <v>0</v>
          </cell>
          <cell r="D11315">
            <v>0</v>
          </cell>
          <cell r="E11315">
            <v>0</v>
          </cell>
          <cell r="G11315">
            <v>0</v>
          </cell>
          <cell r="H11315">
            <v>0</v>
          </cell>
        </row>
        <row r="11316">
          <cell r="A11316" t="str">
            <v>07-02-420</v>
          </cell>
          <cell r="B11316" t="str">
            <v>24</v>
          </cell>
          <cell r="C11316">
            <v>0</v>
          </cell>
          <cell r="D11316">
            <v>0</v>
          </cell>
          <cell r="E11316">
            <v>0</v>
          </cell>
          <cell r="G11316">
            <v>0</v>
          </cell>
          <cell r="H11316">
            <v>0</v>
          </cell>
        </row>
        <row r="11317">
          <cell r="A11317" t="str">
            <v>07-02-420</v>
          </cell>
          <cell r="B11317" t="str">
            <v>25</v>
          </cell>
          <cell r="C11317">
            <v>0</v>
          </cell>
          <cell r="D11317">
            <v>0</v>
          </cell>
          <cell r="E11317">
            <v>0</v>
          </cell>
          <cell r="G11317">
            <v>0</v>
          </cell>
          <cell r="H11317">
            <v>0</v>
          </cell>
        </row>
        <row r="11318">
          <cell r="A11318" t="str">
            <v>07-02-420</v>
          </cell>
          <cell r="B11318" t="str">
            <v>26</v>
          </cell>
          <cell r="C11318">
            <v>0</v>
          </cell>
          <cell r="D11318">
            <v>0</v>
          </cell>
          <cell r="E11318">
            <v>0</v>
          </cell>
          <cell r="G11318">
            <v>0</v>
          </cell>
          <cell r="H11318">
            <v>0</v>
          </cell>
        </row>
        <row r="11319">
          <cell r="A11319" t="str">
            <v>07-02-420</v>
          </cell>
          <cell r="B11319" t="str">
            <v>41</v>
          </cell>
          <cell r="C11319" t="str">
            <v>HERRAMIENTA MENOR</v>
          </cell>
          <cell r="D11319" t="str">
            <v>gl</v>
          </cell>
          <cell r="E11319">
            <v>1</v>
          </cell>
          <cell r="G11319">
            <v>49.727807999999996</v>
          </cell>
          <cell r="H11319">
            <v>50</v>
          </cell>
        </row>
        <row r="11320">
          <cell r="A11320" t="str">
            <v>07-02-420</v>
          </cell>
          <cell r="B11320" t="str">
            <v>42</v>
          </cell>
          <cell r="C11320">
            <v>0</v>
          </cell>
          <cell r="D11320">
            <v>0</v>
          </cell>
          <cell r="E11320">
            <v>0</v>
          </cell>
          <cell r="G11320">
            <v>0</v>
          </cell>
          <cell r="H11320">
            <v>0</v>
          </cell>
        </row>
        <row r="11321">
          <cell r="A11321" t="str">
            <v>07-02-420</v>
          </cell>
          <cell r="B11321" t="str">
            <v>43</v>
          </cell>
          <cell r="C11321">
            <v>0</v>
          </cell>
          <cell r="D11321">
            <v>0</v>
          </cell>
          <cell r="E11321">
            <v>0</v>
          </cell>
          <cell r="G11321">
            <v>0</v>
          </cell>
          <cell r="H11321">
            <v>0</v>
          </cell>
        </row>
        <row r="11322">
          <cell r="A11322" t="str">
            <v>07-02-420</v>
          </cell>
          <cell r="B11322" t="str">
            <v>44</v>
          </cell>
          <cell r="C11322">
            <v>0</v>
          </cell>
          <cell r="D11322">
            <v>0</v>
          </cell>
          <cell r="E11322">
            <v>0</v>
          </cell>
          <cell r="G11322">
            <v>0</v>
          </cell>
          <cell r="H11322">
            <v>0</v>
          </cell>
        </row>
        <row r="11323">
          <cell r="A11323" t="str">
            <v>07-02-420</v>
          </cell>
          <cell r="B11323" t="str">
            <v>45</v>
          </cell>
          <cell r="C11323">
            <v>0</v>
          </cell>
          <cell r="D11323">
            <v>0</v>
          </cell>
          <cell r="E11323">
            <v>0</v>
          </cell>
          <cell r="G11323">
            <v>0</v>
          </cell>
          <cell r="H11323">
            <v>0</v>
          </cell>
        </row>
        <row r="11324">
          <cell r="A11324" t="str">
            <v>07-02-420</v>
          </cell>
          <cell r="B11324" t="str">
            <v>46</v>
          </cell>
          <cell r="C11324">
            <v>0</v>
          </cell>
          <cell r="D11324">
            <v>0</v>
          </cell>
          <cell r="E11324">
            <v>0</v>
          </cell>
          <cell r="G11324">
            <v>0</v>
          </cell>
          <cell r="H11324">
            <v>0</v>
          </cell>
        </row>
        <row r="11325">
          <cell r="A11325" t="str">
            <v>07-02-420</v>
          </cell>
          <cell r="B11325" t="str">
            <v>61</v>
          </cell>
          <cell r="C11325" t="str">
            <v>TRANSPORTE</v>
          </cell>
          <cell r="D11325" t="str">
            <v>gl</v>
          </cell>
          <cell r="E11325">
            <v>1</v>
          </cell>
          <cell r="G11325">
            <v>99.455615999999992</v>
          </cell>
          <cell r="H11325">
            <v>99</v>
          </cell>
        </row>
        <row r="11326">
          <cell r="A11326" t="str">
            <v>07-02-420</v>
          </cell>
          <cell r="B11326" t="str">
            <v>62</v>
          </cell>
          <cell r="C11326">
            <v>0</v>
          </cell>
          <cell r="D11326">
            <v>0</v>
          </cell>
          <cell r="E11326">
            <v>0</v>
          </cell>
          <cell r="G11326">
            <v>0</v>
          </cell>
          <cell r="H11326">
            <v>0</v>
          </cell>
        </row>
        <row r="11327">
          <cell r="A11327" t="str">
            <v>07-02-420</v>
          </cell>
          <cell r="B11327" t="str">
            <v>63</v>
          </cell>
          <cell r="C11327">
            <v>0</v>
          </cell>
          <cell r="D11327">
            <v>0</v>
          </cell>
          <cell r="E11327">
            <v>0</v>
          </cell>
          <cell r="G11327">
            <v>0</v>
          </cell>
          <cell r="H11327">
            <v>0</v>
          </cell>
        </row>
        <row r="11328">
          <cell r="A11328" t="str">
            <v>07-02-420</v>
          </cell>
          <cell r="B11328" t="str">
            <v>64</v>
          </cell>
          <cell r="C11328">
            <v>0</v>
          </cell>
          <cell r="D11328">
            <v>0</v>
          </cell>
          <cell r="E11328">
            <v>0</v>
          </cell>
          <cell r="G11328">
            <v>0</v>
          </cell>
          <cell r="H11328">
            <v>0</v>
          </cell>
        </row>
        <row r="11329">
          <cell r="A11329" t="str">
            <v>07-02-420</v>
          </cell>
          <cell r="B11329" t="str">
            <v>65</v>
          </cell>
          <cell r="C11329">
            <v>0</v>
          </cell>
          <cell r="D11329">
            <v>0</v>
          </cell>
          <cell r="E11329">
            <v>0</v>
          </cell>
          <cell r="G11329">
            <v>0</v>
          </cell>
          <cell r="H11329">
            <v>0</v>
          </cell>
        </row>
        <row r="11330">
          <cell r="A11330" t="str">
            <v>07-02-420</v>
          </cell>
          <cell r="B11330" t="str">
            <v>66</v>
          </cell>
          <cell r="C11330">
            <v>0</v>
          </cell>
          <cell r="D11330">
            <v>0</v>
          </cell>
          <cell r="E11330">
            <v>0</v>
          </cell>
          <cell r="G11330">
            <v>0</v>
          </cell>
          <cell r="H11330">
            <v>0</v>
          </cell>
        </row>
        <row r="11331">
          <cell r="A11331" t="str">
            <v>07-02-425</v>
          </cell>
          <cell r="B11331" t="str">
            <v>07-02-425</v>
          </cell>
          <cell r="C11331" t="str">
            <v>SUMINISTRO E INSTALACION ABRAZADERAS 1,1/2"</v>
          </cell>
          <cell r="D11331" t="str">
            <v>UN</v>
          </cell>
          <cell r="E11331">
            <v>196</v>
          </cell>
          <cell r="H11331">
            <v>7079</v>
          </cell>
        </row>
        <row r="11332">
          <cell r="A11332" t="str">
            <v>07-02-425</v>
          </cell>
          <cell r="B11332" t="str">
            <v>11</v>
          </cell>
          <cell r="C11332" t="str">
            <v>ABRAZADERAS ø 1 1/4" A 2"</v>
          </cell>
          <cell r="D11332" t="str">
            <v>UN</v>
          </cell>
          <cell r="E11332">
            <v>1</v>
          </cell>
          <cell r="G11332">
            <v>2658.9055999999996</v>
          </cell>
          <cell r="H11332">
            <v>2659</v>
          </cell>
        </row>
        <row r="11333">
          <cell r="A11333" t="str">
            <v>07-02-425</v>
          </cell>
          <cell r="B11333" t="str">
            <v>12</v>
          </cell>
          <cell r="C11333" t="str">
            <v>VARILLA ZINCADA 3/8"</v>
          </cell>
          <cell r="D11333" t="str">
            <v>ML</v>
          </cell>
          <cell r="E11333">
            <v>0.5</v>
          </cell>
          <cell r="G11333">
            <v>2612.2581333333333</v>
          </cell>
          <cell r="H11333">
            <v>1306</v>
          </cell>
        </row>
        <row r="11334">
          <cell r="A11334" t="str">
            <v>07-02-425</v>
          </cell>
          <cell r="B11334" t="str">
            <v>13</v>
          </cell>
          <cell r="C11334" t="str">
            <v>CHAZO MULTIUSO 3/8"</v>
          </cell>
          <cell r="D11334" t="str">
            <v>UN</v>
          </cell>
          <cell r="E11334">
            <v>1</v>
          </cell>
          <cell r="G11334">
            <v>1007.5852799999999</v>
          </cell>
          <cell r="H11334">
            <v>1008</v>
          </cell>
        </row>
        <row r="11335">
          <cell r="A11335" t="str">
            <v>07-02-425</v>
          </cell>
          <cell r="B11335" t="str">
            <v>14</v>
          </cell>
          <cell r="C11335">
            <v>0</v>
          </cell>
          <cell r="D11335">
            <v>0</v>
          </cell>
          <cell r="E11335">
            <v>0</v>
          </cell>
          <cell r="G11335">
            <v>0</v>
          </cell>
          <cell r="H11335">
            <v>0</v>
          </cell>
        </row>
        <row r="11336">
          <cell r="A11336" t="str">
            <v>07-02-425</v>
          </cell>
          <cell r="B11336" t="str">
            <v>15</v>
          </cell>
          <cell r="C11336">
            <v>0</v>
          </cell>
          <cell r="D11336">
            <v>0</v>
          </cell>
          <cell r="E11336">
            <v>0</v>
          </cell>
          <cell r="G11336">
            <v>0</v>
          </cell>
          <cell r="H11336">
            <v>0</v>
          </cell>
        </row>
        <row r="11337">
          <cell r="A11337" t="str">
            <v>07-02-425</v>
          </cell>
          <cell r="B11337" t="str">
            <v>16</v>
          </cell>
          <cell r="C11337">
            <v>0</v>
          </cell>
          <cell r="D11337">
            <v>0</v>
          </cell>
          <cell r="E11337">
            <v>0</v>
          </cell>
          <cell r="G11337">
            <v>0</v>
          </cell>
          <cell r="H11337">
            <v>0</v>
          </cell>
        </row>
        <row r="11338">
          <cell r="A11338" t="str">
            <v>07-02-425</v>
          </cell>
          <cell r="B11338" t="str">
            <v>21</v>
          </cell>
          <cell r="C11338" t="str">
            <v xml:space="preserve">OFICIAL </v>
          </cell>
          <cell r="D11338" t="str">
            <v>jor</v>
          </cell>
          <cell r="E11338">
            <v>1.3846153846153847E-2</v>
          </cell>
          <cell r="G11338">
            <v>86520.353919999994</v>
          </cell>
          <cell r="H11338">
            <v>1198</v>
          </cell>
        </row>
        <row r="11339">
          <cell r="A11339" t="str">
            <v>07-02-425</v>
          </cell>
          <cell r="B11339" t="str">
            <v>22</v>
          </cell>
          <cell r="C11339" t="str">
            <v>AYUDANTE</v>
          </cell>
          <cell r="D11339" t="str">
            <v>jor</v>
          </cell>
          <cell r="E11339">
            <v>1.3846153846153847E-2</v>
          </cell>
          <cell r="G11339">
            <v>54806.751999999993</v>
          </cell>
          <cell r="H11339">
            <v>759</v>
          </cell>
        </row>
        <row r="11340">
          <cell r="A11340" t="str">
            <v>07-02-425</v>
          </cell>
          <cell r="B11340" t="str">
            <v>23</v>
          </cell>
          <cell r="C11340">
            <v>0</v>
          </cell>
          <cell r="D11340">
            <v>0</v>
          </cell>
          <cell r="E11340">
            <v>0</v>
          </cell>
          <cell r="G11340">
            <v>0</v>
          </cell>
          <cell r="H11340">
            <v>0</v>
          </cell>
        </row>
        <row r="11341">
          <cell r="A11341" t="str">
            <v>07-02-425</v>
          </cell>
          <cell r="B11341" t="str">
            <v>24</v>
          </cell>
          <cell r="C11341">
            <v>0</v>
          </cell>
          <cell r="D11341">
            <v>0</v>
          </cell>
          <cell r="E11341">
            <v>0</v>
          </cell>
          <cell r="G11341">
            <v>0</v>
          </cell>
          <cell r="H11341">
            <v>0</v>
          </cell>
        </row>
        <row r="11342">
          <cell r="A11342" t="str">
            <v>07-02-425</v>
          </cell>
          <cell r="B11342" t="str">
            <v>25</v>
          </cell>
          <cell r="C11342">
            <v>0</v>
          </cell>
          <cell r="D11342">
            <v>0</v>
          </cell>
          <cell r="E11342">
            <v>0</v>
          </cell>
          <cell r="G11342">
            <v>0</v>
          </cell>
          <cell r="H11342">
            <v>0</v>
          </cell>
        </row>
        <row r="11343">
          <cell r="A11343" t="str">
            <v>07-02-425</v>
          </cell>
          <cell r="B11343" t="str">
            <v>26</v>
          </cell>
          <cell r="C11343">
            <v>0</v>
          </cell>
          <cell r="D11343">
            <v>0</v>
          </cell>
          <cell r="E11343">
            <v>0</v>
          </cell>
          <cell r="G11343">
            <v>0</v>
          </cell>
          <cell r="H11343">
            <v>0</v>
          </cell>
        </row>
        <row r="11344">
          <cell r="A11344" t="str">
            <v>07-02-425</v>
          </cell>
          <cell r="B11344" t="str">
            <v>41</v>
          </cell>
          <cell r="C11344" t="str">
            <v>HERRAMIENTA MENOR</v>
          </cell>
          <cell r="D11344" t="str">
            <v>gl</v>
          </cell>
          <cell r="E11344">
            <v>1</v>
          </cell>
          <cell r="G11344">
            <v>49.727807999999996</v>
          </cell>
          <cell r="H11344">
            <v>50</v>
          </cell>
        </row>
        <row r="11345">
          <cell r="A11345" t="str">
            <v>07-02-425</v>
          </cell>
          <cell r="B11345" t="str">
            <v>42</v>
          </cell>
          <cell r="C11345">
            <v>0</v>
          </cell>
          <cell r="D11345">
            <v>0</v>
          </cell>
          <cell r="E11345">
            <v>0</v>
          </cell>
          <cell r="G11345">
            <v>0</v>
          </cell>
          <cell r="H11345">
            <v>0</v>
          </cell>
        </row>
        <row r="11346">
          <cell r="A11346" t="str">
            <v>07-02-425</v>
          </cell>
          <cell r="B11346" t="str">
            <v>43</v>
          </cell>
          <cell r="C11346">
            <v>0</v>
          </cell>
          <cell r="D11346">
            <v>0</v>
          </cell>
          <cell r="E11346">
            <v>0</v>
          </cell>
          <cell r="G11346">
            <v>0</v>
          </cell>
          <cell r="H11346">
            <v>0</v>
          </cell>
        </row>
        <row r="11347">
          <cell r="A11347" t="str">
            <v>07-02-425</v>
          </cell>
          <cell r="B11347" t="str">
            <v>44</v>
          </cell>
          <cell r="C11347">
            <v>0</v>
          </cell>
          <cell r="D11347">
            <v>0</v>
          </cell>
          <cell r="E11347">
            <v>0</v>
          </cell>
          <cell r="G11347">
            <v>0</v>
          </cell>
          <cell r="H11347">
            <v>0</v>
          </cell>
        </row>
        <row r="11348">
          <cell r="A11348" t="str">
            <v>07-02-425</v>
          </cell>
          <cell r="B11348" t="str">
            <v>45</v>
          </cell>
          <cell r="C11348">
            <v>0</v>
          </cell>
          <cell r="D11348">
            <v>0</v>
          </cell>
          <cell r="E11348">
            <v>0</v>
          </cell>
          <cell r="G11348">
            <v>0</v>
          </cell>
          <cell r="H11348">
            <v>0</v>
          </cell>
        </row>
        <row r="11349">
          <cell r="A11349" t="str">
            <v>07-02-425</v>
          </cell>
          <cell r="B11349" t="str">
            <v>46</v>
          </cell>
          <cell r="C11349">
            <v>0</v>
          </cell>
          <cell r="D11349">
            <v>0</v>
          </cell>
          <cell r="E11349">
            <v>0</v>
          </cell>
          <cell r="G11349">
            <v>0</v>
          </cell>
          <cell r="H11349">
            <v>0</v>
          </cell>
        </row>
        <row r="11350">
          <cell r="A11350" t="str">
            <v>07-02-425</v>
          </cell>
          <cell r="B11350" t="str">
            <v>61</v>
          </cell>
          <cell r="C11350" t="str">
            <v>TRANSPORTE</v>
          </cell>
          <cell r="D11350" t="str">
            <v>gl</v>
          </cell>
          <cell r="E11350">
            <v>1</v>
          </cell>
          <cell r="G11350">
            <v>99.455615999999992</v>
          </cell>
          <cell r="H11350">
            <v>99</v>
          </cell>
        </row>
        <row r="11351">
          <cell r="A11351" t="str">
            <v>07-02-425</v>
          </cell>
          <cell r="B11351" t="str">
            <v>62</v>
          </cell>
          <cell r="C11351">
            <v>0</v>
          </cell>
          <cell r="D11351">
            <v>0</v>
          </cell>
          <cell r="E11351">
            <v>0</v>
          </cell>
          <cell r="G11351">
            <v>0</v>
          </cell>
          <cell r="H11351">
            <v>0</v>
          </cell>
        </row>
        <row r="11352">
          <cell r="A11352" t="str">
            <v>07-02-425</v>
          </cell>
          <cell r="B11352" t="str">
            <v>63</v>
          </cell>
          <cell r="C11352">
            <v>0</v>
          </cell>
          <cell r="D11352">
            <v>0</v>
          </cell>
          <cell r="E11352">
            <v>0</v>
          </cell>
          <cell r="G11352">
            <v>0</v>
          </cell>
          <cell r="H11352">
            <v>0</v>
          </cell>
        </row>
        <row r="11353">
          <cell r="A11353" t="str">
            <v>07-02-425</v>
          </cell>
          <cell r="B11353" t="str">
            <v>64</v>
          </cell>
          <cell r="C11353">
            <v>0</v>
          </cell>
          <cell r="D11353">
            <v>0</v>
          </cell>
          <cell r="E11353">
            <v>0</v>
          </cell>
          <cell r="G11353">
            <v>0</v>
          </cell>
          <cell r="H11353">
            <v>0</v>
          </cell>
        </row>
        <row r="11354">
          <cell r="A11354" t="str">
            <v>07-02-425</v>
          </cell>
          <cell r="B11354" t="str">
            <v>65</v>
          </cell>
          <cell r="C11354">
            <v>0</v>
          </cell>
          <cell r="D11354">
            <v>0</v>
          </cell>
          <cell r="E11354">
            <v>0</v>
          </cell>
          <cell r="G11354">
            <v>0</v>
          </cell>
          <cell r="H11354">
            <v>0</v>
          </cell>
        </row>
        <row r="11355">
          <cell r="A11355" t="str">
            <v>07-02-425</v>
          </cell>
          <cell r="B11355" t="str">
            <v>66</v>
          </cell>
          <cell r="C11355">
            <v>0</v>
          </cell>
          <cell r="D11355">
            <v>0</v>
          </cell>
          <cell r="E11355">
            <v>0</v>
          </cell>
          <cell r="G11355">
            <v>0</v>
          </cell>
          <cell r="H11355">
            <v>0</v>
          </cell>
        </row>
        <row r="11356">
          <cell r="A11356" t="str">
            <v>07-02-430</v>
          </cell>
          <cell r="B11356" t="str">
            <v>07-02-430</v>
          </cell>
          <cell r="C11356" t="str">
            <v>SUMINISTRO E INSTALACIONABRAZADERAS 1,1/4"</v>
          </cell>
          <cell r="D11356" t="str">
            <v>UN</v>
          </cell>
          <cell r="E11356">
            <v>9</v>
          </cell>
          <cell r="H11356">
            <v>7079</v>
          </cell>
        </row>
        <row r="11357">
          <cell r="A11357" t="str">
            <v>07-02-430</v>
          </cell>
          <cell r="B11357" t="str">
            <v>11</v>
          </cell>
          <cell r="C11357" t="str">
            <v>ABRAZADERAS ø 1 1/4" A 2"</v>
          </cell>
          <cell r="D11357" t="str">
            <v>UN</v>
          </cell>
          <cell r="E11357">
            <v>1</v>
          </cell>
          <cell r="G11357">
            <v>2658.9055999999996</v>
          </cell>
          <cell r="H11357">
            <v>2659</v>
          </cell>
        </row>
        <row r="11358">
          <cell r="A11358" t="str">
            <v>07-02-430</v>
          </cell>
          <cell r="B11358" t="str">
            <v>12</v>
          </cell>
          <cell r="C11358" t="str">
            <v>VARILLA ZINCADA 3/8"</v>
          </cell>
          <cell r="D11358" t="str">
            <v>ML</v>
          </cell>
          <cell r="E11358">
            <v>0.5</v>
          </cell>
          <cell r="G11358">
            <v>2612.2581333333333</v>
          </cell>
          <cell r="H11358">
            <v>1306</v>
          </cell>
        </row>
        <row r="11359">
          <cell r="A11359" t="str">
            <v>07-02-430</v>
          </cell>
          <cell r="B11359" t="str">
            <v>13</v>
          </cell>
          <cell r="C11359" t="str">
            <v>CHAZO MULTIUSO 3/8"</v>
          </cell>
          <cell r="D11359" t="str">
            <v>UN</v>
          </cell>
          <cell r="E11359">
            <v>1</v>
          </cell>
          <cell r="G11359">
            <v>1007.5852799999999</v>
          </cell>
          <cell r="H11359">
            <v>1008</v>
          </cell>
        </row>
        <row r="11360">
          <cell r="A11360" t="str">
            <v>07-02-430</v>
          </cell>
          <cell r="B11360" t="str">
            <v>14</v>
          </cell>
          <cell r="C11360">
            <v>0</v>
          </cell>
          <cell r="D11360">
            <v>0</v>
          </cell>
          <cell r="E11360">
            <v>0</v>
          </cell>
          <cell r="G11360">
            <v>0</v>
          </cell>
          <cell r="H11360">
            <v>0</v>
          </cell>
        </row>
        <row r="11361">
          <cell r="A11361" t="str">
            <v>07-02-430</v>
          </cell>
          <cell r="B11361" t="str">
            <v>15</v>
          </cell>
          <cell r="C11361">
            <v>0</v>
          </cell>
          <cell r="D11361">
            <v>0</v>
          </cell>
          <cell r="E11361">
            <v>0</v>
          </cell>
          <cell r="G11361">
            <v>0</v>
          </cell>
          <cell r="H11361">
            <v>0</v>
          </cell>
        </row>
        <row r="11362">
          <cell r="A11362" t="str">
            <v>07-02-430</v>
          </cell>
          <cell r="B11362" t="str">
            <v>16</v>
          </cell>
          <cell r="C11362">
            <v>0</v>
          </cell>
          <cell r="D11362">
            <v>0</v>
          </cell>
          <cell r="E11362">
            <v>0</v>
          </cell>
          <cell r="G11362">
            <v>0</v>
          </cell>
          <cell r="H11362">
            <v>0</v>
          </cell>
        </row>
        <row r="11363">
          <cell r="A11363" t="str">
            <v>07-02-430</v>
          </cell>
          <cell r="B11363" t="str">
            <v>21</v>
          </cell>
          <cell r="C11363" t="str">
            <v xml:space="preserve">OFICIAL </v>
          </cell>
          <cell r="D11363" t="str">
            <v>jor</v>
          </cell>
          <cell r="E11363">
            <v>1.3846153846153847E-2</v>
          </cell>
          <cell r="G11363">
            <v>86520.353919999994</v>
          </cell>
          <cell r="H11363">
            <v>1198</v>
          </cell>
        </row>
        <row r="11364">
          <cell r="A11364" t="str">
            <v>07-02-430</v>
          </cell>
          <cell r="B11364" t="str">
            <v>22</v>
          </cell>
          <cell r="C11364" t="str">
            <v>AYUDANTE</v>
          </cell>
          <cell r="D11364" t="str">
            <v>jor</v>
          </cell>
          <cell r="E11364">
            <v>1.3846153846153847E-2</v>
          </cell>
          <cell r="G11364">
            <v>54806.751999999993</v>
          </cell>
          <cell r="H11364">
            <v>759</v>
          </cell>
        </row>
        <row r="11365">
          <cell r="A11365" t="str">
            <v>07-02-430</v>
          </cell>
          <cell r="B11365" t="str">
            <v>23</v>
          </cell>
          <cell r="C11365">
            <v>0</v>
          </cell>
          <cell r="D11365">
            <v>0</v>
          </cell>
          <cell r="E11365">
            <v>0</v>
          </cell>
          <cell r="G11365">
            <v>0</v>
          </cell>
          <cell r="H11365">
            <v>0</v>
          </cell>
        </row>
        <row r="11366">
          <cell r="A11366" t="str">
            <v>07-02-430</v>
          </cell>
          <cell r="B11366" t="str">
            <v>24</v>
          </cell>
          <cell r="C11366">
            <v>0</v>
          </cell>
          <cell r="D11366">
            <v>0</v>
          </cell>
          <cell r="E11366">
            <v>0</v>
          </cell>
          <cell r="G11366">
            <v>0</v>
          </cell>
          <cell r="H11366">
            <v>0</v>
          </cell>
        </row>
        <row r="11367">
          <cell r="A11367" t="str">
            <v>07-02-430</v>
          </cell>
          <cell r="B11367" t="str">
            <v>25</v>
          </cell>
          <cell r="C11367">
            <v>0</v>
          </cell>
          <cell r="D11367">
            <v>0</v>
          </cell>
          <cell r="E11367">
            <v>0</v>
          </cell>
          <cell r="G11367">
            <v>0</v>
          </cell>
          <cell r="H11367">
            <v>0</v>
          </cell>
        </row>
        <row r="11368">
          <cell r="A11368" t="str">
            <v>07-02-430</v>
          </cell>
          <cell r="B11368" t="str">
            <v>26</v>
          </cell>
          <cell r="C11368">
            <v>0</v>
          </cell>
          <cell r="D11368">
            <v>0</v>
          </cell>
          <cell r="E11368">
            <v>0</v>
          </cell>
          <cell r="G11368">
            <v>0</v>
          </cell>
          <cell r="H11368">
            <v>0</v>
          </cell>
        </row>
        <row r="11369">
          <cell r="A11369" t="str">
            <v>07-02-430</v>
          </cell>
          <cell r="B11369" t="str">
            <v>41</v>
          </cell>
          <cell r="C11369" t="str">
            <v>HERRAMIENTA MENOR</v>
          </cell>
          <cell r="D11369" t="str">
            <v>gl</v>
          </cell>
          <cell r="E11369">
            <v>1</v>
          </cell>
          <cell r="G11369">
            <v>49.727807999999996</v>
          </cell>
          <cell r="H11369">
            <v>50</v>
          </cell>
        </row>
        <row r="11370">
          <cell r="A11370" t="str">
            <v>07-02-430</v>
          </cell>
          <cell r="B11370" t="str">
            <v>42</v>
          </cell>
          <cell r="C11370">
            <v>0</v>
          </cell>
          <cell r="D11370">
            <v>0</v>
          </cell>
          <cell r="E11370">
            <v>0</v>
          </cell>
          <cell r="G11370">
            <v>0</v>
          </cell>
          <cell r="H11370">
            <v>0</v>
          </cell>
        </row>
        <row r="11371">
          <cell r="A11371" t="str">
            <v>07-02-430</v>
          </cell>
          <cell r="B11371" t="str">
            <v>43</v>
          </cell>
          <cell r="C11371">
            <v>0</v>
          </cell>
          <cell r="D11371">
            <v>0</v>
          </cell>
          <cell r="E11371">
            <v>0</v>
          </cell>
          <cell r="G11371">
            <v>0</v>
          </cell>
          <cell r="H11371">
            <v>0</v>
          </cell>
        </row>
        <row r="11372">
          <cell r="A11372" t="str">
            <v>07-02-430</v>
          </cell>
          <cell r="B11372" t="str">
            <v>44</v>
          </cell>
          <cell r="C11372">
            <v>0</v>
          </cell>
          <cell r="D11372">
            <v>0</v>
          </cell>
          <cell r="E11372">
            <v>0</v>
          </cell>
          <cell r="G11372">
            <v>0</v>
          </cell>
          <cell r="H11372">
            <v>0</v>
          </cell>
        </row>
        <row r="11373">
          <cell r="A11373" t="str">
            <v>07-02-430</v>
          </cell>
          <cell r="B11373" t="str">
            <v>45</v>
          </cell>
          <cell r="C11373">
            <v>0</v>
          </cell>
          <cell r="D11373">
            <v>0</v>
          </cell>
          <cell r="E11373">
            <v>0</v>
          </cell>
          <cell r="G11373">
            <v>0</v>
          </cell>
          <cell r="H11373">
            <v>0</v>
          </cell>
        </row>
        <row r="11374">
          <cell r="A11374" t="str">
            <v>07-02-430</v>
          </cell>
          <cell r="B11374" t="str">
            <v>46</v>
          </cell>
          <cell r="C11374">
            <v>0</v>
          </cell>
          <cell r="D11374">
            <v>0</v>
          </cell>
          <cell r="E11374">
            <v>0</v>
          </cell>
          <cell r="G11374">
            <v>0</v>
          </cell>
          <cell r="H11374">
            <v>0</v>
          </cell>
        </row>
        <row r="11375">
          <cell r="A11375" t="str">
            <v>07-02-430</v>
          </cell>
          <cell r="B11375" t="str">
            <v>61</v>
          </cell>
          <cell r="C11375" t="str">
            <v>TRANSPORTE</v>
          </cell>
          <cell r="D11375" t="str">
            <v>gl</v>
          </cell>
          <cell r="E11375">
            <v>1</v>
          </cell>
          <cell r="G11375">
            <v>99.455615999999992</v>
          </cell>
          <cell r="H11375">
            <v>99</v>
          </cell>
        </row>
        <row r="11376">
          <cell r="A11376" t="str">
            <v>07-02-430</v>
          </cell>
          <cell r="B11376" t="str">
            <v>62</v>
          </cell>
          <cell r="C11376">
            <v>0</v>
          </cell>
          <cell r="D11376">
            <v>0</v>
          </cell>
          <cell r="E11376">
            <v>0</v>
          </cell>
          <cell r="G11376">
            <v>0</v>
          </cell>
          <cell r="H11376">
            <v>0</v>
          </cell>
        </row>
        <row r="11377">
          <cell r="A11377" t="str">
            <v>07-02-430</v>
          </cell>
          <cell r="B11377" t="str">
            <v>63</v>
          </cell>
          <cell r="C11377">
            <v>0</v>
          </cell>
          <cell r="D11377">
            <v>0</v>
          </cell>
          <cell r="E11377">
            <v>0</v>
          </cell>
          <cell r="G11377">
            <v>0</v>
          </cell>
          <cell r="H11377">
            <v>0</v>
          </cell>
        </row>
        <row r="11378">
          <cell r="A11378" t="str">
            <v>07-02-430</v>
          </cell>
          <cell r="B11378" t="str">
            <v>64</v>
          </cell>
          <cell r="C11378">
            <v>0</v>
          </cell>
          <cell r="D11378">
            <v>0</v>
          </cell>
          <cell r="E11378">
            <v>0</v>
          </cell>
          <cell r="G11378">
            <v>0</v>
          </cell>
          <cell r="H11378">
            <v>0</v>
          </cell>
        </row>
        <row r="11379">
          <cell r="A11379" t="str">
            <v>07-02-430</v>
          </cell>
          <cell r="B11379" t="str">
            <v>65</v>
          </cell>
          <cell r="C11379">
            <v>0</v>
          </cell>
          <cell r="D11379">
            <v>0</v>
          </cell>
          <cell r="E11379">
            <v>0</v>
          </cell>
          <cell r="G11379">
            <v>0</v>
          </cell>
          <cell r="H11379">
            <v>0</v>
          </cell>
        </row>
        <row r="11380">
          <cell r="A11380" t="str">
            <v>07-02-430</v>
          </cell>
          <cell r="B11380" t="str">
            <v>66</v>
          </cell>
          <cell r="C11380">
            <v>0</v>
          </cell>
          <cell r="D11380">
            <v>0</v>
          </cell>
          <cell r="E11380">
            <v>0</v>
          </cell>
          <cell r="G11380">
            <v>0</v>
          </cell>
          <cell r="H11380">
            <v>0</v>
          </cell>
        </row>
        <row r="11381">
          <cell r="A11381" t="str">
            <v>07-02-435</v>
          </cell>
          <cell r="B11381" t="str">
            <v>07-02-435</v>
          </cell>
          <cell r="C11381" t="str">
            <v>SUMINISTRO E INSTALACION ABRAZADERAS 1"</v>
          </cell>
          <cell r="D11381" t="str">
            <v>UN</v>
          </cell>
          <cell r="E11381">
            <v>78</v>
          </cell>
          <cell r="H11381">
            <v>5195</v>
          </cell>
        </row>
        <row r="11382">
          <cell r="A11382" t="str">
            <v>07-02-435</v>
          </cell>
          <cell r="B11382" t="str">
            <v>11</v>
          </cell>
          <cell r="C11382" t="str">
            <v>ABRAZADERAS ø 1/2" A 1"</v>
          </cell>
          <cell r="D11382" t="str">
            <v>UN</v>
          </cell>
          <cell r="E11382">
            <v>1</v>
          </cell>
          <cell r="G11382">
            <v>2352.48</v>
          </cell>
          <cell r="H11382">
            <v>2352</v>
          </cell>
        </row>
        <row r="11383">
          <cell r="A11383" t="str">
            <v>07-02-435</v>
          </cell>
          <cell r="B11383" t="str">
            <v>12</v>
          </cell>
          <cell r="C11383" t="str">
            <v>VARILLA ZINCADA 1/4"</v>
          </cell>
          <cell r="D11383" t="str">
            <v>ML</v>
          </cell>
          <cell r="E11383">
            <v>0.3</v>
          </cell>
          <cell r="G11383">
            <v>1259.4815999999998</v>
          </cell>
          <cell r="H11383">
            <v>378</v>
          </cell>
        </row>
        <row r="11384">
          <cell r="A11384" t="str">
            <v>07-02-435</v>
          </cell>
          <cell r="B11384" t="str">
            <v>13</v>
          </cell>
          <cell r="C11384" t="str">
            <v>CHAZO MULTIUSO 1/4"</v>
          </cell>
          <cell r="D11384" t="str">
            <v>UN</v>
          </cell>
          <cell r="E11384">
            <v>1</v>
          </cell>
          <cell r="G11384">
            <v>769.68319999999994</v>
          </cell>
          <cell r="H11384">
            <v>770</v>
          </cell>
        </row>
        <row r="11385">
          <cell r="A11385" t="str">
            <v>07-02-435</v>
          </cell>
          <cell r="B11385" t="str">
            <v>14</v>
          </cell>
          <cell r="C11385">
            <v>0</v>
          </cell>
          <cell r="D11385">
            <v>0</v>
          </cell>
          <cell r="E11385">
            <v>0</v>
          </cell>
          <cell r="G11385">
            <v>0</v>
          </cell>
          <cell r="H11385">
            <v>0</v>
          </cell>
        </row>
        <row r="11386">
          <cell r="A11386" t="str">
            <v>07-02-435</v>
          </cell>
          <cell r="B11386" t="str">
            <v>15</v>
          </cell>
          <cell r="C11386">
            <v>0</v>
          </cell>
          <cell r="D11386">
            <v>0</v>
          </cell>
          <cell r="E11386">
            <v>0</v>
          </cell>
          <cell r="G11386">
            <v>0</v>
          </cell>
          <cell r="H11386">
            <v>0</v>
          </cell>
        </row>
        <row r="11387">
          <cell r="A11387" t="str">
            <v>07-02-435</v>
          </cell>
          <cell r="B11387" t="str">
            <v>16</v>
          </cell>
          <cell r="C11387">
            <v>0</v>
          </cell>
          <cell r="D11387">
            <v>0</v>
          </cell>
          <cell r="E11387">
            <v>0</v>
          </cell>
          <cell r="G11387">
            <v>0</v>
          </cell>
          <cell r="H11387">
            <v>0</v>
          </cell>
        </row>
        <row r="11388">
          <cell r="A11388" t="str">
            <v>07-02-435</v>
          </cell>
          <cell r="B11388" t="str">
            <v>21</v>
          </cell>
          <cell r="C11388" t="str">
            <v xml:space="preserve">OFICIAL </v>
          </cell>
          <cell r="D11388" t="str">
            <v>jor</v>
          </cell>
          <cell r="E11388">
            <v>1.1250000000000001E-2</v>
          </cell>
          <cell r="G11388">
            <v>86520.353919999994</v>
          </cell>
          <cell r="H11388">
            <v>973</v>
          </cell>
        </row>
        <row r="11389">
          <cell r="A11389" t="str">
            <v>07-02-435</v>
          </cell>
          <cell r="B11389" t="str">
            <v>22</v>
          </cell>
          <cell r="C11389" t="str">
            <v>AYUDANTE</v>
          </cell>
          <cell r="D11389" t="str">
            <v>jor</v>
          </cell>
          <cell r="E11389">
            <v>1.1250000000000001E-2</v>
          </cell>
          <cell r="G11389">
            <v>54806.751999999993</v>
          </cell>
          <cell r="H11389">
            <v>617</v>
          </cell>
        </row>
        <row r="11390">
          <cell r="A11390" t="str">
            <v>07-02-435</v>
          </cell>
          <cell r="B11390" t="str">
            <v>23</v>
          </cell>
          <cell r="C11390">
            <v>0</v>
          </cell>
          <cell r="D11390">
            <v>0</v>
          </cell>
          <cell r="E11390">
            <v>0</v>
          </cell>
          <cell r="G11390">
            <v>0</v>
          </cell>
          <cell r="H11390">
            <v>0</v>
          </cell>
        </row>
        <row r="11391">
          <cell r="A11391" t="str">
            <v>07-02-435</v>
          </cell>
          <cell r="B11391" t="str">
            <v>24</v>
          </cell>
          <cell r="C11391">
            <v>0</v>
          </cell>
          <cell r="D11391">
            <v>0</v>
          </cell>
          <cell r="E11391">
            <v>0</v>
          </cell>
          <cell r="G11391">
            <v>0</v>
          </cell>
          <cell r="H11391">
            <v>0</v>
          </cell>
        </row>
        <row r="11392">
          <cell r="A11392" t="str">
            <v>07-02-435</v>
          </cell>
          <cell r="B11392" t="str">
            <v>25</v>
          </cell>
          <cell r="C11392">
            <v>0</v>
          </cell>
          <cell r="D11392">
            <v>0</v>
          </cell>
          <cell r="E11392">
            <v>0</v>
          </cell>
          <cell r="G11392">
            <v>0</v>
          </cell>
          <cell r="H11392">
            <v>0</v>
          </cell>
        </row>
        <row r="11393">
          <cell r="A11393" t="str">
            <v>07-02-435</v>
          </cell>
          <cell r="B11393" t="str">
            <v>26</v>
          </cell>
          <cell r="C11393">
            <v>0</v>
          </cell>
          <cell r="D11393">
            <v>0</v>
          </cell>
          <cell r="E11393">
            <v>0</v>
          </cell>
          <cell r="G11393">
            <v>0</v>
          </cell>
          <cell r="H11393">
            <v>0</v>
          </cell>
        </row>
        <row r="11394">
          <cell r="A11394" t="str">
            <v>07-02-435</v>
          </cell>
          <cell r="B11394" t="str">
            <v>41</v>
          </cell>
          <cell r="C11394" t="str">
            <v>HERRAMIENTA MENOR</v>
          </cell>
          <cell r="D11394" t="str">
            <v>gl</v>
          </cell>
          <cell r="E11394">
            <v>1</v>
          </cell>
          <cell r="G11394">
            <v>34.997664</v>
          </cell>
          <cell r="H11394">
            <v>35</v>
          </cell>
        </row>
        <row r="11395">
          <cell r="A11395" t="str">
            <v>07-02-435</v>
          </cell>
          <cell r="B11395" t="str">
            <v>42</v>
          </cell>
          <cell r="C11395">
            <v>0</v>
          </cell>
          <cell r="D11395">
            <v>0</v>
          </cell>
          <cell r="E11395">
            <v>0</v>
          </cell>
          <cell r="G11395">
            <v>0</v>
          </cell>
          <cell r="H11395">
            <v>0</v>
          </cell>
        </row>
        <row r="11396">
          <cell r="A11396" t="str">
            <v>07-02-435</v>
          </cell>
          <cell r="B11396" t="str">
            <v>43</v>
          </cell>
          <cell r="C11396">
            <v>0</v>
          </cell>
          <cell r="D11396">
            <v>0</v>
          </cell>
          <cell r="E11396">
            <v>0</v>
          </cell>
          <cell r="G11396">
            <v>0</v>
          </cell>
          <cell r="H11396">
            <v>0</v>
          </cell>
        </row>
        <row r="11397">
          <cell r="A11397" t="str">
            <v>07-02-435</v>
          </cell>
          <cell r="B11397" t="str">
            <v>44</v>
          </cell>
          <cell r="C11397">
            <v>0</v>
          </cell>
          <cell r="D11397">
            <v>0</v>
          </cell>
          <cell r="E11397">
            <v>0</v>
          </cell>
          <cell r="G11397">
            <v>0</v>
          </cell>
          <cell r="H11397">
            <v>0</v>
          </cell>
        </row>
        <row r="11398">
          <cell r="A11398" t="str">
            <v>07-02-435</v>
          </cell>
          <cell r="B11398" t="str">
            <v>45</v>
          </cell>
          <cell r="C11398">
            <v>0</v>
          </cell>
          <cell r="D11398">
            <v>0</v>
          </cell>
          <cell r="E11398">
            <v>0</v>
          </cell>
          <cell r="G11398">
            <v>0</v>
          </cell>
          <cell r="H11398">
            <v>0</v>
          </cell>
        </row>
        <row r="11399">
          <cell r="A11399" t="str">
            <v>07-02-435</v>
          </cell>
          <cell r="B11399" t="str">
            <v>46</v>
          </cell>
          <cell r="C11399">
            <v>0</v>
          </cell>
          <cell r="D11399">
            <v>0</v>
          </cell>
          <cell r="E11399">
            <v>0</v>
          </cell>
          <cell r="G11399">
            <v>0</v>
          </cell>
          <cell r="H11399">
            <v>0</v>
          </cell>
        </row>
        <row r="11400">
          <cell r="A11400" t="str">
            <v>07-02-435</v>
          </cell>
          <cell r="B11400" t="str">
            <v>61</v>
          </cell>
          <cell r="C11400" t="str">
            <v>TRANSPORTE</v>
          </cell>
          <cell r="D11400" t="str">
            <v>gl</v>
          </cell>
          <cell r="E11400">
            <v>1</v>
          </cell>
          <cell r="G11400">
            <v>69.995328000000001</v>
          </cell>
          <cell r="H11400">
            <v>70</v>
          </cell>
        </row>
        <row r="11401">
          <cell r="A11401" t="str">
            <v>07-02-435</v>
          </cell>
          <cell r="B11401" t="str">
            <v>62</v>
          </cell>
          <cell r="C11401">
            <v>0</v>
          </cell>
          <cell r="D11401">
            <v>0</v>
          </cell>
          <cell r="E11401">
            <v>0</v>
          </cell>
          <cell r="G11401">
            <v>0</v>
          </cell>
          <cell r="H11401">
            <v>0</v>
          </cell>
        </row>
        <row r="11402">
          <cell r="A11402" t="str">
            <v>07-02-435</v>
          </cell>
          <cell r="B11402" t="str">
            <v>63</v>
          </cell>
          <cell r="C11402">
            <v>0</v>
          </cell>
          <cell r="D11402">
            <v>0</v>
          </cell>
          <cell r="E11402">
            <v>0</v>
          </cell>
          <cell r="G11402">
            <v>0</v>
          </cell>
          <cell r="H11402">
            <v>0</v>
          </cell>
        </row>
        <row r="11403">
          <cell r="A11403" t="str">
            <v>07-02-435</v>
          </cell>
          <cell r="B11403" t="str">
            <v>64</v>
          </cell>
          <cell r="C11403">
            <v>0</v>
          </cell>
          <cell r="D11403">
            <v>0</v>
          </cell>
          <cell r="E11403">
            <v>0</v>
          </cell>
          <cell r="G11403">
            <v>0</v>
          </cell>
          <cell r="H11403">
            <v>0</v>
          </cell>
        </row>
        <row r="11404">
          <cell r="A11404" t="str">
            <v>07-02-435</v>
          </cell>
          <cell r="B11404" t="str">
            <v>65</v>
          </cell>
          <cell r="C11404">
            <v>0</v>
          </cell>
          <cell r="D11404">
            <v>0</v>
          </cell>
          <cell r="E11404">
            <v>0</v>
          </cell>
          <cell r="G11404">
            <v>0</v>
          </cell>
          <cell r="H11404">
            <v>0</v>
          </cell>
        </row>
        <row r="11405">
          <cell r="A11405" t="str">
            <v>07-02-435</v>
          </cell>
          <cell r="B11405" t="str">
            <v>66</v>
          </cell>
          <cell r="C11405">
            <v>0</v>
          </cell>
          <cell r="D11405">
            <v>0</v>
          </cell>
          <cell r="E11405">
            <v>0</v>
          </cell>
          <cell r="G11405">
            <v>0</v>
          </cell>
          <cell r="H11405">
            <v>0</v>
          </cell>
        </row>
        <row r="11406">
          <cell r="A11406" t="str">
            <v>07-02-440</v>
          </cell>
          <cell r="B11406" t="str">
            <v>07-02-440</v>
          </cell>
          <cell r="C11406" t="str">
            <v>SUMINISTRO E INSTALACION SOPORTE ANTISISMICAS 2 VIAS 2"</v>
          </cell>
          <cell r="D11406" t="str">
            <v>UN</v>
          </cell>
          <cell r="E11406">
            <v>102</v>
          </cell>
          <cell r="H11406">
            <v>118660</v>
          </cell>
        </row>
        <row r="11407">
          <cell r="A11407" t="str">
            <v>07-02-440</v>
          </cell>
          <cell r="B11407" t="str">
            <v>11</v>
          </cell>
          <cell r="C11407" t="str">
            <v>SOPORTES ANTISISMICOS 2 VIAS Ø2" UL/FM</v>
          </cell>
          <cell r="D11407" t="str">
            <v xml:space="preserve">UN </v>
          </cell>
          <cell r="E11407">
            <v>1</v>
          </cell>
          <cell r="G11407">
            <v>103637.17898230518</v>
          </cell>
          <cell r="H11407">
            <v>103637</v>
          </cell>
        </row>
        <row r="11408">
          <cell r="A11408" t="str">
            <v>07-02-440</v>
          </cell>
          <cell r="B11408" t="str">
            <v>12</v>
          </cell>
          <cell r="C11408">
            <v>0</v>
          </cell>
          <cell r="D11408">
            <v>0</v>
          </cell>
          <cell r="E11408">
            <v>0</v>
          </cell>
          <cell r="G11408">
            <v>0</v>
          </cell>
          <cell r="H11408">
            <v>0</v>
          </cell>
        </row>
        <row r="11409">
          <cell r="A11409" t="str">
            <v>07-02-440</v>
          </cell>
          <cell r="B11409" t="str">
            <v>13</v>
          </cell>
          <cell r="C11409">
            <v>0</v>
          </cell>
          <cell r="D11409">
            <v>0</v>
          </cell>
          <cell r="E11409">
            <v>0</v>
          </cell>
          <cell r="G11409">
            <v>0</v>
          </cell>
          <cell r="H11409">
            <v>0</v>
          </cell>
        </row>
        <row r="11410">
          <cell r="A11410" t="str">
            <v>07-02-440</v>
          </cell>
          <cell r="B11410" t="str">
            <v>14</v>
          </cell>
          <cell r="C11410">
            <v>0</v>
          </cell>
          <cell r="D11410">
            <v>0</v>
          </cell>
          <cell r="E11410">
            <v>0</v>
          </cell>
          <cell r="G11410">
            <v>0</v>
          </cell>
          <cell r="H11410">
            <v>0</v>
          </cell>
        </row>
        <row r="11411">
          <cell r="A11411" t="str">
            <v>07-02-440</v>
          </cell>
          <cell r="B11411" t="str">
            <v>15</v>
          </cell>
          <cell r="C11411">
            <v>0</v>
          </cell>
          <cell r="D11411">
            <v>0</v>
          </cell>
          <cell r="E11411">
            <v>0</v>
          </cell>
          <cell r="G11411">
            <v>0</v>
          </cell>
          <cell r="H11411">
            <v>0</v>
          </cell>
        </row>
        <row r="11412">
          <cell r="A11412" t="str">
            <v>07-02-440</v>
          </cell>
          <cell r="B11412" t="str">
            <v>16</v>
          </cell>
          <cell r="C11412">
            <v>0</v>
          </cell>
          <cell r="D11412">
            <v>0</v>
          </cell>
          <cell r="E11412">
            <v>0</v>
          </cell>
          <cell r="G11412">
            <v>0</v>
          </cell>
          <cell r="H11412">
            <v>0</v>
          </cell>
        </row>
        <row r="11413">
          <cell r="A11413" t="str">
            <v>07-02-440</v>
          </cell>
          <cell r="B11413" t="str">
            <v>21</v>
          </cell>
          <cell r="C11413" t="str">
            <v xml:space="preserve">OFICIAL </v>
          </cell>
          <cell r="D11413" t="str">
            <v>jor</v>
          </cell>
          <cell r="E11413">
            <v>5.6250000000000001E-2</v>
          </cell>
          <cell r="G11413">
            <v>86520.353919999994</v>
          </cell>
          <cell r="H11413">
            <v>4867</v>
          </cell>
        </row>
        <row r="11414">
          <cell r="A11414" t="str">
            <v>07-02-440</v>
          </cell>
          <cell r="B11414" t="str">
            <v>22</v>
          </cell>
          <cell r="C11414" t="str">
            <v>AYUDANTE</v>
          </cell>
          <cell r="D11414" t="str">
            <v>jor</v>
          </cell>
          <cell r="E11414">
            <v>0.12857142857142856</v>
          </cell>
          <cell r="G11414">
            <v>54806.751999999993</v>
          </cell>
          <cell r="H11414">
            <v>7047</v>
          </cell>
        </row>
        <row r="11415">
          <cell r="A11415" t="str">
            <v>07-02-440</v>
          </cell>
          <cell r="B11415" t="str">
            <v>23</v>
          </cell>
          <cell r="C11415">
            <v>0</v>
          </cell>
          <cell r="D11415">
            <v>0</v>
          </cell>
          <cell r="E11415">
            <v>0</v>
          </cell>
          <cell r="G11415">
            <v>0</v>
          </cell>
          <cell r="H11415">
            <v>0</v>
          </cell>
        </row>
        <row r="11416">
          <cell r="A11416" t="str">
            <v>07-02-440</v>
          </cell>
          <cell r="B11416" t="str">
            <v>24</v>
          </cell>
          <cell r="C11416">
            <v>0</v>
          </cell>
          <cell r="D11416">
            <v>0</v>
          </cell>
          <cell r="E11416">
            <v>0</v>
          </cell>
          <cell r="G11416">
            <v>0</v>
          </cell>
          <cell r="H11416">
            <v>0</v>
          </cell>
        </row>
        <row r="11417">
          <cell r="A11417" t="str">
            <v>07-02-440</v>
          </cell>
          <cell r="B11417" t="str">
            <v>25</v>
          </cell>
          <cell r="C11417">
            <v>0</v>
          </cell>
          <cell r="D11417">
            <v>0</v>
          </cell>
          <cell r="E11417">
            <v>0</v>
          </cell>
          <cell r="G11417">
            <v>0</v>
          </cell>
          <cell r="H11417">
            <v>0</v>
          </cell>
        </row>
        <row r="11418">
          <cell r="A11418" t="str">
            <v>07-02-440</v>
          </cell>
          <cell r="B11418" t="str">
            <v>26</v>
          </cell>
          <cell r="C11418">
            <v>0</v>
          </cell>
          <cell r="D11418">
            <v>0</v>
          </cell>
          <cell r="E11418">
            <v>0</v>
          </cell>
          <cell r="G11418">
            <v>0</v>
          </cell>
          <cell r="H11418">
            <v>0</v>
          </cell>
        </row>
        <row r="11419">
          <cell r="A11419" t="str">
            <v>07-02-440</v>
          </cell>
          <cell r="B11419" t="str">
            <v>41</v>
          </cell>
          <cell r="C11419" t="str">
            <v>HERRAMIENTA MENOR</v>
          </cell>
          <cell r="D11419" t="str">
            <v>gl</v>
          </cell>
          <cell r="E11419">
            <v>1</v>
          </cell>
          <cell r="G11419">
            <v>1036.3699839999999</v>
          </cell>
          <cell r="H11419">
            <v>1036</v>
          </cell>
        </row>
        <row r="11420">
          <cell r="A11420" t="str">
            <v>07-02-440</v>
          </cell>
          <cell r="B11420" t="str">
            <v>42</v>
          </cell>
          <cell r="C11420">
            <v>0</v>
          </cell>
          <cell r="D11420">
            <v>0</v>
          </cell>
          <cell r="E11420">
            <v>0</v>
          </cell>
          <cell r="G11420">
            <v>0</v>
          </cell>
          <cell r="H11420">
            <v>0</v>
          </cell>
        </row>
        <row r="11421">
          <cell r="A11421" t="str">
            <v>07-02-440</v>
          </cell>
          <cell r="B11421" t="str">
            <v>43</v>
          </cell>
          <cell r="C11421">
            <v>0</v>
          </cell>
          <cell r="D11421">
            <v>0</v>
          </cell>
          <cell r="E11421">
            <v>0</v>
          </cell>
          <cell r="G11421">
            <v>0</v>
          </cell>
          <cell r="H11421">
            <v>0</v>
          </cell>
        </row>
        <row r="11422">
          <cell r="A11422" t="str">
            <v>07-02-440</v>
          </cell>
          <cell r="B11422" t="str">
            <v>44</v>
          </cell>
          <cell r="C11422">
            <v>0</v>
          </cell>
          <cell r="D11422">
            <v>0</v>
          </cell>
          <cell r="E11422">
            <v>0</v>
          </cell>
          <cell r="G11422">
            <v>0</v>
          </cell>
          <cell r="H11422">
            <v>0</v>
          </cell>
        </row>
        <row r="11423">
          <cell r="A11423" t="str">
            <v>07-02-440</v>
          </cell>
          <cell r="B11423" t="str">
            <v>45</v>
          </cell>
          <cell r="C11423">
            <v>0</v>
          </cell>
          <cell r="D11423">
            <v>0</v>
          </cell>
          <cell r="E11423">
            <v>0</v>
          </cell>
          <cell r="G11423">
            <v>0</v>
          </cell>
          <cell r="H11423">
            <v>0</v>
          </cell>
        </row>
        <row r="11424">
          <cell r="A11424" t="str">
            <v>07-02-440</v>
          </cell>
          <cell r="B11424" t="str">
            <v>46</v>
          </cell>
          <cell r="C11424">
            <v>0</v>
          </cell>
          <cell r="D11424">
            <v>0</v>
          </cell>
          <cell r="E11424">
            <v>0</v>
          </cell>
          <cell r="G11424">
            <v>0</v>
          </cell>
          <cell r="H11424">
            <v>0</v>
          </cell>
        </row>
        <row r="11425">
          <cell r="A11425" t="str">
            <v>07-02-440</v>
          </cell>
          <cell r="B11425" t="str">
            <v>61</v>
          </cell>
          <cell r="C11425" t="str">
            <v>TRANSPORTE</v>
          </cell>
          <cell r="D11425" t="str">
            <v>gl</v>
          </cell>
          <cell r="E11425">
            <v>1</v>
          </cell>
          <cell r="G11425">
            <v>2072.7399679999999</v>
          </cell>
          <cell r="H11425">
            <v>2073</v>
          </cell>
        </row>
        <row r="11426">
          <cell r="A11426" t="str">
            <v>07-02-440</v>
          </cell>
          <cell r="B11426" t="str">
            <v>62</v>
          </cell>
          <cell r="C11426">
            <v>0</v>
          </cell>
          <cell r="D11426">
            <v>0</v>
          </cell>
          <cell r="E11426">
            <v>0</v>
          </cell>
          <cell r="G11426">
            <v>0</v>
          </cell>
          <cell r="H11426">
            <v>0</v>
          </cell>
        </row>
        <row r="11427">
          <cell r="A11427" t="str">
            <v>07-02-440</v>
          </cell>
          <cell r="B11427" t="str">
            <v>63</v>
          </cell>
          <cell r="C11427">
            <v>0</v>
          </cell>
          <cell r="D11427">
            <v>0</v>
          </cell>
          <cell r="E11427">
            <v>0</v>
          </cell>
          <cell r="G11427">
            <v>0</v>
          </cell>
          <cell r="H11427">
            <v>0</v>
          </cell>
        </row>
        <row r="11428">
          <cell r="A11428" t="str">
            <v>07-02-440</v>
          </cell>
          <cell r="B11428" t="str">
            <v>64</v>
          </cell>
          <cell r="C11428">
            <v>0</v>
          </cell>
          <cell r="D11428">
            <v>0</v>
          </cell>
          <cell r="E11428">
            <v>0</v>
          </cell>
          <cell r="G11428">
            <v>0</v>
          </cell>
          <cell r="H11428">
            <v>0</v>
          </cell>
        </row>
        <row r="11429">
          <cell r="A11429" t="str">
            <v>07-02-440</v>
          </cell>
          <cell r="B11429" t="str">
            <v>65</v>
          </cell>
          <cell r="C11429">
            <v>0</v>
          </cell>
          <cell r="D11429">
            <v>0</v>
          </cell>
          <cell r="E11429">
            <v>0</v>
          </cell>
          <cell r="G11429">
            <v>0</v>
          </cell>
          <cell r="H11429">
            <v>0</v>
          </cell>
        </row>
        <row r="11430">
          <cell r="A11430" t="str">
            <v>07-02-440</v>
          </cell>
          <cell r="B11430" t="str">
            <v>66</v>
          </cell>
          <cell r="C11430">
            <v>0</v>
          </cell>
          <cell r="D11430">
            <v>0</v>
          </cell>
          <cell r="E11430">
            <v>0</v>
          </cell>
          <cell r="G11430">
            <v>0</v>
          </cell>
          <cell r="H11430">
            <v>0</v>
          </cell>
        </row>
        <row r="11431">
          <cell r="A11431" t="str">
            <v>07-02-445</v>
          </cell>
          <cell r="B11431" t="str">
            <v>07-02-445</v>
          </cell>
          <cell r="C11431" t="str">
            <v>SUMINISTRO E INSTALACION VALVULA DE PRUEBA Ø1,1/4" Y DRENAJE CON RESTRICCION A K:5,6</v>
          </cell>
          <cell r="D11431" t="str">
            <v>UN</v>
          </cell>
          <cell r="E11431">
            <v>3</v>
          </cell>
          <cell r="H11431">
            <v>117216</v>
          </cell>
        </row>
        <row r="11432">
          <cell r="A11432" t="str">
            <v>07-02-445</v>
          </cell>
          <cell r="B11432" t="str">
            <v>11</v>
          </cell>
          <cell r="C11432" t="str">
            <v>REG. P/D TIPO CORTINA ø 1 1/4"</v>
          </cell>
          <cell r="D11432" t="str">
            <v xml:space="preserve">UN </v>
          </cell>
          <cell r="E11432">
            <v>1</v>
          </cell>
          <cell r="G11432">
            <v>104606.94399999999</v>
          </cell>
          <cell r="H11432">
            <v>104607</v>
          </cell>
        </row>
        <row r="11433">
          <cell r="A11433" t="str">
            <v>07-02-445</v>
          </cell>
          <cell r="B11433" t="str">
            <v>12</v>
          </cell>
          <cell r="C11433" t="str">
            <v>SELLADOR ETERNA</v>
          </cell>
          <cell r="D11433" t="str">
            <v>UN</v>
          </cell>
          <cell r="E11433">
            <v>4.3999999999999997E-2</v>
          </cell>
          <cell r="G11433">
            <v>12667.199999999999</v>
          </cell>
          <cell r="H11433">
            <v>557</v>
          </cell>
        </row>
        <row r="11434">
          <cell r="A11434" t="str">
            <v>07-02-445</v>
          </cell>
          <cell r="B11434" t="str">
            <v>13</v>
          </cell>
          <cell r="C11434" t="str">
            <v>TEFLON</v>
          </cell>
          <cell r="D11434" t="str">
            <v>UN</v>
          </cell>
          <cell r="E11434">
            <v>0.51800000000000002</v>
          </cell>
          <cell r="G11434">
            <v>784.16</v>
          </cell>
          <cell r="H11434">
            <v>406</v>
          </cell>
        </row>
        <row r="11435">
          <cell r="A11435" t="str">
            <v>07-02-445</v>
          </cell>
          <cell r="B11435" t="str">
            <v>14</v>
          </cell>
          <cell r="C11435">
            <v>0</v>
          </cell>
          <cell r="D11435">
            <v>0</v>
          </cell>
          <cell r="E11435">
            <v>0</v>
          </cell>
          <cell r="G11435">
            <v>0</v>
          </cell>
          <cell r="H11435">
            <v>0</v>
          </cell>
        </row>
        <row r="11436">
          <cell r="A11436" t="str">
            <v>07-02-445</v>
          </cell>
          <cell r="B11436" t="str">
            <v>15</v>
          </cell>
          <cell r="C11436">
            <v>0</v>
          </cell>
          <cell r="D11436">
            <v>0</v>
          </cell>
          <cell r="E11436">
            <v>0</v>
          </cell>
          <cell r="G11436">
            <v>0</v>
          </cell>
          <cell r="H11436">
            <v>0</v>
          </cell>
        </row>
        <row r="11437">
          <cell r="A11437" t="str">
            <v>07-02-445</v>
          </cell>
          <cell r="B11437" t="str">
            <v>16</v>
          </cell>
          <cell r="C11437">
            <v>0</v>
          </cell>
          <cell r="D11437">
            <v>0</v>
          </cell>
          <cell r="E11437">
            <v>0</v>
          </cell>
          <cell r="G11437">
            <v>0</v>
          </cell>
          <cell r="H11437">
            <v>0</v>
          </cell>
        </row>
        <row r="11438">
          <cell r="A11438" t="str">
            <v>07-02-445</v>
          </cell>
          <cell r="B11438" t="str">
            <v>21</v>
          </cell>
          <cell r="C11438" t="str">
            <v xml:space="preserve">OFICIAL </v>
          </cell>
          <cell r="D11438" t="str">
            <v>jor</v>
          </cell>
          <cell r="E11438">
            <v>0.06</v>
          </cell>
          <cell r="G11438">
            <v>86520.353919999994</v>
          </cell>
          <cell r="H11438">
            <v>5191</v>
          </cell>
        </row>
        <row r="11439">
          <cell r="A11439" t="str">
            <v>07-02-445</v>
          </cell>
          <cell r="B11439" t="str">
            <v>22</v>
          </cell>
          <cell r="C11439" t="str">
            <v>AYUDANTE</v>
          </cell>
          <cell r="D11439" t="str">
            <v>jor</v>
          </cell>
          <cell r="E11439">
            <v>0.06</v>
          </cell>
          <cell r="G11439">
            <v>54806.751999999993</v>
          </cell>
          <cell r="H11439">
            <v>3288</v>
          </cell>
        </row>
        <row r="11440">
          <cell r="A11440" t="str">
            <v>07-02-445</v>
          </cell>
          <cell r="B11440" t="str">
            <v>23</v>
          </cell>
          <cell r="C11440">
            <v>0</v>
          </cell>
          <cell r="D11440">
            <v>0</v>
          </cell>
          <cell r="E11440">
            <v>0</v>
          </cell>
          <cell r="G11440">
            <v>0</v>
          </cell>
          <cell r="H11440">
            <v>0</v>
          </cell>
        </row>
        <row r="11441">
          <cell r="A11441" t="str">
            <v>07-02-445</v>
          </cell>
          <cell r="B11441" t="str">
            <v>24</v>
          </cell>
          <cell r="C11441">
            <v>0</v>
          </cell>
          <cell r="D11441">
            <v>0</v>
          </cell>
          <cell r="E11441">
            <v>0</v>
          </cell>
          <cell r="G11441">
            <v>0</v>
          </cell>
          <cell r="H11441">
            <v>0</v>
          </cell>
        </row>
        <row r="11442">
          <cell r="A11442" t="str">
            <v>07-02-445</v>
          </cell>
          <cell r="B11442" t="str">
            <v>25</v>
          </cell>
          <cell r="C11442">
            <v>0</v>
          </cell>
          <cell r="D11442">
            <v>0</v>
          </cell>
          <cell r="E11442">
            <v>0</v>
          </cell>
          <cell r="G11442">
            <v>0</v>
          </cell>
          <cell r="H11442">
            <v>0</v>
          </cell>
        </row>
        <row r="11443">
          <cell r="A11443" t="str">
            <v>07-02-445</v>
          </cell>
          <cell r="B11443" t="str">
            <v>26</v>
          </cell>
          <cell r="C11443">
            <v>0</v>
          </cell>
          <cell r="D11443">
            <v>0</v>
          </cell>
          <cell r="E11443">
            <v>0</v>
          </cell>
          <cell r="G11443">
            <v>0</v>
          </cell>
          <cell r="H11443">
            <v>0</v>
          </cell>
        </row>
        <row r="11444">
          <cell r="A11444" t="str">
            <v>07-02-445</v>
          </cell>
          <cell r="B11444" t="str">
            <v>41</v>
          </cell>
          <cell r="C11444" t="str">
            <v>HERRAMIENTA MENOR</v>
          </cell>
          <cell r="D11444" t="str">
            <v>gl</v>
          </cell>
          <cell r="E11444">
            <v>1</v>
          </cell>
          <cell r="G11444">
            <v>1055.708576</v>
          </cell>
          <cell r="H11444">
            <v>1056</v>
          </cell>
        </row>
        <row r="11445">
          <cell r="A11445" t="str">
            <v>07-02-445</v>
          </cell>
          <cell r="B11445" t="str">
            <v>42</v>
          </cell>
          <cell r="C11445">
            <v>0</v>
          </cell>
          <cell r="D11445">
            <v>0</v>
          </cell>
          <cell r="E11445">
            <v>0</v>
          </cell>
          <cell r="G11445">
            <v>0</v>
          </cell>
          <cell r="H11445">
            <v>0</v>
          </cell>
        </row>
        <row r="11446">
          <cell r="A11446" t="str">
            <v>07-02-445</v>
          </cell>
          <cell r="B11446" t="str">
            <v>43</v>
          </cell>
          <cell r="C11446">
            <v>0</v>
          </cell>
          <cell r="D11446">
            <v>0</v>
          </cell>
          <cell r="E11446">
            <v>0</v>
          </cell>
          <cell r="G11446">
            <v>0</v>
          </cell>
          <cell r="H11446">
            <v>0</v>
          </cell>
        </row>
        <row r="11447">
          <cell r="A11447" t="str">
            <v>07-02-445</v>
          </cell>
          <cell r="B11447" t="str">
            <v>44</v>
          </cell>
          <cell r="C11447">
            <v>0</v>
          </cell>
          <cell r="D11447">
            <v>0</v>
          </cell>
          <cell r="E11447">
            <v>0</v>
          </cell>
          <cell r="G11447">
            <v>0</v>
          </cell>
          <cell r="H11447">
            <v>0</v>
          </cell>
        </row>
        <row r="11448">
          <cell r="A11448" t="str">
            <v>07-02-445</v>
          </cell>
          <cell r="B11448" t="str">
            <v>45</v>
          </cell>
          <cell r="C11448">
            <v>0</v>
          </cell>
          <cell r="D11448">
            <v>0</v>
          </cell>
          <cell r="E11448">
            <v>0</v>
          </cell>
          <cell r="G11448">
            <v>0</v>
          </cell>
          <cell r="H11448">
            <v>0</v>
          </cell>
        </row>
        <row r="11449">
          <cell r="A11449" t="str">
            <v>07-02-445</v>
          </cell>
          <cell r="B11449" t="str">
            <v>46</v>
          </cell>
          <cell r="C11449">
            <v>0</v>
          </cell>
          <cell r="D11449">
            <v>0</v>
          </cell>
          <cell r="E11449">
            <v>0</v>
          </cell>
          <cell r="G11449">
            <v>0</v>
          </cell>
          <cell r="H11449">
            <v>0</v>
          </cell>
        </row>
        <row r="11450">
          <cell r="A11450" t="str">
            <v>07-02-445</v>
          </cell>
          <cell r="B11450" t="str">
            <v>61</v>
          </cell>
          <cell r="C11450" t="str">
            <v>TRANSPORTE</v>
          </cell>
          <cell r="D11450" t="str">
            <v>gl</v>
          </cell>
          <cell r="E11450">
            <v>1</v>
          </cell>
          <cell r="G11450">
            <v>2111.417152</v>
          </cell>
          <cell r="H11450">
            <v>2111</v>
          </cell>
        </row>
        <row r="11451">
          <cell r="A11451" t="str">
            <v>07-02-445</v>
          </cell>
          <cell r="B11451" t="str">
            <v>62</v>
          </cell>
          <cell r="C11451">
            <v>0</v>
          </cell>
          <cell r="D11451">
            <v>0</v>
          </cell>
          <cell r="E11451">
            <v>0</v>
          </cell>
          <cell r="G11451">
            <v>0</v>
          </cell>
          <cell r="H11451">
            <v>0</v>
          </cell>
        </row>
        <row r="11452">
          <cell r="A11452" t="str">
            <v>07-02-445</v>
          </cell>
          <cell r="B11452" t="str">
            <v>63</v>
          </cell>
          <cell r="C11452">
            <v>0</v>
          </cell>
          <cell r="D11452">
            <v>0</v>
          </cell>
          <cell r="E11452">
            <v>0</v>
          </cell>
          <cell r="G11452">
            <v>0</v>
          </cell>
          <cell r="H11452">
            <v>0</v>
          </cell>
        </row>
        <row r="11453">
          <cell r="A11453" t="str">
            <v>07-02-445</v>
          </cell>
          <cell r="B11453" t="str">
            <v>64</v>
          </cell>
          <cell r="C11453">
            <v>0</v>
          </cell>
          <cell r="D11453">
            <v>0</v>
          </cell>
          <cell r="E11453">
            <v>0</v>
          </cell>
          <cell r="G11453">
            <v>0</v>
          </cell>
          <cell r="H11453">
            <v>0</v>
          </cell>
        </row>
        <row r="11454">
          <cell r="A11454" t="str">
            <v>07-02-445</v>
          </cell>
          <cell r="B11454" t="str">
            <v>65</v>
          </cell>
          <cell r="C11454">
            <v>0</v>
          </cell>
          <cell r="D11454">
            <v>0</v>
          </cell>
          <cell r="E11454">
            <v>0</v>
          </cell>
          <cell r="G11454">
            <v>0</v>
          </cell>
          <cell r="H11454">
            <v>0</v>
          </cell>
        </row>
        <row r="11455">
          <cell r="A11455" t="str">
            <v>07-02-445</v>
          </cell>
          <cell r="B11455" t="str">
            <v>66</v>
          </cell>
          <cell r="C11455">
            <v>0</v>
          </cell>
          <cell r="D11455">
            <v>0</v>
          </cell>
          <cell r="E11455">
            <v>0</v>
          </cell>
          <cell r="G11455">
            <v>0</v>
          </cell>
          <cell r="H11455">
            <v>0</v>
          </cell>
        </row>
        <row r="11456">
          <cell r="A11456" t="str">
            <v>07-02-450</v>
          </cell>
          <cell r="B11456" t="str">
            <v>07-02-450</v>
          </cell>
          <cell r="C11456" t="str">
            <v>SUMINISTRO E INSTALACION MANOMETRO DE GLICERINA 0-300 PSI</v>
          </cell>
          <cell r="D11456" t="str">
            <v>UN</v>
          </cell>
          <cell r="E11456">
            <v>6</v>
          </cell>
          <cell r="H11456">
            <v>115496</v>
          </cell>
        </row>
        <row r="11457">
          <cell r="A11457" t="str">
            <v>07-02-450</v>
          </cell>
          <cell r="B11457" t="str">
            <v>11</v>
          </cell>
          <cell r="C11457" t="str">
            <v>MANOMETROS 300 PSI GLISERINA</v>
          </cell>
          <cell r="D11457" t="str">
            <v xml:space="preserve">UN </v>
          </cell>
          <cell r="E11457">
            <v>1</v>
          </cell>
          <cell r="G11457">
            <v>105560</v>
          </cell>
          <cell r="H11457">
            <v>105560</v>
          </cell>
        </row>
        <row r="11458">
          <cell r="A11458" t="str">
            <v>07-02-450</v>
          </cell>
          <cell r="B11458" t="str">
            <v>12</v>
          </cell>
          <cell r="C11458" t="str">
            <v>SELLADOR ETERNA</v>
          </cell>
          <cell r="D11458" t="str">
            <v>UN</v>
          </cell>
          <cell r="E11458">
            <v>1.9E-2</v>
          </cell>
          <cell r="G11458">
            <v>12667.199999999999</v>
          </cell>
          <cell r="H11458">
            <v>241</v>
          </cell>
        </row>
        <row r="11459">
          <cell r="A11459" t="str">
            <v>07-02-450</v>
          </cell>
          <cell r="B11459" t="str">
            <v>13</v>
          </cell>
          <cell r="C11459" t="str">
            <v>TEFLON</v>
          </cell>
          <cell r="D11459" t="str">
            <v>UN</v>
          </cell>
          <cell r="E11459">
            <v>0.2</v>
          </cell>
          <cell r="G11459">
            <v>784.16</v>
          </cell>
          <cell r="H11459">
            <v>157</v>
          </cell>
        </row>
        <row r="11460">
          <cell r="A11460" t="str">
            <v>07-02-450</v>
          </cell>
          <cell r="B11460" t="str">
            <v>14</v>
          </cell>
          <cell r="C11460">
            <v>0</v>
          </cell>
          <cell r="D11460">
            <v>0</v>
          </cell>
          <cell r="E11460">
            <v>0</v>
          </cell>
          <cell r="G11460">
            <v>0</v>
          </cell>
          <cell r="H11460">
            <v>0</v>
          </cell>
        </row>
        <row r="11461">
          <cell r="A11461" t="str">
            <v>07-02-450</v>
          </cell>
          <cell r="B11461" t="str">
            <v>15</v>
          </cell>
          <cell r="C11461">
            <v>0</v>
          </cell>
          <cell r="D11461">
            <v>0</v>
          </cell>
          <cell r="E11461">
            <v>0</v>
          </cell>
          <cell r="G11461">
            <v>0</v>
          </cell>
          <cell r="H11461">
            <v>0</v>
          </cell>
        </row>
        <row r="11462">
          <cell r="A11462" t="str">
            <v>07-02-450</v>
          </cell>
          <cell r="B11462" t="str">
            <v>16</v>
          </cell>
          <cell r="C11462">
            <v>0</v>
          </cell>
          <cell r="D11462">
            <v>0</v>
          </cell>
          <cell r="E11462">
            <v>0</v>
          </cell>
          <cell r="G11462">
            <v>0</v>
          </cell>
          <cell r="H11462">
            <v>0</v>
          </cell>
        </row>
        <row r="11463">
          <cell r="A11463" t="str">
            <v>07-02-450</v>
          </cell>
          <cell r="B11463" t="str">
            <v>21</v>
          </cell>
          <cell r="C11463" t="str">
            <v xml:space="preserve">OFICIAL </v>
          </cell>
          <cell r="D11463" t="str">
            <v>jor</v>
          </cell>
          <cell r="E11463">
            <v>4.5000000000000005E-2</v>
          </cell>
          <cell r="G11463">
            <v>86520.353919999994</v>
          </cell>
          <cell r="H11463">
            <v>3893</v>
          </cell>
        </row>
        <row r="11464">
          <cell r="A11464" t="str">
            <v>07-02-450</v>
          </cell>
          <cell r="B11464" t="str">
            <v>22</v>
          </cell>
          <cell r="C11464" t="str">
            <v>AYUDANTE</v>
          </cell>
          <cell r="D11464" t="str">
            <v>jor</v>
          </cell>
          <cell r="E11464">
            <v>4.5000000000000005E-2</v>
          </cell>
          <cell r="G11464">
            <v>54806.751999999993</v>
          </cell>
          <cell r="H11464">
            <v>2466</v>
          </cell>
        </row>
        <row r="11465">
          <cell r="A11465" t="str">
            <v>07-02-450</v>
          </cell>
          <cell r="B11465" t="str">
            <v>23</v>
          </cell>
          <cell r="C11465">
            <v>0</v>
          </cell>
          <cell r="D11465">
            <v>0</v>
          </cell>
          <cell r="E11465">
            <v>0</v>
          </cell>
          <cell r="G11465">
            <v>0</v>
          </cell>
          <cell r="H11465">
            <v>0</v>
          </cell>
        </row>
        <row r="11466">
          <cell r="A11466" t="str">
            <v>07-02-450</v>
          </cell>
          <cell r="B11466" t="str">
            <v>24</v>
          </cell>
          <cell r="C11466">
            <v>0</v>
          </cell>
          <cell r="D11466">
            <v>0</v>
          </cell>
          <cell r="E11466">
            <v>0</v>
          </cell>
          <cell r="G11466">
            <v>0</v>
          </cell>
          <cell r="H11466">
            <v>0</v>
          </cell>
        </row>
        <row r="11467">
          <cell r="A11467" t="str">
            <v>07-02-450</v>
          </cell>
          <cell r="B11467" t="str">
            <v>25</v>
          </cell>
          <cell r="C11467">
            <v>0</v>
          </cell>
          <cell r="D11467">
            <v>0</v>
          </cell>
          <cell r="E11467">
            <v>0</v>
          </cell>
          <cell r="G11467">
            <v>0</v>
          </cell>
          <cell r="H11467">
            <v>0</v>
          </cell>
        </row>
        <row r="11468">
          <cell r="A11468" t="str">
            <v>07-02-450</v>
          </cell>
          <cell r="B11468" t="str">
            <v>26</v>
          </cell>
          <cell r="C11468">
            <v>0</v>
          </cell>
          <cell r="D11468">
            <v>0</v>
          </cell>
          <cell r="E11468">
            <v>0</v>
          </cell>
          <cell r="G11468">
            <v>0</v>
          </cell>
          <cell r="H11468">
            <v>0</v>
          </cell>
        </row>
        <row r="11469">
          <cell r="A11469" t="str">
            <v>07-02-450</v>
          </cell>
          <cell r="B11469" t="str">
            <v>41</v>
          </cell>
          <cell r="C11469" t="str">
            <v>HERRAMIENTA MENOR</v>
          </cell>
          <cell r="D11469" t="str">
            <v>gl</v>
          </cell>
          <cell r="E11469">
            <v>1</v>
          </cell>
          <cell r="G11469">
            <v>1059.5811200000001</v>
          </cell>
          <cell r="H11469">
            <v>1060</v>
          </cell>
        </row>
        <row r="11470">
          <cell r="A11470" t="str">
            <v>07-02-450</v>
          </cell>
          <cell r="B11470" t="str">
            <v>42</v>
          </cell>
          <cell r="C11470">
            <v>0</v>
          </cell>
          <cell r="D11470">
            <v>0</v>
          </cell>
          <cell r="E11470">
            <v>0</v>
          </cell>
          <cell r="G11470">
            <v>0</v>
          </cell>
          <cell r="H11470">
            <v>0</v>
          </cell>
        </row>
        <row r="11471">
          <cell r="A11471" t="str">
            <v>07-02-450</v>
          </cell>
          <cell r="B11471" t="str">
            <v>43</v>
          </cell>
          <cell r="C11471">
            <v>0</v>
          </cell>
          <cell r="D11471">
            <v>0</v>
          </cell>
          <cell r="E11471">
            <v>0</v>
          </cell>
          <cell r="G11471">
            <v>0</v>
          </cell>
          <cell r="H11471">
            <v>0</v>
          </cell>
        </row>
        <row r="11472">
          <cell r="A11472" t="str">
            <v>07-02-450</v>
          </cell>
          <cell r="B11472" t="str">
            <v>44</v>
          </cell>
          <cell r="C11472">
            <v>0</v>
          </cell>
          <cell r="D11472">
            <v>0</v>
          </cell>
          <cell r="E11472">
            <v>0</v>
          </cell>
          <cell r="G11472">
            <v>0</v>
          </cell>
          <cell r="H11472">
            <v>0</v>
          </cell>
        </row>
        <row r="11473">
          <cell r="A11473" t="str">
            <v>07-02-450</v>
          </cell>
          <cell r="B11473" t="str">
            <v>45</v>
          </cell>
          <cell r="C11473">
            <v>0</v>
          </cell>
          <cell r="D11473">
            <v>0</v>
          </cell>
          <cell r="E11473">
            <v>0</v>
          </cell>
          <cell r="G11473">
            <v>0</v>
          </cell>
          <cell r="H11473">
            <v>0</v>
          </cell>
        </row>
        <row r="11474">
          <cell r="A11474" t="str">
            <v>07-02-450</v>
          </cell>
          <cell r="B11474" t="str">
            <v>46</v>
          </cell>
          <cell r="C11474">
            <v>0</v>
          </cell>
          <cell r="D11474">
            <v>0</v>
          </cell>
          <cell r="E11474">
            <v>0</v>
          </cell>
          <cell r="G11474">
            <v>0</v>
          </cell>
          <cell r="H11474">
            <v>0</v>
          </cell>
        </row>
        <row r="11475">
          <cell r="A11475" t="str">
            <v>07-02-450</v>
          </cell>
          <cell r="B11475" t="str">
            <v>61</v>
          </cell>
          <cell r="C11475" t="str">
            <v>TRANSPORTE</v>
          </cell>
          <cell r="D11475" t="str">
            <v>gl</v>
          </cell>
          <cell r="E11475">
            <v>1</v>
          </cell>
          <cell r="G11475">
            <v>2119.1622400000001</v>
          </cell>
          <cell r="H11475">
            <v>2119</v>
          </cell>
        </row>
        <row r="11476">
          <cell r="A11476" t="str">
            <v>07-02-450</v>
          </cell>
          <cell r="B11476" t="str">
            <v>62</v>
          </cell>
          <cell r="C11476">
            <v>0</v>
          </cell>
          <cell r="D11476">
            <v>0</v>
          </cell>
          <cell r="E11476">
            <v>0</v>
          </cell>
          <cell r="G11476">
            <v>0</v>
          </cell>
          <cell r="H11476">
            <v>0</v>
          </cell>
        </row>
        <row r="11477">
          <cell r="A11477" t="str">
            <v>07-02-450</v>
          </cell>
          <cell r="B11477" t="str">
            <v>63</v>
          </cell>
          <cell r="C11477">
            <v>0</v>
          </cell>
          <cell r="D11477">
            <v>0</v>
          </cell>
          <cell r="E11477">
            <v>0</v>
          </cell>
          <cell r="G11477">
            <v>0</v>
          </cell>
          <cell r="H11477">
            <v>0</v>
          </cell>
        </row>
        <row r="11478">
          <cell r="A11478" t="str">
            <v>07-02-450</v>
          </cell>
          <cell r="B11478" t="str">
            <v>64</v>
          </cell>
          <cell r="C11478">
            <v>0</v>
          </cell>
          <cell r="D11478">
            <v>0</v>
          </cell>
          <cell r="E11478">
            <v>0</v>
          </cell>
          <cell r="G11478">
            <v>0</v>
          </cell>
          <cell r="H11478">
            <v>0</v>
          </cell>
        </row>
        <row r="11479">
          <cell r="A11479" t="str">
            <v>07-02-450</v>
          </cell>
          <cell r="B11479" t="str">
            <v>65</v>
          </cell>
          <cell r="C11479">
            <v>0</v>
          </cell>
          <cell r="D11479">
            <v>0</v>
          </cell>
          <cell r="E11479">
            <v>0</v>
          </cell>
          <cell r="G11479">
            <v>0</v>
          </cell>
          <cell r="H11479">
            <v>0</v>
          </cell>
        </row>
        <row r="11480">
          <cell r="A11480" t="str">
            <v>07-02-450</v>
          </cell>
          <cell r="B11480" t="str">
            <v>66</v>
          </cell>
          <cell r="C11480">
            <v>0</v>
          </cell>
          <cell r="D11480">
            <v>0</v>
          </cell>
          <cell r="E11480">
            <v>0</v>
          </cell>
          <cell r="G11480">
            <v>0</v>
          </cell>
          <cell r="H11480">
            <v>0</v>
          </cell>
        </row>
        <row r="11481">
          <cell r="A11481" t="str">
            <v>07-02-455</v>
          </cell>
          <cell r="B11481" t="str">
            <v>07-02-455</v>
          </cell>
          <cell r="C11481" t="str">
            <v xml:space="preserve">CONTRUCCION PUNTO ROCIADOR  RESPUESTA RAPIDA COBERTURA ESTANDAR  K:5,6 PENDENT / UPRIGHT/ LATERAL ver planos </v>
          </cell>
          <cell r="D11481" t="str">
            <v>UN</v>
          </cell>
          <cell r="E11481">
            <v>525</v>
          </cell>
          <cell r="H11481">
            <v>45332</v>
          </cell>
        </row>
        <row r="11482">
          <cell r="A11482" t="str">
            <v>07-02-455</v>
          </cell>
          <cell r="B11482" t="str">
            <v>11</v>
          </cell>
          <cell r="C11482" t="str">
            <v>TUBERIA ACERO AL CARBON ø 1"</v>
          </cell>
          <cell r="D11482" t="str">
            <v>ML</v>
          </cell>
          <cell r="E11482">
            <v>0.7</v>
          </cell>
          <cell r="G11482">
            <v>12070.031999999999</v>
          </cell>
          <cell r="H11482">
            <v>8449</v>
          </cell>
        </row>
        <row r="11483">
          <cell r="A11483" t="str">
            <v>07-02-455</v>
          </cell>
          <cell r="B11483" t="str">
            <v>12</v>
          </cell>
          <cell r="C11483" t="str">
            <v>ACCESORIOS ACERO ø 1"</v>
          </cell>
          <cell r="D11483" t="str">
            <v>UN</v>
          </cell>
          <cell r="E11483">
            <v>3</v>
          </cell>
          <cell r="G11483">
            <v>4857.0870400000003</v>
          </cell>
          <cell r="H11483">
            <v>14571</v>
          </cell>
        </row>
        <row r="11484">
          <cell r="A11484" t="str">
            <v>07-02-455</v>
          </cell>
          <cell r="B11484" t="str">
            <v>13</v>
          </cell>
          <cell r="C11484" t="str">
            <v>SELLADOR ETERNA</v>
          </cell>
          <cell r="D11484" t="str">
            <v xml:space="preserve">UN </v>
          </cell>
          <cell r="E11484">
            <v>0.02</v>
          </cell>
          <cell r="G11484">
            <v>12667.199999999999</v>
          </cell>
          <cell r="H11484">
            <v>253</v>
          </cell>
        </row>
        <row r="11485">
          <cell r="A11485" t="str">
            <v>07-02-455</v>
          </cell>
          <cell r="B11485" t="str">
            <v>14</v>
          </cell>
          <cell r="C11485" t="str">
            <v>TEFLON</v>
          </cell>
          <cell r="D11485" t="str">
            <v>ROLLO</v>
          </cell>
          <cell r="E11485">
            <v>0.2</v>
          </cell>
          <cell r="G11485">
            <v>784.16</v>
          </cell>
          <cell r="H11485">
            <v>157</v>
          </cell>
        </row>
        <row r="11486">
          <cell r="A11486" t="str">
            <v>07-02-455</v>
          </cell>
          <cell r="B11486" t="str">
            <v>15</v>
          </cell>
          <cell r="C11486">
            <v>0</v>
          </cell>
          <cell r="D11486">
            <v>0</v>
          </cell>
          <cell r="E11486">
            <v>0</v>
          </cell>
          <cell r="G11486">
            <v>0</v>
          </cell>
          <cell r="H11486">
            <v>0</v>
          </cell>
        </row>
        <row r="11487">
          <cell r="A11487" t="str">
            <v>07-02-455</v>
          </cell>
          <cell r="B11487" t="str">
            <v>16</v>
          </cell>
          <cell r="C11487">
            <v>0</v>
          </cell>
          <cell r="D11487">
            <v>0</v>
          </cell>
          <cell r="E11487">
            <v>0</v>
          </cell>
          <cell r="G11487">
            <v>0</v>
          </cell>
          <cell r="H11487">
            <v>0</v>
          </cell>
        </row>
        <row r="11488">
          <cell r="A11488" t="str">
            <v>07-02-455</v>
          </cell>
          <cell r="B11488" t="str">
            <v>21</v>
          </cell>
          <cell r="C11488" t="str">
            <v xml:space="preserve">OFICIAL </v>
          </cell>
          <cell r="D11488" t="str">
            <v>jor</v>
          </cell>
          <cell r="E11488">
            <v>0.15</v>
          </cell>
          <cell r="G11488">
            <v>86520.353919999994</v>
          </cell>
          <cell r="H11488">
            <v>12978</v>
          </cell>
        </row>
        <row r="11489">
          <cell r="A11489" t="str">
            <v>07-02-455</v>
          </cell>
          <cell r="B11489" t="str">
            <v>22</v>
          </cell>
          <cell r="C11489" t="str">
            <v>AYUDANTE</v>
          </cell>
          <cell r="D11489" t="str">
            <v>jor</v>
          </cell>
          <cell r="E11489">
            <v>0.15</v>
          </cell>
          <cell r="G11489">
            <v>54806.751999999993</v>
          </cell>
          <cell r="H11489">
            <v>8221</v>
          </cell>
        </row>
        <row r="11490">
          <cell r="A11490" t="str">
            <v>07-02-455</v>
          </cell>
          <cell r="B11490" t="str">
            <v>23</v>
          </cell>
          <cell r="C11490">
            <v>0</v>
          </cell>
          <cell r="D11490">
            <v>0</v>
          </cell>
          <cell r="E11490">
            <v>0</v>
          </cell>
          <cell r="G11490">
            <v>0</v>
          </cell>
          <cell r="H11490">
            <v>0</v>
          </cell>
        </row>
        <row r="11491">
          <cell r="A11491" t="str">
            <v>07-02-455</v>
          </cell>
          <cell r="B11491" t="str">
            <v>24</v>
          </cell>
          <cell r="C11491">
            <v>0</v>
          </cell>
          <cell r="D11491">
            <v>0</v>
          </cell>
          <cell r="E11491">
            <v>0</v>
          </cell>
          <cell r="G11491">
            <v>0</v>
          </cell>
          <cell r="H11491">
            <v>0</v>
          </cell>
        </row>
        <row r="11492">
          <cell r="A11492" t="str">
            <v>07-02-455</v>
          </cell>
          <cell r="B11492" t="str">
            <v>25</v>
          </cell>
          <cell r="C11492">
            <v>0</v>
          </cell>
          <cell r="D11492">
            <v>0</v>
          </cell>
          <cell r="E11492">
            <v>0</v>
          </cell>
          <cell r="G11492">
            <v>0</v>
          </cell>
          <cell r="H11492">
            <v>0</v>
          </cell>
        </row>
        <row r="11493">
          <cell r="A11493" t="str">
            <v>07-02-455</v>
          </cell>
          <cell r="B11493" t="str">
            <v>26</v>
          </cell>
          <cell r="C11493">
            <v>0</v>
          </cell>
          <cell r="D11493">
            <v>0</v>
          </cell>
          <cell r="E11493">
            <v>0</v>
          </cell>
          <cell r="G11493">
            <v>0</v>
          </cell>
          <cell r="H11493">
            <v>0</v>
          </cell>
        </row>
        <row r="11494">
          <cell r="A11494" t="str">
            <v>07-02-455</v>
          </cell>
          <cell r="B11494" t="str">
            <v>41</v>
          </cell>
          <cell r="C11494" t="str">
            <v>HERRAMIENTA MENOR</v>
          </cell>
          <cell r="D11494" t="str">
            <v>gl</v>
          </cell>
          <cell r="E11494">
            <v>1</v>
          </cell>
          <cell r="G11494">
            <v>234.307008</v>
          </cell>
          <cell r="H11494">
            <v>234</v>
          </cell>
        </row>
        <row r="11495">
          <cell r="A11495" t="str">
            <v>07-02-455</v>
          </cell>
          <cell r="B11495" t="str">
            <v>42</v>
          </cell>
          <cell r="C11495">
            <v>0</v>
          </cell>
          <cell r="D11495">
            <v>0</v>
          </cell>
          <cell r="E11495">
            <v>0</v>
          </cell>
          <cell r="G11495">
            <v>0</v>
          </cell>
          <cell r="H11495">
            <v>0</v>
          </cell>
        </row>
        <row r="11496">
          <cell r="A11496" t="str">
            <v>07-02-455</v>
          </cell>
          <cell r="B11496" t="str">
            <v>43</v>
          </cell>
          <cell r="C11496">
            <v>0</v>
          </cell>
          <cell r="D11496">
            <v>0</v>
          </cell>
          <cell r="E11496">
            <v>0</v>
          </cell>
          <cell r="G11496">
            <v>0</v>
          </cell>
          <cell r="H11496">
            <v>0</v>
          </cell>
        </row>
        <row r="11497">
          <cell r="A11497" t="str">
            <v>07-02-455</v>
          </cell>
          <cell r="B11497" t="str">
            <v>44</v>
          </cell>
          <cell r="C11497">
            <v>0</v>
          </cell>
          <cell r="D11497">
            <v>0</v>
          </cell>
          <cell r="E11497">
            <v>0</v>
          </cell>
          <cell r="G11497">
            <v>0</v>
          </cell>
          <cell r="H11497">
            <v>0</v>
          </cell>
        </row>
        <row r="11498">
          <cell r="A11498" t="str">
            <v>07-02-455</v>
          </cell>
          <cell r="B11498" t="str">
            <v>45</v>
          </cell>
          <cell r="C11498">
            <v>0</v>
          </cell>
          <cell r="D11498">
            <v>0</v>
          </cell>
          <cell r="E11498">
            <v>0</v>
          </cell>
          <cell r="G11498">
            <v>0</v>
          </cell>
          <cell r="H11498">
            <v>0</v>
          </cell>
        </row>
        <row r="11499">
          <cell r="A11499" t="str">
            <v>07-02-455</v>
          </cell>
          <cell r="B11499" t="str">
            <v>46</v>
          </cell>
          <cell r="C11499">
            <v>0</v>
          </cell>
          <cell r="D11499">
            <v>0</v>
          </cell>
          <cell r="E11499">
            <v>0</v>
          </cell>
          <cell r="G11499">
            <v>0</v>
          </cell>
          <cell r="H11499">
            <v>0</v>
          </cell>
        </row>
        <row r="11500">
          <cell r="A11500" t="str">
            <v>07-02-455</v>
          </cell>
          <cell r="B11500" t="str">
            <v>61</v>
          </cell>
          <cell r="C11500" t="str">
            <v>TRANSPORTE</v>
          </cell>
          <cell r="D11500" t="str">
            <v>gl</v>
          </cell>
          <cell r="E11500">
            <v>1</v>
          </cell>
          <cell r="G11500">
            <v>468.61401599999999</v>
          </cell>
          <cell r="H11500">
            <v>469</v>
          </cell>
        </row>
        <row r="11501">
          <cell r="A11501" t="str">
            <v>07-02-455</v>
          </cell>
          <cell r="B11501" t="str">
            <v>62</v>
          </cell>
          <cell r="C11501">
            <v>0</v>
          </cell>
          <cell r="D11501">
            <v>0</v>
          </cell>
          <cell r="E11501">
            <v>0</v>
          </cell>
          <cell r="G11501">
            <v>0</v>
          </cell>
          <cell r="H11501">
            <v>0</v>
          </cell>
        </row>
        <row r="11502">
          <cell r="A11502" t="str">
            <v>07-02-455</v>
          </cell>
          <cell r="B11502" t="str">
            <v>63</v>
          </cell>
          <cell r="C11502">
            <v>0</v>
          </cell>
          <cell r="D11502">
            <v>0</v>
          </cell>
          <cell r="E11502">
            <v>0</v>
          </cell>
          <cell r="G11502">
            <v>0</v>
          </cell>
          <cell r="H11502">
            <v>0</v>
          </cell>
        </row>
        <row r="11503">
          <cell r="A11503" t="str">
            <v>07-02-455</v>
          </cell>
          <cell r="B11503" t="str">
            <v>64</v>
          </cell>
          <cell r="C11503">
            <v>0</v>
          </cell>
          <cell r="D11503">
            <v>0</v>
          </cell>
          <cell r="E11503">
            <v>0</v>
          </cell>
          <cell r="G11503">
            <v>0</v>
          </cell>
          <cell r="H11503">
            <v>0</v>
          </cell>
        </row>
        <row r="11504">
          <cell r="A11504" t="str">
            <v>07-02-455</v>
          </cell>
          <cell r="B11504" t="str">
            <v>65</v>
          </cell>
          <cell r="C11504">
            <v>0</v>
          </cell>
          <cell r="D11504">
            <v>0</v>
          </cell>
          <cell r="E11504">
            <v>0</v>
          </cell>
          <cell r="G11504">
            <v>0</v>
          </cell>
          <cell r="H11504">
            <v>0</v>
          </cell>
        </row>
        <row r="11505">
          <cell r="A11505" t="str">
            <v>07-02-455</v>
          </cell>
          <cell r="B11505" t="str">
            <v>66</v>
          </cell>
          <cell r="C11505">
            <v>0</v>
          </cell>
          <cell r="D11505">
            <v>0</v>
          </cell>
          <cell r="E11505">
            <v>0</v>
          </cell>
          <cell r="G11505">
            <v>0</v>
          </cell>
          <cell r="H11505">
            <v>0</v>
          </cell>
        </row>
        <row r="11506">
          <cell r="A11506" t="str">
            <v>07-02-460</v>
          </cell>
          <cell r="B11506" t="str">
            <v>07-02-460</v>
          </cell>
          <cell r="C11506" t="str">
            <v>SUMINISTRO ROCIADOR RESPUESTA RAPIDA COBERTURA ESTANDAR  K:5,6 PENDENT ver planos  ( LA CANTIDAD INCLUYE ROCIADORES DE RESERVA)</v>
          </cell>
          <cell r="D11506" t="str">
            <v>UN</v>
          </cell>
          <cell r="E11506">
            <v>115</v>
          </cell>
          <cell r="H11506">
            <v>35494</v>
          </cell>
        </row>
        <row r="11507">
          <cell r="A11507" t="str">
            <v>07-02-460</v>
          </cell>
          <cell r="B11507" t="str">
            <v>11</v>
          </cell>
          <cell r="C11507" t="str">
            <v>SUMINISTRO ROCIADOR RESPUESTA RAPIDA COBERTURA ESTANDAR  K:5,6 PENDENT ver planos</v>
          </cell>
          <cell r="D11507" t="str">
            <v xml:space="preserve">UN </v>
          </cell>
          <cell r="E11507">
            <v>1</v>
          </cell>
          <cell r="G11507">
            <v>27201.907199999998</v>
          </cell>
          <cell r="H11507">
            <v>27202</v>
          </cell>
        </row>
        <row r="11508">
          <cell r="A11508" t="str">
            <v>07-02-460</v>
          </cell>
          <cell r="B11508" t="str">
            <v>12</v>
          </cell>
          <cell r="C11508" t="str">
            <v>SELLADOR ETERNA</v>
          </cell>
          <cell r="D11508" t="str">
            <v>UN</v>
          </cell>
          <cell r="E11508">
            <v>1.9E-2</v>
          </cell>
          <cell r="G11508">
            <v>12667.199999999999</v>
          </cell>
          <cell r="H11508">
            <v>241</v>
          </cell>
        </row>
        <row r="11509">
          <cell r="A11509" t="str">
            <v>07-02-460</v>
          </cell>
          <cell r="B11509" t="str">
            <v>13</v>
          </cell>
          <cell r="C11509" t="str">
            <v>TEFLON</v>
          </cell>
          <cell r="D11509" t="str">
            <v>UN</v>
          </cell>
          <cell r="E11509">
            <v>0.2</v>
          </cell>
          <cell r="G11509">
            <v>784.16</v>
          </cell>
          <cell r="H11509">
            <v>157</v>
          </cell>
        </row>
        <row r="11510">
          <cell r="A11510" t="str">
            <v>07-02-460</v>
          </cell>
          <cell r="B11510" t="str">
            <v>14</v>
          </cell>
          <cell r="C11510">
            <v>0</v>
          </cell>
          <cell r="D11510">
            <v>0</v>
          </cell>
          <cell r="E11510">
            <v>0</v>
          </cell>
          <cell r="G11510">
            <v>0</v>
          </cell>
          <cell r="H11510">
            <v>0</v>
          </cell>
        </row>
        <row r="11511">
          <cell r="A11511" t="str">
            <v>07-02-460</v>
          </cell>
          <cell r="B11511" t="str">
            <v>15</v>
          </cell>
          <cell r="C11511">
            <v>0</v>
          </cell>
          <cell r="D11511">
            <v>0</v>
          </cell>
          <cell r="E11511">
            <v>0</v>
          </cell>
          <cell r="G11511">
            <v>0</v>
          </cell>
          <cell r="H11511">
            <v>0</v>
          </cell>
        </row>
        <row r="11512">
          <cell r="A11512" t="str">
            <v>07-02-460</v>
          </cell>
          <cell r="B11512" t="str">
            <v>16</v>
          </cell>
          <cell r="C11512">
            <v>0</v>
          </cell>
          <cell r="D11512">
            <v>0</v>
          </cell>
          <cell r="E11512">
            <v>0</v>
          </cell>
          <cell r="G11512">
            <v>0</v>
          </cell>
          <cell r="H11512">
            <v>0</v>
          </cell>
        </row>
        <row r="11513">
          <cell r="A11513" t="str">
            <v>07-02-460</v>
          </cell>
          <cell r="B11513" t="str">
            <v>21</v>
          </cell>
          <cell r="C11513" t="str">
            <v xml:space="preserve">OFICIAL </v>
          </cell>
          <cell r="D11513" t="str">
            <v>jor</v>
          </cell>
          <cell r="E11513">
            <v>4.9999999999999996E-2</v>
          </cell>
          <cell r="G11513">
            <v>86520.353919999994</v>
          </cell>
          <cell r="H11513">
            <v>4326</v>
          </cell>
        </row>
        <row r="11514">
          <cell r="A11514" t="str">
            <v>07-02-460</v>
          </cell>
          <cell r="B11514" t="str">
            <v>22</v>
          </cell>
          <cell r="C11514" t="str">
            <v>AYUDANTE</v>
          </cell>
          <cell r="D11514" t="str">
            <v>jor</v>
          </cell>
          <cell r="E11514">
            <v>4.9999999999999996E-2</v>
          </cell>
          <cell r="G11514">
            <v>54806.751999999993</v>
          </cell>
          <cell r="H11514">
            <v>2740</v>
          </cell>
        </row>
        <row r="11515">
          <cell r="A11515" t="str">
            <v>07-02-460</v>
          </cell>
          <cell r="B11515" t="str">
            <v>23</v>
          </cell>
          <cell r="C11515">
            <v>0</v>
          </cell>
          <cell r="D11515">
            <v>0</v>
          </cell>
          <cell r="E11515">
            <v>0</v>
          </cell>
          <cell r="G11515">
            <v>0</v>
          </cell>
          <cell r="H11515">
            <v>0</v>
          </cell>
        </row>
        <row r="11516">
          <cell r="A11516" t="str">
            <v>07-02-460</v>
          </cell>
          <cell r="B11516" t="str">
            <v>24</v>
          </cell>
          <cell r="C11516">
            <v>0</v>
          </cell>
          <cell r="D11516">
            <v>0</v>
          </cell>
          <cell r="E11516">
            <v>0</v>
          </cell>
          <cell r="G11516">
            <v>0</v>
          </cell>
          <cell r="H11516">
            <v>0</v>
          </cell>
        </row>
        <row r="11517">
          <cell r="A11517" t="str">
            <v>07-02-460</v>
          </cell>
          <cell r="B11517" t="str">
            <v>25</v>
          </cell>
          <cell r="C11517">
            <v>0</v>
          </cell>
          <cell r="D11517">
            <v>0</v>
          </cell>
          <cell r="E11517">
            <v>0</v>
          </cell>
          <cell r="G11517">
            <v>0</v>
          </cell>
          <cell r="H11517">
            <v>0</v>
          </cell>
        </row>
        <row r="11518">
          <cell r="A11518" t="str">
            <v>07-02-460</v>
          </cell>
          <cell r="B11518" t="str">
            <v>26</v>
          </cell>
          <cell r="C11518">
            <v>0</v>
          </cell>
          <cell r="D11518">
            <v>0</v>
          </cell>
          <cell r="E11518">
            <v>0</v>
          </cell>
          <cell r="G11518">
            <v>0</v>
          </cell>
          <cell r="H11518">
            <v>0</v>
          </cell>
        </row>
        <row r="11519">
          <cell r="A11519" t="str">
            <v>07-02-460</v>
          </cell>
          <cell r="B11519" t="str">
            <v>41</v>
          </cell>
          <cell r="C11519" t="str">
            <v>HERRAMIENTA MENOR</v>
          </cell>
          <cell r="D11519" t="str">
            <v>gl</v>
          </cell>
          <cell r="E11519">
            <v>1</v>
          </cell>
          <cell r="G11519">
            <v>276.00019199999997</v>
          </cell>
          <cell r="H11519">
            <v>276</v>
          </cell>
        </row>
        <row r="11520">
          <cell r="A11520" t="str">
            <v>07-02-460</v>
          </cell>
          <cell r="B11520" t="str">
            <v>42</v>
          </cell>
          <cell r="C11520">
            <v>0</v>
          </cell>
          <cell r="D11520">
            <v>0</v>
          </cell>
          <cell r="E11520">
            <v>0</v>
          </cell>
          <cell r="G11520">
            <v>0</v>
          </cell>
          <cell r="H11520">
            <v>0</v>
          </cell>
        </row>
        <row r="11521">
          <cell r="A11521" t="str">
            <v>07-02-460</v>
          </cell>
          <cell r="B11521" t="str">
            <v>43</v>
          </cell>
          <cell r="C11521">
            <v>0</v>
          </cell>
          <cell r="D11521">
            <v>0</v>
          </cell>
          <cell r="E11521">
            <v>0</v>
          </cell>
          <cell r="G11521">
            <v>0</v>
          </cell>
          <cell r="H11521">
            <v>0</v>
          </cell>
        </row>
        <row r="11522">
          <cell r="A11522" t="str">
            <v>07-02-460</v>
          </cell>
          <cell r="B11522" t="str">
            <v>44</v>
          </cell>
          <cell r="C11522">
            <v>0</v>
          </cell>
          <cell r="D11522">
            <v>0</v>
          </cell>
          <cell r="E11522">
            <v>0</v>
          </cell>
          <cell r="G11522">
            <v>0</v>
          </cell>
          <cell r="H11522">
            <v>0</v>
          </cell>
        </row>
        <row r="11523">
          <cell r="A11523" t="str">
            <v>07-02-460</v>
          </cell>
          <cell r="B11523" t="str">
            <v>45</v>
          </cell>
          <cell r="C11523">
            <v>0</v>
          </cell>
          <cell r="D11523">
            <v>0</v>
          </cell>
          <cell r="E11523">
            <v>0</v>
          </cell>
          <cell r="G11523">
            <v>0</v>
          </cell>
          <cell r="H11523">
            <v>0</v>
          </cell>
        </row>
        <row r="11524">
          <cell r="A11524" t="str">
            <v>07-02-460</v>
          </cell>
          <cell r="B11524" t="str">
            <v>46</v>
          </cell>
          <cell r="C11524">
            <v>0</v>
          </cell>
          <cell r="D11524">
            <v>0</v>
          </cell>
          <cell r="E11524">
            <v>0</v>
          </cell>
          <cell r="G11524">
            <v>0</v>
          </cell>
          <cell r="H11524">
            <v>0</v>
          </cell>
        </row>
        <row r="11525">
          <cell r="A11525" t="str">
            <v>07-02-460</v>
          </cell>
          <cell r="B11525" t="str">
            <v>61</v>
          </cell>
          <cell r="C11525" t="str">
            <v>TRANSPORTE</v>
          </cell>
          <cell r="D11525" t="str">
            <v>gl</v>
          </cell>
          <cell r="E11525">
            <v>1</v>
          </cell>
          <cell r="G11525">
            <v>552.00038399999994</v>
          </cell>
          <cell r="H11525">
            <v>552</v>
          </cell>
        </row>
        <row r="11526">
          <cell r="A11526" t="str">
            <v>07-02-460</v>
          </cell>
          <cell r="B11526" t="str">
            <v>62</v>
          </cell>
          <cell r="C11526">
            <v>0</v>
          </cell>
          <cell r="D11526">
            <v>0</v>
          </cell>
          <cell r="E11526">
            <v>0</v>
          </cell>
          <cell r="G11526">
            <v>0</v>
          </cell>
          <cell r="H11526">
            <v>0</v>
          </cell>
        </row>
        <row r="11527">
          <cell r="A11527" t="str">
            <v>07-02-460</v>
          </cell>
          <cell r="B11527" t="str">
            <v>63</v>
          </cell>
          <cell r="C11527">
            <v>0</v>
          </cell>
          <cell r="D11527">
            <v>0</v>
          </cell>
          <cell r="E11527">
            <v>0</v>
          </cell>
          <cell r="G11527">
            <v>0</v>
          </cell>
          <cell r="H11527">
            <v>0</v>
          </cell>
        </row>
        <row r="11528">
          <cell r="A11528" t="str">
            <v>07-02-460</v>
          </cell>
          <cell r="B11528" t="str">
            <v>64</v>
          </cell>
          <cell r="C11528">
            <v>0</v>
          </cell>
          <cell r="D11528">
            <v>0</v>
          </cell>
          <cell r="E11528">
            <v>0</v>
          </cell>
          <cell r="G11528">
            <v>0</v>
          </cell>
          <cell r="H11528">
            <v>0</v>
          </cell>
        </row>
        <row r="11529">
          <cell r="A11529" t="str">
            <v>07-02-460</v>
          </cell>
          <cell r="B11529" t="str">
            <v>65</v>
          </cell>
          <cell r="C11529">
            <v>0</v>
          </cell>
          <cell r="D11529">
            <v>0</v>
          </cell>
          <cell r="E11529">
            <v>0</v>
          </cell>
          <cell r="G11529">
            <v>0</v>
          </cell>
          <cell r="H11529">
            <v>0</v>
          </cell>
        </row>
        <row r="11530">
          <cell r="A11530" t="str">
            <v>07-02-460</v>
          </cell>
          <cell r="B11530" t="str">
            <v>66</v>
          </cell>
          <cell r="C11530">
            <v>0</v>
          </cell>
          <cell r="D11530">
            <v>0</v>
          </cell>
          <cell r="E11530">
            <v>0</v>
          </cell>
          <cell r="G11530">
            <v>0</v>
          </cell>
          <cell r="H11530">
            <v>0</v>
          </cell>
        </row>
        <row r="11531">
          <cell r="A11531" t="str">
            <v>07-02-465</v>
          </cell>
          <cell r="B11531" t="str">
            <v>07-02-465</v>
          </cell>
          <cell r="C11531" t="str">
            <v>SUMINISTRO ROCIADOR RESPUESTA RAPIDA COBERTURA ESTANDAR  K:5,6 UPRIGHT ver planos  ( LA CANTIDAD INCLUYE ROCIADORES DE RESERVA)</v>
          </cell>
          <cell r="D11531" t="str">
            <v>UN</v>
          </cell>
          <cell r="E11531">
            <v>324</v>
          </cell>
          <cell r="H11531">
            <v>37987</v>
          </cell>
        </row>
        <row r="11532">
          <cell r="A11532" t="str">
            <v>07-02-465</v>
          </cell>
          <cell r="B11532" t="str">
            <v>11</v>
          </cell>
          <cell r="C11532" t="str">
            <v>SUMINISTRO ROCIADOR RESPUESTA RAPIDA COBERTURA ESTANDAR  K:5,6 UPRIGHT ver planos</v>
          </cell>
          <cell r="D11532" t="str">
            <v xml:space="preserve">UN </v>
          </cell>
          <cell r="E11532">
            <v>1</v>
          </cell>
          <cell r="G11532">
            <v>29623.151999999998</v>
          </cell>
          <cell r="H11532">
            <v>29623</v>
          </cell>
        </row>
        <row r="11533">
          <cell r="A11533" t="str">
            <v>07-02-465</v>
          </cell>
          <cell r="B11533" t="str">
            <v>12</v>
          </cell>
          <cell r="C11533" t="str">
            <v>SELLADOR ETERNA</v>
          </cell>
          <cell r="D11533" t="str">
            <v>UN</v>
          </cell>
          <cell r="E11533">
            <v>1.9E-2</v>
          </cell>
          <cell r="G11533">
            <v>12667.199999999999</v>
          </cell>
          <cell r="H11533">
            <v>241</v>
          </cell>
        </row>
        <row r="11534">
          <cell r="A11534" t="str">
            <v>07-02-465</v>
          </cell>
          <cell r="B11534" t="str">
            <v>13</v>
          </cell>
          <cell r="C11534" t="str">
            <v>TEFLON</v>
          </cell>
          <cell r="D11534" t="str">
            <v>UN</v>
          </cell>
          <cell r="E11534">
            <v>0.2</v>
          </cell>
          <cell r="G11534">
            <v>784.16</v>
          </cell>
          <cell r="H11534">
            <v>157</v>
          </cell>
        </row>
        <row r="11535">
          <cell r="A11535" t="str">
            <v>07-02-465</v>
          </cell>
          <cell r="B11535" t="str">
            <v>14</v>
          </cell>
          <cell r="C11535">
            <v>0</v>
          </cell>
          <cell r="D11535">
            <v>0</v>
          </cell>
          <cell r="E11535">
            <v>0</v>
          </cell>
          <cell r="G11535">
            <v>0</v>
          </cell>
          <cell r="H11535">
            <v>0</v>
          </cell>
        </row>
        <row r="11536">
          <cell r="A11536" t="str">
            <v>07-02-465</v>
          </cell>
          <cell r="B11536" t="str">
            <v>15</v>
          </cell>
          <cell r="C11536">
            <v>0</v>
          </cell>
          <cell r="D11536">
            <v>0</v>
          </cell>
          <cell r="E11536">
            <v>0</v>
          </cell>
          <cell r="G11536">
            <v>0</v>
          </cell>
          <cell r="H11536">
            <v>0</v>
          </cell>
        </row>
        <row r="11537">
          <cell r="A11537" t="str">
            <v>07-02-465</v>
          </cell>
          <cell r="B11537" t="str">
            <v>16</v>
          </cell>
          <cell r="C11537">
            <v>0</v>
          </cell>
          <cell r="D11537">
            <v>0</v>
          </cell>
          <cell r="E11537">
            <v>0</v>
          </cell>
          <cell r="G11537">
            <v>0</v>
          </cell>
          <cell r="H11537">
            <v>0</v>
          </cell>
        </row>
        <row r="11538">
          <cell r="A11538" t="str">
            <v>07-02-465</v>
          </cell>
          <cell r="B11538" t="str">
            <v>21</v>
          </cell>
          <cell r="C11538" t="str">
            <v xml:space="preserve">OFICIAL </v>
          </cell>
          <cell r="D11538" t="str">
            <v>jor</v>
          </cell>
          <cell r="E11538">
            <v>4.9999999999999996E-2</v>
          </cell>
          <cell r="G11538">
            <v>86520.353919999994</v>
          </cell>
          <cell r="H11538">
            <v>4326</v>
          </cell>
        </row>
        <row r="11539">
          <cell r="A11539" t="str">
            <v>07-02-465</v>
          </cell>
          <cell r="B11539" t="str">
            <v>22</v>
          </cell>
          <cell r="C11539" t="str">
            <v>AYUDANTE</v>
          </cell>
          <cell r="D11539" t="str">
            <v>jor</v>
          </cell>
          <cell r="E11539">
            <v>4.9999999999999996E-2</v>
          </cell>
          <cell r="G11539">
            <v>54806.751999999993</v>
          </cell>
          <cell r="H11539">
            <v>2740</v>
          </cell>
        </row>
        <row r="11540">
          <cell r="A11540" t="str">
            <v>07-02-465</v>
          </cell>
          <cell r="B11540" t="str">
            <v>23</v>
          </cell>
          <cell r="C11540">
            <v>0</v>
          </cell>
          <cell r="D11540">
            <v>0</v>
          </cell>
          <cell r="E11540">
            <v>0</v>
          </cell>
          <cell r="G11540">
            <v>0</v>
          </cell>
          <cell r="H11540">
            <v>0</v>
          </cell>
        </row>
        <row r="11541">
          <cell r="A11541" t="str">
            <v>07-02-465</v>
          </cell>
          <cell r="B11541" t="str">
            <v>24</v>
          </cell>
          <cell r="C11541">
            <v>0</v>
          </cell>
          <cell r="D11541">
            <v>0</v>
          </cell>
          <cell r="E11541">
            <v>0</v>
          </cell>
          <cell r="G11541">
            <v>0</v>
          </cell>
          <cell r="H11541">
            <v>0</v>
          </cell>
        </row>
        <row r="11542">
          <cell r="A11542" t="str">
            <v>07-02-465</v>
          </cell>
          <cell r="B11542" t="str">
            <v>25</v>
          </cell>
          <cell r="C11542">
            <v>0</v>
          </cell>
          <cell r="D11542">
            <v>0</v>
          </cell>
          <cell r="E11542">
            <v>0</v>
          </cell>
          <cell r="G11542">
            <v>0</v>
          </cell>
          <cell r="H11542">
            <v>0</v>
          </cell>
        </row>
        <row r="11543">
          <cell r="A11543" t="str">
            <v>07-02-465</v>
          </cell>
          <cell r="B11543" t="str">
            <v>26</v>
          </cell>
          <cell r="C11543">
            <v>0</v>
          </cell>
          <cell r="D11543">
            <v>0</v>
          </cell>
          <cell r="E11543">
            <v>0</v>
          </cell>
          <cell r="G11543">
            <v>0</v>
          </cell>
          <cell r="H11543">
            <v>0</v>
          </cell>
        </row>
        <row r="11544">
          <cell r="A11544" t="str">
            <v>07-02-465</v>
          </cell>
          <cell r="B11544" t="str">
            <v>41</v>
          </cell>
          <cell r="C11544" t="str">
            <v>HERRAMIENTA MENOR</v>
          </cell>
          <cell r="D11544" t="str">
            <v>gl</v>
          </cell>
          <cell r="E11544">
            <v>1</v>
          </cell>
          <cell r="G11544">
            <v>300.21263999999996</v>
          </cell>
          <cell r="H11544">
            <v>300</v>
          </cell>
        </row>
        <row r="11545">
          <cell r="A11545" t="str">
            <v>07-02-465</v>
          </cell>
          <cell r="B11545" t="str">
            <v>42</v>
          </cell>
          <cell r="C11545">
            <v>0</v>
          </cell>
          <cell r="D11545">
            <v>0</v>
          </cell>
          <cell r="E11545">
            <v>0</v>
          </cell>
          <cell r="G11545">
            <v>0</v>
          </cell>
          <cell r="H11545">
            <v>0</v>
          </cell>
        </row>
        <row r="11546">
          <cell r="A11546" t="str">
            <v>07-02-465</v>
          </cell>
          <cell r="B11546" t="str">
            <v>43</v>
          </cell>
          <cell r="C11546">
            <v>0</v>
          </cell>
          <cell r="D11546">
            <v>0</v>
          </cell>
          <cell r="E11546">
            <v>0</v>
          </cell>
          <cell r="G11546">
            <v>0</v>
          </cell>
          <cell r="H11546">
            <v>0</v>
          </cell>
        </row>
        <row r="11547">
          <cell r="A11547" t="str">
            <v>07-02-465</v>
          </cell>
          <cell r="B11547" t="str">
            <v>44</v>
          </cell>
          <cell r="C11547">
            <v>0</v>
          </cell>
          <cell r="D11547">
            <v>0</v>
          </cell>
          <cell r="E11547">
            <v>0</v>
          </cell>
          <cell r="G11547">
            <v>0</v>
          </cell>
          <cell r="H11547">
            <v>0</v>
          </cell>
        </row>
        <row r="11548">
          <cell r="A11548" t="str">
            <v>07-02-465</v>
          </cell>
          <cell r="B11548" t="str">
            <v>45</v>
          </cell>
          <cell r="C11548">
            <v>0</v>
          </cell>
          <cell r="D11548">
            <v>0</v>
          </cell>
          <cell r="E11548">
            <v>0</v>
          </cell>
          <cell r="G11548">
            <v>0</v>
          </cell>
          <cell r="H11548">
            <v>0</v>
          </cell>
        </row>
        <row r="11549">
          <cell r="A11549" t="str">
            <v>07-02-465</v>
          </cell>
          <cell r="B11549" t="str">
            <v>46</v>
          </cell>
          <cell r="C11549">
            <v>0</v>
          </cell>
          <cell r="D11549">
            <v>0</v>
          </cell>
          <cell r="E11549">
            <v>0</v>
          </cell>
          <cell r="G11549">
            <v>0</v>
          </cell>
          <cell r="H11549">
            <v>0</v>
          </cell>
        </row>
        <row r="11550">
          <cell r="A11550" t="str">
            <v>07-02-465</v>
          </cell>
          <cell r="B11550" t="str">
            <v>61</v>
          </cell>
          <cell r="C11550" t="str">
            <v>TRANSPORTE</v>
          </cell>
          <cell r="D11550" t="str">
            <v>gl</v>
          </cell>
          <cell r="E11550">
            <v>1</v>
          </cell>
          <cell r="G11550">
            <v>600.42527999999993</v>
          </cell>
          <cell r="H11550">
            <v>600</v>
          </cell>
        </row>
        <row r="11551">
          <cell r="A11551" t="str">
            <v>07-02-465</v>
          </cell>
          <cell r="B11551" t="str">
            <v>62</v>
          </cell>
          <cell r="C11551">
            <v>0</v>
          </cell>
          <cell r="D11551">
            <v>0</v>
          </cell>
          <cell r="E11551">
            <v>0</v>
          </cell>
          <cell r="G11551">
            <v>0</v>
          </cell>
          <cell r="H11551">
            <v>0</v>
          </cell>
        </row>
        <row r="11552">
          <cell r="A11552" t="str">
            <v>07-02-465</v>
          </cell>
          <cell r="B11552" t="str">
            <v>63</v>
          </cell>
          <cell r="C11552">
            <v>0</v>
          </cell>
          <cell r="D11552">
            <v>0</v>
          </cell>
          <cell r="E11552">
            <v>0</v>
          </cell>
          <cell r="G11552">
            <v>0</v>
          </cell>
          <cell r="H11552">
            <v>0</v>
          </cell>
        </row>
        <row r="11553">
          <cell r="A11553" t="str">
            <v>07-02-465</v>
          </cell>
          <cell r="B11553" t="str">
            <v>64</v>
          </cell>
          <cell r="C11553">
            <v>0</v>
          </cell>
          <cell r="D11553">
            <v>0</v>
          </cell>
          <cell r="E11553">
            <v>0</v>
          </cell>
          <cell r="G11553">
            <v>0</v>
          </cell>
          <cell r="H11553">
            <v>0</v>
          </cell>
        </row>
        <row r="11554">
          <cell r="A11554" t="str">
            <v>07-02-465</v>
          </cell>
          <cell r="B11554" t="str">
            <v>65</v>
          </cell>
          <cell r="C11554">
            <v>0</v>
          </cell>
          <cell r="D11554">
            <v>0</v>
          </cell>
          <cell r="E11554">
            <v>0</v>
          </cell>
          <cell r="G11554">
            <v>0</v>
          </cell>
          <cell r="H11554">
            <v>0</v>
          </cell>
        </row>
        <row r="11555">
          <cell r="A11555" t="str">
            <v>07-02-465</v>
          </cell>
          <cell r="B11555" t="str">
            <v>66</v>
          </cell>
          <cell r="C11555">
            <v>0</v>
          </cell>
          <cell r="D11555">
            <v>0</v>
          </cell>
          <cell r="E11555">
            <v>0</v>
          </cell>
          <cell r="G11555">
            <v>0</v>
          </cell>
          <cell r="H11555">
            <v>0</v>
          </cell>
        </row>
        <row r="11556">
          <cell r="A11556" t="str">
            <v>07-02-470</v>
          </cell>
          <cell r="B11556" t="str">
            <v>07-02-470</v>
          </cell>
          <cell r="C11556" t="str">
            <v>SUMINISTRO ROCIADOR RESPUESTA RAPIDA COBERTURA ESTANDAR  K:5,6 PENDENT TEMPERATURA INTERMEDIA ver planos  ( LA CANTIDAD INCLUYE ROCIADORES DE RESERVA)</v>
          </cell>
          <cell r="D11556" t="str">
            <v>UN</v>
          </cell>
          <cell r="E11556">
            <v>8</v>
          </cell>
          <cell r="H11556">
            <v>51811</v>
          </cell>
        </row>
        <row r="11557">
          <cell r="A11557" t="str">
            <v>07-02-470</v>
          </cell>
          <cell r="B11557" t="str">
            <v>11</v>
          </cell>
          <cell r="C11557" t="str">
            <v>SUMINISTRO ROCIADOR RESPUESTA RAPIDA COBERTURA ESTANDAR  K:5,6 PENDENT TEMPERATURA INTERMEDIA ver planos</v>
          </cell>
          <cell r="D11557" t="str">
            <v xml:space="preserve">UN </v>
          </cell>
          <cell r="E11557">
            <v>1</v>
          </cell>
          <cell r="G11557">
            <v>43044.351999999999</v>
          </cell>
          <cell r="H11557">
            <v>43044</v>
          </cell>
        </row>
        <row r="11558">
          <cell r="A11558" t="str">
            <v>07-02-470</v>
          </cell>
          <cell r="B11558" t="str">
            <v>12</v>
          </cell>
          <cell r="C11558" t="str">
            <v>SELLADOR ETERNA</v>
          </cell>
          <cell r="D11558" t="str">
            <v>UN</v>
          </cell>
          <cell r="E11558">
            <v>1.9E-2</v>
          </cell>
          <cell r="G11558">
            <v>12667.199999999999</v>
          </cell>
          <cell r="H11558">
            <v>241</v>
          </cell>
        </row>
        <row r="11559">
          <cell r="A11559" t="str">
            <v>07-02-470</v>
          </cell>
          <cell r="B11559" t="str">
            <v>13</v>
          </cell>
          <cell r="C11559" t="str">
            <v>TEFLON</v>
          </cell>
          <cell r="D11559" t="str">
            <v>UN</v>
          </cell>
          <cell r="E11559">
            <v>0.2</v>
          </cell>
          <cell r="G11559">
            <v>784.16</v>
          </cell>
          <cell r="H11559">
            <v>157</v>
          </cell>
        </row>
        <row r="11560">
          <cell r="A11560" t="str">
            <v>07-02-470</v>
          </cell>
          <cell r="B11560" t="str">
            <v>14</v>
          </cell>
          <cell r="C11560">
            <v>0</v>
          </cell>
          <cell r="D11560">
            <v>0</v>
          </cell>
          <cell r="E11560">
            <v>0</v>
          </cell>
          <cell r="G11560">
            <v>0</v>
          </cell>
          <cell r="H11560">
            <v>0</v>
          </cell>
        </row>
        <row r="11561">
          <cell r="A11561" t="str">
            <v>07-02-470</v>
          </cell>
          <cell r="B11561" t="str">
            <v>15</v>
          </cell>
          <cell r="C11561">
            <v>0</v>
          </cell>
          <cell r="D11561">
            <v>0</v>
          </cell>
          <cell r="E11561">
            <v>0</v>
          </cell>
          <cell r="G11561">
            <v>0</v>
          </cell>
          <cell r="H11561">
            <v>0</v>
          </cell>
        </row>
        <row r="11562">
          <cell r="A11562" t="str">
            <v>07-02-470</v>
          </cell>
          <cell r="B11562" t="str">
            <v>16</v>
          </cell>
          <cell r="C11562">
            <v>0</v>
          </cell>
          <cell r="D11562">
            <v>0</v>
          </cell>
          <cell r="E11562">
            <v>0</v>
          </cell>
          <cell r="G11562">
            <v>0</v>
          </cell>
          <cell r="H11562">
            <v>0</v>
          </cell>
        </row>
        <row r="11563">
          <cell r="A11563" t="str">
            <v>07-02-470</v>
          </cell>
          <cell r="B11563" t="str">
            <v>21</v>
          </cell>
          <cell r="C11563" t="str">
            <v xml:space="preserve">OFICIAL </v>
          </cell>
          <cell r="D11563" t="str">
            <v>jor</v>
          </cell>
          <cell r="E11563">
            <v>4.9999999999999996E-2</v>
          </cell>
          <cell r="G11563">
            <v>86520.353919999994</v>
          </cell>
          <cell r="H11563">
            <v>4326</v>
          </cell>
        </row>
        <row r="11564">
          <cell r="A11564" t="str">
            <v>07-02-470</v>
          </cell>
          <cell r="B11564" t="str">
            <v>22</v>
          </cell>
          <cell r="C11564" t="str">
            <v>AYUDANTE</v>
          </cell>
          <cell r="D11564" t="str">
            <v>jor</v>
          </cell>
          <cell r="E11564">
            <v>4.9999999999999996E-2</v>
          </cell>
          <cell r="G11564">
            <v>54806.751999999993</v>
          </cell>
          <cell r="H11564">
            <v>2740</v>
          </cell>
        </row>
        <row r="11565">
          <cell r="A11565" t="str">
            <v>07-02-470</v>
          </cell>
          <cell r="B11565" t="str">
            <v>23</v>
          </cell>
          <cell r="C11565">
            <v>0</v>
          </cell>
          <cell r="D11565">
            <v>0</v>
          </cell>
          <cell r="E11565">
            <v>0</v>
          </cell>
          <cell r="G11565">
            <v>0</v>
          </cell>
          <cell r="H11565">
            <v>0</v>
          </cell>
        </row>
        <row r="11566">
          <cell r="A11566" t="str">
            <v>07-02-470</v>
          </cell>
          <cell r="B11566" t="str">
            <v>24</v>
          </cell>
          <cell r="C11566">
            <v>0</v>
          </cell>
          <cell r="D11566">
            <v>0</v>
          </cell>
          <cell r="E11566">
            <v>0</v>
          </cell>
          <cell r="G11566">
            <v>0</v>
          </cell>
          <cell r="H11566">
            <v>0</v>
          </cell>
        </row>
        <row r="11567">
          <cell r="A11567" t="str">
            <v>07-02-470</v>
          </cell>
          <cell r="B11567" t="str">
            <v>25</v>
          </cell>
          <cell r="C11567">
            <v>0</v>
          </cell>
          <cell r="D11567">
            <v>0</v>
          </cell>
          <cell r="E11567">
            <v>0</v>
          </cell>
          <cell r="G11567">
            <v>0</v>
          </cell>
          <cell r="H11567">
            <v>0</v>
          </cell>
        </row>
        <row r="11568">
          <cell r="A11568" t="str">
            <v>07-02-470</v>
          </cell>
          <cell r="B11568" t="str">
            <v>26</v>
          </cell>
          <cell r="C11568">
            <v>0</v>
          </cell>
          <cell r="D11568">
            <v>0</v>
          </cell>
          <cell r="E11568">
            <v>0</v>
          </cell>
          <cell r="G11568">
            <v>0</v>
          </cell>
          <cell r="H11568">
            <v>0</v>
          </cell>
        </row>
        <row r="11569">
          <cell r="A11569" t="str">
            <v>07-02-470</v>
          </cell>
          <cell r="B11569" t="str">
            <v>41</v>
          </cell>
          <cell r="C11569" t="str">
            <v>HERRAMIENTA MENOR</v>
          </cell>
          <cell r="D11569" t="str">
            <v>gl</v>
          </cell>
          <cell r="E11569">
            <v>1</v>
          </cell>
          <cell r="G11569">
            <v>434.42464000000001</v>
          </cell>
          <cell r="H11569">
            <v>434</v>
          </cell>
        </row>
        <row r="11570">
          <cell r="A11570" t="str">
            <v>07-02-470</v>
          </cell>
          <cell r="B11570" t="str">
            <v>42</v>
          </cell>
          <cell r="C11570">
            <v>0</v>
          </cell>
          <cell r="D11570">
            <v>0</v>
          </cell>
          <cell r="E11570">
            <v>0</v>
          </cell>
          <cell r="G11570">
            <v>0</v>
          </cell>
          <cell r="H11570">
            <v>0</v>
          </cell>
        </row>
        <row r="11571">
          <cell r="A11571" t="str">
            <v>07-02-470</v>
          </cell>
          <cell r="B11571" t="str">
            <v>43</v>
          </cell>
          <cell r="C11571">
            <v>0</v>
          </cell>
          <cell r="D11571">
            <v>0</v>
          </cell>
          <cell r="E11571">
            <v>0</v>
          </cell>
          <cell r="G11571">
            <v>0</v>
          </cell>
          <cell r="H11571">
            <v>0</v>
          </cell>
        </row>
        <row r="11572">
          <cell r="A11572" t="str">
            <v>07-02-470</v>
          </cell>
          <cell r="B11572" t="str">
            <v>44</v>
          </cell>
          <cell r="C11572">
            <v>0</v>
          </cell>
          <cell r="D11572">
            <v>0</v>
          </cell>
          <cell r="E11572">
            <v>0</v>
          </cell>
          <cell r="G11572">
            <v>0</v>
          </cell>
          <cell r="H11572">
            <v>0</v>
          </cell>
        </row>
        <row r="11573">
          <cell r="A11573" t="str">
            <v>07-02-470</v>
          </cell>
          <cell r="B11573" t="str">
            <v>45</v>
          </cell>
          <cell r="C11573">
            <v>0</v>
          </cell>
          <cell r="D11573">
            <v>0</v>
          </cell>
          <cell r="E11573">
            <v>0</v>
          </cell>
          <cell r="G11573">
            <v>0</v>
          </cell>
          <cell r="H11573">
            <v>0</v>
          </cell>
        </row>
        <row r="11574">
          <cell r="A11574" t="str">
            <v>07-02-470</v>
          </cell>
          <cell r="B11574" t="str">
            <v>46</v>
          </cell>
          <cell r="C11574">
            <v>0</v>
          </cell>
          <cell r="D11574">
            <v>0</v>
          </cell>
          <cell r="E11574">
            <v>0</v>
          </cell>
          <cell r="G11574">
            <v>0</v>
          </cell>
          <cell r="H11574">
            <v>0</v>
          </cell>
        </row>
        <row r="11575">
          <cell r="A11575" t="str">
            <v>07-02-470</v>
          </cell>
          <cell r="B11575" t="str">
            <v>61</v>
          </cell>
          <cell r="C11575" t="str">
            <v>TRANSPORTE</v>
          </cell>
          <cell r="D11575" t="str">
            <v>gl</v>
          </cell>
          <cell r="E11575">
            <v>1</v>
          </cell>
          <cell r="G11575">
            <v>868.84928000000002</v>
          </cell>
          <cell r="H11575">
            <v>869</v>
          </cell>
        </row>
        <row r="11576">
          <cell r="A11576" t="str">
            <v>07-02-470</v>
          </cell>
          <cell r="B11576" t="str">
            <v>62</v>
          </cell>
          <cell r="C11576">
            <v>0</v>
          </cell>
          <cell r="D11576">
            <v>0</v>
          </cell>
          <cell r="E11576">
            <v>0</v>
          </cell>
          <cell r="G11576">
            <v>0</v>
          </cell>
          <cell r="H11576">
            <v>0</v>
          </cell>
        </row>
        <row r="11577">
          <cell r="A11577" t="str">
            <v>07-02-470</v>
          </cell>
          <cell r="B11577" t="str">
            <v>63</v>
          </cell>
          <cell r="C11577">
            <v>0</v>
          </cell>
          <cell r="D11577">
            <v>0</v>
          </cell>
          <cell r="E11577">
            <v>0</v>
          </cell>
          <cell r="G11577">
            <v>0</v>
          </cell>
          <cell r="H11577">
            <v>0</v>
          </cell>
        </row>
        <row r="11578">
          <cell r="A11578" t="str">
            <v>07-02-470</v>
          </cell>
          <cell r="B11578" t="str">
            <v>64</v>
          </cell>
          <cell r="C11578">
            <v>0</v>
          </cell>
          <cell r="D11578">
            <v>0</v>
          </cell>
          <cell r="E11578">
            <v>0</v>
          </cell>
          <cell r="G11578">
            <v>0</v>
          </cell>
          <cell r="H11578">
            <v>0</v>
          </cell>
        </row>
        <row r="11579">
          <cell r="A11579" t="str">
            <v>07-02-470</v>
          </cell>
          <cell r="B11579" t="str">
            <v>65</v>
          </cell>
          <cell r="C11579">
            <v>0</v>
          </cell>
          <cell r="D11579">
            <v>0</v>
          </cell>
          <cell r="E11579">
            <v>0</v>
          </cell>
          <cell r="G11579">
            <v>0</v>
          </cell>
          <cell r="H11579">
            <v>0</v>
          </cell>
        </row>
        <row r="11580">
          <cell r="A11580" t="str">
            <v>07-02-470</v>
          </cell>
          <cell r="B11580" t="str">
            <v>66</v>
          </cell>
          <cell r="C11580">
            <v>0</v>
          </cell>
          <cell r="D11580">
            <v>0</v>
          </cell>
          <cell r="E11580">
            <v>0</v>
          </cell>
          <cell r="G11580">
            <v>0</v>
          </cell>
          <cell r="H11580">
            <v>0</v>
          </cell>
        </row>
        <row r="11581">
          <cell r="A11581" t="str">
            <v>07-02-475</v>
          </cell>
          <cell r="B11581" t="str">
            <v>07-02-475</v>
          </cell>
          <cell r="C11581" t="str">
            <v>SUMINISTRO ROCIADOR SECO (DRY SPRINKLER) K:5,6  ver planos  ( LA CANTIDAD INCLUYE ROCIADORES DE RESERVA)</v>
          </cell>
          <cell r="D11581" t="str">
            <v>UN</v>
          </cell>
          <cell r="E11581">
            <v>4</v>
          </cell>
          <cell r="H11581">
            <v>1225216</v>
          </cell>
        </row>
        <row r="11582">
          <cell r="A11582" t="str">
            <v>07-02-475</v>
          </cell>
          <cell r="B11582" t="str">
            <v>11</v>
          </cell>
          <cell r="C11582" t="str">
            <v>SUMINISTRO ROCIADOR SECO (DRY SPRINKLER) K:5,6  ver planos</v>
          </cell>
          <cell r="D11582" t="str">
            <v xml:space="preserve">UN </v>
          </cell>
          <cell r="E11582">
            <v>1</v>
          </cell>
          <cell r="G11582">
            <v>1182272</v>
          </cell>
          <cell r="H11582">
            <v>1182272</v>
          </cell>
        </row>
        <row r="11583">
          <cell r="A11583" t="str">
            <v>07-02-475</v>
          </cell>
          <cell r="B11583" t="str">
            <v>12</v>
          </cell>
          <cell r="C11583" t="str">
            <v>SELLADOR ETERNA</v>
          </cell>
          <cell r="D11583" t="str">
            <v>UN</v>
          </cell>
          <cell r="E11583">
            <v>1.9E-2</v>
          </cell>
          <cell r="G11583">
            <v>12667.199999999999</v>
          </cell>
          <cell r="H11583">
            <v>241</v>
          </cell>
        </row>
        <row r="11584">
          <cell r="A11584" t="str">
            <v>07-02-475</v>
          </cell>
          <cell r="B11584" t="str">
            <v>13</v>
          </cell>
          <cell r="C11584" t="str">
            <v>TEFLON</v>
          </cell>
          <cell r="D11584" t="str">
            <v>UN</v>
          </cell>
          <cell r="E11584">
            <v>0.2</v>
          </cell>
          <cell r="G11584">
            <v>784.16</v>
          </cell>
          <cell r="H11584">
            <v>157</v>
          </cell>
        </row>
        <row r="11585">
          <cell r="A11585" t="str">
            <v>07-02-475</v>
          </cell>
          <cell r="B11585" t="str">
            <v>14</v>
          </cell>
          <cell r="C11585">
            <v>0</v>
          </cell>
          <cell r="D11585">
            <v>0</v>
          </cell>
          <cell r="E11585">
            <v>0</v>
          </cell>
          <cell r="G11585">
            <v>0</v>
          </cell>
          <cell r="H11585">
            <v>0</v>
          </cell>
        </row>
        <row r="11586">
          <cell r="A11586" t="str">
            <v>07-02-475</v>
          </cell>
          <cell r="B11586" t="str">
            <v>15</v>
          </cell>
          <cell r="C11586">
            <v>0</v>
          </cell>
          <cell r="D11586">
            <v>0</v>
          </cell>
          <cell r="E11586">
            <v>0</v>
          </cell>
          <cell r="G11586">
            <v>0</v>
          </cell>
          <cell r="H11586">
            <v>0</v>
          </cell>
        </row>
        <row r="11587">
          <cell r="A11587" t="str">
            <v>07-02-475</v>
          </cell>
          <cell r="B11587" t="str">
            <v>16</v>
          </cell>
          <cell r="C11587">
            <v>0</v>
          </cell>
          <cell r="D11587">
            <v>0</v>
          </cell>
          <cell r="E11587">
            <v>0</v>
          </cell>
          <cell r="G11587">
            <v>0</v>
          </cell>
          <cell r="H11587">
            <v>0</v>
          </cell>
        </row>
        <row r="11588">
          <cell r="A11588" t="str">
            <v>07-02-475</v>
          </cell>
          <cell r="B11588" t="str">
            <v>21</v>
          </cell>
          <cell r="C11588" t="str">
            <v xml:space="preserve">OFICIAL </v>
          </cell>
          <cell r="D11588" t="str">
            <v>jor</v>
          </cell>
          <cell r="E11588">
            <v>4.9999999999999996E-2</v>
          </cell>
          <cell r="G11588">
            <v>86520.353919999994</v>
          </cell>
          <cell r="H11588">
            <v>4326</v>
          </cell>
        </row>
        <row r="11589">
          <cell r="A11589" t="str">
            <v>07-02-475</v>
          </cell>
          <cell r="B11589" t="str">
            <v>22</v>
          </cell>
          <cell r="C11589" t="str">
            <v>AYUDANTE</v>
          </cell>
          <cell r="D11589" t="str">
            <v>jor</v>
          </cell>
          <cell r="E11589">
            <v>4.9999999999999996E-2</v>
          </cell>
          <cell r="G11589">
            <v>54806.751999999993</v>
          </cell>
          <cell r="H11589">
            <v>2740</v>
          </cell>
        </row>
        <row r="11590">
          <cell r="A11590" t="str">
            <v>07-02-475</v>
          </cell>
          <cell r="B11590" t="str">
            <v>23</v>
          </cell>
          <cell r="C11590">
            <v>0</v>
          </cell>
          <cell r="D11590">
            <v>0</v>
          </cell>
          <cell r="E11590">
            <v>0</v>
          </cell>
          <cell r="G11590">
            <v>0</v>
          </cell>
          <cell r="H11590">
            <v>0</v>
          </cell>
        </row>
        <row r="11591">
          <cell r="A11591" t="str">
            <v>07-02-475</v>
          </cell>
          <cell r="B11591" t="str">
            <v>24</v>
          </cell>
          <cell r="C11591">
            <v>0</v>
          </cell>
          <cell r="D11591">
            <v>0</v>
          </cell>
          <cell r="E11591">
            <v>0</v>
          </cell>
          <cell r="G11591">
            <v>0</v>
          </cell>
          <cell r="H11591">
            <v>0</v>
          </cell>
        </row>
        <row r="11592">
          <cell r="A11592" t="str">
            <v>07-02-475</v>
          </cell>
          <cell r="B11592" t="str">
            <v>25</v>
          </cell>
          <cell r="C11592">
            <v>0</v>
          </cell>
          <cell r="D11592">
            <v>0</v>
          </cell>
          <cell r="E11592">
            <v>0</v>
          </cell>
          <cell r="G11592">
            <v>0</v>
          </cell>
          <cell r="H11592">
            <v>0</v>
          </cell>
        </row>
        <row r="11593">
          <cell r="A11593" t="str">
            <v>07-02-475</v>
          </cell>
          <cell r="B11593" t="str">
            <v>26</v>
          </cell>
          <cell r="C11593">
            <v>0</v>
          </cell>
          <cell r="D11593">
            <v>0</v>
          </cell>
          <cell r="E11593">
            <v>0</v>
          </cell>
          <cell r="G11593">
            <v>0</v>
          </cell>
          <cell r="H11593">
            <v>0</v>
          </cell>
        </row>
        <row r="11594">
          <cell r="A11594" t="str">
            <v>07-02-475</v>
          </cell>
          <cell r="B11594" t="str">
            <v>41</v>
          </cell>
          <cell r="C11594" t="str">
            <v>HERRAMIENTA MENOR</v>
          </cell>
          <cell r="D11594" t="str">
            <v>gl</v>
          </cell>
          <cell r="E11594">
            <v>1</v>
          </cell>
          <cell r="G11594">
            <v>11826.70112</v>
          </cell>
          <cell r="H11594">
            <v>11827</v>
          </cell>
        </row>
        <row r="11595">
          <cell r="A11595" t="str">
            <v>07-02-475</v>
          </cell>
          <cell r="B11595" t="str">
            <v>42</v>
          </cell>
          <cell r="C11595">
            <v>0</v>
          </cell>
          <cell r="D11595">
            <v>0</v>
          </cell>
          <cell r="E11595">
            <v>0</v>
          </cell>
          <cell r="G11595">
            <v>0</v>
          </cell>
          <cell r="H11595">
            <v>0</v>
          </cell>
        </row>
        <row r="11596">
          <cell r="A11596" t="str">
            <v>07-02-475</v>
          </cell>
          <cell r="B11596" t="str">
            <v>43</v>
          </cell>
          <cell r="C11596">
            <v>0</v>
          </cell>
          <cell r="D11596">
            <v>0</v>
          </cell>
          <cell r="E11596">
            <v>0</v>
          </cell>
          <cell r="G11596">
            <v>0</v>
          </cell>
          <cell r="H11596">
            <v>0</v>
          </cell>
        </row>
        <row r="11597">
          <cell r="A11597" t="str">
            <v>07-02-475</v>
          </cell>
          <cell r="B11597" t="str">
            <v>44</v>
          </cell>
          <cell r="C11597">
            <v>0</v>
          </cell>
          <cell r="D11597">
            <v>0</v>
          </cell>
          <cell r="E11597">
            <v>0</v>
          </cell>
          <cell r="G11597">
            <v>0</v>
          </cell>
          <cell r="H11597">
            <v>0</v>
          </cell>
        </row>
        <row r="11598">
          <cell r="A11598" t="str">
            <v>07-02-475</v>
          </cell>
          <cell r="B11598" t="str">
            <v>45</v>
          </cell>
          <cell r="C11598">
            <v>0</v>
          </cell>
          <cell r="D11598">
            <v>0</v>
          </cell>
          <cell r="E11598">
            <v>0</v>
          </cell>
          <cell r="G11598">
            <v>0</v>
          </cell>
          <cell r="H11598">
            <v>0</v>
          </cell>
        </row>
        <row r="11599">
          <cell r="A11599" t="str">
            <v>07-02-475</v>
          </cell>
          <cell r="B11599" t="str">
            <v>46</v>
          </cell>
          <cell r="C11599">
            <v>0</v>
          </cell>
          <cell r="D11599">
            <v>0</v>
          </cell>
          <cell r="E11599">
            <v>0</v>
          </cell>
          <cell r="G11599">
            <v>0</v>
          </cell>
          <cell r="H11599">
            <v>0</v>
          </cell>
        </row>
        <row r="11600">
          <cell r="A11600" t="str">
            <v>07-02-475</v>
          </cell>
          <cell r="B11600" t="str">
            <v>61</v>
          </cell>
          <cell r="C11600" t="str">
            <v>TRANSPORTE</v>
          </cell>
          <cell r="D11600" t="str">
            <v>gl</v>
          </cell>
          <cell r="E11600">
            <v>1</v>
          </cell>
          <cell r="G11600">
            <v>23653.402239999999</v>
          </cell>
          <cell r="H11600">
            <v>23653</v>
          </cell>
        </row>
        <row r="11601">
          <cell r="A11601" t="str">
            <v>07-02-475</v>
          </cell>
          <cell r="B11601" t="str">
            <v>62</v>
          </cell>
          <cell r="C11601">
            <v>0</v>
          </cell>
          <cell r="D11601">
            <v>0</v>
          </cell>
          <cell r="E11601">
            <v>0</v>
          </cell>
          <cell r="G11601">
            <v>0</v>
          </cell>
          <cell r="H11601">
            <v>0</v>
          </cell>
        </row>
        <row r="11602">
          <cell r="A11602" t="str">
            <v>07-02-475</v>
          </cell>
          <cell r="B11602" t="str">
            <v>63</v>
          </cell>
          <cell r="C11602">
            <v>0</v>
          </cell>
          <cell r="D11602">
            <v>0</v>
          </cell>
          <cell r="E11602">
            <v>0</v>
          </cell>
          <cell r="G11602">
            <v>0</v>
          </cell>
          <cell r="H11602">
            <v>0</v>
          </cell>
        </row>
        <row r="11603">
          <cell r="A11603" t="str">
            <v>07-02-475</v>
          </cell>
          <cell r="B11603" t="str">
            <v>64</v>
          </cell>
          <cell r="C11603">
            <v>0</v>
          </cell>
          <cell r="D11603">
            <v>0</v>
          </cell>
          <cell r="E11603">
            <v>0</v>
          </cell>
          <cell r="G11603">
            <v>0</v>
          </cell>
          <cell r="H11603">
            <v>0</v>
          </cell>
        </row>
        <row r="11604">
          <cell r="A11604" t="str">
            <v>07-02-475</v>
          </cell>
          <cell r="B11604" t="str">
            <v>65</v>
          </cell>
          <cell r="C11604">
            <v>0</v>
          </cell>
          <cell r="D11604">
            <v>0</v>
          </cell>
          <cell r="E11604">
            <v>0</v>
          </cell>
          <cell r="G11604">
            <v>0</v>
          </cell>
          <cell r="H11604">
            <v>0</v>
          </cell>
        </row>
        <row r="11605">
          <cell r="A11605" t="str">
            <v>07-02-475</v>
          </cell>
          <cell r="B11605" t="str">
            <v>66</v>
          </cell>
          <cell r="C11605">
            <v>0</v>
          </cell>
          <cell r="D11605">
            <v>0</v>
          </cell>
          <cell r="E11605">
            <v>0</v>
          </cell>
          <cell r="G11605">
            <v>0</v>
          </cell>
          <cell r="H11605">
            <v>0</v>
          </cell>
        </row>
        <row r="11606">
          <cell r="A11606" t="str">
            <v>07-02-480</v>
          </cell>
          <cell r="B11606" t="str">
            <v>07-02-480</v>
          </cell>
          <cell r="C11606" t="str">
            <v>MONTAJE ROCIADOR</v>
          </cell>
          <cell r="D11606" t="str">
            <v>UN</v>
          </cell>
          <cell r="E11606">
            <v>525</v>
          </cell>
          <cell r="H11606">
            <v>7066</v>
          </cell>
        </row>
        <row r="11607">
          <cell r="A11607" t="str">
            <v>07-02-480</v>
          </cell>
          <cell r="B11607" t="str">
            <v>11</v>
          </cell>
          <cell r="C11607">
            <v>0</v>
          </cell>
          <cell r="D11607">
            <v>0</v>
          </cell>
          <cell r="E11607">
            <v>0</v>
          </cell>
          <cell r="G11607">
            <v>0</v>
          </cell>
          <cell r="H11607">
            <v>0</v>
          </cell>
        </row>
        <row r="11608">
          <cell r="A11608" t="str">
            <v>07-02-480</v>
          </cell>
          <cell r="B11608" t="str">
            <v>12</v>
          </cell>
          <cell r="C11608">
            <v>0</v>
          </cell>
          <cell r="D11608">
            <v>0</v>
          </cell>
          <cell r="E11608">
            <v>0</v>
          </cell>
          <cell r="G11608">
            <v>0</v>
          </cell>
          <cell r="H11608">
            <v>0</v>
          </cell>
        </row>
        <row r="11609">
          <cell r="A11609" t="str">
            <v>07-02-480</v>
          </cell>
          <cell r="B11609" t="str">
            <v>13</v>
          </cell>
          <cell r="C11609">
            <v>0</v>
          </cell>
          <cell r="D11609">
            <v>0</v>
          </cell>
          <cell r="E11609">
            <v>0</v>
          </cell>
          <cell r="G11609">
            <v>0</v>
          </cell>
          <cell r="H11609">
            <v>0</v>
          </cell>
        </row>
        <row r="11610">
          <cell r="A11610" t="str">
            <v>07-02-480</v>
          </cell>
          <cell r="B11610" t="str">
            <v>14</v>
          </cell>
          <cell r="C11610">
            <v>0</v>
          </cell>
          <cell r="D11610">
            <v>0</v>
          </cell>
          <cell r="E11610">
            <v>0</v>
          </cell>
          <cell r="G11610">
            <v>0</v>
          </cell>
          <cell r="H11610">
            <v>0</v>
          </cell>
        </row>
        <row r="11611">
          <cell r="A11611" t="str">
            <v>07-02-480</v>
          </cell>
          <cell r="B11611" t="str">
            <v>15</v>
          </cell>
          <cell r="C11611">
            <v>0</v>
          </cell>
          <cell r="D11611">
            <v>0</v>
          </cell>
          <cell r="E11611">
            <v>0</v>
          </cell>
          <cell r="G11611">
            <v>0</v>
          </cell>
          <cell r="H11611">
            <v>0</v>
          </cell>
        </row>
        <row r="11612">
          <cell r="A11612" t="str">
            <v>07-02-480</v>
          </cell>
          <cell r="B11612" t="str">
            <v>16</v>
          </cell>
          <cell r="C11612">
            <v>0</v>
          </cell>
          <cell r="D11612">
            <v>0</v>
          </cell>
          <cell r="E11612">
            <v>0</v>
          </cell>
          <cell r="G11612">
            <v>0</v>
          </cell>
          <cell r="H11612">
            <v>0</v>
          </cell>
        </row>
        <row r="11613">
          <cell r="A11613" t="str">
            <v>07-02-480</v>
          </cell>
          <cell r="B11613" t="str">
            <v>21</v>
          </cell>
          <cell r="C11613" t="str">
            <v xml:space="preserve">OFICIAL </v>
          </cell>
          <cell r="D11613" t="str">
            <v>jor</v>
          </cell>
          <cell r="E11613">
            <v>4.9999999999999996E-2</v>
          </cell>
          <cell r="G11613">
            <v>86520.353919999994</v>
          </cell>
          <cell r="H11613">
            <v>4326</v>
          </cell>
        </row>
        <row r="11614">
          <cell r="A11614" t="str">
            <v>07-02-480</v>
          </cell>
          <cell r="B11614" t="str">
            <v>22</v>
          </cell>
          <cell r="C11614" t="str">
            <v>AYUDANTE</v>
          </cell>
          <cell r="D11614" t="str">
            <v>jor</v>
          </cell>
          <cell r="E11614">
            <v>4.9999999999999996E-2</v>
          </cell>
          <cell r="G11614">
            <v>54806.751999999993</v>
          </cell>
          <cell r="H11614">
            <v>2740</v>
          </cell>
        </row>
        <row r="11615">
          <cell r="A11615" t="str">
            <v>07-02-480</v>
          </cell>
          <cell r="B11615" t="str">
            <v>23</v>
          </cell>
          <cell r="C11615">
            <v>0</v>
          </cell>
          <cell r="D11615">
            <v>0</v>
          </cell>
          <cell r="E11615">
            <v>0</v>
          </cell>
          <cell r="G11615">
            <v>0</v>
          </cell>
          <cell r="H11615">
            <v>0</v>
          </cell>
        </row>
        <row r="11616">
          <cell r="A11616" t="str">
            <v>07-02-480</v>
          </cell>
          <cell r="B11616" t="str">
            <v>24</v>
          </cell>
          <cell r="C11616">
            <v>0</v>
          </cell>
          <cell r="D11616">
            <v>0</v>
          </cell>
          <cell r="E11616">
            <v>0</v>
          </cell>
          <cell r="G11616">
            <v>0</v>
          </cell>
          <cell r="H11616">
            <v>0</v>
          </cell>
        </row>
        <row r="11617">
          <cell r="A11617" t="str">
            <v>07-02-480</v>
          </cell>
          <cell r="B11617" t="str">
            <v>25</v>
          </cell>
          <cell r="C11617">
            <v>0</v>
          </cell>
          <cell r="D11617">
            <v>0</v>
          </cell>
          <cell r="E11617">
            <v>0</v>
          </cell>
          <cell r="G11617">
            <v>0</v>
          </cell>
          <cell r="H11617">
            <v>0</v>
          </cell>
        </row>
        <row r="11618">
          <cell r="A11618" t="str">
            <v>07-02-480</v>
          </cell>
          <cell r="B11618" t="str">
            <v>26</v>
          </cell>
          <cell r="C11618">
            <v>0</v>
          </cell>
          <cell r="D11618">
            <v>0</v>
          </cell>
          <cell r="E11618">
            <v>0</v>
          </cell>
          <cell r="G11618">
            <v>0</v>
          </cell>
          <cell r="H11618">
            <v>0</v>
          </cell>
        </row>
        <row r="11619">
          <cell r="A11619" t="str">
            <v>07-02-480</v>
          </cell>
          <cell r="B11619" t="str">
            <v>41</v>
          </cell>
          <cell r="C11619" t="str">
            <v>HERRAMIENTA MENOR</v>
          </cell>
          <cell r="D11619" t="str">
            <v>gl</v>
          </cell>
          <cell r="E11619">
            <v>1</v>
          </cell>
          <cell r="G11619">
            <v>0</v>
          </cell>
          <cell r="H11619">
            <v>0</v>
          </cell>
        </row>
        <row r="11620">
          <cell r="A11620" t="str">
            <v>07-02-480</v>
          </cell>
          <cell r="B11620" t="str">
            <v>42</v>
          </cell>
          <cell r="C11620">
            <v>0</v>
          </cell>
          <cell r="D11620">
            <v>0</v>
          </cell>
          <cell r="E11620">
            <v>0</v>
          </cell>
          <cell r="G11620">
            <v>0</v>
          </cell>
          <cell r="H11620">
            <v>0</v>
          </cell>
        </row>
        <row r="11621">
          <cell r="A11621" t="str">
            <v>07-02-480</v>
          </cell>
          <cell r="B11621" t="str">
            <v>43</v>
          </cell>
          <cell r="C11621">
            <v>0</v>
          </cell>
          <cell r="D11621">
            <v>0</v>
          </cell>
          <cell r="E11621">
            <v>0</v>
          </cell>
          <cell r="G11621">
            <v>0</v>
          </cell>
          <cell r="H11621">
            <v>0</v>
          </cell>
        </row>
        <row r="11622">
          <cell r="A11622" t="str">
            <v>07-02-480</v>
          </cell>
          <cell r="B11622" t="str">
            <v>44</v>
          </cell>
          <cell r="C11622">
            <v>0</v>
          </cell>
          <cell r="D11622">
            <v>0</v>
          </cell>
          <cell r="E11622">
            <v>0</v>
          </cell>
          <cell r="G11622">
            <v>0</v>
          </cell>
          <cell r="H11622">
            <v>0</v>
          </cell>
        </row>
        <row r="11623">
          <cell r="A11623" t="str">
            <v>07-02-480</v>
          </cell>
          <cell r="B11623" t="str">
            <v>45</v>
          </cell>
          <cell r="C11623">
            <v>0</v>
          </cell>
          <cell r="D11623">
            <v>0</v>
          </cell>
          <cell r="E11623">
            <v>0</v>
          </cell>
          <cell r="G11623">
            <v>0</v>
          </cell>
          <cell r="H11623">
            <v>0</v>
          </cell>
        </row>
        <row r="11624">
          <cell r="A11624" t="str">
            <v>07-02-480</v>
          </cell>
          <cell r="B11624" t="str">
            <v>46</v>
          </cell>
          <cell r="C11624">
            <v>0</v>
          </cell>
          <cell r="D11624">
            <v>0</v>
          </cell>
          <cell r="E11624">
            <v>0</v>
          </cell>
          <cell r="G11624">
            <v>0</v>
          </cell>
          <cell r="H11624">
            <v>0</v>
          </cell>
        </row>
        <row r="11625">
          <cell r="A11625" t="str">
            <v>07-02-480</v>
          </cell>
          <cell r="B11625" t="str">
            <v>61</v>
          </cell>
          <cell r="C11625" t="str">
            <v>TRANSPORTE</v>
          </cell>
          <cell r="D11625" t="str">
            <v>gl</v>
          </cell>
          <cell r="E11625">
            <v>1</v>
          </cell>
          <cell r="G11625">
            <v>0</v>
          </cell>
          <cell r="H11625">
            <v>0</v>
          </cell>
        </row>
        <row r="11626">
          <cell r="A11626" t="str">
            <v>07-02-480</v>
          </cell>
          <cell r="B11626" t="str">
            <v>62</v>
          </cell>
          <cell r="C11626">
            <v>0</v>
          </cell>
          <cell r="D11626">
            <v>0</v>
          </cell>
          <cell r="E11626">
            <v>0</v>
          </cell>
          <cell r="G11626">
            <v>0</v>
          </cell>
          <cell r="H11626">
            <v>0</v>
          </cell>
        </row>
        <row r="11627">
          <cell r="A11627" t="str">
            <v>07-02-480</v>
          </cell>
          <cell r="B11627" t="str">
            <v>63</v>
          </cell>
          <cell r="C11627">
            <v>0</v>
          </cell>
          <cell r="D11627">
            <v>0</v>
          </cell>
          <cell r="E11627">
            <v>0</v>
          </cell>
          <cell r="G11627">
            <v>0</v>
          </cell>
          <cell r="H11627">
            <v>0</v>
          </cell>
        </row>
        <row r="11628">
          <cell r="A11628" t="str">
            <v>07-02-480</v>
          </cell>
          <cell r="B11628" t="str">
            <v>64</v>
          </cell>
          <cell r="C11628">
            <v>0</v>
          </cell>
          <cell r="D11628">
            <v>0</v>
          </cell>
          <cell r="E11628">
            <v>0</v>
          </cell>
          <cell r="G11628">
            <v>0</v>
          </cell>
          <cell r="H11628">
            <v>0</v>
          </cell>
        </row>
        <row r="11629">
          <cell r="A11629" t="str">
            <v>07-02-480</v>
          </cell>
          <cell r="B11629" t="str">
            <v>65</v>
          </cell>
          <cell r="C11629">
            <v>0</v>
          </cell>
          <cell r="D11629">
            <v>0</v>
          </cell>
          <cell r="E11629">
            <v>0</v>
          </cell>
          <cell r="G11629">
            <v>0</v>
          </cell>
          <cell r="H11629">
            <v>0</v>
          </cell>
        </row>
        <row r="11630">
          <cell r="A11630" t="str">
            <v>07-02-480</v>
          </cell>
          <cell r="B11630" t="str">
            <v>66</v>
          </cell>
          <cell r="C11630">
            <v>0</v>
          </cell>
          <cell r="D11630">
            <v>0</v>
          </cell>
          <cell r="E11630">
            <v>0</v>
          </cell>
          <cell r="G11630">
            <v>0</v>
          </cell>
          <cell r="H11630">
            <v>0</v>
          </cell>
        </row>
        <row r="11631">
          <cell r="A11631" t="str">
            <v>07-02-485</v>
          </cell>
          <cell r="B11631" t="str">
            <v>07-02-485</v>
          </cell>
          <cell r="C11631" t="str">
            <v>SUMINISTRO E INSTALACION VALVULA SENSORA FLUJO 2"</v>
          </cell>
          <cell r="D11631" t="str">
            <v>UN</v>
          </cell>
          <cell r="E11631">
            <v>3</v>
          </cell>
          <cell r="H11631">
            <v>359232</v>
          </cell>
        </row>
        <row r="11632">
          <cell r="A11632" t="str">
            <v>07-02-485</v>
          </cell>
          <cell r="B11632" t="str">
            <v>11</v>
          </cell>
          <cell r="C11632" t="str">
            <v>SUMINISTRO E INSTALACION VALVULA SENSORA FLUJO 2"</v>
          </cell>
          <cell r="D11632" t="str">
            <v xml:space="preserve">UN </v>
          </cell>
          <cell r="E11632">
            <v>1</v>
          </cell>
          <cell r="G11632">
            <v>340537.10955012403</v>
          </cell>
          <cell r="H11632">
            <v>340537</v>
          </cell>
        </row>
        <row r="11633">
          <cell r="A11633" t="str">
            <v>07-02-485</v>
          </cell>
          <cell r="B11633" t="str">
            <v>12</v>
          </cell>
          <cell r="C11633">
            <v>0</v>
          </cell>
          <cell r="D11633">
            <v>0</v>
          </cell>
          <cell r="E11633">
            <v>0</v>
          </cell>
          <cell r="G11633">
            <v>0</v>
          </cell>
          <cell r="H11633">
            <v>0</v>
          </cell>
        </row>
        <row r="11634">
          <cell r="A11634" t="str">
            <v>07-02-485</v>
          </cell>
          <cell r="B11634" t="str">
            <v>13</v>
          </cell>
          <cell r="C11634">
            <v>0</v>
          </cell>
          <cell r="D11634">
            <v>0</v>
          </cell>
          <cell r="E11634">
            <v>0</v>
          </cell>
          <cell r="G11634">
            <v>0</v>
          </cell>
          <cell r="H11634">
            <v>0</v>
          </cell>
        </row>
        <row r="11635">
          <cell r="A11635" t="str">
            <v>07-02-485</v>
          </cell>
          <cell r="B11635" t="str">
            <v>14</v>
          </cell>
          <cell r="C11635">
            <v>0</v>
          </cell>
          <cell r="D11635">
            <v>0</v>
          </cell>
          <cell r="E11635">
            <v>0</v>
          </cell>
          <cell r="G11635">
            <v>0</v>
          </cell>
          <cell r="H11635">
            <v>0</v>
          </cell>
        </row>
        <row r="11636">
          <cell r="A11636" t="str">
            <v>07-02-485</v>
          </cell>
          <cell r="B11636" t="str">
            <v>15</v>
          </cell>
          <cell r="C11636">
            <v>0</v>
          </cell>
          <cell r="D11636">
            <v>0</v>
          </cell>
          <cell r="E11636">
            <v>0</v>
          </cell>
          <cell r="G11636">
            <v>0</v>
          </cell>
          <cell r="H11636">
            <v>0</v>
          </cell>
        </row>
        <row r="11637">
          <cell r="A11637" t="str">
            <v>07-02-485</v>
          </cell>
          <cell r="B11637" t="str">
            <v>16</v>
          </cell>
          <cell r="C11637">
            <v>0</v>
          </cell>
          <cell r="D11637">
            <v>0</v>
          </cell>
          <cell r="E11637">
            <v>0</v>
          </cell>
          <cell r="G11637">
            <v>0</v>
          </cell>
          <cell r="H11637">
            <v>0</v>
          </cell>
        </row>
        <row r="11638">
          <cell r="A11638" t="str">
            <v>07-02-485</v>
          </cell>
          <cell r="B11638" t="str">
            <v>21</v>
          </cell>
          <cell r="C11638" t="str">
            <v xml:space="preserve">OFICIAL </v>
          </cell>
          <cell r="D11638" t="str">
            <v>jor</v>
          </cell>
          <cell r="E11638">
            <v>0.06</v>
          </cell>
          <cell r="G11638">
            <v>86520.353919999994</v>
          </cell>
          <cell r="H11638">
            <v>5191</v>
          </cell>
        </row>
        <row r="11639">
          <cell r="A11639" t="str">
            <v>07-02-485</v>
          </cell>
          <cell r="B11639" t="str">
            <v>22</v>
          </cell>
          <cell r="C11639" t="str">
            <v>AYUDANTE</v>
          </cell>
          <cell r="D11639" t="str">
            <v>jor</v>
          </cell>
          <cell r="E11639">
            <v>0.06</v>
          </cell>
          <cell r="G11639">
            <v>54806.751999999993</v>
          </cell>
          <cell r="H11639">
            <v>3288</v>
          </cell>
        </row>
        <row r="11640">
          <cell r="A11640" t="str">
            <v>07-02-485</v>
          </cell>
          <cell r="B11640" t="str">
            <v>23</v>
          </cell>
          <cell r="C11640">
            <v>0</v>
          </cell>
          <cell r="D11640">
            <v>0</v>
          </cell>
          <cell r="E11640">
            <v>0</v>
          </cell>
          <cell r="G11640">
            <v>0</v>
          </cell>
          <cell r="H11640">
            <v>0</v>
          </cell>
        </row>
        <row r="11641">
          <cell r="A11641" t="str">
            <v>07-02-485</v>
          </cell>
          <cell r="B11641" t="str">
            <v>24</v>
          </cell>
          <cell r="C11641">
            <v>0</v>
          </cell>
          <cell r="D11641">
            <v>0</v>
          </cell>
          <cell r="E11641">
            <v>0</v>
          </cell>
          <cell r="G11641">
            <v>0</v>
          </cell>
          <cell r="H11641">
            <v>0</v>
          </cell>
        </row>
        <row r="11642">
          <cell r="A11642" t="str">
            <v>07-02-485</v>
          </cell>
          <cell r="B11642" t="str">
            <v>25</v>
          </cell>
          <cell r="C11642">
            <v>0</v>
          </cell>
          <cell r="D11642">
            <v>0</v>
          </cell>
          <cell r="E11642">
            <v>0</v>
          </cell>
          <cell r="G11642">
            <v>0</v>
          </cell>
          <cell r="H11642">
            <v>0</v>
          </cell>
        </row>
        <row r="11643">
          <cell r="A11643" t="str">
            <v>07-02-485</v>
          </cell>
          <cell r="B11643" t="str">
            <v>26</v>
          </cell>
          <cell r="C11643">
            <v>0</v>
          </cell>
          <cell r="D11643">
            <v>0</v>
          </cell>
          <cell r="E11643">
            <v>0</v>
          </cell>
          <cell r="G11643">
            <v>0</v>
          </cell>
          <cell r="H11643">
            <v>0</v>
          </cell>
        </row>
        <row r="11644">
          <cell r="A11644" t="str">
            <v>07-02-485</v>
          </cell>
          <cell r="B11644" t="str">
            <v>41</v>
          </cell>
          <cell r="C11644" t="str">
            <v>HERRAMIENTA MENOR</v>
          </cell>
          <cell r="D11644" t="str">
            <v>gl</v>
          </cell>
          <cell r="E11644">
            <v>1</v>
          </cell>
          <cell r="G11644">
            <v>3405.3655999999996</v>
          </cell>
          <cell r="H11644">
            <v>3405</v>
          </cell>
        </row>
        <row r="11645">
          <cell r="A11645" t="str">
            <v>07-02-485</v>
          </cell>
          <cell r="B11645" t="str">
            <v>42</v>
          </cell>
          <cell r="C11645">
            <v>0</v>
          </cell>
          <cell r="D11645">
            <v>0</v>
          </cell>
          <cell r="E11645">
            <v>0</v>
          </cell>
          <cell r="G11645">
            <v>0</v>
          </cell>
          <cell r="H11645">
            <v>0</v>
          </cell>
        </row>
        <row r="11646">
          <cell r="A11646" t="str">
            <v>07-02-485</v>
          </cell>
          <cell r="B11646" t="str">
            <v>43</v>
          </cell>
          <cell r="C11646">
            <v>0</v>
          </cell>
          <cell r="D11646">
            <v>0</v>
          </cell>
          <cell r="E11646">
            <v>0</v>
          </cell>
          <cell r="G11646">
            <v>0</v>
          </cell>
          <cell r="H11646">
            <v>0</v>
          </cell>
        </row>
        <row r="11647">
          <cell r="A11647" t="str">
            <v>07-02-485</v>
          </cell>
          <cell r="B11647" t="str">
            <v>44</v>
          </cell>
          <cell r="C11647">
            <v>0</v>
          </cell>
          <cell r="D11647">
            <v>0</v>
          </cell>
          <cell r="E11647">
            <v>0</v>
          </cell>
          <cell r="G11647">
            <v>0</v>
          </cell>
          <cell r="H11647">
            <v>0</v>
          </cell>
        </row>
        <row r="11648">
          <cell r="A11648" t="str">
            <v>07-02-485</v>
          </cell>
          <cell r="B11648" t="str">
            <v>45</v>
          </cell>
          <cell r="C11648">
            <v>0</v>
          </cell>
          <cell r="D11648">
            <v>0</v>
          </cell>
          <cell r="E11648">
            <v>0</v>
          </cell>
          <cell r="G11648">
            <v>0</v>
          </cell>
          <cell r="H11648">
            <v>0</v>
          </cell>
        </row>
        <row r="11649">
          <cell r="A11649" t="str">
            <v>07-02-485</v>
          </cell>
          <cell r="B11649" t="str">
            <v>46</v>
          </cell>
          <cell r="C11649">
            <v>0</v>
          </cell>
          <cell r="D11649">
            <v>0</v>
          </cell>
          <cell r="E11649">
            <v>0</v>
          </cell>
          <cell r="G11649">
            <v>0</v>
          </cell>
          <cell r="H11649">
            <v>0</v>
          </cell>
        </row>
        <row r="11650">
          <cell r="A11650" t="str">
            <v>07-02-485</v>
          </cell>
          <cell r="B11650" t="str">
            <v>61</v>
          </cell>
          <cell r="C11650" t="str">
            <v>TRANSPORTE</v>
          </cell>
          <cell r="D11650" t="str">
            <v>gl</v>
          </cell>
          <cell r="E11650">
            <v>1</v>
          </cell>
          <cell r="G11650">
            <v>6810.7311999999993</v>
          </cell>
          <cell r="H11650">
            <v>6811</v>
          </cell>
        </row>
        <row r="11651">
          <cell r="A11651" t="str">
            <v>07-02-485</v>
          </cell>
          <cell r="B11651" t="str">
            <v>62</v>
          </cell>
          <cell r="C11651">
            <v>0</v>
          </cell>
          <cell r="D11651">
            <v>0</v>
          </cell>
          <cell r="E11651">
            <v>0</v>
          </cell>
          <cell r="G11651">
            <v>0</v>
          </cell>
          <cell r="H11651">
            <v>0</v>
          </cell>
        </row>
        <row r="11652">
          <cell r="A11652" t="str">
            <v>07-02-485</v>
          </cell>
          <cell r="B11652" t="str">
            <v>63</v>
          </cell>
          <cell r="C11652">
            <v>0</v>
          </cell>
          <cell r="D11652">
            <v>0</v>
          </cell>
          <cell r="E11652">
            <v>0</v>
          </cell>
          <cell r="G11652">
            <v>0</v>
          </cell>
          <cell r="H11652">
            <v>0</v>
          </cell>
        </row>
        <row r="11653">
          <cell r="A11653" t="str">
            <v>07-02-485</v>
          </cell>
          <cell r="B11653" t="str">
            <v>64</v>
          </cell>
          <cell r="C11653">
            <v>0</v>
          </cell>
          <cell r="D11653">
            <v>0</v>
          </cell>
          <cell r="E11653">
            <v>0</v>
          </cell>
          <cell r="G11653">
            <v>0</v>
          </cell>
          <cell r="H11653">
            <v>0</v>
          </cell>
        </row>
        <row r="11654">
          <cell r="A11654" t="str">
            <v>07-02-485</v>
          </cell>
          <cell r="B11654" t="str">
            <v>65</v>
          </cell>
          <cell r="C11654">
            <v>0</v>
          </cell>
          <cell r="D11654">
            <v>0</v>
          </cell>
          <cell r="E11654">
            <v>0</v>
          </cell>
          <cell r="G11654">
            <v>0</v>
          </cell>
          <cell r="H11654">
            <v>0</v>
          </cell>
        </row>
        <row r="11655">
          <cell r="A11655" t="str">
            <v>07-02-485</v>
          </cell>
          <cell r="B11655" t="str">
            <v>66</v>
          </cell>
          <cell r="C11655">
            <v>0</v>
          </cell>
          <cell r="D11655">
            <v>0</v>
          </cell>
          <cell r="E11655">
            <v>0</v>
          </cell>
          <cell r="G11655">
            <v>0</v>
          </cell>
          <cell r="H11655">
            <v>0</v>
          </cell>
        </row>
        <row r="11656">
          <cell r="A11656" t="str">
            <v>07-02-490</v>
          </cell>
          <cell r="B11656" t="str">
            <v>07-02-490</v>
          </cell>
          <cell r="C11656" t="str">
            <v>SUMINISTRO E INSTALACION VALVULA TIPO MARIPOSA CON SUPERVISOR UL/FM 2"</v>
          </cell>
          <cell r="D11656" t="str">
            <v>UN</v>
          </cell>
          <cell r="E11656">
            <v>3</v>
          </cell>
          <cell r="H11656">
            <v>384603</v>
          </cell>
        </row>
        <row r="11657">
          <cell r="A11657" t="str">
            <v>07-02-490</v>
          </cell>
          <cell r="B11657" t="str">
            <v>11</v>
          </cell>
          <cell r="C11657" t="str">
            <v>SUMINISTRO E INSTALACION VALVULA TIPO MARIPOSA CON SUPERVISOR UL/FM 2"</v>
          </cell>
          <cell r="D11657" t="str">
            <v xml:space="preserve">UN </v>
          </cell>
          <cell r="E11657">
            <v>1</v>
          </cell>
          <cell r="G11657">
            <v>361051.39199999988</v>
          </cell>
          <cell r="H11657">
            <v>361051</v>
          </cell>
        </row>
        <row r="11658">
          <cell r="A11658" t="str">
            <v>07-02-490</v>
          </cell>
          <cell r="B11658" t="str">
            <v>12</v>
          </cell>
          <cell r="C11658">
            <v>0</v>
          </cell>
          <cell r="D11658">
            <v>0</v>
          </cell>
          <cell r="E11658">
            <v>0</v>
          </cell>
          <cell r="G11658">
            <v>0</v>
          </cell>
          <cell r="H11658">
            <v>0</v>
          </cell>
        </row>
        <row r="11659">
          <cell r="A11659" t="str">
            <v>07-02-490</v>
          </cell>
          <cell r="B11659" t="str">
            <v>13</v>
          </cell>
          <cell r="C11659">
            <v>0</v>
          </cell>
          <cell r="D11659">
            <v>0</v>
          </cell>
          <cell r="E11659">
            <v>0</v>
          </cell>
          <cell r="G11659">
            <v>0</v>
          </cell>
          <cell r="H11659">
            <v>0</v>
          </cell>
        </row>
        <row r="11660">
          <cell r="A11660" t="str">
            <v>07-02-490</v>
          </cell>
          <cell r="B11660" t="str">
            <v>14</v>
          </cell>
          <cell r="C11660">
            <v>0</v>
          </cell>
          <cell r="D11660">
            <v>0</v>
          </cell>
          <cell r="E11660">
            <v>0</v>
          </cell>
          <cell r="G11660">
            <v>0</v>
          </cell>
          <cell r="H11660">
            <v>0</v>
          </cell>
        </row>
        <row r="11661">
          <cell r="A11661" t="str">
            <v>07-02-490</v>
          </cell>
          <cell r="B11661" t="str">
            <v>15</v>
          </cell>
          <cell r="C11661">
            <v>0</v>
          </cell>
          <cell r="D11661">
            <v>0</v>
          </cell>
          <cell r="E11661">
            <v>0</v>
          </cell>
          <cell r="G11661">
            <v>0</v>
          </cell>
          <cell r="H11661">
            <v>0</v>
          </cell>
        </row>
        <row r="11662">
          <cell r="A11662" t="str">
            <v>07-02-490</v>
          </cell>
          <cell r="B11662" t="str">
            <v>16</v>
          </cell>
          <cell r="C11662">
            <v>0</v>
          </cell>
          <cell r="D11662">
            <v>0</v>
          </cell>
          <cell r="E11662">
            <v>0</v>
          </cell>
          <cell r="G11662">
            <v>0</v>
          </cell>
          <cell r="H11662">
            <v>0</v>
          </cell>
        </row>
        <row r="11663">
          <cell r="A11663" t="str">
            <v>07-02-490</v>
          </cell>
          <cell r="B11663" t="str">
            <v>21</v>
          </cell>
          <cell r="C11663" t="str">
            <v xml:space="preserve">OFICIAL </v>
          </cell>
          <cell r="D11663" t="str">
            <v>jor</v>
          </cell>
          <cell r="E11663">
            <v>9.0000000000000011E-2</v>
          </cell>
          <cell r="G11663">
            <v>86520.353919999994</v>
          </cell>
          <cell r="H11663">
            <v>7787</v>
          </cell>
        </row>
        <row r="11664">
          <cell r="A11664" t="str">
            <v>07-02-490</v>
          </cell>
          <cell r="B11664" t="str">
            <v>22</v>
          </cell>
          <cell r="C11664" t="str">
            <v>AYUDANTE</v>
          </cell>
          <cell r="D11664" t="str">
            <v>jor</v>
          </cell>
          <cell r="E11664">
            <v>9.0000000000000011E-2</v>
          </cell>
          <cell r="G11664">
            <v>54806.751999999993</v>
          </cell>
          <cell r="H11664">
            <v>4933</v>
          </cell>
        </row>
        <row r="11665">
          <cell r="A11665" t="str">
            <v>07-02-490</v>
          </cell>
          <cell r="B11665" t="str">
            <v>23</v>
          </cell>
          <cell r="C11665">
            <v>0</v>
          </cell>
          <cell r="D11665">
            <v>0</v>
          </cell>
          <cell r="E11665">
            <v>0</v>
          </cell>
          <cell r="G11665">
            <v>0</v>
          </cell>
          <cell r="H11665">
            <v>0</v>
          </cell>
        </row>
        <row r="11666">
          <cell r="A11666" t="str">
            <v>07-02-490</v>
          </cell>
          <cell r="B11666" t="str">
            <v>24</v>
          </cell>
          <cell r="C11666">
            <v>0</v>
          </cell>
          <cell r="D11666">
            <v>0</v>
          </cell>
          <cell r="E11666">
            <v>0</v>
          </cell>
          <cell r="G11666">
            <v>0</v>
          </cell>
          <cell r="H11666">
            <v>0</v>
          </cell>
        </row>
        <row r="11667">
          <cell r="A11667" t="str">
            <v>07-02-490</v>
          </cell>
          <cell r="B11667" t="str">
            <v>25</v>
          </cell>
          <cell r="C11667">
            <v>0</v>
          </cell>
          <cell r="D11667">
            <v>0</v>
          </cell>
          <cell r="E11667">
            <v>0</v>
          </cell>
          <cell r="G11667">
            <v>0</v>
          </cell>
          <cell r="H11667">
            <v>0</v>
          </cell>
        </row>
        <row r="11668">
          <cell r="A11668" t="str">
            <v>07-02-490</v>
          </cell>
          <cell r="B11668" t="str">
            <v>26</v>
          </cell>
          <cell r="C11668">
            <v>0</v>
          </cell>
          <cell r="D11668">
            <v>0</v>
          </cell>
          <cell r="E11668">
            <v>0</v>
          </cell>
          <cell r="G11668">
            <v>0</v>
          </cell>
          <cell r="H11668">
            <v>0</v>
          </cell>
        </row>
        <row r="11669">
          <cell r="A11669" t="str">
            <v>07-02-490</v>
          </cell>
          <cell r="B11669" t="str">
            <v>41</v>
          </cell>
          <cell r="C11669" t="str">
            <v>HERRAMIENTA MENOR</v>
          </cell>
          <cell r="D11669" t="str">
            <v>gl</v>
          </cell>
          <cell r="E11669">
            <v>1</v>
          </cell>
          <cell r="G11669">
            <v>3610.5139199999999</v>
          </cell>
          <cell r="H11669">
            <v>3611</v>
          </cell>
        </row>
        <row r="11670">
          <cell r="A11670" t="str">
            <v>07-02-490</v>
          </cell>
          <cell r="B11670" t="str">
            <v>42</v>
          </cell>
          <cell r="C11670">
            <v>0</v>
          </cell>
          <cell r="D11670">
            <v>0</v>
          </cell>
          <cell r="E11670">
            <v>0</v>
          </cell>
          <cell r="G11670">
            <v>0</v>
          </cell>
          <cell r="H11670">
            <v>0</v>
          </cell>
        </row>
        <row r="11671">
          <cell r="A11671" t="str">
            <v>07-02-490</v>
          </cell>
          <cell r="B11671" t="str">
            <v>43</v>
          </cell>
          <cell r="C11671">
            <v>0</v>
          </cell>
          <cell r="D11671">
            <v>0</v>
          </cell>
          <cell r="E11671">
            <v>0</v>
          </cell>
          <cell r="G11671">
            <v>0</v>
          </cell>
          <cell r="H11671">
            <v>0</v>
          </cell>
        </row>
        <row r="11672">
          <cell r="A11672" t="str">
            <v>07-02-490</v>
          </cell>
          <cell r="B11672" t="str">
            <v>44</v>
          </cell>
          <cell r="C11672">
            <v>0</v>
          </cell>
          <cell r="D11672">
            <v>0</v>
          </cell>
          <cell r="E11672">
            <v>0</v>
          </cell>
          <cell r="G11672">
            <v>0</v>
          </cell>
          <cell r="H11672">
            <v>0</v>
          </cell>
        </row>
        <row r="11673">
          <cell r="A11673" t="str">
            <v>07-02-490</v>
          </cell>
          <cell r="B11673" t="str">
            <v>45</v>
          </cell>
          <cell r="C11673">
            <v>0</v>
          </cell>
          <cell r="D11673">
            <v>0</v>
          </cell>
          <cell r="E11673">
            <v>0</v>
          </cell>
          <cell r="G11673">
            <v>0</v>
          </cell>
          <cell r="H11673">
            <v>0</v>
          </cell>
        </row>
        <row r="11674">
          <cell r="A11674" t="str">
            <v>07-02-490</v>
          </cell>
          <cell r="B11674" t="str">
            <v>46</v>
          </cell>
          <cell r="C11674">
            <v>0</v>
          </cell>
          <cell r="D11674">
            <v>0</v>
          </cell>
          <cell r="E11674">
            <v>0</v>
          </cell>
          <cell r="G11674">
            <v>0</v>
          </cell>
          <cell r="H11674">
            <v>0</v>
          </cell>
        </row>
        <row r="11675">
          <cell r="A11675" t="str">
            <v>07-02-490</v>
          </cell>
          <cell r="B11675" t="str">
            <v>61</v>
          </cell>
          <cell r="C11675" t="str">
            <v>TRANSPORTE</v>
          </cell>
          <cell r="D11675" t="str">
            <v>gl</v>
          </cell>
          <cell r="E11675">
            <v>1</v>
          </cell>
          <cell r="G11675">
            <v>7221.0278399999997</v>
          </cell>
          <cell r="H11675">
            <v>7221</v>
          </cell>
        </row>
        <row r="11676">
          <cell r="A11676" t="str">
            <v>07-02-490</v>
          </cell>
          <cell r="B11676" t="str">
            <v>62</v>
          </cell>
          <cell r="C11676">
            <v>0</v>
          </cell>
          <cell r="D11676">
            <v>0</v>
          </cell>
          <cell r="E11676">
            <v>0</v>
          </cell>
          <cell r="G11676">
            <v>0</v>
          </cell>
          <cell r="H11676">
            <v>0</v>
          </cell>
        </row>
        <row r="11677">
          <cell r="A11677" t="str">
            <v>07-02-490</v>
          </cell>
          <cell r="B11677" t="str">
            <v>63</v>
          </cell>
          <cell r="C11677">
            <v>0</v>
          </cell>
          <cell r="D11677">
            <v>0</v>
          </cell>
          <cell r="E11677">
            <v>0</v>
          </cell>
          <cell r="G11677">
            <v>0</v>
          </cell>
          <cell r="H11677">
            <v>0</v>
          </cell>
        </row>
        <row r="11678">
          <cell r="A11678" t="str">
            <v>07-02-490</v>
          </cell>
          <cell r="B11678" t="str">
            <v>64</v>
          </cell>
          <cell r="C11678">
            <v>0</v>
          </cell>
          <cell r="D11678">
            <v>0</v>
          </cell>
          <cell r="E11678">
            <v>0</v>
          </cell>
          <cell r="G11678">
            <v>0</v>
          </cell>
          <cell r="H11678">
            <v>0</v>
          </cell>
        </row>
        <row r="11679">
          <cell r="A11679" t="str">
            <v>07-02-490</v>
          </cell>
          <cell r="B11679" t="str">
            <v>65</v>
          </cell>
          <cell r="C11679">
            <v>0</v>
          </cell>
          <cell r="D11679">
            <v>0</v>
          </cell>
          <cell r="E11679">
            <v>0</v>
          </cell>
          <cell r="G11679">
            <v>0</v>
          </cell>
          <cell r="H11679">
            <v>0</v>
          </cell>
        </row>
        <row r="11680">
          <cell r="A11680" t="str">
            <v>07-02-490</v>
          </cell>
          <cell r="B11680" t="str">
            <v>66</v>
          </cell>
          <cell r="C11680">
            <v>0</v>
          </cell>
          <cell r="D11680">
            <v>0</v>
          </cell>
          <cell r="E11680">
            <v>0</v>
          </cell>
          <cell r="G11680">
            <v>0</v>
          </cell>
          <cell r="H11680">
            <v>0</v>
          </cell>
        </row>
        <row r="11681">
          <cell r="A11681" t="str">
            <v>07-02-495</v>
          </cell>
          <cell r="B11681" t="str">
            <v>07-02-495</v>
          </cell>
          <cell r="C11681" t="str">
            <v>SUMINISTRO E INSTALACION CHEQUE AMORTIGUADO 2"</v>
          </cell>
          <cell r="D11681" t="str">
            <v>UN</v>
          </cell>
          <cell r="E11681">
            <v>3</v>
          </cell>
          <cell r="H11681">
            <v>247431</v>
          </cell>
        </row>
        <row r="11682">
          <cell r="A11682" t="str">
            <v>07-02-495</v>
          </cell>
          <cell r="B11682" t="str">
            <v>11</v>
          </cell>
          <cell r="C11682" t="str">
            <v>CHEQUE HIDRO AMORTIGUADO ø 2"</v>
          </cell>
          <cell r="D11682" t="str">
            <v xml:space="preserve">UN </v>
          </cell>
          <cell r="E11682">
            <v>1</v>
          </cell>
          <cell r="G11682">
            <v>228805.82399999999</v>
          </cell>
          <cell r="H11682">
            <v>228806</v>
          </cell>
        </row>
        <row r="11683">
          <cell r="A11683" t="str">
            <v>07-02-495</v>
          </cell>
          <cell r="B11683" t="str">
            <v>12</v>
          </cell>
          <cell r="C11683" t="str">
            <v>SELLADOR ETERNA</v>
          </cell>
          <cell r="D11683" t="str">
            <v>UN</v>
          </cell>
          <cell r="E11683">
            <v>5.8000000000000003E-2</v>
          </cell>
          <cell r="G11683">
            <v>12667.199999999999</v>
          </cell>
          <cell r="H11683">
            <v>735</v>
          </cell>
        </row>
        <row r="11684">
          <cell r="A11684" t="str">
            <v>07-02-495</v>
          </cell>
          <cell r="B11684" t="str">
            <v>13</v>
          </cell>
          <cell r="C11684" t="str">
            <v>TEFLON</v>
          </cell>
          <cell r="D11684" t="str">
            <v>UN</v>
          </cell>
          <cell r="E11684">
            <v>0.5</v>
          </cell>
          <cell r="G11684">
            <v>784.16</v>
          </cell>
          <cell r="H11684">
            <v>392</v>
          </cell>
        </row>
        <row r="11685">
          <cell r="A11685" t="str">
            <v>07-02-495</v>
          </cell>
          <cell r="B11685" t="str">
            <v>14</v>
          </cell>
          <cell r="C11685">
            <v>0</v>
          </cell>
          <cell r="D11685">
            <v>0</v>
          </cell>
          <cell r="E11685">
            <v>0</v>
          </cell>
          <cell r="G11685">
            <v>0</v>
          </cell>
          <cell r="H11685">
            <v>0</v>
          </cell>
        </row>
        <row r="11686">
          <cell r="A11686" t="str">
            <v>07-02-495</v>
          </cell>
          <cell r="B11686" t="str">
            <v>15</v>
          </cell>
          <cell r="C11686">
            <v>0</v>
          </cell>
          <cell r="D11686">
            <v>0</v>
          </cell>
          <cell r="E11686">
            <v>0</v>
          </cell>
          <cell r="G11686">
            <v>0</v>
          </cell>
          <cell r="H11686">
            <v>0</v>
          </cell>
        </row>
        <row r="11687">
          <cell r="A11687" t="str">
            <v>07-02-495</v>
          </cell>
          <cell r="B11687" t="str">
            <v>16</v>
          </cell>
          <cell r="C11687">
            <v>0</v>
          </cell>
          <cell r="D11687">
            <v>0</v>
          </cell>
          <cell r="E11687">
            <v>0</v>
          </cell>
          <cell r="G11687">
            <v>0</v>
          </cell>
          <cell r="H11687">
            <v>0</v>
          </cell>
        </row>
        <row r="11688">
          <cell r="A11688" t="str">
            <v>07-02-495</v>
          </cell>
          <cell r="B11688" t="str">
            <v>21</v>
          </cell>
          <cell r="C11688" t="str">
            <v xml:space="preserve">OFICIAL </v>
          </cell>
          <cell r="D11688" t="str">
            <v>jor</v>
          </cell>
          <cell r="E11688">
            <v>7.4999999999999997E-2</v>
          </cell>
          <cell r="G11688">
            <v>86520.353919999994</v>
          </cell>
          <cell r="H11688">
            <v>6489</v>
          </cell>
        </row>
        <row r="11689">
          <cell r="A11689" t="str">
            <v>07-02-495</v>
          </cell>
          <cell r="B11689" t="str">
            <v>22</v>
          </cell>
          <cell r="C11689" t="str">
            <v>AYUDANTE</v>
          </cell>
          <cell r="D11689" t="str">
            <v>jor</v>
          </cell>
          <cell r="E11689">
            <v>7.4999999999999997E-2</v>
          </cell>
          <cell r="G11689">
            <v>54806.751999999993</v>
          </cell>
          <cell r="H11689">
            <v>4111</v>
          </cell>
        </row>
        <row r="11690">
          <cell r="A11690" t="str">
            <v>07-02-495</v>
          </cell>
          <cell r="B11690" t="str">
            <v>23</v>
          </cell>
          <cell r="C11690">
            <v>0</v>
          </cell>
          <cell r="D11690">
            <v>0</v>
          </cell>
          <cell r="E11690">
            <v>0</v>
          </cell>
          <cell r="G11690">
            <v>0</v>
          </cell>
          <cell r="H11690">
            <v>0</v>
          </cell>
        </row>
        <row r="11691">
          <cell r="A11691" t="str">
            <v>07-02-495</v>
          </cell>
          <cell r="B11691" t="str">
            <v>24</v>
          </cell>
          <cell r="C11691">
            <v>0</v>
          </cell>
          <cell r="D11691">
            <v>0</v>
          </cell>
          <cell r="E11691">
            <v>0</v>
          </cell>
          <cell r="G11691">
            <v>0</v>
          </cell>
          <cell r="H11691">
            <v>0</v>
          </cell>
        </row>
        <row r="11692">
          <cell r="A11692" t="str">
            <v>07-02-495</v>
          </cell>
          <cell r="B11692" t="str">
            <v>25</v>
          </cell>
          <cell r="C11692">
            <v>0</v>
          </cell>
          <cell r="D11692">
            <v>0</v>
          </cell>
          <cell r="E11692">
            <v>0</v>
          </cell>
          <cell r="G11692">
            <v>0</v>
          </cell>
          <cell r="H11692">
            <v>0</v>
          </cell>
        </row>
        <row r="11693">
          <cell r="A11693" t="str">
            <v>07-02-495</v>
          </cell>
          <cell r="B11693" t="str">
            <v>26</v>
          </cell>
          <cell r="C11693">
            <v>0</v>
          </cell>
          <cell r="D11693">
            <v>0</v>
          </cell>
          <cell r="E11693">
            <v>0</v>
          </cell>
          <cell r="G11693">
            <v>0</v>
          </cell>
          <cell r="H11693">
            <v>0</v>
          </cell>
        </row>
        <row r="11694">
          <cell r="A11694" t="str">
            <v>07-02-495</v>
          </cell>
          <cell r="B11694" t="str">
            <v>41</v>
          </cell>
          <cell r="C11694" t="str">
            <v>HERRAMIENTA MENOR</v>
          </cell>
          <cell r="D11694" t="str">
            <v>gl</v>
          </cell>
          <cell r="E11694">
            <v>1</v>
          </cell>
          <cell r="G11694">
            <v>2299.326016</v>
          </cell>
          <cell r="H11694">
            <v>2299</v>
          </cell>
        </row>
        <row r="11695">
          <cell r="A11695" t="str">
            <v>07-02-495</v>
          </cell>
          <cell r="B11695" t="str">
            <v>42</v>
          </cell>
          <cell r="C11695">
            <v>0</v>
          </cell>
          <cell r="D11695">
            <v>0</v>
          </cell>
          <cell r="E11695">
            <v>0</v>
          </cell>
          <cell r="G11695">
            <v>0</v>
          </cell>
          <cell r="H11695">
            <v>0</v>
          </cell>
        </row>
        <row r="11696">
          <cell r="A11696" t="str">
            <v>07-02-495</v>
          </cell>
          <cell r="B11696" t="str">
            <v>43</v>
          </cell>
          <cell r="C11696">
            <v>0</v>
          </cell>
          <cell r="D11696">
            <v>0</v>
          </cell>
          <cell r="E11696">
            <v>0</v>
          </cell>
          <cell r="G11696">
            <v>0</v>
          </cell>
          <cell r="H11696">
            <v>0</v>
          </cell>
        </row>
        <row r="11697">
          <cell r="A11697" t="str">
            <v>07-02-495</v>
          </cell>
          <cell r="B11697" t="str">
            <v>44</v>
          </cell>
          <cell r="C11697">
            <v>0</v>
          </cell>
          <cell r="D11697">
            <v>0</v>
          </cell>
          <cell r="E11697">
            <v>0</v>
          </cell>
          <cell r="G11697">
            <v>0</v>
          </cell>
          <cell r="H11697">
            <v>0</v>
          </cell>
        </row>
        <row r="11698">
          <cell r="A11698" t="str">
            <v>07-02-495</v>
          </cell>
          <cell r="B11698" t="str">
            <v>45</v>
          </cell>
          <cell r="C11698">
            <v>0</v>
          </cell>
          <cell r="D11698">
            <v>0</v>
          </cell>
          <cell r="E11698">
            <v>0</v>
          </cell>
          <cell r="G11698">
            <v>0</v>
          </cell>
          <cell r="H11698">
            <v>0</v>
          </cell>
        </row>
        <row r="11699">
          <cell r="A11699" t="str">
            <v>07-02-495</v>
          </cell>
          <cell r="B11699" t="str">
            <v>46</v>
          </cell>
          <cell r="C11699">
            <v>0</v>
          </cell>
          <cell r="D11699">
            <v>0</v>
          </cell>
          <cell r="E11699">
            <v>0</v>
          </cell>
          <cell r="G11699">
            <v>0</v>
          </cell>
          <cell r="H11699">
            <v>0</v>
          </cell>
        </row>
        <row r="11700">
          <cell r="A11700" t="str">
            <v>07-02-495</v>
          </cell>
          <cell r="B11700" t="str">
            <v>61</v>
          </cell>
          <cell r="C11700" t="str">
            <v>TRANSPORTE</v>
          </cell>
          <cell r="D11700" t="str">
            <v>gl</v>
          </cell>
          <cell r="E11700">
            <v>1</v>
          </cell>
          <cell r="G11700">
            <v>4598.652032</v>
          </cell>
          <cell r="H11700">
            <v>4599</v>
          </cell>
        </row>
        <row r="11701">
          <cell r="A11701" t="str">
            <v>07-02-495</v>
          </cell>
          <cell r="B11701" t="str">
            <v>62</v>
          </cell>
          <cell r="C11701">
            <v>0</v>
          </cell>
          <cell r="D11701">
            <v>0</v>
          </cell>
          <cell r="E11701">
            <v>0</v>
          </cell>
          <cell r="G11701">
            <v>0</v>
          </cell>
          <cell r="H11701">
            <v>0</v>
          </cell>
        </row>
        <row r="11702">
          <cell r="A11702" t="str">
            <v>07-02-495</v>
          </cell>
          <cell r="B11702" t="str">
            <v>63</v>
          </cell>
          <cell r="C11702">
            <v>0</v>
          </cell>
          <cell r="D11702">
            <v>0</v>
          </cell>
          <cell r="E11702">
            <v>0</v>
          </cell>
          <cell r="G11702">
            <v>0</v>
          </cell>
          <cell r="H11702">
            <v>0</v>
          </cell>
        </row>
        <row r="11703">
          <cell r="A11703" t="str">
            <v>07-02-495</v>
          </cell>
          <cell r="B11703" t="str">
            <v>64</v>
          </cell>
          <cell r="C11703">
            <v>0</v>
          </cell>
          <cell r="D11703">
            <v>0</v>
          </cell>
          <cell r="E11703">
            <v>0</v>
          </cell>
          <cell r="G11703">
            <v>0</v>
          </cell>
          <cell r="H11703">
            <v>0</v>
          </cell>
        </row>
        <row r="11704">
          <cell r="A11704" t="str">
            <v>07-02-495</v>
          </cell>
          <cell r="B11704" t="str">
            <v>65</v>
          </cell>
          <cell r="C11704">
            <v>0</v>
          </cell>
          <cell r="D11704">
            <v>0</v>
          </cell>
          <cell r="E11704">
            <v>0</v>
          </cell>
          <cell r="G11704">
            <v>0</v>
          </cell>
          <cell r="H11704">
            <v>0</v>
          </cell>
        </row>
        <row r="11705">
          <cell r="A11705" t="str">
            <v>07-02-495</v>
          </cell>
          <cell r="B11705" t="str">
            <v>66</v>
          </cell>
          <cell r="C11705">
            <v>0</v>
          </cell>
          <cell r="D11705">
            <v>0</v>
          </cell>
          <cell r="E11705">
            <v>0</v>
          </cell>
          <cell r="G11705">
            <v>0</v>
          </cell>
          <cell r="H11705">
            <v>0</v>
          </cell>
        </row>
        <row r="11706">
          <cell r="A11706" t="str">
            <v>07-03-010</v>
          </cell>
          <cell r="B11706" t="str">
            <v>07-03-010</v>
          </cell>
          <cell r="C11706" t="str">
            <v>SUMINISTRO E INSTALACION TUBERÍA COBRE TIPO L 1"</v>
          </cell>
          <cell r="D11706" t="str">
            <v>ML</v>
          </cell>
          <cell r="E11706">
            <v>37</v>
          </cell>
          <cell r="H11706">
            <v>47800</v>
          </cell>
        </row>
        <row r="11707">
          <cell r="A11707" t="str">
            <v>07-03-010</v>
          </cell>
          <cell r="B11707" t="str">
            <v>11</v>
          </cell>
          <cell r="C11707" t="str">
            <v>TUBERIA COBRE TIPO L ø 1"</v>
          </cell>
          <cell r="D11707" t="str">
            <v>ML</v>
          </cell>
          <cell r="E11707">
            <v>1.02</v>
          </cell>
          <cell r="G11707">
            <v>40092.693333333336</v>
          </cell>
          <cell r="H11707">
            <v>40895</v>
          </cell>
        </row>
        <row r="11708">
          <cell r="A11708" t="str">
            <v>07-03-010</v>
          </cell>
          <cell r="B11708" t="str">
            <v>12</v>
          </cell>
          <cell r="C11708" t="str">
            <v>SOLDADURA ESTAÑO 95-5</v>
          </cell>
          <cell r="D11708" t="str">
            <v>LB</v>
          </cell>
          <cell r="E11708">
            <v>8.0000000000000002E-3</v>
          </cell>
          <cell r="G11708">
            <v>69702.775999999998</v>
          </cell>
          <cell r="H11708">
            <v>558</v>
          </cell>
        </row>
        <row r="11709">
          <cell r="A11709" t="str">
            <v>07-03-010</v>
          </cell>
          <cell r="B11709" t="str">
            <v>13</v>
          </cell>
          <cell r="C11709" t="str">
            <v>FUNDENTE</v>
          </cell>
          <cell r="D11709" t="str">
            <v>ONZA</v>
          </cell>
          <cell r="E11709">
            <v>1.4999999999999999E-2</v>
          </cell>
          <cell r="G11709">
            <v>1029.8131999999998</v>
          </cell>
          <cell r="H11709">
            <v>15</v>
          </cell>
        </row>
        <row r="11710">
          <cell r="A11710" t="str">
            <v>07-03-010</v>
          </cell>
          <cell r="B11710" t="str">
            <v>14</v>
          </cell>
          <cell r="C11710">
            <v>0</v>
          </cell>
          <cell r="D11710">
            <v>0</v>
          </cell>
          <cell r="E11710">
            <v>0</v>
          </cell>
          <cell r="G11710">
            <v>0</v>
          </cell>
          <cell r="H11710">
            <v>0</v>
          </cell>
        </row>
        <row r="11711">
          <cell r="A11711" t="str">
            <v>07-03-010</v>
          </cell>
          <cell r="B11711" t="str">
            <v>15</v>
          </cell>
          <cell r="C11711">
            <v>0</v>
          </cell>
          <cell r="D11711">
            <v>0</v>
          </cell>
          <cell r="E11711">
            <v>0</v>
          </cell>
          <cell r="G11711">
            <v>0</v>
          </cell>
          <cell r="H11711">
            <v>0</v>
          </cell>
        </row>
        <row r="11712">
          <cell r="A11712" t="str">
            <v>07-03-010</v>
          </cell>
          <cell r="B11712" t="str">
            <v>16</v>
          </cell>
          <cell r="C11712">
            <v>0</v>
          </cell>
          <cell r="D11712">
            <v>0</v>
          </cell>
          <cell r="E11712">
            <v>0</v>
          </cell>
          <cell r="G11712">
            <v>0</v>
          </cell>
          <cell r="H11712">
            <v>0</v>
          </cell>
        </row>
        <row r="11713">
          <cell r="A11713" t="str">
            <v>07-03-010</v>
          </cell>
          <cell r="B11713" t="str">
            <v>21</v>
          </cell>
          <cell r="C11713" t="str">
            <v xml:space="preserve">OFICIAL </v>
          </cell>
          <cell r="D11713" t="str">
            <v>jor</v>
          </cell>
          <cell r="E11713">
            <v>3.6000000000000004E-2</v>
          </cell>
          <cell r="G11713">
            <v>86520.353919999994</v>
          </cell>
          <cell r="H11713">
            <v>3115</v>
          </cell>
        </row>
        <row r="11714">
          <cell r="A11714" t="str">
            <v>07-03-010</v>
          </cell>
          <cell r="B11714" t="str">
            <v>22</v>
          </cell>
          <cell r="C11714" t="str">
            <v>AYUDANTE</v>
          </cell>
          <cell r="D11714" t="str">
            <v>jor</v>
          </cell>
          <cell r="E11714">
            <v>3.6000000000000004E-2</v>
          </cell>
          <cell r="G11714">
            <v>54806.751999999993</v>
          </cell>
          <cell r="H11714">
            <v>1973</v>
          </cell>
        </row>
        <row r="11715">
          <cell r="A11715" t="str">
            <v>07-03-010</v>
          </cell>
          <cell r="B11715" t="str">
            <v>23</v>
          </cell>
          <cell r="C11715">
            <v>0</v>
          </cell>
          <cell r="D11715">
            <v>0</v>
          </cell>
          <cell r="E11715">
            <v>0</v>
          </cell>
          <cell r="G11715">
            <v>0</v>
          </cell>
          <cell r="H11715">
            <v>0</v>
          </cell>
        </row>
        <row r="11716">
          <cell r="A11716" t="str">
            <v>07-03-010</v>
          </cell>
          <cell r="B11716" t="str">
            <v>24</v>
          </cell>
          <cell r="C11716">
            <v>0</v>
          </cell>
          <cell r="D11716">
            <v>0</v>
          </cell>
          <cell r="E11716">
            <v>0</v>
          </cell>
          <cell r="G11716">
            <v>0</v>
          </cell>
          <cell r="H11716">
            <v>0</v>
          </cell>
        </row>
        <row r="11717">
          <cell r="A11717" t="str">
            <v>07-03-010</v>
          </cell>
          <cell r="B11717" t="str">
            <v>25</v>
          </cell>
          <cell r="C11717">
            <v>0</v>
          </cell>
          <cell r="D11717">
            <v>0</v>
          </cell>
          <cell r="E11717">
            <v>0</v>
          </cell>
          <cell r="G11717">
            <v>0</v>
          </cell>
          <cell r="H11717">
            <v>0</v>
          </cell>
        </row>
        <row r="11718">
          <cell r="A11718" t="str">
            <v>07-03-010</v>
          </cell>
          <cell r="B11718" t="str">
            <v>26</v>
          </cell>
          <cell r="C11718">
            <v>0</v>
          </cell>
          <cell r="D11718">
            <v>0</v>
          </cell>
          <cell r="E11718">
            <v>0</v>
          </cell>
          <cell r="G11718">
            <v>0</v>
          </cell>
          <cell r="H11718">
            <v>0</v>
          </cell>
        </row>
        <row r="11719">
          <cell r="A11719" t="str">
            <v>07-03-010</v>
          </cell>
          <cell r="B11719" t="str">
            <v>41</v>
          </cell>
          <cell r="C11719" t="str">
            <v>HERRAMIENTA MENOR</v>
          </cell>
          <cell r="D11719" t="str">
            <v>gl</v>
          </cell>
          <cell r="E11719">
            <v>1</v>
          </cell>
          <cell r="G11719">
            <v>414.67587199999997</v>
          </cell>
          <cell r="H11719">
            <v>415</v>
          </cell>
        </row>
        <row r="11720">
          <cell r="A11720" t="str">
            <v>07-03-010</v>
          </cell>
          <cell r="B11720" t="str">
            <v>42</v>
          </cell>
          <cell r="C11720">
            <v>0</v>
          </cell>
          <cell r="D11720">
            <v>0</v>
          </cell>
          <cell r="E11720">
            <v>0</v>
          </cell>
          <cell r="G11720">
            <v>0</v>
          </cell>
          <cell r="H11720">
            <v>0</v>
          </cell>
        </row>
        <row r="11721">
          <cell r="A11721" t="str">
            <v>07-03-010</v>
          </cell>
          <cell r="B11721" t="str">
            <v>43</v>
          </cell>
          <cell r="C11721">
            <v>0</v>
          </cell>
          <cell r="D11721">
            <v>0</v>
          </cell>
          <cell r="E11721">
            <v>0</v>
          </cell>
          <cell r="G11721">
            <v>0</v>
          </cell>
          <cell r="H11721">
            <v>0</v>
          </cell>
        </row>
        <row r="11722">
          <cell r="A11722" t="str">
            <v>07-03-010</v>
          </cell>
          <cell r="B11722" t="str">
            <v>44</v>
          </cell>
          <cell r="C11722">
            <v>0</v>
          </cell>
          <cell r="D11722">
            <v>0</v>
          </cell>
          <cell r="E11722">
            <v>0</v>
          </cell>
          <cell r="G11722">
            <v>0</v>
          </cell>
          <cell r="H11722">
            <v>0</v>
          </cell>
        </row>
        <row r="11723">
          <cell r="A11723" t="str">
            <v>07-03-010</v>
          </cell>
          <cell r="B11723" t="str">
            <v>45</v>
          </cell>
          <cell r="C11723">
            <v>0</v>
          </cell>
          <cell r="D11723">
            <v>0</v>
          </cell>
          <cell r="E11723">
            <v>0</v>
          </cell>
          <cell r="G11723">
            <v>0</v>
          </cell>
          <cell r="H11723">
            <v>0</v>
          </cell>
        </row>
        <row r="11724">
          <cell r="A11724" t="str">
            <v>07-03-010</v>
          </cell>
          <cell r="B11724" t="str">
            <v>46</v>
          </cell>
          <cell r="C11724">
            <v>0</v>
          </cell>
          <cell r="D11724">
            <v>0</v>
          </cell>
          <cell r="E11724">
            <v>0</v>
          </cell>
          <cell r="G11724">
            <v>0</v>
          </cell>
          <cell r="H11724">
            <v>0</v>
          </cell>
        </row>
        <row r="11725">
          <cell r="A11725" t="str">
            <v>07-03-010</v>
          </cell>
          <cell r="B11725" t="str">
            <v>61</v>
          </cell>
          <cell r="C11725" t="str">
            <v>TRANSPORTE</v>
          </cell>
          <cell r="D11725" t="str">
            <v>gl</v>
          </cell>
          <cell r="E11725">
            <v>1</v>
          </cell>
          <cell r="G11725">
            <v>829.35174399999994</v>
          </cell>
          <cell r="H11725">
            <v>829</v>
          </cell>
        </row>
        <row r="11726">
          <cell r="A11726" t="str">
            <v>07-03-010</v>
          </cell>
          <cell r="B11726" t="str">
            <v>62</v>
          </cell>
          <cell r="C11726">
            <v>0</v>
          </cell>
          <cell r="D11726">
            <v>0</v>
          </cell>
          <cell r="E11726">
            <v>0</v>
          </cell>
          <cell r="G11726">
            <v>0</v>
          </cell>
          <cell r="H11726">
            <v>0</v>
          </cell>
        </row>
        <row r="11727">
          <cell r="A11727" t="str">
            <v>07-03-010</v>
          </cell>
          <cell r="B11727" t="str">
            <v>63</v>
          </cell>
          <cell r="C11727">
            <v>0</v>
          </cell>
          <cell r="D11727">
            <v>0</v>
          </cell>
          <cell r="E11727">
            <v>0</v>
          </cell>
          <cell r="G11727">
            <v>0</v>
          </cell>
          <cell r="H11727">
            <v>0</v>
          </cell>
        </row>
        <row r="11728">
          <cell r="A11728" t="str">
            <v>07-03-010</v>
          </cell>
          <cell r="B11728" t="str">
            <v>64</v>
          </cell>
          <cell r="C11728">
            <v>0</v>
          </cell>
          <cell r="D11728">
            <v>0</v>
          </cell>
          <cell r="E11728">
            <v>0</v>
          </cell>
          <cell r="G11728">
            <v>0</v>
          </cell>
          <cell r="H11728">
            <v>0</v>
          </cell>
        </row>
        <row r="11729">
          <cell r="A11729" t="str">
            <v>07-03-010</v>
          </cell>
          <cell r="B11729" t="str">
            <v>65</v>
          </cell>
          <cell r="C11729">
            <v>0</v>
          </cell>
          <cell r="D11729">
            <v>0</v>
          </cell>
          <cell r="E11729">
            <v>0</v>
          </cell>
          <cell r="G11729">
            <v>0</v>
          </cell>
          <cell r="H11729">
            <v>0</v>
          </cell>
        </row>
        <row r="11730">
          <cell r="A11730" t="str">
            <v>07-03-010</v>
          </cell>
          <cell r="B11730" t="str">
            <v>66</v>
          </cell>
          <cell r="C11730">
            <v>0</v>
          </cell>
          <cell r="D11730">
            <v>0</v>
          </cell>
          <cell r="E11730">
            <v>0</v>
          </cell>
          <cell r="G11730">
            <v>0</v>
          </cell>
          <cell r="H11730">
            <v>0</v>
          </cell>
        </row>
        <row r="11731">
          <cell r="A11731" t="str">
            <v>07-03-020</v>
          </cell>
          <cell r="B11731" t="str">
            <v>07-03-020</v>
          </cell>
          <cell r="C11731" t="str">
            <v>SUMINISTRO E INSTALACION TUBERÍA COBRE TIPO L 3/4"</v>
          </cell>
          <cell r="D11731" t="str">
            <v>ML</v>
          </cell>
          <cell r="E11731">
            <v>58</v>
          </cell>
          <cell r="H11731">
            <v>31369</v>
          </cell>
        </row>
        <row r="11732">
          <cell r="A11732" t="str">
            <v>07-03-020</v>
          </cell>
          <cell r="B11732" t="str">
            <v>11</v>
          </cell>
          <cell r="C11732" t="str">
            <v>TUBERIA COBRE TIPO L ø 3/4"</v>
          </cell>
          <cell r="D11732" t="str">
            <v>ML</v>
          </cell>
          <cell r="E11732">
            <v>1.02</v>
          </cell>
          <cell r="G11732">
            <v>25736.533333333329</v>
          </cell>
          <cell r="H11732">
            <v>26251</v>
          </cell>
        </row>
        <row r="11733">
          <cell r="A11733" t="str">
            <v>07-03-020</v>
          </cell>
          <cell r="B11733" t="str">
            <v>12</v>
          </cell>
          <cell r="C11733" t="str">
            <v>SOLDADURA ESTAÑO 95-5</v>
          </cell>
          <cell r="D11733" t="str">
            <v>LB</v>
          </cell>
          <cell r="E11733">
            <v>8.0000000000000002E-3</v>
          </cell>
          <cell r="G11733">
            <v>69702.775999999998</v>
          </cell>
          <cell r="H11733">
            <v>558</v>
          </cell>
        </row>
        <row r="11734">
          <cell r="A11734" t="str">
            <v>07-03-020</v>
          </cell>
          <cell r="B11734" t="str">
            <v>13</v>
          </cell>
          <cell r="C11734" t="str">
            <v>FUNDENTE</v>
          </cell>
          <cell r="D11734" t="str">
            <v>ONZA</v>
          </cell>
          <cell r="E11734">
            <v>1.4999999999999999E-2</v>
          </cell>
          <cell r="G11734">
            <v>1029.8131999999998</v>
          </cell>
          <cell r="H11734">
            <v>15</v>
          </cell>
        </row>
        <row r="11735">
          <cell r="A11735" t="str">
            <v>07-03-020</v>
          </cell>
          <cell r="B11735" t="str">
            <v>14</v>
          </cell>
          <cell r="C11735">
            <v>0</v>
          </cell>
          <cell r="D11735">
            <v>0</v>
          </cell>
          <cell r="E11735">
            <v>0</v>
          </cell>
          <cell r="G11735">
            <v>0</v>
          </cell>
          <cell r="H11735">
            <v>0</v>
          </cell>
        </row>
        <row r="11736">
          <cell r="A11736" t="str">
            <v>07-03-020</v>
          </cell>
          <cell r="B11736" t="str">
            <v>15</v>
          </cell>
          <cell r="C11736">
            <v>0</v>
          </cell>
          <cell r="D11736">
            <v>0</v>
          </cell>
          <cell r="E11736">
            <v>0</v>
          </cell>
          <cell r="G11736">
            <v>0</v>
          </cell>
          <cell r="H11736">
            <v>0</v>
          </cell>
        </row>
        <row r="11737">
          <cell r="A11737" t="str">
            <v>07-03-020</v>
          </cell>
          <cell r="B11737" t="str">
            <v>16</v>
          </cell>
          <cell r="C11737">
            <v>0</v>
          </cell>
          <cell r="D11737">
            <v>0</v>
          </cell>
          <cell r="E11737">
            <v>0</v>
          </cell>
          <cell r="G11737">
            <v>0</v>
          </cell>
          <cell r="H11737">
            <v>0</v>
          </cell>
        </row>
        <row r="11738">
          <cell r="A11738" t="str">
            <v>07-03-020</v>
          </cell>
          <cell r="B11738" t="str">
            <v>21</v>
          </cell>
          <cell r="C11738" t="str">
            <v xml:space="preserve">OFICIAL </v>
          </cell>
          <cell r="D11738" t="str">
            <v>jor</v>
          </cell>
          <cell r="E11738">
            <v>2.6470588235294117E-2</v>
          </cell>
          <cell r="G11738">
            <v>86520.353919999994</v>
          </cell>
          <cell r="H11738">
            <v>2290</v>
          </cell>
        </row>
        <row r="11739">
          <cell r="A11739" t="str">
            <v>07-03-020</v>
          </cell>
          <cell r="B11739" t="str">
            <v>22</v>
          </cell>
          <cell r="C11739" t="str">
            <v>AYUDANTE</v>
          </cell>
          <cell r="D11739" t="str">
            <v>jor</v>
          </cell>
          <cell r="E11739">
            <v>2.6470588235294117E-2</v>
          </cell>
          <cell r="G11739">
            <v>54806.751999999993</v>
          </cell>
          <cell r="H11739">
            <v>1451</v>
          </cell>
        </row>
        <row r="11740">
          <cell r="A11740" t="str">
            <v>07-03-020</v>
          </cell>
          <cell r="B11740" t="str">
            <v>23</v>
          </cell>
          <cell r="C11740">
            <v>0</v>
          </cell>
          <cell r="D11740">
            <v>0</v>
          </cell>
          <cell r="E11740">
            <v>0</v>
          </cell>
          <cell r="G11740">
            <v>0</v>
          </cell>
          <cell r="H11740">
            <v>0</v>
          </cell>
        </row>
        <row r="11741">
          <cell r="A11741" t="str">
            <v>07-03-020</v>
          </cell>
          <cell r="B11741" t="str">
            <v>24</v>
          </cell>
          <cell r="C11741">
            <v>0</v>
          </cell>
          <cell r="D11741">
            <v>0</v>
          </cell>
          <cell r="E11741">
            <v>0</v>
          </cell>
          <cell r="G11741">
            <v>0</v>
          </cell>
          <cell r="H11741">
            <v>0</v>
          </cell>
        </row>
        <row r="11742">
          <cell r="A11742" t="str">
            <v>07-03-020</v>
          </cell>
          <cell r="B11742" t="str">
            <v>25</v>
          </cell>
          <cell r="C11742">
            <v>0</v>
          </cell>
          <cell r="D11742">
            <v>0</v>
          </cell>
          <cell r="E11742">
            <v>0</v>
          </cell>
          <cell r="G11742">
            <v>0</v>
          </cell>
          <cell r="H11742">
            <v>0</v>
          </cell>
        </row>
        <row r="11743">
          <cell r="A11743" t="str">
            <v>07-03-020</v>
          </cell>
          <cell r="B11743" t="str">
            <v>26</v>
          </cell>
          <cell r="C11743">
            <v>0</v>
          </cell>
          <cell r="D11743">
            <v>0</v>
          </cell>
          <cell r="E11743">
            <v>0</v>
          </cell>
          <cell r="G11743">
            <v>0</v>
          </cell>
          <cell r="H11743">
            <v>0</v>
          </cell>
        </row>
        <row r="11744">
          <cell r="A11744" t="str">
            <v>07-03-020</v>
          </cell>
          <cell r="B11744" t="str">
            <v>41</v>
          </cell>
          <cell r="C11744" t="str">
            <v>HERRAMIENTA MENOR</v>
          </cell>
          <cell r="D11744" t="str">
            <v>gl</v>
          </cell>
          <cell r="E11744">
            <v>1</v>
          </cell>
          <cell r="G11744">
            <v>268.24303999999995</v>
          </cell>
          <cell r="H11744">
            <v>268</v>
          </cell>
        </row>
        <row r="11745">
          <cell r="A11745" t="str">
            <v>07-03-020</v>
          </cell>
          <cell r="B11745" t="str">
            <v>42</v>
          </cell>
          <cell r="C11745">
            <v>0</v>
          </cell>
          <cell r="D11745">
            <v>0</v>
          </cell>
          <cell r="E11745">
            <v>0</v>
          </cell>
          <cell r="G11745">
            <v>0</v>
          </cell>
          <cell r="H11745">
            <v>0</v>
          </cell>
        </row>
        <row r="11746">
          <cell r="A11746" t="str">
            <v>07-03-020</v>
          </cell>
          <cell r="B11746" t="str">
            <v>43</v>
          </cell>
          <cell r="C11746">
            <v>0</v>
          </cell>
          <cell r="D11746">
            <v>0</v>
          </cell>
          <cell r="E11746">
            <v>0</v>
          </cell>
          <cell r="G11746">
            <v>0</v>
          </cell>
          <cell r="H11746">
            <v>0</v>
          </cell>
        </row>
        <row r="11747">
          <cell r="A11747" t="str">
            <v>07-03-020</v>
          </cell>
          <cell r="B11747" t="str">
            <v>44</v>
          </cell>
          <cell r="C11747">
            <v>0</v>
          </cell>
          <cell r="D11747">
            <v>0</v>
          </cell>
          <cell r="E11747">
            <v>0</v>
          </cell>
          <cell r="G11747">
            <v>0</v>
          </cell>
          <cell r="H11747">
            <v>0</v>
          </cell>
        </row>
        <row r="11748">
          <cell r="A11748" t="str">
            <v>07-03-020</v>
          </cell>
          <cell r="B11748" t="str">
            <v>45</v>
          </cell>
          <cell r="C11748">
            <v>0</v>
          </cell>
          <cell r="D11748">
            <v>0</v>
          </cell>
          <cell r="E11748">
            <v>0</v>
          </cell>
          <cell r="G11748">
            <v>0</v>
          </cell>
          <cell r="H11748">
            <v>0</v>
          </cell>
        </row>
        <row r="11749">
          <cell r="A11749" t="str">
            <v>07-03-020</v>
          </cell>
          <cell r="B11749" t="str">
            <v>46</v>
          </cell>
          <cell r="C11749">
            <v>0</v>
          </cell>
          <cell r="D11749">
            <v>0</v>
          </cell>
          <cell r="E11749">
            <v>0</v>
          </cell>
          <cell r="G11749">
            <v>0</v>
          </cell>
          <cell r="H11749">
            <v>0</v>
          </cell>
        </row>
        <row r="11750">
          <cell r="A11750" t="str">
            <v>07-03-020</v>
          </cell>
          <cell r="B11750" t="str">
            <v>61</v>
          </cell>
          <cell r="C11750" t="str">
            <v>TRANSPORTE</v>
          </cell>
          <cell r="D11750" t="str">
            <v>gl</v>
          </cell>
          <cell r="E11750">
            <v>1</v>
          </cell>
          <cell r="G11750">
            <v>536.4860799999999</v>
          </cell>
          <cell r="H11750">
            <v>536</v>
          </cell>
        </row>
        <row r="11751">
          <cell r="A11751" t="str">
            <v>07-03-020</v>
          </cell>
          <cell r="B11751" t="str">
            <v>62</v>
          </cell>
          <cell r="C11751">
            <v>0</v>
          </cell>
          <cell r="D11751">
            <v>0</v>
          </cell>
          <cell r="E11751">
            <v>0</v>
          </cell>
          <cell r="G11751">
            <v>0</v>
          </cell>
          <cell r="H11751">
            <v>0</v>
          </cell>
        </row>
        <row r="11752">
          <cell r="A11752" t="str">
            <v>07-03-020</v>
          </cell>
          <cell r="B11752" t="str">
            <v>63</v>
          </cell>
          <cell r="C11752">
            <v>0</v>
          </cell>
          <cell r="D11752">
            <v>0</v>
          </cell>
          <cell r="E11752">
            <v>0</v>
          </cell>
          <cell r="G11752">
            <v>0</v>
          </cell>
          <cell r="H11752">
            <v>0</v>
          </cell>
        </row>
        <row r="11753">
          <cell r="A11753" t="str">
            <v>07-03-020</v>
          </cell>
          <cell r="B11753" t="str">
            <v>64</v>
          </cell>
          <cell r="C11753">
            <v>0</v>
          </cell>
          <cell r="D11753">
            <v>0</v>
          </cell>
          <cell r="E11753">
            <v>0</v>
          </cell>
          <cell r="G11753">
            <v>0</v>
          </cell>
          <cell r="H11753">
            <v>0</v>
          </cell>
        </row>
        <row r="11754">
          <cell r="A11754" t="str">
            <v>07-03-020</v>
          </cell>
          <cell r="B11754" t="str">
            <v>65</v>
          </cell>
          <cell r="C11754">
            <v>0</v>
          </cell>
          <cell r="D11754">
            <v>0</v>
          </cell>
          <cell r="E11754">
            <v>0</v>
          </cell>
          <cell r="G11754">
            <v>0</v>
          </cell>
          <cell r="H11754">
            <v>0</v>
          </cell>
        </row>
        <row r="11755">
          <cell r="A11755" t="str">
            <v>07-03-020</v>
          </cell>
          <cell r="B11755" t="str">
            <v>66</v>
          </cell>
          <cell r="C11755">
            <v>0</v>
          </cell>
          <cell r="D11755">
            <v>0</v>
          </cell>
          <cell r="E11755">
            <v>0</v>
          </cell>
          <cell r="G11755">
            <v>0</v>
          </cell>
          <cell r="H11755">
            <v>0</v>
          </cell>
        </row>
        <row r="11756">
          <cell r="A11756" t="str">
            <v>07-03-030</v>
          </cell>
          <cell r="B11756" t="str">
            <v>07-03-030</v>
          </cell>
          <cell r="C11756" t="str">
            <v>SUMINISTRO E INSTALACION TUBERÍA COBRE TIPO L 1/2"</v>
          </cell>
          <cell r="D11756" t="str">
            <v>ML</v>
          </cell>
          <cell r="E11756">
            <v>22</v>
          </cell>
          <cell r="H11756">
            <v>21568</v>
          </cell>
        </row>
        <row r="11757">
          <cell r="A11757" t="str">
            <v>07-03-030</v>
          </cell>
          <cell r="B11757" t="str">
            <v>11</v>
          </cell>
          <cell r="C11757" t="str">
            <v>TUBERIA COBRE TIPO L ø 1/2"</v>
          </cell>
          <cell r="D11757" t="str">
            <v>ML</v>
          </cell>
          <cell r="E11757">
            <v>1.02</v>
          </cell>
          <cell r="G11757">
            <v>16407.039999999997</v>
          </cell>
          <cell r="H11757">
            <v>16735</v>
          </cell>
        </row>
        <row r="11758">
          <cell r="A11758" t="str">
            <v>07-03-030</v>
          </cell>
          <cell r="B11758" t="str">
            <v>12</v>
          </cell>
          <cell r="C11758" t="str">
            <v>SOLDADURA ESTAÑO 95-5</v>
          </cell>
          <cell r="D11758" t="str">
            <v>LB</v>
          </cell>
          <cell r="E11758">
            <v>8.0000000000000002E-3</v>
          </cell>
          <cell r="G11758">
            <v>69702.775999999998</v>
          </cell>
          <cell r="H11758">
            <v>558</v>
          </cell>
        </row>
        <row r="11759">
          <cell r="A11759" t="str">
            <v>07-03-030</v>
          </cell>
          <cell r="B11759" t="str">
            <v>13</v>
          </cell>
          <cell r="C11759" t="str">
            <v>FUNDENTE</v>
          </cell>
          <cell r="D11759" t="str">
            <v>ONZA</v>
          </cell>
          <cell r="E11759">
            <v>1.4999999999999999E-2</v>
          </cell>
          <cell r="G11759">
            <v>1029.8131999999998</v>
          </cell>
          <cell r="H11759">
            <v>15</v>
          </cell>
        </row>
        <row r="11760">
          <cell r="A11760" t="str">
            <v>07-03-030</v>
          </cell>
          <cell r="B11760" t="str">
            <v>14</v>
          </cell>
          <cell r="C11760">
            <v>0</v>
          </cell>
          <cell r="D11760">
            <v>0</v>
          </cell>
          <cell r="E11760">
            <v>0</v>
          </cell>
          <cell r="G11760">
            <v>0</v>
          </cell>
          <cell r="H11760">
            <v>0</v>
          </cell>
        </row>
        <row r="11761">
          <cell r="A11761" t="str">
            <v>07-03-030</v>
          </cell>
          <cell r="B11761" t="str">
            <v>15</v>
          </cell>
          <cell r="C11761">
            <v>0</v>
          </cell>
          <cell r="D11761">
            <v>0</v>
          </cell>
          <cell r="E11761">
            <v>0</v>
          </cell>
          <cell r="G11761">
            <v>0</v>
          </cell>
          <cell r="H11761">
            <v>0</v>
          </cell>
        </row>
        <row r="11762">
          <cell r="A11762" t="str">
            <v>07-03-030</v>
          </cell>
          <cell r="B11762" t="str">
            <v>16</v>
          </cell>
          <cell r="C11762">
            <v>0</v>
          </cell>
          <cell r="D11762">
            <v>0</v>
          </cell>
          <cell r="E11762">
            <v>0</v>
          </cell>
          <cell r="G11762">
            <v>0</v>
          </cell>
          <cell r="H11762">
            <v>0</v>
          </cell>
        </row>
        <row r="11763">
          <cell r="A11763" t="str">
            <v>07-03-030</v>
          </cell>
          <cell r="B11763" t="str">
            <v>21</v>
          </cell>
          <cell r="C11763" t="str">
            <v xml:space="preserve">OFICIAL </v>
          </cell>
          <cell r="D11763" t="str">
            <v>jor</v>
          </cell>
          <cell r="E11763">
            <v>2.6470588235294117E-2</v>
          </cell>
          <cell r="G11763">
            <v>86520.353919999994</v>
          </cell>
          <cell r="H11763">
            <v>2290</v>
          </cell>
        </row>
        <row r="11764">
          <cell r="A11764" t="str">
            <v>07-03-030</v>
          </cell>
          <cell r="B11764" t="str">
            <v>22</v>
          </cell>
          <cell r="C11764" t="str">
            <v>AYUDANTE</v>
          </cell>
          <cell r="D11764" t="str">
            <v>jor</v>
          </cell>
          <cell r="E11764">
            <v>2.6470588235294117E-2</v>
          </cell>
          <cell r="G11764">
            <v>54806.751999999993</v>
          </cell>
          <cell r="H11764">
            <v>1451</v>
          </cell>
        </row>
        <row r="11765">
          <cell r="A11765" t="str">
            <v>07-03-030</v>
          </cell>
          <cell r="B11765" t="str">
            <v>23</v>
          </cell>
          <cell r="C11765">
            <v>0</v>
          </cell>
          <cell r="D11765">
            <v>0</v>
          </cell>
          <cell r="E11765">
            <v>0</v>
          </cell>
          <cell r="G11765">
            <v>0</v>
          </cell>
          <cell r="H11765">
            <v>0</v>
          </cell>
        </row>
        <row r="11766">
          <cell r="A11766" t="str">
            <v>07-03-030</v>
          </cell>
          <cell r="B11766" t="str">
            <v>24</v>
          </cell>
          <cell r="C11766">
            <v>0</v>
          </cell>
          <cell r="D11766">
            <v>0</v>
          </cell>
          <cell r="E11766">
            <v>0</v>
          </cell>
          <cell r="G11766">
            <v>0</v>
          </cell>
          <cell r="H11766">
            <v>0</v>
          </cell>
        </row>
        <row r="11767">
          <cell r="A11767" t="str">
            <v>07-03-030</v>
          </cell>
          <cell r="B11767" t="str">
            <v>25</v>
          </cell>
          <cell r="C11767">
            <v>0</v>
          </cell>
          <cell r="D11767">
            <v>0</v>
          </cell>
          <cell r="E11767">
            <v>0</v>
          </cell>
          <cell r="G11767">
            <v>0</v>
          </cell>
          <cell r="H11767">
            <v>0</v>
          </cell>
        </row>
        <row r="11768">
          <cell r="A11768" t="str">
            <v>07-03-030</v>
          </cell>
          <cell r="B11768" t="str">
            <v>26</v>
          </cell>
          <cell r="C11768">
            <v>0</v>
          </cell>
          <cell r="D11768">
            <v>0</v>
          </cell>
          <cell r="E11768">
            <v>0</v>
          </cell>
          <cell r="G11768">
            <v>0</v>
          </cell>
          <cell r="H11768">
            <v>0</v>
          </cell>
        </row>
        <row r="11769">
          <cell r="A11769" t="str">
            <v>07-03-030</v>
          </cell>
          <cell r="B11769" t="str">
            <v>41</v>
          </cell>
          <cell r="C11769" t="str">
            <v>HERRAMIENTA MENOR</v>
          </cell>
          <cell r="D11769" t="str">
            <v>gl</v>
          </cell>
          <cell r="E11769">
            <v>1</v>
          </cell>
          <cell r="G11769">
            <v>173.08220799999998</v>
          </cell>
          <cell r="H11769">
            <v>173</v>
          </cell>
        </row>
        <row r="11770">
          <cell r="A11770" t="str">
            <v>07-03-030</v>
          </cell>
          <cell r="B11770" t="str">
            <v>42</v>
          </cell>
          <cell r="C11770">
            <v>0</v>
          </cell>
          <cell r="D11770">
            <v>0</v>
          </cell>
          <cell r="E11770">
            <v>0</v>
          </cell>
          <cell r="G11770">
            <v>0</v>
          </cell>
          <cell r="H11770">
            <v>0</v>
          </cell>
        </row>
        <row r="11771">
          <cell r="A11771" t="str">
            <v>07-03-030</v>
          </cell>
          <cell r="B11771" t="str">
            <v>43</v>
          </cell>
          <cell r="C11771">
            <v>0</v>
          </cell>
          <cell r="D11771">
            <v>0</v>
          </cell>
          <cell r="E11771">
            <v>0</v>
          </cell>
          <cell r="G11771">
            <v>0</v>
          </cell>
          <cell r="H11771">
            <v>0</v>
          </cell>
        </row>
        <row r="11772">
          <cell r="A11772" t="str">
            <v>07-03-030</v>
          </cell>
          <cell r="B11772" t="str">
            <v>44</v>
          </cell>
          <cell r="C11772">
            <v>0</v>
          </cell>
          <cell r="D11772">
            <v>0</v>
          </cell>
          <cell r="E11772">
            <v>0</v>
          </cell>
          <cell r="G11772">
            <v>0</v>
          </cell>
          <cell r="H11772">
            <v>0</v>
          </cell>
        </row>
        <row r="11773">
          <cell r="A11773" t="str">
            <v>07-03-030</v>
          </cell>
          <cell r="B11773" t="str">
            <v>45</v>
          </cell>
          <cell r="C11773">
            <v>0</v>
          </cell>
          <cell r="D11773">
            <v>0</v>
          </cell>
          <cell r="E11773">
            <v>0</v>
          </cell>
          <cell r="G11773">
            <v>0</v>
          </cell>
          <cell r="H11773">
            <v>0</v>
          </cell>
        </row>
        <row r="11774">
          <cell r="A11774" t="str">
            <v>07-03-030</v>
          </cell>
          <cell r="B11774" t="str">
            <v>46</v>
          </cell>
          <cell r="C11774">
            <v>0</v>
          </cell>
          <cell r="D11774">
            <v>0</v>
          </cell>
          <cell r="E11774">
            <v>0</v>
          </cell>
          <cell r="G11774">
            <v>0</v>
          </cell>
          <cell r="H11774">
            <v>0</v>
          </cell>
        </row>
        <row r="11775">
          <cell r="A11775" t="str">
            <v>07-03-030</v>
          </cell>
          <cell r="B11775" t="str">
            <v>61</v>
          </cell>
          <cell r="C11775" t="str">
            <v>TRANSPORTE</v>
          </cell>
          <cell r="D11775" t="str">
            <v>gl</v>
          </cell>
          <cell r="E11775">
            <v>1</v>
          </cell>
          <cell r="G11775">
            <v>346.16441599999996</v>
          </cell>
          <cell r="H11775">
            <v>346</v>
          </cell>
        </row>
        <row r="11776">
          <cell r="A11776" t="str">
            <v>07-03-030</v>
          </cell>
          <cell r="B11776" t="str">
            <v>62</v>
          </cell>
          <cell r="C11776">
            <v>0</v>
          </cell>
          <cell r="D11776">
            <v>0</v>
          </cell>
          <cell r="E11776">
            <v>0</v>
          </cell>
          <cell r="G11776">
            <v>0</v>
          </cell>
          <cell r="H11776">
            <v>0</v>
          </cell>
        </row>
        <row r="11777">
          <cell r="A11777" t="str">
            <v>07-03-030</v>
          </cell>
          <cell r="B11777" t="str">
            <v>63</v>
          </cell>
          <cell r="C11777">
            <v>0</v>
          </cell>
          <cell r="D11777">
            <v>0</v>
          </cell>
          <cell r="E11777">
            <v>0</v>
          </cell>
          <cell r="G11777">
            <v>0</v>
          </cell>
          <cell r="H11777">
            <v>0</v>
          </cell>
        </row>
        <row r="11778">
          <cell r="A11778" t="str">
            <v>07-03-030</v>
          </cell>
          <cell r="B11778" t="str">
            <v>64</v>
          </cell>
          <cell r="C11778">
            <v>0</v>
          </cell>
          <cell r="D11778">
            <v>0</v>
          </cell>
          <cell r="E11778">
            <v>0</v>
          </cell>
          <cell r="G11778">
            <v>0</v>
          </cell>
          <cell r="H11778">
            <v>0</v>
          </cell>
        </row>
        <row r="11779">
          <cell r="A11779" t="str">
            <v>07-03-030</v>
          </cell>
          <cell r="B11779" t="str">
            <v>65</v>
          </cell>
          <cell r="C11779">
            <v>0</v>
          </cell>
          <cell r="D11779">
            <v>0</v>
          </cell>
          <cell r="E11779">
            <v>0</v>
          </cell>
          <cell r="G11779">
            <v>0</v>
          </cell>
          <cell r="H11779">
            <v>0</v>
          </cell>
        </row>
        <row r="11780">
          <cell r="A11780" t="str">
            <v>07-03-030</v>
          </cell>
          <cell r="B11780" t="str">
            <v>66</v>
          </cell>
          <cell r="C11780">
            <v>0</v>
          </cell>
          <cell r="D11780">
            <v>0</v>
          </cell>
          <cell r="E11780">
            <v>0</v>
          </cell>
          <cell r="G11780">
            <v>0</v>
          </cell>
          <cell r="H11780">
            <v>0</v>
          </cell>
        </row>
        <row r="11781">
          <cell r="A11781" t="str">
            <v>07-03-040</v>
          </cell>
          <cell r="B11781" t="str">
            <v>07-03-040</v>
          </cell>
          <cell r="C11781" t="str">
            <v>SUMINISTRO E INSTALACION TUBERIA CONDUIT Ø3/4" PROTECCION TUBERIA</v>
          </cell>
          <cell r="D11781" t="str">
            <v>ML</v>
          </cell>
          <cell r="E11781">
            <v>42</v>
          </cell>
          <cell r="H11781">
            <v>13577</v>
          </cell>
        </row>
        <row r="11782">
          <cell r="A11782" t="str">
            <v>07-03-040</v>
          </cell>
          <cell r="B11782" t="str">
            <v>11</v>
          </cell>
          <cell r="C11782" t="str">
            <v>TUBERIA CONDUIT ø3/4"</v>
          </cell>
          <cell r="D11782" t="str">
            <v>ML</v>
          </cell>
          <cell r="E11782">
            <v>1.05</v>
          </cell>
          <cell r="G11782">
            <v>9894.7415023102294</v>
          </cell>
          <cell r="H11782">
            <v>10389</v>
          </cell>
        </row>
        <row r="11783">
          <cell r="A11783" t="str">
            <v>07-03-040</v>
          </cell>
          <cell r="B11783" t="str">
            <v>12</v>
          </cell>
          <cell r="C11783" t="str">
            <v>SOLDADURA Y LIMPIADOR</v>
          </cell>
          <cell r="D11783" t="str">
            <v xml:space="preserve">UN </v>
          </cell>
          <cell r="E11783">
            <v>1</v>
          </cell>
          <cell r="G11783">
            <v>216.74604359441855</v>
          </cell>
          <cell r="H11783">
            <v>217</v>
          </cell>
        </row>
        <row r="11784">
          <cell r="A11784" t="str">
            <v>07-03-040</v>
          </cell>
          <cell r="B11784" t="str">
            <v>13</v>
          </cell>
          <cell r="C11784">
            <v>0</v>
          </cell>
          <cell r="D11784">
            <v>0</v>
          </cell>
          <cell r="E11784">
            <v>0</v>
          </cell>
          <cell r="G11784">
            <v>0</v>
          </cell>
          <cell r="H11784">
            <v>0</v>
          </cell>
        </row>
        <row r="11785">
          <cell r="A11785" t="str">
            <v>07-03-040</v>
          </cell>
          <cell r="B11785" t="str">
            <v>14</v>
          </cell>
          <cell r="C11785">
            <v>0</v>
          </cell>
          <cell r="D11785">
            <v>0</v>
          </cell>
          <cell r="E11785">
            <v>0</v>
          </cell>
          <cell r="G11785">
            <v>0</v>
          </cell>
          <cell r="H11785">
            <v>0</v>
          </cell>
        </row>
        <row r="11786">
          <cell r="A11786" t="str">
            <v>07-03-040</v>
          </cell>
          <cell r="B11786" t="str">
            <v>15</v>
          </cell>
          <cell r="C11786">
            <v>0</v>
          </cell>
          <cell r="D11786">
            <v>0</v>
          </cell>
          <cell r="E11786">
            <v>0</v>
          </cell>
          <cell r="G11786">
            <v>0</v>
          </cell>
          <cell r="H11786">
            <v>0</v>
          </cell>
        </row>
        <row r="11787">
          <cell r="A11787" t="str">
            <v>07-03-040</v>
          </cell>
          <cell r="B11787" t="str">
            <v>16</v>
          </cell>
          <cell r="C11787">
            <v>0</v>
          </cell>
          <cell r="D11787">
            <v>0</v>
          </cell>
          <cell r="E11787">
            <v>0</v>
          </cell>
          <cell r="G11787">
            <v>0</v>
          </cell>
          <cell r="H11787">
            <v>0</v>
          </cell>
        </row>
        <row r="11788">
          <cell r="A11788" t="str">
            <v>07-03-040</v>
          </cell>
          <cell r="B11788" t="str">
            <v>21</v>
          </cell>
          <cell r="C11788" t="str">
            <v xml:space="preserve">OFICIAL </v>
          </cell>
          <cell r="D11788" t="str">
            <v>jor</v>
          </cell>
          <cell r="E11788">
            <v>1.8000000000000002E-2</v>
          </cell>
          <cell r="G11788">
            <v>86520.353919999994</v>
          </cell>
          <cell r="H11788">
            <v>1557</v>
          </cell>
        </row>
        <row r="11789">
          <cell r="A11789" t="str">
            <v>07-03-040</v>
          </cell>
          <cell r="B11789" t="str">
            <v>22</v>
          </cell>
          <cell r="C11789" t="str">
            <v>AYUDANTE</v>
          </cell>
          <cell r="D11789" t="str">
            <v>jor</v>
          </cell>
          <cell r="E11789">
            <v>0.02</v>
          </cell>
          <cell r="G11789">
            <v>54806.751999999993</v>
          </cell>
          <cell r="H11789">
            <v>1096</v>
          </cell>
        </row>
        <row r="11790">
          <cell r="A11790" t="str">
            <v>07-03-040</v>
          </cell>
          <cell r="B11790" t="str">
            <v>23</v>
          </cell>
          <cell r="C11790">
            <v>0</v>
          </cell>
          <cell r="D11790">
            <v>0</v>
          </cell>
          <cell r="E11790">
            <v>0</v>
          </cell>
          <cell r="G11790">
            <v>0</v>
          </cell>
          <cell r="H11790">
            <v>0</v>
          </cell>
        </row>
        <row r="11791">
          <cell r="A11791" t="str">
            <v>07-03-040</v>
          </cell>
          <cell r="B11791" t="str">
            <v>24</v>
          </cell>
          <cell r="C11791">
            <v>0</v>
          </cell>
          <cell r="D11791">
            <v>0</v>
          </cell>
          <cell r="E11791">
            <v>0</v>
          </cell>
          <cell r="G11791">
            <v>0</v>
          </cell>
          <cell r="H11791">
            <v>0</v>
          </cell>
        </row>
        <row r="11792">
          <cell r="A11792" t="str">
            <v>07-03-040</v>
          </cell>
          <cell r="B11792" t="str">
            <v>25</v>
          </cell>
          <cell r="C11792">
            <v>0</v>
          </cell>
          <cell r="D11792">
            <v>0</v>
          </cell>
          <cell r="E11792">
            <v>0</v>
          </cell>
          <cell r="G11792">
            <v>0</v>
          </cell>
          <cell r="H11792">
            <v>0</v>
          </cell>
        </row>
        <row r="11793">
          <cell r="A11793" t="str">
            <v>07-03-040</v>
          </cell>
          <cell r="B11793" t="str">
            <v>26</v>
          </cell>
          <cell r="C11793">
            <v>0</v>
          </cell>
          <cell r="D11793">
            <v>0</v>
          </cell>
          <cell r="E11793">
            <v>0</v>
          </cell>
          <cell r="G11793">
            <v>0</v>
          </cell>
          <cell r="H11793">
            <v>0</v>
          </cell>
        </row>
        <row r="11794">
          <cell r="A11794" t="str">
            <v>07-03-040</v>
          </cell>
          <cell r="B11794" t="str">
            <v>41</v>
          </cell>
          <cell r="C11794" t="str">
            <v>HERRAMIENTA MENOR</v>
          </cell>
          <cell r="D11794" t="str">
            <v>gl</v>
          </cell>
          <cell r="E11794">
            <v>1</v>
          </cell>
          <cell r="G11794">
            <v>106.066688</v>
          </cell>
          <cell r="H11794">
            <v>106</v>
          </cell>
        </row>
        <row r="11795">
          <cell r="A11795" t="str">
            <v>07-03-040</v>
          </cell>
          <cell r="B11795" t="str">
            <v>42</v>
          </cell>
          <cell r="C11795">
            <v>0</v>
          </cell>
          <cell r="D11795">
            <v>0</v>
          </cell>
          <cell r="E11795">
            <v>0</v>
          </cell>
          <cell r="G11795">
            <v>0</v>
          </cell>
          <cell r="H11795">
            <v>0</v>
          </cell>
        </row>
        <row r="11796">
          <cell r="A11796" t="str">
            <v>07-03-040</v>
          </cell>
          <cell r="B11796" t="str">
            <v>43</v>
          </cell>
          <cell r="C11796">
            <v>0</v>
          </cell>
          <cell r="D11796">
            <v>0</v>
          </cell>
          <cell r="E11796">
            <v>0</v>
          </cell>
          <cell r="G11796">
            <v>0</v>
          </cell>
          <cell r="H11796">
            <v>0</v>
          </cell>
        </row>
        <row r="11797">
          <cell r="A11797" t="str">
            <v>07-03-040</v>
          </cell>
          <cell r="B11797" t="str">
            <v>44</v>
          </cell>
          <cell r="C11797">
            <v>0</v>
          </cell>
          <cell r="D11797">
            <v>0</v>
          </cell>
          <cell r="E11797">
            <v>0</v>
          </cell>
          <cell r="G11797">
            <v>0</v>
          </cell>
          <cell r="H11797">
            <v>0</v>
          </cell>
        </row>
        <row r="11798">
          <cell r="A11798" t="str">
            <v>07-03-040</v>
          </cell>
          <cell r="B11798" t="str">
            <v>45</v>
          </cell>
          <cell r="C11798">
            <v>0</v>
          </cell>
          <cell r="D11798">
            <v>0</v>
          </cell>
          <cell r="E11798">
            <v>0</v>
          </cell>
          <cell r="G11798">
            <v>0</v>
          </cell>
          <cell r="H11798">
            <v>0</v>
          </cell>
        </row>
        <row r="11799">
          <cell r="A11799" t="str">
            <v>07-03-040</v>
          </cell>
          <cell r="B11799" t="str">
            <v>46</v>
          </cell>
          <cell r="C11799">
            <v>0</v>
          </cell>
          <cell r="D11799">
            <v>0</v>
          </cell>
          <cell r="E11799">
            <v>0</v>
          </cell>
          <cell r="G11799">
            <v>0</v>
          </cell>
          <cell r="H11799">
            <v>0</v>
          </cell>
        </row>
        <row r="11800">
          <cell r="A11800" t="str">
            <v>07-03-040</v>
          </cell>
          <cell r="B11800" t="str">
            <v>61</v>
          </cell>
          <cell r="C11800" t="str">
            <v>TRANSPORTE</v>
          </cell>
          <cell r="D11800" t="str">
            <v>gl</v>
          </cell>
          <cell r="E11800">
            <v>1</v>
          </cell>
          <cell r="G11800">
            <v>212.133376</v>
          </cell>
          <cell r="H11800">
            <v>212</v>
          </cell>
        </row>
        <row r="11801">
          <cell r="A11801" t="str">
            <v>07-03-040</v>
          </cell>
          <cell r="B11801" t="str">
            <v>62</v>
          </cell>
          <cell r="C11801">
            <v>0</v>
          </cell>
          <cell r="D11801">
            <v>0</v>
          </cell>
          <cell r="E11801">
            <v>0</v>
          </cell>
          <cell r="G11801">
            <v>0</v>
          </cell>
          <cell r="H11801">
            <v>0</v>
          </cell>
        </row>
        <row r="11802">
          <cell r="A11802" t="str">
            <v>07-03-040</v>
          </cell>
          <cell r="B11802" t="str">
            <v>63</v>
          </cell>
          <cell r="C11802">
            <v>0</v>
          </cell>
          <cell r="D11802">
            <v>0</v>
          </cell>
          <cell r="E11802">
            <v>0</v>
          </cell>
          <cell r="G11802">
            <v>0</v>
          </cell>
          <cell r="H11802">
            <v>0</v>
          </cell>
        </row>
        <row r="11803">
          <cell r="A11803" t="str">
            <v>07-03-040</v>
          </cell>
          <cell r="B11803" t="str">
            <v>64</v>
          </cell>
          <cell r="C11803">
            <v>0</v>
          </cell>
          <cell r="D11803">
            <v>0</v>
          </cell>
          <cell r="E11803">
            <v>0</v>
          </cell>
          <cell r="G11803">
            <v>0</v>
          </cell>
          <cell r="H11803">
            <v>0</v>
          </cell>
        </row>
        <row r="11804">
          <cell r="A11804" t="str">
            <v>07-03-040</v>
          </cell>
          <cell r="B11804" t="str">
            <v>65</v>
          </cell>
          <cell r="C11804">
            <v>0</v>
          </cell>
          <cell r="D11804">
            <v>0</v>
          </cell>
          <cell r="E11804">
            <v>0</v>
          </cell>
          <cell r="G11804">
            <v>0</v>
          </cell>
          <cell r="H11804">
            <v>0</v>
          </cell>
        </row>
        <row r="11805">
          <cell r="A11805" t="str">
            <v>07-03-040</v>
          </cell>
          <cell r="B11805" t="str">
            <v>66</v>
          </cell>
          <cell r="C11805">
            <v>0</v>
          </cell>
          <cell r="D11805">
            <v>0</v>
          </cell>
          <cell r="E11805">
            <v>0</v>
          </cell>
          <cell r="G11805">
            <v>0</v>
          </cell>
          <cell r="H11805">
            <v>0</v>
          </cell>
        </row>
        <row r="11806">
          <cell r="A11806" t="str">
            <v>07-03-050</v>
          </cell>
          <cell r="B11806" t="str">
            <v>07-03-050</v>
          </cell>
          <cell r="C11806" t="str">
            <v>SUMINISTRO E INSTALACION ACCESORIOS COBRE TIPO L 1"</v>
          </cell>
          <cell r="D11806" t="str">
            <v>UN</v>
          </cell>
          <cell r="E11806">
            <v>44</v>
          </cell>
          <cell r="H11806">
            <v>13643</v>
          </cell>
        </row>
        <row r="11807">
          <cell r="A11807" t="str">
            <v>07-03-050</v>
          </cell>
          <cell r="B11807" t="str">
            <v>11</v>
          </cell>
          <cell r="C11807" t="str">
            <v>ACCESORIOS DE COBRE ø 1"</v>
          </cell>
          <cell r="D11807" t="str">
            <v>ML</v>
          </cell>
          <cell r="E11807">
            <v>1</v>
          </cell>
          <cell r="G11807">
            <v>10989.700799999999</v>
          </cell>
          <cell r="H11807">
            <v>10990</v>
          </cell>
        </row>
        <row r="11808">
          <cell r="A11808" t="str">
            <v>07-03-050</v>
          </cell>
          <cell r="B11808" t="str">
            <v>12</v>
          </cell>
          <cell r="C11808" t="str">
            <v>SOLDADURA ESTAÑO 95-5</v>
          </cell>
          <cell r="D11808" t="str">
            <v>LB</v>
          </cell>
          <cell r="E11808">
            <v>0.02</v>
          </cell>
          <cell r="G11808">
            <v>69702.775999999998</v>
          </cell>
          <cell r="H11808">
            <v>1394</v>
          </cell>
        </row>
        <row r="11809">
          <cell r="A11809" t="str">
            <v>07-03-050</v>
          </cell>
          <cell r="B11809" t="str">
            <v>13</v>
          </cell>
          <cell r="C11809" t="str">
            <v>FUNDENTE</v>
          </cell>
          <cell r="D11809" t="str">
            <v>ONZA</v>
          </cell>
          <cell r="E11809">
            <v>3.7499999999999999E-2</v>
          </cell>
          <cell r="G11809">
            <v>1029.8131999999998</v>
          </cell>
          <cell r="H11809">
            <v>39</v>
          </cell>
        </row>
        <row r="11810">
          <cell r="A11810" t="str">
            <v>07-03-050</v>
          </cell>
          <cell r="B11810" t="str">
            <v>14</v>
          </cell>
          <cell r="C11810">
            <v>0</v>
          </cell>
          <cell r="D11810">
            <v>0</v>
          </cell>
          <cell r="E11810">
            <v>0</v>
          </cell>
          <cell r="G11810">
            <v>0</v>
          </cell>
          <cell r="H11810">
            <v>0</v>
          </cell>
        </row>
        <row r="11811">
          <cell r="A11811" t="str">
            <v>07-03-050</v>
          </cell>
          <cell r="B11811" t="str">
            <v>15</v>
          </cell>
          <cell r="C11811">
            <v>0</v>
          </cell>
          <cell r="D11811">
            <v>0</v>
          </cell>
          <cell r="E11811">
            <v>0</v>
          </cell>
          <cell r="G11811">
            <v>0</v>
          </cell>
          <cell r="H11811">
            <v>0</v>
          </cell>
        </row>
        <row r="11812">
          <cell r="A11812" t="str">
            <v>07-03-050</v>
          </cell>
          <cell r="B11812" t="str">
            <v>16</v>
          </cell>
          <cell r="C11812">
            <v>0</v>
          </cell>
          <cell r="D11812">
            <v>0</v>
          </cell>
          <cell r="E11812">
            <v>0</v>
          </cell>
          <cell r="G11812">
            <v>0</v>
          </cell>
          <cell r="H11812">
            <v>0</v>
          </cell>
        </row>
        <row r="11813">
          <cell r="A11813" t="str">
            <v>07-03-050</v>
          </cell>
          <cell r="B11813" t="str">
            <v>21</v>
          </cell>
          <cell r="C11813" t="str">
            <v xml:space="preserve">OFICIAL </v>
          </cell>
          <cell r="D11813" t="str">
            <v>jor</v>
          </cell>
          <cell r="E11813">
            <v>6.0000000000000001E-3</v>
          </cell>
          <cell r="G11813">
            <v>86520.353919999994</v>
          </cell>
          <cell r="H11813">
            <v>519</v>
          </cell>
        </row>
        <row r="11814">
          <cell r="A11814" t="str">
            <v>07-03-050</v>
          </cell>
          <cell r="B11814" t="str">
            <v>22</v>
          </cell>
          <cell r="C11814" t="str">
            <v>AYUDANTE</v>
          </cell>
          <cell r="D11814" t="str">
            <v>jor</v>
          </cell>
          <cell r="E11814">
            <v>6.0000000000000001E-3</v>
          </cell>
          <cell r="G11814">
            <v>54806.751999999993</v>
          </cell>
          <cell r="H11814">
            <v>329</v>
          </cell>
        </row>
        <row r="11815">
          <cell r="A11815" t="str">
            <v>07-03-050</v>
          </cell>
          <cell r="B11815" t="str">
            <v>23</v>
          </cell>
          <cell r="C11815">
            <v>0</v>
          </cell>
          <cell r="D11815">
            <v>0</v>
          </cell>
          <cell r="E11815">
            <v>0</v>
          </cell>
          <cell r="G11815">
            <v>0</v>
          </cell>
          <cell r="H11815">
            <v>0</v>
          </cell>
        </row>
        <row r="11816">
          <cell r="A11816" t="str">
            <v>07-03-050</v>
          </cell>
          <cell r="B11816" t="str">
            <v>24</v>
          </cell>
          <cell r="C11816">
            <v>0</v>
          </cell>
          <cell r="D11816">
            <v>0</v>
          </cell>
          <cell r="E11816">
            <v>0</v>
          </cell>
          <cell r="G11816">
            <v>0</v>
          </cell>
          <cell r="H11816">
            <v>0</v>
          </cell>
        </row>
        <row r="11817">
          <cell r="A11817" t="str">
            <v>07-03-050</v>
          </cell>
          <cell r="B11817" t="str">
            <v>25</v>
          </cell>
          <cell r="C11817">
            <v>0</v>
          </cell>
          <cell r="D11817">
            <v>0</v>
          </cell>
          <cell r="E11817">
            <v>0</v>
          </cell>
          <cell r="G11817">
            <v>0</v>
          </cell>
          <cell r="H11817">
            <v>0</v>
          </cell>
        </row>
        <row r="11818">
          <cell r="A11818" t="str">
            <v>07-03-050</v>
          </cell>
          <cell r="B11818" t="str">
            <v>26</v>
          </cell>
          <cell r="C11818">
            <v>0</v>
          </cell>
          <cell r="D11818">
            <v>0</v>
          </cell>
          <cell r="E11818">
            <v>0</v>
          </cell>
          <cell r="G11818">
            <v>0</v>
          </cell>
          <cell r="H11818">
            <v>0</v>
          </cell>
        </row>
        <row r="11819">
          <cell r="A11819" t="str">
            <v>07-03-050</v>
          </cell>
          <cell r="B11819" t="str">
            <v>41</v>
          </cell>
          <cell r="C11819" t="str">
            <v>HERRAMIENTA MENOR</v>
          </cell>
          <cell r="D11819" t="str">
            <v>gl</v>
          </cell>
          <cell r="E11819">
            <v>1</v>
          </cell>
          <cell r="G11819">
            <v>124.22300799999999</v>
          </cell>
          <cell r="H11819">
            <v>124</v>
          </cell>
        </row>
        <row r="11820">
          <cell r="A11820" t="str">
            <v>07-03-050</v>
          </cell>
          <cell r="B11820" t="str">
            <v>42</v>
          </cell>
          <cell r="C11820">
            <v>0</v>
          </cell>
          <cell r="D11820">
            <v>0</v>
          </cell>
          <cell r="E11820">
            <v>0</v>
          </cell>
          <cell r="G11820">
            <v>0</v>
          </cell>
          <cell r="H11820">
            <v>0</v>
          </cell>
        </row>
        <row r="11821">
          <cell r="A11821" t="str">
            <v>07-03-050</v>
          </cell>
          <cell r="B11821" t="str">
            <v>43</v>
          </cell>
          <cell r="C11821">
            <v>0</v>
          </cell>
          <cell r="D11821">
            <v>0</v>
          </cell>
          <cell r="E11821">
            <v>0</v>
          </cell>
          <cell r="G11821">
            <v>0</v>
          </cell>
          <cell r="H11821">
            <v>0</v>
          </cell>
        </row>
        <row r="11822">
          <cell r="A11822" t="str">
            <v>07-03-050</v>
          </cell>
          <cell r="B11822" t="str">
            <v>44</v>
          </cell>
          <cell r="C11822">
            <v>0</v>
          </cell>
          <cell r="D11822">
            <v>0</v>
          </cell>
          <cell r="E11822">
            <v>0</v>
          </cell>
          <cell r="G11822">
            <v>0</v>
          </cell>
          <cell r="H11822">
            <v>0</v>
          </cell>
        </row>
        <row r="11823">
          <cell r="A11823" t="str">
            <v>07-03-050</v>
          </cell>
          <cell r="B11823" t="str">
            <v>45</v>
          </cell>
          <cell r="C11823">
            <v>0</v>
          </cell>
          <cell r="D11823">
            <v>0</v>
          </cell>
          <cell r="E11823">
            <v>0</v>
          </cell>
          <cell r="G11823">
            <v>0</v>
          </cell>
          <cell r="H11823">
            <v>0</v>
          </cell>
        </row>
        <row r="11824">
          <cell r="A11824" t="str">
            <v>07-03-050</v>
          </cell>
          <cell r="B11824" t="str">
            <v>46</v>
          </cell>
          <cell r="C11824">
            <v>0</v>
          </cell>
          <cell r="D11824">
            <v>0</v>
          </cell>
          <cell r="E11824">
            <v>0</v>
          </cell>
          <cell r="G11824">
            <v>0</v>
          </cell>
          <cell r="H11824">
            <v>0</v>
          </cell>
        </row>
        <row r="11825">
          <cell r="A11825" t="str">
            <v>07-03-050</v>
          </cell>
          <cell r="B11825" t="str">
            <v>61</v>
          </cell>
          <cell r="C11825" t="str">
            <v>TRANSPORTE</v>
          </cell>
          <cell r="D11825" t="str">
            <v>gl</v>
          </cell>
          <cell r="E11825">
            <v>1</v>
          </cell>
          <cell r="G11825">
            <v>248.44601599999999</v>
          </cell>
          <cell r="H11825">
            <v>248</v>
          </cell>
        </row>
        <row r="11826">
          <cell r="A11826" t="str">
            <v>07-03-050</v>
          </cell>
          <cell r="B11826" t="str">
            <v>62</v>
          </cell>
          <cell r="C11826">
            <v>0</v>
          </cell>
          <cell r="D11826">
            <v>0</v>
          </cell>
          <cell r="E11826">
            <v>0</v>
          </cell>
          <cell r="G11826">
            <v>0</v>
          </cell>
          <cell r="H11826">
            <v>0</v>
          </cell>
        </row>
        <row r="11827">
          <cell r="A11827" t="str">
            <v>07-03-050</v>
          </cell>
          <cell r="B11827" t="str">
            <v>63</v>
          </cell>
          <cell r="C11827">
            <v>0</v>
          </cell>
          <cell r="D11827">
            <v>0</v>
          </cell>
          <cell r="E11827">
            <v>0</v>
          </cell>
          <cell r="G11827">
            <v>0</v>
          </cell>
          <cell r="H11827">
            <v>0</v>
          </cell>
        </row>
        <row r="11828">
          <cell r="A11828" t="str">
            <v>07-03-050</v>
          </cell>
          <cell r="B11828" t="str">
            <v>64</v>
          </cell>
          <cell r="C11828">
            <v>0</v>
          </cell>
          <cell r="D11828">
            <v>0</v>
          </cell>
          <cell r="E11828">
            <v>0</v>
          </cell>
          <cell r="G11828">
            <v>0</v>
          </cell>
          <cell r="H11828">
            <v>0</v>
          </cell>
        </row>
        <row r="11829">
          <cell r="A11829" t="str">
            <v>07-03-050</v>
          </cell>
          <cell r="B11829" t="str">
            <v>65</v>
          </cell>
          <cell r="C11829">
            <v>0</v>
          </cell>
          <cell r="D11829">
            <v>0</v>
          </cell>
          <cell r="E11829">
            <v>0</v>
          </cell>
          <cell r="G11829">
            <v>0</v>
          </cell>
          <cell r="H11829">
            <v>0</v>
          </cell>
        </row>
        <row r="11830">
          <cell r="A11830" t="str">
            <v>07-03-050</v>
          </cell>
          <cell r="B11830" t="str">
            <v>66</v>
          </cell>
          <cell r="C11830">
            <v>0</v>
          </cell>
          <cell r="D11830">
            <v>0</v>
          </cell>
          <cell r="E11830">
            <v>0</v>
          </cell>
          <cell r="G11830">
            <v>0</v>
          </cell>
          <cell r="H11830">
            <v>0</v>
          </cell>
        </row>
        <row r="11831">
          <cell r="A11831" t="str">
            <v>07-03-060</v>
          </cell>
          <cell r="B11831" t="str">
            <v>07-03-060</v>
          </cell>
          <cell r="C11831" t="str">
            <v>SUMINISTRO E INSTALACION ACCESORIOS COBRE TIPO L 3/4"</v>
          </cell>
          <cell r="D11831" t="str">
            <v>UN</v>
          </cell>
          <cell r="E11831">
            <v>19</v>
          </cell>
          <cell r="H11831">
            <v>6214</v>
          </cell>
        </row>
        <row r="11832">
          <cell r="A11832" t="str">
            <v>07-03-060</v>
          </cell>
          <cell r="B11832" t="str">
            <v>11</v>
          </cell>
          <cell r="C11832" t="str">
            <v>ACCESORIOS DE COBRE ø 3/4"</v>
          </cell>
          <cell r="D11832" t="str">
            <v xml:space="preserve">UN </v>
          </cell>
          <cell r="E11832">
            <v>1</v>
          </cell>
          <cell r="G11832">
            <v>3940.1023999999998</v>
          </cell>
          <cell r="H11832">
            <v>3940</v>
          </cell>
        </row>
        <row r="11833">
          <cell r="A11833" t="str">
            <v>07-03-060</v>
          </cell>
          <cell r="B11833" t="str">
            <v>12</v>
          </cell>
          <cell r="C11833" t="str">
            <v>SOLDADURA ESTAÑO 95-5</v>
          </cell>
          <cell r="D11833" t="str">
            <v>LB</v>
          </cell>
          <cell r="E11833">
            <v>0.02</v>
          </cell>
          <cell r="G11833">
            <v>69702.775999999998</v>
          </cell>
          <cell r="H11833">
            <v>1394</v>
          </cell>
        </row>
        <row r="11834">
          <cell r="A11834" t="str">
            <v>07-03-060</v>
          </cell>
          <cell r="B11834" t="str">
            <v>13</v>
          </cell>
          <cell r="C11834" t="str">
            <v>FUNDENTE</v>
          </cell>
          <cell r="D11834" t="str">
            <v>ONZA</v>
          </cell>
          <cell r="E11834">
            <v>3.7499999999999999E-2</v>
          </cell>
          <cell r="G11834">
            <v>1029.8131999999998</v>
          </cell>
          <cell r="H11834">
            <v>39</v>
          </cell>
        </row>
        <row r="11835">
          <cell r="A11835" t="str">
            <v>07-03-060</v>
          </cell>
          <cell r="B11835" t="str">
            <v>14</v>
          </cell>
          <cell r="C11835">
            <v>0</v>
          </cell>
          <cell r="D11835">
            <v>0</v>
          </cell>
          <cell r="E11835">
            <v>0</v>
          </cell>
          <cell r="G11835">
            <v>0</v>
          </cell>
          <cell r="H11835">
            <v>0</v>
          </cell>
        </row>
        <row r="11836">
          <cell r="A11836" t="str">
            <v>07-03-060</v>
          </cell>
          <cell r="B11836" t="str">
            <v>15</v>
          </cell>
          <cell r="C11836">
            <v>0</v>
          </cell>
          <cell r="D11836">
            <v>0</v>
          </cell>
          <cell r="E11836">
            <v>0</v>
          </cell>
          <cell r="G11836">
            <v>0</v>
          </cell>
          <cell r="H11836">
            <v>0</v>
          </cell>
        </row>
        <row r="11837">
          <cell r="A11837" t="str">
            <v>07-03-060</v>
          </cell>
          <cell r="B11837" t="str">
            <v>16</v>
          </cell>
          <cell r="C11837">
            <v>0</v>
          </cell>
          <cell r="D11837">
            <v>0</v>
          </cell>
          <cell r="E11837">
            <v>0</v>
          </cell>
          <cell r="G11837">
            <v>0</v>
          </cell>
          <cell r="H11837">
            <v>0</v>
          </cell>
        </row>
        <row r="11838">
          <cell r="A11838" t="str">
            <v>07-03-060</v>
          </cell>
          <cell r="B11838" t="str">
            <v>21</v>
          </cell>
          <cell r="C11838" t="str">
            <v xml:space="preserve">OFICIAL </v>
          </cell>
          <cell r="D11838" t="str">
            <v>jor</v>
          </cell>
          <cell r="E11838">
            <v>4.8128342245989299E-3</v>
          </cell>
          <cell r="G11838">
            <v>86520.353919999994</v>
          </cell>
          <cell r="H11838">
            <v>416</v>
          </cell>
        </row>
        <row r="11839">
          <cell r="A11839" t="str">
            <v>07-03-060</v>
          </cell>
          <cell r="B11839" t="str">
            <v>22</v>
          </cell>
          <cell r="C11839" t="str">
            <v>AYUDANTE</v>
          </cell>
          <cell r="D11839" t="str">
            <v>jor</v>
          </cell>
          <cell r="E11839">
            <v>4.8128342245989299E-3</v>
          </cell>
          <cell r="G11839">
            <v>54806.751999999993</v>
          </cell>
          <cell r="H11839">
            <v>264</v>
          </cell>
        </row>
        <row r="11840">
          <cell r="A11840" t="str">
            <v>07-03-060</v>
          </cell>
          <cell r="B11840" t="str">
            <v>23</v>
          </cell>
          <cell r="C11840">
            <v>0</v>
          </cell>
          <cell r="D11840">
            <v>0</v>
          </cell>
          <cell r="E11840">
            <v>0</v>
          </cell>
          <cell r="G11840">
            <v>0</v>
          </cell>
          <cell r="H11840">
            <v>0</v>
          </cell>
        </row>
        <row r="11841">
          <cell r="A11841" t="str">
            <v>07-03-060</v>
          </cell>
          <cell r="B11841" t="str">
            <v>24</v>
          </cell>
          <cell r="C11841">
            <v>0</v>
          </cell>
          <cell r="D11841">
            <v>0</v>
          </cell>
          <cell r="E11841">
            <v>0</v>
          </cell>
          <cell r="G11841">
            <v>0</v>
          </cell>
          <cell r="H11841">
            <v>0</v>
          </cell>
        </row>
        <row r="11842">
          <cell r="A11842" t="str">
            <v>07-03-060</v>
          </cell>
          <cell r="B11842" t="str">
            <v>25</v>
          </cell>
          <cell r="C11842">
            <v>0</v>
          </cell>
          <cell r="D11842">
            <v>0</v>
          </cell>
          <cell r="E11842">
            <v>0</v>
          </cell>
          <cell r="G11842">
            <v>0</v>
          </cell>
          <cell r="H11842">
            <v>0</v>
          </cell>
        </row>
        <row r="11843">
          <cell r="A11843" t="str">
            <v>07-03-060</v>
          </cell>
          <cell r="B11843" t="str">
            <v>26</v>
          </cell>
          <cell r="C11843">
            <v>0</v>
          </cell>
          <cell r="D11843">
            <v>0</v>
          </cell>
          <cell r="E11843">
            <v>0</v>
          </cell>
          <cell r="G11843">
            <v>0</v>
          </cell>
          <cell r="H11843">
            <v>0</v>
          </cell>
        </row>
        <row r="11844">
          <cell r="A11844" t="str">
            <v>07-03-060</v>
          </cell>
          <cell r="B11844" t="str">
            <v>41</v>
          </cell>
          <cell r="C11844" t="str">
            <v>HERRAMIENTA MENOR</v>
          </cell>
          <cell r="D11844" t="str">
            <v>gl</v>
          </cell>
          <cell r="E11844">
            <v>1</v>
          </cell>
          <cell r="G11844">
            <v>53.733055999999998</v>
          </cell>
          <cell r="H11844">
            <v>54</v>
          </cell>
        </row>
        <row r="11845">
          <cell r="A11845" t="str">
            <v>07-03-060</v>
          </cell>
          <cell r="B11845" t="str">
            <v>42</v>
          </cell>
          <cell r="C11845">
            <v>0</v>
          </cell>
          <cell r="D11845">
            <v>0</v>
          </cell>
          <cell r="E11845">
            <v>0</v>
          </cell>
          <cell r="G11845">
            <v>0</v>
          </cell>
          <cell r="H11845">
            <v>0</v>
          </cell>
        </row>
        <row r="11846">
          <cell r="A11846" t="str">
            <v>07-03-060</v>
          </cell>
          <cell r="B11846" t="str">
            <v>43</v>
          </cell>
          <cell r="C11846">
            <v>0</v>
          </cell>
          <cell r="D11846">
            <v>0</v>
          </cell>
          <cell r="E11846">
            <v>0</v>
          </cell>
          <cell r="G11846">
            <v>0</v>
          </cell>
          <cell r="H11846">
            <v>0</v>
          </cell>
        </row>
        <row r="11847">
          <cell r="A11847" t="str">
            <v>07-03-060</v>
          </cell>
          <cell r="B11847" t="str">
            <v>44</v>
          </cell>
          <cell r="C11847">
            <v>0</v>
          </cell>
          <cell r="D11847">
            <v>0</v>
          </cell>
          <cell r="E11847">
            <v>0</v>
          </cell>
          <cell r="G11847">
            <v>0</v>
          </cell>
          <cell r="H11847">
            <v>0</v>
          </cell>
        </row>
        <row r="11848">
          <cell r="A11848" t="str">
            <v>07-03-060</v>
          </cell>
          <cell r="B11848" t="str">
            <v>45</v>
          </cell>
          <cell r="C11848">
            <v>0</v>
          </cell>
          <cell r="D11848">
            <v>0</v>
          </cell>
          <cell r="E11848">
            <v>0</v>
          </cell>
          <cell r="G11848">
            <v>0</v>
          </cell>
          <cell r="H11848">
            <v>0</v>
          </cell>
        </row>
        <row r="11849">
          <cell r="A11849" t="str">
            <v>07-03-060</v>
          </cell>
          <cell r="B11849" t="str">
            <v>46</v>
          </cell>
          <cell r="C11849">
            <v>0</v>
          </cell>
          <cell r="D11849">
            <v>0</v>
          </cell>
          <cell r="E11849">
            <v>0</v>
          </cell>
          <cell r="G11849">
            <v>0</v>
          </cell>
          <cell r="H11849">
            <v>0</v>
          </cell>
        </row>
        <row r="11850">
          <cell r="A11850" t="str">
            <v>07-03-060</v>
          </cell>
          <cell r="B11850" t="str">
            <v>61</v>
          </cell>
          <cell r="C11850" t="str">
            <v>TRANSPORTE</v>
          </cell>
          <cell r="D11850" t="str">
            <v>gl</v>
          </cell>
          <cell r="E11850">
            <v>1</v>
          </cell>
          <cell r="G11850">
            <v>107.466112</v>
          </cell>
          <cell r="H11850">
            <v>107</v>
          </cell>
        </row>
        <row r="11851">
          <cell r="A11851" t="str">
            <v>07-03-060</v>
          </cell>
          <cell r="B11851" t="str">
            <v>62</v>
          </cell>
          <cell r="C11851">
            <v>0</v>
          </cell>
          <cell r="D11851">
            <v>0</v>
          </cell>
          <cell r="E11851">
            <v>0</v>
          </cell>
          <cell r="G11851">
            <v>0</v>
          </cell>
          <cell r="H11851">
            <v>0</v>
          </cell>
        </row>
        <row r="11852">
          <cell r="A11852" t="str">
            <v>07-03-060</v>
          </cell>
          <cell r="B11852" t="str">
            <v>63</v>
          </cell>
          <cell r="C11852">
            <v>0</v>
          </cell>
          <cell r="D11852">
            <v>0</v>
          </cell>
          <cell r="E11852">
            <v>0</v>
          </cell>
          <cell r="G11852">
            <v>0</v>
          </cell>
          <cell r="H11852">
            <v>0</v>
          </cell>
        </row>
        <row r="11853">
          <cell r="A11853" t="str">
            <v>07-03-060</v>
          </cell>
          <cell r="B11853" t="str">
            <v>64</v>
          </cell>
          <cell r="C11853">
            <v>0</v>
          </cell>
          <cell r="D11853">
            <v>0</v>
          </cell>
          <cell r="E11853">
            <v>0</v>
          </cell>
          <cell r="G11853">
            <v>0</v>
          </cell>
          <cell r="H11853">
            <v>0</v>
          </cell>
        </row>
        <row r="11854">
          <cell r="A11854" t="str">
            <v>07-03-060</v>
          </cell>
          <cell r="B11854" t="str">
            <v>65</v>
          </cell>
          <cell r="C11854">
            <v>0</v>
          </cell>
          <cell r="D11854">
            <v>0</v>
          </cell>
          <cell r="E11854">
            <v>0</v>
          </cell>
          <cell r="G11854">
            <v>0</v>
          </cell>
          <cell r="H11854">
            <v>0</v>
          </cell>
        </row>
        <row r="11855">
          <cell r="A11855" t="str">
            <v>07-03-060</v>
          </cell>
          <cell r="B11855" t="str">
            <v>66</v>
          </cell>
          <cell r="C11855">
            <v>0</v>
          </cell>
          <cell r="D11855">
            <v>0</v>
          </cell>
          <cell r="E11855">
            <v>0</v>
          </cell>
          <cell r="G11855">
            <v>0</v>
          </cell>
          <cell r="H11855">
            <v>0</v>
          </cell>
        </row>
        <row r="11856">
          <cell r="A11856" t="str">
            <v>07-03-070</v>
          </cell>
          <cell r="B11856" t="str">
            <v>07-03-070</v>
          </cell>
          <cell r="C11856" t="str">
            <v>SUMINISTRO E INSTALACION ACCESORIOS COBRE TIPO L 1/2"</v>
          </cell>
          <cell r="D11856" t="str">
            <v>UN</v>
          </cell>
          <cell r="E11856">
            <v>98</v>
          </cell>
          <cell r="H11856">
            <v>3806</v>
          </cell>
        </row>
        <row r="11857">
          <cell r="A11857" t="str">
            <v>07-03-070</v>
          </cell>
          <cell r="B11857" t="str">
            <v>11</v>
          </cell>
          <cell r="C11857" t="str">
            <v>ACCESORIOS DE COBRE ø 1/2"</v>
          </cell>
          <cell r="D11857" t="str">
            <v xml:space="preserve">UN </v>
          </cell>
          <cell r="E11857">
            <v>1</v>
          </cell>
          <cell r="G11857">
            <v>1670.8639999999998</v>
          </cell>
          <cell r="H11857">
            <v>1671</v>
          </cell>
        </row>
        <row r="11858">
          <cell r="A11858" t="str">
            <v>07-03-070</v>
          </cell>
          <cell r="B11858" t="str">
            <v>12</v>
          </cell>
          <cell r="C11858" t="str">
            <v>SOLDADURA ESTAÑO 95-5</v>
          </cell>
          <cell r="D11858" t="str">
            <v>LB</v>
          </cell>
          <cell r="E11858">
            <v>0.02</v>
          </cell>
          <cell r="G11858">
            <v>69702.775999999998</v>
          </cell>
          <cell r="H11858">
            <v>1394</v>
          </cell>
        </row>
        <row r="11859">
          <cell r="A11859" t="str">
            <v>07-03-070</v>
          </cell>
          <cell r="B11859" t="str">
            <v>13</v>
          </cell>
          <cell r="C11859" t="str">
            <v>FUNDENTE</v>
          </cell>
          <cell r="D11859" t="str">
            <v>ONZA</v>
          </cell>
          <cell r="E11859">
            <v>3.7499999999999999E-2</v>
          </cell>
          <cell r="G11859">
            <v>1029.8131999999998</v>
          </cell>
          <cell r="H11859">
            <v>39</v>
          </cell>
        </row>
        <row r="11860">
          <cell r="A11860" t="str">
            <v>07-03-070</v>
          </cell>
          <cell r="B11860" t="str">
            <v>14</v>
          </cell>
          <cell r="C11860">
            <v>0</v>
          </cell>
          <cell r="D11860">
            <v>0</v>
          </cell>
          <cell r="E11860">
            <v>0</v>
          </cell>
          <cell r="G11860">
            <v>0</v>
          </cell>
          <cell r="H11860">
            <v>0</v>
          </cell>
        </row>
        <row r="11861">
          <cell r="A11861" t="str">
            <v>07-03-070</v>
          </cell>
          <cell r="B11861" t="str">
            <v>15</v>
          </cell>
          <cell r="C11861">
            <v>0</v>
          </cell>
          <cell r="D11861">
            <v>0</v>
          </cell>
          <cell r="E11861">
            <v>0</v>
          </cell>
          <cell r="G11861">
            <v>0</v>
          </cell>
          <cell r="H11861">
            <v>0</v>
          </cell>
        </row>
        <row r="11862">
          <cell r="A11862" t="str">
            <v>07-03-070</v>
          </cell>
          <cell r="B11862" t="str">
            <v>16</v>
          </cell>
          <cell r="C11862">
            <v>0</v>
          </cell>
          <cell r="D11862">
            <v>0</v>
          </cell>
          <cell r="E11862">
            <v>0</v>
          </cell>
          <cell r="G11862">
            <v>0</v>
          </cell>
          <cell r="H11862">
            <v>0</v>
          </cell>
        </row>
        <row r="11863">
          <cell r="A11863" t="str">
            <v>07-03-070</v>
          </cell>
          <cell r="B11863" t="str">
            <v>21</v>
          </cell>
          <cell r="C11863" t="str">
            <v xml:space="preserve">OFICIAL </v>
          </cell>
          <cell r="D11863" t="str">
            <v>jor</v>
          </cell>
          <cell r="E11863">
            <v>4.3062200956937796E-3</v>
          </cell>
          <cell r="G11863">
            <v>86520.353919999994</v>
          </cell>
          <cell r="H11863">
            <v>373</v>
          </cell>
        </row>
        <row r="11864">
          <cell r="A11864" t="str">
            <v>07-03-070</v>
          </cell>
          <cell r="B11864" t="str">
            <v>22</v>
          </cell>
          <cell r="C11864" t="str">
            <v>AYUDANTE</v>
          </cell>
          <cell r="D11864" t="str">
            <v>jor</v>
          </cell>
          <cell r="E11864">
            <v>4.3062200956937796E-3</v>
          </cell>
          <cell r="G11864">
            <v>54806.751999999993</v>
          </cell>
          <cell r="H11864">
            <v>236</v>
          </cell>
        </row>
        <row r="11865">
          <cell r="A11865" t="str">
            <v>07-03-070</v>
          </cell>
          <cell r="B11865" t="str">
            <v>23</v>
          </cell>
          <cell r="C11865">
            <v>0</v>
          </cell>
          <cell r="D11865">
            <v>0</v>
          </cell>
          <cell r="E11865">
            <v>0</v>
          </cell>
          <cell r="G11865">
            <v>0</v>
          </cell>
          <cell r="H11865">
            <v>0</v>
          </cell>
        </row>
        <row r="11866">
          <cell r="A11866" t="str">
            <v>07-03-070</v>
          </cell>
          <cell r="B11866" t="str">
            <v>24</v>
          </cell>
          <cell r="C11866">
            <v>0</v>
          </cell>
          <cell r="D11866">
            <v>0</v>
          </cell>
          <cell r="E11866">
            <v>0</v>
          </cell>
          <cell r="G11866">
            <v>0</v>
          </cell>
          <cell r="H11866">
            <v>0</v>
          </cell>
        </row>
        <row r="11867">
          <cell r="A11867" t="str">
            <v>07-03-070</v>
          </cell>
          <cell r="B11867" t="str">
            <v>25</v>
          </cell>
          <cell r="C11867">
            <v>0</v>
          </cell>
          <cell r="D11867">
            <v>0</v>
          </cell>
          <cell r="E11867">
            <v>0</v>
          </cell>
          <cell r="G11867">
            <v>0</v>
          </cell>
          <cell r="H11867">
            <v>0</v>
          </cell>
        </row>
        <row r="11868">
          <cell r="A11868" t="str">
            <v>07-03-070</v>
          </cell>
          <cell r="B11868" t="str">
            <v>26</v>
          </cell>
          <cell r="C11868">
            <v>0</v>
          </cell>
          <cell r="D11868">
            <v>0</v>
          </cell>
          <cell r="E11868">
            <v>0</v>
          </cell>
          <cell r="G11868">
            <v>0</v>
          </cell>
          <cell r="H11868">
            <v>0</v>
          </cell>
        </row>
        <row r="11869">
          <cell r="A11869" t="str">
            <v>07-03-070</v>
          </cell>
          <cell r="B11869" t="str">
            <v>41</v>
          </cell>
          <cell r="C11869" t="str">
            <v>HERRAMIENTA MENOR</v>
          </cell>
          <cell r="D11869" t="str">
            <v>gl</v>
          </cell>
          <cell r="E11869">
            <v>1</v>
          </cell>
          <cell r="G11869">
            <v>31.040671999999997</v>
          </cell>
          <cell r="H11869">
            <v>31</v>
          </cell>
        </row>
        <row r="11870">
          <cell r="A11870" t="str">
            <v>07-03-070</v>
          </cell>
          <cell r="B11870" t="str">
            <v>42</v>
          </cell>
          <cell r="C11870">
            <v>0</v>
          </cell>
          <cell r="D11870">
            <v>0</v>
          </cell>
          <cell r="E11870">
            <v>0</v>
          </cell>
          <cell r="G11870">
            <v>0</v>
          </cell>
          <cell r="H11870">
            <v>0</v>
          </cell>
        </row>
        <row r="11871">
          <cell r="A11871" t="str">
            <v>07-03-070</v>
          </cell>
          <cell r="B11871" t="str">
            <v>43</v>
          </cell>
          <cell r="C11871">
            <v>0</v>
          </cell>
          <cell r="D11871">
            <v>0</v>
          </cell>
          <cell r="E11871">
            <v>0</v>
          </cell>
          <cell r="G11871">
            <v>0</v>
          </cell>
          <cell r="H11871">
            <v>0</v>
          </cell>
        </row>
        <row r="11872">
          <cell r="A11872" t="str">
            <v>07-03-070</v>
          </cell>
          <cell r="B11872" t="str">
            <v>44</v>
          </cell>
          <cell r="C11872">
            <v>0</v>
          </cell>
          <cell r="D11872">
            <v>0</v>
          </cell>
          <cell r="E11872">
            <v>0</v>
          </cell>
          <cell r="G11872">
            <v>0</v>
          </cell>
          <cell r="H11872">
            <v>0</v>
          </cell>
        </row>
        <row r="11873">
          <cell r="A11873" t="str">
            <v>07-03-070</v>
          </cell>
          <cell r="B11873" t="str">
            <v>45</v>
          </cell>
          <cell r="C11873">
            <v>0</v>
          </cell>
          <cell r="D11873">
            <v>0</v>
          </cell>
          <cell r="E11873">
            <v>0</v>
          </cell>
          <cell r="G11873">
            <v>0</v>
          </cell>
          <cell r="H11873">
            <v>0</v>
          </cell>
        </row>
        <row r="11874">
          <cell r="A11874" t="str">
            <v>07-03-070</v>
          </cell>
          <cell r="B11874" t="str">
            <v>46</v>
          </cell>
          <cell r="C11874">
            <v>0</v>
          </cell>
          <cell r="D11874">
            <v>0</v>
          </cell>
          <cell r="E11874">
            <v>0</v>
          </cell>
          <cell r="G11874">
            <v>0</v>
          </cell>
          <cell r="H11874">
            <v>0</v>
          </cell>
        </row>
        <row r="11875">
          <cell r="A11875" t="str">
            <v>07-03-070</v>
          </cell>
          <cell r="B11875" t="str">
            <v>61</v>
          </cell>
          <cell r="C11875" t="str">
            <v>TRANSPORTE</v>
          </cell>
          <cell r="D11875" t="str">
            <v>gl</v>
          </cell>
          <cell r="E11875">
            <v>1</v>
          </cell>
          <cell r="G11875">
            <v>62.081343999999994</v>
          </cell>
          <cell r="H11875">
            <v>62</v>
          </cell>
        </row>
        <row r="11876">
          <cell r="A11876" t="str">
            <v>07-03-070</v>
          </cell>
          <cell r="B11876" t="str">
            <v>62</v>
          </cell>
          <cell r="C11876">
            <v>0</v>
          </cell>
          <cell r="D11876">
            <v>0</v>
          </cell>
          <cell r="E11876">
            <v>0</v>
          </cell>
          <cell r="G11876">
            <v>0</v>
          </cell>
          <cell r="H11876">
            <v>0</v>
          </cell>
        </row>
        <row r="11877">
          <cell r="A11877" t="str">
            <v>07-03-070</v>
          </cell>
          <cell r="B11877" t="str">
            <v>63</v>
          </cell>
          <cell r="C11877">
            <v>0</v>
          </cell>
          <cell r="D11877">
            <v>0</v>
          </cell>
          <cell r="E11877">
            <v>0</v>
          </cell>
          <cell r="G11877">
            <v>0</v>
          </cell>
          <cell r="H11877">
            <v>0</v>
          </cell>
        </row>
        <row r="11878">
          <cell r="A11878" t="str">
            <v>07-03-070</v>
          </cell>
          <cell r="B11878" t="str">
            <v>64</v>
          </cell>
          <cell r="C11878">
            <v>0</v>
          </cell>
          <cell r="D11878">
            <v>0</v>
          </cell>
          <cell r="E11878">
            <v>0</v>
          </cell>
          <cell r="G11878">
            <v>0</v>
          </cell>
          <cell r="H11878">
            <v>0</v>
          </cell>
        </row>
        <row r="11879">
          <cell r="A11879" t="str">
            <v>07-03-070</v>
          </cell>
          <cell r="B11879" t="str">
            <v>65</v>
          </cell>
          <cell r="C11879">
            <v>0</v>
          </cell>
          <cell r="D11879">
            <v>0</v>
          </cell>
          <cell r="E11879">
            <v>0</v>
          </cell>
          <cell r="G11879">
            <v>0</v>
          </cell>
          <cell r="H11879">
            <v>0</v>
          </cell>
        </row>
        <row r="11880">
          <cell r="A11880" t="str">
            <v>07-03-070</v>
          </cell>
          <cell r="B11880" t="str">
            <v>66</v>
          </cell>
          <cell r="C11880">
            <v>0</v>
          </cell>
          <cell r="D11880">
            <v>0</v>
          </cell>
          <cell r="E11880">
            <v>0</v>
          </cell>
          <cell r="G11880">
            <v>0</v>
          </cell>
          <cell r="H11880">
            <v>0</v>
          </cell>
        </row>
        <row r="11881">
          <cell r="A11881" t="str">
            <v>07-03-080</v>
          </cell>
          <cell r="B11881" t="str">
            <v>07-03-080</v>
          </cell>
          <cell r="C11881" t="str">
            <v>SUMINISTRO E INSTALACION ABRAZADERAS  1"</v>
          </cell>
          <cell r="D11881" t="str">
            <v>UN</v>
          </cell>
          <cell r="E11881">
            <v>37</v>
          </cell>
          <cell r="H11881">
            <v>5195</v>
          </cell>
        </row>
        <row r="11882">
          <cell r="A11882" t="str">
            <v>07-03-080</v>
          </cell>
          <cell r="B11882" t="str">
            <v>11</v>
          </cell>
          <cell r="C11882" t="str">
            <v>ABRAZADERAS ø 1/2" A 1"</v>
          </cell>
          <cell r="D11882" t="str">
            <v>UN</v>
          </cell>
          <cell r="E11882">
            <v>1</v>
          </cell>
          <cell r="G11882">
            <v>2352.48</v>
          </cell>
          <cell r="H11882">
            <v>2352</v>
          </cell>
        </row>
        <row r="11883">
          <cell r="A11883" t="str">
            <v>07-03-080</v>
          </cell>
          <cell r="B11883" t="str">
            <v>12</v>
          </cell>
          <cell r="C11883" t="str">
            <v>VARILLA ZINCADA 1/4"</v>
          </cell>
          <cell r="D11883" t="str">
            <v>ML</v>
          </cell>
          <cell r="E11883">
            <v>0.3</v>
          </cell>
          <cell r="G11883">
            <v>1259.4815999999998</v>
          </cell>
          <cell r="H11883">
            <v>378</v>
          </cell>
        </row>
        <row r="11884">
          <cell r="A11884" t="str">
            <v>07-03-080</v>
          </cell>
          <cell r="B11884" t="str">
            <v>13</v>
          </cell>
          <cell r="C11884" t="str">
            <v>CHAZO MULTIUSO 1/4"</v>
          </cell>
          <cell r="D11884" t="str">
            <v>UN</v>
          </cell>
          <cell r="E11884">
            <v>1</v>
          </cell>
          <cell r="G11884">
            <v>769.68319999999994</v>
          </cell>
          <cell r="H11884">
            <v>770</v>
          </cell>
        </row>
        <row r="11885">
          <cell r="A11885" t="str">
            <v>07-03-080</v>
          </cell>
          <cell r="B11885" t="str">
            <v>14</v>
          </cell>
          <cell r="C11885">
            <v>0</v>
          </cell>
          <cell r="D11885">
            <v>0</v>
          </cell>
          <cell r="E11885">
            <v>0</v>
          </cell>
          <cell r="G11885">
            <v>0</v>
          </cell>
          <cell r="H11885">
            <v>0</v>
          </cell>
        </row>
        <row r="11886">
          <cell r="A11886" t="str">
            <v>07-03-080</v>
          </cell>
          <cell r="B11886" t="str">
            <v>15</v>
          </cell>
          <cell r="C11886">
            <v>0</v>
          </cell>
          <cell r="D11886">
            <v>0</v>
          </cell>
          <cell r="E11886">
            <v>0</v>
          </cell>
          <cell r="G11886">
            <v>0</v>
          </cell>
          <cell r="H11886">
            <v>0</v>
          </cell>
        </row>
        <row r="11887">
          <cell r="A11887" t="str">
            <v>07-03-080</v>
          </cell>
          <cell r="B11887" t="str">
            <v>16</v>
          </cell>
          <cell r="C11887">
            <v>0</v>
          </cell>
          <cell r="D11887">
            <v>0</v>
          </cell>
          <cell r="E11887">
            <v>0</v>
          </cell>
          <cell r="G11887">
            <v>0</v>
          </cell>
          <cell r="H11887">
            <v>0</v>
          </cell>
        </row>
        <row r="11888">
          <cell r="A11888" t="str">
            <v>07-03-080</v>
          </cell>
          <cell r="B11888" t="str">
            <v>21</v>
          </cell>
          <cell r="C11888" t="str">
            <v xml:space="preserve">OFICIAL </v>
          </cell>
          <cell r="D11888" t="str">
            <v>jor</v>
          </cell>
          <cell r="E11888">
            <v>1.1250000000000001E-2</v>
          </cell>
          <cell r="G11888">
            <v>86520.353919999994</v>
          </cell>
          <cell r="H11888">
            <v>973</v>
          </cell>
        </row>
        <row r="11889">
          <cell r="A11889" t="str">
            <v>07-03-080</v>
          </cell>
          <cell r="B11889" t="str">
            <v>22</v>
          </cell>
          <cell r="C11889" t="str">
            <v>AYUDANTE</v>
          </cell>
          <cell r="D11889" t="str">
            <v>jor</v>
          </cell>
          <cell r="E11889">
            <v>1.1250000000000001E-2</v>
          </cell>
          <cell r="G11889">
            <v>54806.751999999993</v>
          </cell>
          <cell r="H11889">
            <v>617</v>
          </cell>
        </row>
        <row r="11890">
          <cell r="A11890" t="str">
            <v>07-03-080</v>
          </cell>
          <cell r="B11890" t="str">
            <v>23</v>
          </cell>
          <cell r="C11890">
            <v>0</v>
          </cell>
          <cell r="D11890">
            <v>0</v>
          </cell>
          <cell r="E11890">
            <v>0</v>
          </cell>
          <cell r="G11890">
            <v>0</v>
          </cell>
          <cell r="H11890">
            <v>0</v>
          </cell>
        </row>
        <row r="11891">
          <cell r="A11891" t="str">
            <v>07-03-080</v>
          </cell>
          <cell r="B11891" t="str">
            <v>24</v>
          </cell>
          <cell r="C11891">
            <v>0</v>
          </cell>
          <cell r="D11891">
            <v>0</v>
          </cell>
          <cell r="E11891">
            <v>0</v>
          </cell>
          <cell r="G11891">
            <v>0</v>
          </cell>
          <cell r="H11891">
            <v>0</v>
          </cell>
        </row>
        <row r="11892">
          <cell r="A11892" t="str">
            <v>07-03-080</v>
          </cell>
          <cell r="B11892" t="str">
            <v>25</v>
          </cell>
          <cell r="C11892">
            <v>0</v>
          </cell>
          <cell r="D11892">
            <v>0</v>
          </cell>
          <cell r="E11892">
            <v>0</v>
          </cell>
          <cell r="G11892">
            <v>0</v>
          </cell>
          <cell r="H11892">
            <v>0</v>
          </cell>
        </row>
        <row r="11893">
          <cell r="A11893" t="str">
            <v>07-03-080</v>
          </cell>
          <cell r="B11893" t="str">
            <v>26</v>
          </cell>
          <cell r="C11893">
            <v>0</v>
          </cell>
          <cell r="D11893">
            <v>0</v>
          </cell>
          <cell r="E11893">
            <v>0</v>
          </cell>
          <cell r="G11893">
            <v>0</v>
          </cell>
          <cell r="H11893">
            <v>0</v>
          </cell>
        </row>
        <row r="11894">
          <cell r="A11894" t="str">
            <v>07-03-080</v>
          </cell>
          <cell r="B11894" t="str">
            <v>41</v>
          </cell>
          <cell r="C11894" t="str">
            <v>HERRAMIENTA MENOR</v>
          </cell>
          <cell r="D11894" t="str">
            <v>gl</v>
          </cell>
          <cell r="E11894">
            <v>1</v>
          </cell>
          <cell r="G11894">
            <v>34.997664</v>
          </cell>
          <cell r="H11894">
            <v>35</v>
          </cell>
        </row>
        <row r="11895">
          <cell r="A11895" t="str">
            <v>07-03-080</v>
          </cell>
          <cell r="B11895" t="str">
            <v>42</v>
          </cell>
          <cell r="C11895">
            <v>0</v>
          </cell>
          <cell r="D11895">
            <v>0</v>
          </cell>
          <cell r="E11895">
            <v>0</v>
          </cell>
          <cell r="G11895">
            <v>0</v>
          </cell>
          <cell r="H11895">
            <v>0</v>
          </cell>
        </row>
        <row r="11896">
          <cell r="A11896" t="str">
            <v>07-03-080</v>
          </cell>
          <cell r="B11896" t="str">
            <v>43</v>
          </cell>
          <cell r="C11896">
            <v>0</v>
          </cell>
          <cell r="D11896">
            <v>0</v>
          </cell>
          <cell r="E11896">
            <v>0</v>
          </cell>
          <cell r="G11896">
            <v>0</v>
          </cell>
          <cell r="H11896">
            <v>0</v>
          </cell>
        </row>
        <row r="11897">
          <cell r="A11897" t="str">
            <v>07-03-080</v>
          </cell>
          <cell r="B11897" t="str">
            <v>44</v>
          </cell>
          <cell r="C11897">
            <v>0</v>
          </cell>
          <cell r="D11897">
            <v>0</v>
          </cell>
          <cell r="E11897">
            <v>0</v>
          </cell>
          <cell r="G11897">
            <v>0</v>
          </cell>
          <cell r="H11897">
            <v>0</v>
          </cell>
        </row>
        <row r="11898">
          <cell r="A11898" t="str">
            <v>07-03-080</v>
          </cell>
          <cell r="B11898" t="str">
            <v>45</v>
          </cell>
          <cell r="C11898">
            <v>0</v>
          </cell>
          <cell r="D11898">
            <v>0</v>
          </cell>
          <cell r="E11898">
            <v>0</v>
          </cell>
          <cell r="G11898">
            <v>0</v>
          </cell>
          <cell r="H11898">
            <v>0</v>
          </cell>
        </row>
        <row r="11899">
          <cell r="A11899" t="str">
            <v>07-03-080</v>
          </cell>
          <cell r="B11899" t="str">
            <v>46</v>
          </cell>
          <cell r="C11899">
            <v>0</v>
          </cell>
          <cell r="D11899">
            <v>0</v>
          </cell>
          <cell r="E11899">
            <v>0</v>
          </cell>
          <cell r="G11899">
            <v>0</v>
          </cell>
          <cell r="H11899">
            <v>0</v>
          </cell>
        </row>
        <row r="11900">
          <cell r="A11900" t="str">
            <v>07-03-080</v>
          </cell>
          <cell r="B11900" t="str">
            <v>61</v>
          </cell>
          <cell r="C11900" t="str">
            <v>TRANSPORTE</v>
          </cell>
          <cell r="D11900" t="str">
            <v>gl</v>
          </cell>
          <cell r="E11900">
            <v>1</v>
          </cell>
          <cell r="G11900">
            <v>69.995328000000001</v>
          </cell>
          <cell r="H11900">
            <v>70</v>
          </cell>
        </row>
        <row r="11901">
          <cell r="A11901" t="str">
            <v>07-03-080</v>
          </cell>
          <cell r="B11901" t="str">
            <v>62</v>
          </cell>
          <cell r="C11901">
            <v>0</v>
          </cell>
          <cell r="D11901">
            <v>0</v>
          </cell>
          <cell r="E11901">
            <v>0</v>
          </cell>
          <cell r="G11901">
            <v>0</v>
          </cell>
          <cell r="H11901">
            <v>0</v>
          </cell>
        </row>
        <row r="11902">
          <cell r="A11902" t="str">
            <v>07-03-080</v>
          </cell>
          <cell r="B11902" t="str">
            <v>63</v>
          </cell>
          <cell r="C11902">
            <v>0</v>
          </cell>
          <cell r="D11902">
            <v>0</v>
          </cell>
          <cell r="E11902">
            <v>0</v>
          </cell>
          <cell r="G11902">
            <v>0</v>
          </cell>
          <cell r="H11902">
            <v>0</v>
          </cell>
        </row>
        <row r="11903">
          <cell r="A11903" t="str">
            <v>07-03-080</v>
          </cell>
          <cell r="B11903" t="str">
            <v>64</v>
          </cell>
          <cell r="C11903">
            <v>0</v>
          </cell>
          <cell r="D11903">
            <v>0</v>
          </cell>
          <cell r="E11903">
            <v>0</v>
          </cell>
          <cell r="G11903">
            <v>0</v>
          </cell>
          <cell r="H11903">
            <v>0</v>
          </cell>
        </row>
        <row r="11904">
          <cell r="A11904" t="str">
            <v>07-03-080</v>
          </cell>
          <cell r="B11904" t="str">
            <v>65</v>
          </cell>
          <cell r="C11904">
            <v>0</v>
          </cell>
          <cell r="D11904">
            <v>0</v>
          </cell>
          <cell r="E11904">
            <v>0</v>
          </cell>
          <cell r="G11904">
            <v>0</v>
          </cell>
          <cell r="H11904">
            <v>0</v>
          </cell>
        </row>
        <row r="11905">
          <cell r="A11905" t="str">
            <v>07-03-080</v>
          </cell>
          <cell r="B11905" t="str">
            <v>66</v>
          </cell>
          <cell r="C11905">
            <v>0</v>
          </cell>
          <cell r="D11905">
            <v>0</v>
          </cell>
          <cell r="E11905">
            <v>0</v>
          </cell>
          <cell r="G11905">
            <v>0</v>
          </cell>
          <cell r="H11905">
            <v>0</v>
          </cell>
        </row>
        <row r="11906">
          <cell r="A11906" t="str">
            <v>07-03-090</v>
          </cell>
          <cell r="B11906" t="str">
            <v>07-03-090</v>
          </cell>
          <cell r="C11906" t="str">
            <v>SUMINISTRO E INSTALACION ABRAZADERAS  3/4"</v>
          </cell>
          <cell r="D11906" t="str">
            <v>UN</v>
          </cell>
          <cell r="E11906">
            <v>47</v>
          </cell>
          <cell r="H11906">
            <v>5195</v>
          </cell>
        </row>
        <row r="11907">
          <cell r="A11907" t="str">
            <v>07-03-090</v>
          </cell>
          <cell r="B11907" t="str">
            <v>11</v>
          </cell>
          <cell r="C11907" t="str">
            <v>ABRAZADERAS ø 1/2" A 1"</v>
          </cell>
          <cell r="D11907" t="str">
            <v>UN</v>
          </cell>
          <cell r="E11907">
            <v>1</v>
          </cell>
          <cell r="G11907">
            <v>2352.48</v>
          </cell>
          <cell r="H11907">
            <v>2352</v>
          </cell>
        </row>
        <row r="11908">
          <cell r="A11908" t="str">
            <v>07-03-090</v>
          </cell>
          <cell r="B11908" t="str">
            <v>12</v>
          </cell>
          <cell r="C11908" t="str">
            <v>VARILLA ZINCADA 1/4"</v>
          </cell>
          <cell r="D11908" t="str">
            <v>ML</v>
          </cell>
          <cell r="E11908">
            <v>0.3</v>
          </cell>
          <cell r="G11908">
            <v>1259.4815999999998</v>
          </cell>
          <cell r="H11908">
            <v>378</v>
          </cell>
        </row>
        <row r="11909">
          <cell r="A11909" t="str">
            <v>07-03-090</v>
          </cell>
          <cell r="B11909" t="str">
            <v>13</v>
          </cell>
          <cell r="C11909" t="str">
            <v>CHAZO MULTIUSO 1/4"</v>
          </cell>
          <cell r="D11909" t="str">
            <v>UN</v>
          </cell>
          <cell r="E11909">
            <v>1</v>
          </cell>
          <cell r="G11909">
            <v>769.68319999999994</v>
          </cell>
          <cell r="H11909">
            <v>770</v>
          </cell>
        </row>
        <row r="11910">
          <cell r="A11910" t="str">
            <v>07-03-090</v>
          </cell>
          <cell r="B11910" t="str">
            <v>14</v>
          </cell>
          <cell r="C11910">
            <v>0</v>
          </cell>
          <cell r="D11910">
            <v>0</v>
          </cell>
          <cell r="E11910">
            <v>0</v>
          </cell>
          <cell r="G11910">
            <v>0</v>
          </cell>
          <cell r="H11910">
            <v>0</v>
          </cell>
        </row>
        <row r="11911">
          <cell r="A11911" t="str">
            <v>07-03-090</v>
          </cell>
          <cell r="B11911" t="str">
            <v>15</v>
          </cell>
          <cell r="C11911">
            <v>0</v>
          </cell>
          <cell r="D11911">
            <v>0</v>
          </cell>
          <cell r="E11911">
            <v>0</v>
          </cell>
          <cell r="G11911">
            <v>0</v>
          </cell>
          <cell r="H11911">
            <v>0</v>
          </cell>
        </row>
        <row r="11912">
          <cell r="A11912" t="str">
            <v>07-03-090</v>
          </cell>
          <cell r="B11912" t="str">
            <v>16</v>
          </cell>
          <cell r="C11912">
            <v>0</v>
          </cell>
          <cell r="D11912">
            <v>0</v>
          </cell>
          <cell r="E11912">
            <v>0</v>
          </cell>
          <cell r="G11912">
            <v>0</v>
          </cell>
          <cell r="H11912">
            <v>0</v>
          </cell>
        </row>
        <row r="11913">
          <cell r="A11913" t="str">
            <v>07-03-090</v>
          </cell>
          <cell r="B11913" t="str">
            <v>21</v>
          </cell>
          <cell r="C11913" t="str">
            <v xml:space="preserve">OFICIAL </v>
          </cell>
          <cell r="D11913" t="str">
            <v>jor</v>
          </cell>
          <cell r="E11913">
            <v>1.1250000000000001E-2</v>
          </cell>
          <cell r="G11913">
            <v>86520.353919999994</v>
          </cell>
          <cell r="H11913">
            <v>973</v>
          </cell>
        </row>
        <row r="11914">
          <cell r="A11914" t="str">
            <v>07-03-090</v>
          </cell>
          <cell r="B11914" t="str">
            <v>22</v>
          </cell>
          <cell r="C11914" t="str">
            <v>AYUDANTE</v>
          </cell>
          <cell r="D11914" t="str">
            <v>jor</v>
          </cell>
          <cell r="E11914">
            <v>1.1250000000000001E-2</v>
          </cell>
          <cell r="G11914">
            <v>54806.751999999993</v>
          </cell>
          <cell r="H11914">
            <v>617</v>
          </cell>
        </row>
        <row r="11915">
          <cell r="A11915" t="str">
            <v>07-03-090</v>
          </cell>
          <cell r="B11915" t="str">
            <v>23</v>
          </cell>
          <cell r="C11915">
            <v>0</v>
          </cell>
          <cell r="D11915">
            <v>0</v>
          </cell>
          <cell r="E11915">
            <v>0</v>
          </cell>
          <cell r="G11915">
            <v>0</v>
          </cell>
          <cell r="H11915">
            <v>0</v>
          </cell>
        </row>
        <row r="11916">
          <cell r="A11916" t="str">
            <v>07-03-090</v>
          </cell>
          <cell r="B11916" t="str">
            <v>24</v>
          </cell>
          <cell r="C11916">
            <v>0</v>
          </cell>
          <cell r="D11916">
            <v>0</v>
          </cell>
          <cell r="E11916">
            <v>0</v>
          </cell>
          <cell r="G11916">
            <v>0</v>
          </cell>
          <cell r="H11916">
            <v>0</v>
          </cell>
        </row>
        <row r="11917">
          <cell r="A11917" t="str">
            <v>07-03-090</v>
          </cell>
          <cell r="B11917" t="str">
            <v>25</v>
          </cell>
          <cell r="C11917">
            <v>0</v>
          </cell>
          <cell r="D11917">
            <v>0</v>
          </cell>
          <cell r="E11917">
            <v>0</v>
          </cell>
          <cell r="G11917">
            <v>0</v>
          </cell>
          <cell r="H11917">
            <v>0</v>
          </cell>
        </row>
        <row r="11918">
          <cell r="A11918" t="str">
            <v>07-03-090</v>
          </cell>
          <cell r="B11918" t="str">
            <v>26</v>
          </cell>
          <cell r="C11918">
            <v>0</v>
          </cell>
          <cell r="D11918">
            <v>0</v>
          </cell>
          <cell r="E11918">
            <v>0</v>
          </cell>
          <cell r="G11918">
            <v>0</v>
          </cell>
          <cell r="H11918">
            <v>0</v>
          </cell>
        </row>
        <row r="11919">
          <cell r="A11919" t="str">
            <v>07-03-090</v>
          </cell>
          <cell r="B11919" t="str">
            <v>41</v>
          </cell>
          <cell r="C11919" t="str">
            <v>HERRAMIENTA MENOR</v>
          </cell>
          <cell r="D11919" t="str">
            <v>gl</v>
          </cell>
          <cell r="E11919">
            <v>1</v>
          </cell>
          <cell r="G11919">
            <v>34.997664</v>
          </cell>
          <cell r="H11919">
            <v>35</v>
          </cell>
        </row>
        <row r="11920">
          <cell r="A11920" t="str">
            <v>07-03-090</v>
          </cell>
          <cell r="B11920" t="str">
            <v>42</v>
          </cell>
          <cell r="C11920">
            <v>0</v>
          </cell>
          <cell r="D11920">
            <v>0</v>
          </cell>
          <cell r="E11920">
            <v>0</v>
          </cell>
          <cell r="G11920">
            <v>0</v>
          </cell>
          <cell r="H11920">
            <v>0</v>
          </cell>
        </row>
        <row r="11921">
          <cell r="A11921" t="str">
            <v>07-03-090</v>
          </cell>
          <cell r="B11921" t="str">
            <v>43</v>
          </cell>
          <cell r="C11921">
            <v>0</v>
          </cell>
          <cell r="D11921">
            <v>0</v>
          </cell>
          <cell r="E11921">
            <v>0</v>
          </cell>
          <cell r="G11921">
            <v>0</v>
          </cell>
          <cell r="H11921">
            <v>0</v>
          </cell>
        </row>
        <row r="11922">
          <cell r="A11922" t="str">
            <v>07-03-090</v>
          </cell>
          <cell r="B11922" t="str">
            <v>44</v>
          </cell>
          <cell r="C11922">
            <v>0</v>
          </cell>
          <cell r="D11922">
            <v>0</v>
          </cell>
          <cell r="E11922">
            <v>0</v>
          </cell>
          <cell r="G11922">
            <v>0</v>
          </cell>
          <cell r="H11922">
            <v>0</v>
          </cell>
        </row>
        <row r="11923">
          <cell r="A11923" t="str">
            <v>07-03-090</v>
          </cell>
          <cell r="B11923" t="str">
            <v>45</v>
          </cell>
          <cell r="C11923">
            <v>0</v>
          </cell>
          <cell r="D11923">
            <v>0</v>
          </cell>
          <cell r="E11923">
            <v>0</v>
          </cell>
          <cell r="G11923">
            <v>0</v>
          </cell>
          <cell r="H11923">
            <v>0</v>
          </cell>
        </row>
        <row r="11924">
          <cell r="A11924" t="str">
            <v>07-03-090</v>
          </cell>
          <cell r="B11924" t="str">
            <v>46</v>
          </cell>
          <cell r="C11924">
            <v>0</v>
          </cell>
          <cell r="D11924">
            <v>0</v>
          </cell>
          <cell r="E11924">
            <v>0</v>
          </cell>
          <cell r="G11924">
            <v>0</v>
          </cell>
          <cell r="H11924">
            <v>0</v>
          </cell>
        </row>
        <row r="11925">
          <cell r="A11925" t="str">
            <v>07-03-090</v>
          </cell>
          <cell r="B11925" t="str">
            <v>61</v>
          </cell>
          <cell r="C11925" t="str">
            <v>TRANSPORTE</v>
          </cell>
          <cell r="D11925" t="str">
            <v>gl</v>
          </cell>
          <cell r="E11925">
            <v>1</v>
          </cell>
          <cell r="G11925">
            <v>69.995328000000001</v>
          </cell>
          <cell r="H11925">
            <v>70</v>
          </cell>
        </row>
        <row r="11926">
          <cell r="A11926" t="str">
            <v>07-03-090</v>
          </cell>
          <cell r="B11926" t="str">
            <v>62</v>
          </cell>
          <cell r="C11926">
            <v>0</v>
          </cell>
          <cell r="D11926">
            <v>0</v>
          </cell>
          <cell r="E11926">
            <v>0</v>
          </cell>
          <cell r="G11926">
            <v>0</v>
          </cell>
          <cell r="H11926">
            <v>0</v>
          </cell>
        </row>
        <row r="11927">
          <cell r="A11927" t="str">
            <v>07-03-090</v>
          </cell>
          <cell r="B11927" t="str">
            <v>63</v>
          </cell>
          <cell r="C11927">
            <v>0</v>
          </cell>
          <cell r="D11927">
            <v>0</v>
          </cell>
          <cell r="E11927">
            <v>0</v>
          </cell>
          <cell r="G11927">
            <v>0</v>
          </cell>
          <cell r="H11927">
            <v>0</v>
          </cell>
        </row>
        <row r="11928">
          <cell r="A11928" t="str">
            <v>07-03-090</v>
          </cell>
          <cell r="B11928" t="str">
            <v>64</v>
          </cell>
          <cell r="C11928">
            <v>0</v>
          </cell>
          <cell r="D11928">
            <v>0</v>
          </cell>
          <cell r="E11928">
            <v>0</v>
          </cell>
          <cell r="G11928">
            <v>0</v>
          </cell>
          <cell r="H11928">
            <v>0</v>
          </cell>
        </row>
        <row r="11929">
          <cell r="A11929" t="str">
            <v>07-03-090</v>
          </cell>
          <cell r="B11929" t="str">
            <v>65</v>
          </cell>
          <cell r="C11929">
            <v>0</v>
          </cell>
          <cell r="D11929">
            <v>0</v>
          </cell>
          <cell r="E11929">
            <v>0</v>
          </cell>
          <cell r="G11929">
            <v>0</v>
          </cell>
          <cell r="H11929">
            <v>0</v>
          </cell>
        </row>
        <row r="11930">
          <cell r="A11930" t="str">
            <v>07-03-090</v>
          </cell>
          <cell r="B11930" t="str">
            <v>66</v>
          </cell>
          <cell r="C11930">
            <v>0</v>
          </cell>
          <cell r="D11930">
            <v>0</v>
          </cell>
          <cell r="E11930">
            <v>0</v>
          </cell>
          <cell r="G11930">
            <v>0</v>
          </cell>
          <cell r="H11930">
            <v>0</v>
          </cell>
        </row>
        <row r="11931">
          <cell r="A11931" t="str">
            <v>07-03-100</v>
          </cell>
          <cell r="B11931" t="str">
            <v>07-03-100</v>
          </cell>
          <cell r="C11931" t="str">
            <v>SUMINISTRO E INSTALACION ABRAZADERAS  1/2"</v>
          </cell>
          <cell r="D11931" t="str">
            <v>UN</v>
          </cell>
          <cell r="E11931">
            <v>13</v>
          </cell>
          <cell r="H11931">
            <v>5195</v>
          </cell>
        </row>
        <row r="11932">
          <cell r="A11932" t="str">
            <v>07-03-100</v>
          </cell>
          <cell r="B11932" t="str">
            <v>11</v>
          </cell>
          <cell r="C11932" t="str">
            <v>ABRAZADERAS ø 1/2" A 1"</v>
          </cell>
          <cell r="D11932" t="str">
            <v>UN</v>
          </cell>
          <cell r="E11932">
            <v>1</v>
          </cell>
          <cell r="G11932">
            <v>2352.48</v>
          </cell>
          <cell r="H11932">
            <v>2352</v>
          </cell>
        </row>
        <row r="11933">
          <cell r="A11933" t="str">
            <v>07-03-100</v>
          </cell>
          <cell r="B11933" t="str">
            <v>12</v>
          </cell>
          <cell r="C11933" t="str">
            <v>VARILLA ZINCADA 1/4"</v>
          </cell>
          <cell r="D11933" t="str">
            <v>ML</v>
          </cell>
          <cell r="E11933">
            <v>0.3</v>
          </cell>
          <cell r="G11933">
            <v>1259.4815999999998</v>
          </cell>
          <cell r="H11933">
            <v>378</v>
          </cell>
        </row>
        <row r="11934">
          <cell r="A11934" t="str">
            <v>07-03-100</v>
          </cell>
          <cell r="B11934" t="str">
            <v>13</v>
          </cell>
          <cell r="C11934" t="str">
            <v>CHAZO MULTIUSO 1/4"</v>
          </cell>
          <cell r="D11934" t="str">
            <v>UN</v>
          </cell>
          <cell r="E11934">
            <v>1</v>
          </cell>
          <cell r="G11934">
            <v>769.68319999999994</v>
          </cell>
          <cell r="H11934">
            <v>770</v>
          </cell>
        </row>
        <row r="11935">
          <cell r="A11935" t="str">
            <v>07-03-100</v>
          </cell>
          <cell r="B11935" t="str">
            <v>14</v>
          </cell>
          <cell r="C11935">
            <v>0</v>
          </cell>
          <cell r="D11935">
            <v>0</v>
          </cell>
          <cell r="E11935">
            <v>0</v>
          </cell>
          <cell r="G11935">
            <v>0</v>
          </cell>
          <cell r="H11935">
            <v>0</v>
          </cell>
        </row>
        <row r="11936">
          <cell r="A11936" t="str">
            <v>07-03-100</v>
          </cell>
          <cell r="B11936" t="str">
            <v>15</v>
          </cell>
          <cell r="C11936">
            <v>0</v>
          </cell>
          <cell r="D11936">
            <v>0</v>
          </cell>
          <cell r="E11936">
            <v>0</v>
          </cell>
          <cell r="G11936">
            <v>0</v>
          </cell>
          <cell r="H11936">
            <v>0</v>
          </cell>
        </row>
        <row r="11937">
          <cell r="A11937" t="str">
            <v>07-03-100</v>
          </cell>
          <cell r="B11937" t="str">
            <v>16</v>
          </cell>
          <cell r="C11937">
            <v>0</v>
          </cell>
          <cell r="D11937">
            <v>0</v>
          </cell>
          <cell r="E11937">
            <v>0</v>
          </cell>
          <cell r="G11937">
            <v>0</v>
          </cell>
          <cell r="H11937">
            <v>0</v>
          </cell>
        </row>
        <row r="11938">
          <cell r="A11938" t="str">
            <v>07-03-100</v>
          </cell>
          <cell r="B11938" t="str">
            <v>21</v>
          </cell>
          <cell r="C11938" t="str">
            <v xml:space="preserve">OFICIAL </v>
          </cell>
          <cell r="D11938" t="str">
            <v>jor</v>
          </cell>
          <cell r="E11938">
            <v>1.1250000000000001E-2</v>
          </cell>
          <cell r="G11938">
            <v>86520.353919999994</v>
          </cell>
          <cell r="H11938">
            <v>973</v>
          </cell>
        </row>
        <row r="11939">
          <cell r="A11939" t="str">
            <v>07-03-100</v>
          </cell>
          <cell r="B11939" t="str">
            <v>22</v>
          </cell>
          <cell r="C11939" t="str">
            <v>AYUDANTE</v>
          </cell>
          <cell r="D11939" t="str">
            <v>jor</v>
          </cell>
          <cell r="E11939">
            <v>1.1250000000000001E-2</v>
          </cell>
          <cell r="G11939">
            <v>54806.751999999993</v>
          </cell>
          <cell r="H11939">
            <v>617</v>
          </cell>
        </row>
        <row r="11940">
          <cell r="A11940" t="str">
            <v>07-03-100</v>
          </cell>
          <cell r="B11940" t="str">
            <v>23</v>
          </cell>
          <cell r="C11940">
            <v>0</v>
          </cell>
          <cell r="D11940">
            <v>0</v>
          </cell>
          <cell r="E11940">
            <v>0</v>
          </cell>
          <cell r="G11940">
            <v>0</v>
          </cell>
          <cell r="H11940">
            <v>0</v>
          </cell>
        </row>
        <row r="11941">
          <cell r="A11941" t="str">
            <v>07-03-100</v>
          </cell>
          <cell r="B11941" t="str">
            <v>24</v>
          </cell>
          <cell r="C11941">
            <v>0</v>
          </cell>
          <cell r="D11941">
            <v>0</v>
          </cell>
          <cell r="E11941">
            <v>0</v>
          </cell>
          <cell r="G11941">
            <v>0</v>
          </cell>
          <cell r="H11941">
            <v>0</v>
          </cell>
        </row>
        <row r="11942">
          <cell r="A11942" t="str">
            <v>07-03-100</v>
          </cell>
          <cell r="B11942" t="str">
            <v>25</v>
          </cell>
          <cell r="C11942">
            <v>0</v>
          </cell>
          <cell r="D11942">
            <v>0</v>
          </cell>
          <cell r="E11942">
            <v>0</v>
          </cell>
          <cell r="G11942">
            <v>0</v>
          </cell>
          <cell r="H11942">
            <v>0</v>
          </cell>
        </row>
        <row r="11943">
          <cell r="A11943" t="str">
            <v>07-03-100</v>
          </cell>
          <cell r="B11943" t="str">
            <v>26</v>
          </cell>
          <cell r="C11943">
            <v>0</v>
          </cell>
          <cell r="D11943">
            <v>0</v>
          </cell>
          <cell r="E11943">
            <v>0</v>
          </cell>
          <cell r="G11943">
            <v>0</v>
          </cell>
          <cell r="H11943">
            <v>0</v>
          </cell>
        </row>
        <row r="11944">
          <cell r="A11944" t="str">
            <v>07-03-100</v>
          </cell>
          <cell r="B11944" t="str">
            <v>41</v>
          </cell>
          <cell r="C11944" t="str">
            <v>HERRAMIENTA MENOR</v>
          </cell>
          <cell r="D11944" t="str">
            <v>gl</v>
          </cell>
          <cell r="E11944">
            <v>1</v>
          </cell>
          <cell r="G11944">
            <v>34.997664</v>
          </cell>
          <cell r="H11944">
            <v>35</v>
          </cell>
        </row>
        <row r="11945">
          <cell r="A11945" t="str">
            <v>07-03-100</v>
          </cell>
          <cell r="B11945" t="str">
            <v>42</v>
          </cell>
          <cell r="C11945">
            <v>0</v>
          </cell>
          <cell r="D11945">
            <v>0</v>
          </cell>
          <cell r="E11945">
            <v>0</v>
          </cell>
          <cell r="G11945">
            <v>0</v>
          </cell>
          <cell r="H11945">
            <v>0</v>
          </cell>
        </row>
        <row r="11946">
          <cell r="A11946" t="str">
            <v>07-03-100</v>
          </cell>
          <cell r="B11946" t="str">
            <v>43</v>
          </cell>
          <cell r="C11946">
            <v>0</v>
          </cell>
          <cell r="D11946">
            <v>0</v>
          </cell>
          <cell r="E11946">
            <v>0</v>
          </cell>
          <cell r="G11946">
            <v>0</v>
          </cell>
          <cell r="H11946">
            <v>0</v>
          </cell>
        </row>
        <row r="11947">
          <cell r="A11947" t="str">
            <v>07-03-100</v>
          </cell>
          <cell r="B11947" t="str">
            <v>44</v>
          </cell>
          <cell r="C11947">
            <v>0</v>
          </cell>
          <cell r="D11947">
            <v>0</v>
          </cell>
          <cell r="E11947">
            <v>0</v>
          </cell>
          <cell r="G11947">
            <v>0</v>
          </cell>
          <cell r="H11947">
            <v>0</v>
          </cell>
        </row>
        <row r="11948">
          <cell r="A11948" t="str">
            <v>07-03-100</v>
          </cell>
          <cell r="B11948" t="str">
            <v>45</v>
          </cell>
          <cell r="C11948">
            <v>0</v>
          </cell>
          <cell r="D11948">
            <v>0</v>
          </cell>
          <cell r="E11948">
            <v>0</v>
          </cell>
          <cell r="G11948">
            <v>0</v>
          </cell>
          <cell r="H11948">
            <v>0</v>
          </cell>
        </row>
        <row r="11949">
          <cell r="A11949" t="str">
            <v>07-03-100</v>
          </cell>
          <cell r="B11949" t="str">
            <v>46</v>
          </cell>
          <cell r="C11949">
            <v>0</v>
          </cell>
          <cell r="D11949">
            <v>0</v>
          </cell>
          <cell r="E11949">
            <v>0</v>
          </cell>
          <cell r="G11949">
            <v>0</v>
          </cell>
          <cell r="H11949">
            <v>0</v>
          </cell>
        </row>
        <row r="11950">
          <cell r="A11950" t="str">
            <v>07-03-100</v>
          </cell>
          <cell r="B11950" t="str">
            <v>61</v>
          </cell>
          <cell r="C11950" t="str">
            <v>TRANSPORTE</v>
          </cell>
          <cell r="D11950" t="str">
            <v>gl</v>
          </cell>
          <cell r="E11950">
            <v>1</v>
          </cell>
          <cell r="G11950">
            <v>69.995328000000001</v>
          </cell>
          <cell r="H11950">
            <v>70</v>
          </cell>
        </row>
        <row r="11951">
          <cell r="A11951" t="str">
            <v>07-03-100</v>
          </cell>
          <cell r="B11951" t="str">
            <v>62</v>
          </cell>
          <cell r="C11951">
            <v>0</v>
          </cell>
          <cell r="D11951">
            <v>0</v>
          </cell>
          <cell r="E11951">
            <v>0</v>
          </cell>
          <cell r="G11951">
            <v>0</v>
          </cell>
          <cell r="H11951">
            <v>0</v>
          </cell>
        </row>
        <row r="11952">
          <cell r="A11952" t="str">
            <v>07-03-100</v>
          </cell>
          <cell r="B11952" t="str">
            <v>63</v>
          </cell>
          <cell r="C11952">
            <v>0</v>
          </cell>
          <cell r="D11952">
            <v>0</v>
          </cell>
          <cell r="E11952">
            <v>0</v>
          </cell>
          <cell r="G11952">
            <v>0</v>
          </cell>
          <cell r="H11952">
            <v>0</v>
          </cell>
        </row>
        <row r="11953">
          <cell r="A11953" t="str">
            <v>07-03-100</v>
          </cell>
          <cell r="B11953" t="str">
            <v>64</v>
          </cell>
          <cell r="C11953">
            <v>0</v>
          </cell>
          <cell r="D11953">
            <v>0</v>
          </cell>
          <cell r="E11953">
            <v>0</v>
          </cell>
          <cell r="G11953">
            <v>0</v>
          </cell>
          <cell r="H11953">
            <v>0</v>
          </cell>
        </row>
        <row r="11954">
          <cell r="A11954" t="str">
            <v>07-03-100</v>
          </cell>
          <cell r="B11954" t="str">
            <v>65</v>
          </cell>
          <cell r="C11954">
            <v>0</v>
          </cell>
          <cell r="D11954">
            <v>0</v>
          </cell>
          <cell r="E11954">
            <v>0</v>
          </cell>
          <cell r="G11954">
            <v>0</v>
          </cell>
          <cell r="H11954">
            <v>0</v>
          </cell>
        </row>
        <row r="11955">
          <cell r="A11955" t="str">
            <v>07-03-100</v>
          </cell>
          <cell r="B11955" t="str">
            <v>66</v>
          </cell>
          <cell r="C11955">
            <v>0</v>
          </cell>
          <cell r="D11955">
            <v>0</v>
          </cell>
          <cell r="E11955">
            <v>0</v>
          </cell>
          <cell r="G11955">
            <v>0</v>
          </cell>
          <cell r="H11955">
            <v>0</v>
          </cell>
        </row>
        <row r="11956">
          <cell r="A11956" t="str">
            <v>07-03-110</v>
          </cell>
          <cell r="B11956" t="str">
            <v>07-03-110</v>
          </cell>
          <cell r="C11956" t="str">
            <v>SUMINISTRO E INSTALACION REGISTRO BOLA 1"</v>
          </cell>
          <cell r="D11956" t="str">
            <v>UN</v>
          </cell>
          <cell r="E11956">
            <v>4</v>
          </cell>
          <cell r="H11956">
            <v>54037</v>
          </cell>
        </row>
        <row r="11957">
          <cell r="A11957" t="str">
            <v>07-03-110</v>
          </cell>
          <cell r="B11957" t="str">
            <v>11</v>
          </cell>
          <cell r="C11957" t="str">
            <v>REG. DE BOLA NOVASFER ø 1"</v>
          </cell>
          <cell r="D11957" t="str">
            <v xml:space="preserve">UN </v>
          </cell>
          <cell r="E11957">
            <v>1</v>
          </cell>
          <cell r="G11957">
            <v>44781.567999999999</v>
          </cell>
          <cell r="H11957">
            <v>44782</v>
          </cell>
        </row>
        <row r="11958">
          <cell r="A11958" t="str">
            <v>07-03-110</v>
          </cell>
          <cell r="B11958" t="str">
            <v>12</v>
          </cell>
          <cell r="C11958" t="str">
            <v>SELLADOR ETERNA</v>
          </cell>
          <cell r="D11958" t="str">
            <v>UN</v>
          </cell>
          <cell r="E11958">
            <v>0.04</v>
          </cell>
          <cell r="G11958">
            <v>12667.199999999999</v>
          </cell>
          <cell r="H11958">
            <v>507</v>
          </cell>
        </row>
        <row r="11959">
          <cell r="A11959" t="str">
            <v>07-03-110</v>
          </cell>
          <cell r="B11959" t="str">
            <v>13</v>
          </cell>
          <cell r="C11959" t="str">
            <v>TEFLON</v>
          </cell>
          <cell r="D11959" t="str">
            <v>UN</v>
          </cell>
          <cell r="E11959">
            <v>0.4</v>
          </cell>
          <cell r="G11959">
            <v>784.16</v>
          </cell>
          <cell r="H11959">
            <v>314</v>
          </cell>
        </row>
        <row r="11960">
          <cell r="A11960" t="str">
            <v>07-03-110</v>
          </cell>
          <cell r="B11960" t="str">
            <v>14</v>
          </cell>
          <cell r="C11960">
            <v>0</v>
          </cell>
          <cell r="D11960">
            <v>0</v>
          </cell>
          <cell r="E11960">
            <v>0</v>
          </cell>
          <cell r="G11960">
            <v>0</v>
          </cell>
          <cell r="H11960">
            <v>0</v>
          </cell>
        </row>
        <row r="11961">
          <cell r="A11961" t="str">
            <v>07-03-110</v>
          </cell>
          <cell r="B11961" t="str">
            <v>15</v>
          </cell>
          <cell r="C11961">
            <v>0</v>
          </cell>
          <cell r="D11961">
            <v>0</v>
          </cell>
          <cell r="E11961">
            <v>0</v>
          </cell>
          <cell r="G11961">
            <v>0</v>
          </cell>
          <cell r="H11961">
            <v>0</v>
          </cell>
        </row>
        <row r="11962">
          <cell r="A11962" t="str">
            <v>07-03-110</v>
          </cell>
          <cell r="B11962" t="str">
            <v>16</v>
          </cell>
          <cell r="C11962">
            <v>0</v>
          </cell>
          <cell r="D11962">
            <v>0</v>
          </cell>
          <cell r="E11962">
            <v>0</v>
          </cell>
          <cell r="G11962">
            <v>0</v>
          </cell>
          <cell r="H11962">
            <v>0</v>
          </cell>
        </row>
        <row r="11963">
          <cell r="A11963" t="str">
            <v>07-03-110</v>
          </cell>
          <cell r="B11963" t="str">
            <v>21</v>
          </cell>
          <cell r="C11963" t="str">
            <v xml:space="preserve">OFICIAL </v>
          </cell>
          <cell r="D11963" t="str">
            <v>jor</v>
          </cell>
          <cell r="E11963">
            <v>4.9999999999999996E-2</v>
          </cell>
          <cell r="G11963">
            <v>86520.353919999994</v>
          </cell>
          <cell r="H11963">
            <v>4326</v>
          </cell>
        </row>
        <row r="11964">
          <cell r="A11964" t="str">
            <v>07-03-110</v>
          </cell>
          <cell r="B11964" t="str">
            <v>22</v>
          </cell>
          <cell r="C11964" t="str">
            <v>AYUDANTE</v>
          </cell>
          <cell r="D11964" t="str">
            <v>jor</v>
          </cell>
          <cell r="E11964">
            <v>4.9999999999999996E-2</v>
          </cell>
          <cell r="G11964">
            <v>54806.751999999993</v>
          </cell>
          <cell r="H11964">
            <v>2740</v>
          </cell>
        </row>
        <row r="11965">
          <cell r="A11965" t="str">
            <v>07-03-110</v>
          </cell>
          <cell r="B11965" t="str">
            <v>23</v>
          </cell>
          <cell r="C11965">
            <v>0</v>
          </cell>
          <cell r="D11965">
            <v>0</v>
          </cell>
          <cell r="E11965">
            <v>0</v>
          </cell>
          <cell r="G11965">
            <v>0</v>
          </cell>
          <cell r="H11965">
            <v>0</v>
          </cell>
        </row>
        <row r="11966">
          <cell r="A11966" t="str">
            <v>07-03-110</v>
          </cell>
          <cell r="B11966" t="str">
            <v>24</v>
          </cell>
          <cell r="C11966">
            <v>0</v>
          </cell>
          <cell r="D11966">
            <v>0</v>
          </cell>
          <cell r="E11966">
            <v>0</v>
          </cell>
          <cell r="G11966">
            <v>0</v>
          </cell>
          <cell r="H11966">
            <v>0</v>
          </cell>
        </row>
        <row r="11967">
          <cell r="A11967" t="str">
            <v>07-03-110</v>
          </cell>
          <cell r="B11967" t="str">
            <v>25</v>
          </cell>
          <cell r="C11967">
            <v>0</v>
          </cell>
          <cell r="D11967">
            <v>0</v>
          </cell>
          <cell r="E11967">
            <v>0</v>
          </cell>
          <cell r="G11967">
            <v>0</v>
          </cell>
          <cell r="H11967">
            <v>0</v>
          </cell>
        </row>
        <row r="11968">
          <cell r="A11968" t="str">
            <v>07-03-110</v>
          </cell>
          <cell r="B11968" t="str">
            <v>26</v>
          </cell>
          <cell r="C11968">
            <v>0</v>
          </cell>
          <cell r="D11968">
            <v>0</v>
          </cell>
          <cell r="E11968">
            <v>0</v>
          </cell>
          <cell r="G11968">
            <v>0</v>
          </cell>
          <cell r="H11968">
            <v>0</v>
          </cell>
        </row>
        <row r="11969">
          <cell r="A11969" t="str">
            <v>07-03-110</v>
          </cell>
          <cell r="B11969" t="str">
            <v>41</v>
          </cell>
          <cell r="C11969" t="str">
            <v>HERRAMIENTA MENOR</v>
          </cell>
          <cell r="D11969" t="str">
            <v>gl</v>
          </cell>
          <cell r="E11969">
            <v>1</v>
          </cell>
          <cell r="G11969">
            <v>456.01919999999996</v>
          </cell>
          <cell r="H11969">
            <v>456</v>
          </cell>
        </row>
        <row r="11970">
          <cell r="A11970" t="str">
            <v>07-03-110</v>
          </cell>
          <cell r="B11970" t="str">
            <v>42</v>
          </cell>
          <cell r="C11970">
            <v>0</v>
          </cell>
          <cell r="D11970">
            <v>0</v>
          </cell>
          <cell r="E11970">
            <v>0</v>
          </cell>
          <cell r="G11970">
            <v>0</v>
          </cell>
          <cell r="H11970">
            <v>0</v>
          </cell>
        </row>
        <row r="11971">
          <cell r="A11971" t="str">
            <v>07-03-110</v>
          </cell>
          <cell r="B11971" t="str">
            <v>43</v>
          </cell>
          <cell r="C11971">
            <v>0</v>
          </cell>
          <cell r="D11971">
            <v>0</v>
          </cell>
          <cell r="E11971">
            <v>0</v>
          </cell>
          <cell r="G11971">
            <v>0</v>
          </cell>
          <cell r="H11971">
            <v>0</v>
          </cell>
        </row>
        <row r="11972">
          <cell r="A11972" t="str">
            <v>07-03-110</v>
          </cell>
          <cell r="B11972" t="str">
            <v>44</v>
          </cell>
          <cell r="C11972">
            <v>0</v>
          </cell>
          <cell r="D11972">
            <v>0</v>
          </cell>
          <cell r="E11972">
            <v>0</v>
          </cell>
          <cell r="G11972">
            <v>0</v>
          </cell>
          <cell r="H11972">
            <v>0</v>
          </cell>
        </row>
        <row r="11973">
          <cell r="A11973" t="str">
            <v>07-03-110</v>
          </cell>
          <cell r="B11973" t="str">
            <v>45</v>
          </cell>
          <cell r="C11973">
            <v>0</v>
          </cell>
          <cell r="D11973">
            <v>0</v>
          </cell>
          <cell r="E11973">
            <v>0</v>
          </cell>
          <cell r="G11973">
            <v>0</v>
          </cell>
          <cell r="H11973">
            <v>0</v>
          </cell>
        </row>
        <row r="11974">
          <cell r="A11974" t="str">
            <v>07-03-110</v>
          </cell>
          <cell r="B11974" t="str">
            <v>46</v>
          </cell>
          <cell r="C11974">
            <v>0</v>
          </cell>
          <cell r="D11974">
            <v>0</v>
          </cell>
          <cell r="E11974">
            <v>0</v>
          </cell>
          <cell r="G11974">
            <v>0</v>
          </cell>
          <cell r="H11974">
            <v>0</v>
          </cell>
        </row>
        <row r="11975">
          <cell r="A11975" t="str">
            <v>07-03-110</v>
          </cell>
          <cell r="B11975" t="str">
            <v>61</v>
          </cell>
          <cell r="C11975" t="str">
            <v>TRANSPORTE</v>
          </cell>
          <cell r="D11975" t="str">
            <v>gl</v>
          </cell>
          <cell r="E11975">
            <v>1</v>
          </cell>
          <cell r="G11975">
            <v>912.03839999999991</v>
          </cell>
          <cell r="H11975">
            <v>912</v>
          </cell>
        </row>
        <row r="11976">
          <cell r="A11976" t="str">
            <v>07-03-110</v>
          </cell>
          <cell r="B11976" t="str">
            <v>62</v>
          </cell>
          <cell r="C11976">
            <v>0</v>
          </cell>
          <cell r="D11976">
            <v>0</v>
          </cell>
          <cell r="E11976">
            <v>0</v>
          </cell>
          <cell r="G11976">
            <v>0</v>
          </cell>
          <cell r="H11976">
            <v>0</v>
          </cell>
        </row>
        <row r="11977">
          <cell r="A11977" t="str">
            <v>07-03-110</v>
          </cell>
          <cell r="B11977" t="str">
            <v>63</v>
          </cell>
          <cell r="C11977">
            <v>0</v>
          </cell>
          <cell r="D11977">
            <v>0</v>
          </cell>
          <cell r="E11977">
            <v>0</v>
          </cell>
          <cell r="G11977">
            <v>0</v>
          </cell>
          <cell r="H11977">
            <v>0</v>
          </cell>
        </row>
        <row r="11978">
          <cell r="A11978" t="str">
            <v>07-03-110</v>
          </cell>
          <cell r="B11978" t="str">
            <v>64</v>
          </cell>
          <cell r="C11978">
            <v>0</v>
          </cell>
          <cell r="D11978">
            <v>0</v>
          </cell>
          <cell r="E11978">
            <v>0</v>
          </cell>
          <cell r="G11978">
            <v>0</v>
          </cell>
          <cell r="H11978">
            <v>0</v>
          </cell>
        </row>
        <row r="11979">
          <cell r="A11979" t="str">
            <v>07-03-110</v>
          </cell>
          <cell r="B11979" t="str">
            <v>65</v>
          </cell>
          <cell r="C11979">
            <v>0</v>
          </cell>
          <cell r="D11979">
            <v>0</v>
          </cell>
          <cell r="E11979">
            <v>0</v>
          </cell>
          <cell r="G11979">
            <v>0</v>
          </cell>
          <cell r="H11979">
            <v>0</v>
          </cell>
        </row>
        <row r="11980">
          <cell r="A11980" t="str">
            <v>07-03-110</v>
          </cell>
          <cell r="B11980" t="str">
            <v>66</v>
          </cell>
          <cell r="C11980">
            <v>0</v>
          </cell>
          <cell r="D11980">
            <v>0</v>
          </cell>
          <cell r="E11980">
            <v>0</v>
          </cell>
          <cell r="G11980">
            <v>0</v>
          </cell>
          <cell r="H11980">
            <v>0</v>
          </cell>
        </row>
        <row r="11981">
          <cell r="A11981" t="str">
            <v>07-03-120</v>
          </cell>
          <cell r="B11981" t="str">
            <v>07-03-120</v>
          </cell>
          <cell r="C11981" t="str">
            <v>SUMINISTRO E INSTALACION REGISTRO BOLA 3/4"</v>
          </cell>
          <cell r="D11981" t="str">
            <v>UN</v>
          </cell>
          <cell r="E11981">
            <v>3</v>
          </cell>
          <cell r="H11981">
            <v>38515</v>
          </cell>
        </row>
        <row r="11982">
          <cell r="A11982" t="str">
            <v>07-03-120</v>
          </cell>
          <cell r="B11982" t="str">
            <v>11</v>
          </cell>
          <cell r="C11982" t="str">
            <v>REG. DE BOLA NOVASFER ø 3/4"</v>
          </cell>
          <cell r="D11982" t="str">
            <v xml:space="preserve">UN </v>
          </cell>
          <cell r="E11982">
            <v>1</v>
          </cell>
          <cell r="G11982">
            <v>29737.759999999998</v>
          </cell>
          <cell r="H11982">
            <v>29738</v>
          </cell>
        </row>
        <row r="11983">
          <cell r="A11983" t="str">
            <v>07-03-120</v>
          </cell>
          <cell r="B11983" t="str">
            <v>12</v>
          </cell>
          <cell r="C11983" t="str">
            <v>SELLADOR ETERNA</v>
          </cell>
          <cell r="D11983" t="str">
            <v>UN</v>
          </cell>
          <cell r="E11983">
            <v>3.7999999999999999E-2</v>
          </cell>
          <cell r="G11983">
            <v>12667.199999999999</v>
          </cell>
          <cell r="H11983">
            <v>481</v>
          </cell>
        </row>
        <row r="11984">
          <cell r="A11984" t="str">
            <v>07-03-120</v>
          </cell>
          <cell r="B11984" t="str">
            <v>13</v>
          </cell>
          <cell r="C11984" t="str">
            <v>TEFLON</v>
          </cell>
          <cell r="D11984" t="str">
            <v>UN</v>
          </cell>
          <cell r="E11984">
            <v>0.4</v>
          </cell>
          <cell r="G11984">
            <v>784.16</v>
          </cell>
          <cell r="H11984">
            <v>314</v>
          </cell>
        </row>
        <row r="11985">
          <cell r="A11985" t="str">
            <v>07-03-120</v>
          </cell>
          <cell r="B11985" t="str">
            <v>14</v>
          </cell>
          <cell r="C11985">
            <v>0</v>
          </cell>
          <cell r="D11985">
            <v>0</v>
          </cell>
          <cell r="E11985">
            <v>0</v>
          </cell>
          <cell r="G11985">
            <v>0</v>
          </cell>
          <cell r="H11985">
            <v>0</v>
          </cell>
        </row>
        <row r="11986">
          <cell r="A11986" t="str">
            <v>07-03-120</v>
          </cell>
          <cell r="B11986" t="str">
            <v>15</v>
          </cell>
          <cell r="C11986">
            <v>0</v>
          </cell>
          <cell r="D11986">
            <v>0</v>
          </cell>
          <cell r="E11986">
            <v>0</v>
          </cell>
          <cell r="G11986">
            <v>0</v>
          </cell>
          <cell r="H11986">
            <v>0</v>
          </cell>
        </row>
        <row r="11987">
          <cell r="A11987" t="str">
            <v>07-03-120</v>
          </cell>
          <cell r="B11987" t="str">
            <v>16</v>
          </cell>
          <cell r="C11987">
            <v>0</v>
          </cell>
          <cell r="D11987">
            <v>0</v>
          </cell>
          <cell r="E11987">
            <v>0</v>
          </cell>
          <cell r="G11987">
            <v>0</v>
          </cell>
          <cell r="H11987">
            <v>0</v>
          </cell>
        </row>
        <row r="11988">
          <cell r="A11988" t="str">
            <v>07-03-120</v>
          </cell>
          <cell r="B11988" t="str">
            <v>21</v>
          </cell>
          <cell r="C11988" t="str">
            <v xml:space="preserve">OFICIAL </v>
          </cell>
          <cell r="D11988" t="str">
            <v>jor</v>
          </cell>
          <cell r="E11988">
            <v>4.9999999999999996E-2</v>
          </cell>
          <cell r="G11988">
            <v>86520.353919999994</v>
          </cell>
          <cell r="H11988">
            <v>4326</v>
          </cell>
        </row>
        <row r="11989">
          <cell r="A11989" t="str">
            <v>07-03-120</v>
          </cell>
          <cell r="B11989" t="str">
            <v>22</v>
          </cell>
          <cell r="C11989" t="str">
            <v>AYUDANTE</v>
          </cell>
          <cell r="D11989" t="str">
            <v>jor</v>
          </cell>
          <cell r="E11989">
            <v>4.9999999999999996E-2</v>
          </cell>
          <cell r="G11989">
            <v>54806.751999999993</v>
          </cell>
          <cell r="H11989">
            <v>2740</v>
          </cell>
        </row>
        <row r="11990">
          <cell r="A11990" t="str">
            <v>07-03-120</v>
          </cell>
          <cell r="B11990" t="str">
            <v>23</v>
          </cell>
          <cell r="C11990">
            <v>0</v>
          </cell>
          <cell r="D11990">
            <v>0</v>
          </cell>
          <cell r="E11990">
            <v>0</v>
          </cell>
          <cell r="G11990">
            <v>0</v>
          </cell>
          <cell r="H11990">
            <v>0</v>
          </cell>
        </row>
        <row r="11991">
          <cell r="A11991" t="str">
            <v>07-03-120</v>
          </cell>
          <cell r="B11991" t="str">
            <v>24</v>
          </cell>
          <cell r="C11991">
            <v>0</v>
          </cell>
          <cell r="D11991">
            <v>0</v>
          </cell>
          <cell r="E11991">
            <v>0</v>
          </cell>
          <cell r="G11991">
            <v>0</v>
          </cell>
          <cell r="H11991">
            <v>0</v>
          </cell>
        </row>
        <row r="11992">
          <cell r="A11992" t="str">
            <v>07-03-120</v>
          </cell>
          <cell r="B11992" t="str">
            <v>25</v>
          </cell>
          <cell r="C11992">
            <v>0</v>
          </cell>
          <cell r="D11992">
            <v>0</v>
          </cell>
          <cell r="E11992">
            <v>0</v>
          </cell>
          <cell r="G11992">
            <v>0</v>
          </cell>
          <cell r="H11992">
            <v>0</v>
          </cell>
        </row>
        <row r="11993">
          <cell r="A11993" t="str">
            <v>07-03-120</v>
          </cell>
          <cell r="B11993" t="str">
            <v>26</v>
          </cell>
          <cell r="C11993">
            <v>0</v>
          </cell>
          <cell r="D11993">
            <v>0</v>
          </cell>
          <cell r="E11993">
            <v>0</v>
          </cell>
          <cell r="G11993">
            <v>0</v>
          </cell>
          <cell r="H11993">
            <v>0</v>
          </cell>
        </row>
        <row r="11994">
          <cell r="A11994" t="str">
            <v>07-03-120</v>
          </cell>
          <cell r="B11994" t="str">
            <v>41</v>
          </cell>
          <cell r="C11994" t="str">
            <v>HERRAMIENTA MENOR</v>
          </cell>
          <cell r="D11994" t="str">
            <v>gl</v>
          </cell>
          <cell r="E11994">
            <v>1</v>
          </cell>
          <cell r="G11994">
            <v>305.32777599999997</v>
          </cell>
          <cell r="H11994">
            <v>305</v>
          </cell>
        </row>
        <row r="11995">
          <cell r="A11995" t="str">
            <v>07-03-120</v>
          </cell>
          <cell r="B11995" t="str">
            <v>42</v>
          </cell>
          <cell r="C11995">
            <v>0</v>
          </cell>
          <cell r="D11995">
            <v>0</v>
          </cell>
          <cell r="E11995">
            <v>0</v>
          </cell>
          <cell r="G11995">
            <v>0</v>
          </cell>
          <cell r="H11995">
            <v>0</v>
          </cell>
        </row>
        <row r="11996">
          <cell r="A11996" t="str">
            <v>07-03-120</v>
          </cell>
          <cell r="B11996" t="str">
            <v>43</v>
          </cell>
          <cell r="C11996">
            <v>0</v>
          </cell>
          <cell r="D11996">
            <v>0</v>
          </cell>
          <cell r="E11996">
            <v>0</v>
          </cell>
          <cell r="G11996">
            <v>0</v>
          </cell>
          <cell r="H11996">
            <v>0</v>
          </cell>
        </row>
        <row r="11997">
          <cell r="A11997" t="str">
            <v>07-03-120</v>
          </cell>
          <cell r="B11997" t="str">
            <v>44</v>
          </cell>
          <cell r="C11997">
            <v>0</v>
          </cell>
          <cell r="D11997">
            <v>0</v>
          </cell>
          <cell r="E11997">
            <v>0</v>
          </cell>
          <cell r="G11997">
            <v>0</v>
          </cell>
          <cell r="H11997">
            <v>0</v>
          </cell>
        </row>
        <row r="11998">
          <cell r="A11998" t="str">
            <v>07-03-120</v>
          </cell>
          <cell r="B11998" t="str">
            <v>45</v>
          </cell>
          <cell r="C11998">
            <v>0</v>
          </cell>
          <cell r="D11998">
            <v>0</v>
          </cell>
          <cell r="E11998">
            <v>0</v>
          </cell>
          <cell r="G11998">
            <v>0</v>
          </cell>
          <cell r="H11998">
            <v>0</v>
          </cell>
        </row>
        <row r="11999">
          <cell r="A11999" t="str">
            <v>07-03-120</v>
          </cell>
          <cell r="B11999" t="str">
            <v>46</v>
          </cell>
          <cell r="C11999">
            <v>0</v>
          </cell>
          <cell r="D11999">
            <v>0</v>
          </cell>
          <cell r="E11999">
            <v>0</v>
          </cell>
          <cell r="G11999">
            <v>0</v>
          </cell>
          <cell r="H11999">
            <v>0</v>
          </cell>
        </row>
        <row r="12000">
          <cell r="A12000" t="str">
            <v>07-03-120</v>
          </cell>
          <cell r="B12000" t="str">
            <v>61</v>
          </cell>
          <cell r="C12000" t="str">
            <v>TRANSPORTE</v>
          </cell>
          <cell r="D12000" t="str">
            <v>gl</v>
          </cell>
          <cell r="E12000">
            <v>1</v>
          </cell>
          <cell r="G12000">
            <v>610.65555199999994</v>
          </cell>
          <cell r="H12000">
            <v>611</v>
          </cell>
        </row>
        <row r="12001">
          <cell r="A12001" t="str">
            <v>07-03-120</v>
          </cell>
          <cell r="B12001" t="str">
            <v>62</v>
          </cell>
          <cell r="C12001">
            <v>0</v>
          </cell>
          <cell r="D12001">
            <v>0</v>
          </cell>
          <cell r="E12001">
            <v>0</v>
          </cell>
          <cell r="G12001">
            <v>0</v>
          </cell>
          <cell r="H12001">
            <v>0</v>
          </cell>
        </row>
        <row r="12002">
          <cell r="A12002" t="str">
            <v>07-03-120</v>
          </cell>
          <cell r="B12002" t="str">
            <v>63</v>
          </cell>
          <cell r="C12002">
            <v>0</v>
          </cell>
          <cell r="D12002">
            <v>0</v>
          </cell>
          <cell r="E12002">
            <v>0</v>
          </cell>
          <cell r="G12002">
            <v>0</v>
          </cell>
          <cell r="H12002">
            <v>0</v>
          </cell>
        </row>
        <row r="12003">
          <cell r="A12003" t="str">
            <v>07-03-120</v>
          </cell>
          <cell r="B12003" t="str">
            <v>64</v>
          </cell>
          <cell r="C12003">
            <v>0</v>
          </cell>
          <cell r="D12003">
            <v>0</v>
          </cell>
          <cell r="E12003">
            <v>0</v>
          </cell>
          <cell r="G12003">
            <v>0</v>
          </cell>
          <cell r="H12003">
            <v>0</v>
          </cell>
        </row>
        <row r="12004">
          <cell r="A12004" t="str">
            <v>07-03-120</v>
          </cell>
          <cell r="B12004" t="str">
            <v>65</v>
          </cell>
          <cell r="C12004">
            <v>0</v>
          </cell>
          <cell r="D12004">
            <v>0</v>
          </cell>
          <cell r="E12004">
            <v>0</v>
          </cell>
          <cell r="G12004">
            <v>0</v>
          </cell>
          <cell r="H12004">
            <v>0</v>
          </cell>
        </row>
        <row r="12005">
          <cell r="A12005" t="str">
            <v>07-03-120</v>
          </cell>
          <cell r="B12005" t="str">
            <v>66</v>
          </cell>
          <cell r="C12005">
            <v>0</v>
          </cell>
          <cell r="D12005">
            <v>0</v>
          </cell>
          <cell r="E12005">
            <v>0</v>
          </cell>
          <cell r="G12005">
            <v>0</v>
          </cell>
          <cell r="H12005">
            <v>0</v>
          </cell>
        </row>
        <row r="12006">
          <cell r="A12006" t="str">
            <v>07-03-130</v>
          </cell>
          <cell r="B12006" t="str">
            <v>07-03-130</v>
          </cell>
          <cell r="C12006" t="str">
            <v>SUMINISTRO E INSTALACION REGISTRO BOLA 1/2"</v>
          </cell>
          <cell r="D12006" t="str">
            <v>UN</v>
          </cell>
          <cell r="E12006">
            <v>29</v>
          </cell>
          <cell r="H12006">
            <v>27678</v>
          </cell>
        </row>
        <row r="12007">
          <cell r="A12007" t="str">
            <v>07-03-130</v>
          </cell>
          <cell r="B12007" t="str">
            <v>11</v>
          </cell>
          <cell r="C12007" t="str">
            <v>REG. DE BOLA  NOVASFER ø 1/2"</v>
          </cell>
          <cell r="D12007" t="str">
            <v xml:space="preserve">UN </v>
          </cell>
          <cell r="E12007">
            <v>1</v>
          </cell>
          <cell r="G12007">
            <v>19242.079999999998</v>
          </cell>
          <cell r="H12007">
            <v>19242</v>
          </cell>
        </row>
        <row r="12008">
          <cell r="A12008" t="str">
            <v>07-03-130</v>
          </cell>
          <cell r="B12008" t="str">
            <v>12</v>
          </cell>
          <cell r="C12008" t="str">
            <v>SELLADOR ETERNA</v>
          </cell>
          <cell r="D12008" t="str">
            <v>UN</v>
          </cell>
          <cell r="E12008">
            <v>3.5999999999999997E-2</v>
          </cell>
          <cell r="G12008">
            <v>12667.199999999999</v>
          </cell>
          <cell r="H12008">
            <v>456</v>
          </cell>
        </row>
        <row r="12009">
          <cell r="A12009" t="str">
            <v>07-03-130</v>
          </cell>
          <cell r="B12009" t="str">
            <v>13</v>
          </cell>
          <cell r="C12009" t="str">
            <v>TEFLON</v>
          </cell>
          <cell r="D12009" t="str">
            <v>UN</v>
          </cell>
          <cell r="E12009">
            <v>0.4</v>
          </cell>
          <cell r="G12009">
            <v>784.16</v>
          </cell>
          <cell r="H12009">
            <v>314</v>
          </cell>
        </row>
        <row r="12010">
          <cell r="A12010" t="str">
            <v>07-03-130</v>
          </cell>
          <cell r="B12010" t="str">
            <v>14</v>
          </cell>
          <cell r="C12010">
            <v>0</v>
          </cell>
          <cell r="D12010">
            <v>0</v>
          </cell>
          <cell r="E12010">
            <v>0</v>
          </cell>
          <cell r="G12010">
            <v>0</v>
          </cell>
          <cell r="H12010">
            <v>0</v>
          </cell>
        </row>
        <row r="12011">
          <cell r="A12011" t="str">
            <v>07-03-130</v>
          </cell>
          <cell r="B12011" t="str">
            <v>15</v>
          </cell>
          <cell r="C12011">
            <v>0</v>
          </cell>
          <cell r="D12011">
            <v>0</v>
          </cell>
          <cell r="E12011">
            <v>0</v>
          </cell>
          <cell r="G12011">
            <v>0</v>
          </cell>
          <cell r="H12011">
            <v>0</v>
          </cell>
        </row>
        <row r="12012">
          <cell r="A12012" t="str">
            <v>07-03-130</v>
          </cell>
          <cell r="B12012" t="str">
            <v>16</v>
          </cell>
          <cell r="C12012">
            <v>0</v>
          </cell>
          <cell r="D12012">
            <v>0</v>
          </cell>
          <cell r="E12012">
            <v>0</v>
          </cell>
          <cell r="G12012">
            <v>0</v>
          </cell>
          <cell r="H12012">
            <v>0</v>
          </cell>
        </row>
        <row r="12013">
          <cell r="A12013" t="str">
            <v>07-03-130</v>
          </cell>
          <cell r="B12013" t="str">
            <v>21</v>
          </cell>
          <cell r="C12013" t="str">
            <v xml:space="preserve">OFICIAL </v>
          </cell>
          <cell r="D12013" t="str">
            <v>jor</v>
          </cell>
          <cell r="E12013">
            <v>4.9999999999999996E-2</v>
          </cell>
          <cell r="G12013">
            <v>86520.353919999994</v>
          </cell>
          <cell r="H12013">
            <v>4326</v>
          </cell>
        </row>
        <row r="12014">
          <cell r="A12014" t="str">
            <v>07-03-130</v>
          </cell>
          <cell r="B12014" t="str">
            <v>22</v>
          </cell>
          <cell r="C12014" t="str">
            <v>AYUDANTE</v>
          </cell>
          <cell r="D12014" t="str">
            <v>jor</v>
          </cell>
          <cell r="E12014">
            <v>4.9999999999999996E-2</v>
          </cell>
          <cell r="G12014">
            <v>54806.751999999993</v>
          </cell>
          <cell r="H12014">
            <v>2740</v>
          </cell>
        </row>
        <row r="12015">
          <cell r="A12015" t="str">
            <v>07-03-130</v>
          </cell>
          <cell r="B12015" t="str">
            <v>23</v>
          </cell>
          <cell r="C12015">
            <v>0</v>
          </cell>
          <cell r="D12015">
            <v>0</v>
          </cell>
          <cell r="E12015">
            <v>0</v>
          </cell>
          <cell r="G12015">
            <v>0</v>
          </cell>
          <cell r="H12015">
            <v>0</v>
          </cell>
        </row>
        <row r="12016">
          <cell r="A12016" t="str">
            <v>07-03-130</v>
          </cell>
          <cell r="B12016" t="str">
            <v>24</v>
          </cell>
          <cell r="C12016">
            <v>0</v>
          </cell>
          <cell r="D12016">
            <v>0</v>
          </cell>
          <cell r="E12016">
            <v>0</v>
          </cell>
          <cell r="G12016">
            <v>0</v>
          </cell>
          <cell r="H12016">
            <v>0</v>
          </cell>
        </row>
        <row r="12017">
          <cell r="A12017" t="str">
            <v>07-03-130</v>
          </cell>
          <cell r="B12017" t="str">
            <v>25</v>
          </cell>
          <cell r="C12017">
            <v>0</v>
          </cell>
          <cell r="D12017">
            <v>0</v>
          </cell>
          <cell r="E12017">
            <v>0</v>
          </cell>
          <cell r="G12017">
            <v>0</v>
          </cell>
          <cell r="H12017">
            <v>0</v>
          </cell>
        </row>
        <row r="12018">
          <cell r="A12018" t="str">
            <v>07-03-130</v>
          </cell>
          <cell r="B12018" t="str">
            <v>26</v>
          </cell>
          <cell r="C12018">
            <v>0</v>
          </cell>
          <cell r="D12018">
            <v>0</v>
          </cell>
          <cell r="E12018">
            <v>0</v>
          </cell>
          <cell r="G12018">
            <v>0</v>
          </cell>
          <cell r="H12018">
            <v>0</v>
          </cell>
        </row>
        <row r="12019">
          <cell r="A12019" t="str">
            <v>07-03-130</v>
          </cell>
          <cell r="B12019" t="str">
            <v>41</v>
          </cell>
          <cell r="C12019" t="str">
            <v>HERRAMIENTA MENOR</v>
          </cell>
          <cell r="D12019" t="str">
            <v>gl</v>
          </cell>
          <cell r="E12019">
            <v>1</v>
          </cell>
          <cell r="G12019">
            <v>200.11763199999999</v>
          </cell>
          <cell r="H12019">
            <v>200</v>
          </cell>
        </row>
        <row r="12020">
          <cell r="A12020" t="str">
            <v>07-03-130</v>
          </cell>
          <cell r="B12020" t="str">
            <v>42</v>
          </cell>
          <cell r="C12020">
            <v>0</v>
          </cell>
          <cell r="D12020">
            <v>0</v>
          </cell>
          <cell r="E12020">
            <v>0</v>
          </cell>
          <cell r="G12020">
            <v>0</v>
          </cell>
          <cell r="H12020">
            <v>0</v>
          </cell>
        </row>
        <row r="12021">
          <cell r="A12021" t="str">
            <v>07-03-130</v>
          </cell>
          <cell r="B12021" t="str">
            <v>43</v>
          </cell>
          <cell r="C12021">
            <v>0</v>
          </cell>
          <cell r="D12021">
            <v>0</v>
          </cell>
          <cell r="E12021">
            <v>0</v>
          </cell>
          <cell r="G12021">
            <v>0</v>
          </cell>
          <cell r="H12021">
            <v>0</v>
          </cell>
        </row>
        <row r="12022">
          <cell r="A12022" t="str">
            <v>07-03-130</v>
          </cell>
          <cell r="B12022" t="str">
            <v>44</v>
          </cell>
          <cell r="C12022">
            <v>0</v>
          </cell>
          <cell r="D12022">
            <v>0</v>
          </cell>
          <cell r="E12022">
            <v>0</v>
          </cell>
          <cell r="G12022">
            <v>0</v>
          </cell>
          <cell r="H12022">
            <v>0</v>
          </cell>
        </row>
        <row r="12023">
          <cell r="A12023" t="str">
            <v>07-03-130</v>
          </cell>
          <cell r="B12023" t="str">
            <v>45</v>
          </cell>
          <cell r="C12023">
            <v>0</v>
          </cell>
          <cell r="D12023">
            <v>0</v>
          </cell>
          <cell r="E12023">
            <v>0</v>
          </cell>
          <cell r="G12023">
            <v>0</v>
          </cell>
          <cell r="H12023">
            <v>0</v>
          </cell>
        </row>
        <row r="12024">
          <cell r="A12024" t="str">
            <v>07-03-130</v>
          </cell>
          <cell r="B12024" t="str">
            <v>46</v>
          </cell>
          <cell r="C12024">
            <v>0</v>
          </cell>
          <cell r="D12024">
            <v>0</v>
          </cell>
          <cell r="E12024">
            <v>0</v>
          </cell>
          <cell r="G12024">
            <v>0</v>
          </cell>
          <cell r="H12024">
            <v>0</v>
          </cell>
        </row>
        <row r="12025">
          <cell r="A12025" t="str">
            <v>07-03-130</v>
          </cell>
          <cell r="B12025" t="str">
            <v>61</v>
          </cell>
          <cell r="C12025" t="str">
            <v>TRANSPORTE</v>
          </cell>
          <cell r="D12025" t="str">
            <v>gl</v>
          </cell>
          <cell r="E12025">
            <v>1</v>
          </cell>
          <cell r="G12025">
            <v>400.23526399999997</v>
          </cell>
          <cell r="H12025">
            <v>400</v>
          </cell>
        </row>
        <row r="12026">
          <cell r="A12026" t="str">
            <v>07-03-130</v>
          </cell>
          <cell r="B12026" t="str">
            <v>62</v>
          </cell>
          <cell r="C12026">
            <v>0</v>
          </cell>
          <cell r="D12026">
            <v>0</v>
          </cell>
          <cell r="E12026">
            <v>0</v>
          </cell>
          <cell r="G12026">
            <v>0</v>
          </cell>
          <cell r="H12026">
            <v>0</v>
          </cell>
        </row>
        <row r="12027">
          <cell r="A12027" t="str">
            <v>07-03-130</v>
          </cell>
          <cell r="B12027" t="str">
            <v>63</v>
          </cell>
          <cell r="C12027">
            <v>0</v>
          </cell>
          <cell r="D12027">
            <v>0</v>
          </cell>
          <cell r="E12027">
            <v>0</v>
          </cell>
          <cell r="G12027">
            <v>0</v>
          </cell>
          <cell r="H12027">
            <v>0</v>
          </cell>
        </row>
        <row r="12028">
          <cell r="A12028" t="str">
            <v>07-03-130</v>
          </cell>
          <cell r="B12028" t="str">
            <v>64</v>
          </cell>
          <cell r="C12028">
            <v>0</v>
          </cell>
          <cell r="D12028">
            <v>0</v>
          </cell>
          <cell r="E12028">
            <v>0</v>
          </cell>
          <cell r="G12028">
            <v>0</v>
          </cell>
          <cell r="H12028">
            <v>0</v>
          </cell>
        </row>
        <row r="12029">
          <cell r="A12029" t="str">
            <v>07-03-130</v>
          </cell>
          <cell r="B12029" t="str">
            <v>65</v>
          </cell>
          <cell r="C12029">
            <v>0</v>
          </cell>
          <cell r="D12029">
            <v>0</v>
          </cell>
          <cell r="E12029">
            <v>0</v>
          </cell>
          <cell r="G12029">
            <v>0</v>
          </cell>
          <cell r="H12029">
            <v>0</v>
          </cell>
        </row>
        <row r="12030">
          <cell r="A12030" t="str">
            <v>07-03-130</v>
          </cell>
          <cell r="B12030" t="str">
            <v>66</v>
          </cell>
          <cell r="C12030">
            <v>0</v>
          </cell>
          <cell r="D12030">
            <v>0</v>
          </cell>
          <cell r="E12030">
            <v>0</v>
          </cell>
          <cell r="G12030">
            <v>0</v>
          </cell>
          <cell r="H12030">
            <v>0</v>
          </cell>
        </row>
        <row r="12031">
          <cell r="A12031" t="str">
            <v>07-03-140</v>
          </cell>
          <cell r="B12031" t="str">
            <v>07-03-140</v>
          </cell>
          <cell r="C12031" t="str">
            <v>SUMINISTRO E INSTALACION PUNTO ESTUFA ENANA 1"</v>
          </cell>
          <cell r="D12031" t="str">
            <v>UN</v>
          </cell>
          <cell r="E12031">
            <v>1</v>
          </cell>
          <cell r="H12031">
            <v>223956</v>
          </cell>
        </row>
        <row r="12032">
          <cell r="A12032" t="str">
            <v>07-03-140</v>
          </cell>
          <cell r="B12032" t="str">
            <v>11</v>
          </cell>
          <cell r="C12032" t="str">
            <v>TUBERIA COBRE TIPO L ø 1"</v>
          </cell>
          <cell r="D12032" t="str">
            <v>ML</v>
          </cell>
          <cell r="E12032">
            <v>2.5</v>
          </cell>
          <cell r="G12032">
            <v>40092.693333333336</v>
          </cell>
          <cell r="H12032">
            <v>100232</v>
          </cell>
        </row>
        <row r="12033">
          <cell r="A12033" t="str">
            <v>07-03-140</v>
          </cell>
          <cell r="B12033" t="str">
            <v>12</v>
          </cell>
          <cell r="C12033" t="str">
            <v>ACCESORIOS CU ø 1"</v>
          </cell>
          <cell r="D12033" t="str">
            <v>UNIDAD</v>
          </cell>
          <cell r="E12033">
            <v>8</v>
          </cell>
          <cell r="G12033">
            <v>10989.700799999999</v>
          </cell>
          <cell r="H12033">
            <v>87918</v>
          </cell>
        </row>
        <row r="12034">
          <cell r="A12034" t="str">
            <v>07-03-140</v>
          </cell>
          <cell r="B12034" t="str">
            <v>13</v>
          </cell>
          <cell r="C12034" t="str">
            <v>SOLDADURA ESTAÑO 95-5</v>
          </cell>
          <cell r="D12034" t="str">
            <v>LB</v>
          </cell>
          <cell r="E12034">
            <v>6.4000000000000001E-2</v>
          </cell>
          <cell r="G12034">
            <v>69702.775999999998</v>
          </cell>
          <cell r="H12034">
            <v>4461</v>
          </cell>
        </row>
        <row r="12035">
          <cell r="A12035" t="str">
            <v>07-03-140</v>
          </cell>
          <cell r="B12035" t="str">
            <v>14</v>
          </cell>
          <cell r="C12035" t="str">
            <v>FUNDENTE</v>
          </cell>
          <cell r="D12035" t="str">
            <v>ONZA</v>
          </cell>
          <cell r="E12035">
            <v>0.12</v>
          </cell>
          <cell r="G12035">
            <v>1029.8131999999998</v>
          </cell>
          <cell r="H12035">
            <v>124</v>
          </cell>
        </row>
        <row r="12036">
          <cell r="A12036" t="str">
            <v>07-03-140</v>
          </cell>
          <cell r="B12036" t="str">
            <v>15</v>
          </cell>
          <cell r="C12036">
            <v>0</v>
          </cell>
          <cell r="D12036">
            <v>0</v>
          </cell>
          <cell r="E12036">
            <v>0</v>
          </cell>
          <cell r="G12036">
            <v>0</v>
          </cell>
          <cell r="H12036">
            <v>0</v>
          </cell>
        </row>
        <row r="12037">
          <cell r="A12037" t="str">
            <v>07-03-140</v>
          </cell>
          <cell r="B12037" t="str">
            <v>16</v>
          </cell>
          <cell r="C12037">
            <v>0</v>
          </cell>
          <cell r="D12037">
            <v>0</v>
          </cell>
          <cell r="E12037">
            <v>0</v>
          </cell>
          <cell r="G12037">
            <v>0</v>
          </cell>
          <cell r="H12037">
            <v>0</v>
          </cell>
        </row>
        <row r="12038">
          <cell r="A12038" t="str">
            <v>07-03-140</v>
          </cell>
          <cell r="B12038" t="str">
            <v>21</v>
          </cell>
          <cell r="C12038" t="str">
            <v xml:space="preserve">OFICIAL </v>
          </cell>
          <cell r="D12038" t="str">
            <v>jor</v>
          </cell>
          <cell r="E12038">
            <v>0.18000000000000002</v>
          </cell>
          <cell r="G12038">
            <v>86520.353919999994</v>
          </cell>
          <cell r="H12038">
            <v>15574</v>
          </cell>
        </row>
        <row r="12039">
          <cell r="A12039" t="str">
            <v>07-03-140</v>
          </cell>
          <cell r="B12039" t="str">
            <v>22</v>
          </cell>
          <cell r="C12039" t="str">
            <v>AYUDANTE</v>
          </cell>
          <cell r="D12039" t="str">
            <v>jor</v>
          </cell>
          <cell r="E12039">
            <v>0.18000000000000002</v>
          </cell>
          <cell r="G12039">
            <v>54806.751999999993</v>
          </cell>
          <cell r="H12039">
            <v>9865</v>
          </cell>
        </row>
        <row r="12040">
          <cell r="A12040" t="str">
            <v>07-03-140</v>
          </cell>
          <cell r="B12040" t="str">
            <v>23</v>
          </cell>
          <cell r="C12040">
            <v>0</v>
          </cell>
          <cell r="D12040">
            <v>0</v>
          </cell>
          <cell r="E12040">
            <v>0</v>
          </cell>
          <cell r="G12040">
            <v>0</v>
          </cell>
          <cell r="H12040">
            <v>0</v>
          </cell>
        </row>
        <row r="12041">
          <cell r="A12041" t="str">
            <v>07-03-140</v>
          </cell>
          <cell r="B12041" t="str">
            <v>24</v>
          </cell>
          <cell r="C12041">
            <v>0</v>
          </cell>
          <cell r="D12041">
            <v>0</v>
          </cell>
          <cell r="E12041">
            <v>0</v>
          </cell>
          <cell r="G12041">
            <v>0</v>
          </cell>
          <cell r="H12041">
            <v>0</v>
          </cell>
        </row>
        <row r="12042">
          <cell r="A12042" t="str">
            <v>07-03-140</v>
          </cell>
          <cell r="B12042" t="str">
            <v>25</v>
          </cell>
          <cell r="C12042">
            <v>0</v>
          </cell>
          <cell r="D12042">
            <v>0</v>
          </cell>
          <cell r="E12042">
            <v>0</v>
          </cell>
          <cell r="G12042">
            <v>0</v>
          </cell>
          <cell r="H12042">
            <v>0</v>
          </cell>
        </row>
        <row r="12043">
          <cell r="A12043" t="str">
            <v>07-03-140</v>
          </cell>
          <cell r="B12043" t="str">
            <v>26</v>
          </cell>
          <cell r="C12043">
            <v>0</v>
          </cell>
          <cell r="D12043">
            <v>0</v>
          </cell>
          <cell r="E12043">
            <v>0</v>
          </cell>
          <cell r="G12043">
            <v>0</v>
          </cell>
          <cell r="H12043">
            <v>0</v>
          </cell>
        </row>
        <row r="12044">
          <cell r="A12044" t="str">
            <v>07-03-140</v>
          </cell>
          <cell r="B12044" t="str">
            <v>41</v>
          </cell>
          <cell r="C12044" t="str">
            <v>HERRAMIENTA MENOR</v>
          </cell>
          <cell r="D12044" t="str">
            <v>gl</v>
          </cell>
          <cell r="E12044">
            <v>1</v>
          </cell>
          <cell r="G12044">
            <v>1927.34464</v>
          </cell>
          <cell r="H12044">
            <v>1927</v>
          </cell>
        </row>
        <row r="12045">
          <cell r="A12045" t="str">
            <v>07-03-140</v>
          </cell>
          <cell r="B12045" t="str">
            <v>42</v>
          </cell>
          <cell r="C12045">
            <v>0</v>
          </cell>
          <cell r="D12045">
            <v>0</v>
          </cell>
          <cell r="E12045">
            <v>0</v>
          </cell>
          <cell r="G12045">
            <v>0</v>
          </cell>
          <cell r="H12045">
            <v>0</v>
          </cell>
        </row>
        <row r="12046">
          <cell r="A12046" t="str">
            <v>07-03-140</v>
          </cell>
          <cell r="B12046" t="str">
            <v>43</v>
          </cell>
          <cell r="C12046">
            <v>0</v>
          </cell>
          <cell r="D12046">
            <v>0</v>
          </cell>
          <cell r="E12046">
            <v>0</v>
          </cell>
          <cell r="G12046">
            <v>0</v>
          </cell>
          <cell r="H12046">
            <v>0</v>
          </cell>
        </row>
        <row r="12047">
          <cell r="A12047" t="str">
            <v>07-03-140</v>
          </cell>
          <cell r="B12047" t="str">
            <v>44</v>
          </cell>
          <cell r="C12047">
            <v>0</v>
          </cell>
          <cell r="D12047">
            <v>0</v>
          </cell>
          <cell r="E12047">
            <v>0</v>
          </cell>
          <cell r="G12047">
            <v>0</v>
          </cell>
          <cell r="H12047">
            <v>0</v>
          </cell>
        </row>
        <row r="12048">
          <cell r="A12048" t="str">
            <v>07-03-140</v>
          </cell>
          <cell r="B12048" t="str">
            <v>45</v>
          </cell>
          <cell r="C12048">
            <v>0</v>
          </cell>
          <cell r="D12048">
            <v>0</v>
          </cell>
          <cell r="E12048">
            <v>0</v>
          </cell>
          <cell r="G12048">
            <v>0</v>
          </cell>
          <cell r="H12048">
            <v>0</v>
          </cell>
        </row>
        <row r="12049">
          <cell r="A12049" t="str">
            <v>07-03-140</v>
          </cell>
          <cell r="B12049" t="str">
            <v>46</v>
          </cell>
          <cell r="C12049">
            <v>0</v>
          </cell>
          <cell r="D12049">
            <v>0</v>
          </cell>
          <cell r="E12049">
            <v>0</v>
          </cell>
          <cell r="G12049">
            <v>0</v>
          </cell>
          <cell r="H12049">
            <v>0</v>
          </cell>
        </row>
        <row r="12050">
          <cell r="A12050" t="str">
            <v>07-03-140</v>
          </cell>
          <cell r="B12050" t="str">
            <v>61</v>
          </cell>
          <cell r="C12050" t="str">
            <v>TRANSPORTE</v>
          </cell>
          <cell r="D12050" t="str">
            <v>gl</v>
          </cell>
          <cell r="E12050">
            <v>1</v>
          </cell>
          <cell r="G12050">
            <v>3854.6892800000001</v>
          </cell>
          <cell r="H12050">
            <v>3855</v>
          </cell>
        </row>
        <row r="12051">
          <cell r="A12051" t="str">
            <v>07-03-140</v>
          </cell>
          <cell r="B12051" t="str">
            <v>62</v>
          </cell>
          <cell r="C12051">
            <v>0</v>
          </cell>
          <cell r="D12051">
            <v>0</v>
          </cell>
          <cell r="E12051">
            <v>0</v>
          </cell>
          <cell r="G12051">
            <v>0</v>
          </cell>
          <cell r="H12051">
            <v>0</v>
          </cell>
        </row>
        <row r="12052">
          <cell r="A12052" t="str">
            <v>07-03-140</v>
          </cell>
          <cell r="B12052" t="str">
            <v>63</v>
          </cell>
          <cell r="C12052">
            <v>0</v>
          </cell>
          <cell r="D12052">
            <v>0</v>
          </cell>
          <cell r="E12052">
            <v>0</v>
          </cell>
          <cell r="G12052">
            <v>0</v>
          </cell>
          <cell r="H12052">
            <v>0</v>
          </cell>
        </row>
        <row r="12053">
          <cell r="A12053" t="str">
            <v>07-03-140</v>
          </cell>
          <cell r="B12053" t="str">
            <v>64</v>
          </cell>
          <cell r="C12053">
            <v>0</v>
          </cell>
          <cell r="D12053">
            <v>0</v>
          </cell>
          <cell r="E12053">
            <v>0</v>
          </cell>
          <cell r="G12053">
            <v>0</v>
          </cell>
          <cell r="H12053">
            <v>0</v>
          </cell>
        </row>
        <row r="12054">
          <cell r="A12054" t="str">
            <v>07-03-140</v>
          </cell>
          <cell r="B12054" t="str">
            <v>65</v>
          </cell>
          <cell r="C12054">
            <v>0</v>
          </cell>
          <cell r="D12054">
            <v>0</v>
          </cell>
          <cell r="E12054">
            <v>0</v>
          </cell>
          <cell r="G12054">
            <v>0</v>
          </cell>
          <cell r="H12054">
            <v>0</v>
          </cell>
        </row>
        <row r="12055">
          <cell r="A12055" t="str">
            <v>07-03-140</v>
          </cell>
          <cell r="B12055" t="str">
            <v>66</v>
          </cell>
          <cell r="C12055">
            <v>0</v>
          </cell>
          <cell r="D12055">
            <v>0</v>
          </cell>
          <cell r="E12055">
            <v>0</v>
          </cell>
          <cell r="G12055">
            <v>0</v>
          </cell>
          <cell r="H12055">
            <v>0</v>
          </cell>
        </row>
        <row r="12056">
          <cell r="A12056" t="str">
            <v>07-03-150</v>
          </cell>
          <cell r="B12056" t="str">
            <v>07-03-150</v>
          </cell>
          <cell r="C12056" t="str">
            <v>SUMINISTRO E INSTALACION PUNTO ESTUFA INDUSTRIAL 1"</v>
          </cell>
          <cell r="D12056" t="str">
            <v>UN</v>
          </cell>
          <cell r="E12056">
            <v>1</v>
          </cell>
          <cell r="H12056">
            <v>223956</v>
          </cell>
        </row>
        <row r="12057">
          <cell r="A12057" t="str">
            <v>07-03-150</v>
          </cell>
          <cell r="B12057" t="str">
            <v>11</v>
          </cell>
          <cell r="C12057" t="str">
            <v>TUBERIA COBRE TIPO L ø 1"</v>
          </cell>
          <cell r="D12057" t="str">
            <v>ML</v>
          </cell>
          <cell r="E12057">
            <v>2.5</v>
          </cell>
          <cell r="G12057">
            <v>40092.693333333336</v>
          </cell>
          <cell r="H12057">
            <v>100232</v>
          </cell>
        </row>
        <row r="12058">
          <cell r="A12058" t="str">
            <v>07-03-150</v>
          </cell>
          <cell r="B12058" t="str">
            <v>12</v>
          </cell>
          <cell r="C12058" t="str">
            <v>ACCESORIOS CU ø 1"</v>
          </cell>
          <cell r="D12058" t="str">
            <v>UNIDAD</v>
          </cell>
          <cell r="E12058">
            <v>8</v>
          </cell>
          <cell r="G12058">
            <v>10989.700799999999</v>
          </cell>
          <cell r="H12058">
            <v>87918</v>
          </cell>
        </row>
        <row r="12059">
          <cell r="A12059" t="str">
            <v>07-03-150</v>
          </cell>
          <cell r="B12059" t="str">
            <v>13</v>
          </cell>
          <cell r="C12059" t="str">
            <v>SOLDADURA ESTAÑO 95-5</v>
          </cell>
          <cell r="D12059" t="str">
            <v>LB</v>
          </cell>
          <cell r="E12059">
            <v>6.4000000000000001E-2</v>
          </cell>
          <cell r="G12059">
            <v>69702.775999999998</v>
          </cell>
          <cell r="H12059">
            <v>4461</v>
          </cell>
        </row>
        <row r="12060">
          <cell r="A12060" t="str">
            <v>07-03-150</v>
          </cell>
          <cell r="B12060" t="str">
            <v>14</v>
          </cell>
          <cell r="C12060" t="str">
            <v>FUNDENTE</v>
          </cell>
          <cell r="D12060" t="str">
            <v>ONZA</v>
          </cell>
          <cell r="E12060">
            <v>0.12</v>
          </cell>
          <cell r="G12060">
            <v>1029.8131999999998</v>
          </cell>
          <cell r="H12060">
            <v>124</v>
          </cell>
        </row>
        <row r="12061">
          <cell r="A12061" t="str">
            <v>07-03-150</v>
          </cell>
          <cell r="B12061" t="str">
            <v>15</v>
          </cell>
          <cell r="C12061">
            <v>0</v>
          </cell>
          <cell r="D12061">
            <v>0</v>
          </cell>
          <cell r="E12061">
            <v>0</v>
          </cell>
          <cell r="G12061">
            <v>0</v>
          </cell>
          <cell r="H12061">
            <v>0</v>
          </cell>
        </row>
        <row r="12062">
          <cell r="A12062" t="str">
            <v>07-03-150</v>
          </cell>
          <cell r="B12062" t="str">
            <v>16</v>
          </cell>
          <cell r="C12062">
            <v>0</v>
          </cell>
          <cell r="D12062">
            <v>0</v>
          </cell>
          <cell r="E12062">
            <v>0</v>
          </cell>
          <cell r="G12062">
            <v>0</v>
          </cell>
          <cell r="H12062">
            <v>0</v>
          </cell>
        </row>
        <row r="12063">
          <cell r="A12063" t="str">
            <v>07-03-150</v>
          </cell>
          <cell r="B12063" t="str">
            <v>21</v>
          </cell>
          <cell r="C12063" t="str">
            <v xml:space="preserve">OFICIAL </v>
          </cell>
          <cell r="D12063" t="str">
            <v>jor</v>
          </cell>
          <cell r="E12063">
            <v>0.18000000000000002</v>
          </cell>
          <cell r="G12063">
            <v>86520.353919999994</v>
          </cell>
          <cell r="H12063">
            <v>15574</v>
          </cell>
        </row>
        <row r="12064">
          <cell r="A12064" t="str">
            <v>07-03-150</v>
          </cell>
          <cell r="B12064" t="str">
            <v>22</v>
          </cell>
          <cell r="C12064" t="str">
            <v>AYUDANTE</v>
          </cell>
          <cell r="D12064" t="str">
            <v>jor</v>
          </cell>
          <cell r="E12064">
            <v>0.18000000000000002</v>
          </cell>
          <cell r="G12064">
            <v>54806.751999999993</v>
          </cell>
          <cell r="H12064">
            <v>9865</v>
          </cell>
        </row>
        <row r="12065">
          <cell r="A12065" t="str">
            <v>07-03-150</v>
          </cell>
          <cell r="B12065" t="str">
            <v>23</v>
          </cell>
          <cell r="C12065">
            <v>0</v>
          </cell>
          <cell r="D12065">
            <v>0</v>
          </cell>
          <cell r="E12065">
            <v>0</v>
          </cell>
          <cell r="G12065">
            <v>0</v>
          </cell>
          <cell r="H12065">
            <v>0</v>
          </cell>
        </row>
        <row r="12066">
          <cell r="A12066" t="str">
            <v>07-03-150</v>
          </cell>
          <cell r="B12066" t="str">
            <v>24</v>
          </cell>
          <cell r="C12066">
            <v>0</v>
          </cell>
          <cell r="D12066">
            <v>0</v>
          </cell>
          <cell r="E12066">
            <v>0</v>
          </cell>
          <cell r="G12066">
            <v>0</v>
          </cell>
          <cell r="H12066">
            <v>0</v>
          </cell>
        </row>
        <row r="12067">
          <cell r="A12067" t="str">
            <v>07-03-150</v>
          </cell>
          <cell r="B12067" t="str">
            <v>25</v>
          </cell>
          <cell r="C12067">
            <v>0</v>
          </cell>
          <cell r="D12067">
            <v>0</v>
          </cell>
          <cell r="E12067">
            <v>0</v>
          </cell>
          <cell r="G12067">
            <v>0</v>
          </cell>
          <cell r="H12067">
            <v>0</v>
          </cell>
        </row>
        <row r="12068">
          <cell r="A12068" t="str">
            <v>07-03-150</v>
          </cell>
          <cell r="B12068" t="str">
            <v>26</v>
          </cell>
          <cell r="C12068">
            <v>0</v>
          </cell>
          <cell r="D12068">
            <v>0</v>
          </cell>
          <cell r="E12068">
            <v>0</v>
          </cell>
          <cell r="G12068">
            <v>0</v>
          </cell>
          <cell r="H12068">
            <v>0</v>
          </cell>
        </row>
        <row r="12069">
          <cell r="A12069" t="str">
            <v>07-03-150</v>
          </cell>
          <cell r="B12069" t="str">
            <v>41</v>
          </cell>
          <cell r="C12069" t="str">
            <v>HERRAMIENTA MENOR</v>
          </cell>
          <cell r="D12069" t="str">
            <v>gl</v>
          </cell>
          <cell r="E12069">
            <v>1</v>
          </cell>
          <cell r="G12069">
            <v>1927.34464</v>
          </cell>
          <cell r="H12069">
            <v>1927</v>
          </cell>
        </row>
        <row r="12070">
          <cell r="A12070" t="str">
            <v>07-03-150</v>
          </cell>
          <cell r="B12070" t="str">
            <v>42</v>
          </cell>
          <cell r="C12070">
            <v>0</v>
          </cell>
          <cell r="D12070">
            <v>0</v>
          </cell>
          <cell r="E12070">
            <v>0</v>
          </cell>
          <cell r="G12070">
            <v>0</v>
          </cell>
          <cell r="H12070">
            <v>0</v>
          </cell>
        </row>
        <row r="12071">
          <cell r="A12071" t="str">
            <v>07-03-150</v>
          </cell>
          <cell r="B12071" t="str">
            <v>43</v>
          </cell>
          <cell r="C12071">
            <v>0</v>
          </cell>
          <cell r="D12071">
            <v>0</v>
          </cell>
          <cell r="E12071">
            <v>0</v>
          </cell>
          <cell r="G12071">
            <v>0</v>
          </cell>
          <cell r="H12071">
            <v>0</v>
          </cell>
        </row>
        <row r="12072">
          <cell r="A12072" t="str">
            <v>07-03-150</v>
          </cell>
          <cell r="B12072" t="str">
            <v>44</v>
          </cell>
          <cell r="C12072">
            <v>0</v>
          </cell>
          <cell r="D12072">
            <v>0</v>
          </cell>
          <cell r="E12072">
            <v>0</v>
          </cell>
          <cell r="G12072">
            <v>0</v>
          </cell>
          <cell r="H12072">
            <v>0</v>
          </cell>
        </row>
        <row r="12073">
          <cell r="A12073" t="str">
            <v>07-03-150</v>
          </cell>
          <cell r="B12073" t="str">
            <v>45</v>
          </cell>
          <cell r="C12073">
            <v>0</v>
          </cell>
          <cell r="D12073">
            <v>0</v>
          </cell>
          <cell r="E12073">
            <v>0</v>
          </cell>
          <cell r="G12073">
            <v>0</v>
          </cell>
          <cell r="H12073">
            <v>0</v>
          </cell>
        </row>
        <row r="12074">
          <cell r="A12074" t="str">
            <v>07-03-150</v>
          </cell>
          <cell r="B12074" t="str">
            <v>46</v>
          </cell>
          <cell r="C12074">
            <v>0</v>
          </cell>
          <cell r="D12074">
            <v>0</v>
          </cell>
          <cell r="E12074">
            <v>0</v>
          </cell>
          <cell r="G12074">
            <v>0</v>
          </cell>
          <cell r="H12074">
            <v>0</v>
          </cell>
        </row>
        <row r="12075">
          <cell r="A12075" t="str">
            <v>07-03-150</v>
          </cell>
          <cell r="B12075" t="str">
            <v>61</v>
          </cell>
          <cell r="C12075" t="str">
            <v>TRANSPORTE</v>
          </cell>
          <cell r="D12075" t="str">
            <v>gl</v>
          </cell>
          <cell r="E12075">
            <v>1</v>
          </cell>
          <cell r="G12075">
            <v>3854.6892800000001</v>
          </cell>
          <cell r="H12075">
            <v>3855</v>
          </cell>
        </row>
        <row r="12076">
          <cell r="A12076" t="str">
            <v>07-03-150</v>
          </cell>
          <cell r="B12076" t="str">
            <v>62</v>
          </cell>
          <cell r="C12076">
            <v>0</v>
          </cell>
          <cell r="D12076">
            <v>0</v>
          </cell>
          <cell r="E12076">
            <v>0</v>
          </cell>
          <cell r="G12076">
            <v>0</v>
          </cell>
          <cell r="H12076">
            <v>0</v>
          </cell>
        </row>
        <row r="12077">
          <cell r="A12077" t="str">
            <v>07-03-150</v>
          </cell>
          <cell r="B12077" t="str">
            <v>63</v>
          </cell>
          <cell r="C12077">
            <v>0</v>
          </cell>
          <cell r="D12077">
            <v>0</v>
          </cell>
          <cell r="E12077">
            <v>0</v>
          </cell>
          <cell r="G12077">
            <v>0</v>
          </cell>
          <cell r="H12077">
            <v>0</v>
          </cell>
        </row>
        <row r="12078">
          <cell r="A12078" t="str">
            <v>07-03-150</v>
          </cell>
          <cell r="B12078" t="str">
            <v>64</v>
          </cell>
          <cell r="C12078">
            <v>0</v>
          </cell>
          <cell r="D12078">
            <v>0</v>
          </cell>
          <cell r="E12078">
            <v>0</v>
          </cell>
          <cell r="G12078">
            <v>0</v>
          </cell>
          <cell r="H12078">
            <v>0</v>
          </cell>
        </row>
        <row r="12079">
          <cell r="A12079" t="str">
            <v>07-03-150</v>
          </cell>
          <cell r="B12079" t="str">
            <v>65</v>
          </cell>
          <cell r="C12079">
            <v>0</v>
          </cell>
          <cell r="D12079">
            <v>0</v>
          </cell>
          <cell r="E12079">
            <v>0</v>
          </cell>
          <cell r="G12079">
            <v>0</v>
          </cell>
          <cell r="H12079">
            <v>0</v>
          </cell>
        </row>
        <row r="12080">
          <cell r="A12080" t="str">
            <v>07-03-150</v>
          </cell>
          <cell r="B12080" t="str">
            <v>66</v>
          </cell>
          <cell r="C12080">
            <v>0</v>
          </cell>
          <cell r="D12080">
            <v>0</v>
          </cell>
          <cell r="E12080">
            <v>0</v>
          </cell>
          <cell r="G12080">
            <v>0</v>
          </cell>
          <cell r="H12080">
            <v>0</v>
          </cell>
        </row>
        <row r="12081">
          <cell r="A12081" t="str">
            <v>07-03-160</v>
          </cell>
          <cell r="B12081" t="str">
            <v>07-03-160</v>
          </cell>
          <cell r="C12081" t="str">
            <v>SUMINISTRO E INSTALACION PUNTO PLANCHA DOBLE 1"</v>
          </cell>
          <cell r="D12081" t="str">
            <v>UN</v>
          </cell>
          <cell r="E12081">
            <v>1</v>
          </cell>
          <cell r="H12081">
            <v>223956</v>
          </cell>
        </row>
        <row r="12082">
          <cell r="A12082" t="str">
            <v>07-03-160</v>
          </cell>
          <cell r="B12082" t="str">
            <v>11</v>
          </cell>
          <cell r="C12082" t="str">
            <v>TUBERIA COBRE TIPO L ø 1"</v>
          </cell>
          <cell r="D12082" t="str">
            <v>ML</v>
          </cell>
          <cell r="E12082">
            <v>2.5</v>
          </cell>
          <cell r="G12082">
            <v>40092.693333333336</v>
          </cell>
          <cell r="H12082">
            <v>100232</v>
          </cell>
        </row>
        <row r="12083">
          <cell r="A12083" t="str">
            <v>07-03-160</v>
          </cell>
          <cell r="B12083" t="str">
            <v>12</v>
          </cell>
          <cell r="C12083" t="str">
            <v>ACCESORIOS CU ø 1"</v>
          </cell>
          <cell r="D12083" t="str">
            <v>UNIDAD</v>
          </cell>
          <cell r="E12083">
            <v>8</v>
          </cell>
          <cell r="G12083">
            <v>10989.700799999999</v>
          </cell>
          <cell r="H12083">
            <v>87918</v>
          </cell>
        </row>
        <row r="12084">
          <cell r="A12084" t="str">
            <v>07-03-160</v>
          </cell>
          <cell r="B12084" t="str">
            <v>13</v>
          </cell>
          <cell r="C12084" t="str">
            <v>SOLDADURA ESTAÑO 95-5</v>
          </cell>
          <cell r="D12084" t="str">
            <v>LB</v>
          </cell>
          <cell r="E12084">
            <v>6.4000000000000001E-2</v>
          </cell>
          <cell r="G12084">
            <v>69702.775999999998</v>
          </cell>
          <cell r="H12084">
            <v>4461</v>
          </cell>
        </row>
        <row r="12085">
          <cell r="A12085" t="str">
            <v>07-03-160</v>
          </cell>
          <cell r="B12085" t="str">
            <v>14</v>
          </cell>
          <cell r="C12085" t="str">
            <v>FUNDENTE</v>
          </cell>
          <cell r="D12085" t="str">
            <v>ONZA</v>
          </cell>
          <cell r="E12085">
            <v>0.12</v>
          </cell>
          <cell r="G12085">
            <v>1029.8131999999998</v>
          </cell>
          <cell r="H12085">
            <v>124</v>
          </cell>
        </row>
        <row r="12086">
          <cell r="A12086" t="str">
            <v>07-03-160</v>
          </cell>
          <cell r="B12086" t="str">
            <v>15</v>
          </cell>
          <cell r="C12086">
            <v>0</v>
          </cell>
          <cell r="D12086">
            <v>0</v>
          </cell>
          <cell r="E12086">
            <v>0</v>
          </cell>
          <cell r="G12086">
            <v>0</v>
          </cell>
          <cell r="H12086">
            <v>0</v>
          </cell>
        </row>
        <row r="12087">
          <cell r="A12087" t="str">
            <v>07-03-160</v>
          </cell>
          <cell r="B12087" t="str">
            <v>16</v>
          </cell>
          <cell r="C12087">
            <v>0</v>
          </cell>
          <cell r="D12087">
            <v>0</v>
          </cell>
          <cell r="E12087">
            <v>0</v>
          </cell>
          <cell r="G12087">
            <v>0</v>
          </cell>
          <cell r="H12087">
            <v>0</v>
          </cell>
        </row>
        <row r="12088">
          <cell r="A12088" t="str">
            <v>07-03-160</v>
          </cell>
          <cell r="B12088" t="str">
            <v>21</v>
          </cell>
          <cell r="C12088" t="str">
            <v xml:space="preserve">OFICIAL </v>
          </cell>
          <cell r="D12088" t="str">
            <v>jor</v>
          </cell>
          <cell r="E12088">
            <v>0.18000000000000002</v>
          </cell>
          <cell r="G12088">
            <v>86520.353919999994</v>
          </cell>
          <cell r="H12088">
            <v>15574</v>
          </cell>
        </row>
        <row r="12089">
          <cell r="A12089" t="str">
            <v>07-03-160</v>
          </cell>
          <cell r="B12089" t="str">
            <v>22</v>
          </cell>
          <cell r="C12089" t="str">
            <v>AYUDANTE</v>
          </cell>
          <cell r="D12089" t="str">
            <v>jor</v>
          </cell>
          <cell r="E12089">
            <v>0.18000000000000002</v>
          </cell>
          <cell r="G12089">
            <v>54806.751999999993</v>
          </cell>
          <cell r="H12089">
            <v>9865</v>
          </cell>
        </row>
        <row r="12090">
          <cell r="A12090" t="str">
            <v>07-03-160</v>
          </cell>
          <cell r="B12090" t="str">
            <v>23</v>
          </cell>
          <cell r="C12090">
            <v>0</v>
          </cell>
          <cell r="D12090">
            <v>0</v>
          </cell>
          <cell r="E12090">
            <v>0</v>
          </cell>
          <cell r="G12090">
            <v>0</v>
          </cell>
          <cell r="H12090">
            <v>0</v>
          </cell>
        </row>
        <row r="12091">
          <cell r="A12091" t="str">
            <v>07-03-160</v>
          </cell>
          <cell r="B12091" t="str">
            <v>24</v>
          </cell>
          <cell r="C12091">
            <v>0</v>
          </cell>
          <cell r="D12091">
            <v>0</v>
          </cell>
          <cell r="E12091">
            <v>0</v>
          </cell>
          <cell r="G12091">
            <v>0</v>
          </cell>
          <cell r="H12091">
            <v>0</v>
          </cell>
        </row>
        <row r="12092">
          <cell r="A12092" t="str">
            <v>07-03-160</v>
          </cell>
          <cell r="B12092" t="str">
            <v>25</v>
          </cell>
          <cell r="C12092">
            <v>0</v>
          </cell>
          <cell r="D12092">
            <v>0</v>
          </cell>
          <cell r="E12092">
            <v>0</v>
          </cell>
          <cell r="G12092">
            <v>0</v>
          </cell>
          <cell r="H12092">
            <v>0</v>
          </cell>
        </row>
        <row r="12093">
          <cell r="A12093" t="str">
            <v>07-03-160</v>
          </cell>
          <cell r="B12093" t="str">
            <v>26</v>
          </cell>
          <cell r="C12093">
            <v>0</v>
          </cell>
          <cell r="D12093">
            <v>0</v>
          </cell>
          <cell r="E12093">
            <v>0</v>
          </cell>
          <cell r="G12093">
            <v>0</v>
          </cell>
          <cell r="H12093">
            <v>0</v>
          </cell>
        </row>
        <row r="12094">
          <cell r="A12094" t="str">
            <v>07-03-160</v>
          </cell>
          <cell r="B12094" t="str">
            <v>41</v>
          </cell>
          <cell r="C12094" t="str">
            <v>HERRAMIENTA MENOR</v>
          </cell>
          <cell r="D12094" t="str">
            <v>gl</v>
          </cell>
          <cell r="E12094">
            <v>1</v>
          </cell>
          <cell r="G12094">
            <v>1927.34464</v>
          </cell>
          <cell r="H12094">
            <v>1927</v>
          </cell>
        </row>
        <row r="12095">
          <cell r="A12095" t="str">
            <v>07-03-160</v>
          </cell>
          <cell r="B12095" t="str">
            <v>42</v>
          </cell>
          <cell r="C12095">
            <v>0</v>
          </cell>
          <cell r="D12095">
            <v>0</v>
          </cell>
          <cell r="E12095">
            <v>0</v>
          </cell>
          <cell r="G12095">
            <v>0</v>
          </cell>
          <cell r="H12095">
            <v>0</v>
          </cell>
        </row>
        <row r="12096">
          <cell r="A12096" t="str">
            <v>07-03-160</v>
          </cell>
          <cell r="B12096" t="str">
            <v>43</v>
          </cell>
          <cell r="C12096">
            <v>0</v>
          </cell>
          <cell r="D12096">
            <v>0</v>
          </cell>
          <cell r="E12096">
            <v>0</v>
          </cell>
          <cell r="G12096">
            <v>0</v>
          </cell>
          <cell r="H12096">
            <v>0</v>
          </cell>
        </row>
        <row r="12097">
          <cell r="A12097" t="str">
            <v>07-03-160</v>
          </cell>
          <cell r="B12097" t="str">
            <v>44</v>
          </cell>
          <cell r="C12097">
            <v>0</v>
          </cell>
          <cell r="D12097">
            <v>0</v>
          </cell>
          <cell r="E12097">
            <v>0</v>
          </cell>
          <cell r="G12097">
            <v>0</v>
          </cell>
          <cell r="H12097">
            <v>0</v>
          </cell>
        </row>
        <row r="12098">
          <cell r="A12098" t="str">
            <v>07-03-160</v>
          </cell>
          <cell r="B12098" t="str">
            <v>45</v>
          </cell>
          <cell r="C12098">
            <v>0</v>
          </cell>
          <cell r="D12098">
            <v>0</v>
          </cell>
          <cell r="E12098">
            <v>0</v>
          </cell>
          <cell r="G12098">
            <v>0</v>
          </cell>
          <cell r="H12098">
            <v>0</v>
          </cell>
        </row>
        <row r="12099">
          <cell r="A12099" t="str">
            <v>07-03-160</v>
          </cell>
          <cell r="B12099" t="str">
            <v>46</v>
          </cell>
          <cell r="C12099">
            <v>0</v>
          </cell>
          <cell r="D12099">
            <v>0</v>
          </cell>
          <cell r="E12099">
            <v>0</v>
          </cell>
          <cell r="G12099">
            <v>0</v>
          </cell>
          <cell r="H12099">
            <v>0</v>
          </cell>
        </row>
        <row r="12100">
          <cell r="A12100" t="str">
            <v>07-03-160</v>
          </cell>
          <cell r="B12100" t="str">
            <v>61</v>
          </cell>
          <cell r="C12100" t="str">
            <v>TRANSPORTE</v>
          </cell>
          <cell r="D12100" t="str">
            <v>gl</v>
          </cell>
          <cell r="E12100">
            <v>1</v>
          </cell>
          <cell r="G12100">
            <v>3854.6892800000001</v>
          </cell>
          <cell r="H12100">
            <v>3855</v>
          </cell>
        </row>
        <row r="12101">
          <cell r="A12101" t="str">
            <v>07-03-160</v>
          </cell>
          <cell r="B12101" t="str">
            <v>62</v>
          </cell>
          <cell r="C12101">
            <v>0</v>
          </cell>
          <cell r="D12101">
            <v>0</v>
          </cell>
          <cell r="E12101">
            <v>0</v>
          </cell>
          <cell r="G12101">
            <v>0</v>
          </cell>
          <cell r="H12101">
            <v>0</v>
          </cell>
        </row>
        <row r="12102">
          <cell r="A12102" t="str">
            <v>07-03-160</v>
          </cell>
          <cell r="B12102" t="str">
            <v>63</v>
          </cell>
          <cell r="C12102">
            <v>0</v>
          </cell>
          <cell r="D12102">
            <v>0</v>
          </cell>
          <cell r="E12102">
            <v>0</v>
          </cell>
          <cell r="G12102">
            <v>0</v>
          </cell>
          <cell r="H12102">
            <v>0</v>
          </cell>
        </row>
        <row r="12103">
          <cell r="A12103" t="str">
            <v>07-03-160</v>
          </cell>
          <cell r="B12103" t="str">
            <v>64</v>
          </cell>
          <cell r="C12103">
            <v>0</v>
          </cell>
          <cell r="D12103">
            <v>0</v>
          </cell>
          <cell r="E12103">
            <v>0</v>
          </cell>
          <cell r="G12103">
            <v>0</v>
          </cell>
          <cell r="H12103">
            <v>0</v>
          </cell>
        </row>
        <row r="12104">
          <cell r="A12104" t="str">
            <v>07-03-160</v>
          </cell>
          <cell r="B12104" t="str">
            <v>65</v>
          </cell>
          <cell r="C12104">
            <v>0</v>
          </cell>
          <cell r="D12104">
            <v>0</v>
          </cell>
          <cell r="E12104">
            <v>0</v>
          </cell>
          <cell r="G12104">
            <v>0</v>
          </cell>
          <cell r="H12104">
            <v>0</v>
          </cell>
        </row>
        <row r="12105">
          <cell r="A12105" t="str">
            <v>07-03-160</v>
          </cell>
          <cell r="B12105" t="str">
            <v>66</v>
          </cell>
          <cell r="C12105">
            <v>0</v>
          </cell>
          <cell r="D12105">
            <v>0</v>
          </cell>
          <cell r="E12105">
            <v>0</v>
          </cell>
          <cell r="G12105">
            <v>0</v>
          </cell>
          <cell r="H12105">
            <v>0</v>
          </cell>
        </row>
        <row r="12106">
          <cell r="A12106" t="str">
            <v>07-03-170</v>
          </cell>
          <cell r="B12106" t="str">
            <v>07-03-170</v>
          </cell>
          <cell r="C12106" t="str">
            <v>SUMINISTRO E INSTALACION PUNTO MARMITA 1"</v>
          </cell>
          <cell r="D12106" t="str">
            <v>UN</v>
          </cell>
          <cell r="E12106">
            <v>1</v>
          </cell>
          <cell r="H12106">
            <v>223956</v>
          </cell>
        </row>
        <row r="12107">
          <cell r="A12107" t="str">
            <v>07-03-170</v>
          </cell>
          <cell r="B12107" t="str">
            <v>11</v>
          </cell>
          <cell r="C12107" t="str">
            <v>TUBERIA COBRE TIPO L ø 1"</v>
          </cell>
          <cell r="D12107" t="str">
            <v>ML</v>
          </cell>
          <cell r="E12107">
            <v>2.5</v>
          </cell>
          <cell r="G12107">
            <v>40092.693333333336</v>
          </cell>
          <cell r="H12107">
            <v>100232</v>
          </cell>
        </row>
        <row r="12108">
          <cell r="A12108" t="str">
            <v>07-03-170</v>
          </cell>
          <cell r="B12108" t="str">
            <v>12</v>
          </cell>
          <cell r="C12108" t="str">
            <v>ACCESORIOS CU ø 1"</v>
          </cell>
          <cell r="D12108" t="str">
            <v>UNIDAD</v>
          </cell>
          <cell r="E12108">
            <v>8</v>
          </cell>
          <cell r="G12108">
            <v>10989.700799999999</v>
          </cell>
          <cell r="H12108">
            <v>87918</v>
          </cell>
        </row>
        <row r="12109">
          <cell r="A12109" t="str">
            <v>07-03-170</v>
          </cell>
          <cell r="B12109" t="str">
            <v>13</v>
          </cell>
          <cell r="C12109" t="str">
            <v>SOLDADURA ESTAÑO 95-5</v>
          </cell>
          <cell r="D12109" t="str">
            <v>LB</v>
          </cell>
          <cell r="E12109">
            <v>6.4000000000000001E-2</v>
          </cell>
          <cell r="G12109">
            <v>69702.775999999998</v>
          </cell>
          <cell r="H12109">
            <v>4461</v>
          </cell>
        </row>
        <row r="12110">
          <cell r="A12110" t="str">
            <v>07-03-170</v>
          </cell>
          <cell r="B12110" t="str">
            <v>14</v>
          </cell>
          <cell r="C12110" t="str">
            <v>FUNDENTE</v>
          </cell>
          <cell r="D12110" t="str">
            <v>ONZA</v>
          </cell>
          <cell r="E12110">
            <v>0.12</v>
          </cell>
          <cell r="G12110">
            <v>1029.8131999999998</v>
          </cell>
          <cell r="H12110">
            <v>124</v>
          </cell>
        </row>
        <row r="12111">
          <cell r="A12111" t="str">
            <v>07-03-170</v>
          </cell>
          <cell r="B12111" t="str">
            <v>15</v>
          </cell>
          <cell r="C12111">
            <v>0</v>
          </cell>
          <cell r="D12111">
            <v>0</v>
          </cell>
          <cell r="E12111">
            <v>0</v>
          </cell>
          <cell r="G12111">
            <v>0</v>
          </cell>
          <cell r="H12111">
            <v>0</v>
          </cell>
        </row>
        <row r="12112">
          <cell r="A12112" t="str">
            <v>07-03-170</v>
          </cell>
          <cell r="B12112" t="str">
            <v>16</v>
          </cell>
          <cell r="C12112">
            <v>0</v>
          </cell>
          <cell r="D12112">
            <v>0</v>
          </cell>
          <cell r="E12112">
            <v>0</v>
          </cell>
          <cell r="G12112">
            <v>0</v>
          </cell>
          <cell r="H12112">
            <v>0</v>
          </cell>
        </row>
        <row r="12113">
          <cell r="A12113" t="str">
            <v>07-03-170</v>
          </cell>
          <cell r="B12113" t="str">
            <v>21</v>
          </cell>
          <cell r="C12113" t="str">
            <v xml:space="preserve">OFICIAL </v>
          </cell>
          <cell r="D12113" t="str">
            <v>jor</v>
          </cell>
          <cell r="E12113">
            <v>0.18000000000000002</v>
          </cell>
          <cell r="G12113">
            <v>86520.353919999994</v>
          </cell>
          <cell r="H12113">
            <v>15574</v>
          </cell>
        </row>
        <row r="12114">
          <cell r="A12114" t="str">
            <v>07-03-170</v>
          </cell>
          <cell r="B12114" t="str">
            <v>22</v>
          </cell>
          <cell r="C12114" t="str">
            <v>AYUDANTE</v>
          </cell>
          <cell r="D12114" t="str">
            <v>jor</v>
          </cell>
          <cell r="E12114">
            <v>0.18000000000000002</v>
          </cell>
          <cell r="G12114">
            <v>54806.751999999993</v>
          </cell>
          <cell r="H12114">
            <v>9865</v>
          </cell>
        </row>
        <row r="12115">
          <cell r="A12115" t="str">
            <v>07-03-170</v>
          </cell>
          <cell r="B12115" t="str">
            <v>23</v>
          </cell>
          <cell r="C12115">
            <v>0</v>
          </cell>
          <cell r="D12115">
            <v>0</v>
          </cell>
          <cell r="E12115">
            <v>0</v>
          </cell>
          <cell r="G12115">
            <v>0</v>
          </cell>
          <cell r="H12115">
            <v>0</v>
          </cell>
        </row>
        <row r="12116">
          <cell r="A12116" t="str">
            <v>07-03-170</v>
          </cell>
          <cell r="B12116" t="str">
            <v>24</v>
          </cell>
          <cell r="C12116">
            <v>0</v>
          </cell>
          <cell r="D12116">
            <v>0</v>
          </cell>
          <cell r="E12116">
            <v>0</v>
          </cell>
          <cell r="G12116">
            <v>0</v>
          </cell>
          <cell r="H12116">
            <v>0</v>
          </cell>
        </row>
        <row r="12117">
          <cell r="A12117" t="str">
            <v>07-03-170</v>
          </cell>
          <cell r="B12117" t="str">
            <v>25</v>
          </cell>
          <cell r="C12117">
            <v>0</v>
          </cell>
          <cell r="D12117">
            <v>0</v>
          </cell>
          <cell r="E12117">
            <v>0</v>
          </cell>
          <cell r="G12117">
            <v>0</v>
          </cell>
          <cell r="H12117">
            <v>0</v>
          </cell>
        </row>
        <row r="12118">
          <cell r="A12118" t="str">
            <v>07-03-170</v>
          </cell>
          <cell r="B12118" t="str">
            <v>26</v>
          </cell>
          <cell r="C12118">
            <v>0</v>
          </cell>
          <cell r="D12118">
            <v>0</v>
          </cell>
          <cell r="E12118">
            <v>0</v>
          </cell>
          <cell r="G12118">
            <v>0</v>
          </cell>
          <cell r="H12118">
            <v>0</v>
          </cell>
        </row>
        <row r="12119">
          <cell r="A12119" t="str">
            <v>07-03-170</v>
          </cell>
          <cell r="B12119" t="str">
            <v>41</v>
          </cell>
          <cell r="C12119" t="str">
            <v>HERRAMIENTA MENOR</v>
          </cell>
          <cell r="D12119" t="str">
            <v>gl</v>
          </cell>
          <cell r="E12119">
            <v>1</v>
          </cell>
          <cell r="G12119">
            <v>1927.34464</v>
          </cell>
          <cell r="H12119">
            <v>1927</v>
          </cell>
        </row>
        <row r="12120">
          <cell r="A12120" t="str">
            <v>07-03-170</v>
          </cell>
          <cell r="B12120" t="str">
            <v>42</v>
          </cell>
          <cell r="C12120">
            <v>0</v>
          </cell>
          <cell r="D12120">
            <v>0</v>
          </cell>
          <cell r="E12120">
            <v>0</v>
          </cell>
          <cell r="G12120">
            <v>0</v>
          </cell>
          <cell r="H12120">
            <v>0</v>
          </cell>
        </row>
        <row r="12121">
          <cell r="A12121" t="str">
            <v>07-03-170</v>
          </cell>
          <cell r="B12121" t="str">
            <v>43</v>
          </cell>
          <cell r="C12121">
            <v>0</v>
          </cell>
          <cell r="D12121">
            <v>0</v>
          </cell>
          <cell r="E12121">
            <v>0</v>
          </cell>
          <cell r="G12121">
            <v>0</v>
          </cell>
          <cell r="H12121">
            <v>0</v>
          </cell>
        </row>
        <row r="12122">
          <cell r="A12122" t="str">
            <v>07-03-170</v>
          </cell>
          <cell r="B12122" t="str">
            <v>44</v>
          </cell>
          <cell r="C12122">
            <v>0</v>
          </cell>
          <cell r="D12122">
            <v>0</v>
          </cell>
          <cell r="E12122">
            <v>0</v>
          </cell>
          <cell r="G12122">
            <v>0</v>
          </cell>
          <cell r="H12122">
            <v>0</v>
          </cell>
        </row>
        <row r="12123">
          <cell r="A12123" t="str">
            <v>07-03-170</v>
          </cell>
          <cell r="B12123" t="str">
            <v>45</v>
          </cell>
          <cell r="C12123">
            <v>0</v>
          </cell>
          <cell r="D12123">
            <v>0</v>
          </cell>
          <cell r="E12123">
            <v>0</v>
          </cell>
          <cell r="G12123">
            <v>0</v>
          </cell>
          <cell r="H12123">
            <v>0</v>
          </cell>
        </row>
        <row r="12124">
          <cell r="A12124" t="str">
            <v>07-03-170</v>
          </cell>
          <cell r="B12124" t="str">
            <v>46</v>
          </cell>
          <cell r="C12124">
            <v>0</v>
          </cell>
          <cell r="D12124">
            <v>0</v>
          </cell>
          <cell r="E12124">
            <v>0</v>
          </cell>
          <cell r="G12124">
            <v>0</v>
          </cell>
          <cell r="H12124">
            <v>0</v>
          </cell>
        </row>
        <row r="12125">
          <cell r="A12125" t="str">
            <v>07-03-170</v>
          </cell>
          <cell r="B12125" t="str">
            <v>61</v>
          </cell>
          <cell r="C12125" t="str">
            <v>TRANSPORTE</v>
          </cell>
          <cell r="D12125" t="str">
            <v>gl</v>
          </cell>
          <cell r="E12125">
            <v>1</v>
          </cell>
          <cell r="G12125">
            <v>3854.6892800000001</v>
          </cell>
          <cell r="H12125">
            <v>3855</v>
          </cell>
        </row>
        <row r="12126">
          <cell r="A12126" t="str">
            <v>07-03-170</v>
          </cell>
          <cell r="B12126" t="str">
            <v>62</v>
          </cell>
          <cell r="C12126">
            <v>0</v>
          </cell>
          <cell r="D12126">
            <v>0</v>
          </cell>
          <cell r="E12126">
            <v>0</v>
          </cell>
          <cell r="G12126">
            <v>0</v>
          </cell>
          <cell r="H12126">
            <v>0</v>
          </cell>
        </row>
        <row r="12127">
          <cell r="A12127" t="str">
            <v>07-03-170</v>
          </cell>
          <cell r="B12127" t="str">
            <v>63</v>
          </cell>
          <cell r="C12127">
            <v>0</v>
          </cell>
          <cell r="D12127">
            <v>0</v>
          </cell>
          <cell r="E12127">
            <v>0</v>
          </cell>
          <cell r="G12127">
            <v>0</v>
          </cell>
          <cell r="H12127">
            <v>0</v>
          </cell>
        </row>
        <row r="12128">
          <cell r="A12128" t="str">
            <v>07-03-170</v>
          </cell>
          <cell r="B12128" t="str">
            <v>64</v>
          </cell>
          <cell r="C12128">
            <v>0</v>
          </cell>
          <cell r="D12128">
            <v>0</v>
          </cell>
          <cell r="E12128">
            <v>0</v>
          </cell>
          <cell r="G12128">
            <v>0</v>
          </cell>
          <cell r="H12128">
            <v>0</v>
          </cell>
        </row>
        <row r="12129">
          <cell r="A12129" t="str">
            <v>07-03-170</v>
          </cell>
          <cell r="B12129" t="str">
            <v>65</v>
          </cell>
          <cell r="C12129">
            <v>0</v>
          </cell>
          <cell r="D12129">
            <v>0</v>
          </cell>
          <cell r="E12129">
            <v>0</v>
          </cell>
          <cell r="G12129">
            <v>0</v>
          </cell>
          <cell r="H12129">
            <v>0</v>
          </cell>
        </row>
        <row r="12130">
          <cell r="A12130" t="str">
            <v>07-03-170</v>
          </cell>
          <cell r="B12130" t="str">
            <v>66</v>
          </cell>
          <cell r="C12130">
            <v>0</v>
          </cell>
          <cell r="D12130">
            <v>0</v>
          </cell>
          <cell r="E12130">
            <v>0</v>
          </cell>
          <cell r="G12130">
            <v>0</v>
          </cell>
          <cell r="H12130">
            <v>0</v>
          </cell>
        </row>
        <row r="12131">
          <cell r="A12131" t="str">
            <v>07-03-180</v>
          </cell>
          <cell r="B12131" t="str">
            <v>07-03-180</v>
          </cell>
          <cell r="C12131" t="str">
            <v>SUMINISTRO E INSTALACION PUNTO BAÑO DE MARIA 3/4"</v>
          </cell>
          <cell r="D12131" t="str">
            <v>UN</v>
          </cell>
          <cell r="E12131">
            <v>1</v>
          </cell>
          <cell r="H12131">
            <v>123479</v>
          </cell>
        </row>
        <row r="12132">
          <cell r="A12132" t="str">
            <v>07-03-180</v>
          </cell>
          <cell r="B12132" t="str">
            <v>11</v>
          </cell>
          <cell r="C12132" t="str">
            <v>TUBERIA COBRE TIPO L ø 3/4"</v>
          </cell>
          <cell r="D12132" t="str">
            <v>ML</v>
          </cell>
          <cell r="E12132">
            <v>2.5</v>
          </cell>
          <cell r="G12132">
            <v>25736.533333333329</v>
          </cell>
          <cell r="H12132">
            <v>64341</v>
          </cell>
        </row>
        <row r="12133">
          <cell r="A12133" t="str">
            <v>07-03-180</v>
          </cell>
          <cell r="B12133" t="str">
            <v>12</v>
          </cell>
          <cell r="C12133" t="str">
            <v>ACCESORIOS CU ø 3/4"</v>
          </cell>
          <cell r="D12133" t="str">
            <v>UNIDAD</v>
          </cell>
          <cell r="E12133">
            <v>8</v>
          </cell>
          <cell r="G12133">
            <v>3940.1023999999998</v>
          </cell>
          <cell r="H12133">
            <v>31521</v>
          </cell>
        </row>
        <row r="12134">
          <cell r="A12134" t="str">
            <v>07-03-180</v>
          </cell>
          <cell r="B12134" t="str">
            <v>13</v>
          </cell>
          <cell r="C12134" t="str">
            <v>SOLDADURA ESTAÑO 95-5</v>
          </cell>
          <cell r="D12134" t="str">
            <v>LB</v>
          </cell>
          <cell r="E12134">
            <v>4.8000000000000001E-2</v>
          </cell>
          <cell r="G12134">
            <v>69702.775999999998</v>
          </cell>
          <cell r="H12134">
            <v>3346</v>
          </cell>
        </row>
        <row r="12135">
          <cell r="A12135" t="str">
            <v>07-03-180</v>
          </cell>
          <cell r="B12135" t="str">
            <v>14</v>
          </cell>
          <cell r="C12135" t="str">
            <v>FUNDENTE</v>
          </cell>
          <cell r="D12135" t="str">
            <v>ONZA</v>
          </cell>
          <cell r="E12135">
            <v>0.09</v>
          </cell>
          <cell r="G12135">
            <v>1029.8131999999998</v>
          </cell>
          <cell r="H12135">
            <v>93</v>
          </cell>
        </row>
        <row r="12136">
          <cell r="A12136" t="str">
            <v>07-03-180</v>
          </cell>
          <cell r="B12136" t="str">
            <v>15</v>
          </cell>
          <cell r="C12136">
            <v>0</v>
          </cell>
          <cell r="D12136">
            <v>0</v>
          </cell>
          <cell r="E12136">
            <v>0</v>
          </cell>
          <cell r="G12136">
            <v>0</v>
          </cell>
          <cell r="H12136">
            <v>0</v>
          </cell>
        </row>
        <row r="12137">
          <cell r="A12137" t="str">
            <v>07-03-180</v>
          </cell>
          <cell r="B12137" t="str">
            <v>16</v>
          </cell>
          <cell r="C12137">
            <v>0</v>
          </cell>
          <cell r="D12137">
            <v>0</v>
          </cell>
          <cell r="E12137">
            <v>0</v>
          </cell>
          <cell r="G12137">
            <v>0</v>
          </cell>
          <cell r="H12137">
            <v>0</v>
          </cell>
        </row>
        <row r="12138">
          <cell r="A12138" t="str">
            <v>07-03-180</v>
          </cell>
          <cell r="B12138" t="str">
            <v>21</v>
          </cell>
          <cell r="C12138" t="str">
            <v xml:space="preserve">OFICIAL </v>
          </cell>
          <cell r="D12138" t="str">
            <v>jor</v>
          </cell>
          <cell r="E12138">
            <v>0.15</v>
          </cell>
          <cell r="G12138">
            <v>86520.353919999994</v>
          </cell>
          <cell r="H12138">
            <v>12978</v>
          </cell>
        </row>
        <row r="12139">
          <cell r="A12139" t="str">
            <v>07-03-180</v>
          </cell>
          <cell r="B12139" t="str">
            <v>22</v>
          </cell>
          <cell r="C12139" t="str">
            <v>AYUDANTE</v>
          </cell>
          <cell r="D12139" t="str">
            <v>jor</v>
          </cell>
          <cell r="E12139">
            <v>0.15</v>
          </cell>
          <cell r="G12139">
            <v>54806.751999999993</v>
          </cell>
          <cell r="H12139">
            <v>8221</v>
          </cell>
        </row>
        <row r="12140">
          <cell r="A12140" t="str">
            <v>07-03-180</v>
          </cell>
          <cell r="B12140" t="str">
            <v>23</v>
          </cell>
          <cell r="C12140">
            <v>0</v>
          </cell>
          <cell r="D12140">
            <v>0</v>
          </cell>
          <cell r="E12140">
            <v>0</v>
          </cell>
          <cell r="G12140">
            <v>0</v>
          </cell>
          <cell r="H12140">
            <v>0</v>
          </cell>
        </row>
        <row r="12141">
          <cell r="A12141" t="str">
            <v>07-03-180</v>
          </cell>
          <cell r="B12141" t="str">
            <v>24</v>
          </cell>
          <cell r="C12141">
            <v>0</v>
          </cell>
          <cell r="D12141">
            <v>0</v>
          </cell>
          <cell r="E12141">
            <v>0</v>
          </cell>
          <cell r="G12141">
            <v>0</v>
          </cell>
          <cell r="H12141">
            <v>0</v>
          </cell>
        </row>
        <row r="12142">
          <cell r="A12142" t="str">
            <v>07-03-180</v>
          </cell>
          <cell r="B12142" t="str">
            <v>25</v>
          </cell>
          <cell r="C12142">
            <v>0</v>
          </cell>
          <cell r="D12142">
            <v>0</v>
          </cell>
          <cell r="E12142">
            <v>0</v>
          </cell>
          <cell r="G12142">
            <v>0</v>
          </cell>
          <cell r="H12142">
            <v>0</v>
          </cell>
        </row>
        <row r="12143">
          <cell r="A12143" t="str">
            <v>07-03-180</v>
          </cell>
          <cell r="B12143" t="str">
            <v>26</v>
          </cell>
          <cell r="C12143">
            <v>0</v>
          </cell>
          <cell r="D12143">
            <v>0</v>
          </cell>
          <cell r="E12143">
            <v>0</v>
          </cell>
          <cell r="G12143">
            <v>0</v>
          </cell>
          <cell r="H12143">
            <v>0</v>
          </cell>
        </row>
        <row r="12144">
          <cell r="A12144" t="str">
            <v>07-03-180</v>
          </cell>
          <cell r="B12144" t="str">
            <v>41</v>
          </cell>
          <cell r="C12144" t="str">
            <v>HERRAMIENTA MENOR</v>
          </cell>
          <cell r="D12144" t="str">
            <v>gl</v>
          </cell>
          <cell r="E12144">
            <v>1</v>
          </cell>
          <cell r="G12144">
            <v>992.9999039999999</v>
          </cell>
          <cell r="H12144">
            <v>993</v>
          </cell>
        </row>
        <row r="12145">
          <cell r="A12145" t="str">
            <v>07-03-180</v>
          </cell>
          <cell r="B12145" t="str">
            <v>42</v>
          </cell>
          <cell r="C12145">
            <v>0</v>
          </cell>
          <cell r="D12145">
            <v>0</v>
          </cell>
          <cell r="E12145">
            <v>0</v>
          </cell>
          <cell r="G12145">
            <v>0</v>
          </cell>
          <cell r="H12145">
            <v>0</v>
          </cell>
        </row>
        <row r="12146">
          <cell r="A12146" t="str">
            <v>07-03-180</v>
          </cell>
          <cell r="B12146" t="str">
            <v>43</v>
          </cell>
          <cell r="C12146">
            <v>0</v>
          </cell>
          <cell r="D12146">
            <v>0</v>
          </cell>
          <cell r="E12146">
            <v>0</v>
          </cell>
          <cell r="G12146">
            <v>0</v>
          </cell>
          <cell r="H12146">
            <v>0</v>
          </cell>
        </row>
        <row r="12147">
          <cell r="A12147" t="str">
            <v>07-03-180</v>
          </cell>
          <cell r="B12147" t="str">
            <v>44</v>
          </cell>
          <cell r="C12147">
            <v>0</v>
          </cell>
          <cell r="D12147">
            <v>0</v>
          </cell>
          <cell r="E12147">
            <v>0</v>
          </cell>
          <cell r="G12147">
            <v>0</v>
          </cell>
          <cell r="H12147">
            <v>0</v>
          </cell>
        </row>
        <row r="12148">
          <cell r="A12148" t="str">
            <v>07-03-180</v>
          </cell>
          <cell r="B12148" t="str">
            <v>45</v>
          </cell>
          <cell r="C12148">
            <v>0</v>
          </cell>
          <cell r="D12148">
            <v>0</v>
          </cell>
          <cell r="E12148">
            <v>0</v>
          </cell>
          <cell r="G12148">
            <v>0</v>
          </cell>
          <cell r="H12148">
            <v>0</v>
          </cell>
        </row>
        <row r="12149">
          <cell r="A12149" t="str">
            <v>07-03-180</v>
          </cell>
          <cell r="B12149" t="str">
            <v>46</v>
          </cell>
          <cell r="C12149">
            <v>0</v>
          </cell>
          <cell r="D12149">
            <v>0</v>
          </cell>
          <cell r="E12149">
            <v>0</v>
          </cell>
          <cell r="G12149">
            <v>0</v>
          </cell>
          <cell r="H12149">
            <v>0</v>
          </cell>
        </row>
        <row r="12150">
          <cell r="A12150" t="str">
            <v>07-03-180</v>
          </cell>
          <cell r="B12150" t="str">
            <v>61</v>
          </cell>
          <cell r="C12150" t="str">
            <v>TRANSPORTE</v>
          </cell>
          <cell r="D12150" t="str">
            <v>gl</v>
          </cell>
          <cell r="E12150">
            <v>1</v>
          </cell>
          <cell r="G12150">
            <v>1985.9998079999998</v>
          </cell>
          <cell r="H12150">
            <v>1986</v>
          </cell>
        </row>
        <row r="12151">
          <cell r="A12151" t="str">
            <v>07-03-180</v>
          </cell>
          <cell r="B12151" t="str">
            <v>62</v>
          </cell>
          <cell r="C12151">
            <v>0</v>
          </cell>
          <cell r="D12151">
            <v>0</v>
          </cell>
          <cell r="E12151">
            <v>0</v>
          </cell>
          <cell r="G12151">
            <v>0</v>
          </cell>
          <cell r="H12151">
            <v>0</v>
          </cell>
        </row>
        <row r="12152">
          <cell r="A12152" t="str">
            <v>07-03-180</v>
          </cell>
          <cell r="B12152" t="str">
            <v>63</v>
          </cell>
          <cell r="C12152">
            <v>0</v>
          </cell>
          <cell r="D12152">
            <v>0</v>
          </cell>
          <cell r="E12152">
            <v>0</v>
          </cell>
          <cell r="G12152">
            <v>0</v>
          </cell>
          <cell r="H12152">
            <v>0</v>
          </cell>
        </row>
        <row r="12153">
          <cell r="A12153" t="str">
            <v>07-03-180</v>
          </cell>
          <cell r="B12153" t="str">
            <v>64</v>
          </cell>
          <cell r="C12153">
            <v>0</v>
          </cell>
          <cell r="D12153">
            <v>0</v>
          </cell>
          <cell r="E12153">
            <v>0</v>
          </cell>
          <cell r="G12153">
            <v>0</v>
          </cell>
          <cell r="H12153">
            <v>0</v>
          </cell>
        </row>
        <row r="12154">
          <cell r="A12154" t="str">
            <v>07-03-180</v>
          </cell>
          <cell r="B12154" t="str">
            <v>65</v>
          </cell>
          <cell r="C12154">
            <v>0</v>
          </cell>
          <cell r="D12154">
            <v>0</v>
          </cell>
          <cell r="E12154">
            <v>0</v>
          </cell>
          <cell r="G12154">
            <v>0</v>
          </cell>
          <cell r="H12154">
            <v>0</v>
          </cell>
        </row>
        <row r="12155">
          <cell r="A12155" t="str">
            <v>07-03-180</v>
          </cell>
          <cell r="B12155" t="str">
            <v>66</v>
          </cell>
          <cell r="C12155">
            <v>0</v>
          </cell>
          <cell r="D12155">
            <v>0</v>
          </cell>
          <cell r="E12155">
            <v>0</v>
          </cell>
          <cell r="G12155">
            <v>0</v>
          </cell>
          <cell r="H12155">
            <v>0</v>
          </cell>
        </row>
        <row r="12156">
          <cell r="A12156" t="str">
            <v>07-03-190</v>
          </cell>
          <cell r="B12156" t="str">
            <v>07-03-190</v>
          </cell>
          <cell r="C12156" t="str">
            <v>SUMINISTRO E INSTALACION PUNTO LAVAVAJILLAS 3/4"</v>
          </cell>
          <cell r="D12156" t="str">
            <v>UN</v>
          </cell>
          <cell r="E12156">
            <v>1</v>
          </cell>
          <cell r="H12156">
            <v>123479</v>
          </cell>
        </row>
        <row r="12157">
          <cell r="A12157" t="str">
            <v>07-03-190</v>
          </cell>
          <cell r="B12157" t="str">
            <v>11</v>
          </cell>
          <cell r="C12157" t="str">
            <v>TUBERIA COBRE TIPO L ø 3/4"</v>
          </cell>
          <cell r="D12157" t="str">
            <v>ML</v>
          </cell>
          <cell r="E12157">
            <v>2.5</v>
          </cell>
          <cell r="G12157">
            <v>25736.533333333329</v>
          </cell>
          <cell r="H12157">
            <v>64341</v>
          </cell>
        </row>
        <row r="12158">
          <cell r="A12158" t="str">
            <v>07-03-190</v>
          </cell>
          <cell r="B12158" t="str">
            <v>12</v>
          </cell>
          <cell r="C12158" t="str">
            <v>ACCESORIOS CU ø 3/4"</v>
          </cell>
          <cell r="D12158" t="str">
            <v>UNIDAD</v>
          </cell>
          <cell r="E12158">
            <v>8</v>
          </cell>
          <cell r="G12158">
            <v>3940.1023999999998</v>
          </cell>
          <cell r="H12158">
            <v>31521</v>
          </cell>
        </row>
        <row r="12159">
          <cell r="A12159" t="str">
            <v>07-03-190</v>
          </cell>
          <cell r="B12159" t="str">
            <v>13</v>
          </cell>
          <cell r="C12159" t="str">
            <v>SOLDADURA ESTAÑO 95-5</v>
          </cell>
          <cell r="D12159" t="str">
            <v>LB</v>
          </cell>
          <cell r="E12159">
            <v>4.8000000000000001E-2</v>
          </cell>
          <cell r="G12159">
            <v>69702.775999999998</v>
          </cell>
          <cell r="H12159">
            <v>3346</v>
          </cell>
        </row>
        <row r="12160">
          <cell r="A12160" t="str">
            <v>07-03-190</v>
          </cell>
          <cell r="B12160" t="str">
            <v>14</v>
          </cell>
          <cell r="C12160" t="str">
            <v>FUNDENTE</v>
          </cell>
          <cell r="D12160" t="str">
            <v>ONZA</v>
          </cell>
          <cell r="E12160">
            <v>0.09</v>
          </cell>
          <cell r="G12160">
            <v>1029.8131999999998</v>
          </cell>
          <cell r="H12160">
            <v>93</v>
          </cell>
        </row>
        <row r="12161">
          <cell r="A12161" t="str">
            <v>07-03-190</v>
          </cell>
          <cell r="B12161" t="str">
            <v>15</v>
          </cell>
          <cell r="C12161">
            <v>0</v>
          </cell>
          <cell r="D12161">
            <v>0</v>
          </cell>
          <cell r="E12161">
            <v>0</v>
          </cell>
          <cell r="G12161">
            <v>0</v>
          </cell>
          <cell r="H12161">
            <v>0</v>
          </cell>
        </row>
        <row r="12162">
          <cell r="A12162" t="str">
            <v>07-03-190</v>
          </cell>
          <cell r="B12162" t="str">
            <v>16</v>
          </cell>
          <cell r="C12162">
            <v>0</v>
          </cell>
          <cell r="D12162">
            <v>0</v>
          </cell>
          <cell r="E12162">
            <v>0</v>
          </cell>
          <cell r="G12162">
            <v>0</v>
          </cell>
          <cell r="H12162">
            <v>0</v>
          </cell>
        </row>
        <row r="12163">
          <cell r="A12163" t="str">
            <v>07-03-190</v>
          </cell>
          <cell r="B12163" t="str">
            <v>21</v>
          </cell>
          <cell r="C12163" t="str">
            <v xml:space="preserve">OFICIAL </v>
          </cell>
          <cell r="D12163" t="str">
            <v>jor</v>
          </cell>
          <cell r="E12163">
            <v>0.15</v>
          </cell>
          <cell r="G12163">
            <v>86520.353919999994</v>
          </cell>
          <cell r="H12163">
            <v>12978</v>
          </cell>
        </row>
        <row r="12164">
          <cell r="A12164" t="str">
            <v>07-03-190</v>
          </cell>
          <cell r="B12164" t="str">
            <v>22</v>
          </cell>
          <cell r="C12164" t="str">
            <v>AYUDANTE</v>
          </cell>
          <cell r="D12164" t="str">
            <v>jor</v>
          </cell>
          <cell r="E12164">
            <v>0.15</v>
          </cell>
          <cell r="G12164">
            <v>54806.751999999993</v>
          </cell>
          <cell r="H12164">
            <v>8221</v>
          </cell>
        </row>
        <row r="12165">
          <cell r="A12165" t="str">
            <v>07-03-190</v>
          </cell>
          <cell r="B12165" t="str">
            <v>23</v>
          </cell>
          <cell r="C12165">
            <v>0</v>
          </cell>
          <cell r="D12165">
            <v>0</v>
          </cell>
          <cell r="E12165">
            <v>0</v>
          </cell>
          <cell r="G12165">
            <v>0</v>
          </cell>
          <cell r="H12165">
            <v>0</v>
          </cell>
        </row>
        <row r="12166">
          <cell r="A12166" t="str">
            <v>07-03-190</v>
          </cell>
          <cell r="B12166" t="str">
            <v>24</v>
          </cell>
          <cell r="C12166">
            <v>0</v>
          </cell>
          <cell r="D12166">
            <v>0</v>
          </cell>
          <cell r="E12166">
            <v>0</v>
          </cell>
          <cell r="G12166">
            <v>0</v>
          </cell>
          <cell r="H12166">
            <v>0</v>
          </cell>
        </row>
        <row r="12167">
          <cell r="A12167" t="str">
            <v>07-03-190</v>
          </cell>
          <cell r="B12167" t="str">
            <v>25</v>
          </cell>
          <cell r="C12167">
            <v>0</v>
          </cell>
          <cell r="D12167">
            <v>0</v>
          </cell>
          <cell r="E12167">
            <v>0</v>
          </cell>
          <cell r="G12167">
            <v>0</v>
          </cell>
          <cell r="H12167">
            <v>0</v>
          </cell>
        </row>
        <row r="12168">
          <cell r="A12168" t="str">
            <v>07-03-190</v>
          </cell>
          <cell r="B12168" t="str">
            <v>26</v>
          </cell>
          <cell r="C12168">
            <v>0</v>
          </cell>
          <cell r="D12168">
            <v>0</v>
          </cell>
          <cell r="E12168">
            <v>0</v>
          </cell>
          <cell r="G12168">
            <v>0</v>
          </cell>
          <cell r="H12168">
            <v>0</v>
          </cell>
        </row>
        <row r="12169">
          <cell r="A12169" t="str">
            <v>07-03-190</v>
          </cell>
          <cell r="B12169" t="str">
            <v>41</v>
          </cell>
          <cell r="C12169" t="str">
            <v>HERRAMIENTA MENOR</v>
          </cell>
          <cell r="D12169" t="str">
            <v>gl</v>
          </cell>
          <cell r="E12169">
            <v>1</v>
          </cell>
          <cell r="G12169">
            <v>992.9999039999999</v>
          </cell>
          <cell r="H12169">
            <v>993</v>
          </cell>
        </row>
        <row r="12170">
          <cell r="A12170" t="str">
            <v>07-03-190</v>
          </cell>
          <cell r="B12170" t="str">
            <v>42</v>
          </cell>
          <cell r="C12170">
            <v>0</v>
          </cell>
          <cell r="D12170">
            <v>0</v>
          </cell>
          <cell r="E12170">
            <v>0</v>
          </cell>
          <cell r="G12170">
            <v>0</v>
          </cell>
          <cell r="H12170">
            <v>0</v>
          </cell>
        </row>
        <row r="12171">
          <cell r="A12171" t="str">
            <v>07-03-190</v>
          </cell>
          <cell r="B12171" t="str">
            <v>43</v>
          </cell>
          <cell r="C12171">
            <v>0</v>
          </cell>
          <cell r="D12171">
            <v>0</v>
          </cell>
          <cell r="E12171">
            <v>0</v>
          </cell>
          <cell r="G12171">
            <v>0</v>
          </cell>
          <cell r="H12171">
            <v>0</v>
          </cell>
        </row>
        <row r="12172">
          <cell r="A12172" t="str">
            <v>07-03-190</v>
          </cell>
          <cell r="B12172" t="str">
            <v>44</v>
          </cell>
          <cell r="C12172">
            <v>0</v>
          </cell>
          <cell r="D12172">
            <v>0</v>
          </cell>
          <cell r="E12172">
            <v>0</v>
          </cell>
          <cell r="G12172">
            <v>0</v>
          </cell>
          <cell r="H12172">
            <v>0</v>
          </cell>
        </row>
        <row r="12173">
          <cell r="A12173" t="str">
            <v>07-03-190</v>
          </cell>
          <cell r="B12173" t="str">
            <v>45</v>
          </cell>
          <cell r="C12173">
            <v>0</v>
          </cell>
          <cell r="D12173">
            <v>0</v>
          </cell>
          <cell r="E12173">
            <v>0</v>
          </cell>
          <cell r="G12173">
            <v>0</v>
          </cell>
          <cell r="H12173">
            <v>0</v>
          </cell>
        </row>
        <row r="12174">
          <cell r="A12174" t="str">
            <v>07-03-190</v>
          </cell>
          <cell r="B12174" t="str">
            <v>46</v>
          </cell>
          <cell r="C12174">
            <v>0</v>
          </cell>
          <cell r="D12174">
            <v>0</v>
          </cell>
          <cell r="E12174">
            <v>0</v>
          </cell>
          <cell r="G12174">
            <v>0</v>
          </cell>
          <cell r="H12174">
            <v>0</v>
          </cell>
        </row>
        <row r="12175">
          <cell r="A12175" t="str">
            <v>07-03-190</v>
          </cell>
          <cell r="B12175" t="str">
            <v>61</v>
          </cell>
          <cell r="C12175" t="str">
            <v>TRANSPORTE</v>
          </cell>
          <cell r="D12175" t="str">
            <v>gl</v>
          </cell>
          <cell r="E12175">
            <v>1</v>
          </cell>
          <cell r="G12175">
            <v>1985.9998079999998</v>
          </cell>
          <cell r="H12175">
            <v>1986</v>
          </cell>
        </row>
        <row r="12176">
          <cell r="A12176" t="str">
            <v>07-03-190</v>
          </cell>
          <cell r="B12176" t="str">
            <v>62</v>
          </cell>
          <cell r="C12176">
            <v>0</v>
          </cell>
          <cell r="D12176">
            <v>0</v>
          </cell>
          <cell r="E12176">
            <v>0</v>
          </cell>
          <cell r="G12176">
            <v>0</v>
          </cell>
          <cell r="H12176">
            <v>0</v>
          </cell>
        </row>
        <row r="12177">
          <cell r="A12177" t="str">
            <v>07-03-190</v>
          </cell>
          <cell r="B12177" t="str">
            <v>63</v>
          </cell>
          <cell r="C12177">
            <v>0</v>
          </cell>
          <cell r="D12177">
            <v>0</v>
          </cell>
          <cell r="E12177">
            <v>0</v>
          </cell>
          <cell r="G12177">
            <v>0</v>
          </cell>
          <cell r="H12177">
            <v>0</v>
          </cell>
        </row>
        <row r="12178">
          <cell r="A12178" t="str">
            <v>07-03-190</v>
          </cell>
          <cell r="B12178" t="str">
            <v>64</v>
          </cell>
          <cell r="C12178">
            <v>0</v>
          </cell>
          <cell r="D12178">
            <v>0</v>
          </cell>
          <cell r="E12178">
            <v>0</v>
          </cell>
          <cell r="G12178">
            <v>0</v>
          </cell>
          <cell r="H12178">
            <v>0</v>
          </cell>
        </row>
        <row r="12179">
          <cell r="A12179" t="str">
            <v>07-03-190</v>
          </cell>
          <cell r="B12179" t="str">
            <v>65</v>
          </cell>
          <cell r="C12179">
            <v>0</v>
          </cell>
          <cell r="D12179">
            <v>0</v>
          </cell>
          <cell r="E12179">
            <v>0</v>
          </cell>
          <cell r="G12179">
            <v>0</v>
          </cell>
          <cell r="H12179">
            <v>0</v>
          </cell>
        </row>
        <row r="12180">
          <cell r="A12180" t="str">
            <v>07-03-190</v>
          </cell>
          <cell r="B12180" t="str">
            <v>66</v>
          </cell>
          <cell r="C12180">
            <v>0</v>
          </cell>
          <cell r="D12180">
            <v>0</v>
          </cell>
          <cell r="E12180">
            <v>0</v>
          </cell>
          <cell r="G12180">
            <v>0</v>
          </cell>
          <cell r="H12180">
            <v>0</v>
          </cell>
        </row>
        <row r="12181">
          <cell r="A12181" t="str">
            <v>07-03-200</v>
          </cell>
          <cell r="B12181" t="str">
            <v>07-03-200</v>
          </cell>
          <cell r="C12181" t="str">
            <v>SUMINISTRO E INSTALACION PUNTO MECHERO 1/2"</v>
          </cell>
          <cell r="D12181" t="str">
            <v>UN</v>
          </cell>
          <cell r="E12181">
            <v>26</v>
          </cell>
          <cell r="H12181">
            <v>80757</v>
          </cell>
        </row>
        <row r="12182">
          <cell r="A12182" t="str">
            <v>07-03-200</v>
          </cell>
          <cell r="B12182" t="str">
            <v>11</v>
          </cell>
          <cell r="C12182" t="str">
            <v>TUBERIA COBRE TIPO L ø 1/2"</v>
          </cell>
          <cell r="D12182" t="str">
            <v>ML</v>
          </cell>
          <cell r="E12182">
            <v>2.5</v>
          </cell>
          <cell r="G12182">
            <v>16407.039999999997</v>
          </cell>
          <cell r="H12182">
            <v>41018</v>
          </cell>
        </row>
        <row r="12183">
          <cell r="A12183" t="str">
            <v>07-03-200</v>
          </cell>
          <cell r="B12183" t="str">
            <v>12</v>
          </cell>
          <cell r="C12183" t="str">
            <v>ACCESORIOS CU ø 1/2"</v>
          </cell>
          <cell r="D12183" t="str">
            <v>UNIDAD</v>
          </cell>
          <cell r="E12183">
            <v>8</v>
          </cell>
          <cell r="G12183">
            <v>1670.8639999999998</v>
          </cell>
          <cell r="H12183">
            <v>13367</v>
          </cell>
        </row>
        <row r="12184">
          <cell r="A12184" t="str">
            <v>07-03-200</v>
          </cell>
          <cell r="B12184" t="str">
            <v>13</v>
          </cell>
          <cell r="C12184" t="str">
            <v>SOLDADURA ESTAÑO 95-5</v>
          </cell>
          <cell r="D12184" t="str">
            <v>LB</v>
          </cell>
          <cell r="E12184">
            <v>4.8000000000000001E-2</v>
          </cell>
          <cell r="G12184">
            <v>69702.775999999998</v>
          </cell>
          <cell r="H12184">
            <v>3346</v>
          </cell>
        </row>
        <row r="12185">
          <cell r="A12185" t="str">
            <v>07-03-200</v>
          </cell>
          <cell r="B12185" t="str">
            <v>14</v>
          </cell>
          <cell r="C12185" t="str">
            <v>FUNDENTE</v>
          </cell>
          <cell r="D12185" t="str">
            <v>ONZA</v>
          </cell>
          <cell r="E12185">
            <v>0.09</v>
          </cell>
          <cell r="G12185">
            <v>1029.8131999999998</v>
          </cell>
          <cell r="H12185">
            <v>93</v>
          </cell>
        </row>
        <row r="12186">
          <cell r="A12186" t="str">
            <v>07-03-200</v>
          </cell>
          <cell r="B12186" t="str">
            <v>15</v>
          </cell>
          <cell r="C12186">
            <v>0</v>
          </cell>
          <cell r="D12186">
            <v>0</v>
          </cell>
          <cell r="E12186">
            <v>0</v>
          </cell>
          <cell r="G12186">
            <v>0</v>
          </cell>
          <cell r="H12186">
            <v>0</v>
          </cell>
        </row>
        <row r="12187">
          <cell r="A12187" t="str">
            <v>07-03-200</v>
          </cell>
          <cell r="B12187" t="str">
            <v>16</v>
          </cell>
          <cell r="C12187">
            <v>0</v>
          </cell>
          <cell r="D12187">
            <v>0</v>
          </cell>
          <cell r="E12187">
            <v>0</v>
          </cell>
          <cell r="G12187">
            <v>0</v>
          </cell>
          <cell r="H12187">
            <v>0</v>
          </cell>
        </row>
        <row r="12188">
          <cell r="A12188" t="str">
            <v>07-03-200</v>
          </cell>
          <cell r="B12188" t="str">
            <v>21</v>
          </cell>
          <cell r="C12188" t="str">
            <v xml:space="preserve">OFICIAL </v>
          </cell>
          <cell r="D12188" t="str">
            <v>jor</v>
          </cell>
          <cell r="E12188">
            <v>0.15</v>
          </cell>
          <cell r="G12188">
            <v>86520.353919999994</v>
          </cell>
          <cell r="H12188">
            <v>12978</v>
          </cell>
        </row>
        <row r="12189">
          <cell r="A12189" t="str">
            <v>07-03-200</v>
          </cell>
          <cell r="B12189" t="str">
            <v>22</v>
          </cell>
          <cell r="C12189" t="str">
            <v>AYUDANTE</v>
          </cell>
          <cell r="D12189" t="str">
            <v>jor</v>
          </cell>
          <cell r="E12189">
            <v>0.15</v>
          </cell>
          <cell r="G12189">
            <v>54806.751999999993</v>
          </cell>
          <cell r="H12189">
            <v>8221</v>
          </cell>
        </row>
        <row r="12190">
          <cell r="A12190" t="str">
            <v>07-03-200</v>
          </cell>
          <cell r="B12190" t="str">
            <v>23</v>
          </cell>
          <cell r="C12190">
            <v>0</v>
          </cell>
          <cell r="D12190">
            <v>0</v>
          </cell>
          <cell r="E12190">
            <v>0</v>
          </cell>
          <cell r="G12190">
            <v>0</v>
          </cell>
          <cell r="H12190">
            <v>0</v>
          </cell>
        </row>
        <row r="12191">
          <cell r="A12191" t="str">
            <v>07-03-200</v>
          </cell>
          <cell r="B12191" t="str">
            <v>24</v>
          </cell>
          <cell r="C12191">
            <v>0</v>
          </cell>
          <cell r="D12191">
            <v>0</v>
          </cell>
          <cell r="E12191">
            <v>0</v>
          </cell>
          <cell r="G12191">
            <v>0</v>
          </cell>
          <cell r="H12191">
            <v>0</v>
          </cell>
        </row>
        <row r="12192">
          <cell r="A12192" t="str">
            <v>07-03-200</v>
          </cell>
          <cell r="B12192" t="str">
            <v>25</v>
          </cell>
          <cell r="C12192">
            <v>0</v>
          </cell>
          <cell r="D12192">
            <v>0</v>
          </cell>
          <cell r="E12192">
            <v>0</v>
          </cell>
          <cell r="G12192">
            <v>0</v>
          </cell>
          <cell r="H12192">
            <v>0</v>
          </cell>
        </row>
        <row r="12193">
          <cell r="A12193" t="str">
            <v>07-03-200</v>
          </cell>
          <cell r="B12193" t="str">
            <v>26</v>
          </cell>
          <cell r="C12193">
            <v>0</v>
          </cell>
          <cell r="D12193">
            <v>0</v>
          </cell>
          <cell r="E12193">
            <v>0</v>
          </cell>
          <cell r="G12193">
            <v>0</v>
          </cell>
          <cell r="H12193">
            <v>0</v>
          </cell>
        </row>
        <row r="12194">
          <cell r="A12194" t="str">
            <v>07-03-200</v>
          </cell>
          <cell r="B12194" t="str">
            <v>41</v>
          </cell>
          <cell r="C12194" t="str">
            <v>HERRAMIENTA MENOR</v>
          </cell>
          <cell r="D12194" t="str">
            <v>gl</v>
          </cell>
          <cell r="E12194">
            <v>1</v>
          </cell>
          <cell r="G12194">
            <v>578.22752000000003</v>
          </cell>
          <cell r="H12194">
            <v>578</v>
          </cell>
        </row>
        <row r="12195">
          <cell r="A12195" t="str">
            <v>07-03-200</v>
          </cell>
          <cell r="B12195" t="str">
            <v>42</v>
          </cell>
          <cell r="C12195">
            <v>0</v>
          </cell>
          <cell r="D12195">
            <v>0</v>
          </cell>
          <cell r="E12195">
            <v>0</v>
          </cell>
          <cell r="G12195">
            <v>0</v>
          </cell>
          <cell r="H12195">
            <v>0</v>
          </cell>
        </row>
        <row r="12196">
          <cell r="A12196" t="str">
            <v>07-03-200</v>
          </cell>
          <cell r="B12196" t="str">
            <v>43</v>
          </cell>
          <cell r="C12196">
            <v>0</v>
          </cell>
          <cell r="D12196">
            <v>0</v>
          </cell>
          <cell r="E12196">
            <v>0</v>
          </cell>
          <cell r="G12196">
            <v>0</v>
          </cell>
          <cell r="H12196">
            <v>0</v>
          </cell>
        </row>
        <row r="12197">
          <cell r="A12197" t="str">
            <v>07-03-200</v>
          </cell>
          <cell r="B12197" t="str">
            <v>44</v>
          </cell>
          <cell r="C12197">
            <v>0</v>
          </cell>
          <cell r="D12197">
            <v>0</v>
          </cell>
          <cell r="E12197">
            <v>0</v>
          </cell>
          <cell r="G12197">
            <v>0</v>
          </cell>
          <cell r="H12197">
            <v>0</v>
          </cell>
        </row>
        <row r="12198">
          <cell r="A12198" t="str">
            <v>07-03-200</v>
          </cell>
          <cell r="B12198" t="str">
            <v>45</v>
          </cell>
          <cell r="C12198">
            <v>0</v>
          </cell>
          <cell r="D12198">
            <v>0</v>
          </cell>
          <cell r="E12198">
            <v>0</v>
          </cell>
          <cell r="G12198">
            <v>0</v>
          </cell>
          <cell r="H12198">
            <v>0</v>
          </cell>
        </row>
        <row r="12199">
          <cell r="A12199" t="str">
            <v>07-03-200</v>
          </cell>
          <cell r="B12199" t="str">
            <v>46</v>
          </cell>
          <cell r="C12199">
            <v>0</v>
          </cell>
          <cell r="D12199">
            <v>0</v>
          </cell>
          <cell r="E12199">
            <v>0</v>
          </cell>
          <cell r="G12199">
            <v>0</v>
          </cell>
          <cell r="H12199">
            <v>0</v>
          </cell>
        </row>
        <row r="12200">
          <cell r="A12200" t="str">
            <v>07-03-200</v>
          </cell>
          <cell r="B12200" t="str">
            <v>61</v>
          </cell>
          <cell r="C12200" t="str">
            <v>TRANSPORTE</v>
          </cell>
          <cell r="D12200" t="str">
            <v>gl</v>
          </cell>
          <cell r="E12200">
            <v>1</v>
          </cell>
          <cell r="G12200">
            <v>1156.4550400000001</v>
          </cell>
          <cell r="H12200">
            <v>1156</v>
          </cell>
        </row>
        <row r="12201">
          <cell r="A12201" t="str">
            <v>07-03-200</v>
          </cell>
          <cell r="B12201" t="str">
            <v>62</v>
          </cell>
          <cell r="C12201">
            <v>0</v>
          </cell>
          <cell r="D12201">
            <v>0</v>
          </cell>
          <cell r="E12201">
            <v>0</v>
          </cell>
          <cell r="G12201">
            <v>0</v>
          </cell>
          <cell r="H12201">
            <v>0</v>
          </cell>
        </row>
        <row r="12202">
          <cell r="A12202" t="str">
            <v>07-03-200</v>
          </cell>
          <cell r="B12202" t="str">
            <v>63</v>
          </cell>
          <cell r="C12202">
            <v>0</v>
          </cell>
          <cell r="D12202">
            <v>0</v>
          </cell>
          <cell r="E12202">
            <v>0</v>
          </cell>
          <cell r="G12202">
            <v>0</v>
          </cell>
          <cell r="H12202">
            <v>0</v>
          </cell>
        </row>
        <row r="12203">
          <cell r="A12203" t="str">
            <v>07-03-200</v>
          </cell>
          <cell r="B12203" t="str">
            <v>64</v>
          </cell>
          <cell r="C12203">
            <v>0</v>
          </cell>
          <cell r="D12203">
            <v>0</v>
          </cell>
          <cell r="E12203">
            <v>0</v>
          </cell>
          <cell r="G12203">
            <v>0</v>
          </cell>
          <cell r="H12203">
            <v>0</v>
          </cell>
        </row>
        <row r="12204">
          <cell r="A12204" t="str">
            <v>07-03-200</v>
          </cell>
          <cell r="B12204" t="str">
            <v>65</v>
          </cell>
          <cell r="C12204">
            <v>0</v>
          </cell>
          <cell r="D12204">
            <v>0</v>
          </cell>
          <cell r="E12204">
            <v>0</v>
          </cell>
          <cell r="G12204">
            <v>0</v>
          </cell>
          <cell r="H12204">
            <v>0</v>
          </cell>
        </row>
        <row r="12205">
          <cell r="A12205" t="str">
            <v>07-03-200</v>
          </cell>
          <cell r="B12205" t="str">
            <v>66</v>
          </cell>
          <cell r="C12205">
            <v>0</v>
          </cell>
          <cell r="D12205">
            <v>0</v>
          </cell>
          <cell r="E12205">
            <v>0</v>
          </cell>
          <cell r="G12205">
            <v>0</v>
          </cell>
          <cell r="H12205">
            <v>0</v>
          </cell>
        </row>
        <row r="12206">
          <cell r="A12206" t="str">
            <v>07-03-210</v>
          </cell>
          <cell r="B12206" t="str">
            <v>07-03-210</v>
          </cell>
          <cell r="C12206" t="str">
            <v>SUMINISTRO E INSTALACION TUBERIA DE POLIETILENO GAS Ø3/4" INCLUYE CINTA DE SEGURIDAD</v>
          </cell>
          <cell r="D12206" t="str">
            <v>ML</v>
          </cell>
          <cell r="E12206">
            <v>83</v>
          </cell>
          <cell r="H12206">
            <v>9050</v>
          </cell>
        </row>
        <row r="12207">
          <cell r="A12207" t="str">
            <v>07-03-210</v>
          </cell>
          <cell r="B12207" t="str">
            <v>11</v>
          </cell>
          <cell r="C12207" t="str">
            <v>TUBERIA POLIETILENO GAS Ø1"</v>
          </cell>
          <cell r="D12207" t="str">
            <v>ML</v>
          </cell>
          <cell r="E12207">
            <v>1.05</v>
          </cell>
          <cell r="G12207">
            <v>1749.28</v>
          </cell>
          <cell r="H12207">
            <v>1837</v>
          </cell>
        </row>
        <row r="12208">
          <cell r="A12208" t="str">
            <v>07-03-210</v>
          </cell>
          <cell r="B12208" t="str">
            <v>12</v>
          </cell>
          <cell r="C12208" t="str">
            <v>CINTA DE SEGURIDAD</v>
          </cell>
          <cell r="D12208" t="str">
            <v>ML</v>
          </cell>
          <cell r="E12208">
            <v>1.05</v>
          </cell>
          <cell r="G12208">
            <v>180.95999999999998</v>
          </cell>
          <cell r="H12208">
            <v>190</v>
          </cell>
        </row>
        <row r="12209">
          <cell r="A12209" t="str">
            <v>07-03-210</v>
          </cell>
          <cell r="B12209" t="str">
            <v>13</v>
          </cell>
          <cell r="C12209">
            <v>0</v>
          </cell>
          <cell r="D12209">
            <v>0</v>
          </cell>
          <cell r="E12209">
            <v>0</v>
          </cell>
          <cell r="G12209">
            <v>0</v>
          </cell>
          <cell r="H12209">
            <v>0</v>
          </cell>
        </row>
        <row r="12210">
          <cell r="A12210" t="str">
            <v>07-03-210</v>
          </cell>
          <cell r="B12210" t="str">
            <v>14</v>
          </cell>
          <cell r="C12210">
            <v>0</v>
          </cell>
          <cell r="D12210">
            <v>0</v>
          </cell>
          <cell r="E12210">
            <v>0</v>
          </cell>
          <cell r="G12210">
            <v>0</v>
          </cell>
          <cell r="H12210">
            <v>0</v>
          </cell>
        </row>
        <row r="12211">
          <cell r="A12211" t="str">
            <v>07-03-210</v>
          </cell>
          <cell r="B12211" t="str">
            <v>15</v>
          </cell>
          <cell r="C12211">
            <v>0</v>
          </cell>
          <cell r="D12211">
            <v>0</v>
          </cell>
          <cell r="E12211">
            <v>0</v>
          </cell>
          <cell r="G12211">
            <v>0</v>
          </cell>
          <cell r="H12211">
            <v>0</v>
          </cell>
        </row>
        <row r="12212">
          <cell r="A12212" t="str">
            <v>07-03-210</v>
          </cell>
          <cell r="B12212" t="str">
            <v>16</v>
          </cell>
          <cell r="C12212">
            <v>0</v>
          </cell>
          <cell r="D12212">
            <v>0</v>
          </cell>
          <cell r="E12212">
            <v>0</v>
          </cell>
          <cell r="G12212">
            <v>0</v>
          </cell>
          <cell r="H12212">
            <v>0</v>
          </cell>
        </row>
        <row r="12213">
          <cell r="A12213" t="str">
            <v>07-03-210</v>
          </cell>
          <cell r="B12213" t="str">
            <v>21</v>
          </cell>
          <cell r="C12213" t="str">
            <v xml:space="preserve">OFICIAL </v>
          </cell>
          <cell r="D12213" t="str">
            <v>jor</v>
          </cell>
          <cell r="E12213">
            <v>4.5000000000000005E-2</v>
          </cell>
          <cell r="G12213">
            <v>86520.353919999994</v>
          </cell>
          <cell r="H12213">
            <v>3893</v>
          </cell>
        </row>
        <row r="12214">
          <cell r="A12214" t="str">
            <v>07-03-210</v>
          </cell>
          <cell r="B12214" t="str">
            <v>22</v>
          </cell>
          <cell r="C12214" t="str">
            <v>AYUDANTE</v>
          </cell>
          <cell r="D12214" t="str">
            <v>jor</v>
          </cell>
          <cell r="E12214">
            <v>4.5000000000000005E-2</v>
          </cell>
          <cell r="G12214">
            <v>54806.751999999993</v>
          </cell>
          <cell r="H12214">
            <v>2466</v>
          </cell>
        </row>
        <row r="12215">
          <cell r="A12215" t="str">
            <v>07-03-210</v>
          </cell>
          <cell r="B12215" t="str">
            <v>23</v>
          </cell>
          <cell r="C12215">
            <v>0</v>
          </cell>
          <cell r="D12215">
            <v>0</v>
          </cell>
          <cell r="E12215">
            <v>0</v>
          </cell>
          <cell r="G12215">
            <v>0</v>
          </cell>
          <cell r="H12215">
            <v>0</v>
          </cell>
        </row>
        <row r="12216">
          <cell r="A12216" t="str">
            <v>07-03-210</v>
          </cell>
          <cell r="B12216" t="str">
            <v>24</v>
          </cell>
          <cell r="C12216">
            <v>0</v>
          </cell>
          <cell r="D12216">
            <v>0</v>
          </cell>
          <cell r="E12216">
            <v>0</v>
          </cell>
          <cell r="G12216">
            <v>0</v>
          </cell>
          <cell r="H12216">
            <v>0</v>
          </cell>
        </row>
        <row r="12217">
          <cell r="A12217" t="str">
            <v>07-03-210</v>
          </cell>
          <cell r="B12217" t="str">
            <v>25</v>
          </cell>
          <cell r="C12217">
            <v>0</v>
          </cell>
          <cell r="D12217">
            <v>0</v>
          </cell>
          <cell r="E12217">
            <v>0</v>
          </cell>
          <cell r="G12217">
            <v>0</v>
          </cell>
          <cell r="H12217">
            <v>0</v>
          </cell>
        </row>
        <row r="12218">
          <cell r="A12218" t="str">
            <v>07-03-210</v>
          </cell>
          <cell r="B12218" t="str">
            <v>26</v>
          </cell>
          <cell r="C12218">
            <v>0</v>
          </cell>
          <cell r="D12218">
            <v>0</v>
          </cell>
          <cell r="E12218">
            <v>0</v>
          </cell>
          <cell r="G12218">
            <v>0</v>
          </cell>
          <cell r="H12218">
            <v>0</v>
          </cell>
        </row>
        <row r="12219">
          <cell r="A12219" t="str">
            <v>07-03-210</v>
          </cell>
          <cell r="B12219" t="str">
            <v>41</v>
          </cell>
          <cell r="C12219" t="str">
            <v>HERRAMIENTA MENOR</v>
          </cell>
          <cell r="D12219" t="str">
            <v>gl</v>
          </cell>
          <cell r="E12219">
            <v>1</v>
          </cell>
          <cell r="G12219">
            <v>20.267520000000001</v>
          </cell>
          <cell r="H12219">
            <v>20</v>
          </cell>
        </row>
        <row r="12220">
          <cell r="A12220" t="str">
            <v>07-03-210</v>
          </cell>
          <cell r="B12220" t="str">
            <v>42</v>
          </cell>
          <cell r="C12220" t="str">
            <v>HERRAMIENTA TERMOFUSION</v>
          </cell>
          <cell r="D12220" t="str">
            <v>gl</v>
          </cell>
          <cell r="E12220">
            <v>1</v>
          </cell>
          <cell r="G12220">
            <v>603.19999999999993</v>
          </cell>
          <cell r="H12220">
            <v>603</v>
          </cell>
        </row>
        <row r="12221">
          <cell r="A12221" t="str">
            <v>07-03-210</v>
          </cell>
          <cell r="B12221" t="str">
            <v>43</v>
          </cell>
          <cell r="C12221">
            <v>0</v>
          </cell>
          <cell r="D12221">
            <v>0</v>
          </cell>
          <cell r="E12221">
            <v>0</v>
          </cell>
          <cell r="G12221">
            <v>0</v>
          </cell>
          <cell r="H12221">
            <v>0</v>
          </cell>
        </row>
        <row r="12222">
          <cell r="A12222" t="str">
            <v>07-03-210</v>
          </cell>
          <cell r="B12222" t="str">
            <v>44</v>
          </cell>
          <cell r="C12222">
            <v>0</v>
          </cell>
          <cell r="D12222">
            <v>0</v>
          </cell>
          <cell r="E12222">
            <v>0</v>
          </cell>
          <cell r="G12222">
            <v>0</v>
          </cell>
          <cell r="H12222">
            <v>0</v>
          </cell>
        </row>
        <row r="12223">
          <cell r="A12223" t="str">
            <v>07-03-210</v>
          </cell>
          <cell r="B12223" t="str">
            <v>45</v>
          </cell>
          <cell r="C12223">
            <v>0</v>
          </cell>
          <cell r="D12223">
            <v>0</v>
          </cell>
          <cell r="E12223">
            <v>0</v>
          </cell>
          <cell r="G12223">
            <v>0</v>
          </cell>
          <cell r="H12223">
            <v>0</v>
          </cell>
        </row>
        <row r="12224">
          <cell r="A12224" t="str">
            <v>07-03-210</v>
          </cell>
          <cell r="B12224" t="str">
            <v>46</v>
          </cell>
          <cell r="C12224">
            <v>0</v>
          </cell>
          <cell r="D12224">
            <v>0</v>
          </cell>
          <cell r="E12224">
            <v>0</v>
          </cell>
          <cell r="G12224">
            <v>0</v>
          </cell>
          <cell r="H12224">
            <v>0</v>
          </cell>
        </row>
        <row r="12225">
          <cell r="A12225" t="str">
            <v>07-03-210</v>
          </cell>
          <cell r="B12225" t="str">
            <v>61</v>
          </cell>
          <cell r="C12225" t="str">
            <v>TRANSPORTE</v>
          </cell>
          <cell r="D12225" t="str">
            <v>gl</v>
          </cell>
          <cell r="E12225">
            <v>1</v>
          </cell>
          <cell r="G12225">
            <v>40.535040000000002</v>
          </cell>
          <cell r="H12225">
            <v>41</v>
          </cell>
        </row>
        <row r="12226">
          <cell r="A12226" t="str">
            <v>07-03-210</v>
          </cell>
          <cell r="B12226" t="str">
            <v>62</v>
          </cell>
          <cell r="C12226">
            <v>0</v>
          </cell>
          <cell r="D12226">
            <v>0</v>
          </cell>
          <cell r="E12226">
            <v>0</v>
          </cell>
          <cell r="G12226">
            <v>0</v>
          </cell>
          <cell r="H12226">
            <v>0</v>
          </cell>
        </row>
        <row r="12227">
          <cell r="A12227" t="str">
            <v>07-03-210</v>
          </cell>
          <cell r="B12227" t="str">
            <v>63</v>
          </cell>
          <cell r="C12227">
            <v>0</v>
          </cell>
          <cell r="D12227">
            <v>0</v>
          </cell>
          <cell r="E12227">
            <v>0</v>
          </cell>
          <cell r="G12227">
            <v>0</v>
          </cell>
          <cell r="H12227">
            <v>0</v>
          </cell>
        </row>
        <row r="12228">
          <cell r="A12228" t="str">
            <v>07-03-210</v>
          </cell>
          <cell r="B12228" t="str">
            <v>64</v>
          </cell>
          <cell r="C12228">
            <v>0</v>
          </cell>
          <cell r="D12228">
            <v>0</v>
          </cell>
          <cell r="E12228">
            <v>0</v>
          </cell>
          <cell r="G12228">
            <v>0</v>
          </cell>
          <cell r="H12228">
            <v>0</v>
          </cell>
        </row>
        <row r="12229">
          <cell r="A12229" t="str">
            <v>07-03-210</v>
          </cell>
          <cell r="B12229" t="str">
            <v>65</v>
          </cell>
          <cell r="C12229">
            <v>0</v>
          </cell>
          <cell r="D12229">
            <v>0</v>
          </cell>
          <cell r="E12229">
            <v>0</v>
          </cell>
          <cell r="G12229">
            <v>0</v>
          </cell>
          <cell r="H12229">
            <v>0</v>
          </cell>
        </row>
        <row r="12230">
          <cell r="A12230" t="str">
            <v>07-03-210</v>
          </cell>
          <cell r="B12230" t="str">
            <v>66</v>
          </cell>
          <cell r="C12230">
            <v>0</v>
          </cell>
          <cell r="D12230">
            <v>0</v>
          </cell>
          <cell r="E12230">
            <v>0</v>
          </cell>
          <cell r="G12230">
            <v>0</v>
          </cell>
          <cell r="H12230">
            <v>0</v>
          </cell>
        </row>
        <row r="12231">
          <cell r="A12231" t="str">
            <v>07-03-220</v>
          </cell>
          <cell r="B12231" t="str">
            <v>07-03-220</v>
          </cell>
          <cell r="C12231" t="str">
            <v>SUMINISTRO E INSTALACION ELEVADOR 3/4"</v>
          </cell>
          <cell r="D12231" t="str">
            <v>UN</v>
          </cell>
          <cell r="E12231">
            <v>1</v>
          </cell>
          <cell r="H12231">
            <v>77422</v>
          </cell>
        </row>
        <row r="12232">
          <cell r="A12232" t="str">
            <v>07-03-220</v>
          </cell>
          <cell r="B12232" t="str">
            <v>11</v>
          </cell>
          <cell r="C12232" t="str">
            <v>ELEVADOR ø 3/4"</v>
          </cell>
          <cell r="D12232" t="str">
            <v xml:space="preserve">UN </v>
          </cell>
          <cell r="E12232">
            <v>1</v>
          </cell>
          <cell r="G12232">
            <v>72384</v>
          </cell>
          <cell r="H12232">
            <v>72384</v>
          </cell>
        </row>
        <row r="12233">
          <cell r="A12233" t="str">
            <v>07-03-220</v>
          </cell>
          <cell r="B12233" t="str">
            <v>12</v>
          </cell>
          <cell r="C12233" t="str">
            <v>SOLDADURA ESTAÑO 95-5</v>
          </cell>
          <cell r="D12233" t="str">
            <v>LB</v>
          </cell>
          <cell r="E12233">
            <v>2.5000000000000001E-2</v>
          </cell>
          <cell r="G12233">
            <v>69702.775999999998</v>
          </cell>
          <cell r="H12233">
            <v>1743</v>
          </cell>
        </row>
        <row r="12234">
          <cell r="A12234" t="str">
            <v>07-03-220</v>
          </cell>
          <cell r="B12234" t="str">
            <v>13</v>
          </cell>
          <cell r="C12234" t="str">
            <v>FUNDENTE</v>
          </cell>
          <cell r="D12234" t="str">
            <v>ONZA</v>
          </cell>
          <cell r="E12234">
            <v>0.05</v>
          </cell>
          <cell r="G12234">
            <v>1029.8131999999998</v>
          </cell>
          <cell r="H12234">
            <v>51</v>
          </cell>
        </row>
        <row r="12235">
          <cell r="A12235" t="str">
            <v>07-03-220</v>
          </cell>
          <cell r="B12235" t="str">
            <v>14</v>
          </cell>
          <cell r="C12235">
            <v>0</v>
          </cell>
          <cell r="D12235">
            <v>0</v>
          </cell>
          <cell r="E12235">
            <v>0</v>
          </cell>
          <cell r="G12235">
            <v>0</v>
          </cell>
          <cell r="H12235">
            <v>0</v>
          </cell>
        </row>
        <row r="12236">
          <cell r="A12236" t="str">
            <v>07-03-220</v>
          </cell>
          <cell r="B12236" t="str">
            <v>15</v>
          </cell>
          <cell r="C12236">
            <v>0</v>
          </cell>
          <cell r="D12236">
            <v>0</v>
          </cell>
          <cell r="E12236">
            <v>0</v>
          </cell>
          <cell r="G12236">
            <v>0</v>
          </cell>
          <cell r="H12236">
            <v>0</v>
          </cell>
        </row>
        <row r="12237">
          <cell r="A12237" t="str">
            <v>07-03-220</v>
          </cell>
          <cell r="B12237" t="str">
            <v>16</v>
          </cell>
          <cell r="C12237">
            <v>0</v>
          </cell>
          <cell r="D12237">
            <v>0</v>
          </cell>
          <cell r="E12237">
            <v>0</v>
          </cell>
          <cell r="G12237">
            <v>0</v>
          </cell>
          <cell r="H12237">
            <v>0</v>
          </cell>
        </row>
        <row r="12238">
          <cell r="A12238" t="str">
            <v>07-03-220</v>
          </cell>
          <cell r="B12238" t="str">
            <v>21</v>
          </cell>
          <cell r="C12238" t="str">
            <v xml:space="preserve">OFICIAL </v>
          </cell>
          <cell r="D12238" t="str">
            <v>jor</v>
          </cell>
          <cell r="E12238">
            <v>7.2000000000000007E-3</v>
          </cell>
          <cell r="G12238">
            <v>86520.353919999994</v>
          </cell>
          <cell r="H12238">
            <v>623</v>
          </cell>
        </row>
        <row r="12239">
          <cell r="A12239" t="str">
            <v>07-03-220</v>
          </cell>
          <cell r="B12239" t="str">
            <v>22</v>
          </cell>
          <cell r="C12239" t="str">
            <v>AYUDANTE</v>
          </cell>
          <cell r="D12239" t="str">
            <v>jor</v>
          </cell>
          <cell r="E12239">
            <v>7.2000000000000007E-3</v>
          </cell>
          <cell r="G12239">
            <v>54806.751999999993</v>
          </cell>
          <cell r="H12239">
            <v>395</v>
          </cell>
        </row>
        <row r="12240">
          <cell r="A12240" t="str">
            <v>07-03-220</v>
          </cell>
          <cell r="B12240" t="str">
            <v>23</v>
          </cell>
          <cell r="C12240">
            <v>0</v>
          </cell>
          <cell r="D12240">
            <v>0</v>
          </cell>
          <cell r="E12240">
            <v>0</v>
          </cell>
          <cell r="G12240">
            <v>0</v>
          </cell>
          <cell r="H12240">
            <v>0</v>
          </cell>
        </row>
        <row r="12241">
          <cell r="A12241" t="str">
            <v>07-03-220</v>
          </cell>
          <cell r="B12241" t="str">
            <v>24</v>
          </cell>
          <cell r="C12241">
            <v>0</v>
          </cell>
          <cell r="D12241">
            <v>0</v>
          </cell>
          <cell r="E12241">
            <v>0</v>
          </cell>
          <cell r="G12241">
            <v>0</v>
          </cell>
          <cell r="H12241">
            <v>0</v>
          </cell>
        </row>
        <row r="12242">
          <cell r="A12242" t="str">
            <v>07-03-220</v>
          </cell>
          <cell r="B12242" t="str">
            <v>25</v>
          </cell>
          <cell r="C12242">
            <v>0</v>
          </cell>
          <cell r="D12242">
            <v>0</v>
          </cell>
          <cell r="E12242">
            <v>0</v>
          </cell>
          <cell r="G12242">
            <v>0</v>
          </cell>
          <cell r="H12242">
            <v>0</v>
          </cell>
        </row>
        <row r="12243">
          <cell r="A12243" t="str">
            <v>07-03-220</v>
          </cell>
          <cell r="B12243" t="str">
            <v>26</v>
          </cell>
          <cell r="C12243">
            <v>0</v>
          </cell>
          <cell r="D12243">
            <v>0</v>
          </cell>
          <cell r="E12243">
            <v>0</v>
          </cell>
          <cell r="G12243">
            <v>0</v>
          </cell>
          <cell r="H12243">
            <v>0</v>
          </cell>
        </row>
        <row r="12244">
          <cell r="A12244" t="str">
            <v>07-03-220</v>
          </cell>
          <cell r="B12244" t="str">
            <v>41</v>
          </cell>
          <cell r="C12244" t="str">
            <v>HERRAMIENTA MENOR</v>
          </cell>
          <cell r="D12244" t="str">
            <v>gl</v>
          </cell>
          <cell r="E12244">
            <v>1</v>
          </cell>
          <cell r="G12244">
            <v>741.77916799999991</v>
          </cell>
          <cell r="H12244">
            <v>742</v>
          </cell>
        </row>
        <row r="12245">
          <cell r="A12245" t="str">
            <v>07-03-220</v>
          </cell>
          <cell r="B12245" t="str">
            <v>42</v>
          </cell>
          <cell r="C12245">
            <v>0</v>
          </cell>
          <cell r="D12245">
            <v>0</v>
          </cell>
          <cell r="E12245">
            <v>0</v>
          </cell>
          <cell r="G12245">
            <v>0</v>
          </cell>
          <cell r="H12245">
            <v>0</v>
          </cell>
        </row>
        <row r="12246">
          <cell r="A12246" t="str">
            <v>07-03-220</v>
          </cell>
          <cell r="B12246" t="str">
            <v>43</v>
          </cell>
          <cell r="C12246">
            <v>0</v>
          </cell>
          <cell r="D12246">
            <v>0</v>
          </cell>
          <cell r="E12246">
            <v>0</v>
          </cell>
          <cell r="G12246">
            <v>0</v>
          </cell>
          <cell r="H12246">
            <v>0</v>
          </cell>
        </row>
        <row r="12247">
          <cell r="A12247" t="str">
            <v>07-03-220</v>
          </cell>
          <cell r="B12247" t="str">
            <v>44</v>
          </cell>
          <cell r="C12247">
            <v>0</v>
          </cell>
          <cell r="D12247">
            <v>0</v>
          </cell>
          <cell r="E12247">
            <v>0</v>
          </cell>
          <cell r="G12247">
            <v>0</v>
          </cell>
          <cell r="H12247">
            <v>0</v>
          </cell>
        </row>
        <row r="12248">
          <cell r="A12248" t="str">
            <v>07-03-220</v>
          </cell>
          <cell r="B12248" t="str">
            <v>45</v>
          </cell>
          <cell r="C12248">
            <v>0</v>
          </cell>
          <cell r="D12248">
            <v>0</v>
          </cell>
          <cell r="E12248">
            <v>0</v>
          </cell>
          <cell r="G12248">
            <v>0</v>
          </cell>
          <cell r="H12248">
            <v>0</v>
          </cell>
        </row>
        <row r="12249">
          <cell r="A12249" t="str">
            <v>07-03-220</v>
          </cell>
          <cell r="B12249" t="str">
            <v>46</v>
          </cell>
          <cell r="C12249">
            <v>0</v>
          </cell>
          <cell r="D12249">
            <v>0</v>
          </cell>
          <cell r="E12249">
            <v>0</v>
          </cell>
          <cell r="G12249">
            <v>0</v>
          </cell>
          <cell r="H12249">
            <v>0</v>
          </cell>
        </row>
        <row r="12250">
          <cell r="A12250" t="str">
            <v>07-03-220</v>
          </cell>
          <cell r="B12250" t="str">
            <v>61</v>
          </cell>
          <cell r="C12250" t="str">
            <v>TRANSPORTE</v>
          </cell>
          <cell r="D12250" t="str">
            <v>gl</v>
          </cell>
          <cell r="E12250">
            <v>1</v>
          </cell>
          <cell r="G12250">
            <v>1483.5583359999998</v>
          </cell>
          <cell r="H12250">
            <v>1484</v>
          </cell>
        </row>
        <row r="12251">
          <cell r="A12251" t="str">
            <v>07-03-220</v>
          </cell>
          <cell r="B12251" t="str">
            <v>62</v>
          </cell>
          <cell r="C12251">
            <v>0</v>
          </cell>
          <cell r="D12251">
            <v>0</v>
          </cell>
          <cell r="E12251">
            <v>0</v>
          </cell>
          <cell r="G12251">
            <v>0</v>
          </cell>
          <cell r="H12251">
            <v>0</v>
          </cell>
        </row>
        <row r="12252">
          <cell r="A12252" t="str">
            <v>07-03-220</v>
          </cell>
          <cell r="B12252" t="str">
            <v>63</v>
          </cell>
          <cell r="C12252">
            <v>0</v>
          </cell>
          <cell r="D12252">
            <v>0</v>
          </cell>
          <cell r="E12252">
            <v>0</v>
          </cell>
          <cell r="G12252">
            <v>0</v>
          </cell>
          <cell r="H12252">
            <v>0</v>
          </cell>
        </row>
        <row r="12253">
          <cell r="A12253" t="str">
            <v>07-03-220</v>
          </cell>
          <cell r="B12253" t="str">
            <v>64</v>
          </cell>
          <cell r="C12253">
            <v>0</v>
          </cell>
          <cell r="D12253">
            <v>0</v>
          </cell>
          <cell r="E12253">
            <v>0</v>
          </cell>
          <cell r="G12253">
            <v>0</v>
          </cell>
          <cell r="H12253">
            <v>0</v>
          </cell>
        </row>
        <row r="12254">
          <cell r="A12254" t="str">
            <v>07-03-220</v>
          </cell>
          <cell r="B12254" t="str">
            <v>65</v>
          </cell>
          <cell r="C12254">
            <v>0</v>
          </cell>
          <cell r="D12254">
            <v>0</v>
          </cell>
          <cell r="E12254">
            <v>0</v>
          </cell>
          <cell r="G12254">
            <v>0</v>
          </cell>
          <cell r="H12254">
            <v>0</v>
          </cell>
        </row>
        <row r="12255">
          <cell r="A12255" t="str">
            <v>07-03-220</v>
          </cell>
          <cell r="B12255" t="str">
            <v>66</v>
          </cell>
          <cell r="C12255">
            <v>0</v>
          </cell>
          <cell r="D12255">
            <v>0</v>
          </cell>
          <cell r="E12255">
            <v>0</v>
          </cell>
          <cell r="G12255">
            <v>0</v>
          </cell>
          <cell r="H12255">
            <v>0</v>
          </cell>
        </row>
        <row r="12256">
          <cell r="A12256" t="str">
            <v>07-03-230</v>
          </cell>
          <cell r="B12256" t="str">
            <v>07-03-230</v>
          </cell>
          <cell r="C12256" t="str">
            <v>SUMINISTRO E INSTALACION TUBERÍA COBRE TIPO L 1"</v>
          </cell>
          <cell r="D12256" t="str">
            <v>ML</v>
          </cell>
          <cell r="E12256">
            <v>13</v>
          </cell>
          <cell r="H12256">
            <v>47800</v>
          </cell>
        </row>
        <row r="12257">
          <cell r="A12257" t="str">
            <v>07-03-230</v>
          </cell>
          <cell r="B12257" t="str">
            <v>11</v>
          </cell>
          <cell r="C12257" t="str">
            <v>TUBERIA COBRE TIPO L ø 1"</v>
          </cell>
          <cell r="D12257" t="str">
            <v>ML</v>
          </cell>
          <cell r="E12257">
            <v>1.02</v>
          </cell>
          <cell r="G12257">
            <v>40092.693333333336</v>
          </cell>
          <cell r="H12257">
            <v>40895</v>
          </cell>
        </row>
        <row r="12258">
          <cell r="A12258" t="str">
            <v>07-03-230</v>
          </cell>
          <cell r="B12258" t="str">
            <v>12</v>
          </cell>
          <cell r="C12258" t="str">
            <v>SOLDADURA ESTAÑO 95-5</v>
          </cell>
          <cell r="D12258" t="str">
            <v>LB</v>
          </cell>
          <cell r="E12258">
            <v>8.0000000000000002E-3</v>
          </cell>
          <cell r="G12258">
            <v>69702.775999999998</v>
          </cell>
          <cell r="H12258">
            <v>558</v>
          </cell>
        </row>
        <row r="12259">
          <cell r="A12259" t="str">
            <v>07-03-230</v>
          </cell>
          <cell r="B12259" t="str">
            <v>13</v>
          </cell>
          <cell r="C12259" t="str">
            <v>FUNDENTE</v>
          </cell>
          <cell r="D12259" t="str">
            <v>ONZA</v>
          </cell>
          <cell r="E12259">
            <v>1.4999999999999999E-2</v>
          </cell>
          <cell r="G12259">
            <v>1029.8131999999998</v>
          </cell>
          <cell r="H12259">
            <v>15</v>
          </cell>
        </row>
        <row r="12260">
          <cell r="A12260" t="str">
            <v>07-03-230</v>
          </cell>
          <cell r="B12260" t="str">
            <v>14</v>
          </cell>
          <cell r="C12260">
            <v>0</v>
          </cell>
          <cell r="D12260">
            <v>0</v>
          </cell>
          <cell r="E12260">
            <v>0</v>
          </cell>
          <cell r="G12260">
            <v>0</v>
          </cell>
          <cell r="H12260">
            <v>0</v>
          </cell>
        </row>
        <row r="12261">
          <cell r="A12261" t="str">
            <v>07-03-230</v>
          </cell>
          <cell r="B12261" t="str">
            <v>15</v>
          </cell>
          <cell r="C12261">
            <v>0</v>
          </cell>
          <cell r="D12261">
            <v>0</v>
          </cell>
          <cell r="E12261">
            <v>0</v>
          </cell>
          <cell r="G12261">
            <v>0</v>
          </cell>
          <cell r="H12261">
            <v>0</v>
          </cell>
        </row>
        <row r="12262">
          <cell r="A12262" t="str">
            <v>07-03-230</v>
          </cell>
          <cell r="B12262" t="str">
            <v>16</v>
          </cell>
          <cell r="C12262">
            <v>0</v>
          </cell>
          <cell r="D12262">
            <v>0</v>
          </cell>
          <cell r="E12262">
            <v>0</v>
          </cell>
          <cell r="G12262">
            <v>0</v>
          </cell>
          <cell r="H12262">
            <v>0</v>
          </cell>
        </row>
        <row r="12263">
          <cell r="A12263" t="str">
            <v>07-03-230</v>
          </cell>
          <cell r="B12263" t="str">
            <v>21</v>
          </cell>
          <cell r="C12263" t="str">
            <v xml:space="preserve">OFICIAL </v>
          </cell>
          <cell r="D12263" t="str">
            <v>jor</v>
          </cell>
          <cell r="E12263">
            <v>3.6000000000000004E-2</v>
          </cell>
          <cell r="G12263">
            <v>86520.353919999994</v>
          </cell>
          <cell r="H12263">
            <v>3115</v>
          </cell>
        </row>
        <row r="12264">
          <cell r="A12264" t="str">
            <v>07-03-230</v>
          </cell>
          <cell r="B12264" t="str">
            <v>22</v>
          </cell>
          <cell r="C12264" t="str">
            <v>AYUDANTE</v>
          </cell>
          <cell r="D12264" t="str">
            <v>jor</v>
          </cell>
          <cell r="E12264">
            <v>3.6000000000000004E-2</v>
          </cell>
          <cell r="G12264">
            <v>54806.751999999993</v>
          </cell>
          <cell r="H12264">
            <v>1973</v>
          </cell>
        </row>
        <row r="12265">
          <cell r="A12265" t="str">
            <v>07-03-230</v>
          </cell>
          <cell r="B12265" t="str">
            <v>23</v>
          </cell>
          <cell r="C12265">
            <v>0</v>
          </cell>
          <cell r="D12265">
            <v>0</v>
          </cell>
          <cell r="E12265">
            <v>0</v>
          </cell>
          <cell r="G12265">
            <v>0</v>
          </cell>
          <cell r="H12265">
            <v>0</v>
          </cell>
        </row>
        <row r="12266">
          <cell r="A12266" t="str">
            <v>07-03-230</v>
          </cell>
          <cell r="B12266" t="str">
            <v>24</v>
          </cell>
          <cell r="C12266">
            <v>0</v>
          </cell>
          <cell r="D12266">
            <v>0</v>
          </cell>
          <cell r="E12266">
            <v>0</v>
          </cell>
          <cell r="G12266">
            <v>0</v>
          </cell>
          <cell r="H12266">
            <v>0</v>
          </cell>
        </row>
        <row r="12267">
          <cell r="A12267" t="str">
            <v>07-03-230</v>
          </cell>
          <cell r="B12267" t="str">
            <v>25</v>
          </cell>
          <cell r="C12267">
            <v>0</v>
          </cell>
          <cell r="D12267">
            <v>0</v>
          </cell>
          <cell r="E12267">
            <v>0</v>
          </cell>
          <cell r="G12267">
            <v>0</v>
          </cell>
          <cell r="H12267">
            <v>0</v>
          </cell>
        </row>
        <row r="12268">
          <cell r="A12268" t="str">
            <v>07-03-230</v>
          </cell>
          <cell r="B12268" t="str">
            <v>26</v>
          </cell>
          <cell r="C12268">
            <v>0</v>
          </cell>
          <cell r="D12268">
            <v>0</v>
          </cell>
          <cell r="E12268">
            <v>0</v>
          </cell>
          <cell r="G12268">
            <v>0</v>
          </cell>
          <cell r="H12268">
            <v>0</v>
          </cell>
        </row>
        <row r="12269">
          <cell r="A12269" t="str">
            <v>07-03-230</v>
          </cell>
          <cell r="B12269" t="str">
            <v>41</v>
          </cell>
          <cell r="C12269" t="str">
            <v>HERRAMIENTA MENOR</v>
          </cell>
          <cell r="D12269" t="str">
            <v>gl</v>
          </cell>
          <cell r="E12269">
            <v>1</v>
          </cell>
          <cell r="G12269">
            <v>414.67587199999997</v>
          </cell>
          <cell r="H12269">
            <v>415</v>
          </cell>
        </row>
        <row r="12270">
          <cell r="A12270" t="str">
            <v>07-03-230</v>
          </cell>
          <cell r="B12270" t="str">
            <v>42</v>
          </cell>
          <cell r="C12270">
            <v>0</v>
          </cell>
          <cell r="D12270">
            <v>0</v>
          </cell>
          <cell r="E12270">
            <v>0</v>
          </cell>
          <cell r="G12270">
            <v>0</v>
          </cell>
          <cell r="H12270">
            <v>0</v>
          </cell>
        </row>
        <row r="12271">
          <cell r="A12271" t="str">
            <v>07-03-230</v>
          </cell>
          <cell r="B12271" t="str">
            <v>43</v>
          </cell>
          <cell r="C12271">
            <v>0</v>
          </cell>
          <cell r="D12271">
            <v>0</v>
          </cell>
          <cell r="E12271">
            <v>0</v>
          </cell>
          <cell r="G12271">
            <v>0</v>
          </cell>
          <cell r="H12271">
            <v>0</v>
          </cell>
        </row>
        <row r="12272">
          <cell r="A12272" t="str">
            <v>07-03-230</v>
          </cell>
          <cell r="B12272" t="str">
            <v>44</v>
          </cell>
          <cell r="C12272">
            <v>0</v>
          </cell>
          <cell r="D12272">
            <v>0</v>
          </cell>
          <cell r="E12272">
            <v>0</v>
          </cell>
          <cell r="G12272">
            <v>0</v>
          </cell>
          <cell r="H12272">
            <v>0</v>
          </cell>
        </row>
        <row r="12273">
          <cell r="A12273" t="str">
            <v>07-03-230</v>
          </cell>
          <cell r="B12273" t="str">
            <v>45</v>
          </cell>
          <cell r="C12273">
            <v>0</v>
          </cell>
          <cell r="D12273">
            <v>0</v>
          </cell>
          <cell r="E12273">
            <v>0</v>
          </cell>
          <cell r="G12273">
            <v>0</v>
          </cell>
          <cell r="H12273">
            <v>0</v>
          </cell>
        </row>
        <row r="12274">
          <cell r="A12274" t="str">
            <v>07-03-230</v>
          </cell>
          <cell r="B12274" t="str">
            <v>46</v>
          </cell>
          <cell r="C12274">
            <v>0</v>
          </cell>
          <cell r="D12274">
            <v>0</v>
          </cell>
          <cell r="E12274">
            <v>0</v>
          </cell>
          <cell r="G12274">
            <v>0</v>
          </cell>
          <cell r="H12274">
            <v>0</v>
          </cell>
        </row>
        <row r="12275">
          <cell r="A12275" t="str">
            <v>07-03-230</v>
          </cell>
          <cell r="B12275" t="str">
            <v>61</v>
          </cell>
          <cell r="C12275" t="str">
            <v>TRANSPORTE</v>
          </cell>
          <cell r="D12275" t="str">
            <v>gl</v>
          </cell>
          <cell r="E12275">
            <v>1</v>
          </cell>
          <cell r="G12275">
            <v>829.35174399999994</v>
          </cell>
          <cell r="H12275">
            <v>829</v>
          </cell>
        </row>
        <row r="12276">
          <cell r="A12276" t="str">
            <v>07-03-230</v>
          </cell>
          <cell r="B12276" t="str">
            <v>62</v>
          </cell>
          <cell r="C12276">
            <v>0</v>
          </cell>
          <cell r="D12276">
            <v>0</v>
          </cell>
          <cell r="E12276">
            <v>0</v>
          </cell>
          <cell r="G12276">
            <v>0</v>
          </cell>
          <cell r="H12276">
            <v>0</v>
          </cell>
        </row>
        <row r="12277">
          <cell r="A12277" t="str">
            <v>07-03-230</v>
          </cell>
          <cell r="B12277" t="str">
            <v>63</v>
          </cell>
          <cell r="C12277">
            <v>0</v>
          </cell>
          <cell r="D12277">
            <v>0</v>
          </cell>
          <cell r="E12277">
            <v>0</v>
          </cell>
          <cell r="G12277">
            <v>0</v>
          </cell>
          <cell r="H12277">
            <v>0</v>
          </cell>
        </row>
        <row r="12278">
          <cell r="A12278" t="str">
            <v>07-03-230</v>
          </cell>
          <cell r="B12278" t="str">
            <v>64</v>
          </cell>
          <cell r="C12278">
            <v>0</v>
          </cell>
          <cell r="D12278">
            <v>0</v>
          </cell>
          <cell r="E12278">
            <v>0</v>
          </cell>
          <cell r="G12278">
            <v>0</v>
          </cell>
          <cell r="H12278">
            <v>0</v>
          </cell>
        </row>
        <row r="12279">
          <cell r="A12279" t="str">
            <v>07-03-230</v>
          </cell>
          <cell r="B12279" t="str">
            <v>65</v>
          </cell>
          <cell r="C12279">
            <v>0</v>
          </cell>
          <cell r="D12279">
            <v>0</v>
          </cell>
          <cell r="E12279">
            <v>0</v>
          </cell>
          <cell r="G12279">
            <v>0</v>
          </cell>
          <cell r="H12279">
            <v>0</v>
          </cell>
        </row>
        <row r="12280">
          <cell r="A12280" t="str">
            <v>07-03-230</v>
          </cell>
          <cell r="B12280" t="str">
            <v>66</v>
          </cell>
          <cell r="C12280">
            <v>0</v>
          </cell>
          <cell r="D12280">
            <v>0</v>
          </cell>
          <cell r="E12280">
            <v>0</v>
          </cell>
          <cell r="G12280">
            <v>0</v>
          </cell>
          <cell r="H12280">
            <v>0</v>
          </cell>
        </row>
        <row r="12281">
          <cell r="A12281" t="str">
            <v>07-03-240</v>
          </cell>
          <cell r="B12281" t="str">
            <v>07-03-240</v>
          </cell>
          <cell r="C12281" t="str">
            <v>SUMINISTRO E INSTALACION TUBERÍA COBRE TIPO L 3/4"</v>
          </cell>
          <cell r="D12281" t="str">
            <v>ML</v>
          </cell>
          <cell r="E12281">
            <v>23</v>
          </cell>
          <cell r="H12281">
            <v>32209</v>
          </cell>
        </row>
        <row r="12282">
          <cell r="A12282" t="str">
            <v>07-03-240</v>
          </cell>
          <cell r="B12282" t="str">
            <v>11</v>
          </cell>
          <cell r="C12282" t="str">
            <v>TUBERIA COBRE TIPO L ø 3/4"</v>
          </cell>
          <cell r="D12282" t="str">
            <v>ML</v>
          </cell>
          <cell r="E12282">
            <v>1.02</v>
          </cell>
          <cell r="G12282">
            <v>27023.359999999997</v>
          </cell>
          <cell r="H12282">
            <v>27564</v>
          </cell>
        </row>
        <row r="12283">
          <cell r="A12283" t="str">
            <v>07-03-240</v>
          </cell>
          <cell r="B12283" t="str">
            <v>12</v>
          </cell>
          <cell r="C12283" t="str">
            <v>SOLDADURA ESTAÑO 95-5</v>
          </cell>
          <cell r="D12283" t="str">
            <v>LB</v>
          </cell>
          <cell r="E12283">
            <v>8.0000000000000002E-3</v>
          </cell>
          <cell r="G12283">
            <v>14995.552000000001</v>
          </cell>
          <cell r="H12283">
            <v>120</v>
          </cell>
        </row>
        <row r="12284">
          <cell r="A12284" t="str">
            <v>07-03-240</v>
          </cell>
          <cell r="B12284" t="str">
            <v>13</v>
          </cell>
          <cell r="C12284" t="str">
            <v>FUNDENTE</v>
          </cell>
          <cell r="D12284" t="str">
            <v>ONZA</v>
          </cell>
          <cell r="E12284">
            <v>1.4999999999999999E-2</v>
          </cell>
          <cell r="G12284">
            <v>13137.696</v>
          </cell>
          <cell r="H12284">
            <v>197</v>
          </cell>
        </row>
        <row r="12285">
          <cell r="A12285" t="str">
            <v>07-03-240</v>
          </cell>
          <cell r="B12285" t="str">
            <v>14</v>
          </cell>
          <cell r="C12285">
            <v>0</v>
          </cell>
          <cell r="D12285">
            <v>0</v>
          </cell>
          <cell r="E12285">
            <v>0</v>
          </cell>
          <cell r="G12285">
            <v>0</v>
          </cell>
          <cell r="H12285">
            <v>0</v>
          </cell>
        </row>
        <row r="12286">
          <cell r="A12286" t="str">
            <v>07-03-240</v>
          </cell>
          <cell r="B12286" t="str">
            <v>15</v>
          </cell>
          <cell r="C12286">
            <v>0</v>
          </cell>
          <cell r="D12286">
            <v>0</v>
          </cell>
          <cell r="E12286">
            <v>0</v>
          </cell>
          <cell r="G12286">
            <v>0</v>
          </cell>
          <cell r="H12286">
            <v>0</v>
          </cell>
        </row>
        <row r="12287">
          <cell r="A12287" t="str">
            <v>07-03-240</v>
          </cell>
          <cell r="B12287" t="str">
            <v>16</v>
          </cell>
          <cell r="C12287">
            <v>0</v>
          </cell>
          <cell r="D12287">
            <v>0</v>
          </cell>
          <cell r="E12287">
            <v>0</v>
          </cell>
          <cell r="G12287">
            <v>0</v>
          </cell>
          <cell r="H12287">
            <v>0</v>
          </cell>
        </row>
        <row r="12288">
          <cell r="A12288" t="str">
            <v>07-03-240</v>
          </cell>
          <cell r="B12288" t="str">
            <v>21</v>
          </cell>
          <cell r="C12288" t="str">
            <v xml:space="preserve">OFICIAL </v>
          </cell>
          <cell r="D12288" t="str">
            <v>jor</v>
          </cell>
          <cell r="E12288">
            <v>2.6470588235294117E-2</v>
          </cell>
          <cell r="G12288">
            <v>81453.439986766854</v>
          </cell>
          <cell r="H12288">
            <v>2156</v>
          </cell>
        </row>
        <row r="12289">
          <cell r="A12289" t="str">
            <v>07-03-240</v>
          </cell>
          <cell r="B12289" t="str">
            <v>22</v>
          </cell>
          <cell r="C12289" t="str">
            <v>AYUDANTE</v>
          </cell>
          <cell r="D12289" t="str">
            <v>jor</v>
          </cell>
          <cell r="E12289">
            <v>2.6470588235294117E-2</v>
          </cell>
          <cell r="G12289">
            <v>50423.558087046149</v>
          </cell>
          <cell r="H12289">
            <v>1335</v>
          </cell>
        </row>
        <row r="12290">
          <cell r="A12290" t="str">
            <v>07-03-240</v>
          </cell>
          <cell r="B12290" t="str">
            <v>23</v>
          </cell>
          <cell r="C12290">
            <v>0</v>
          </cell>
          <cell r="D12290">
            <v>0</v>
          </cell>
          <cell r="E12290">
            <v>0</v>
          </cell>
          <cell r="G12290">
            <v>0</v>
          </cell>
          <cell r="H12290">
            <v>0</v>
          </cell>
        </row>
        <row r="12291">
          <cell r="A12291" t="str">
            <v>07-03-240</v>
          </cell>
          <cell r="B12291" t="str">
            <v>24</v>
          </cell>
          <cell r="C12291">
            <v>0</v>
          </cell>
          <cell r="D12291">
            <v>0</v>
          </cell>
          <cell r="E12291">
            <v>0</v>
          </cell>
          <cell r="G12291">
            <v>0</v>
          </cell>
          <cell r="H12291">
            <v>0</v>
          </cell>
        </row>
        <row r="12292">
          <cell r="A12292" t="str">
            <v>07-03-240</v>
          </cell>
          <cell r="B12292" t="str">
            <v>25</v>
          </cell>
          <cell r="C12292">
            <v>0</v>
          </cell>
          <cell r="D12292">
            <v>0</v>
          </cell>
          <cell r="E12292">
            <v>0</v>
          </cell>
          <cell r="G12292">
            <v>0</v>
          </cell>
          <cell r="H12292">
            <v>0</v>
          </cell>
        </row>
        <row r="12293">
          <cell r="A12293" t="str">
            <v>07-03-240</v>
          </cell>
          <cell r="B12293" t="str">
            <v>26</v>
          </cell>
          <cell r="C12293">
            <v>0</v>
          </cell>
          <cell r="D12293">
            <v>0</v>
          </cell>
          <cell r="E12293">
            <v>0</v>
          </cell>
          <cell r="G12293">
            <v>0</v>
          </cell>
          <cell r="H12293">
            <v>0</v>
          </cell>
        </row>
        <row r="12294">
          <cell r="A12294" t="str">
            <v>07-03-240</v>
          </cell>
          <cell r="B12294" t="str">
            <v>41</v>
          </cell>
          <cell r="C12294" t="str">
            <v>HERRAMIENTA MENOR</v>
          </cell>
          <cell r="D12294" t="str">
            <v>gl</v>
          </cell>
          <cell r="E12294">
            <v>1</v>
          </cell>
          <cell r="G12294">
            <v>278.811104</v>
          </cell>
          <cell r="H12294">
            <v>279</v>
          </cell>
        </row>
        <row r="12295">
          <cell r="A12295" t="str">
            <v>07-03-240</v>
          </cell>
          <cell r="B12295" t="str">
            <v>42</v>
          </cell>
          <cell r="C12295">
            <v>0</v>
          </cell>
          <cell r="D12295">
            <v>0</v>
          </cell>
          <cell r="E12295">
            <v>0</v>
          </cell>
          <cell r="G12295">
            <v>0</v>
          </cell>
          <cell r="H12295">
            <v>0</v>
          </cell>
        </row>
        <row r="12296">
          <cell r="A12296" t="str">
            <v>07-03-240</v>
          </cell>
          <cell r="B12296" t="str">
            <v>43</v>
          </cell>
          <cell r="C12296">
            <v>0</v>
          </cell>
          <cell r="D12296">
            <v>0</v>
          </cell>
          <cell r="E12296">
            <v>0</v>
          </cell>
          <cell r="G12296">
            <v>0</v>
          </cell>
          <cell r="H12296">
            <v>0</v>
          </cell>
        </row>
        <row r="12297">
          <cell r="A12297" t="str">
            <v>07-03-240</v>
          </cell>
          <cell r="B12297" t="str">
            <v>44</v>
          </cell>
          <cell r="C12297">
            <v>0</v>
          </cell>
          <cell r="D12297">
            <v>0</v>
          </cell>
          <cell r="E12297">
            <v>0</v>
          </cell>
          <cell r="G12297">
            <v>0</v>
          </cell>
          <cell r="H12297">
            <v>0</v>
          </cell>
        </row>
        <row r="12298">
          <cell r="A12298" t="str">
            <v>07-03-240</v>
          </cell>
          <cell r="B12298" t="str">
            <v>45</v>
          </cell>
          <cell r="C12298">
            <v>0</v>
          </cell>
          <cell r="D12298">
            <v>0</v>
          </cell>
          <cell r="E12298">
            <v>0</v>
          </cell>
          <cell r="G12298">
            <v>0</v>
          </cell>
          <cell r="H12298">
            <v>0</v>
          </cell>
        </row>
        <row r="12299">
          <cell r="A12299" t="str">
            <v>07-03-240</v>
          </cell>
          <cell r="B12299" t="str">
            <v>46</v>
          </cell>
          <cell r="C12299">
            <v>0</v>
          </cell>
          <cell r="D12299">
            <v>0</v>
          </cell>
          <cell r="E12299">
            <v>0</v>
          </cell>
          <cell r="G12299">
            <v>0</v>
          </cell>
          <cell r="H12299">
            <v>0</v>
          </cell>
        </row>
        <row r="12300">
          <cell r="A12300" t="str">
            <v>07-03-240</v>
          </cell>
          <cell r="B12300" t="str">
            <v>61</v>
          </cell>
          <cell r="C12300" t="str">
            <v>TRANSPORTE</v>
          </cell>
          <cell r="D12300" t="str">
            <v>gl</v>
          </cell>
          <cell r="E12300">
            <v>1</v>
          </cell>
          <cell r="G12300">
            <v>557.622208</v>
          </cell>
          <cell r="H12300">
            <v>558</v>
          </cell>
        </row>
        <row r="12301">
          <cell r="A12301" t="str">
            <v>07-03-240</v>
          </cell>
          <cell r="B12301" t="str">
            <v>62</v>
          </cell>
          <cell r="C12301">
            <v>0</v>
          </cell>
          <cell r="D12301">
            <v>0</v>
          </cell>
          <cell r="E12301">
            <v>0</v>
          </cell>
          <cell r="G12301">
            <v>0</v>
          </cell>
          <cell r="H12301">
            <v>0</v>
          </cell>
        </row>
        <row r="12302">
          <cell r="A12302" t="str">
            <v>07-03-240</v>
          </cell>
          <cell r="B12302" t="str">
            <v>63</v>
          </cell>
          <cell r="C12302">
            <v>0</v>
          </cell>
          <cell r="D12302">
            <v>0</v>
          </cell>
          <cell r="E12302">
            <v>0</v>
          </cell>
          <cell r="G12302">
            <v>0</v>
          </cell>
          <cell r="H12302">
            <v>0</v>
          </cell>
        </row>
        <row r="12303">
          <cell r="A12303" t="str">
            <v>07-03-240</v>
          </cell>
          <cell r="B12303" t="str">
            <v>64</v>
          </cell>
          <cell r="C12303">
            <v>0</v>
          </cell>
          <cell r="D12303">
            <v>0</v>
          </cell>
          <cell r="E12303">
            <v>0</v>
          </cell>
          <cell r="G12303">
            <v>0</v>
          </cell>
          <cell r="H12303">
            <v>0</v>
          </cell>
        </row>
        <row r="12304">
          <cell r="A12304" t="str">
            <v>07-03-240</v>
          </cell>
          <cell r="B12304" t="str">
            <v>65</v>
          </cell>
          <cell r="C12304">
            <v>0</v>
          </cell>
          <cell r="D12304">
            <v>0</v>
          </cell>
          <cell r="E12304">
            <v>0</v>
          </cell>
          <cell r="G12304">
            <v>0</v>
          </cell>
          <cell r="H12304">
            <v>0</v>
          </cell>
        </row>
        <row r="12305">
          <cell r="A12305" t="str">
            <v>07-03-240</v>
          </cell>
          <cell r="B12305" t="str">
            <v>66</v>
          </cell>
          <cell r="C12305">
            <v>0</v>
          </cell>
          <cell r="D12305">
            <v>0</v>
          </cell>
          <cell r="E12305">
            <v>0</v>
          </cell>
          <cell r="G12305">
            <v>0</v>
          </cell>
          <cell r="H12305">
            <v>0</v>
          </cell>
        </row>
        <row r="12306">
          <cell r="A12306" t="str">
            <v>07-03-250</v>
          </cell>
          <cell r="B12306" t="str">
            <v>07-03-250</v>
          </cell>
          <cell r="C12306" t="str">
            <v>SUMINISTRO E INSTALACION ACCESORIOS COBRE TIPO L 1"</v>
          </cell>
          <cell r="D12306" t="str">
            <v>UN</v>
          </cell>
          <cell r="E12306">
            <v>7</v>
          </cell>
          <cell r="H12306">
            <v>13643</v>
          </cell>
        </row>
        <row r="12307">
          <cell r="A12307" t="str">
            <v>07-03-250</v>
          </cell>
          <cell r="B12307" t="str">
            <v>11</v>
          </cell>
          <cell r="C12307" t="str">
            <v>ACCESORIOS DE COBRE ø 1"</v>
          </cell>
          <cell r="D12307" t="str">
            <v>ML</v>
          </cell>
          <cell r="E12307">
            <v>1</v>
          </cell>
          <cell r="G12307">
            <v>10989.700799999999</v>
          </cell>
          <cell r="H12307">
            <v>10990</v>
          </cell>
        </row>
        <row r="12308">
          <cell r="A12308" t="str">
            <v>07-03-250</v>
          </cell>
          <cell r="B12308" t="str">
            <v>12</v>
          </cell>
          <cell r="C12308" t="str">
            <v>SOLDADURA ESTAÑO 95-5</v>
          </cell>
          <cell r="D12308" t="str">
            <v>LB</v>
          </cell>
          <cell r="E12308">
            <v>0.02</v>
          </cell>
          <cell r="G12308">
            <v>69702.775999999998</v>
          </cell>
          <cell r="H12308">
            <v>1394</v>
          </cell>
        </row>
        <row r="12309">
          <cell r="A12309" t="str">
            <v>07-03-250</v>
          </cell>
          <cell r="B12309" t="str">
            <v>13</v>
          </cell>
          <cell r="C12309" t="str">
            <v>FUNDENTE</v>
          </cell>
          <cell r="D12309" t="str">
            <v>ONZA</v>
          </cell>
          <cell r="E12309">
            <v>3.7499999999999999E-2</v>
          </cell>
          <cell r="G12309">
            <v>1029.8131999999998</v>
          </cell>
          <cell r="H12309">
            <v>39</v>
          </cell>
        </row>
        <row r="12310">
          <cell r="A12310" t="str">
            <v>07-03-250</v>
          </cell>
          <cell r="B12310" t="str">
            <v>14</v>
          </cell>
          <cell r="C12310">
            <v>0</v>
          </cell>
          <cell r="D12310">
            <v>0</v>
          </cell>
          <cell r="E12310">
            <v>0</v>
          </cell>
          <cell r="G12310">
            <v>0</v>
          </cell>
          <cell r="H12310">
            <v>0</v>
          </cell>
        </row>
        <row r="12311">
          <cell r="A12311" t="str">
            <v>07-03-250</v>
          </cell>
          <cell r="B12311" t="str">
            <v>15</v>
          </cell>
          <cell r="C12311">
            <v>0</v>
          </cell>
          <cell r="D12311">
            <v>0</v>
          </cell>
          <cell r="E12311">
            <v>0</v>
          </cell>
          <cell r="G12311">
            <v>0</v>
          </cell>
          <cell r="H12311">
            <v>0</v>
          </cell>
        </row>
        <row r="12312">
          <cell r="A12312" t="str">
            <v>07-03-250</v>
          </cell>
          <cell r="B12312" t="str">
            <v>16</v>
          </cell>
          <cell r="C12312">
            <v>0</v>
          </cell>
          <cell r="D12312">
            <v>0</v>
          </cell>
          <cell r="E12312">
            <v>0</v>
          </cell>
          <cell r="G12312">
            <v>0</v>
          </cell>
          <cell r="H12312">
            <v>0</v>
          </cell>
        </row>
        <row r="12313">
          <cell r="A12313" t="str">
            <v>07-03-250</v>
          </cell>
          <cell r="B12313" t="str">
            <v>21</v>
          </cell>
          <cell r="C12313" t="str">
            <v xml:space="preserve">OFICIAL </v>
          </cell>
          <cell r="D12313" t="str">
            <v>jor</v>
          </cell>
          <cell r="E12313">
            <v>6.0000000000000001E-3</v>
          </cell>
          <cell r="G12313">
            <v>86520.353919999994</v>
          </cell>
          <cell r="H12313">
            <v>519</v>
          </cell>
        </row>
        <row r="12314">
          <cell r="A12314" t="str">
            <v>07-03-250</v>
          </cell>
          <cell r="B12314" t="str">
            <v>22</v>
          </cell>
          <cell r="C12314" t="str">
            <v>AYUDANTE</v>
          </cell>
          <cell r="D12314" t="str">
            <v>jor</v>
          </cell>
          <cell r="E12314">
            <v>6.0000000000000001E-3</v>
          </cell>
          <cell r="G12314">
            <v>54806.751999999993</v>
          </cell>
          <cell r="H12314">
            <v>329</v>
          </cell>
        </row>
        <row r="12315">
          <cell r="A12315" t="str">
            <v>07-03-250</v>
          </cell>
          <cell r="B12315" t="str">
            <v>23</v>
          </cell>
          <cell r="C12315">
            <v>0</v>
          </cell>
          <cell r="D12315">
            <v>0</v>
          </cell>
          <cell r="E12315">
            <v>0</v>
          </cell>
          <cell r="G12315">
            <v>0</v>
          </cell>
          <cell r="H12315">
            <v>0</v>
          </cell>
        </row>
        <row r="12316">
          <cell r="A12316" t="str">
            <v>07-03-250</v>
          </cell>
          <cell r="B12316" t="str">
            <v>24</v>
          </cell>
          <cell r="C12316">
            <v>0</v>
          </cell>
          <cell r="D12316">
            <v>0</v>
          </cell>
          <cell r="E12316">
            <v>0</v>
          </cell>
          <cell r="G12316">
            <v>0</v>
          </cell>
          <cell r="H12316">
            <v>0</v>
          </cell>
        </row>
        <row r="12317">
          <cell r="A12317" t="str">
            <v>07-03-250</v>
          </cell>
          <cell r="B12317" t="str">
            <v>25</v>
          </cell>
          <cell r="C12317">
            <v>0</v>
          </cell>
          <cell r="D12317">
            <v>0</v>
          </cell>
          <cell r="E12317">
            <v>0</v>
          </cell>
          <cell r="G12317">
            <v>0</v>
          </cell>
          <cell r="H12317">
            <v>0</v>
          </cell>
        </row>
        <row r="12318">
          <cell r="A12318" t="str">
            <v>07-03-250</v>
          </cell>
          <cell r="B12318" t="str">
            <v>26</v>
          </cell>
          <cell r="C12318">
            <v>0</v>
          </cell>
          <cell r="D12318">
            <v>0</v>
          </cell>
          <cell r="E12318">
            <v>0</v>
          </cell>
          <cell r="G12318">
            <v>0</v>
          </cell>
          <cell r="H12318">
            <v>0</v>
          </cell>
        </row>
        <row r="12319">
          <cell r="A12319" t="str">
            <v>07-03-250</v>
          </cell>
          <cell r="B12319" t="str">
            <v>41</v>
          </cell>
          <cell r="C12319" t="str">
            <v>HERRAMIENTA MENOR</v>
          </cell>
          <cell r="D12319" t="str">
            <v>gl</v>
          </cell>
          <cell r="E12319">
            <v>1</v>
          </cell>
          <cell r="G12319">
            <v>124.22300799999999</v>
          </cell>
          <cell r="H12319">
            <v>124</v>
          </cell>
        </row>
        <row r="12320">
          <cell r="A12320" t="str">
            <v>07-03-250</v>
          </cell>
          <cell r="B12320" t="str">
            <v>42</v>
          </cell>
          <cell r="C12320">
            <v>0</v>
          </cell>
          <cell r="D12320">
            <v>0</v>
          </cell>
          <cell r="E12320">
            <v>0</v>
          </cell>
          <cell r="G12320">
            <v>0</v>
          </cell>
          <cell r="H12320">
            <v>0</v>
          </cell>
        </row>
        <row r="12321">
          <cell r="A12321" t="str">
            <v>07-03-250</v>
          </cell>
          <cell r="B12321" t="str">
            <v>43</v>
          </cell>
          <cell r="C12321">
            <v>0</v>
          </cell>
          <cell r="D12321">
            <v>0</v>
          </cell>
          <cell r="E12321">
            <v>0</v>
          </cell>
          <cell r="G12321">
            <v>0</v>
          </cell>
          <cell r="H12321">
            <v>0</v>
          </cell>
        </row>
        <row r="12322">
          <cell r="A12322" t="str">
            <v>07-03-250</v>
          </cell>
          <cell r="B12322" t="str">
            <v>44</v>
          </cell>
          <cell r="C12322">
            <v>0</v>
          </cell>
          <cell r="D12322">
            <v>0</v>
          </cell>
          <cell r="E12322">
            <v>0</v>
          </cell>
          <cell r="G12322">
            <v>0</v>
          </cell>
          <cell r="H12322">
            <v>0</v>
          </cell>
        </row>
        <row r="12323">
          <cell r="A12323" t="str">
            <v>07-03-250</v>
          </cell>
          <cell r="B12323" t="str">
            <v>45</v>
          </cell>
          <cell r="C12323">
            <v>0</v>
          </cell>
          <cell r="D12323">
            <v>0</v>
          </cell>
          <cell r="E12323">
            <v>0</v>
          </cell>
          <cell r="G12323">
            <v>0</v>
          </cell>
          <cell r="H12323">
            <v>0</v>
          </cell>
        </row>
        <row r="12324">
          <cell r="A12324" t="str">
            <v>07-03-250</v>
          </cell>
          <cell r="B12324" t="str">
            <v>46</v>
          </cell>
          <cell r="C12324">
            <v>0</v>
          </cell>
          <cell r="D12324">
            <v>0</v>
          </cell>
          <cell r="E12324">
            <v>0</v>
          </cell>
          <cell r="G12324">
            <v>0</v>
          </cell>
          <cell r="H12324">
            <v>0</v>
          </cell>
        </row>
        <row r="12325">
          <cell r="A12325" t="str">
            <v>07-03-250</v>
          </cell>
          <cell r="B12325" t="str">
            <v>61</v>
          </cell>
          <cell r="C12325" t="str">
            <v>TRANSPORTE</v>
          </cell>
          <cell r="D12325" t="str">
            <v>gl</v>
          </cell>
          <cell r="E12325">
            <v>1</v>
          </cell>
          <cell r="G12325">
            <v>248.44601599999999</v>
          </cell>
          <cell r="H12325">
            <v>248</v>
          </cell>
        </row>
        <row r="12326">
          <cell r="A12326" t="str">
            <v>07-03-250</v>
          </cell>
          <cell r="B12326" t="str">
            <v>62</v>
          </cell>
          <cell r="C12326">
            <v>0</v>
          </cell>
          <cell r="D12326">
            <v>0</v>
          </cell>
          <cell r="E12326">
            <v>0</v>
          </cell>
          <cell r="G12326">
            <v>0</v>
          </cell>
          <cell r="H12326">
            <v>0</v>
          </cell>
        </row>
        <row r="12327">
          <cell r="A12327" t="str">
            <v>07-03-250</v>
          </cell>
          <cell r="B12327" t="str">
            <v>63</v>
          </cell>
          <cell r="C12327">
            <v>0</v>
          </cell>
          <cell r="D12327">
            <v>0</v>
          </cell>
          <cell r="E12327">
            <v>0</v>
          </cell>
          <cell r="G12327">
            <v>0</v>
          </cell>
          <cell r="H12327">
            <v>0</v>
          </cell>
        </row>
        <row r="12328">
          <cell r="A12328" t="str">
            <v>07-03-250</v>
          </cell>
          <cell r="B12328" t="str">
            <v>64</v>
          </cell>
          <cell r="C12328">
            <v>0</v>
          </cell>
          <cell r="D12328">
            <v>0</v>
          </cell>
          <cell r="E12328">
            <v>0</v>
          </cell>
          <cell r="G12328">
            <v>0</v>
          </cell>
          <cell r="H12328">
            <v>0</v>
          </cell>
        </row>
        <row r="12329">
          <cell r="A12329" t="str">
            <v>07-03-250</v>
          </cell>
          <cell r="B12329" t="str">
            <v>65</v>
          </cell>
          <cell r="C12329">
            <v>0</v>
          </cell>
          <cell r="D12329">
            <v>0</v>
          </cell>
          <cell r="E12329">
            <v>0</v>
          </cell>
          <cell r="G12329">
            <v>0</v>
          </cell>
          <cell r="H12329">
            <v>0</v>
          </cell>
        </row>
        <row r="12330">
          <cell r="A12330" t="str">
            <v>07-03-250</v>
          </cell>
          <cell r="B12330" t="str">
            <v>66</v>
          </cell>
          <cell r="C12330">
            <v>0</v>
          </cell>
          <cell r="D12330">
            <v>0</v>
          </cell>
          <cell r="E12330">
            <v>0</v>
          </cell>
          <cell r="G12330">
            <v>0</v>
          </cell>
          <cell r="H12330">
            <v>0</v>
          </cell>
        </row>
        <row r="12331">
          <cell r="A12331" t="str">
            <v>07-03-260</v>
          </cell>
          <cell r="B12331" t="str">
            <v>07-03-260</v>
          </cell>
          <cell r="C12331" t="str">
            <v>SUMINISTRO E INSTALACION ACCESORIOS COBRE TIPO L 3/4"</v>
          </cell>
          <cell r="D12331" t="str">
            <v>UN</v>
          </cell>
          <cell r="E12331">
            <v>15</v>
          </cell>
          <cell r="H12331">
            <v>5713</v>
          </cell>
        </row>
        <row r="12332">
          <cell r="A12332" t="str">
            <v>07-03-260</v>
          </cell>
          <cell r="B12332" t="str">
            <v>11</v>
          </cell>
          <cell r="C12332" t="str">
            <v>ACCESORIOS DE COBRE ø 3/4"</v>
          </cell>
          <cell r="D12332" t="str">
            <v xml:space="preserve">UN </v>
          </cell>
          <cell r="E12332">
            <v>1</v>
          </cell>
          <cell r="G12332">
            <v>4137.1075199999996</v>
          </cell>
          <cell r="H12332">
            <v>4137</v>
          </cell>
        </row>
        <row r="12333">
          <cell r="A12333" t="str">
            <v>07-03-260</v>
          </cell>
          <cell r="B12333" t="str">
            <v>12</v>
          </cell>
          <cell r="C12333" t="str">
            <v>SOLDADURA ESTAÑO 95-5</v>
          </cell>
          <cell r="D12333" t="str">
            <v>LB</v>
          </cell>
          <cell r="E12333">
            <v>0.02</v>
          </cell>
          <cell r="G12333">
            <v>14995.552000000001</v>
          </cell>
          <cell r="H12333">
            <v>300</v>
          </cell>
        </row>
        <row r="12334">
          <cell r="A12334" t="str">
            <v>07-03-260</v>
          </cell>
          <cell r="B12334" t="str">
            <v>13</v>
          </cell>
          <cell r="C12334" t="str">
            <v>FUNDENTE</v>
          </cell>
          <cell r="D12334" t="str">
            <v>ONZA</v>
          </cell>
          <cell r="E12334">
            <v>3.7499999999999999E-2</v>
          </cell>
          <cell r="G12334">
            <v>13137.696</v>
          </cell>
          <cell r="H12334">
            <v>493</v>
          </cell>
        </row>
        <row r="12335">
          <cell r="A12335" t="str">
            <v>07-03-260</v>
          </cell>
          <cell r="B12335" t="str">
            <v>14</v>
          </cell>
          <cell r="C12335">
            <v>0</v>
          </cell>
          <cell r="D12335">
            <v>0</v>
          </cell>
          <cell r="E12335">
            <v>0</v>
          </cell>
          <cell r="G12335">
            <v>0</v>
          </cell>
          <cell r="H12335">
            <v>0</v>
          </cell>
        </row>
        <row r="12336">
          <cell r="A12336" t="str">
            <v>07-03-260</v>
          </cell>
          <cell r="B12336" t="str">
            <v>15</v>
          </cell>
          <cell r="C12336">
            <v>0</v>
          </cell>
          <cell r="D12336">
            <v>0</v>
          </cell>
          <cell r="E12336">
            <v>0</v>
          </cell>
          <cell r="G12336">
            <v>0</v>
          </cell>
          <cell r="H12336">
            <v>0</v>
          </cell>
        </row>
        <row r="12337">
          <cell r="A12337" t="str">
            <v>07-03-260</v>
          </cell>
          <cell r="B12337" t="str">
            <v>16</v>
          </cell>
          <cell r="C12337">
            <v>0</v>
          </cell>
          <cell r="D12337">
            <v>0</v>
          </cell>
          <cell r="E12337">
            <v>0</v>
          </cell>
          <cell r="G12337">
            <v>0</v>
          </cell>
          <cell r="H12337">
            <v>0</v>
          </cell>
        </row>
        <row r="12338">
          <cell r="A12338" t="str">
            <v>07-03-260</v>
          </cell>
          <cell r="B12338" t="str">
            <v>21</v>
          </cell>
          <cell r="C12338" t="str">
            <v xml:space="preserve">OFICIAL </v>
          </cell>
          <cell r="D12338" t="str">
            <v>jor</v>
          </cell>
          <cell r="E12338">
            <v>4.8128342245989299E-3</v>
          </cell>
          <cell r="G12338">
            <v>81453.439986766854</v>
          </cell>
          <cell r="H12338">
            <v>392</v>
          </cell>
        </row>
        <row r="12339">
          <cell r="A12339" t="str">
            <v>07-03-260</v>
          </cell>
          <cell r="B12339" t="str">
            <v>22</v>
          </cell>
          <cell r="C12339" t="str">
            <v>AYUDANTE</v>
          </cell>
          <cell r="D12339" t="str">
            <v>jor</v>
          </cell>
          <cell r="E12339">
            <v>4.8128342245989299E-3</v>
          </cell>
          <cell r="G12339">
            <v>50423.558087046149</v>
          </cell>
          <cell r="H12339">
            <v>243</v>
          </cell>
        </row>
        <row r="12340">
          <cell r="A12340" t="str">
            <v>07-03-260</v>
          </cell>
          <cell r="B12340" t="str">
            <v>23</v>
          </cell>
          <cell r="C12340">
            <v>0</v>
          </cell>
          <cell r="D12340">
            <v>0</v>
          </cell>
          <cell r="E12340">
            <v>0</v>
          </cell>
          <cell r="G12340">
            <v>0</v>
          </cell>
          <cell r="H12340">
            <v>0</v>
          </cell>
        </row>
        <row r="12341">
          <cell r="A12341" t="str">
            <v>07-03-260</v>
          </cell>
          <cell r="B12341" t="str">
            <v>24</v>
          </cell>
          <cell r="C12341">
            <v>0</v>
          </cell>
          <cell r="D12341">
            <v>0</v>
          </cell>
          <cell r="E12341">
            <v>0</v>
          </cell>
          <cell r="G12341">
            <v>0</v>
          </cell>
          <cell r="H12341">
            <v>0</v>
          </cell>
        </row>
        <row r="12342">
          <cell r="A12342" t="str">
            <v>07-03-260</v>
          </cell>
          <cell r="B12342" t="str">
            <v>25</v>
          </cell>
          <cell r="C12342">
            <v>0</v>
          </cell>
          <cell r="D12342">
            <v>0</v>
          </cell>
          <cell r="E12342">
            <v>0</v>
          </cell>
          <cell r="G12342">
            <v>0</v>
          </cell>
          <cell r="H12342">
            <v>0</v>
          </cell>
        </row>
        <row r="12343">
          <cell r="A12343" t="str">
            <v>07-03-260</v>
          </cell>
          <cell r="B12343" t="str">
            <v>26</v>
          </cell>
          <cell r="C12343">
            <v>0</v>
          </cell>
          <cell r="D12343">
            <v>0</v>
          </cell>
          <cell r="E12343">
            <v>0</v>
          </cell>
          <cell r="G12343">
            <v>0</v>
          </cell>
          <cell r="H12343">
            <v>0</v>
          </cell>
        </row>
        <row r="12344">
          <cell r="A12344" t="str">
            <v>07-03-260</v>
          </cell>
          <cell r="B12344" t="str">
            <v>41</v>
          </cell>
          <cell r="C12344" t="str">
            <v>HERRAMIENTA MENOR</v>
          </cell>
          <cell r="D12344" t="str">
            <v>gl</v>
          </cell>
          <cell r="E12344">
            <v>1</v>
          </cell>
          <cell r="G12344">
            <v>49.293503999999999</v>
          </cell>
          <cell r="H12344">
            <v>49</v>
          </cell>
        </row>
        <row r="12345">
          <cell r="A12345" t="str">
            <v>07-03-260</v>
          </cell>
          <cell r="B12345" t="str">
            <v>42</v>
          </cell>
          <cell r="C12345">
            <v>0</v>
          </cell>
          <cell r="D12345">
            <v>0</v>
          </cell>
          <cell r="E12345">
            <v>0</v>
          </cell>
          <cell r="G12345">
            <v>0</v>
          </cell>
          <cell r="H12345">
            <v>0</v>
          </cell>
        </row>
        <row r="12346">
          <cell r="A12346" t="str">
            <v>07-03-260</v>
          </cell>
          <cell r="B12346" t="str">
            <v>43</v>
          </cell>
          <cell r="C12346">
            <v>0</v>
          </cell>
          <cell r="D12346">
            <v>0</v>
          </cell>
          <cell r="E12346">
            <v>0</v>
          </cell>
          <cell r="G12346">
            <v>0</v>
          </cell>
          <cell r="H12346">
            <v>0</v>
          </cell>
        </row>
        <row r="12347">
          <cell r="A12347" t="str">
            <v>07-03-260</v>
          </cell>
          <cell r="B12347" t="str">
            <v>44</v>
          </cell>
          <cell r="C12347">
            <v>0</v>
          </cell>
          <cell r="D12347">
            <v>0</v>
          </cell>
          <cell r="E12347">
            <v>0</v>
          </cell>
          <cell r="G12347">
            <v>0</v>
          </cell>
          <cell r="H12347">
            <v>0</v>
          </cell>
        </row>
        <row r="12348">
          <cell r="A12348" t="str">
            <v>07-03-260</v>
          </cell>
          <cell r="B12348" t="str">
            <v>45</v>
          </cell>
          <cell r="C12348">
            <v>0</v>
          </cell>
          <cell r="D12348">
            <v>0</v>
          </cell>
          <cell r="E12348">
            <v>0</v>
          </cell>
          <cell r="G12348">
            <v>0</v>
          </cell>
          <cell r="H12348">
            <v>0</v>
          </cell>
        </row>
        <row r="12349">
          <cell r="A12349" t="str">
            <v>07-03-260</v>
          </cell>
          <cell r="B12349" t="str">
            <v>46</v>
          </cell>
          <cell r="C12349">
            <v>0</v>
          </cell>
          <cell r="D12349">
            <v>0</v>
          </cell>
          <cell r="E12349">
            <v>0</v>
          </cell>
          <cell r="G12349">
            <v>0</v>
          </cell>
          <cell r="H12349">
            <v>0</v>
          </cell>
        </row>
        <row r="12350">
          <cell r="A12350" t="str">
            <v>07-03-260</v>
          </cell>
          <cell r="B12350" t="str">
            <v>61</v>
          </cell>
          <cell r="C12350" t="str">
            <v>TRANSPORTE</v>
          </cell>
          <cell r="D12350" t="str">
            <v>gl</v>
          </cell>
          <cell r="E12350">
            <v>1</v>
          </cell>
          <cell r="G12350">
            <v>98.587007999999997</v>
          </cell>
          <cell r="H12350">
            <v>99</v>
          </cell>
        </row>
        <row r="12351">
          <cell r="A12351" t="str">
            <v>07-03-260</v>
          </cell>
          <cell r="B12351" t="str">
            <v>62</v>
          </cell>
          <cell r="C12351">
            <v>0</v>
          </cell>
          <cell r="D12351">
            <v>0</v>
          </cell>
          <cell r="E12351">
            <v>0</v>
          </cell>
          <cell r="G12351">
            <v>0</v>
          </cell>
          <cell r="H12351">
            <v>0</v>
          </cell>
        </row>
        <row r="12352">
          <cell r="A12352" t="str">
            <v>07-03-260</v>
          </cell>
          <cell r="B12352" t="str">
            <v>63</v>
          </cell>
          <cell r="C12352">
            <v>0</v>
          </cell>
          <cell r="D12352">
            <v>0</v>
          </cell>
          <cell r="E12352">
            <v>0</v>
          </cell>
          <cell r="G12352">
            <v>0</v>
          </cell>
          <cell r="H12352">
            <v>0</v>
          </cell>
        </row>
        <row r="12353">
          <cell r="A12353" t="str">
            <v>07-03-260</v>
          </cell>
          <cell r="B12353" t="str">
            <v>64</v>
          </cell>
          <cell r="C12353">
            <v>0</v>
          </cell>
          <cell r="D12353">
            <v>0</v>
          </cell>
          <cell r="E12353">
            <v>0</v>
          </cell>
          <cell r="G12353">
            <v>0</v>
          </cell>
          <cell r="H12353">
            <v>0</v>
          </cell>
        </row>
        <row r="12354">
          <cell r="A12354" t="str">
            <v>07-03-260</v>
          </cell>
          <cell r="B12354" t="str">
            <v>65</v>
          </cell>
          <cell r="C12354">
            <v>0</v>
          </cell>
          <cell r="D12354">
            <v>0</v>
          </cell>
          <cell r="E12354">
            <v>0</v>
          </cell>
          <cell r="G12354">
            <v>0</v>
          </cell>
          <cell r="H12354">
            <v>0</v>
          </cell>
        </row>
        <row r="12355">
          <cell r="A12355" t="str">
            <v>07-03-260</v>
          </cell>
          <cell r="B12355" t="str">
            <v>66</v>
          </cell>
          <cell r="C12355">
            <v>0</v>
          </cell>
          <cell r="D12355">
            <v>0</v>
          </cell>
          <cell r="E12355">
            <v>0</v>
          </cell>
          <cell r="G12355">
            <v>0</v>
          </cell>
          <cell r="H12355">
            <v>0</v>
          </cell>
        </row>
        <row r="12356">
          <cell r="A12356" t="str">
            <v>07-03-270</v>
          </cell>
          <cell r="B12356" t="str">
            <v>07-03-270</v>
          </cell>
          <cell r="C12356" t="str">
            <v>SUMINISTRO E INSTALACION ABRAZADERAS  1"/3/4"</v>
          </cell>
          <cell r="D12356" t="str">
            <v>UN</v>
          </cell>
          <cell r="E12356">
            <v>36</v>
          </cell>
          <cell r="H12356">
            <v>5195</v>
          </cell>
        </row>
        <row r="12357">
          <cell r="A12357" t="str">
            <v>07-03-270</v>
          </cell>
          <cell r="B12357" t="str">
            <v>11</v>
          </cell>
          <cell r="C12357" t="str">
            <v>ABRAZADERAS ø 1/2" A 1"</v>
          </cell>
          <cell r="D12357" t="str">
            <v>UN</v>
          </cell>
          <cell r="E12357">
            <v>1</v>
          </cell>
          <cell r="G12357">
            <v>2352.48</v>
          </cell>
          <cell r="H12357">
            <v>2352</v>
          </cell>
        </row>
        <row r="12358">
          <cell r="A12358" t="str">
            <v>07-03-270</v>
          </cell>
          <cell r="B12358" t="str">
            <v>12</v>
          </cell>
          <cell r="C12358" t="str">
            <v>VARILLA ZINCADA 1/4"</v>
          </cell>
          <cell r="D12358" t="str">
            <v>ML</v>
          </cell>
          <cell r="E12358">
            <v>0.3</v>
          </cell>
          <cell r="G12358">
            <v>1259.4815999999998</v>
          </cell>
          <cell r="H12358">
            <v>378</v>
          </cell>
        </row>
        <row r="12359">
          <cell r="A12359" t="str">
            <v>07-03-270</v>
          </cell>
          <cell r="B12359" t="str">
            <v>13</v>
          </cell>
          <cell r="C12359" t="str">
            <v>CHAZO MULTIUSO 1/4"</v>
          </cell>
          <cell r="D12359" t="str">
            <v>UN</v>
          </cell>
          <cell r="E12359">
            <v>1</v>
          </cell>
          <cell r="G12359">
            <v>769.68319999999994</v>
          </cell>
          <cell r="H12359">
            <v>770</v>
          </cell>
        </row>
        <row r="12360">
          <cell r="A12360" t="str">
            <v>07-03-270</v>
          </cell>
          <cell r="B12360" t="str">
            <v>14</v>
          </cell>
          <cell r="C12360">
            <v>0</v>
          </cell>
          <cell r="D12360">
            <v>0</v>
          </cell>
          <cell r="E12360">
            <v>0</v>
          </cell>
          <cell r="G12360">
            <v>0</v>
          </cell>
          <cell r="H12360">
            <v>0</v>
          </cell>
        </row>
        <row r="12361">
          <cell r="A12361" t="str">
            <v>07-03-270</v>
          </cell>
          <cell r="B12361" t="str">
            <v>15</v>
          </cell>
          <cell r="C12361">
            <v>0</v>
          </cell>
          <cell r="D12361">
            <v>0</v>
          </cell>
          <cell r="E12361">
            <v>0</v>
          </cell>
          <cell r="G12361">
            <v>0</v>
          </cell>
          <cell r="H12361">
            <v>0</v>
          </cell>
        </row>
        <row r="12362">
          <cell r="A12362" t="str">
            <v>07-03-270</v>
          </cell>
          <cell r="B12362" t="str">
            <v>16</v>
          </cell>
          <cell r="C12362">
            <v>0</v>
          </cell>
          <cell r="D12362">
            <v>0</v>
          </cell>
          <cell r="E12362">
            <v>0</v>
          </cell>
          <cell r="G12362">
            <v>0</v>
          </cell>
          <cell r="H12362">
            <v>0</v>
          </cell>
        </row>
        <row r="12363">
          <cell r="A12363" t="str">
            <v>07-03-270</v>
          </cell>
          <cell r="B12363" t="str">
            <v>21</v>
          </cell>
          <cell r="C12363" t="str">
            <v xml:space="preserve">OFICIAL </v>
          </cell>
          <cell r="D12363" t="str">
            <v>jor</v>
          </cell>
          <cell r="E12363">
            <v>1.1250000000000001E-2</v>
          </cell>
          <cell r="G12363">
            <v>86520.353919999994</v>
          </cell>
          <cell r="H12363">
            <v>973</v>
          </cell>
        </row>
        <row r="12364">
          <cell r="A12364" t="str">
            <v>07-03-270</v>
          </cell>
          <cell r="B12364" t="str">
            <v>22</v>
          </cell>
          <cell r="C12364" t="str">
            <v>AYUDANTE</v>
          </cell>
          <cell r="D12364" t="str">
            <v>jor</v>
          </cell>
          <cell r="E12364">
            <v>1.1250000000000001E-2</v>
          </cell>
          <cell r="G12364">
            <v>54806.751999999993</v>
          </cell>
          <cell r="H12364">
            <v>617</v>
          </cell>
        </row>
        <row r="12365">
          <cell r="A12365" t="str">
            <v>07-03-270</v>
          </cell>
          <cell r="B12365" t="str">
            <v>23</v>
          </cell>
          <cell r="C12365">
            <v>0</v>
          </cell>
          <cell r="D12365">
            <v>0</v>
          </cell>
          <cell r="E12365">
            <v>0</v>
          </cell>
          <cell r="G12365">
            <v>0</v>
          </cell>
          <cell r="H12365">
            <v>0</v>
          </cell>
        </row>
        <row r="12366">
          <cell r="A12366" t="str">
            <v>07-03-270</v>
          </cell>
          <cell r="B12366" t="str">
            <v>24</v>
          </cell>
          <cell r="C12366">
            <v>0</v>
          </cell>
          <cell r="D12366">
            <v>0</v>
          </cell>
          <cell r="E12366">
            <v>0</v>
          </cell>
          <cell r="G12366">
            <v>0</v>
          </cell>
          <cell r="H12366">
            <v>0</v>
          </cell>
        </row>
        <row r="12367">
          <cell r="A12367" t="str">
            <v>07-03-270</v>
          </cell>
          <cell r="B12367" t="str">
            <v>25</v>
          </cell>
          <cell r="C12367">
            <v>0</v>
          </cell>
          <cell r="D12367">
            <v>0</v>
          </cell>
          <cell r="E12367">
            <v>0</v>
          </cell>
          <cell r="G12367">
            <v>0</v>
          </cell>
          <cell r="H12367">
            <v>0</v>
          </cell>
        </row>
        <row r="12368">
          <cell r="A12368" t="str">
            <v>07-03-270</v>
          </cell>
          <cell r="B12368" t="str">
            <v>26</v>
          </cell>
          <cell r="C12368">
            <v>0</v>
          </cell>
          <cell r="D12368">
            <v>0</v>
          </cell>
          <cell r="E12368">
            <v>0</v>
          </cell>
          <cell r="G12368">
            <v>0</v>
          </cell>
          <cell r="H12368">
            <v>0</v>
          </cell>
        </row>
        <row r="12369">
          <cell r="A12369" t="str">
            <v>07-03-270</v>
          </cell>
          <cell r="B12369" t="str">
            <v>41</v>
          </cell>
          <cell r="C12369" t="str">
            <v>HERRAMIENTA MENOR</v>
          </cell>
          <cell r="D12369" t="str">
            <v>gl</v>
          </cell>
          <cell r="E12369">
            <v>1</v>
          </cell>
          <cell r="G12369">
            <v>34.997664</v>
          </cell>
          <cell r="H12369">
            <v>35</v>
          </cell>
        </row>
        <row r="12370">
          <cell r="A12370" t="str">
            <v>07-03-270</v>
          </cell>
          <cell r="B12370" t="str">
            <v>42</v>
          </cell>
          <cell r="C12370">
            <v>0</v>
          </cell>
          <cell r="D12370">
            <v>0</v>
          </cell>
          <cell r="E12370">
            <v>0</v>
          </cell>
          <cell r="G12370">
            <v>0</v>
          </cell>
          <cell r="H12370">
            <v>0</v>
          </cell>
        </row>
        <row r="12371">
          <cell r="A12371" t="str">
            <v>07-03-270</v>
          </cell>
          <cell r="B12371" t="str">
            <v>43</v>
          </cell>
          <cell r="C12371">
            <v>0</v>
          </cell>
          <cell r="D12371">
            <v>0</v>
          </cell>
          <cell r="E12371">
            <v>0</v>
          </cell>
          <cell r="G12371">
            <v>0</v>
          </cell>
          <cell r="H12371">
            <v>0</v>
          </cell>
        </row>
        <row r="12372">
          <cell r="A12372" t="str">
            <v>07-03-270</v>
          </cell>
          <cell r="B12372" t="str">
            <v>44</v>
          </cell>
          <cell r="C12372">
            <v>0</v>
          </cell>
          <cell r="D12372">
            <v>0</v>
          </cell>
          <cell r="E12372">
            <v>0</v>
          </cell>
          <cell r="G12372">
            <v>0</v>
          </cell>
          <cell r="H12372">
            <v>0</v>
          </cell>
        </row>
        <row r="12373">
          <cell r="A12373" t="str">
            <v>07-03-270</v>
          </cell>
          <cell r="B12373" t="str">
            <v>45</v>
          </cell>
          <cell r="C12373">
            <v>0</v>
          </cell>
          <cell r="D12373">
            <v>0</v>
          </cell>
          <cell r="E12373">
            <v>0</v>
          </cell>
          <cell r="G12373">
            <v>0</v>
          </cell>
          <cell r="H12373">
            <v>0</v>
          </cell>
        </row>
        <row r="12374">
          <cell r="A12374" t="str">
            <v>07-03-270</v>
          </cell>
          <cell r="B12374" t="str">
            <v>46</v>
          </cell>
          <cell r="C12374">
            <v>0</v>
          </cell>
          <cell r="D12374">
            <v>0</v>
          </cell>
          <cell r="E12374">
            <v>0</v>
          </cell>
          <cell r="G12374">
            <v>0</v>
          </cell>
          <cell r="H12374">
            <v>0</v>
          </cell>
        </row>
        <row r="12375">
          <cell r="A12375" t="str">
            <v>07-03-270</v>
          </cell>
          <cell r="B12375" t="str">
            <v>61</v>
          </cell>
          <cell r="C12375" t="str">
            <v>TRANSPORTE</v>
          </cell>
          <cell r="D12375" t="str">
            <v>gl</v>
          </cell>
          <cell r="E12375">
            <v>1</v>
          </cell>
          <cell r="G12375">
            <v>69.995328000000001</v>
          </cell>
          <cell r="H12375">
            <v>70</v>
          </cell>
        </row>
        <row r="12376">
          <cell r="A12376" t="str">
            <v>07-03-270</v>
          </cell>
          <cell r="B12376" t="str">
            <v>62</v>
          </cell>
          <cell r="C12376">
            <v>0</v>
          </cell>
          <cell r="D12376">
            <v>0</v>
          </cell>
          <cell r="E12376">
            <v>0</v>
          </cell>
          <cell r="G12376">
            <v>0</v>
          </cell>
          <cell r="H12376">
            <v>0</v>
          </cell>
        </row>
        <row r="12377">
          <cell r="A12377" t="str">
            <v>07-03-270</v>
          </cell>
          <cell r="B12377" t="str">
            <v>63</v>
          </cell>
          <cell r="C12377">
            <v>0</v>
          </cell>
          <cell r="D12377">
            <v>0</v>
          </cell>
          <cell r="E12377">
            <v>0</v>
          </cell>
          <cell r="G12377">
            <v>0</v>
          </cell>
          <cell r="H12377">
            <v>0</v>
          </cell>
        </row>
        <row r="12378">
          <cell r="A12378" t="str">
            <v>07-03-270</v>
          </cell>
          <cell r="B12378" t="str">
            <v>64</v>
          </cell>
          <cell r="C12378">
            <v>0</v>
          </cell>
          <cell r="D12378">
            <v>0</v>
          </cell>
          <cell r="E12378">
            <v>0</v>
          </cell>
          <cell r="G12378">
            <v>0</v>
          </cell>
          <cell r="H12378">
            <v>0</v>
          </cell>
        </row>
        <row r="12379">
          <cell r="A12379" t="str">
            <v>07-03-270</v>
          </cell>
          <cell r="B12379" t="str">
            <v>65</v>
          </cell>
          <cell r="C12379">
            <v>0</v>
          </cell>
          <cell r="D12379">
            <v>0</v>
          </cell>
          <cell r="E12379">
            <v>0</v>
          </cell>
          <cell r="G12379">
            <v>0</v>
          </cell>
          <cell r="H12379">
            <v>0</v>
          </cell>
        </row>
        <row r="12380">
          <cell r="A12380" t="str">
            <v>07-03-270</v>
          </cell>
          <cell r="B12380" t="str">
            <v>66</v>
          </cell>
          <cell r="C12380">
            <v>0</v>
          </cell>
          <cell r="D12380">
            <v>0</v>
          </cell>
          <cell r="E12380">
            <v>0</v>
          </cell>
          <cell r="G12380">
            <v>0</v>
          </cell>
          <cell r="H12380">
            <v>0</v>
          </cell>
        </row>
        <row r="12381">
          <cell r="A12381" t="str">
            <v>07-03-280</v>
          </cell>
          <cell r="B12381" t="str">
            <v>07-03-280</v>
          </cell>
          <cell r="C12381" t="str">
            <v>SUMINISTRO E INSTALACION REGISTRO BOLA 1"</v>
          </cell>
          <cell r="D12381" t="str">
            <v>UN</v>
          </cell>
          <cell r="E12381">
            <v>1</v>
          </cell>
          <cell r="H12381">
            <v>54037</v>
          </cell>
        </row>
        <row r="12382">
          <cell r="A12382" t="str">
            <v>07-03-280</v>
          </cell>
          <cell r="B12382" t="str">
            <v>11</v>
          </cell>
          <cell r="C12382" t="str">
            <v>REG. DE BOLA NOVASFER ø 1"</v>
          </cell>
          <cell r="D12382" t="str">
            <v xml:space="preserve">UN </v>
          </cell>
          <cell r="E12382">
            <v>1</v>
          </cell>
          <cell r="G12382">
            <v>44781.567999999999</v>
          </cell>
          <cell r="H12382">
            <v>44782</v>
          </cell>
        </row>
        <row r="12383">
          <cell r="A12383" t="str">
            <v>07-03-280</v>
          </cell>
          <cell r="B12383" t="str">
            <v>12</v>
          </cell>
          <cell r="C12383" t="str">
            <v>SELLADOR ETERNA</v>
          </cell>
          <cell r="D12383" t="str">
            <v>UN</v>
          </cell>
          <cell r="E12383">
            <v>0.04</v>
          </cell>
          <cell r="G12383">
            <v>12667.199999999999</v>
          </cell>
          <cell r="H12383">
            <v>507</v>
          </cell>
        </row>
        <row r="12384">
          <cell r="A12384" t="str">
            <v>07-03-280</v>
          </cell>
          <cell r="B12384" t="str">
            <v>13</v>
          </cell>
          <cell r="C12384" t="str">
            <v>TEFLON</v>
          </cell>
          <cell r="D12384" t="str">
            <v>UN</v>
          </cell>
          <cell r="E12384">
            <v>0.4</v>
          </cell>
          <cell r="G12384">
            <v>784.16</v>
          </cell>
          <cell r="H12384">
            <v>314</v>
          </cell>
        </row>
        <row r="12385">
          <cell r="A12385" t="str">
            <v>07-03-280</v>
          </cell>
          <cell r="B12385" t="str">
            <v>14</v>
          </cell>
          <cell r="C12385">
            <v>0</v>
          </cell>
          <cell r="D12385">
            <v>0</v>
          </cell>
          <cell r="E12385">
            <v>0</v>
          </cell>
          <cell r="G12385">
            <v>0</v>
          </cell>
          <cell r="H12385">
            <v>0</v>
          </cell>
        </row>
        <row r="12386">
          <cell r="A12386" t="str">
            <v>07-03-280</v>
          </cell>
          <cell r="B12386" t="str">
            <v>15</v>
          </cell>
          <cell r="C12386">
            <v>0</v>
          </cell>
          <cell r="D12386">
            <v>0</v>
          </cell>
          <cell r="E12386">
            <v>0</v>
          </cell>
          <cell r="G12386">
            <v>0</v>
          </cell>
          <cell r="H12386">
            <v>0</v>
          </cell>
        </row>
        <row r="12387">
          <cell r="A12387" t="str">
            <v>07-03-280</v>
          </cell>
          <cell r="B12387" t="str">
            <v>16</v>
          </cell>
          <cell r="C12387">
            <v>0</v>
          </cell>
          <cell r="D12387">
            <v>0</v>
          </cell>
          <cell r="E12387">
            <v>0</v>
          </cell>
          <cell r="G12387">
            <v>0</v>
          </cell>
          <cell r="H12387">
            <v>0</v>
          </cell>
        </row>
        <row r="12388">
          <cell r="A12388" t="str">
            <v>07-03-280</v>
          </cell>
          <cell r="B12388" t="str">
            <v>21</v>
          </cell>
          <cell r="C12388" t="str">
            <v xml:space="preserve">OFICIAL </v>
          </cell>
          <cell r="D12388" t="str">
            <v>jor</v>
          </cell>
          <cell r="E12388">
            <v>4.9999999999999996E-2</v>
          </cell>
          <cell r="G12388">
            <v>86520.353919999994</v>
          </cell>
          <cell r="H12388">
            <v>4326</v>
          </cell>
        </row>
        <row r="12389">
          <cell r="A12389" t="str">
            <v>07-03-280</v>
          </cell>
          <cell r="B12389" t="str">
            <v>22</v>
          </cell>
          <cell r="C12389" t="str">
            <v>AYUDANTE</v>
          </cell>
          <cell r="D12389" t="str">
            <v>jor</v>
          </cell>
          <cell r="E12389">
            <v>4.9999999999999996E-2</v>
          </cell>
          <cell r="G12389">
            <v>54806.751999999993</v>
          </cell>
          <cell r="H12389">
            <v>2740</v>
          </cell>
        </row>
        <row r="12390">
          <cell r="A12390" t="str">
            <v>07-03-280</v>
          </cell>
          <cell r="B12390" t="str">
            <v>23</v>
          </cell>
          <cell r="C12390">
            <v>0</v>
          </cell>
          <cell r="D12390">
            <v>0</v>
          </cell>
          <cell r="E12390">
            <v>0</v>
          </cell>
          <cell r="G12390">
            <v>0</v>
          </cell>
          <cell r="H12390">
            <v>0</v>
          </cell>
        </row>
        <row r="12391">
          <cell r="A12391" t="str">
            <v>07-03-280</v>
          </cell>
          <cell r="B12391" t="str">
            <v>24</v>
          </cell>
          <cell r="C12391">
            <v>0</v>
          </cell>
          <cell r="D12391">
            <v>0</v>
          </cell>
          <cell r="E12391">
            <v>0</v>
          </cell>
          <cell r="G12391">
            <v>0</v>
          </cell>
          <cell r="H12391">
            <v>0</v>
          </cell>
        </row>
        <row r="12392">
          <cell r="A12392" t="str">
            <v>07-03-280</v>
          </cell>
          <cell r="B12392" t="str">
            <v>25</v>
          </cell>
          <cell r="C12392">
            <v>0</v>
          </cell>
          <cell r="D12392">
            <v>0</v>
          </cell>
          <cell r="E12392">
            <v>0</v>
          </cell>
          <cell r="G12392">
            <v>0</v>
          </cell>
          <cell r="H12392">
            <v>0</v>
          </cell>
        </row>
        <row r="12393">
          <cell r="A12393" t="str">
            <v>07-03-280</v>
          </cell>
          <cell r="B12393" t="str">
            <v>26</v>
          </cell>
          <cell r="C12393">
            <v>0</v>
          </cell>
          <cell r="D12393">
            <v>0</v>
          </cell>
          <cell r="E12393">
            <v>0</v>
          </cell>
          <cell r="G12393">
            <v>0</v>
          </cell>
          <cell r="H12393">
            <v>0</v>
          </cell>
        </row>
        <row r="12394">
          <cell r="A12394" t="str">
            <v>07-03-280</v>
          </cell>
          <cell r="B12394" t="str">
            <v>41</v>
          </cell>
          <cell r="C12394" t="str">
            <v>HERRAMIENTA MENOR</v>
          </cell>
          <cell r="D12394" t="str">
            <v>gl</v>
          </cell>
          <cell r="E12394">
            <v>1</v>
          </cell>
          <cell r="G12394">
            <v>456.01919999999996</v>
          </cell>
          <cell r="H12394">
            <v>456</v>
          </cell>
        </row>
        <row r="12395">
          <cell r="A12395" t="str">
            <v>07-03-280</v>
          </cell>
          <cell r="B12395" t="str">
            <v>42</v>
          </cell>
          <cell r="C12395">
            <v>0</v>
          </cell>
          <cell r="D12395">
            <v>0</v>
          </cell>
          <cell r="E12395">
            <v>0</v>
          </cell>
          <cell r="G12395">
            <v>0</v>
          </cell>
          <cell r="H12395">
            <v>0</v>
          </cell>
        </row>
        <row r="12396">
          <cell r="A12396" t="str">
            <v>07-03-280</v>
          </cell>
          <cell r="B12396" t="str">
            <v>43</v>
          </cell>
          <cell r="C12396">
            <v>0</v>
          </cell>
          <cell r="D12396">
            <v>0</v>
          </cell>
          <cell r="E12396">
            <v>0</v>
          </cell>
          <cell r="G12396">
            <v>0</v>
          </cell>
          <cell r="H12396">
            <v>0</v>
          </cell>
        </row>
        <row r="12397">
          <cell r="A12397" t="str">
            <v>07-03-280</v>
          </cell>
          <cell r="B12397" t="str">
            <v>44</v>
          </cell>
          <cell r="C12397">
            <v>0</v>
          </cell>
          <cell r="D12397">
            <v>0</v>
          </cell>
          <cell r="E12397">
            <v>0</v>
          </cell>
          <cell r="G12397">
            <v>0</v>
          </cell>
          <cell r="H12397">
            <v>0</v>
          </cell>
        </row>
        <row r="12398">
          <cell r="A12398" t="str">
            <v>07-03-280</v>
          </cell>
          <cell r="B12398" t="str">
            <v>45</v>
          </cell>
          <cell r="C12398">
            <v>0</v>
          </cell>
          <cell r="D12398">
            <v>0</v>
          </cell>
          <cell r="E12398">
            <v>0</v>
          </cell>
          <cell r="G12398">
            <v>0</v>
          </cell>
          <cell r="H12398">
            <v>0</v>
          </cell>
        </row>
        <row r="12399">
          <cell r="A12399" t="str">
            <v>07-03-280</v>
          </cell>
          <cell r="B12399" t="str">
            <v>46</v>
          </cell>
          <cell r="C12399">
            <v>0</v>
          </cell>
          <cell r="D12399">
            <v>0</v>
          </cell>
          <cell r="E12399">
            <v>0</v>
          </cell>
          <cell r="G12399">
            <v>0</v>
          </cell>
          <cell r="H12399">
            <v>0</v>
          </cell>
        </row>
        <row r="12400">
          <cell r="A12400" t="str">
            <v>07-03-280</v>
          </cell>
          <cell r="B12400" t="str">
            <v>61</v>
          </cell>
          <cell r="C12400" t="str">
            <v>TRANSPORTE</v>
          </cell>
          <cell r="D12400" t="str">
            <v>gl</v>
          </cell>
          <cell r="E12400">
            <v>1</v>
          </cell>
          <cell r="G12400">
            <v>912.03839999999991</v>
          </cell>
          <cell r="H12400">
            <v>912</v>
          </cell>
        </row>
        <row r="12401">
          <cell r="A12401" t="str">
            <v>07-03-280</v>
          </cell>
          <cell r="B12401" t="str">
            <v>62</v>
          </cell>
          <cell r="C12401">
            <v>0</v>
          </cell>
          <cell r="D12401">
            <v>0</v>
          </cell>
          <cell r="E12401">
            <v>0</v>
          </cell>
          <cell r="G12401">
            <v>0</v>
          </cell>
          <cell r="H12401">
            <v>0</v>
          </cell>
        </row>
        <row r="12402">
          <cell r="A12402" t="str">
            <v>07-03-280</v>
          </cell>
          <cell r="B12402" t="str">
            <v>63</v>
          </cell>
          <cell r="C12402">
            <v>0</v>
          </cell>
          <cell r="D12402">
            <v>0</v>
          </cell>
          <cell r="E12402">
            <v>0</v>
          </cell>
          <cell r="G12402">
            <v>0</v>
          </cell>
          <cell r="H12402">
            <v>0</v>
          </cell>
        </row>
        <row r="12403">
          <cell r="A12403" t="str">
            <v>07-03-280</v>
          </cell>
          <cell r="B12403" t="str">
            <v>64</v>
          </cell>
          <cell r="C12403">
            <v>0</v>
          </cell>
          <cell r="D12403">
            <v>0</v>
          </cell>
          <cell r="E12403">
            <v>0</v>
          </cell>
          <cell r="G12403">
            <v>0</v>
          </cell>
          <cell r="H12403">
            <v>0</v>
          </cell>
        </row>
        <row r="12404">
          <cell r="A12404" t="str">
            <v>07-03-280</v>
          </cell>
          <cell r="B12404" t="str">
            <v>65</v>
          </cell>
          <cell r="C12404">
            <v>0</v>
          </cell>
          <cell r="D12404">
            <v>0</v>
          </cell>
          <cell r="E12404">
            <v>0</v>
          </cell>
          <cell r="G12404">
            <v>0</v>
          </cell>
          <cell r="H12404">
            <v>0</v>
          </cell>
        </row>
        <row r="12405">
          <cell r="A12405" t="str">
            <v>07-03-280</v>
          </cell>
          <cell r="B12405" t="str">
            <v>66</v>
          </cell>
          <cell r="C12405">
            <v>0</v>
          </cell>
          <cell r="D12405">
            <v>0</v>
          </cell>
          <cell r="E12405">
            <v>0</v>
          </cell>
          <cell r="G12405">
            <v>0</v>
          </cell>
          <cell r="H12405">
            <v>0</v>
          </cell>
        </row>
        <row r="12406">
          <cell r="A12406" t="str">
            <v>07-03-290</v>
          </cell>
          <cell r="B12406" t="str">
            <v>07-03-290</v>
          </cell>
          <cell r="C12406" t="str">
            <v>SUMINISTRO E INSTALACION REGISTRO BOLA 3/4"</v>
          </cell>
          <cell r="D12406" t="str">
            <v>UN</v>
          </cell>
          <cell r="E12406">
            <v>1</v>
          </cell>
          <cell r="H12406">
            <v>38515</v>
          </cell>
        </row>
        <row r="12407">
          <cell r="A12407" t="str">
            <v>07-03-290</v>
          </cell>
          <cell r="B12407" t="str">
            <v>11</v>
          </cell>
          <cell r="C12407" t="str">
            <v>REG. DE BOLA NOVASFER ø 3/4"</v>
          </cell>
          <cell r="D12407" t="str">
            <v xml:space="preserve">UN </v>
          </cell>
          <cell r="E12407">
            <v>1</v>
          </cell>
          <cell r="G12407">
            <v>29737.759999999998</v>
          </cell>
          <cell r="H12407">
            <v>29738</v>
          </cell>
        </row>
        <row r="12408">
          <cell r="A12408" t="str">
            <v>07-03-290</v>
          </cell>
          <cell r="B12408" t="str">
            <v>12</v>
          </cell>
          <cell r="C12408" t="str">
            <v>SELLADOR ETERNA</v>
          </cell>
          <cell r="D12408" t="str">
            <v>UN</v>
          </cell>
          <cell r="E12408">
            <v>3.7999999999999999E-2</v>
          </cell>
          <cell r="G12408">
            <v>12667.199999999999</v>
          </cell>
          <cell r="H12408">
            <v>481</v>
          </cell>
        </row>
        <row r="12409">
          <cell r="A12409" t="str">
            <v>07-03-290</v>
          </cell>
          <cell r="B12409" t="str">
            <v>13</v>
          </cell>
          <cell r="C12409" t="str">
            <v>TEFLON</v>
          </cell>
          <cell r="D12409" t="str">
            <v>UN</v>
          </cell>
          <cell r="E12409">
            <v>0.4</v>
          </cell>
          <cell r="G12409">
            <v>784.16</v>
          </cell>
          <cell r="H12409">
            <v>314</v>
          </cell>
        </row>
        <row r="12410">
          <cell r="A12410" t="str">
            <v>07-03-290</v>
          </cell>
          <cell r="B12410" t="str">
            <v>14</v>
          </cell>
          <cell r="C12410">
            <v>0</v>
          </cell>
          <cell r="D12410">
            <v>0</v>
          </cell>
          <cell r="E12410">
            <v>0</v>
          </cell>
          <cell r="G12410">
            <v>0</v>
          </cell>
          <cell r="H12410">
            <v>0</v>
          </cell>
        </row>
        <row r="12411">
          <cell r="A12411" t="str">
            <v>07-03-290</v>
          </cell>
          <cell r="B12411" t="str">
            <v>15</v>
          </cell>
          <cell r="C12411">
            <v>0</v>
          </cell>
          <cell r="D12411">
            <v>0</v>
          </cell>
          <cell r="E12411">
            <v>0</v>
          </cell>
          <cell r="G12411">
            <v>0</v>
          </cell>
          <cell r="H12411">
            <v>0</v>
          </cell>
        </row>
        <row r="12412">
          <cell r="A12412" t="str">
            <v>07-03-290</v>
          </cell>
          <cell r="B12412" t="str">
            <v>16</v>
          </cell>
          <cell r="C12412">
            <v>0</v>
          </cell>
          <cell r="D12412">
            <v>0</v>
          </cell>
          <cell r="E12412">
            <v>0</v>
          </cell>
          <cell r="G12412">
            <v>0</v>
          </cell>
          <cell r="H12412">
            <v>0</v>
          </cell>
        </row>
        <row r="12413">
          <cell r="A12413" t="str">
            <v>07-03-290</v>
          </cell>
          <cell r="B12413" t="str">
            <v>21</v>
          </cell>
          <cell r="C12413" t="str">
            <v xml:space="preserve">OFICIAL </v>
          </cell>
          <cell r="D12413" t="str">
            <v>jor</v>
          </cell>
          <cell r="E12413">
            <v>4.9999999999999996E-2</v>
          </cell>
          <cell r="G12413">
            <v>86520.353919999994</v>
          </cell>
          <cell r="H12413">
            <v>4326</v>
          </cell>
        </row>
        <row r="12414">
          <cell r="A12414" t="str">
            <v>07-03-290</v>
          </cell>
          <cell r="B12414" t="str">
            <v>22</v>
          </cell>
          <cell r="C12414" t="str">
            <v>AYUDANTE</v>
          </cell>
          <cell r="D12414" t="str">
            <v>jor</v>
          </cell>
          <cell r="E12414">
            <v>4.9999999999999996E-2</v>
          </cell>
          <cell r="G12414">
            <v>54806.751999999993</v>
          </cell>
          <cell r="H12414">
            <v>2740</v>
          </cell>
        </row>
        <row r="12415">
          <cell r="A12415" t="str">
            <v>07-03-290</v>
          </cell>
          <cell r="B12415" t="str">
            <v>23</v>
          </cell>
          <cell r="C12415">
            <v>0</v>
          </cell>
          <cell r="D12415">
            <v>0</v>
          </cell>
          <cell r="E12415">
            <v>0</v>
          </cell>
          <cell r="G12415">
            <v>0</v>
          </cell>
          <cell r="H12415">
            <v>0</v>
          </cell>
        </row>
        <row r="12416">
          <cell r="A12416" t="str">
            <v>07-03-290</v>
          </cell>
          <cell r="B12416" t="str">
            <v>24</v>
          </cell>
          <cell r="C12416">
            <v>0</v>
          </cell>
          <cell r="D12416">
            <v>0</v>
          </cell>
          <cell r="E12416">
            <v>0</v>
          </cell>
          <cell r="G12416">
            <v>0</v>
          </cell>
          <cell r="H12416">
            <v>0</v>
          </cell>
        </row>
        <row r="12417">
          <cell r="A12417" t="str">
            <v>07-03-290</v>
          </cell>
          <cell r="B12417" t="str">
            <v>25</v>
          </cell>
          <cell r="C12417">
            <v>0</v>
          </cell>
          <cell r="D12417">
            <v>0</v>
          </cell>
          <cell r="E12417">
            <v>0</v>
          </cell>
          <cell r="G12417">
            <v>0</v>
          </cell>
          <cell r="H12417">
            <v>0</v>
          </cell>
        </row>
        <row r="12418">
          <cell r="A12418" t="str">
            <v>07-03-290</v>
          </cell>
          <cell r="B12418" t="str">
            <v>26</v>
          </cell>
          <cell r="C12418">
            <v>0</v>
          </cell>
          <cell r="D12418">
            <v>0</v>
          </cell>
          <cell r="E12418">
            <v>0</v>
          </cell>
          <cell r="G12418">
            <v>0</v>
          </cell>
          <cell r="H12418">
            <v>0</v>
          </cell>
        </row>
        <row r="12419">
          <cell r="A12419" t="str">
            <v>07-03-290</v>
          </cell>
          <cell r="B12419" t="str">
            <v>41</v>
          </cell>
          <cell r="C12419" t="str">
            <v>HERRAMIENTA MENOR</v>
          </cell>
          <cell r="D12419" t="str">
            <v>gl</v>
          </cell>
          <cell r="E12419">
            <v>1</v>
          </cell>
          <cell r="G12419">
            <v>305.32777599999997</v>
          </cell>
          <cell r="H12419">
            <v>305</v>
          </cell>
        </row>
        <row r="12420">
          <cell r="A12420" t="str">
            <v>07-03-290</v>
          </cell>
          <cell r="B12420" t="str">
            <v>42</v>
          </cell>
          <cell r="C12420">
            <v>0</v>
          </cell>
          <cell r="D12420">
            <v>0</v>
          </cell>
          <cell r="E12420">
            <v>0</v>
          </cell>
          <cell r="G12420">
            <v>0</v>
          </cell>
          <cell r="H12420">
            <v>0</v>
          </cell>
        </row>
        <row r="12421">
          <cell r="A12421" t="str">
            <v>07-03-290</v>
          </cell>
          <cell r="B12421" t="str">
            <v>43</v>
          </cell>
          <cell r="C12421">
            <v>0</v>
          </cell>
          <cell r="D12421">
            <v>0</v>
          </cell>
          <cell r="E12421">
            <v>0</v>
          </cell>
          <cell r="G12421">
            <v>0</v>
          </cell>
          <cell r="H12421">
            <v>0</v>
          </cell>
        </row>
        <row r="12422">
          <cell r="A12422" t="str">
            <v>07-03-290</v>
          </cell>
          <cell r="B12422" t="str">
            <v>44</v>
          </cell>
          <cell r="C12422">
            <v>0</v>
          </cell>
          <cell r="D12422">
            <v>0</v>
          </cell>
          <cell r="E12422">
            <v>0</v>
          </cell>
          <cell r="G12422">
            <v>0</v>
          </cell>
          <cell r="H12422">
            <v>0</v>
          </cell>
        </row>
        <row r="12423">
          <cell r="A12423" t="str">
            <v>07-03-290</v>
          </cell>
          <cell r="B12423" t="str">
            <v>45</v>
          </cell>
          <cell r="C12423">
            <v>0</v>
          </cell>
          <cell r="D12423">
            <v>0</v>
          </cell>
          <cell r="E12423">
            <v>0</v>
          </cell>
          <cell r="G12423">
            <v>0</v>
          </cell>
          <cell r="H12423">
            <v>0</v>
          </cell>
        </row>
        <row r="12424">
          <cell r="A12424" t="str">
            <v>07-03-290</v>
          </cell>
          <cell r="B12424" t="str">
            <v>46</v>
          </cell>
          <cell r="C12424">
            <v>0</v>
          </cell>
          <cell r="D12424">
            <v>0</v>
          </cell>
          <cell r="E12424">
            <v>0</v>
          </cell>
          <cell r="G12424">
            <v>0</v>
          </cell>
          <cell r="H12424">
            <v>0</v>
          </cell>
        </row>
        <row r="12425">
          <cell r="A12425" t="str">
            <v>07-03-290</v>
          </cell>
          <cell r="B12425" t="str">
            <v>61</v>
          </cell>
          <cell r="C12425" t="str">
            <v>TRANSPORTE</v>
          </cell>
          <cell r="D12425" t="str">
            <v>gl</v>
          </cell>
          <cell r="E12425">
            <v>1</v>
          </cell>
          <cell r="G12425">
            <v>610.65555199999994</v>
          </cell>
          <cell r="H12425">
            <v>611</v>
          </cell>
        </row>
        <row r="12426">
          <cell r="A12426" t="str">
            <v>07-03-290</v>
          </cell>
          <cell r="B12426" t="str">
            <v>62</v>
          </cell>
          <cell r="C12426">
            <v>0</v>
          </cell>
          <cell r="D12426">
            <v>0</v>
          </cell>
          <cell r="E12426">
            <v>0</v>
          </cell>
          <cell r="G12426">
            <v>0</v>
          </cell>
          <cell r="H12426">
            <v>0</v>
          </cell>
        </row>
        <row r="12427">
          <cell r="A12427" t="str">
            <v>07-03-290</v>
          </cell>
          <cell r="B12427" t="str">
            <v>63</v>
          </cell>
          <cell r="C12427">
            <v>0</v>
          </cell>
          <cell r="D12427">
            <v>0</v>
          </cell>
          <cell r="E12427">
            <v>0</v>
          </cell>
          <cell r="G12427">
            <v>0</v>
          </cell>
          <cell r="H12427">
            <v>0</v>
          </cell>
        </row>
        <row r="12428">
          <cell r="A12428" t="str">
            <v>07-03-290</v>
          </cell>
          <cell r="B12428" t="str">
            <v>64</v>
          </cell>
          <cell r="C12428">
            <v>0</v>
          </cell>
          <cell r="D12428">
            <v>0</v>
          </cell>
          <cell r="E12428">
            <v>0</v>
          </cell>
          <cell r="G12428">
            <v>0</v>
          </cell>
          <cell r="H12428">
            <v>0</v>
          </cell>
        </row>
        <row r="12429">
          <cell r="A12429" t="str">
            <v>07-03-290</v>
          </cell>
          <cell r="B12429" t="str">
            <v>65</v>
          </cell>
          <cell r="C12429">
            <v>0</v>
          </cell>
          <cell r="D12429">
            <v>0</v>
          </cell>
          <cell r="E12429">
            <v>0</v>
          </cell>
          <cell r="G12429">
            <v>0</v>
          </cell>
          <cell r="H12429">
            <v>0</v>
          </cell>
        </row>
        <row r="12430">
          <cell r="A12430" t="str">
            <v>07-03-290</v>
          </cell>
          <cell r="B12430" t="str">
            <v>66</v>
          </cell>
          <cell r="C12430">
            <v>0</v>
          </cell>
          <cell r="D12430">
            <v>0</v>
          </cell>
          <cell r="E12430">
            <v>0</v>
          </cell>
          <cell r="G12430">
            <v>0</v>
          </cell>
          <cell r="H12430">
            <v>0</v>
          </cell>
        </row>
        <row r="12431">
          <cell r="A12431" t="str">
            <v>07-03-300</v>
          </cell>
          <cell r="B12431" t="str">
            <v>07-03-300</v>
          </cell>
          <cell r="C12431" t="str">
            <v>EXCAVACION EN MATERIAL COMUN</v>
          </cell>
          <cell r="D12431" t="str">
            <v>M3</v>
          </cell>
          <cell r="E12431">
            <v>17</v>
          </cell>
          <cell r="H12431">
            <v>28274</v>
          </cell>
        </row>
        <row r="12432">
          <cell r="A12432" t="str">
            <v>07-03-300</v>
          </cell>
          <cell r="B12432" t="str">
            <v>11</v>
          </cell>
          <cell r="C12432">
            <v>0</v>
          </cell>
          <cell r="D12432">
            <v>0</v>
          </cell>
          <cell r="E12432">
            <v>0</v>
          </cell>
          <cell r="G12432">
            <v>0</v>
          </cell>
          <cell r="H12432">
            <v>0</v>
          </cell>
        </row>
        <row r="12433">
          <cell r="A12433" t="str">
            <v>07-03-300</v>
          </cell>
          <cell r="B12433" t="str">
            <v>12</v>
          </cell>
          <cell r="C12433">
            <v>0</v>
          </cell>
          <cell r="D12433">
            <v>0</v>
          </cell>
          <cell r="E12433">
            <v>0</v>
          </cell>
          <cell r="G12433">
            <v>0</v>
          </cell>
          <cell r="H12433">
            <v>0</v>
          </cell>
        </row>
        <row r="12434">
          <cell r="A12434" t="str">
            <v>07-03-300</v>
          </cell>
          <cell r="B12434" t="str">
            <v>13</v>
          </cell>
          <cell r="C12434">
            <v>0</v>
          </cell>
          <cell r="D12434">
            <v>0</v>
          </cell>
          <cell r="E12434">
            <v>0</v>
          </cell>
          <cell r="G12434">
            <v>0</v>
          </cell>
          <cell r="H12434">
            <v>0</v>
          </cell>
        </row>
        <row r="12435">
          <cell r="A12435" t="str">
            <v>07-03-300</v>
          </cell>
          <cell r="B12435" t="str">
            <v>14</v>
          </cell>
          <cell r="C12435">
            <v>0</v>
          </cell>
          <cell r="D12435">
            <v>0</v>
          </cell>
          <cell r="E12435">
            <v>0</v>
          </cell>
          <cell r="G12435">
            <v>0</v>
          </cell>
          <cell r="H12435">
            <v>0</v>
          </cell>
        </row>
        <row r="12436">
          <cell r="A12436" t="str">
            <v>07-03-300</v>
          </cell>
          <cell r="B12436" t="str">
            <v>15</v>
          </cell>
          <cell r="C12436">
            <v>0</v>
          </cell>
          <cell r="D12436">
            <v>0</v>
          </cell>
          <cell r="E12436">
            <v>0</v>
          </cell>
          <cell r="G12436">
            <v>0</v>
          </cell>
          <cell r="H12436">
            <v>0</v>
          </cell>
        </row>
        <row r="12437">
          <cell r="A12437" t="str">
            <v>07-03-300</v>
          </cell>
          <cell r="B12437" t="str">
            <v>16</v>
          </cell>
          <cell r="C12437">
            <v>0</v>
          </cell>
          <cell r="D12437">
            <v>0</v>
          </cell>
          <cell r="E12437">
            <v>0</v>
          </cell>
          <cell r="G12437">
            <v>0</v>
          </cell>
          <cell r="H12437">
            <v>0</v>
          </cell>
        </row>
        <row r="12438">
          <cell r="A12438" t="str">
            <v>07-03-300</v>
          </cell>
          <cell r="B12438" t="str">
            <v>21</v>
          </cell>
          <cell r="C12438" t="str">
            <v xml:space="preserve">OFICIAL </v>
          </cell>
          <cell r="D12438" t="str">
            <v>jor</v>
          </cell>
          <cell r="E12438">
            <v>0.18000000000000002</v>
          </cell>
          <cell r="G12438">
            <v>86520.353919999994</v>
          </cell>
          <cell r="H12438">
            <v>15574</v>
          </cell>
        </row>
        <row r="12439">
          <cell r="A12439" t="str">
            <v>07-03-300</v>
          </cell>
          <cell r="B12439" t="str">
            <v>22</v>
          </cell>
          <cell r="C12439" t="str">
            <v>AYUDANTE</v>
          </cell>
          <cell r="D12439" t="str">
            <v>jor</v>
          </cell>
          <cell r="E12439">
            <v>0.18000000000000002</v>
          </cell>
          <cell r="G12439">
            <v>54806.751999999993</v>
          </cell>
          <cell r="H12439">
            <v>9865</v>
          </cell>
        </row>
        <row r="12440">
          <cell r="A12440" t="str">
            <v>07-03-300</v>
          </cell>
          <cell r="B12440" t="str">
            <v>23</v>
          </cell>
          <cell r="C12440">
            <v>0</v>
          </cell>
          <cell r="D12440">
            <v>0</v>
          </cell>
          <cell r="E12440">
            <v>0</v>
          </cell>
          <cell r="G12440">
            <v>0</v>
          </cell>
          <cell r="H12440">
            <v>0</v>
          </cell>
        </row>
        <row r="12441">
          <cell r="A12441" t="str">
            <v>07-03-300</v>
          </cell>
          <cell r="B12441" t="str">
            <v>24</v>
          </cell>
          <cell r="C12441">
            <v>0</v>
          </cell>
          <cell r="D12441">
            <v>0</v>
          </cell>
          <cell r="E12441">
            <v>0</v>
          </cell>
          <cell r="G12441">
            <v>0</v>
          </cell>
          <cell r="H12441">
            <v>0</v>
          </cell>
        </row>
        <row r="12442">
          <cell r="A12442" t="str">
            <v>07-03-300</v>
          </cell>
          <cell r="B12442" t="str">
            <v>25</v>
          </cell>
          <cell r="C12442">
            <v>0</v>
          </cell>
          <cell r="D12442">
            <v>0</v>
          </cell>
          <cell r="E12442">
            <v>0</v>
          </cell>
          <cell r="G12442">
            <v>0</v>
          </cell>
          <cell r="H12442">
            <v>0</v>
          </cell>
        </row>
        <row r="12443">
          <cell r="A12443" t="str">
            <v>07-03-300</v>
          </cell>
          <cell r="B12443" t="str">
            <v>26</v>
          </cell>
          <cell r="C12443">
            <v>0</v>
          </cell>
          <cell r="D12443">
            <v>0</v>
          </cell>
          <cell r="E12443">
            <v>0</v>
          </cell>
          <cell r="G12443">
            <v>0</v>
          </cell>
          <cell r="H12443">
            <v>0</v>
          </cell>
        </row>
        <row r="12444">
          <cell r="A12444" t="str">
            <v>07-03-300</v>
          </cell>
          <cell r="B12444" t="str">
            <v>41</v>
          </cell>
          <cell r="C12444" t="str">
            <v>HERRAMIENTA MENOR</v>
          </cell>
          <cell r="D12444" t="str">
            <v>gl</v>
          </cell>
          <cell r="E12444">
            <v>1</v>
          </cell>
          <cell r="G12444">
            <v>1809.6</v>
          </cell>
          <cell r="H12444">
            <v>1810</v>
          </cell>
        </row>
        <row r="12445">
          <cell r="A12445" t="str">
            <v>07-03-300</v>
          </cell>
          <cell r="B12445" t="str">
            <v>42</v>
          </cell>
          <cell r="C12445">
            <v>0</v>
          </cell>
          <cell r="D12445">
            <v>0</v>
          </cell>
          <cell r="E12445">
            <v>0</v>
          </cell>
          <cell r="G12445">
            <v>0</v>
          </cell>
          <cell r="H12445">
            <v>0</v>
          </cell>
        </row>
        <row r="12446">
          <cell r="A12446" t="str">
            <v>07-03-300</v>
          </cell>
          <cell r="B12446" t="str">
            <v>43</v>
          </cell>
          <cell r="C12446">
            <v>0</v>
          </cell>
          <cell r="D12446">
            <v>0</v>
          </cell>
          <cell r="E12446">
            <v>0</v>
          </cell>
          <cell r="G12446">
            <v>0</v>
          </cell>
          <cell r="H12446">
            <v>0</v>
          </cell>
        </row>
        <row r="12447">
          <cell r="A12447" t="str">
            <v>07-03-300</v>
          </cell>
          <cell r="B12447" t="str">
            <v>44</v>
          </cell>
          <cell r="C12447">
            <v>0</v>
          </cell>
          <cell r="D12447">
            <v>0</v>
          </cell>
          <cell r="E12447">
            <v>0</v>
          </cell>
          <cell r="G12447">
            <v>0</v>
          </cell>
          <cell r="H12447">
            <v>0</v>
          </cell>
        </row>
        <row r="12448">
          <cell r="A12448" t="str">
            <v>07-03-300</v>
          </cell>
          <cell r="B12448" t="str">
            <v>45</v>
          </cell>
          <cell r="C12448">
            <v>0</v>
          </cell>
          <cell r="D12448">
            <v>0</v>
          </cell>
          <cell r="E12448">
            <v>0</v>
          </cell>
          <cell r="G12448">
            <v>0</v>
          </cell>
          <cell r="H12448">
            <v>0</v>
          </cell>
        </row>
        <row r="12449">
          <cell r="A12449" t="str">
            <v>07-03-300</v>
          </cell>
          <cell r="B12449" t="str">
            <v>46</v>
          </cell>
          <cell r="C12449">
            <v>0</v>
          </cell>
          <cell r="D12449">
            <v>0</v>
          </cell>
          <cell r="E12449">
            <v>0</v>
          </cell>
          <cell r="G12449">
            <v>0</v>
          </cell>
          <cell r="H12449">
            <v>0</v>
          </cell>
        </row>
        <row r="12450">
          <cell r="A12450" t="str">
            <v>07-03-300</v>
          </cell>
          <cell r="B12450" t="str">
            <v>61</v>
          </cell>
          <cell r="C12450" t="str">
            <v>TRANSPORTE</v>
          </cell>
          <cell r="D12450" t="str">
            <v>gl</v>
          </cell>
          <cell r="E12450">
            <v>1</v>
          </cell>
          <cell r="G12450">
            <v>1025.4399999999998</v>
          </cell>
          <cell r="H12450">
            <v>1025</v>
          </cell>
        </row>
        <row r="12451">
          <cell r="A12451" t="str">
            <v>07-03-300</v>
          </cell>
          <cell r="B12451" t="str">
            <v>62</v>
          </cell>
          <cell r="C12451">
            <v>0</v>
          </cell>
          <cell r="D12451">
            <v>0</v>
          </cell>
          <cell r="E12451">
            <v>0</v>
          </cell>
          <cell r="G12451">
            <v>0</v>
          </cell>
          <cell r="H12451">
            <v>0</v>
          </cell>
        </row>
        <row r="12452">
          <cell r="A12452" t="str">
            <v>07-03-300</v>
          </cell>
          <cell r="B12452" t="str">
            <v>63</v>
          </cell>
          <cell r="C12452">
            <v>0</v>
          </cell>
          <cell r="D12452">
            <v>0</v>
          </cell>
          <cell r="E12452">
            <v>0</v>
          </cell>
          <cell r="G12452">
            <v>0</v>
          </cell>
          <cell r="H12452">
            <v>0</v>
          </cell>
        </row>
        <row r="12453">
          <cell r="A12453" t="str">
            <v>07-03-300</v>
          </cell>
          <cell r="B12453" t="str">
            <v>64</v>
          </cell>
          <cell r="C12453">
            <v>0</v>
          </cell>
          <cell r="D12453">
            <v>0</v>
          </cell>
          <cell r="E12453">
            <v>0</v>
          </cell>
          <cell r="G12453">
            <v>0</v>
          </cell>
          <cell r="H12453">
            <v>0</v>
          </cell>
        </row>
        <row r="12454">
          <cell r="A12454" t="str">
            <v>07-03-300</v>
          </cell>
          <cell r="B12454" t="str">
            <v>65</v>
          </cell>
          <cell r="C12454">
            <v>0</v>
          </cell>
          <cell r="D12454">
            <v>0</v>
          </cell>
          <cell r="E12454">
            <v>0</v>
          </cell>
          <cell r="G12454">
            <v>0</v>
          </cell>
          <cell r="H12454">
            <v>0</v>
          </cell>
        </row>
        <row r="12455">
          <cell r="A12455" t="str">
            <v>07-03-300</v>
          </cell>
          <cell r="B12455" t="str">
            <v>66</v>
          </cell>
          <cell r="C12455">
            <v>0</v>
          </cell>
          <cell r="D12455">
            <v>0</v>
          </cell>
          <cell r="E12455">
            <v>0</v>
          </cell>
          <cell r="G12455">
            <v>0</v>
          </cell>
          <cell r="H12455">
            <v>0</v>
          </cell>
        </row>
        <row r="12456">
          <cell r="A12456" t="str">
            <v>07-03-310</v>
          </cell>
          <cell r="B12456" t="str">
            <v>07-03-310</v>
          </cell>
          <cell r="C12456" t="str">
            <v>SUMINSTRO Y EXTENDIDA CAMA EN ARENA</v>
          </cell>
          <cell r="D12456" t="str">
            <v>M3</v>
          </cell>
          <cell r="E12456">
            <v>3</v>
          </cell>
          <cell r="H12456">
            <v>72914</v>
          </cell>
        </row>
        <row r="12457">
          <cell r="A12457" t="str">
            <v>07-03-310</v>
          </cell>
          <cell r="B12457" t="str">
            <v>11</v>
          </cell>
          <cell r="C12457" t="str">
            <v>ARENA DE PEÑA</v>
          </cell>
          <cell r="D12457" t="str">
            <v>M3</v>
          </cell>
          <cell r="E12457">
            <v>1.05</v>
          </cell>
          <cell r="G12457">
            <v>56203.763199999994</v>
          </cell>
          <cell r="H12457">
            <v>59014</v>
          </cell>
        </row>
        <row r="12458">
          <cell r="A12458" t="str">
            <v>07-03-310</v>
          </cell>
          <cell r="B12458" t="str">
            <v>12</v>
          </cell>
          <cell r="C12458">
            <v>0</v>
          </cell>
          <cell r="D12458">
            <v>0</v>
          </cell>
          <cell r="E12458">
            <v>0</v>
          </cell>
          <cell r="G12458">
            <v>0</v>
          </cell>
          <cell r="H12458">
            <v>0</v>
          </cell>
        </row>
        <row r="12459">
          <cell r="A12459" t="str">
            <v>07-03-310</v>
          </cell>
          <cell r="B12459" t="str">
            <v>13</v>
          </cell>
          <cell r="C12459">
            <v>0</v>
          </cell>
          <cell r="D12459">
            <v>0</v>
          </cell>
          <cell r="E12459">
            <v>0</v>
          </cell>
          <cell r="G12459">
            <v>0</v>
          </cell>
          <cell r="H12459">
            <v>0</v>
          </cell>
        </row>
        <row r="12460">
          <cell r="A12460" t="str">
            <v>07-03-310</v>
          </cell>
          <cell r="B12460" t="str">
            <v>14</v>
          </cell>
          <cell r="C12460">
            <v>0</v>
          </cell>
          <cell r="D12460">
            <v>0</v>
          </cell>
          <cell r="E12460">
            <v>0</v>
          </cell>
          <cell r="G12460">
            <v>0</v>
          </cell>
          <cell r="H12460">
            <v>0</v>
          </cell>
        </row>
        <row r="12461">
          <cell r="A12461" t="str">
            <v>07-03-310</v>
          </cell>
          <cell r="B12461" t="str">
            <v>15</v>
          </cell>
          <cell r="C12461">
            <v>0</v>
          </cell>
          <cell r="D12461">
            <v>0</v>
          </cell>
          <cell r="E12461">
            <v>0</v>
          </cell>
          <cell r="G12461">
            <v>0</v>
          </cell>
          <cell r="H12461">
            <v>0</v>
          </cell>
        </row>
        <row r="12462">
          <cell r="A12462" t="str">
            <v>07-03-310</v>
          </cell>
          <cell r="B12462" t="str">
            <v>16</v>
          </cell>
          <cell r="C12462">
            <v>0</v>
          </cell>
          <cell r="D12462">
            <v>0</v>
          </cell>
          <cell r="E12462">
            <v>0</v>
          </cell>
          <cell r="G12462">
            <v>0</v>
          </cell>
          <cell r="H12462">
            <v>0</v>
          </cell>
        </row>
        <row r="12463">
          <cell r="A12463" t="str">
            <v>07-03-310</v>
          </cell>
          <cell r="B12463" t="str">
            <v>21</v>
          </cell>
          <cell r="C12463" t="str">
            <v xml:space="preserve">OFICIAL </v>
          </cell>
          <cell r="D12463" t="str">
            <v>jor</v>
          </cell>
          <cell r="E12463">
            <v>9.0000000000000011E-2</v>
          </cell>
          <cell r="G12463">
            <v>86520.353919999994</v>
          </cell>
          <cell r="H12463">
            <v>7787</v>
          </cell>
        </row>
        <row r="12464">
          <cell r="A12464" t="str">
            <v>07-03-310</v>
          </cell>
          <cell r="B12464" t="str">
            <v>22</v>
          </cell>
          <cell r="C12464" t="str">
            <v>AYUDANTE</v>
          </cell>
          <cell r="D12464" t="str">
            <v>jor</v>
          </cell>
          <cell r="E12464">
            <v>9.0000000000000011E-2</v>
          </cell>
          <cell r="G12464">
            <v>54806.751999999993</v>
          </cell>
          <cell r="H12464">
            <v>4933</v>
          </cell>
        </row>
        <row r="12465">
          <cell r="A12465" t="str">
            <v>07-03-310</v>
          </cell>
          <cell r="B12465" t="str">
            <v>23</v>
          </cell>
          <cell r="C12465">
            <v>0</v>
          </cell>
          <cell r="D12465">
            <v>0</v>
          </cell>
          <cell r="E12465">
            <v>0</v>
          </cell>
          <cell r="G12465">
            <v>0</v>
          </cell>
          <cell r="H12465">
            <v>0</v>
          </cell>
        </row>
        <row r="12466">
          <cell r="A12466" t="str">
            <v>07-03-310</v>
          </cell>
          <cell r="B12466" t="str">
            <v>24</v>
          </cell>
          <cell r="C12466">
            <v>0</v>
          </cell>
          <cell r="D12466">
            <v>0</v>
          </cell>
          <cell r="E12466">
            <v>0</v>
          </cell>
          <cell r="G12466">
            <v>0</v>
          </cell>
          <cell r="H12466">
            <v>0</v>
          </cell>
        </row>
        <row r="12467">
          <cell r="A12467" t="str">
            <v>07-03-310</v>
          </cell>
          <cell r="B12467" t="str">
            <v>25</v>
          </cell>
          <cell r="C12467">
            <v>0</v>
          </cell>
          <cell r="D12467">
            <v>0</v>
          </cell>
          <cell r="E12467">
            <v>0</v>
          </cell>
          <cell r="G12467">
            <v>0</v>
          </cell>
          <cell r="H12467">
            <v>0</v>
          </cell>
        </row>
        <row r="12468">
          <cell r="A12468" t="str">
            <v>07-03-310</v>
          </cell>
          <cell r="B12468" t="str">
            <v>26</v>
          </cell>
          <cell r="C12468">
            <v>0</v>
          </cell>
          <cell r="D12468">
            <v>0</v>
          </cell>
          <cell r="E12468">
            <v>0</v>
          </cell>
          <cell r="G12468">
            <v>0</v>
          </cell>
          <cell r="H12468">
            <v>0</v>
          </cell>
        </row>
        <row r="12469">
          <cell r="A12469" t="str">
            <v>07-03-310</v>
          </cell>
          <cell r="B12469" t="str">
            <v>41</v>
          </cell>
          <cell r="C12469" t="str">
            <v>HERRAMIENTA MENOR</v>
          </cell>
          <cell r="D12469" t="str">
            <v>gl</v>
          </cell>
          <cell r="E12469">
            <v>1</v>
          </cell>
          <cell r="G12469">
            <v>590.13468799999998</v>
          </cell>
          <cell r="H12469">
            <v>590</v>
          </cell>
        </row>
        <row r="12470">
          <cell r="A12470" t="str">
            <v>07-03-310</v>
          </cell>
          <cell r="B12470" t="str">
            <v>42</v>
          </cell>
          <cell r="C12470">
            <v>0</v>
          </cell>
          <cell r="D12470">
            <v>0</v>
          </cell>
          <cell r="E12470">
            <v>0</v>
          </cell>
          <cell r="G12470">
            <v>0</v>
          </cell>
          <cell r="H12470">
            <v>0</v>
          </cell>
        </row>
        <row r="12471">
          <cell r="A12471" t="str">
            <v>07-03-310</v>
          </cell>
          <cell r="B12471" t="str">
            <v>43</v>
          </cell>
          <cell r="C12471">
            <v>0</v>
          </cell>
          <cell r="D12471">
            <v>0</v>
          </cell>
          <cell r="E12471">
            <v>0</v>
          </cell>
          <cell r="G12471">
            <v>0</v>
          </cell>
          <cell r="H12471">
            <v>0</v>
          </cell>
        </row>
        <row r="12472">
          <cell r="A12472" t="str">
            <v>07-03-310</v>
          </cell>
          <cell r="B12472" t="str">
            <v>44</v>
          </cell>
          <cell r="C12472">
            <v>0</v>
          </cell>
          <cell r="D12472">
            <v>0</v>
          </cell>
          <cell r="E12472">
            <v>0</v>
          </cell>
          <cell r="G12472">
            <v>0</v>
          </cell>
          <cell r="H12472">
            <v>0</v>
          </cell>
        </row>
        <row r="12473">
          <cell r="A12473" t="str">
            <v>07-03-310</v>
          </cell>
          <cell r="B12473" t="str">
            <v>45</v>
          </cell>
          <cell r="C12473">
            <v>0</v>
          </cell>
          <cell r="D12473">
            <v>0</v>
          </cell>
          <cell r="E12473">
            <v>0</v>
          </cell>
          <cell r="G12473">
            <v>0</v>
          </cell>
          <cell r="H12473">
            <v>0</v>
          </cell>
        </row>
        <row r="12474">
          <cell r="A12474" t="str">
            <v>07-03-310</v>
          </cell>
          <cell r="B12474" t="str">
            <v>46</v>
          </cell>
          <cell r="C12474">
            <v>0</v>
          </cell>
          <cell r="D12474">
            <v>0</v>
          </cell>
          <cell r="E12474">
            <v>0</v>
          </cell>
          <cell r="G12474">
            <v>0</v>
          </cell>
          <cell r="H12474">
            <v>0</v>
          </cell>
        </row>
        <row r="12475">
          <cell r="A12475" t="str">
            <v>07-03-310</v>
          </cell>
          <cell r="B12475" t="str">
            <v>61</v>
          </cell>
          <cell r="C12475" t="str">
            <v>TRANSPORTE</v>
          </cell>
          <cell r="D12475" t="str">
            <v>gl</v>
          </cell>
          <cell r="E12475">
            <v>1</v>
          </cell>
          <cell r="G12475">
            <v>590.13468799999998</v>
          </cell>
          <cell r="H12475">
            <v>590</v>
          </cell>
        </row>
        <row r="12476">
          <cell r="A12476" t="str">
            <v>07-03-310</v>
          </cell>
          <cell r="B12476" t="str">
            <v>62</v>
          </cell>
          <cell r="C12476">
            <v>0</v>
          </cell>
          <cell r="D12476">
            <v>0</v>
          </cell>
          <cell r="E12476">
            <v>0</v>
          </cell>
          <cell r="G12476">
            <v>0</v>
          </cell>
          <cell r="H12476">
            <v>0</v>
          </cell>
        </row>
        <row r="12477">
          <cell r="A12477" t="str">
            <v>07-03-310</v>
          </cell>
          <cell r="B12477" t="str">
            <v>63</v>
          </cell>
          <cell r="C12477">
            <v>0</v>
          </cell>
          <cell r="D12477">
            <v>0</v>
          </cell>
          <cell r="E12477">
            <v>0</v>
          </cell>
          <cell r="G12477">
            <v>0</v>
          </cell>
          <cell r="H12477">
            <v>0</v>
          </cell>
        </row>
        <row r="12478">
          <cell r="A12478" t="str">
            <v>07-03-310</v>
          </cell>
          <cell r="B12478" t="str">
            <v>64</v>
          </cell>
          <cell r="C12478">
            <v>0</v>
          </cell>
          <cell r="D12478">
            <v>0</v>
          </cell>
          <cell r="E12478">
            <v>0</v>
          </cell>
          <cell r="G12478">
            <v>0</v>
          </cell>
          <cell r="H12478">
            <v>0</v>
          </cell>
        </row>
        <row r="12479">
          <cell r="A12479" t="str">
            <v>07-03-310</v>
          </cell>
          <cell r="B12479" t="str">
            <v>65</v>
          </cell>
          <cell r="C12479">
            <v>0</v>
          </cell>
          <cell r="D12479">
            <v>0</v>
          </cell>
          <cell r="E12479">
            <v>0</v>
          </cell>
          <cell r="G12479">
            <v>0</v>
          </cell>
          <cell r="H12479">
            <v>0</v>
          </cell>
        </row>
        <row r="12480">
          <cell r="A12480" t="str">
            <v>07-03-310</v>
          </cell>
          <cell r="B12480" t="str">
            <v>66</v>
          </cell>
          <cell r="C12480">
            <v>0</v>
          </cell>
          <cell r="D12480">
            <v>0</v>
          </cell>
          <cell r="E12480">
            <v>0</v>
          </cell>
          <cell r="G12480">
            <v>0</v>
          </cell>
          <cell r="H12480">
            <v>0</v>
          </cell>
        </row>
        <row r="12481">
          <cell r="A12481" t="str">
            <v>07-03-320</v>
          </cell>
          <cell r="B12481" t="str">
            <v>07-03-320</v>
          </cell>
          <cell r="C12481" t="str">
            <v>SUMINISTRO Y COMPACTADO RELLENO RECEBO</v>
          </cell>
          <cell r="D12481" t="str">
            <v>M3</v>
          </cell>
          <cell r="E12481">
            <v>7</v>
          </cell>
          <cell r="H12481">
            <v>69668</v>
          </cell>
        </row>
        <row r="12482">
          <cell r="A12482" t="str">
            <v>07-03-320</v>
          </cell>
          <cell r="B12482" t="str">
            <v>11</v>
          </cell>
          <cell r="C12482" t="str">
            <v>RECEBO</v>
          </cell>
          <cell r="D12482" t="str">
            <v>M3</v>
          </cell>
          <cell r="E12482">
            <v>1.3</v>
          </cell>
          <cell r="G12482">
            <v>42947.839999999997</v>
          </cell>
          <cell r="H12482">
            <v>55832</v>
          </cell>
        </row>
        <row r="12483">
          <cell r="A12483" t="str">
            <v>07-03-320</v>
          </cell>
          <cell r="B12483" t="str">
            <v>12</v>
          </cell>
          <cell r="C12483">
            <v>0</v>
          </cell>
          <cell r="D12483">
            <v>0</v>
          </cell>
          <cell r="E12483">
            <v>0</v>
          </cell>
          <cell r="G12483">
            <v>0</v>
          </cell>
          <cell r="H12483">
            <v>0</v>
          </cell>
        </row>
        <row r="12484">
          <cell r="A12484" t="str">
            <v>07-03-320</v>
          </cell>
          <cell r="B12484" t="str">
            <v>13</v>
          </cell>
          <cell r="C12484">
            <v>0</v>
          </cell>
          <cell r="D12484">
            <v>0</v>
          </cell>
          <cell r="E12484">
            <v>0</v>
          </cell>
          <cell r="G12484">
            <v>0</v>
          </cell>
          <cell r="H12484">
            <v>0</v>
          </cell>
        </row>
        <row r="12485">
          <cell r="A12485" t="str">
            <v>07-03-320</v>
          </cell>
          <cell r="B12485" t="str">
            <v>14</v>
          </cell>
          <cell r="C12485">
            <v>0</v>
          </cell>
          <cell r="D12485">
            <v>0</v>
          </cell>
          <cell r="E12485">
            <v>0</v>
          </cell>
          <cell r="G12485">
            <v>0</v>
          </cell>
          <cell r="H12485">
            <v>0</v>
          </cell>
        </row>
        <row r="12486">
          <cell r="A12486" t="str">
            <v>07-03-320</v>
          </cell>
          <cell r="B12486" t="str">
            <v>15</v>
          </cell>
          <cell r="C12486">
            <v>0</v>
          </cell>
          <cell r="D12486">
            <v>0</v>
          </cell>
          <cell r="E12486">
            <v>0</v>
          </cell>
          <cell r="G12486">
            <v>0</v>
          </cell>
          <cell r="H12486">
            <v>0</v>
          </cell>
        </row>
        <row r="12487">
          <cell r="A12487" t="str">
            <v>07-03-320</v>
          </cell>
          <cell r="B12487" t="str">
            <v>16</v>
          </cell>
          <cell r="C12487">
            <v>0</v>
          </cell>
          <cell r="D12487">
            <v>0</v>
          </cell>
          <cell r="E12487">
            <v>0</v>
          </cell>
          <cell r="G12487">
            <v>0</v>
          </cell>
          <cell r="H12487">
            <v>0</v>
          </cell>
        </row>
        <row r="12488">
          <cell r="A12488" t="str">
            <v>07-03-320</v>
          </cell>
          <cell r="B12488" t="str">
            <v>21</v>
          </cell>
          <cell r="C12488" t="str">
            <v xml:space="preserve">OFICIAL </v>
          </cell>
          <cell r="D12488" t="str">
            <v>jor</v>
          </cell>
          <cell r="E12488">
            <v>9.0000000000000011E-2</v>
          </cell>
          <cell r="G12488">
            <v>86520.353919999994</v>
          </cell>
          <cell r="H12488">
            <v>7787</v>
          </cell>
        </row>
        <row r="12489">
          <cell r="A12489" t="str">
            <v>07-03-320</v>
          </cell>
          <cell r="B12489" t="str">
            <v>22</v>
          </cell>
          <cell r="C12489" t="str">
            <v>AYUDANTE</v>
          </cell>
          <cell r="D12489" t="str">
            <v>jor</v>
          </cell>
          <cell r="E12489">
            <v>9.0000000000000011E-2</v>
          </cell>
          <cell r="G12489">
            <v>54806.751999999993</v>
          </cell>
          <cell r="H12489">
            <v>4933</v>
          </cell>
        </row>
        <row r="12490">
          <cell r="A12490" t="str">
            <v>07-03-320</v>
          </cell>
          <cell r="B12490" t="str">
            <v>23</v>
          </cell>
          <cell r="C12490">
            <v>0</v>
          </cell>
          <cell r="D12490">
            <v>0</v>
          </cell>
          <cell r="E12490">
            <v>0</v>
          </cell>
          <cell r="G12490">
            <v>0</v>
          </cell>
          <cell r="H12490">
            <v>0</v>
          </cell>
        </row>
        <row r="12491">
          <cell r="A12491" t="str">
            <v>07-03-320</v>
          </cell>
          <cell r="B12491" t="str">
            <v>24</v>
          </cell>
          <cell r="C12491">
            <v>0</v>
          </cell>
          <cell r="D12491">
            <v>0</v>
          </cell>
          <cell r="E12491">
            <v>0</v>
          </cell>
          <cell r="G12491">
            <v>0</v>
          </cell>
          <cell r="H12491">
            <v>0</v>
          </cell>
        </row>
        <row r="12492">
          <cell r="A12492" t="str">
            <v>07-03-320</v>
          </cell>
          <cell r="B12492" t="str">
            <v>25</v>
          </cell>
          <cell r="C12492">
            <v>0</v>
          </cell>
          <cell r="D12492">
            <v>0</v>
          </cell>
          <cell r="E12492">
            <v>0</v>
          </cell>
          <cell r="G12492">
            <v>0</v>
          </cell>
          <cell r="H12492">
            <v>0</v>
          </cell>
        </row>
        <row r="12493">
          <cell r="A12493" t="str">
            <v>07-03-320</v>
          </cell>
          <cell r="B12493" t="str">
            <v>26</v>
          </cell>
          <cell r="C12493">
            <v>0</v>
          </cell>
          <cell r="D12493">
            <v>0</v>
          </cell>
          <cell r="E12493">
            <v>0</v>
          </cell>
          <cell r="G12493">
            <v>0</v>
          </cell>
          <cell r="H12493">
            <v>0</v>
          </cell>
        </row>
        <row r="12494">
          <cell r="A12494" t="str">
            <v>07-03-320</v>
          </cell>
          <cell r="B12494" t="str">
            <v>41</v>
          </cell>
          <cell r="C12494" t="str">
            <v>HERRAMIENTA MENOR</v>
          </cell>
          <cell r="D12494" t="str">
            <v>gl</v>
          </cell>
          <cell r="E12494">
            <v>1</v>
          </cell>
          <cell r="G12494">
            <v>558.32191999999998</v>
          </cell>
          <cell r="H12494">
            <v>558</v>
          </cell>
        </row>
        <row r="12495">
          <cell r="A12495" t="str">
            <v>07-03-320</v>
          </cell>
          <cell r="B12495" t="str">
            <v>42</v>
          </cell>
          <cell r="C12495">
            <v>0</v>
          </cell>
          <cell r="D12495">
            <v>0</v>
          </cell>
          <cell r="E12495">
            <v>0</v>
          </cell>
          <cell r="G12495">
            <v>0</v>
          </cell>
          <cell r="H12495">
            <v>0</v>
          </cell>
        </row>
        <row r="12496">
          <cell r="A12496" t="str">
            <v>07-03-320</v>
          </cell>
          <cell r="B12496" t="str">
            <v>43</v>
          </cell>
          <cell r="C12496">
            <v>0</v>
          </cell>
          <cell r="D12496">
            <v>0</v>
          </cell>
          <cell r="E12496">
            <v>0</v>
          </cell>
          <cell r="G12496">
            <v>0</v>
          </cell>
          <cell r="H12496">
            <v>0</v>
          </cell>
        </row>
        <row r="12497">
          <cell r="A12497" t="str">
            <v>07-03-320</v>
          </cell>
          <cell r="B12497" t="str">
            <v>44</v>
          </cell>
          <cell r="C12497">
            <v>0</v>
          </cell>
          <cell r="D12497">
            <v>0</v>
          </cell>
          <cell r="E12497">
            <v>0</v>
          </cell>
          <cell r="G12497">
            <v>0</v>
          </cell>
          <cell r="H12497">
            <v>0</v>
          </cell>
        </row>
        <row r="12498">
          <cell r="A12498" t="str">
            <v>07-03-320</v>
          </cell>
          <cell r="B12498" t="str">
            <v>45</v>
          </cell>
          <cell r="C12498">
            <v>0</v>
          </cell>
          <cell r="D12498">
            <v>0</v>
          </cell>
          <cell r="E12498">
            <v>0</v>
          </cell>
          <cell r="G12498">
            <v>0</v>
          </cell>
          <cell r="H12498">
            <v>0</v>
          </cell>
        </row>
        <row r="12499">
          <cell r="A12499" t="str">
            <v>07-03-320</v>
          </cell>
          <cell r="B12499" t="str">
            <v>46</v>
          </cell>
          <cell r="C12499">
            <v>0</v>
          </cell>
          <cell r="D12499">
            <v>0</v>
          </cell>
          <cell r="E12499">
            <v>0</v>
          </cell>
          <cell r="G12499">
            <v>0</v>
          </cell>
          <cell r="H12499">
            <v>0</v>
          </cell>
        </row>
        <row r="12500">
          <cell r="A12500" t="str">
            <v>07-03-320</v>
          </cell>
          <cell r="B12500" t="str">
            <v>61</v>
          </cell>
          <cell r="C12500" t="str">
            <v>VIBRADOR MECANICO</v>
          </cell>
          <cell r="D12500" t="str">
            <v>gl</v>
          </cell>
          <cell r="E12500">
            <v>1</v>
          </cell>
          <cell r="G12500">
            <v>558.32191999999998</v>
          </cell>
          <cell r="H12500">
            <v>558</v>
          </cell>
        </row>
        <row r="12501">
          <cell r="A12501" t="str">
            <v>07-03-320</v>
          </cell>
          <cell r="B12501" t="str">
            <v>62</v>
          </cell>
          <cell r="C12501">
            <v>0</v>
          </cell>
          <cell r="D12501">
            <v>0</v>
          </cell>
          <cell r="E12501">
            <v>0</v>
          </cell>
          <cell r="G12501">
            <v>0</v>
          </cell>
          <cell r="H12501">
            <v>0</v>
          </cell>
        </row>
        <row r="12502">
          <cell r="A12502" t="str">
            <v>07-03-320</v>
          </cell>
          <cell r="B12502" t="str">
            <v>63</v>
          </cell>
          <cell r="C12502">
            <v>0</v>
          </cell>
          <cell r="D12502">
            <v>0</v>
          </cell>
          <cell r="E12502">
            <v>0</v>
          </cell>
          <cell r="G12502">
            <v>0</v>
          </cell>
          <cell r="H12502">
            <v>0</v>
          </cell>
        </row>
        <row r="12503">
          <cell r="A12503" t="str">
            <v>07-03-320</v>
          </cell>
          <cell r="B12503" t="str">
            <v>64</v>
          </cell>
          <cell r="C12503">
            <v>0</v>
          </cell>
          <cell r="D12503">
            <v>0</v>
          </cell>
          <cell r="E12503">
            <v>0</v>
          </cell>
          <cell r="G12503">
            <v>0</v>
          </cell>
          <cell r="H12503">
            <v>0</v>
          </cell>
        </row>
        <row r="12504">
          <cell r="A12504" t="str">
            <v>07-03-320</v>
          </cell>
          <cell r="B12504" t="str">
            <v>65</v>
          </cell>
          <cell r="C12504">
            <v>0</v>
          </cell>
          <cell r="D12504">
            <v>0</v>
          </cell>
          <cell r="E12504">
            <v>0</v>
          </cell>
          <cell r="G12504">
            <v>0</v>
          </cell>
          <cell r="H12504">
            <v>0</v>
          </cell>
        </row>
        <row r="12505">
          <cell r="A12505" t="str">
            <v>07-03-320</v>
          </cell>
          <cell r="B12505" t="str">
            <v>66</v>
          </cell>
          <cell r="C12505">
            <v>0</v>
          </cell>
          <cell r="D12505">
            <v>0</v>
          </cell>
          <cell r="E12505">
            <v>0</v>
          </cell>
          <cell r="G12505">
            <v>0</v>
          </cell>
          <cell r="H12505">
            <v>0</v>
          </cell>
        </row>
        <row r="12506">
          <cell r="A12506" t="str">
            <v>07-03-330</v>
          </cell>
          <cell r="B12506" t="str">
            <v>07-03-330</v>
          </cell>
          <cell r="C12506" t="str">
            <v>RELLENO Y COMPACTACION CON MATERIAL DE LA EXCAVACION</v>
          </cell>
          <cell r="D12506" t="str">
            <v>M3</v>
          </cell>
          <cell r="E12506">
            <v>7</v>
          </cell>
          <cell r="H12506">
            <v>11686</v>
          </cell>
        </row>
        <row r="12507">
          <cell r="A12507" t="str">
            <v>07-03-330</v>
          </cell>
          <cell r="B12507" t="str">
            <v>11</v>
          </cell>
          <cell r="C12507">
            <v>0</v>
          </cell>
          <cell r="D12507">
            <v>0</v>
          </cell>
          <cell r="E12507">
            <v>0</v>
          </cell>
          <cell r="G12507">
            <v>0</v>
          </cell>
          <cell r="H12507">
            <v>0</v>
          </cell>
        </row>
        <row r="12508">
          <cell r="A12508" t="str">
            <v>07-03-330</v>
          </cell>
          <cell r="B12508" t="str">
            <v>12</v>
          </cell>
          <cell r="C12508">
            <v>0</v>
          </cell>
          <cell r="D12508">
            <v>0</v>
          </cell>
          <cell r="E12508">
            <v>0</v>
          </cell>
          <cell r="G12508">
            <v>0</v>
          </cell>
          <cell r="H12508">
            <v>0</v>
          </cell>
        </row>
        <row r="12509">
          <cell r="A12509" t="str">
            <v>07-03-330</v>
          </cell>
          <cell r="B12509" t="str">
            <v>13</v>
          </cell>
          <cell r="C12509">
            <v>0</v>
          </cell>
          <cell r="D12509">
            <v>0</v>
          </cell>
          <cell r="E12509">
            <v>0</v>
          </cell>
          <cell r="G12509">
            <v>0</v>
          </cell>
          <cell r="H12509">
            <v>0</v>
          </cell>
        </row>
        <row r="12510">
          <cell r="A12510" t="str">
            <v>07-03-330</v>
          </cell>
          <cell r="B12510" t="str">
            <v>14</v>
          </cell>
          <cell r="C12510">
            <v>0</v>
          </cell>
          <cell r="D12510">
            <v>0</v>
          </cell>
          <cell r="E12510">
            <v>0</v>
          </cell>
          <cell r="G12510">
            <v>0</v>
          </cell>
          <cell r="H12510">
            <v>0</v>
          </cell>
        </row>
        <row r="12511">
          <cell r="A12511" t="str">
            <v>07-03-330</v>
          </cell>
          <cell r="B12511" t="str">
            <v>15</v>
          </cell>
          <cell r="C12511">
            <v>0</v>
          </cell>
          <cell r="D12511">
            <v>0</v>
          </cell>
          <cell r="E12511">
            <v>0</v>
          </cell>
          <cell r="G12511">
            <v>0</v>
          </cell>
          <cell r="H12511">
            <v>0</v>
          </cell>
        </row>
        <row r="12512">
          <cell r="A12512" t="str">
            <v>07-03-330</v>
          </cell>
          <cell r="B12512" t="str">
            <v>16</v>
          </cell>
          <cell r="C12512">
            <v>0</v>
          </cell>
          <cell r="D12512">
            <v>0</v>
          </cell>
          <cell r="E12512">
            <v>0</v>
          </cell>
          <cell r="G12512">
            <v>0</v>
          </cell>
          <cell r="H12512">
            <v>0</v>
          </cell>
        </row>
        <row r="12513">
          <cell r="A12513" t="str">
            <v>07-03-330</v>
          </cell>
          <cell r="B12513" t="str">
            <v>21</v>
          </cell>
          <cell r="C12513" t="str">
            <v xml:space="preserve">OFICIAL </v>
          </cell>
          <cell r="D12513" t="str">
            <v>jor</v>
          </cell>
          <cell r="E12513">
            <v>7.4999999999999997E-2</v>
          </cell>
          <cell r="G12513">
            <v>86520.353919999994</v>
          </cell>
          <cell r="H12513">
            <v>6489</v>
          </cell>
        </row>
        <row r="12514">
          <cell r="A12514" t="str">
            <v>07-03-330</v>
          </cell>
          <cell r="B12514" t="str">
            <v>22</v>
          </cell>
          <cell r="C12514" t="str">
            <v>AYUDANTE</v>
          </cell>
          <cell r="D12514" t="str">
            <v>jor</v>
          </cell>
          <cell r="E12514">
            <v>7.4999999999999997E-2</v>
          </cell>
          <cell r="G12514">
            <v>54806.751999999993</v>
          </cell>
          <cell r="H12514">
            <v>4111</v>
          </cell>
        </row>
        <row r="12515">
          <cell r="A12515" t="str">
            <v>07-03-330</v>
          </cell>
          <cell r="B12515" t="str">
            <v>23</v>
          </cell>
          <cell r="C12515">
            <v>0</v>
          </cell>
          <cell r="D12515">
            <v>0</v>
          </cell>
          <cell r="E12515">
            <v>0</v>
          </cell>
          <cell r="G12515">
            <v>0</v>
          </cell>
          <cell r="H12515">
            <v>0</v>
          </cell>
        </row>
        <row r="12516">
          <cell r="A12516" t="str">
            <v>07-03-330</v>
          </cell>
          <cell r="B12516" t="str">
            <v>24</v>
          </cell>
          <cell r="C12516">
            <v>0</v>
          </cell>
          <cell r="D12516">
            <v>0</v>
          </cell>
          <cell r="E12516">
            <v>0</v>
          </cell>
          <cell r="G12516">
            <v>0</v>
          </cell>
          <cell r="H12516">
            <v>0</v>
          </cell>
        </row>
        <row r="12517">
          <cell r="A12517" t="str">
            <v>07-03-330</v>
          </cell>
          <cell r="B12517" t="str">
            <v>25</v>
          </cell>
          <cell r="C12517">
            <v>0</v>
          </cell>
          <cell r="D12517">
            <v>0</v>
          </cell>
          <cell r="E12517">
            <v>0</v>
          </cell>
          <cell r="G12517">
            <v>0</v>
          </cell>
          <cell r="H12517">
            <v>0</v>
          </cell>
        </row>
        <row r="12518">
          <cell r="A12518" t="str">
            <v>07-03-330</v>
          </cell>
          <cell r="B12518" t="str">
            <v>26</v>
          </cell>
          <cell r="C12518">
            <v>0</v>
          </cell>
          <cell r="D12518">
            <v>0</v>
          </cell>
          <cell r="E12518">
            <v>0</v>
          </cell>
          <cell r="G12518">
            <v>0</v>
          </cell>
          <cell r="H12518">
            <v>0</v>
          </cell>
        </row>
        <row r="12519">
          <cell r="A12519" t="str">
            <v>07-03-330</v>
          </cell>
          <cell r="B12519" t="str">
            <v>41</v>
          </cell>
          <cell r="C12519" t="str">
            <v>HERRAMIENTA MENOR</v>
          </cell>
          <cell r="D12519" t="str">
            <v>gl</v>
          </cell>
          <cell r="E12519">
            <v>1</v>
          </cell>
          <cell r="G12519">
            <v>723.83999999999992</v>
          </cell>
          <cell r="H12519">
            <v>724</v>
          </cell>
        </row>
        <row r="12520">
          <cell r="A12520" t="str">
            <v>07-03-330</v>
          </cell>
          <cell r="B12520" t="str">
            <v>42</v>
          </cell>
          <cell r="C12520">
            <v>0</v>
          </cell>
          <cell r="D12520">
            <v>0</v>
          </cell>
          <cell r="E12520">
            <v>0</v>
          </cell>
          <cell r="G12520">
            <v>0</v>
          </cell>
          <cell r="H12520">
            <v>0</v>
          </cell>
        </row>
        <row r="12521">
          <cell r="A12521" t="str">
            <v>07-03-330</v>
          </cell>
          <cell r="B12521" t="str">
            <v>43</v>
          </cell>
          <cell r="C12521">
            <v>0</v>
          </cell>
          <cell r="D12521">
            <v>0</v>
          </cell>
          <cell r="E12521">
            <v>0</v>
          </cell>
          <cell r="G12521">
            <v>0</v>
          </cell>
          <cell r="H12521">
            <v>0</v>
          </cell>
        </row>
        <row r="12522">
          <cell r="A12522" t="str">
            <v>07-03-330</v>
          </cell>
          <cell r="B12522" t="str">
            <v>44</v>
          </cell>
          <cell r="C12522">
            <v>0</v>
          </cell>
          <cell r="D12522">
            <v>0</v>
          </cell>
          <cell r="E12522">
            <v>0</v>
          </cell>
          <cell r="G12522">
            <v>0</v>
          </cell>
          <cell r="H12522">
            <v>0</v>
          </cell>
        </row>
        <row r="12523">
          <cell r="A12523" t="str">
            <v>07-03-330</v>
          </cell>
          <cell r="B12523" t="str">
            <v>45</v>
          </cell>
          <cell r="C12523">
            <v>0</v>
          </cell>
          <cell r="D12523">
            <v>0</v>
          </cell>
          <cell r="E12523">
            <v>0</v>
          </cell>
          <cell r="G12523">
            <v>0</v>
          </cell>
          <cell r="H12523">
            <v>0</v>
          </cell>
        </row>
        <row r="12524">
          <cell r="A12524" t="str">
            <v>07-03-330</v>
          </cell>
          <cell r="B12524" t="str">
            <v>46</v>
          </cell>
          <cell r="C12524">
            <v>0</v>
          </cell>
          <cell r="D12524">
            <v>0</v>
          </cell>
          <cell r="E12524">
            <v>0</v>
          </cell>
          <cell r="G12524">
            <v>0</v>
          </cell>
          <cell r="H12524">
            <v>0</v>
          </cell>
        </row>
        <row r="12525">
          <cell r="A12525" t="str">
            <v>07-03-330</v>
          </cell>
          <cell r="B12525" t="str">
            <v>61</v>
          </cell>
          <cell r="C12525" t="str">
            <v>VIBRADOR MECANICO</v>
          </cell>
          <cell r="D12525" t="str">
            <v>gl</v>
          </cell>
          <cell r="E12525">
            <v>1</v>
          </cell>
          <cell r="G12525">
            <v>361.91999999999996</v>
          </cell>
          <cell r="H12525">
            <v>362</v>
          </cell>
        </row>
        <row r="12526">
          <cell r="A12526" t="str">
            <v>07-03-330</v>
          </cell>
          <cell r="B12526" t="str">
            <v>62</v>
          </cell>
          <cell r="C12526">
            <v>0</v>
          </cell>
          <cell r="D12526">
            <v>0</v>
          </cell>
          <cell r="E12526">
            <v>0</v>
          </cell>
          <cell r="G12526">
            <v>0</v>
          </cell>
          <cell r="H12526">
            <v>0</v>
          </cell>
        </row>
        <row r="12527">
          <cell r="A12527" t="str">
            <v>07-03-330</v>
          </cell>
          <cell r="B12527" t="str">
            <v>63</v>
          </cell>
          <cell r="C12527">
            <v>0</v>
          </cell>
          <cell r="D12527">
            <v>0</v>
          </cell>
          <cell r="E12527">
            <v>0</v>
          </cell>
          <cell r="G12527">
            <v>0</v>
          </cell>
          <cell r="H12527">
            <v>0</v>
          </cell>
        </row>
        <row r="12528">
          <cell r="A12528" t="str">
            <v>07-03-330</v>
          </cell>
          <cell r="B12528" t="str">
            <v>64</v>
          </cell>
          <cell r="C12528">
            <v>0</v>
          </cell>
          <cell r="D12528">
            <v>0</v>
          </cell>
          <cell r="E12528">
            <v>0</v>
          </cell>
          <cell r="G12528">
            <v>0</v>
          </cell>
          <cell r="H12528">
            <v>0</v>
          </cell>
        </row>
        <row r="12529">
          <cell r="A12529" t="str">
            <v>07-03-330</v>
          </cell>
          <cell r="B12529" t="str">
            <v>65</v>
          </cell>
          <cell r="C12529">
            <v>0</v>
          </cell>
          <cell r="D12529">
            <v>0</v>
          </cell>
          <cell r="E12529">
            <v>0</v>
          </cell>
          <cell r="G12529">
            <v>0</v>
          </cell>
          <cell r="H12529">
            <v>0</v>
          </cell>
        </row>
        <row r="12530">
          <cell r="A12530" t="str">
            <v>07-03-330</v>
          </cell>
          <cell r="B12530" t="str">
            <v>66</v>
          </cell>
          <cell r="C12530">
            <v>0</v>
          </cell>
          <cell r="D12530">
            <v>0</v>
          </cell>
          <cell r="E12530">
            <v>0</v>
          </cell>
          <cell r="G12530">
            <v>0</v>
          </cell>
          <cell r="H12530">
            <v>0</v>
          </cell>
        </row>
        <row r="12531">
          <cell r="A12531" t="str">
            <v>07-03-340</v>
          </cell>
          <cell r="B12531" t="str">
            <v>07-03-340</v>
          </cell>
          <cell r="C12531" t="str">
            <v>RETIRO DE SOBRANTES</v>
          </cell>
          <cell r="D12531" t="str">
            <v>M3</v>
          </cell>
          <cell r="E12531">
            <v>10</v>
          </cell>
          <cell r="H12531">
            <v>31613</v>
          </cell>
        </row>
        <row r="12532">
          <cell r="A12532" t="str">
            <v>07-03-340</v>
          </cell>
          <cell r="B12532" t="str">
            <v>11</v>
          </cell>
          <cell r="C12532">
            <v>0</v>
          </cell>
          <cell r="D12532">
            <v>0</v>
          </cell>
          <cell r="E12532">
            <v>0</v>
          </cell>
          <cell r="G12532">
            <v>0</v>
          </cell>
          <cell r="H12532">
            <v>0</v>
          </cell>
        </row>
        <row r="12533">
          <cell r="A12533" t="str">
            <v>07-03-340</v>
          </cell>
          <cell r="B12533" t="str">
            <v>12</v>
          </cell>
          <cell r="C12533">
            <v>0</v>
          </cell>
          <cell r="D12533">
            <v>0</v>
          </cell>
          <cell r="E12533">
            <v>0</v>
          </cell>
          <cell r="G12533">
            <v>0</v>
          </cell>
          <cell r="H12533">
            <v>0</v>
          </cell>
        </row>
        <row r="12534">
          <cell r="A12534" t="str">
            <v>07-03-340</v>
          </cell>
          <cell r="B12534" t="str">
            <v>13</v>
          </cell>
          <cell r="C12534">
            <v>0</v>
          </cell>
          <cell r="D12534">
            <v>0</v>
          </cell>
          <cell r="E12534">
            <v>0</v>
          </cell>
          <cell r="G12534">
            <v>0</v>
          </cell>
          <cell r="H12534">
            <v>0</v>
          </cell>
        </row>
        <row r="12535">
          <cell r="A12535" t="str">
            <v>07-03-340</v>
          </cell>
          <cell r="B12535" t="str">
            <v>14</v>
          </cell>
          <cell r="C12535">
            <v>0</v>
          </cell>
          <cell r="D12535">
            <v>0</v>
          </cell>
          <cell r="E12535">
            <v>0</v>
          </cell>
          <cell r="G12535">
            <v>0</v>
          </cell>
          <cell r="H12535">
            <v>0</v>
          </cell>
        </row>
        <row r="12536">
          <cell r="A12536" t="str">
            <v>07-03-340</v>
          </cell>
          <cell r="B12536" t="str">
            <v>15</v>
          </cell>
          <cell r="C12536">
            <v>0</v>
          </cell>
          <cell r="D12536">
            <v>0</v>
          </cell>
          <cell r="E12536">
            <v>0</v>
          </cell>
          <cell r="G12536">
            <v>0</v>
          </cell>
          <cell r="H12536">
            <v>0</v>
          </cell>
        </row>
        <row r="12537">
          <cell r="A12537" t="str">
            <v>07-03-340</v>
          </cell>
          <cell r="B12537" t="str">
            <v>16</v>
          </cell>
          <cell r="C12537">
            <v>0</v>
          </cell>
          <cell r="D12537">
            <v>0</v>
          </cell>
          <cell r="E12537">
            <v>0</v>
          </cell>
          <cell r="G12537">
            <v>0</v>
          </cell>
          <cell r="H12537">
            <v>0</v>
          </cell>
        </row>
        <row r="12538">
          <cell r="A12538" t="str">
            <v>07-03-340</v>
          </cell>
          <cell r="B12538" t="str">
            <v>21</v>
          </cell>
          <cell r="C12538" t="str">
            <v>AYUDANTE</v>
          </cell>
          <cell r="D12538" t="str">
            <v>jor</v>
          </cell>
          <cell r="E12538">
            <v>0.05</v>
          </cell>
          <cell r="G12538">
            <v>54806.751999999993</v>
          </cell>
          <cell r="H12538">
            <v>2740</v>
          </cell>
        </row>
        <row r="12539">
          <cell r="A12539" t="str">
            <v>07-03-340</v>
          </cell>
          <cell r="B12539" t="str">
            <v>22</v>
          </cell>
          <cell r="C12539">
            <v>0</v>
          </cell>
          <cell r="D12539">
            <v>0</v>
          </cell>
          <cell r="G12539">
            <v>0</v>
          </cell>
          <cell r="H12539">
            <v>0</v>
          </cell>
        </row>
        <row r="12540">
          <cell r="A12540" t="str">
            <v>07-03-340</v>
          </cell>
          <cell r="B12540" t="str">
            <v>23</v>
          </cell>
          <cell r="C12540">
            <v>0</v>
          </cell>
          <cell r="D12540">
            <v>0</v>
          </cell>
          <cell r="E12540">
            <v>0</v>
          </cell>
          <cell r="G12540">
            <v>0</v>
          </cell>
          <cell r="H12540">
            <v>0</v>
          </cell>
        </row>
        <row r="12541">
          <cell r="A12541" t="str">
            <v>07-03-340</v>
          </cell>
          <cell r="B12541" t="str">
            <v>24</v>
          </cell>
          <cell r="C12541">
            <v>0</v>
          </cell>
          <cell r="D12541">
            <v>0</v>
          </cell>
          <cell r="E12541">
            <v>0</v>
          </cell>
          <cell r="G12541">
            <v>0</v>
          </cell>
          <cell r="H12541">
            <v>0</v>
          </cell>
        </row>
        <row r="12542">
          <cell r="A12542" t="str">
            <v>07-03-340</v>
          </cell>
          <cell r="B12542" t="str">
            <v>25</v>
          </cell>
          <cell r="C12542">
            <v>0</v>
          </cell>
          <cell r="D12542">
            <v>0</v>
          </cell>
          <cell r="E12542">
            <v>0</v>
          </cell>
          <cell r="G12542">
            <v>0</v>
          </cell>
          <cell r="H12542">
            <v>0</v>
          </cell>
        </row>
        <row r="12543">
          <cell r="A12543" t="str">
            <v>07-03-340</v>
          </cell>
          <cell r="B12543" t="str">
            <v>26</v>
          </cell>
          <cell r="C12543">
            <v>0</v>
          </cell>
          <cell r="D12543">
            <v>0</v>
          </cell>
          <cell r="E12543">
            <v>0</v>
          </cell>
          <cell r="G12543">
            <v>0</v>
          </cell>
          <cell r="H12543">
            <v>0</v>
          </cell>
        </row>
        <row r="12544">
          <cell r="A12544" t="str">
            <v>07-03-340</v>
          </cell>
          <cell r="B12544" t="str">
            <v>41</v>
          </cell>
          <cell r="C12544" t="str">
            <v>VOLQUETA 6 M3 - VIAJE</v>
          </cell>
          <cell r="D12544" t="str">
            <v>gl</v>
          </cell>
          <cell r="E12544">
            <v>1</v>
          </cell>
          <cell r="G12544">
            <v>28149.333333333328</v>
          </cell>
          <cell r="H12544">
            <v>28149</v>
          </cell>
        </row>
        <row r="12545">
          <cell r="A12545" t="str">
            <v>07-03-340</v>
          </cell>
          <cell r="B12545" t="str">
            <v>42</v>
          </cell>
          <cell r="C12545" t="str">
            <v>HERRAMIENTA MENOR</v>
          </cell>
          <cell r="D12545" t="str">
            <v>gl</v>
          </cell>
          <cell r="E12545">
            <v>1</v>
          </cell>
          <cell r="G12545">
            <v>723.83999999999992</v>
          </cell>
          <cell r="H12545">
            <v>724</v>
          </cell>
        </row>
        <row r="12546">
          <cell r="A12546" t="str">
            <v>07-03-340</v>
          </cell>
          <cell r="B12546" t="str">
            <v>43</v>
          </cell>
          <cell r="C12546">
            <v>0</v>
          </cell>
          <cell r="D12546">
            <v>0</v>
          </cell>
          <cell r="E12546">
            <v>0</v>
          </cell>
          <cell r="G12546">
            <v>0</v>
          </cell>
          <cell r="H12546">
            <v>0</v>
          </cell>
        </row>
        <row r="12547">
          <cell r="A12547" t="str">
            <v>07-03-340</v>
          </cell>
          <cell r="B12547" t="str">
            <v>44</v>
          </cell>
          <cell r="C12547">
            <v>0</v>
          </cell>
          <cell r="D12547">
            <v>0</v>
          </cell>
          <cell r="E12547">
            <v>0</v>
          </cell>
          <cell r="G12547">
            <v>0</v>
          </cell>
          <cell r="H12547">
            <v>0</v>
          </cell>
        </row>
        <row r="12548">
          <cell r="A12548" t="str">
            <v>07-03-340</v>
          </cell>
          <cell r="B12548" t="str">
            <v>45</v>
          </cell>
          <cell r="C12548">
            <v>0</v>
          </cell>
          <cell r="D12548">
            <v>0</v>
          </cell>
          <cell r="E12548">
            <v>0</v>
          </cell>
          <cell r="G12548">
            <v>0</v>
          </cell>
          <cell r="H12548">
            <v>0</v>
          </cell>
        </row>
        <row r="12549">
          <cell r="A12549" t="str">
            <v>07-03-340</v>
          </cell>
          <cell r="B12549" t="str">
            <v>46</v>
          </cell>
          <cell r="C12549">
            <v>0</v>
          </cell>
          <cell r="D12549">
            <v>0</v>
          </cell>
          <cell r="E12549">
            <v>0</v>
          </cell>
          <cell r="G12549">
            <v>0</v>
          </cell>
          <cell r="H12549">
            <v>0</v>
          </cell>
        </row>
        <row r="12550">
          <cell r="A12550" t="str">
            <v>07-03-340</v>
          </cell>
          <cell r="B12550" t="str">
            <v>61</v>
          </cell>
          <cell r="C12550">
            <v>0</v>
          </cell>
          <cell r="D12550">
            <v>0</v>
          </cell>
          <cell r="E12550">
            <v>0</v>
          </cell>
          <cell r="G12550">
            <v>0</v>
          </cell>
          <cell r="H12550">
            <v>0</v>
          </cell>
        </row>
        <row r="12551">
          <cell r="A12551" t="str">
            <v>07-03-340</v>
          </cell>
          <cell r="B12551" t="str">
            <v>62</v>
          </cell>
          <cell r="C12551">
            <v>0</v>
          </cell>
          <cell r="D12551">
            <v>0</v>
          </cell>
          <cell r="E12551">
            <v>0</v>
          </cell>
          <cell r="G12551">
            <v>0</v>
          </cell>
          <cell r="H12551">
            <v>0</v>
          </cell>
        </row>
        <row r="12552">
          <cell r="A12552" t="str">
            <v>07-03-340</v>
          </cell>
          <cell r="B12552" t="str">
            <v>63</v>
          </cell>
          <cell r="C12552">
            <v>0</v>
          </cell>
          <cell r="D12552">
            <v>0</v>
          </cell>
          <cell r="E12552">
            <v>0</v>
          </cell>
          <cell r="G12552">
            <v>0</v>
          </cell>
          <cell r="H12552">
            <v>0</v>
          </cell>
        </row>
        <row r="12553">
          <cell r="A12553" t="str">
            <v>07-03-340</v>
          </cell>
          <cell r="B12553" t="str">
            <v>64</v>
          </cell>
          <cell r="C12553">
            <v>0</v>
          </cell>
          <cell r="D12553">
            <v>0</v>
          </cell>
          <cell r="E12553">
            <v>0</v>
          </cell>
          <cell r="G12553">
            <v>0</v>
          </cell>
          <cell r="H12553">
            <v>0</v>
          </cell>
        </row>
        <row r="12554">
          <cell r="A12554" t="str">
            <v>07-03-340</v>
          </cell>
          <cell r="B12554" t="str">
            <v>65</v>
          </cell>
          <cell r="C12554">
            <v>0</v>
          </cell>
          <cell r="D12554">
            <v>0</v>
          </cell>
          <cell r="E12554">
            <v>0</v>
          </cell>
          <cell r="G12554">
            <v>0</v>
          </cell>
          <cell r="H12554">
            <v>0</v>
          </cell>
        </row>
        <row r="12555">
          <cell r="A12555" t="str">
            <v>07-03-340</v>
          </cell>
          <cell r="B12555" t="str">
            <v>66</v>
          </cell>
          <cell r="C12555">
            <v>0</v>
          </cell>
          <cell r="D12555">
            <v>0</v>
          </cell>
          <cell r="E12555">
            <v>0</v>
          </cell>
          <cell r="G12555">
            <v>0</v>
          </cell>
          <cell r="H12555">
            <v>0</v>
          </cell>
        </row>
        <row r="12556">
          <cell r="A12556" t="str">
            <v>07-03-350</v>
          </cell>
          <cell r="B12556" t="str">
            <v>07-03-350</v>
          </cell>
          <cell r="C12556" t="str">
            <v>REGULADOR 1ra ETAPA 30m3/h</v>
          </cell>
          <cell r="D12556" t="str">
            <v>UN</v>
          </cell>
          <cell r="E12556">
            <v>1</v>
          </cell>
          <cell r="H12556">
            <v>665809</v>
          </cell>
        </row>
        <row r="12557">
          <cell r="A12557" t="str">
            <v>07-03-350</v>
          </cell>
          <cell r="B12557" t="str">
            <v>11</v>
          </cell>
          <cell r="C12557" t="str">
            <v>REGULADOR 2ra ETAPA 30m3/h</v>
          </cell>
          <cell r="D12557" t="str">
            <v>UNIDAD</v>
          </cell>
          <cell r="E12557">
            <v>1</v>
          </cell>
          <cell r="G12557">
            <v>633360</v>
          </cell>
          <cell r="H12557">
            <v>633360</v>
          </cell>
        </row>
        <row r="12558">
          <cell r="A12558" t="str">
            <v>07-03-350</v>
          </cell>
          <cell r="B12558" t="str">
            <v>12</v>
          </cell>
          <cell r="C12558">
            <v>0</v>
          </cell>
          <cell r="D12558">
            <v>0</v>
          </cell>
          <cell r="E12558">
            <v>0</v>
          </cell>
          <cell r="G12558">
            <v>0</v>
          </cell>
          <cell r="H12558">
            <v>0</v>
          </cell>
        </row>
        <row r="12559">
          <cell r="A12559" t="str">
            <v>07-03-350</v>
          </cell>
          <cell r="B12559" t="str">
            <v>13</v>
          </cell>
          <cell r="C12559">
            <v>0</v>
          </cell>
          <cell r="D12559">
            <v>0</v>
          </cell>
          <cell r="E12559">
            <v>0</v>
          </cell>
          <cell r="G12559">
            <v>0</v>
          </cell>
          <cell r="H12559">
            <v>0</v>
          </cell>
        </row>
        <row r="12560">
          <cell r="A12560" t="str">
            <v>07-03-350</v>
          </cell>
          <cell r="B12560" t="str">
            <v>14</v>
          </cell>
          <cell r="C12560">
            <v>0</v>
          </cell>
          <cell r="D12560">
            <v>0</v>
          </cell>
          <cell r="E12560">
            <v>0</v>
          </cell>
          <cell r="G12560">
            <v>0</v>
          </cell>
          <cell r="H12560">
            <v>0</v>
          </cell>
        </row>
        <row r="12561">
          <cell r="A12561" t="str">
            <v>07-03-350</v>
          </cell>
          <cell r="B12561" t="str">
            <v>15</v>
          </cell>
          <cell r="C12561">
            <v>0</v>
          </cell>
          <cell r="D12561">
            <v>0</v>
          </cell>
          <cell r="E12561">
            <v>0</v>
          </cell>
          <cell r="G12561">
            <v>0</v>
          </cell>
          <cell r="H12561">
            <v>0</v>
          </cell>
        </row>
        <row r="12562">
          <cell r="A12562" t="str">
            <v>07-03-350</v>
          </cell>
          <cell r="B12562" t="str">
            <v>16</v>
          </cell>
          <cell r="C12562">
            <v>0</v>
          </cell>
          <cell r="D12562">
            <v>0</v>
          </cell>
          <cell r="E12562">
            <v>0</v>
          </cell>
          <cell r="G12562">
            <v>0</v>
          </cell>
          <cell r="H12562">
            <v>0</v>
          </cell>
        </row>
        <row r="12563">
          <cell r="A12563" t="str">
            <v>07-03-350</v>
          </cell>
          <cell r="B12563" t="str">
            <v>21</v>
          </cell>
          <cell r="C12563" t="str">
            <v xml:space="preserve">OFICIAL </v>
          </cell>
          <cell r="D12563" t="str">
            <v>jor</v>
          </cell>
          <cell r="E12563">
            <v>0.15</v>
          </cell>
          <cell r="G12563">
            <v>81453.439986766854</v>
          </cell>
          <cell r="H12563">
            <v>12218</v>
          </cell>
        </row>
        <row r="12564">
          <cell r="A12564" t="str">
            <v>07-03-350</v>
          </cell>
          <cell r="B12564" t="str">
            <v>22</v>
          </cell>
          <cell r="C12564" t="str">
            <v>AYUDANTE</v>
          </cell>
          <cell r="D12564" t="str">
            <v>jor</v>
          </cell>
          <cell r="E12564">
            <v>0.15</v>
          </cell>
          <cell r="G12564">
            <v>50423.558087046149</v>
          </cell>
          <cell r="H12564">
            <v>7564</v>
          </cell>
        </row>
        <row r="12565">
          <cell r="A12565" t="str">
            <v>07-03-350</v>
          </cell>
          <cell r="B12565" t="str">
            <v>23</v>
          </cell>
          <cell r="C12565">
            <v>0</v>
          </cell>
          <cell r="D12565">
            <v>0</v>
          </cell>
          <cell r="E12565">
            <v>0</v>
          </cell>
          <cell r="G12565">
            <v>0</v>
          </cell>
          <cell r="H12565">
            <v>0</v>
          </cell>
        </row>
        <row r="12566">
          <cell r="A12566" t="str">
            <v>07-03-350</v>
          </cell>
          <cell r="B12566" t="str">
            <v>24</v>
          </cell>
          <cell r="C12566">
            <v>0</v>
          </cell>
          <cell r="D12566">
            <v>0</v>
          </cell>
          <cell r="E12566">
            <v>0</v>
          </cell>
          <cell r="G12566">
            <v>0</v>
          </cell>
          <cell r="H12566">
            <v>0</v>
          </cell>
        </row>
        <row r="12567">
          <cell r="A12567" t="str">
            <v>07-03-350</v>
          </cell>
          <cell r="B12567" t="str">
            <v>25</v>
          </cell>
          <cell r="C12567">
            <v>0</v>
          </cell>
          <cell r="D12567">
            <v>0</v>
          </cell>
          <cell r="E12567">
            <v>0</v>
          </cell>
          <cell r="G12567">
            <v>0</v>
          </cell>
          <cell r="H12567">
            <v>0</v>
          </cell>
        </row>
        <row r="12568">
          <cell r="A12568" t="str">
            <v>07-03-350</v>
          </cell>
          <cell r="B12568" t="str">
            <v>26</v>
          </cell>
          <cell r="C12568">
            <v>0</v>
          </cell>
          <cell r="D12568">
            <v>0</v>
          </cell>
          <cell r="E12568">
            <v>0</v>
          </cell>
          <cell r="G12568">
            <v>0</v>
          </cell>
          <cell r="H12568">
            <v>0</v>
          </cell>
        </row>
        <row r="12569">
          <cell r="A12569" t="str">
            <v>07-03-350</v>
          </cell>
          <cell r="B12569" t="str">
            <v>41</v>
          </cell>
          <cell r="C12569" t="str">
            <v>HERRAMIENTA MENOR</v>
          </cell>
          <cell r="D12569" t="str">
            <v>gl</v>
          </cell>
          <cell r="E12569">
            <v>1</v>
          </cell>
          <cell r="G12569">
            <v>4222.3999999999996</v>
          </cell>
          <cell r="H12569">
            <v>4222</v>
          </cell>
        </row>
        <row r="12570">
          <cell r="A12570" t="str">
            <v>07-03-350</v>
          </cell>
          <cell r="B12570" t="str">
            <v>42</v>
          </cell>
          <cell r="C12570">
            <v>0</v>
          </cell>
          <cell r="D12570">
            <v>0</v>
          </cell>
          <cell r="E12570">
            <v>0</v>
          </cell>
          <cell r="G12570">
            <v>0</v>
          </cell>
          <cell r="H12570">
            <v>0</v>
          </cell>
        </row>
        <row r="12571">
          <cell r="A12571" t="str">
            <v>07-03-350</v>
          </cell>
          <cell r="B12571" t="str">
            <v>43</v>
          </cell>
          <cell r="C12571">
            <v>0</v>
          </cell>
          <cell r="D12571">
            <v>0</v>
          </cell>
          <cell r="E12571">
            <v>0</v>
          </cell>
          <cell r="G12571">
            <v>0</v>
          </cell>
          <cell r="H12571">
            <v>0</v>
          </cell>
        </row>
        <row r="12572">
          <cell r="A12572" t="str">
            <v>07-03-350</v>
          </cell>
          <cell r="B12572" t="str">
            <v>44</v>
          </cell>
          <cell r="C12572">
            <v>0</v>
          </cell>
          <cell r="D12572">
            <v>0</v>
          </cell>
          <cell r="E12572">
            <v>0</v>
          </cell>
          <cell r="G12572">
            <v>0</v>
          </cell>
          <cell r="H12572">
            <v>0</v>
          </cell>
        </row>
        <row r="12573">
          <cell r="A12573" t="str">
            <v>07-03-350</v>
          </cell>
          <cell r="B12573" t="str">
            <v>45</v>
          </cell>
          <cell r="C12573">
            <v>0</v>
          </cell>
          <cell r="D12573">
            <v>0</v>
          </cell>
          <cell r="E12573">
            <v>0</v>
          </cell>
          <cell r="G12573">
            <v>0</v>
          </cell>
          <cell r="H12573">
            <v>0</v>
          </cell>
        </row>
        <row r="12574">
          <cell r="A12574" t="str">
            <v>07-03-350</v>
          </cell>
          <cell r="B12574" t="str">
            <v>46</v>
          </cell>
          <cell r="C12574">
            <v>0</v>
          </cell>
          <cell r="D12574">
            <v>0</v>
          </cell>
          <cell r="E12574">
            <v>0</v>
          </cell>
          <cell r="G12574">
            <v>0</v>
          </cell>
          <cell r="H12574">
            <v>0</v>
          </cell>
        </row>
        <row r="12575">
          <cell r="A12575" t="str">
            <v>07-03-350</v>
          </cell>
          <cell r="B12575" t="str">
            <v>61</v>
          </cell>
          <cell r="C12575" t="str">
            <v>TRANSPORTE</v>
          </cell>
          <cell r="D12575" t="str">
            <v>gl</v>
          </cell>
          <cell r="E12575">
            <v>1</v>
          </cell>
          <cell r="G12575">
            <v>8444.7999999999993</v>
          </cell>
          <cell r="H12575">
            <v>8445</v>
          </cell>
        </row>
        <row r="12576">
          <cell r="A12576" t="str">
            <v>07-03-350</v>
          </cell>
          <cell r="B12576" t="str">
            <v>62</v>
          </cell>
          <cell r="C12576">
            <v>0</v>
          </cell>
          <cell r="D12576">
            <v>0</v>
          </cell>
          <cell r="E12576">
            <v>0</v>
          </cell>
          <cell r="G12576">
            <v>0</v>
          </cell>
          <cell r="H12576">
            <v>0</v>
          </cell>
        </row>
        <row r="12577">
          <cell r="A12577" t="str">
            <v>07-03-350</v>
          </cell>
          <cell r="B12577" t="str">
            <v>63</v>
          </cell>
          <cell r="C12577">
            <v>0</v>
          </cell>
          <cell r="D12577">
            <v>0</v>
          </cell>
          <cell r="E12577">
            <v>0</v>
          </cell>
          <cell r="G12577">
            <v>0</v>
          </cell>
          <cell r="H12577">
            <v>0</v>
          </cell>
        </row>
        <row r="12578">
          <cell r="A12578" t="str">
            <v>07-03-350</v>
          </cell>
          <cell r="B12578" t="str">
            <v>64</v>
          </cell>
          <cell r="C12578">
            <v>0</v>
          </cell>
          <cell r="D12578">
            <v>0</v>
          </cell>
          <cell r="E12578">
            <v>0</v>
          </cell>
          <cell r="G12578">
            <v>0</v>
          </cell>
          <cell r="H12578">
            <v>0</v>
          </cell>
        </row>
        <row r="12579">
          <cell r="A12579" t="str">
            <v>07-03-350</v>
          </cell>
          <cell r="B12579" t="str">
            <v>65</v>
          </cell>
          <cell r="C12579">
            <v>0</v>
          </cell>
          <cell r="D12579">
            <v>0</v>
          </cell>
          <cell r="E12579">
            <v>0</v>
          </cell>
          <cell r="G12579">
            <v>0</v>
          </cell>
          <cell r="H12579">
            <v>0</v>
          </cell>
        </row>
        <row r="12580">
          <cell r="A12580" t="str">
            <v>07-03-350</v>
          </cell>
          <cell r="B12580" t="str">
            <v>66</v>
          </cell>
          <cell r="C12580">
            <v>0</v>
          </cell>
          <cell r="D12580">
            <v>0</v>
          </cell>
          <cell r="E12580">
            <v>0</v>
          </cell>
          <cell r="G12580">
            <v>0</v>
          </cell>
          <cell r="H12580">
            <v>0</v>
          </cell>
        </row>
        <row r="12581">
          <cell r="A12581" t="str">
            <v>07-03-360</v>
          </cell>
          <cell r="B12581" t="str">
            <v>07-03-360</v>
          </cell>
          <cell r="C12581" t="str">
            <v xml:space="preserve">REGULADOR 2ra ETAPA 20m3/h </v>
          </cell>
          <cell r="D12581" t="str">
            <v>UN</v>
          </cell>
          <cell r="E12581">
            <v>1</v>
          </cell>
          <cell r="H12581">
            <v>454689</v>
          </cell>
        </row>
        <row r="12582">
          <cell r="A12582" t="str">
            <v>07-03-360</v>
          </cell>
          <cell r="B12582" t="str">
            <v>11</v>
          </cell>
          <cell r="C12582" t="str">
            <v>REGULADOR 1ra ETAPA 20m3/h (PE:60 PSI- PS:23 mbar)</v>
          </cell>
          <cell r="D12582" t="str">
            <v>UNIDAD</v>
          </cell>
          <cell r="E12582">
            <v>1</v>
          </cell>
          <cell r="G12582">
            <v>422240</v>
          </cell>
          <cell r="H12582">
            <v>422240</v>
          </cell>
        </row>
        <row r="12583">
          <cell r="A12583" t="str">
            <v>07-03-360</v>
          </cell>
          <cell r="B12583" t="str">
            <v>12</v>
          </cell>
          <cell r="C12583">
            <v>0</v>
          </cell>
          <cell r="D12583">
            <v>0</v>
          </cell>
          <cell r="E12583">
            <v>0</v>
          </cell>
          <cell r="G12583">
            <v>0</v>
          </cell>
          <cell r="H12583">
            <v>0</v>
          </cell>
        </row>
        <row r="12584">
          <cell r="A12584" t="str">
            <v>07-03-360</v>
          </cell>
          <cell r="B12584" t="str">
            <v>13</v>
          </cell>
          <cell r="C12584">
            <v>0</v>
          </cell>
          <cell r="D12584">
            <v>0</v>
          </cell>
          <cell r="E12584">
            <v>0</v>
          </cell>
          <cell r="G12584">
            <v>0</v>
          </cell>
          <cell r="H12584">
            <v>0</v>
          </cell>
        </row>
        <row r="12585">
          <cell r="A12585" t="str">
            <v>07-03-360</v>
          </cell>
          <cell r="B12585" t="str">
            <v>14</v>
          </cell>
          <cell r="C12585">
            <v>0</v>
          </cell>
          <cell r="D12585">
            <v>0</v>
          </cell>
          <cell r="E12585">
            <v>0</v>
          </cell>
          <cell r="G12585">
            <v>0</v>
          </cell>
          <cell r="H12585">
            <v>0</v>
          </cell>
        </row>
        <row r="12586">
          <cell r="A12586" t="str">
            <v>07-03-360</v>
          </cell>
          <cell r="B12586" t="str">
            <v>15</v>
          </cell>
          <cell r="C12586">
            <v>0</v>
          </cell>
          <cell r="D12586">
            <v>0</v>
          </cell>
          <cell r="E12586">
            <v>0</v>
          </cell>
          <cell r="G12586">
            <v>0</v>
          </cell>
          <cell r="H12586">
            <v>0</v>
          </cell>
        </row>
        <row r="12587">
          <cell r="A12587" t="str">
            <v>07-03-360</v>
          </cell>
          <cell r="B12587" t="str">
            <v>16</v>
          </cell>
          <cell r="C12587">
            <v>0</v>
          </cell>
          <cell r="D12587">
            <v>0</v>
          </cell>
          <cell r="E12587">
            <v>0</v>
          </cell>
          <cell r="G12587">
            <v>0</v>
          </cell>
          <cell r="H12587">
            <v>0</v>
          </cell>
        </row>
        <row r="12588">
          <cell r="A12588" t="str">
            <v>07-03-360</v>
          </cell>
          <cell r="B12588" t="str">
            <v>21</v>
          </cell>
          <cell r="C12588" t="str">
            <v xml:space="preserve">OFICIAL </v>
          </cell>
          <cell r="D12588" t="str">
            <v>jor</v>
          </cell>
          <cell r="E12588">
            <v>0.15</v>
          </cell>
          <cell r="G12588">
            <v>81453.439986766854</v>
          </cell>
          <cell r="H12588">
            <v>12218</v>
          </cell>
        </row>
        <row r="12589">
          <cell r="A12589" t="str">
            <v>07-03-360</v>
          </cell>
          <cell r="B12589" t="str">
            <v>22</v>
          </cell>
          <cell r="C12589" t="str">
            <v>AYUDANTE</v>
          </cell>
          <cell r="D12589" t="str">
            <v>jor</v>
          </cell>
          <cell r="E12589">
            <v>0.15</v>
          </cell>
          <cell r="G12589">
            <v>50423.558087046149</v>
          </cell>
          <cell r="H12589">
            <v>7564</v>
          </cell>
        </row>
        <row r="12590">
          <cell r="A12590" t="str">
            <v>07-03-360</v>
          </cell>
          <cell r="B12590" t="str">
            <v>23</v>
          </cell>
          <cell r="C12590">
            <v>0</v>
          </cell>
          <cell r="D12590">
            <v>0</v>
          </cell>
          <cell r="E12590">
            <v>0</v>
          </cell>
          <cell r="G12590">
            <v>0</v>
          </cell>
          <cell r="H12590">
            <v>0</v>
          </cell>
        </row>
        <row r="12591">
          <cell r="A12591" t="str">
            <v>07-03-360</v>
          </cell>
          <cell r="B12591" t="str">
            <v>24</v>
          </cell>
          <cell r="C12591">
            <v>0</v>
          </cell>
          <cell r="D12591">
            <v>0</v>
          </cell>
          <cell r="E12591">
            <v>0</v>
          </cell>
          <cell r="G12591">
            <v>0</v>
          </cell>
          <cell r="H12591">
            <v>0</v>
          </cell>
        </row>
        <row r="12592">
          <cell r="A12592" t="str">
            <v>07-03-360</v>
          </cell>
          <cell r="B12592" t="str">
            <v>25</v>
          </cell>
          <cell r="C12592">
            <v>0</v>
          </cell>
          <cell r="D12592">
            <v>0</v>
          </cell>
          <cell r="E12592">
            <v>0</v>
          </cell>
          <cell r="G12592">
            <v>0</v>
          </cell>
          <cell r="H12592">
            <v>0</v>
          </cell>
        </row>
        <row r="12593">
          <cell r="A12593" t="str">
            <v>07-03-360</v>
          </cell>
          <cell r="B12593" t="str">
            <v>26</v>
          </cell>
          <cell r="C12593">
            <v>0</v>
          </cell>
          <cell r="D12593">
            <v>0</v>
          </cell>
          <cell r="E12593">
            <v>0</v>
          </cell>
          <cell r="G12593">
            <v>0</v>
          </cell>
          <cell r="H12593">
            <v>0</v>
          </cell>
        </row>
        <row r="12594">
          <cell r="A12594" t="str">
            <v>07-03-360</v>
          </cell>
          <cell r="B12594" t="str">
            <v>41</v>
          </cell>
          <cell r="C12594" t="str">
            <v>HERRAMIENTA MENOR</v>
          </cell>
          <cell r="D12594" t="str">
            <v>gl</v>
          </cell>
          <cell r="E12594">
            <v>1</v>
          </cell>
          <cell r="G12594">
            <v>4222.3999999999996</v>
          </cell>
          <cell r="H12594">
            <v>4222</v>
          </cell>
        </row>
        <row r="12595">
          <cell r="A12595" t="str">
            <v>07-03-360</v>
          </cell>
          <cell r="B12595" t="str">
            <v>42</v>
          </cell>
          <cell r="C12595">
            <v>0</v>
          </cell>
          <cell r="D12595">
            <v>0</v>
          </cell>
          <cell r="E12595">
            <v>0</v>
          </cell>
          <cell r="G12595">
            <v>0</v>
          </cell>
          <cell r="H12595">
            <v>0</v>
          </cell>
        </row>
        <row r="12596">
          <cell r="A12596" t="str">
            <v>07-03-360</v>
          </cell>
          <cell r="B12596" t="str">
            <v>43</v>
          </cell>
          <cell r="C12596">
            <v>0</v>
          </cell>
          <cell r="D12596">
            <v>0</v>
          </cell>
          <cell r="E12596">
            <v>0</v>
          </cell>
          <cell r="G12596">
            <v>0</v>
          </cell>
          <cell r="H12596">
            <v>0</v>
          </cell>
        </row>
        <row r="12597">
          <cell r="A12597" t="str">
            <v>07-03-360</v>
          </cell>
          <cell r="B12597" t="str">
            <v>44</v>
          </cell>
          <cell r="C12597">
            <v>0</v>
          </cell>
          <cell r="D12597">
            <v>0</v>
          </cell>
          <cell r="E12597">
            <v>0</v>
          </cell>
          <cell r="G12597">
            <v>0</v>
          </cell>
          <cell r="H12597">
            <v>0</v>
          </cell>
        </row>
        <row r="12598">
          <cell r="A12598" t="str">
            <v>07-03-360</v>
          </cell>
          <cell r="B12598" t="str">
            <v>45</v>
          </cell>
          <cell r="C12598">
            <v>0</v>
          </cell>
          <cell r="D12598">
            <v>0</v>
          </cell>
          <cell r="E12598">
            <v>0</v>
          </cell>
          <cell r="G12598">
            <v>0</v>
          </cell>
          <cell r="H12598">
            <v>0</v>
          </cell>
        </row>
        <row r="12599">
          <cell r="A12599" t="str">
            <v>07-03-360</v>
          </cell>
          <cell r="B12599" t="str">
            <v>46</v>
          </cell>
          <cell r="C12599">
            <v>0</v>
          </cell>
          <cell r="D12599">
            <v>0</v>
          </cell>
          <cell r="E12599">
            <v>0</v>
          </cell>
          <cell r="G12599">
            <v>0</v>
          </cell>
          <cell r="H12599">
            <v>0</v>
          </cell>
        </row>
        <row r="12600">
          <cell r="A12600" t="str">
            <v>07-03-360</v>
          </cell>
          <cell r="B12600" t="str">
            <v>61</v>
          </cell>
          <cell r="C12600" t="str">
            <v>TRANSPORTE</v>
          </cell>
          <cell r="D12600" t="str">
            <v>gl</v>
          </cell>
          <cell r="E12600">
            <v>1</v>
          </cell>
          <cell r="G12600">
            <v>8444.7999999999993</v>
          </cell>
          <cell r="H12600">
            <v>8445</v>
          </cell>
        </row>
        <row r="12601">
          <cell r="A12601" t="str">
            <v>07-03-360</v>
          </cell>
          <cell r="B12601" t="str">
            <v>62</v>
          </cell>
          <cell r="C12601">
            <v>0</v>
          </cell>
          <cell r="D12601">
            <v>0</v>
          </cell>
          <cell r="E12601">
            <v>0</v>
          </cell>
          <cell r="G12601">
            <v>0</v>
          </cell>
          <cell r="H12601">
            <v>0</v>
          </cell>
        </row>
        <row r="12602">
          <cell r="A12602" t="str">
            <v>07-03-360</v>
          </cell>
          <cell r="B12602" t="str">
            <v>63</v>
          </cell>
          <cell r="C12602">
            <v>0</v>
          </cell>
          <cell r="D12602">
            <v>0</v>
          </cell>
          <cell r="E12602">
            <v>0</v>
          </cell>
          <cell r="G12602">
            <v>0</v>
          </cell>
          <cell r="H12602">
            <v>0</v>
          </cell>
        </row>
        <row r="12603">
          <cell r="A12603" t="str">
            <v>07-03-360</v>
          </cell>
          <cell r="B12603" t="str">
            <v>64</v>
          </cell>
          <cell r="C12603">
            <v>0</v>
          </cell>
          <cell r="D12603">
            <v>0</v>
          </cell>
          <cell r="E12603">
            <v>0</v>
          </cell>
          <cell r="G12603">
            <v>0</v>
          </cell>
          <cell r="H12603">
            <v>0</v>
          </cell>
        </row>
        <row r="12604">
          <cell r="A12604" t="str">
            <v>07-03-360</v>
          </cell>
          <cell r="B12604" t="str">
            <v>65</v>
          </cell>
          <cell r="C12604">
            <v>0</v>
          </cell>
          <cell r="D12604">
            <v>0</v>
          </cell>
          <cell r="E12604">
            <v>0</v>
          </cell>
          <cell r="G12604">
            <v>0</v>
          </cell>
          <cell r="H12604">
            <v>0</v>
          </cell>
        </row>
        <row r="12605">
          <cell r="A12605" t="str">
            <v>07-03-360</v>
          </cell>
          <cell r="B12605" t="str">
            <v>66</v>
          </cell>
          <cell r="C12605">
            <v>0</v>
          </cell>
          <cell r="D12605">
            <v>0</v>
          </cell>
          <cell r="E12605">
            <v>0</v>
          </cell>
          <cell r="G12605">
            <v>0</v>
          </cell>
          <cell r="H12605">
            <v>0</v>
          </cell>
        </row>
        <row r="12606">
          <cell r="A12606" t="str">
            <v>07-03-370</v>
          </cell>
          <cell r="B12606" t="str">
            <v>07-03-370</v>
          </cell>
          <cell r="C12606" t="str">
            <v xml:space="preserve">REGULADOR 2ra ETAPA 6m3/h </v>
          </cell>
          <cell r="D12606" t="str">
            <v>UN</v>
          </cell>
          <cell r="E12606">
            <v>1</v>
          </cell>
          <cell r="H12606">
            <v>128961</v>
          </cell>
        </row>
        <row r="12607">
          <cell r="A12607" t="str">
            <v>07-03-370</v>
          </cell>
          <cell r="B12607" t="str">
            <v>11</v>
          </cell>
          <cell r="C12607" t="str">
            <v>REGULADOR 2a ETAPA 6m3/h</v>
          </cell>
          <cell r="D12607" t="str">
            <v>UNIDAD</v>
          </cell>
          <cell r="E12607">
            <v>1</v>
          </cell>
          <cell r="G12607">
            <v>96512</v>
          </cell>
          <cell r="H12607">
            <v>96512</v>
          </cell>
        </row>
        <row r="12608">
          <cell r="A12608" t="str">
            <v>07-03-370</v>
          </cell>
          <cell r="B12608" t="str">
            <v>12</v>
          </cell>
          <cell r="C12608">
            <v>0</v>
          </cell>
          <cell r="D12608">
            <v>0</v>
          </cell>
          <cell r="E12608">
            <v>0</v>
          </cell>
          <cell r="G12608">
            <v>0</v>
          </cell>
          <cell r="H12608">
            <v>0</v>
          </cell>
        </row>
        <row r="12609">
          <cell r="A12609" t="str">
            <v>07-03-370</v>
          </cell>
          <cell r="B12609" t="str">
            <v>13</v>
          </cell>
          <cell r="C12609">
            <v>0</v>
          </cell>
          <cell r="D12609">
            <v>0</v>
          </cell>
          <cell r="E12609">
            <v>0</v>
          </cell>
          <cell r="G12609">
            <v>0</v>
          </cell>
          <cell r="H12609">
            <v>0</v>
          </cell>
        </row>
        <row r="12610">
          <cell r="A12610" t="str">
            <v>07-03-370</v>
          </cell>
          <cell r="B12610" t="str">
            <v>14</v>
          </cell>
          <cell r="C12610">
            <v>0</v>
          </cell>
          <cell r="D12610">
            <v>0</v>
          </cell>
          <cell r="E12610">
            <v>0</v>
          </cell>
          <cell r="G12610">
            <v>0</v>
          </cell>
          <cell r="H12610">
            <v>0</v>
          </cell>
        </row>
        <row r="12611">
          <cell r="A12611" t="str">
            <v>07-03-370</v>
          </cell>
          <cell r="B12611" t="str">
            <v>15</v>
          </cell>
          <cell r="C12611">
            <v>0</v>
          </cell>
          <cell r="D12611">
            <v>0</v>
          </cell>
          <cell r="E12611">
            <v>0</v>
          </cell>
          <cell r="G12611">
            <v>0</v>
          </cell>
          <cell r="H12611">
            <v>0</v>
          </cell>
        </row>
        <row r="12612">
          <cell r="A12612" t="str">
            <v>07-03-370</v>
          </cell>
          <cell r="B12612" t="str">
            <v>16</v>
          </cell>
          <cell r="C12612">
            <v>0</v>
          </cell>
          <cell r="D12612">
            <v>0</v>
          </cell>
          <cell r="E12612">
            <v>0</v>
          </cell>
          <cell r="G12612">
            <v>0</v>
          </cell>
          <cell r="H12612">
            <v>0</v>
          </cell>
        </row>
        <row r="12613">
          <cell r="A12613" t="str">
            <v>07-03-370</v>
          </cell>
          <cell r="B12613" t="str">
            <v>21</v>
          </cell>
          <cell r="C12613" t="str">
            <v xml:space="preserve">OFICIAL </v>
          </cell>
          <cell r="D12613" t="str">
            <v>jor</v>
          </cell>
          <cell r="E12613">
            <v>0.15</v>
          </cell>
          <cell r="G12613">
            <v>81453.439986766854</v>
          </cell>
          <cell r="H12613">
            <v>12218</v>
          </cell>
        </row>
        <row r="12614">
          <cell r="A12614" t="str">
            <v>07-03-370</v>
          </cell>
          <cell r="B12614" t="str">
            <v>22</v>
          </cell>
          <cell r="C12614" t="str">
            <v>AYUDANTE</v>
          </cell>
          <cell r="D12614" t="str">
            <v>jor</v>
          </cell>
          <cell r="E12614">
            <v>0.15</v>
          </cell>
          <cell r="G12614">
            <v>50423.558087046149</v>
          </cell>
          <cell r="H12614">
            <v>7564</v>
          </cell>
        </row>
        <row r="12615">
          <cell r="A12615" t="str">
            <v>07-03-370</v>
          </cell>
          <cell r="B12615" t="str">
            <v>23</v>
          </cell>
          <cell r="C12615">
            <v>0</v>
          </cell>
          <cell r="D12615">
            <v>0</v>
          </cell>
          <cell r="E12615">
            <v>0</v>
          </cell>
          <cell r="G12615">
            <v>0</v>
          </cell>
          <cell r="H12615">
            <v>0</v>
          </cell>
        </row>
        <row r="12616">
          <cell r="A12616" t="str">
            <v>07-03-370</v>
          </cell>
          <cell r="B12616" t="str">
            <v>24</v>
          </cell>
          <cell r="C12616">
            <v>0</v>
          </cell>
          <cell r="D12616">
            <v>0</v>
          </cell>
          <cell r="E12616">
            <v>0</v>
          </cell>
          <cell r="G12616">
            <v>0</v>
          </cell>
          <cell r="H12616">
            <v>0</v>
          </cell>
        </row>
        <row r="12617">
          <cell r="A12617" t="str">
            <v>07-03-370</v>
          </cell>
          <cell r="B12617" t="str">
            <v>25</v>
          </cell>
          <cell r="C12617">
            <v>0</v>
          </cell>
          <cell r="D12617">
            <v>0</v>
          </cell>
          <cell r="E12617">
            <v>0</v>
          </cell>
          <cell r="G12617">
            <v>0</v>
          </cell>
          <cell r="H12617">
            <v>0</v>
          </cell>
        </row>
        <row r="12618">
          <cell r="A12618" t="str">
            <v>07-03-370</v>
          </cell>
          <cell r="B12618" t="str">
            <v>26</v>
          </cell>
          <cell r="C12618">
            <v>0</v>
          </cell>
          <cell r="D12618">
            <v>0</v>
          </cell>
          <cell r="E12618">
            <v>0</v>
          </cell>
          <cell r="G12618">
            <v>0</v>
          </cell>
          <cell r="H12618">
            <v>0</v>
          </cell>
        </row>
        <row r="12619">
          <cell r="A12619" t="str">
            <v>07-03-370</v>
          </cell>
          <cell r="B12619" t="str">
            <v>41</v>
          </cell>
          <cell r="C12619" t="str">
            <v>HERRAMIENTA MENOR</v>
          </cell>
          <cell r="D12619" t="str">
            <v>gl</v>
          </cell>
          <cell r="E12619">
            <v>1</v>
          </cell>
          <cell r="G12619">
            <v>4222.3999999999996</v>
          </cell>
          <cell r="H12619">
            <v>4222</v>
          </cell>
        </row>
        <row r="12620">
          <cell r="A12620" t="str">
            <v>07-03-370</v>
          </cell>
          <cell r="B12620" t="str">
            <v>42</v>
          </cell>
          <cell r="C12620">
            <v>0</v>
          </cell>
          <cell r="D12620">
            <v>0</v>
          </cell>
          <cell r="E12620">
            <v>0</v>
          </cell>
          <cell r="G12620">
            <v>0</v>
          </cell>
          <cell r="H12620">
            <v>0</v>
          </cell>
        </row>
        <row r="12621">
          <cell r="A12621" t="str">
            <v>07-03-370</v>
          </cell>
          <cell r="B12621" t="str">
            <v>43</v>
          </cell>
          <cell r="C12621">
            <v>0</v>
          </cell>
          <cell r="D12621">
            <v>0</v>
          </cell>
          <cell r="E12621">
            <v>0</v>
          </cell>
          <cell r="G12621">
            <v>0</v>
          </cell>
          <cell r="H12621">
            <v>0</v>
          </cell>
        </row>
        <row r="12622">
          <cell r="A12622" t="str">
            <v>07-03-370</v>
          </cell>
          <cell r="B12622" t="str">
            <v>44</v>
          </cell>
          <cell r="C12622">
            <v>0</v>
          </cell>
          <cell r="D12622">
            <v>0</v>
          </cell>
          <cell r="E12622">
            <v>0</v>
          </cell>
          <cell r="G12622">
            <v>0</v>
          </cell>
          <cell r="H12622">
            <v>0</v>
          </cell>
        </row>
        <row r="12623">
          <cell r="A12623" t="str">
            <v>07-03-370</v>
          </cell>
          <cell r="B12623" t="str">
            <v>45</v>
          </cell>
          <cell r="C12623">
            <v>0</v>
          </cell>
          <cell r="D12623">
            <v>0</v>
          </cell>
          <cell r="E12623">
            <v>0</v>
          </cell>
          <cell r="G12623">
            <v>0</v>
          </cell>
          <cell r="H12623">
            <v>0</v>
          </cell>
        </row>
        <row r="12624">
          <cell r="A12624" t="str">
            <v>07-03-370</v>
          </cell>
          <cell r="B12624" t="str">
            <v>46</v>
          </cell>
          <cell r="C12624">
            <v>0</v>
          </cell>
          <cell r="D12624">
            <v>0</v>
          </cell>
          <cell r="E12624">
            <v>0</v>
          </cell>
          <cell r="G12624">
            <v>0</v>
          </cell>
          <cell r="H12624">
            <v>0</v>
          </cell>
        </row>
        <row r="12625">
          <cell r="A12625" t="str">
            <v>07-03-370</v>
          </cell>
          <cell r="B12625" t="str">
            <v>61</v>
          </cell>
          <cell r="C12625" t="str">
            <v>TRANSPORTE</v>
          </cell>
          <cell r="D12625" t="str">
            <v>gl</v>
          </cell>
          <cell r="E12625">
            <v>1</v>
          </cell>
          <cell r="G12625">
            <v>8444.7999999999993</v>
          </cell>
          <cell r="H12625">
            <v>8445</v>
          </cell>
        </row>
        <row r="12626">
          <cell r="A12626" t="str">
            <v>07-03-370</v>
          </cell>
          <cell r="B12626" t="str">
            <v>62</v>
          </cell>
          <cell r="C12626">
            <v>0</v>
          </cell>
          <cell r="D12626">
            <v>0</v>
          </cell>
          <cell r="E12626">
            <v>0</v>
          </cell>
          <cell r="G12626">
            <v>0</v>
          </cell>
          <cell r="H12626">
            <v>0</v>
          </cell>
        </row>
        <row r="12627">
          <cell r="A12627" t="str">
            <v>07-03-370</v>
          </cell>
          <cell r="B12627" t="str">
            <v>63</v>
          </cell>
          <cell r="C12627">
            <v>0</v>
          </cell>
          <cell r="D12627">
            <v>0</v>
          </cell>
          <cell r="E12627">
            <v>0</v>
          </cell>
          <cell r="G12627">
            <v>0</v>
          </cell>
          <cell r="H12627">
            <v>0</v>
          </cell>
        </row>
        <row r="12628">
          <cell r="A12628" t="str">
            <v>07-03-370</v>
          </cell>
          <cell r="B12628" t="str">
            <v>64</v>
          </cell>
          <cell r="C12628">
            <v>0</v>
          </cell>
          <cell r="D12628">
            <v>0</v>
          </cell>
          <cell r="E12628">
            <v>0</v>
          </cell>
          <cell r="G12628">
            <v>0</v>
          </cell>
          <cell r="H12628">
            <v>0</v>
          </cell>
        </row>
        <row r="12629">
          <cell r="A12629" t="str">
            <v>07-03-370</v>
          </cell>
          <cell r="B12629" t="str">
            <v>65</v>
          </cell>
          <cell r="C12629">
            <v>0</v>
          </cell>
          <cell r="D12629">
            <v>0</v>
          </cell>
          <cell r="E12629">
            <v>0</v>
          </cell>
          <cell r="G12629">
            <v>0</v>
          </cell>
          <cell r="H12629">
            <v>0</v>
          </cell>
        </row>
        <row r="12630">
          <cell r="A12630" t="str">
            <v>07-03-370</v>
          </cell>
          <cell r="B12630" t="str">
            <v>66</v>
          </cell>
          <cell r="C12630">
            <v>0</v>
          </cell>
          <cell r="D12630">
            <v>0</v>
          </cell>
          <cell r="E12630">
            <v>0</v>
          </cell>
          <cell r="G12630">
            <v>0</v>
          </cell>
          <cell r="H12630">
            <v>0</v>
          </cell>
        </row>
        <row r="12631">
          <cell r="A12631" t="str">
            <v>07-03-380</v>
          </cell>
          <cell r="B12631" t="str">
            <v>07-03-380</v>
          </cell>
          <cell r="C12631" t="str">
            <v>NICHO MAMPOSTERIA DE REGULACION Y MEDICION</v>
          </cell>
          <cell r="D12631" t="str">
            <v>UN</v>
          </cell>
          <cell r="E12631">
            <v>1</v>
          </cell>
          <cell r="H12631">
            <v>556078</v>
          </cell>
        </row>
        <row r="12632">
          <cell r="A12632" t="str">
            <v>07-03-380</v>
          </cell>
          <cell r="B12632" t="str">
            <v>11</v>
          </cell>
          <cell r="C12632" t="str">
            <v>LADRILLO RECOCIDO</v>
          </cell>
          <cell r="D12632" t="str">
            <v xml:space="preserve">UN </v>
          </cell>
          <cell r="E12632">
            <v>123.75</v>
          </cell>
          <cell r="G12632">
            <v>542.88</v>
          </cell>
          <cell r="H12632">
            <v>67181</v>
          </cell>
        </row>
        <row r="12633">
          <cell r="A12633" t="str">
            <v>07-03-380</v>
          </cell>
          <cell r="B12633" t="str">
            <v>12</v>
          </cell>
          <cell r="C12633" t="str">
            <v>CONCRETO BASE</v>
          </cell>
          <cell r="D12633" t="str">
            <v>M3</v>
          </cell>
          <cell r="E12633">
            <v>0.05</v>
          </cell>
          <cell r="G12633">
            <v>18313.152000000002</v>
          </cell>
          <cell r="H12633">
            <v>916</v>
          </cell>
        </row>
        <row r="12634">
          <cell r="A12634" t="str">
            <v>07-03-380</v>
          </cell>
          <cell r="B12634" t="str">
            <v>13</v>
          </cell>
          <cell r="C12634" t="str">
            <v>MORTERO</v>
          </cell>
          <cell r="D12634" t="str">
            <v>M3</v>
          </cell>
          <cell r="E12634">
            <v>0.08</v>
          </cell>
          <cell r="G12634">
            <v>16189.888000000001</v>
          </cell>
          <cell r="H12634">
            <v>1295</v>
          </cell>
        </row>
        <row r="12635">
          <cell r="A12635" t="str">
            <v>07-03-380</v>
          </cell>
          <cell r="B12635" t="str">
            <v>14</v>
          </cell>
          <cell r="C12635" t="str">
            <v>ACERO PARA BASE</v>
          </cell>
          <cell r="D12635" t="str">
            <v>KL</v>
          </cell>
          <cell r="E12635">
            <v>2</v>
          </cell>
          <cell r="G12635">
            <v>4222.3999999999996</v>
          </cell>
          <cell r="H12635">
            <v>8445</v>
          </cell>
        </row>
        <row r="12636">
          <cell r="A12636" t="str">
            <v>07-03-380</v>
          </cell>
          <cell r="B12636" t="str">
            <v>15</v>
          </cell>
          <cell r="C12636" t="str">
            <v>MARCO PUERAS</v>
          </cell>
          <cell r="D12636" t="str">
            <v>UN</v>
          </cell>
          <cell r="E12636">
            <v>1</v>
          </cell>
          <cell r="G12636">
            <v>350975.53919999988</v>
          </cell>
          <cell r="H12636">
            <v>350976</v>
          </cell>
        </row>
        <row r="12637">
          <cell r="A12637" t="str">
            <v>07-03-380</v>
          </cell>
          <cell r="B12637" t="str">
            <v>16</v>
          </cell>
          <cell r="C12637">
            <v>0</v>
          </cell>
          <cell r="D12637">
            <v>0</v>
          </cell>
          <cell r="E12637">
            <v>0</v>
          </cell>
          <cell r="G12637">
            <v>0</v>
          </cell>
          <cell r="H12637">
            <v>0</v>
          </cell>
        </row>
        <row r="12638">
          <cell r="A12638" t="str">
            <v>07-03-380</v>
          </cell>
          <cell r="B12638" t="str">
            <v>21</v>
          </cell>
          <cell r="C12638" t="str">
            <v xml:space="preserve">OFICIAL </v>
          </cell>
          <cell r="D12638" t="str">
            <v>jor</v>
          </cell>
          <cell r="E12638">
            <v>0.9</v>
          </cell>
          <cell r="G12638">
            <v>81453.439986766854</v>
          </cell>
          <cell r="H12638">
            <v>73308</v>
          </cell>
        </row>
        <row r="12639">
          <cell r="A12639" t="str">
            <v>07-03-380</v>
          </cell>
          <cell r="B12639" t="str">
            <v>22</v>
          </cell>
          <cell r="C12639" t="str">
            <v>AYUDANTE</v>
          </cell>
          <cell r="D12639" t="str">
            <v>jor</v>
          </cell>
          <cell r="E12639">
            <v>0.9</v>
          </cell>
          <cell r="G12639">
            <v>50423.558087046149</v>
          </cell>
          <cell r="H12639">
            <v>45381</v>
          </cell>
        </row>
        <row r="12640">
          <cell r="A12640" t="str">
            <v>07-03-380</v>
          </cell>
          <cell r="B12640" t="str">
            <v>23</v>
          </cell>
          <cell r="C12640">
            <v>0</v>
          </cell>
          <cell r="D12640">
            <v>0</v>
          </cell>
          <cell r="E12640">
            <v>0</v>
          </cell>
          <cell r="G12640">
            <v>0</v>
          </cell>
          <cell r="H12640">
            <v>0</v>
          </cell>
        </row>
        <row r="12641">
          <cell r="A12641" t="str">
            <v>07-03-380</v>
          </cell>
          <cell r="B12641" t="str">
            <v>24</v>
          </cell>
          <cell r="C12641">
            <v>0</v>
          </cell>
          <cell r="D12641">
            <v>0</v>
          </cell>
          <cell r="E12641">
            <v>0</v>
          </cell>
          <cell r="G12641">
            <v>0</v>
          </cell>
          <cell r="H12641">
            <v>0</v>
          </cell>
        </row>
        <row r="12642">
          <cell r="A12642" t="str">
            <v>07-03-380</v>
          </cell>
          <cell r="B12642" t="str">
            <v>25</v>
          </cell>
          <cell r="C12642">
            <v>0</v>
          </cell>
          <cell r="D12642">
            <v>0</v>
          </cell>
          <cell r="E12642">
            <v>0</v>
          </cell>
          <cell r="G12642">
            <v>0</v>
          </cell>
          <cell r="H12642">
            <v>0</v>
          </cell>
        </row>
        <row r="12643">
          <cell r="A12643" t="str">
            <v>07-03-380</v>
          </cell>
          <cell r="B12643" t="str">
            <v>26</v>
          </cell>
          <cell r="C12643">
            <v>0</v>
          </cell>
          <cell r="D12643">
            <v>0</v>
          </cell>
          <cell r="E12643">
            <v>0</v>
          </cell>
          <cell r="G12643">
            <v>0</v>
          </cell>
          <cell r="H12643">
            <v>0</v>
          </cell>
        </row>
        <row r="12644">
          <cell r="A12644" t="str">
            <v>07-03-380</v>
          </cell>
          <cell r="B12644" t="str">
            <v>41</v>
          </cell>
          <cell r="C12644" t="str">
            <v>HERRAMIENTA MENOR</v>
          </cell>
          <cell r="D12644" t="str">
            <v>gl</v>
          </cell>
          <cell r="E12644">
            <v>1</v>
          </cell>
          <cell r="G12644">
            <v>4288.1246719999999</v>
          </cell>
          <cell r="H12644">
            <v>4288</v>
          </cell>
        </row>
        <row r="12645">
          <cell r="A12645" t="str">
            <v>07-03-380</v>
          </cell>
          <cell r="B12645" t="str">
            <v>42</v>
          </cell>
          <cell r="C12645">
            <v>0</v>
          </cell>
          <cell r="D12645">
            <v>0</v>
          </cell>
          <cell r="E12645">
            <v>0</v>
          </cell>
          <cell r="G12645">
            <v>0</v>
          </cell>
          <cell r="H12645">
            <v>0</v>
          </cell>
        </row>
        <row r="12646">
          <cell r="A12646" t="str">
            <v>07-03-380</v>
          </cell>
          <cell r="B12646" t="str">
            <v>43</v>
          </cell>
          <cell r="C12646">
            <v>0</v>
          </cell>
          <cell r="D12646">
            <v>0</v>
          </cell>
          <cell r="E12646">
            <v>0</v>
          </cell>
          <cell r="G12646">
            <v>0</v>
          </cell>
          <cell r="H12646">
            <v>0</v>
          </cell>
        </row>
        <row r="12647">
          <cell r="A12647" t="str">
            <v>07-03-380</v>
          </cell>
          <cell r="B12647" t="str">
            <v>44</v>
          </cell>
          <cell r="C12647">
            <v>0</v>
          </cell>
          <cell r="D12647">
            <v>0</v>
          </cell>
          <cell r="E12647">
            <v>0</v>
          </cell>
          <cell r="G12647">
            <v>0</v>
          </cell>
          <cell r="H12647">
            <v>0</v>
          </cell>
        </row>
        <row r="12648">
          <cell r="A12648" t="str">
            <v>07-03-380</v>
          </cell>
          <cell r="B12648" t="str">
            <v>45</v>
          </cell>
          <cell r="C12648">
            <v>0</v>
          </cell>
          <cell r="D12648">
            <v>0</v>
          </cell>
          <cell r="E12648">
            <v>0</v>
          </cell>
          <cell r="G12648">
            <v>0</v>
          </cell>
          <cell r="H12648">
            <v>0</v>
          </cell>
        </row>
        <row r="12649">
          <cell r="A12649" t="str">
            <v>07-03-380</v>
          </cell>
          <cell r="B12649" t="str">
            <v>46</v>
          </cell>
          <cell r="C12649">
            <v>0</v>
          </cell>
          <cell r="D12649">
            <v>0</v>
          </cell>
          <cell r="E12649">
            <v>0</v>
          </cell>
          <cell r="G12649">
            <v>0</v>
          </cell>
          <cell r="H12649">
            <v>0</v>
          </cell>
        </row>
        <row r="12650">
          <cell r="A12650" t="str">
            <v>07-03-380</v>
          </cell>
          <cell r="B12650" t="str">
            <v>61</v>
          </cell>
          <cell r="C12650" t="str">
            <v>TRANSPORTE</v>
          </cell>
          <cell r="D12650" t="str">
            <v>gl</v>
          </cell>
          <cell r="E12650">
            <v>1</v>
          </cell>
          <cell r="G12650">
            <v>4288.1246719999999</v>
          </cell>
          <cell r="H12650">
            <v>4288</v>
          </cell>
        </row>
        <row r="12651">
          <cell r="A12651" t="str">
            <v>07-03-380</v>
          </cell>
          <cell r="B12651" t="str">
            <v>62</v>
          </cell>
          <cell r="C12651">
            <v>0</v>
          </cell>
          <cell r="D12651">
            <v>0</v>
          </cell>
          <cell r="E12651">
            <v>0</v>
          </cell>
          <cell r="G12651">
            <v>0</v>
          </cell>
          <cell r="H12651">
            <v>0</v>
          </cell>
        </row>
        <row r="12652">
          <cell r="A12652" t="str">
            <v>07-03-380</v>
          </cell>
          <cell r="B12652" t="str">
            <v>63</v>
          </cell>
          <cell r="C12652">
            <v>0</v>
          </cell>
          <cell r="D12652">
            <v>0</v>
          </cell>
          <cell r="E12652">
            <v>0</v>
          </cell>
          <cell r="G12652">
            <v>0</v>
          </cell>
          <cell r="H12652">
            <v>0</v>
          </cell>
        </row>
        <row r="12653">
          <cell r="A12653" t="str">
            <v>07-03-380</v>
          </cell>
          <cell r="B12653" t="str">
            <v>64</v>
          </cell>
          <cell r="C12653">
            <v>0</v>
          </cell>
          <cell r="D12653">
            <v>0</v>
          </cell>
          <cell r="E12653">
            <v>0</v>
          </cell>
          <cell r="G12653">
            <v>0</v>
          </cell>
          <cell r="H12653">
            <v>0</v>
          </cell>
        </row>
        <row r="12654">
          <cell r="A12654" t="str">
            <v>07-03-380</v>
          </cell>
          <cell r="B12654" t="str">
            <v>65</v>
          </cell>
          <cell r="C12654">
            <v>0</v>
          </cell>
          <cell r="D12654">
            <v>0</v>
          </cell>
          <cell r="E12654">
            <v>0</v>
          </cell>
          <cell r="G12654">
            <v>0</v>
          </cell>
          <cell r="H12654">
            <v>0</v>
          </cell>
        </row>
        <row r="12655">
          <cell r="A12655" t="str">
            <v>07-03-380</v>
          </cell>
          <cell r="B12655" t="str">
            <v>66</v>
          </cell>
          <cell r="C12655">
            <v>0</v>
          </cell>
          <cell r="D12655">
            <v>0</v>
          </cell>
          <cell r="E12655">
            <v>0</v>
          </cell>
          <cell r="G12655">
            <v>0</v>
          </cell>
          <cell r="H12655">
            <v>0</v>
          </cell>
        </row>
        <row r="12656">
          <cell r="A12656" t="str">
            <v>08-01-010</v>
          </cell>
          <cell r="B12656" t="str">
            <v>08-01-010</v>
          </cell>
          <cell r="C12656" t="str">
            <v>Suministro e instalación de salida de iluminación en tuberia PVC o EMT según recorrido (No incluye luminaria)</v>
          </cell>
          <cell r="D12656" t="str">
            <v>un</v>
          </cell>
          <cell r="E12656">
            <v>1299</v>
          </cell>
          <cell r="H12656">
            <v>60793</v>
          </cell>
        </row>
        <row r="12657">
          <cell r="A12657" t="str">
            <v>08-01-010</v>
          </cell>
          <cell r="B12657" t="str">
            <v>11</v>
          </cell>
          <cell r="C12657" t="str">
            <v>Caja octagonal plastica</v>
          </cell>
          <cell r="D12657" t="str">
            <v>UN</v>
          </cell>
          <cell r="E12657">
            <v>1</v>
          </cell>
          <cell r="G12657">
            <v>1361.1017992</v>
          </cell>
          <cell r="H12657">
            <v>1361</v>
          </cell>
        </row>
        <row r="12658">
          <cell r="A12658" t="str">
            <v>08-01-010</v>
          </cell>
          <cell r="B12658" t="str">
            <v>12</v>
          </cell>
          <cell r="C12658" t="str">
            <v>Chazo metalico expansivo</v>
          </cell>
          <cell r="D12658" t="str">
            <v>UN</v>
          </cell>
          <cell r="E12658">
            <v>2</v>
          </cell>
          <cell r="G12658">
            <v>885.92424799999992</v>
          </cell>
          <cell r="H12658">
            <v>1772</v>
          </cell>
        </row>
        <row r="12659">
          <cell r="A12659" t="str">
            <v>08-01-010</v>
          </cell>
          <cell r="B12659" t="str">
            <v>13</v>
          </cell>
          <cell r="C12659" t="str">
            <v>Suplemento octagonal</v>
          </cell>
          <cell r="D12659" t="str">
            <v>UN</v>
          </cell>
          <cell r="E12659">
            <v>1</v>
          </cell>
          <cell r="G12659">
            <v>523.50069200000007</v>
          </cell>
          <cell r="H12659">
            <v>524</v>
          </cell>
        </row>
        <row r="12660">
          <cell r="A12660" t="str">
            <v>08-01-010</v>
          </cell>
          <cell r="B12660" t="str">
            <v>14</v>
          </cell>
          <cell r="C12660" t="str">
            <v>Tuberia PVC - 1/2''</v>
          </cell>
          <cell r="D12660" t="str">
            <v>ML</v>
          </cell>
          <cell r="E12660">
            <v>4</v>
          </cell>
          <cell r="G12660">
            <v>967.80933333333326</v>
          </cell>
          <cell r="H12660">
            <v>3871</v>
          </cell>
        </row>
        <row r="12661">
          <cell r="A12661" t="str">
            <v>08-01-010</v>
          </cell>
          <cell r="B12661" t="str">
            <v>15</v>
          </cell>
          <cell r="C12661" t="str">
            <v>Terminal PVC - 1/2''</v>
          </cell>
          <cell r="D12661" t="str">
            <v>UN</v>
          </cell>
          <cell r="E12661">
            <v>1.271186440677966</v>
          </cell>
          <cell r="G12661">
            <v>219.06490496000001</v>
          </cell>
          <cell r="H12661">
            <v>278</v>
          </cell>
        </row>
        <row r="12662">
          <cell r="A12662" t="str">
            <v>08-01-010</v>
          </cell>
          <cell r="B12662" t="str">
            <v>16</v>
          </cell>
          <cell r="C12662" t="str">
            <v>Curva PVC - 1/2''</v>
          </cell>
          <cell r="D12662" t="str">
            <v>UN</v>
          </cell>
          <cell r="E12662">
            <v>0.11864406779661017</v>
          </cell>
          <cell r="G12662">
            <v>384.97435504000003</v>
          </cell>
          <cell r="H12662">
            <v>46</v>
          </cell>
        </row>
        <row r="12663">
          <cell r="A12663" t="str">
            <v>08-01-010</v>
          </cell>
          <cell r="B12663" t="str">
            <v>17</v>
          </cell>
          <cell r="C12663" t="str">
            <v>Tuberia EMT 1/2"</v>
          </cell>
          <cell r="D12663" t="str">
            <v>ML</v>
          </cell>
          <cell r="E12663">
            <v>1</v>
          </cell>
          <cell r="G12663">
            <v>3155.9</v>
          </cell>
          <cell r="H12663">
            <v>3156</v>
          </cell>
        </row>
        <row r="12664">
          <cell r="A12664" t="str">
            <v>08-01-010</v>
          </cell>
          <cell r="B12664" t="str">
            <v>18</v>
          </cell>
          <cell r="C12664" t="str">
            <v xml:space="preserve">terminal EMT 1/2" </v>
          </cell>
          <cell r="D12664" t="str">
            <v>UN</v>
          </cell>
          <cell r="E12664">
            <v>0.68644067796610164</v>
          </cell>
          <cell r="G12664">
            <v>820.53399999999999</v>
          </cell>
          <cell r="H12664">
            <v>563</v>
          </cell>
        </row>
        <row r="12665">
          <cell r="A12665" t="str">
            <v>08-01-010</v>
          </cell>
          <cell r="B12665" t="str">
            <v>19</v>
          </cell>
          <cell r="C12665" t="str">
            <v>Curva EMT 1/2"</v>
          </cell>
          <cell r="D12665" t="str">
            <v>UN</v>
          </cell>
          <cell r="E12665">
            <v>0.40677966101694918</v>
          </cell>
          <cell r="G12665">
            <v>2524.7199999999998</v>
          </cell>
          <cell r="H12665">
            <v>1027</v>
          </cell>
        </row>
        <row r="12666">
          <cell r="A12666" t="str">
            <v>08-01-010</v>
          </cell>
          <cell r="B12666" t="str">
            <v>110</v>
          </cell>
          <cell r="C12666" t="str">
            <v>accesorios de montaje</v>
          </cell>
          <cell r="D12666" t="str">
            <v>un</v>
          </cell>
          <cell r="E12666">
            <v>1</v>
          </cell>
          <cell r="G12666">
            <v>1610.77136</v>
          </cell>
          <cell r="H12666">
            <v>1611</v>
          </cell>
        </row>
        <row r="12667">
          <cell r="A12667" t="str">
            <v>08-01-010</v>
          </cell>
          <cell r="B12667" t="str">
            <v>111</v>
          </cell>
          <cell r="C12667" t="str">
            <v>Cable No 12 AWG HFFR-LS</v>
          </cell>
          <cell r="D12667" t="str">
            <v>ML</v>
          </cell>
          <cell r="E12667">
            <v>13.5</v>
          </cell>
          <cell r="G12667">
            <v>1514.8319999999999</v>
          </cell>
          <cell r="H12667">
            <v>20450</v>
          </cell>
        </row>
        <row r="12668">
          <cell r="A12668" t="str">
            <v>08-01-010</v>
          </cell>
          <cell r="B12668" t="str">
            <v>112</v>
          </cell>
          <cell r="C12668" t="str">
            <v>Conectors tipo resorte Cable N 12 - 100 Unidades</v>
          </cell>
          <cell r="D12668" t="str">
            <v>UN</v>
          </cell>
          <cell r="E12668">
            <v>0.04</v>
          </cell>
          <cell r="G12668">
            <v>49990.289157599989</v>
          </cell>
          <cell r="H12668">
            <v>2000</v>
          </cell>
        </row>
        <row r="12669">
          <cell r="A12669" t="str">
            <v>08-01-010</v>
          </cell>
          <cell r="B12669" t="str">
            <v>113</v>
          </cell>
          <cell r="C12669">
            <v>0</v>
          </cell>
          <cell r="D12669">
            <v>0</v>
          </cell>
          <cell r="E12669">
            <v>0</v>
          </cell>
          <cell r="G12669">
            <v>0</v>
          </cell>
          <cell r="H12669">
            <v>0</v>
          </cell>
        </row>
        <row r="12670">
          <cell r="A12670" t="str">
            <v>08-01-010</v>
          </cell>
          <cell r="B12670" t="str">
            <v>21</v>
          </cell>
          <cell r="C12670" t="str">
            <v>JR OFICIAL CALIFICADO</v>
          </cell>
          <cell r="D12670" t="str">
            <v>jor</v>
          </cell>
          <cell r="E12670">
            <v>0.19193438140806562</v>
          </cell>
          <cell r="G12670">
            <v>70692.160000000003</v>
          </cell>
          <cell r="H12670">
            <v>13568</v>
          </cell>
        </row>
        <row r="12671">
          <cell r="A12671" t="str">
            <v>08-01-010</v>
          </cell>
          <cell r="B12671" t="str">
            <v>22</v>
          </cell>
          <cell r="C12671" t="str">
            <v>JR AYUDANTE CALIFICADO</v>
          </cell>
          <cell r="D12671" t="str">
            <v>jor</v>
          </cell>
          <cell r="E12671">
            <v>0.17060833902939165</v>
          </cell>
          <cell r="G12671">
            <v>53019.119999999995</v>
          </cell>
          <cell r="H12671">
            <v>9046</v>
          </cell>
        </row>
        <row r="12672">
          <cell r="A12672" t="str">
            <v>08-01-010</v>
          </cell>
          <cell r="B12672" t="str">
            <v>41</v>
          </cell>
          <cell r="C12672" t="str">
            <v>Equipos de instalación</v>
          </cell>
          <cell r="D12672" t="str">
            <v>unidad</v>
          </cell>
          <cell r="E12672">
            <v>0.05</v>
          </cell>
          <cell r="G12672">
            <v>24313.053599999999</v>
          </cell>
          <cell r="H12672">
            <v>1216</v>
          </cell>
        </row>
        <row r="12673">
          <cell r="A12673" t="str">
            <v>08-01-010</v>
          </cell>
          <cell r="B12673" t="str">
            <v>61</v>
          </cell>
          <cell r="C12673" t="str">
            <v>Transporte almacen a obra</v>
          </cell>
          <cell r="D12673" t="str">
            <v>kg</v>
          </cell>
          <cell r="E12673">
            <v>5031.6750000000002</v>
          </cell>
          <cell r="G12673">
            <v>6.0400000000000002E-2</v>
          </cell>
          <cell r="H12673">
            <v>304</v>
          </cell>
        </row>
        <row r="12674">
          <cell r="A12674" t="str">
            <v>08-01-020</v>
          </cell>
          <cell r="B12674" t="str">
            <v>08-01-020</v>
          </cell>
          <cell r="C12674" t="str">
            <v xml:space="preserve">Suministro e instalación de salida para tomacorriente normal en tuberia PVC (Incluye aparato) </v>
          </cell>
          <cell r="D12674" t="str">
            <v>un</v>
          </cell>
          <cell r="E12674">
            <v>375</v>
          </cell>
          <cell r="H12674">
            <v>74242</v>
          </cell>
        </row>
        <row r="12675">
          <cell r="A12675" t="str">
            <v>08-01-020</v>
          </cell>
          <cell r="B12675" t="str">
            <v>11</v>
          </cell>
          <cell r="C12675" t="str">
            <v>Caja 2400 plastica</v>
          </cell>
          <cell r="D12675" t="str">
            <v>UN</v>
          </cell>
          <cell r="E12675">
            <v>1</v>
          </cell>
          <cell r="G12675">
            <v>1506.0712215999997</v>
          </cell>
          <cell r="H12675">
            <v>1506</v>
          </cell>
        </row>
        <row r="12676">
          <cell r="A12676" t="str">
            <v>08-01-020</v>
          </cell>
          <cell r="B12676" t="str">
            <v>12</v>
          </cell>
          <cell r="C12676" t="str">
            <v>Chazo metalico expansivo</v>
          </cell>
          <cell r="D12676" t="str">
            <v>UN</v>
          </cell>
          <cell r="E12676">
            <v>2</v>
          </cell>
          <cell r="G12676">
            <v>885.92424799999992</v>
          </cell>
          <cell r="H12676">
            <v>1772</v>
          </cell>
        </row>
        <row r="12677">
          <cell r="A12677" t="str">
            <v>08-01-020</v>
          </cell>
          <cell r="B12677" t="str">
            <v>13</v>
          </cell>
          <cell r="C12677" t="str">
            <v>Suplemento Caja 2400</v>
          </cell>
          <cell r="D12677" t="str">
            <v>UN</v>
          </cell>
          <cell r="E12677">
            <v>1</v>
          </cell>
          <cell r="G12677">
            <v>523.50069200000007</v>
          </cell>
          <cell r="H12677">
            <v>524</v>
          </cell>
        </row>
        <row r="12678">
          <cell r="A12678" t="str">
            <v>08-01-020</v>
          </cell>
          <cell r="B12678" t="str">
            <v>14</v>
          </cell>
          <cell r="C12678" t="str">
            <v>Tuberia PVC - 1/2''</v>
          </cell>
          <cell r="D12678" t="str">
            <v>ML</v>
          </cell>
          <cell r="E12678">
            <v>6.5</v>
          </cell>
          <cell r="G12678">
            <v>967.80933333333326</v>
          </cell>
          <cell r="H12678">
            <v>6291</v>
          </cell>
        </row>
        <row r="12679">
          <cell r="A12679" t="str">
            <v>08-01-020</v>
          </cell>
          <cell r="B12679" t="str">
            <v>15</v>
          </cell>
          <cell r="C12679" t="str">
            <v>Terminal PVC - 1/2''</v>
          </cell>
          <cell r="D12679" t="str">
            <v>UN</v>
          </cell>
          <cell r="E12679">
            <v>2.0384615384615383</v>
          </cell>
          <cell r="G12679">
            <v>219.06490496000001</v>
          </cell>
          <cell r="H12679">
            <v>447</v>
          </cell>
        </row>
        <row r="12680">
          <cell r="A12680" t="str">
            <v>08-01-020</v>
          </cell>
          <cell r="B12680" t="str">
            <v>16</v>
          </cell>
          <cell r="C12680" t="str">
            <v>Curva PVC - 1/2''</v>
          </cell>
          <cell r="D12680" t="str">
            <v>UN</v>
          </cell>
          <cell r="E12680">
            <v>2</v>
          </cell>
          <cell r="G12680">
            <v>384.97435504000003</v>
          </cell>
          <cell r="H12680">
            <v>770</v>
          </cell>
        </row>
        <row r="12681">
          <cell r="A12681" t="str">
            <v>08-01-020</v>
          </cell>
          <cell r="B12681" t="str">
            <v>17</v>
          </cell>
          <cell r="C12681" t="str">
            <v>Cable No 12 AWG HFFR-LS</v>
          </cell>
          <cell r="D12681" t="str">
            <v>ML</v>
          </cell>
          <cell r="E12681">
            <v>19.5</v>
          </cell>
          <cell r="G12681">
            <v>1514.8319999999999</v>
          </cell>
          <cell r="H12681">
            <v>29539</v>
          </cell>
        </row>
        <row r="12682">
          <cell r="A12682" t="str">
            <v>08-01-020</v>
          </cell>
          <cell r="B12682" t="str">
            <v>18</v>
          </cell>
          <cell r="C12682" t="str">
            <v>Conectors tipo resorte Cable N 12 - 100 Unidades</v>
          </cell>
          <cell r="D12682" t="str">
            <v>UN</v>
          </cell>
          <cell r="E12682">
            <v>0.04</v>
          </cell>
          <cell r="G12682">
            <v>49990.289157599989</v>
          </cell>
          <cell r="H12682">
            <v>2000</v>
          </cell>
        </row>
        <row r="12683">
          <cell r="A12683" t="str">
            <v>08-01-020</v>
          </cell>
          <cell r="B12683" t="str">
            <v>19</v>
          </cell>
          <cell r="C12683" t="str">
            <v>Tomacorriente doble - monofasica</v>
          </cell>
          <cell r="D12683" t="str">
            <v>UN</v>
          </cell>
          <cell r="E12683">
            <v>1</v>
          </cell>
          <cell r="G12683">
            <v>5713.4060139199992</v>
          </cell>
          <cell r="H12683">
            <v>5713</v>
          </cell>
        </row>
        <row r="12684">
          <cell r="A12684" t="str">
            <v>08-01-020</v>
          </cell>
          <cell r="B12684" t="str">
            <v>110</v>
          </cell>
          <cell r="C12684">
            <v>0</v>
          </cell>
          <cell r="D12684">
            <v>0</v>
          </cell>
          <cell r="E12684">
            <v>0</v>
          </cell>
          <cell r="G12684">
            <v>0</v>
          </cell>
          <cell r="H12684">
            <v>0</v>
          </cell>
        </row>
        <row r="12685">
          <cell r="A12685" t="str">
            <v>08-01-020</v>
          </cell>
          <cell r="B12685" t="str">
            <v>111</v>
          </cell>
          <cell r="C12685">
            <v>0</v>
          </cell>
          <cell r="D12685">
            <v>0</v>
          </cell>
          <cell r="E12685">
            <v>0</v>
          </cell>
          <cell r="G12685">
            <v>0</v>
          </cell>
          <cell r="H12685">
            <v>0</v>
          </cell>
        </row>
        <row r="12686">
          <cell r="A12686" t="str">
            <v>08-01-020</v>
          </cell>
          <cell r="B12686" t="str">
            <v>112</v>
          </cell>
          <cell r="C12686">
            <v>0</v>
          </cell>
          <cell r="D12686">
            <v>0</v>
          </cell>
          <cell r="E12686">
            <v>0</v>
          </cell>
          <cell r="G12686">
            <v>0</v>
          </cell>
          <cell r="H12686">
            <v>0</v>
          </cell>
        </row>
        <row r="12687">
          <cell r="A12687" t="str">
            <v>08-01-020</v>
          </cell>
          <cell r="B12687" t="str">
            <v>113</v>
          </cell>
          <cell r="C12687">
            <v>0</v>
          </cell>
          <cell r="D12687">
            <v>0</v>
          </cell>
          <cell r="E12687">
            <v>0</v>
          </cell>
          <cell r="G12687">
            <v>0</v>
          </cell>
          <cell r="H12687">
            <v>0</v>
          </cell>
        </row>
        <row r="12688">
          <cell r="A12688" t="str">
            <v>08-01-020</v>
          </cell>
          <cell r="B12688" t="str">
            <v>21</v>
          </cell>
          <cell r="C12688" t="str">
            <v>JR OFICIAL CALIFICADO</v>
          </cell>
          <cell r="D12688" t="str">
            <v>jor</v>
          </cell>
          <cell r="E12688">
            <v>0.20505809979494191</v>
          </cell>
          <cell r="G12688">
            <v>70692.160000000003</v>
          </cell>
          <cell r="H12688">
            <v>14496</v>
          </cell>
        </row>
        <row r="12689">
          <cell r="A12689" t="str">
            <v>08-01-020</v>
          </cell>
          <cell r="B12689" t="str">
            <v>22</v>
          </cell>
          <cell r="C12689" t="str">
            <v>JR AYUDANTE CALIFICADO</v>
          </cell>
          <cell r="D12689" t="str">
            <v>jor</v>
          </cell>
          <cell r="E12689">
            <v>0.18227386648439281</v>
          </cell>
          <cell r="G12689">
            <v>53019.119999999995</v>
          </cell>
          <cell r="H12689">
            <v>9664</v>
          </cell>
        </row>
        <row r="12690">
          <cell r="A12690" t="str">
            <v>08-01-020</v>
          </cell>
          <cell r="B12690" t="str">
            <v>41</v>
          </cell>
          <cell r="C12690" t="str">
            <v>Equipos de instalación</v>
          </cell>
          <cell r="D12690" t="str">
            <v>unidad</v>
          </cell>
          <cell r="E12690">
            <v>0.05</v>
          </cell>
          <cell r="G12690">
            <v>24313.053599999999</v>
          </cell>
          <cell r="H12690">
            <v>1216</v>
          </cell>
        </row>
        <row r="12691">
          <cell r="A12691" t="str">
            <v>08-01-020</v>
          </cell>
          <cell r="B12691" t="str">
            <v>61</v>
          </cell>
          <cell r="C12691" t="str">
            <v>Transporte almacen a obra</v>
          </cell>
          <cell r="D12691" t="str">
            <v>kg</v>
          </cell>
          <cell r="E12691">
            <v>5031.6750000000002</v>
          </cell>
          <cell r="G12691">
            <v>6.0400000000000002E-2</v>
          </cell>
          <cell r="H12691">
            <v>304</v>
          </cell>
        </row>
        <row r="12692">
          <cell r="A12692" t="str">
            <v>08-01-030</v>
          </cell>
          <cell r="B12692" t="str">
            <v>08-01-030</v>
          </cell>
          <cell r="C12692" t="str">
            <v xml:space="preserve">Suministro e instalación de salida para tomacorriente normal para piso en tuberia PVC (Incluye aparato) </v>
          </cell>
          <cell r="D12692" t="str">
            <v>un</v>
          </cell>
          <cell r="E12692">
            <v>19</v>
          </cell>
          <cell r="H12692">
            <v>77567</v>
          </cell>
        </row>
        <row r="12693">
          <cell r="A12693" t="str">
            <v>08-01-030</v>
          </cell>
          <cell r="B12693" t="str">
            <v>11</v>
          </cell>
          <cell r="C12693" t="str">
            <v>Caja 2400 plastica</v>
          </cell>
          <cell r="D12693" t="str">
            <v>UN</v>
          </cell>
          <cell r="E12693">
            <v>1</v>
          </cell>
          <cell r="G12693">
            <v>1506.0712215999997</v>
          </cell>
          <cell r="H12693">
            <v>1506</v>
          </cell>
        </row>
        <row r="12694">
          <cell r="A12694" t="str">
            <v>08-01-030</v>
          </cell>
          <cell r="B12694" t="str">
            <v>12</v>
          </cell>
          <cell r="C12694" t="str">
            <v>Chazo metalico expansivo</v>
          </cell>
          <cell r="D12694" t="str">
            <v>UN</v>
          </cell>
          <cell r="E12694">
            <v>2</v>
          </cell>
          <cell r="G12694">
            <v>885.92424799999992</v>
          </cell>
          <cell r="H12694">
            <v>1772</v>
          </cell>
        </row>
        <row r="12695">
          <cell r="A12695" t="str">
            <v>08-01-030</v>
          </cell>
          <cell r="B12695" t="str">
            <v>13</v>
          </cell>
          <cell r="C12695" t="str">
            <v>Suplemento Caja 2400</v>
          </cell>
          <cell r="D12695" t="str">
            <v>UN</v>
          </cell>
          <cell r="E12695">
            <v>1</v>
          </cell>
          <cell r="G12695">
            <v>523.50069200000007</v>
          </cell>
          <cell r="H12695">
            <v>524</v>
          </cell>
        </row>
        <row r="12696">
          <cell r="A12696" t="str">
            <v>08-01-030</v>
          </cell>
          <cell r="B12696" t="str">
            <v>14</v>
          </cell>
          <cell r="C12696" t="str">
            <v>Tuberia PVC - 1/2''</v>
          </cell>
          <cell r="D12696" t="str">
            <v>ML</v>
          </cell>
          <cell r="E12696">
            <v>6.5</v>
          </cell>
          <cell r="G12696">
            <v>967.80933333333326</v>
          </cell>
          <cell r="H12696">
            <v>6291</v>
          </cell>
        </row>
        <row r="12697">
          <cell r="A12697" t="str">
            <v>08-01-030</v>
          </cell>
          <cell r="B12697" t="str">
            <v>15</v>
          </cell>
          <cell r="C12697" t="str">
            <v>Terminal PVC - 1/2''</v>
          </cell>
          <cell r="D12697" t="str">
            <v>UN</v>
          </cell>
          <cell r="E12697">
            <v>2.0384615384615383</v>
          </cell>
          <cell r="G12697">
            <v>219.06490496000001</v>
          </cell>
          <cell r="H12697">
            <v>447</v>
          </cell>
        </row>
        <row r="12698">
          <cell r="A12698" t="str">
            <v>08-01-030</v>
          </cell>
          <cell r="B12698" t="str">
            <v>16</v>
          </cell>
          <cell r="C12698" t="str">
            <v>Curva PVC - 1/2''</v>
          </cell>
          <cell r="D12698" t="str">
            <v>UN</v>
          </cell>
          <cell r="E12698">
            <v>2</v>
          </cell>
          <cell r="G12698">
            <v>384.97435504000003</v>
          </cell>
          <cell r="H12698">
            <v>770</v>
          </cell>
        </row>
        <row r="12699">
          <cell r="A12699" t="str">
            <v>08-01-030</v>
          </cell>
          <cell r="B12699" t="str">
            <v>17</v>
          </cell>
          <cell r="C12699" t="str">
            <v>Cable No 12 AWG HFFR-LS</v>
          </cell>
          <cell r="D12699" t="str">
            <v>ML</v>
          </cell>
          <cell r="E12699">
            <v>19.5</v>
          </cell>
          <cell r="G12699">
            <v>1514.8319999999999</v>
          </cell>
          <cell r="H12699">
            <v>29539</v>
          </cell>
        </row>
        <row r="12700">
          <cell r="A12700" t="str">
            <v>08-01-030</v>
          </cell>
          <cell r="B12700" t="str">
            <v>18</v>
          </cell>
          <cell r="C12700" t="str">
            <v>Conectors tipo resorte Cable N 12 - 100 Unidades</v>
          </cell>
          <cell r="D12700" t="str">
            <v>UN</v>
          </cell>
          <cell r="E12700">
            <v>0.04</v>
          </cell>
          <cell r="G12700">
            <v>49990.289157599989</v>
          </cell>
          <cell r="H12700">
            <v>2000</v>
          </cell>
        </row>
        <row r="12701">
          <cell r="A12701" t="str">
            <v>08-01-030</v>
          </cell>
          <cell r="B12701" t="str">
            <v>19</v>
          </cell>
          <cell r="C12701" t="str">
            <v>Tomacorriente doble - monofasica para piso</v>
          </cell>
          <cell r="D12701" t="str">
            <v>UN</v>
          </cell>
          <cell r="E12701">
            <v>1</v>
          </cell>
          <cell r="G12701">
            <v>7427.427818096</v>
          </cell>
          <cell r="H12701">
            <v>7427</v>
          </cell>
        </row>
        <row r="12702">
          <cell r="A12702" t="str">
            <v>08-01-030</v>
          </cell>
          <cell r="B12702" t="str">
            <v>110</v>
          </cell>
          <cell r="C12702" t="str">
            <v>accesorios de montaje</v>
          </cell>
          <cell r="D12702" t="str">
            <v>un</v>
          </cell>
          <cell r="E12702">
            <v>1</v>
          </cell>
          <cell r="G12702">
            <v>1610.77136</v>
          </cell>
          <cell r="H12702">
            <v>1611</v>
          </cell>
        </row>
        <row r="12703">
          <cell r="A12703" t="str">
            <v>08-01-030</v>
          </cell>
          <cell r="B12703" t="str">
            <v>111</v>
          </cell>
          <cell r="C12703">
            <v>0</v>
          </cell>
          <cell r="D12703">
            <v>0</v>
          </cell>
          <cell r="E12703">
            <v>0</v>
          </cell>
          <cell r="G12703">
            <v>0</v>
          </cell>
          <cell r="H12703">
            <v>0</v>
          </cell>
        </row>
        <row r="12704">
          <cell r="A12704" t="str">
            <v>08-01-030</v>
          </cell>
          <cell r="B12704" t="str">
            <v>112</v>
          </cell>
          <cell r="C12704">
            <v>0</v>
          </cell>
          <cell r="D12704">
            <v>0</v>
          </cell>
          <cell r="E12704">
            <v>0</v>
          </cell>
          <cell r="G12704">
            <v>0</v>
          </cell>
          <cell r="H12704">
            <v>0</v>
          </cell>
        </row>
        <row r="12705">
          <cell r="A12705" t="str">
            <v>08-01-030</v>
          </cell>
          <cell r="B12705" t="str">
            <v>113</v>
          </cell>
          <cell r="C12705">
            <v>0</v>
          </cell>
          <cell r="D12705">
            <v>0</v>
          </cell>
          <cell r="E12705">
            <v>0</v>
          </cell>
          <cell r="G12705">
            <v>0</v>
          </cell>
          <cell r="H12705">
            <v>0</v>
          </cell>
        </row>
        <row r="12706">
          <cell r="A12706" t="str">
            <v>08-01-030</v>
          </cell>
          <cell r="B12706" t="str">
            <v>21</v>
          </cell>
          <cell r="C12706" t="str">
            <v>JR OFICIAL CALIFICADO</v>
          </cell>
          <cell r="D12706" t="str">
            <v>jor</v>
          </cell>
          <cell r="E12706">
            <v>0.20505809979494191</v>
          </cell>
          <cell r="G12706">
            <v>70692.160000000003</v>
          </cell>
          <cell r="H12706">
            <v>14496</v>
          </cell>
        </row>
        <row r="12707">
          <cell r="A12707" t="str">
            <v>08-01-030</v>
          </cell>
          <cell r="B12707" t="str">
            <v>22</v>
          </cell>
          <cell r="C12707" t="str">
            <v>JR AYUDANTE CALIFICADO</v>
          </cell>
          <cell r="D12707" t="str">
            <v>jor</v>
          </cell>
          <cell r="E12707">
            <v>0.18227386648439281</v>
          </cell>
          <cell r="G12707">
            <v>53019.119999999995</v>
          </cell>
          <cell r="H12707">
            <v>9664</v>
          </cell>
        </row>
        <row r="12708">
          <cell r="A12708" t="str">
            <v>08-01-030</v>
          </cell>
          <cell r="B12708" t="str">
            <v>41</v>
          </cell>
          <cell r="C12708" t="str">
            <v>Equipos de instalación</v>
          </cell>
          <cell r="D12708" t="str">
            <v>unidad</v>
          </cell>
          <cell r="E12708">
            <v>0.05</v>
          </cell>
          <cell r="G12708">
            <v>24313.053599999999</v>
          </cell>
          <cell r="H12708">
            <v>1216</v>
          </cell>
        </row>
        <row r="12709">
          <cell r="A12709" t="str">
            <v>08-01-030</v>
          </cell>
          <cell r="B12709" t="str">
            <v>61</v>
          </cell>
          <cell r="C12709" t="str">
            <v>Transporte almacen a obra</v>
          </cell>
          <cell r="D12709" t="str">
            <v>kg</v>
          </cell>
          <cell r="E12709">
            <v>5031.6750000000002</v>
          </cell>
          <cell r="G12709">
            <v>6.0400000000000002E-2</v>
          </cell>
          <cell r="H12709">
            <v>304</v>
          </cell>
        </row>
        <row r="12710">
          <cell r="A12710" t="str">
            <v>08-01-040</v>
          </cell>
          <cell r="B12710" t="str">
            <v>08-01-040</v>
          </cell>
          <cell r="C12710" t="str">
            <v>Suministro e instalación de salida para tomacorriente tipo GFCI en tuberia PVC (Incluye aparato)</v>
          </cell>
          <cell r="D12710" t="str">
            <v>un</v>
          </cell>
          <cell r="E12710">
            <v>42</v>
          </cell>
          <cell r="H12710">
            <v>106906</v>
          </cell>
        </row>
        <row r="12711">
          <cell r="A12711" t="str">
            <v>08-01-040</v>
          </cell>
          <cell r="B12711" t="str">
            <v>11</v>
          </cell>
          <cell r="C12711" t="str">
            <v>Caja 2400 plastica</v>
          </cell>
          <cell r="D12711" t="str">
            <v>UN</v>
          </cell>
          <cell r="E12711">
            <v>1</v>
          </cell>
          <cell r="G12711">
            <v>1506.0712215999997</v>
          </cell>
          <cell r="H12711">
            <v>1506</v>
          </cell>
        </row>
        <row r="12712">
          <cell r="A12712" t="str">
            <v>08-01-040</v>
          </cell>
          <cell r="B12712" t="str">
            <v>12</v>
          </cell>
          <cell r="C12712" t="str">
            <v>Chazo metalico expansivo</v>
          </cell>
          <cell r="D12712" t="str">
            <v>UN</v>
          </cell>
          <cell r="E12712">
            <v>2</v>
          </cell>
          <cell r="G12712">
            <v>885.92424799999992</v>
          </cell>
          <cell r="H12712">
            <v>1772</v>
          </cell>
        </row>
        <row r="12713">
          <cell r="A12713" t="str">
            <v>08-01-040</v>
          </cell>
          <cell r="B12713" t="str">
            <v>13</v>
          </cell>
          <cell r="C12713" t="str">
            <v>Suplemento Caja 2400</v>
          </cell>
          <cell r="D12713" t="str">
            <v>UN</v>
          </cell>
          <cell r="E12713">
            <v>1</v>
          </cell>
          <cell r="G12713">
            <v>523.50069200000007</v>
          </cell>
          <cell r="H12713">
            <v>524</v>
          </cell>
        </row>
        <row r="12714">
          <cell r="A12714" t="str">
            <v>08-01-040</v>
          </cell>
          <cell r="B12714" t="str">
            <v>14</v>
          </cell>
          <cell r="C12714" t="str">
            <v>Tuberia PVC - 1/2''</v>
          </cell>
          <cell r="D12714" t="str">
            <v>ML</v>
          </cell>
          <cell r="E12714">
            <v>6</v>
          </cell>
          <cell r="G12714">
            <v>967.80933333333326</v>
          </cell>
          <cell r="H12714">
            <v>5807</v>
          </cell>
        </row>
        <row r="12715">
          <cell r="A12715" t="str">
            <v>08-01-040</v>
          </cell>
          <cell r="B12715" t="str">
            <v>15</v>
          </cell>
          <cell r="C12715" t="str">
            <v>Terminal PVC - 1/2''</v>
          </cell>
          <cell r="D12715" t="str">
            <v>UN</v>
          </cell>
          <cell r="E12715">
            <v>2.0384615384615383</v>
          </cell>
          <cell r="G12715">
            <v>219.06490496000001</v>
          </cell>
          <cell r="H12715">
            <v>447</v>
          </cell>
        </row>
        <row r="12716">
          <cell r="A12716" t="str">
            <v>08-01-040</v>
          </cell>
          <cell r="B12716" t="str">
            <v>16</v>
          </cell>
          <cell r="C12716" t="str">
            <v>Curva PVC - 1/2''</v>
          </cell>
          <cell r="D12716" t="str">
            <v>UN</v>
          </cell>
          <cell r="E12716">
            <v>2</v>
          </cell>
          <cell r="G12716">
            <v>384.97435504000003</v>
          </cell>
          <cell r="H12716">
            <v>770</v>
          </cell>
        </row>
        <row r="12717">
          <cell r="A12717" t="str">
            <v>08-01-040</v>
          </cell>
          <cell r="B12717" t="str">
            <v>17</v>
          </cell>
          <cell r="C12717" t="str">
            <v>Cable No 12 AWG HFFR-LS</v>
          </cell>
          <cell r="D12717" t="str">
            <v>ML</v>
          </cell>
          <cell r="E12717">
            <v>17.399999999999999</v>
          </cell>
          <cell r="G12717">
            <v>1514.8319999999999</v>
          </cell>
          <cell r="H12717">
            <v>26358</v>
          </cell>
        </row>
        <row r="12718">
          <cell r="A12718" t="str">
            <v>08-01-040</v>
          </cell>
          <cell r="B12718" t="str">
            <v>18</v>
          </cell>
          <cell r="C12718" t="str">
            <v>Conectors tipo resorte Cable N 12 - 100 Unidades</v>
          </cell>
          <cell r="D12718" t="str">
            <v>UN</v>
          </cell>
          <cell r="E12718">
            <v>0.04</v>
          </cell>
          <cell r="G12718">
            <v>49990.289157599989</v>
          </cell>
          <cell r="H12718">
            <v>2000</v>
          </cell>
        </row>
        <row r="12719">
          <cell r="A12719" t="str">
            <v>08-01-040</v>
          </cell>
          <cell r="B12719" t="str">
            <v>19</v>
          </cell>
          <cell r="C12719" t="str">
            <v>Tomacorriente monofasica doble con polo a tierra tipo GFCI</v>
          </cell>
          <cell r="D12719" t="str">
            <v>un</v>
          </cell>
          <cell r="E12719">
            <v>1</v>
          </cell>
          <cell r="G12719">
            <v>41074.669680000006</v>
          </cell>
          <cell r="H12719">
            <v>41075</v>
          </cell>
        </row>
        <row r="12720">
          <cell r="A12720" t="str">
            <v>08-01-040</v>
          </cell>
          <cell r="B12720" t="str">
            <v>110</v>
          </cell>
          <cell r="C12720">
            <v>0</v>
          </cell>
          <cell r="D12720">
            <v>0</v>
          </cell>
          <cell r="E12720">
            <v>0</v>
          </cell>
          <cell r="G12720">
            <v>0</v>
          </cell>
          <cell r="H12720">
            <v>0</v>
          </cell>
        </row>
        <row r="12721">
          <cell r="A12721" t="str">
            <v>08-01-040</v>
          </cell>
          <cell r="B12721" t="str">
            <v>111</v>
          </cell>
          <cell r="C12721">
            <v>0</v>
          </cell>
          <cell r="D12721">
            <v>0</v>
          </cell>
          <cell r="E12721">
            <v>0</v>
          </cell>
          <cell r="G12721">
            <v>0</v>
          </cell>
          <cell r="H12721">
            <v>0</v>
          </cell>
        </row>
        <row r="12722">
          <cell r="A12722" t="str">
            <v>08-01-040</v>
          </cell>
          <cell r="B12722" t="str">
            <v>112</v>
          </cell>
          <cell r="C12722">
            <v>0</v>
          </cell>
          <cell r="D12722">
            <v>0</v>
          </cell>
          <cell r="E12722">
            <v>0</v>
          </cell>
          <cell r="G12722">
            <v>0</v>
          </cell>
          <cell r="H12722">
            <v>0</v>
          </cell>
        </row>
        <row r="12723">
          <cell r="A12723" t="str">
            <v>08-01-040</v>
          </cell>
          <cell r="B12723" t="str">
            <v>113</v>
          </cell>
          <cell r="C12723">
            <v>0</v>
          </cell>
          <cell r="D12723">
            <v>0</v>
          </cell>
          <cell r="E12723">
            <v>0</v>
          </cell>
          <cell r="G12723">
            <v>0</v>
          </cell>
          <cell r="H12723">
            <v>0</v>
          </cell>
        </row>
        <row r="12724">
          <cell r="A12724" t="str">
            <v>08-01-040</v>
          </cell>
          <cell r="B12724" t="str">
            <v>21</v>
          </cell>
          <cell r="C12724" t="str">
            <v>JR OFICIAL CALIFICADO</v>
          </cell>
          <cell r="D12724" t="str">
            <v>jor</v>
          </cell>
          <cell r="E12724">
            <v>0.21326042378673957</v>
          </cell>
          <cell r="G12724">
            <v>70692.160000000003</v>
          </cell>
          <cell r="H12724">
            <v>15076</v>
          </cell>
        </row>
        <row r="12725">
          <cell r="A12725" t="str">
            <v>08-01-040</v>
          </cell>
          <cell r="B12725" t="str">
            <v>22</v>
          </cell>
          <cell r="C12725" t="str">
            <v>JR AYUDANTE CALIFICADO</v>
          </cell>
          <cell r="D12725" t="str">
            <v>jor</v>
          </cell>
          <cell r="E12725">
            <v>0.18956482114376852</v>
          </cell>
          <cell r="G12725">
            <v>53019.119999999995</v>
          </cell>
          <cell r="H12725">
            <v>10051</v>
          </cell>
        </row>
        <row r="12726">
          <cell r="A12726" t="str">
            <v>08-01-040</v>
          </cell>
          <cell r="B12726" t="str">
            <v>41</v>
          </cell>
          <cell r="C12726" t="str">
            <v>Equipos de instalación</v>
          </cell>
          <cell r="D12726" t="str">
            <v>unidad</v>
          </cell>
          <cell r="E12726">
            <v>0.05</v>
          </cell>
          <cell r="G12726">
            <v>24313.053599999999</v>
          </cell>
          <cell r="H12726">
            <v>1216</v>
          </cell>
        </row>
        <row r="12727">
          <cell r="A12727" t="str">
            <v>08-01-040</v>
          </cell>
          <cell r="B12727" t="str">
            <v>61</v>
          </cell>
          <cell r="C12727" t="str">
            <v>Transporte almacen a obra</v>
          </cell>
          <cell r="D12727" t="str">
            <v>kg</v>
          </cell>
          <cell r="E12727">
            <v>5031.6750000000002</v>
          </cell>
          <cell r="G12727">
            <v>6.0400000000000002E-2</v>
          </cell>
          <cell r="H12727">
            <v>304</v>
          </cell>
        </row>
        <row r="12728">
          <cell r="A12728" t="str">
            <v>08-01-050</v>
          </cell>
          <cell r="B12728" t="str">
            <v>08-01-050</v>
          </cell>
          <cell r="C12728" t="str">
            <v>Suministro e instalación de salida para tomacorriente tipo regulada en tuberia PVC (Incluye aparato) cableado en 10 AWG</v>
          </cell>
          <cell r="D12728" t="str">
            <v>un</v>
          </cell>
          <cell r="E12728">
            <v>208</v>
          </cell>
          <cell r="H12728">
            <v>145717</v>
          </cell>
        </row>
        <row r="12729">
          <cell r="A12729" t="str">
            <v>08-01-050</v>
          </cell>
          <cell r="B12729" t="str">
            <v>11</v>
          </cell>
          <cell r="C12729" t="str">
            <v>Caja 2400 plastica</v>
          </cell>
          <cell r="D12729" t="str">
            <v>UN</v>
          </cell>
          <cell r="E12729">
            <v>1</v>
          </cell>
          <cell r="G12729">
            <v>1506.0712215999997</v>
          </cell>
          <cell r="H12729">
            <v>1506</v>
          </cell>
        </row>
        <row r="12730">
          <cell r="A12730" t="str">
            <v>08-01-050</v>
          </cell>
          <cell r="B12730" t="str">
            <v>12</v>
          </cell>
          <cell r="C12730" t="str">
            <v>Chazo metalico expansivo</v>
          </cell>
          <cell r="D12730" t="str">
            <v>UN</v>
          </cell>
          <cell r="E12730">
            <v>2</v>
          </cell>
          <cell r="G12730">
            <v>885.92424799999992</v>
          </cell>
          <cell r="H12730">
            <v>1772</v>
          </cell>
        </row>
        <row r="12731">
          <cell r="A12731" t="str">
            <v>08-01-050</v>
          </cell>
          <cell r="B12731" t="str">
            <v>13</v>
          </cell>
          <cell r="C12731" t="str">
            <v>Suplemento Caja 2400</v>
          </cell>
          <cell r="D12731" t="str">
            <v>UN</v>
          </cell>
          <cell r="E12731">
            <v>1</v>
          </cell>
          <cell r="G12731">
            <v>523.50069200000007</v>
          </cell>
          <cell r="H12731">
            <v>524</v>
          </cell>
        </row>
        <row r="12732">
          <cell r="A12732" t="str">
            <v>08-01-050</v>
          </cell>
          <cell r="B12732" t="str">
            <v>14</v>
          </cell>
          <cell r="C12732" t="str">
            <v>Tuberia PVC - 1/2''</v>
          </cell>
          <cell r="D12732" t="str">
            <v>ML</v>
          </cell>
          <cell r="E12732">
            <v>14.5</v>
          </cell>
          <cell r="G12732">
            <v>967.80933333333326</v>
          </cell>
          <cell r="H12732">
            <v>14033</v>
          </cell>
        </row>
        <row r="12733">
          <cell r="A12733" t="str">
            <v>08-01-050</v>
          </cell>
          <cell r="B12733" t="str">
            <v>15</v>
          </cell>
          <cell r="C12733" t="str">
            <v>Terminal PVC - 1/2''</v>
          </cell>
          <cell r="D12733" t="str">
            <v>UN</v>
          </cell>
          <cell r="E12733">
            <v>2.0384615384615383</v>
          </cell>
          <cell r="G12733">
            <v>219.06490496000001</v>
          </cell>
          <cell r="H12733">
            <v>447</v>
          </cell>
        </row>
        <row r="12734">
          <cell r="A12734" t="str">
            <v>08-01-050</v>
          </cell>
          <cell r="B12734" t="str">
            <v>16</v>
          </cell>
          <cell r="C12734" t="str">
            <v>Curva PVC - 1/2''</v>
          </cell>
          <cell r="D12734" t="str">
            <v>UN</v>
          </cell>
          <cell r="E12734">
            <v>2</v>
          </cell>
          <cell r="G12734">
            <v>384.97435504000003</v>
          </cell>
          <cell r="H12734">
            <v>770</v>
          </cell>
        </row>
        <row r="12735">
          <cell r="A12735" t="str">
            <v>08-01-050</v>
          </cell>
          <cell r="B12735" t="str">
            <v>17</v>
          </cell>
          <cell r="C12735" t="str">
            <v>Cable No 10 AWG HFFR-LS</v>
          </cell>
          <cell r="D12735" t="str">
            <v>ML</v>
          </cell>
          <cell r="E12735">
            <v>39</v>
          </cell>
          <cell r="G12735">
            <v>2050.0726399999999</v>
          </cell>
          <cell r="H12735">
            <v>79953</v>
          </cell>
        </row>
        <row r="12736">
          <cell r="A12736" t="str">
            <v>08-01-050</v>
          </cell>
          <cell r="B12736" t="str">
            <v>18</v>
          </cell>
          <cell r="C12736" t="str">
            <v>Conectors tipo resorte Cable N 12 - 100 Unidades</v>
          </cell>
          <cell r="D12736" t="str">
            <v>UN</v>
          </cell>
          <cell r="E12736">
            <v>0.04</v>
          </cell>
          <cell r="G12736">
            <v>49990.289157599989</v>
          </cell>
          <cell r="H12736">
            <v>2000</v>
          </cell>
        </row>
        <row r="12737">
          <cell r="A12737" t="str">
            <v>08-01-050</v>
          </cell>
          <cell r="B12737" t="str">
            <v>19</v>
          </cell>
          <cell r="C12737" t="str">
            <v>Tomacorriente doble - monofasica - regulada - naranja</v>
          </cell>
          <cell r="D12737" t="str">
            <v>UN</v>
          </cell>
          <cell r="E12737">
            <v>1</v>
          </cell>
          <cell r="G12737">
            <v>18935.399999999998</v>
          </cell>
          <cell r="H12737">
            <v>18935</v>
          </cell>
        </row>
        <row r="12738">
          <cell r="A12738" t="str">
            <v>08-01-050</v>
          </cell>
          <cell r="B12738" t="str">
            <v>110</v>
          </cell>
          <cell r="C12738">
            <v>0</v>
          </cell>
          <cell r="D12738">
            <v>0</v>
          </cell>
          <cell r="E12738">
            <v>0</v>
          </cell>
          <cell r="G12738">
            <v>0</v>
          </cell>
          <cell r="H12738">
            <v>0</v>
          </cell>
        </row>
        <row r="12739">
          <cell r="A12739" t="str">
            <v>08-01-050</v>
          </cell>
          <cell r="B12739" t="str">
            <v>111</v>
          </cell>
          <cell r="C12739">
            <v>0</v>
          </cell>
          <cell r="D12739">
            <v>0</v>
          </cell>
          <cell r="E12739">
            <v>0</v>
          </cell>
          <cell r="G12739">
            <v>0</v>
          </cell>
          <cell r="H12739">
            <v>0</v>
          </cell>
        </row>
        <row r="12740">
          <cell r="A12740" t="str">
            <v>08-01-050</v>
          </cell>
          <cell r="B12740" t="str">
            <v>112</v>
          </cell>
          <cell r="C12740">
            <v>0</v>
          </cell>
          <cell r="D12740">
            <v>0</v>
          </cell>
          <cell r="E12740">
            <v>0</v>
          </cell>
          <cell r="G12740">
            <v>0</v>
          </cell>
          <cell r="H12740">
            <v>0</v>
          </cell>
        </row>
        <row r="12741">
          <cell r="A12741" t="str">
            <v>08-01-050</v>
          </cell>
          <cell r="B12741" t="str">
            <v>113</v>
          </cell>
          <cell r="C12741">
            <v>0</v>
          </cell>
          <cell r="D12741">
            <v>0</v>
          </cell>
          <cell r="E12741">
            <v>0</v>
          </cell>
          <cell r="G12741">
            <v>0</v>
          </cell>
          <cell r="H12741">
            <v>0</v>
          </cell>
        </row>
        <row r="12742">
          <cell r="A12742" t="str">
            <v>08-01-050</v>
          </cell>
          <cell r="B12742" t="str">
            <v>21</v>
          </cell>
          <cell r="C12742" t="str">
            <v>JR OFICIAL CALIFICADO</v>
          </cell>
          <cell r="D12742" t="str">
            <v>jor</v>
          </cell>
          <cell r="E12742">
            <v>0.20587833219412166</v>
          </cell>
          <cell r="G12742">
            <v>70692.160000000003</v>
          </cell>
          <cell r="H12742">
            <v>14554</v>
          </cell>
        </row>
        <row r="12743">
          <cell r="A12743" t="str">
            <v>08-01-050</v>
          </cell>
          <cell r="B12743" t="str">
            <v>22</v>
          </cell>
          <cell r="C12743" t="str">
            <v>JR AYUDANTE CALIFICADO</v>
          </cell>
          <cell r="D12743" t="str">
            <v>jor</v>
          </cell>
          <cell r="E12743">
            <v>0.18300296195033036</v>
          </cell>
          <cell r="G12743">
            <v>53019.119999999995</v>
          </cell>
          <cell r="H12743">
            <v>9703</v>
          </cell>
        </row>
        <row r="12744">
          <cell r="A12744" t="str">
            <v>08-01-050</v>
          </cell>
          <cell r="B12744" t="str">
            <v>41</v>
          </cell>
          <cell r="C12744" t="str">
            <v>Equipos de instalación</v>
          </cell>
          <cell r="D12744" t="str">
            <v>unidad</v>
          </cell>
          <cell r="E12744">
            <v>0.05</v>
          </cell>
          <cell r="G12744">
            <v>24313.053599999999</v>
          </cell>
          <cell r="H12744">
            <v>1216</v>
          </cell>
        </row>
        <row r="12745">
          <cell r="A12745" t="str">
            <v>08-01-050</v>
          </cell>
          <cell r="B12745" t="str">
            <v>61</v>
          </cell>
          <cell r="C12745" t="str">
            <v>Transporte almacen a obra</v>
          </cell>
          <cell r="D12745" t="str">
            <v>kg</v>
          </cell>
          <cell r="E12745">
            <v>5031.6750000000002</v>
          </cell>
          <cell r="G12745">
            <v>6.0400000000000002E-2</v>
          </cell>
          <cell r="H12745">
            <v>304</v>
          </cell>
        </row>
        <row r="12746">
          <cell r="A12746" t="str">
            <v>08-01-060</v>
          </cell>
          <cell r="B12746" t="str">
            <v>08-01-060</v>
          </cell>
          <cell r="C12746" t="str">
            <v>Suministro e instalación de salida para tomacorriente tipo regulada para piso en tuberia PVC (Incluye aparato) cableado  10 AWG</v>
          </cell>
          <cell r="D12746" t="str">
            <v>un</v>
          </cell>
          <cell r="E12746">
            <v>19</v>
          </cell>
          <cell r="H12746">
            <v>148133</v>
          </cell>
        </row>
        <row r="12747">
          <cell r="A12747" t="str">
            <v>08-01-060</v>
          </cell>
          <cell r="B12747" t="str">
            <v>11</v>
          </cell>
          <cell r="C12747" t="str">
            <v>Caja 2400 plastica</v>
          </cell>
          <cell r="D12747" t="str">
            <v>UN</v>
          </cell>
          <cell r="E12747">
            <v>1</v>
          </cell>
          <cell r="G12747">
            <v>1506.0712215999997</v>
          </cell>
          <cell r="H12747">
            <v>1506</v>
          </cell>
        </row>
        <row r="12748">
          <cell r="A12748" t="str">
            <v>08-01-060</v>
          </cell>
          <cell r="B12748" t="str">
            <v>12</v>
          </cell>
          <cell r="C12748" t="str">
            <v>Chazo metalico expansivo</v>
          </cell>
          <cell r="D12748" t="str">
            <v>UN</v>
          </cell>
          <cell r="E12748">
            <v>2</v>
          </cell>
          <cell r="G12748">
            <v>885.92424799999992</v>
          </cell>
          <cell r="H12748">
            <v>1772</v>
          </cell>
        </row>
        <row r="12749">
          <cell r="A12749" t="str">
            <v>08-01-060</v>
          </cell>
          <cell r="B12749" t="str">
            <v>13</v>
          </cell>
          <cell r="C12749" t="str">
            <v>Suplemento Caja 2400</v>
          </cell>
          <cell r="D12749" t="str">
            <v>UN</v>
          </cell>
          <cell r="E12749">
            <v>1</v>
          </cell>
          <cell r="G12749">
            <v>523.50069200000007</v>
          </cell>
          <cell r="H12749">
            <v>524</v>
          </cell>
        </row>
        <row r="12750">
          <cell r="A12750" t="str">
            <v>08-01-060</v>
          </cell>
          <cell r="B12750" t="str">
            <v>14</v>
          </cell>
          <cell r="C12750" t="str">
            <v>Tuberia PVC - 1/2''</v>
          </cell>
          <cell r="D12750" t="str">
            <v>ML</v>
          </cell>
          <cell r="E12750">
            <v>14.5</v>
          </cell>
          <cell r="G12750">
            <v>967.80933333333326</v>
          </cell>
          <cell r="H12750">
            <v>14033</v>
          </cell>
        </row>
        <row r="12751">
          <cell r="A12751" t="str">
            <v>08-01-060</v>
          </cell>
          <cell r="B12751" t="str">
            <v>15</v>
          </cell>
          <cell r="C12751" t="str">
            <v>Terminal PVC - 1/2''</v>
          </cell>
          <cell r="D12751" t="str">
            <v>UN</v>
          </cell>
          <cell r="E12751">
            <v>2.0384615384615383</v>
          </cell>
          <cell r="G12751">
            <v>219.06490496000001</v>
          </cell>
          <cell r="H12751">
            <v>447</v>
          </cell>
        </row>
        <row r="12752">
          <cell r="A12752" t="str">
            <v>08-01-060</v>
          </cell>
          <cell r="B12752" t="str">
            <v>16</v>
          </cell>
          <cell r="C12752" t="str">
            <v>Curva PVC - 1/2''</v>
          </cell>
          <cell r="D12752" t="str">
            <v>UN</v>
          </cell>
          <cell r="E12752">
            <v>2</v>
          </cell>
          <cell r="G12752">
            <v>384.97435504000003</v>
          </cell>
          <cell r="H12752">
            <v>770</v>
          </cell>
        </row>
        <row r="12753">
          <cell r="A12753" t="str">
            <v>08-01-060</v>
          </cell>
          <cell r="B12753" t="str">
            <v>17</v>
          </cell>
          <cell r="C12753" t="str">
            <v>Cable No 10 AWG HFFR-LS</v>
          </cell>
          <cell r="D12753" t="str">
            <v>ML</v>
          </cell>
          <cell r="E12753">
            <v>39</v>
          </cell>
          <cell r="G12753">
            <v>2050.0726399999999</v>
          </cell>
          <cell r="H12753">
            <v>79953</v>
          </cell>
        </row>
        <row r="12754">
          <cell r="A12754" t="str">
            <v>08-01-060</v>
          </cell>
          <cell r="B12754" t="str">
            <v>18</v>
          </cell>
          <cell r="C12754" t="str">
            <v>Conectors tipo resorte Cable N 12 - 100 Unidades</v>
          </cell>
          <cell r="D12754" t="str">
            <v>UN</v>
          </cell>
          <cell r="E12754">
            <v>0.04</v>
          </cell>
          <cell r="G12754">
            <v>49990.289157599989</v>
          </cell>
          <cell r="H12754">
            <v>2000</v>
          </cell>
        </row>
        <row r="12755">
          <cell r="A12755" t="str">
            <v>08-01-060</v>
          </cell>
          <cell r="B12755" t="str">
            <v>19</v>
          </cell>
          <cell r="C12755" t="str">
            <v>Tomacorriente doble - monofasica - regulada - naranja</v>
          </cell>
          <cell r="D12755" t="str">
            <v>UN</v>
          </cell>
          <cell r="E12755">
            <v>1</v>
          </cell>
          <cell r="G12755">
            <v>18935.399999999998</v>
          </cell>
          <cell r="H12755">
            <v>18935</v>
          </cell>
        </row>
        <row r="12756">
          <cell r="A12756" t="str">
            <v>08-01-060</v>
          </cell>
          <cell r="B12756" t="str">
            <v>110</v>
          </cell>
          <cell r="C12756" t="str">
            <v>accesorios de montaje</v>
          </cell>
          <cell r="D12756" t="str">
            <v>un</v>
          </cell>
          <cell r="E12756">
            <v>1.5</v>
          </cell>
          <cell r="G12756">
            <v>1610.77136</v>
          </cell>
          <cell r="H12756">
            <v>2416</v>
          </cell>
        </row>
        <row r="12757">
          <cell r="A12757" t="str">
            <v>08-01-060</v>
          </cell>
          <cell r="B12757" t="str">
            <v>111</v>
          </cell>
          <cell r="C12757">
            <v>0</v>
          </cell>
          <cell r="D12757">
            <v>0</v>
          </cell>
          <cell r="E12757">
            <v>0</v>
          </cell>
          <cell r="G12757">
            <v>0</v>
          </cell>
          <cell r="H12757">
            <v>0</v>
          </cell>
        </row>
        <row r="12758">
          <cell r="A12758" t="str">
            <v>08-01-060</v>
          </cell>
          <cell r="B12758" t="str">
            <v>112</v>
          </cell>
          <cell r="C12758">
            <v>0</v>
          </cell>
          <cell r="D12758">
            <v>0</v>
          </cell>
          <cell r="E12758">
            <v>0</v>
          </cell>
          <cell r="G12758">
            <v>0</v>
          </cell>
          <cell r="H12758">
            <v>0</v>
          </cell>
        </row>
        <row r="12759">
          <cell r="A12759" t="str">
            <v>08-01-060</v>
          </cell>
          <cell r="B12759" t="str">
            <v>113</v>
          </cell>
          <cell r="C12759">
            <v>0</v>
          </cell>
          <cell r="D12759">
            <v>0</v>
          </cell>
          <cell r="E12759">
            <v>0</v>
          </cell>
          <cell r="G12759">
            <v>0</v>
          </cell>
          <cell r="H12759">
            <v>0</v>
          </cell>
        </row>
        <row r="12760">
          <cell r="A12760" t="str">
            <v>08-01-060</v>
          </cell>
          <cell r="B12760" t="str">
            <v>21</v>
          </cell>
          <cell r="C12760" t="str">
            <v>JR OFICIAL CALIFICADO</v>
          </cell>
          <cell r="D12760" t="str">
            <v>jor</v>
          </cell>
          <cell r="E12760">
            <v>0.20587833219412166</v>
          </cell>
          <cell r="G12760">
            <v>70692.160000000003</v>
          </cell>
          <cell r="H12760">
            <v>14554</v>
          </cell>
        </row>
        <row r="12761">
          <cell r="A12761" t="str">
            <v>08-01-060</v>
          </cell>
          <cell r="B12761" t="str">
            <v>22</v>
          </cell>
          <cell r="C12761" t="str">
            <v>JR AYUDANTE CALIFICADO</v>
          </cell>
          <cell r="D12761" t="str">
            <v>jor</v>
          </cell>
          <cell r="E12761">
            <v>0.18300296195033036</v>
          </cell>
          <cell r="G12761">
            <v>53019.119999999995</v>
          </cell>
          <cell r="H12761">
            <v>9703</v>
          </cell>
        </row>
        <row r="12762">
          <cell r="A12762" t="str">
            <v>08-01-060</v>
          </cell>
          <cell r="B12762" t="str">
            <v>41</v>
          </cell>
          <cell r="C12762" t="str">
            <v>Equipos de instalación</v>
          </cell>
          <cell r="D12762" t="str">
            <v>unidad</v>
          </cell>
          <cell r="E12762">
            <v>0.05</v>
          </cell>
          <cell r="G12762">
            <v>24313.053599999999</v>
          </cell>
          <cell r="H12762">
            <v>1216</v>
          </cell>
        </row>
        <row r="12763">
          <cell r="A12763" t="str">
            <v>08-01-060</v>
          </cell>
          <cell r="B12763" t="str">
            <v>61</v>
          </cell>
          <cell r="C12763" t="str">
            <v>Transporte almacen a obra</v>
          </cell>
          <cell r="D12763" t="str">
            <v>kg</v>
          </cell>
          <cell r="E12763">
            <v>5031.6750000000002</v>
          </cell>
          <cell r="G12763">
            <v>6.0400000000000002E-2</v>
          </cell>
          <cell r="H12763">
            <v>304</v>
          </cell>
        </row>
        <row r="12764">
          <cell r="A12764" t="str">
            <v>08-01-070</v>
          </cell>
          <cell r="B12764" t="str">
            <v>08-01-070</v>
          </cell>
          <cell r="C12764" t="str">
            <v>Suministro e instalación de salida para de interruptor sencillo (Incluye aparato) en tuberia  PVC o EMT</v>
          </cell>
          <cell r="D12764" t="str">
            <v>un</v>
          </cell>
          <cell r="E12764">
            <v>60</v>
          </cell>
          <cell r="H12764">
            <v>57276</v>
          </cell>
        </row>
        <row r="12765">
          <cell r="A12765" t="str">
            <v>08-01-070</v>
          </cell>
          <cell r="B12765" t="str">
            <v>11</v>
          </cell>
          <cell r="C12765" t="str">
            <v>Caja 2400 plastica</v>
          </cell>
          <cell r="D12765" t="str">
            <v>UN</v>
          </cell>
          <cell r="E12765">
            <v>1</v>
          </cell>
          <cell r="G12765">
            <v>1506.0712215999997</v>
          </cell>
          <cell r="H12765">
            <v>1506</v>
          </cell>
        </row>
        <row r="12766">
          <cell r="A12766" t="str">
            <v>08-01-070</v>
          </cell>
          <cell r="B12766" t="str">
            <v>12</v>
          </cell>
          <cell r="C12766" t="str">
            <v>Chazo metalico expansivo</v>
          </cell>
          <cell r="D12766" t="str">
            <v>UN</v>
          </cell>
          <cell r="E12766">
            <v>2</v>
          </cell>
          <cell r="G12766">
            <v>885.92424799999992</v>
          </cell>
          <cell r="H12766">
            <v>1772</v>
          </cell>
        </row>
        <row r="12767">
          <cell r="A12767" t="str">
            <v>08-01-070</v>
          </cell>
          <cell r="B12767" t="str">
            <v>13</v>
          </cell>
          <cell r="C12767" t="str">
            <v>Suplemento Caja 2400</v>
          </cell>
          <cell r="D12767" t="str">
            <v>UN</v>
          </cell>
          <cell r="E12767">
            <v>1</v>
          </cell>
          <cell r="G12767">
            <v>523.50069200000007</v>
          </cell>
          <cell r="H12767">
            <v>524</v>
          </cell>
        </row>
        <row r="12768">
          <cell r="A12768" t="str">
            <v>08-01-070</v>
          </cell>
          <cell r="B12768" t="str">
            <v>14</v>
          </cell>
          <cell r="C12768" t="str">
            <v>Tuberia PVC - 1/2''</v>
          </cell>
          <cell r="D12768" t="str">
            <v>ML</v>
          </cell>
          <cell r="E12768">
            <v>3</v>
          </cell>
          <cell r="G12768">
            <v>967.80933333333326</v>
          </cell>
          <cell r="H12768">
            <v>2903</v>
          </cell>
        </row>
        <row r="12769">
          <cell r="A12769" t="str">
            <v>08-01-070</v>
          </cell>
          <cell r="B12769" t="str">
            <v>15</v>
          </cell>
          <cell r="C12769" t="str">
            <v>Terminal PVC - 1/2''</v>
          </cell>
          <cell r="D12769" t="str">
            <v>UN</v>
          </cell>
          <cell r="E12769">
            <v>1.271186440677966</v>
          </cell>
          <cell r="G12769">
            <v>219.06490496000001</v>
          </cell>
          <cell r="H12769">
            <v>278</v>
          </cell>
        </row>
        <row r="12770">
          <cell r="A12770" t="str">
            <v>08-01-070</v>
          </cell>
          <cell r="B12770" t="str">
            <v>16</v>
          </cell>
          <cell r="C12770" t="str">
            <v>Curva PVC - 1/2''</v>
          </cell>
          <cell r="D12770" t="str">
            <v>UN</v>
          </cell>
          <cell r="E12770">
            <v>0.11864406779661017</v>
          </cell>
          <cell r="G12770">
            <v>384.97435504000003</v>
          </cell>
          <cell r="H12770">
            <v>46</v>
          </cell>
        </row>
        <row r="12771">
          <cell r="A12771" t="str">
            <v>08-01-070</v>
          </cell>
          <cell r="B12771" t="str">
            <v>17</v>
          </cell>
          <cell r="C12771" t="str">
            <v>accesorios de montaje</v>
          </cell>
          <cell r="D12771" t="str">
            <v>un</v>
          </cell>
          <cell r="E12771">
            <v>0.5</v>
          </cell>
          <cell r="G12771">
            <v>1610.77136</v>
          </cell>
          <cell r="H12771">
            <v>805</v>
          </cell>
        </row>
        <row r="12772">
          <cell r="A12772" t="str">
            <v>08-01-070</v>
          </cell>
          <cell r="B12772" t="str">
            <v>18</v>
          </cell>
          <cell r="C12772" t="str">
            <v>Conectors tipo resorte Cable N 12 - 100 Unidades</v>
          </cell>
          <cell r="D12772" t="str">
            <v>UN</v>
          </cell>
          <cell r="E12772">
            <v>0.04</v>
          </cell>
          <cell r="G12772">
            <v>49990.289157599989</v>
          </cell>
          <cell r="H12772">
            <v>2000</v>
          </cell>
        </row>
        <row r="12773">
          <cell r="A12773" t="str">
            <v>08-01-070</v>
          </cell>
          <cell r="B12773" t="str">
            <v>19</v>
          </cell>
          <cell r="C12773" t="str">
            <v>Interruptor sencillo</v>
          </cell>
          <cell r="D12773" t="str">
            <v>UN</v>
          </cell>
          <cell r="E12773">
            <v>1</v>
          </cell>
          <cell r="G12773">
            <v>4782.3801678399996</v>
          </cell>
          <cell r="H12773">
            <v>4782</v>
          </cell>
        </row>
        <row r="12774">
          <cell r="A12774" t="str">
            <v>08-01-070</v>
          </cell>
          <cell r="B12774" t="str">
            <v>110</v>
          </cell>
          <cell r="C12774" t="str">
            <v>Cable No 12 AWG HFFR-LS</v>
          </cell>
          <cell r="D12774" t="str">
            <v>ML</v>
          </cell>
          <cell r="E12774">
            <v>10.5</v>
          </cell>
          <cell r="G12774">
            <v>1514.8319999999999</v>
          </cell>
          <cell r="H12774">
            <v>15906</v>
          </cell>
        </row>
        <row r="12775">
          <cell r="A12775" t="str">
            <v>08-01-070</v>
          </cell>
          <cell r="B12775" t="str">
            <v>111</v>
          </cell>
          <cell r="C12775" t="str">
            <v>Tuberia EMT 1/2"</v>
          </cell>
          <cell r="D12775" t="str">
            <v>ML</v>
          </cell>
          <cell r="E12775">
            <v>1</v>
          </cell>
          <cell r="G12775">
            <v>3155.9</v>
          </cell>
          <cell r="H12775">
            <v>3156</v>
          </cell>
        </row>
        <row r="12776">
          <cell r="A12776" t="str">
            <v>08-01-070</v>
          </cell>
          <cell r="B12776" t="str">
            <v>112</v>
          </cell>
          <cell r="C12776" t="str">
            <v xml:space="preserve">terminal EMT 1/2" </v>
          </cell>
          <cell r="D12776" t="str">
            <v>UN</v>
          </cell>
          <cell r="E12776">
            <v>0.68644067796610164</v>
          </cell>
          <cell r="G12776">
            <v>820.53399999999999</v>
          </cell>
          <cell r="H12776">
            <v>563</v>
          </cell>
        </row>
        <row r="12777">
          <cell r="A12777" t="str">
            <v>08-01-070</v>
          </cell>
          <cell r="B12777" t="str">
            <v>113</v>
          </cell>
          <cell r="C12777" t="str">
            <v>Curva EMT 1/2"</v>
          </cell>
          <cell r="D12777" t="str">
            <v>UN</v>
          </cell>
          <cell r="E12777">
            <v>0.40677966101694918</v>
          </cell>
          <cell r="G12777">
            <v>2524.7199999999998</v>
          </cell>
          <cell r="H12777">
            <v>1027</v>
          </cell>
        </row>
        <row r="12778">
          <cell r="A12778" t="str">
            <v>08-01-070</v>
          </cell>
          <cell r="B12778" t="str">
            <v>21</v>
          </cell>
          <cell r="C12778" t="str">
            <v>JR OFICIAL CALIFICADO</v>
          </cell>
          <cell r="D12778" t="str">
            <v>jor</v>
          </cell>
          <cell r="E12778">
            <v>0.17388926862611073</v>
          </cell>
          <cell r="G12778">
            <v>70692.160000000003</v>
          </cell>
          <cell r="H12778">
            <v>12293</v>
          </cell>
        </row>
        <row r="12779">
          <cell r="A12779" t="str">
            <v>08-01-070</v>
          </cell>
          <cell r="B12779" t="str">
            <v>22</v>
          </cell>
          <cell r="C12779" t="str">
            <v>JR AYUDANTE CALIFICADO</v>
          </cell>
          <cell r="D12779" t="str">
            <v>jor</v>
          </cell>
          <cell r="E12779">
            <v>0.1545682387787651</v>
          </cell>
          <cell r="G12779">
            <v>53019.119999999995</v>
          </cell>
          <cell r="H12779">
            <v>8195</v>
          </cell>
        </row>
        <row r="12780">
          <cell r="A12780" t="str">
            <v>08-01-070</v>
          </cell>
          <cell r="B12780" t="str">
            <v>41</v>
          </cell>
          <cell r="C12780" t="str">
            <v>Equipos de instalación</v>
          </cell>
          <cell r="D12780" t="str">
            <v>unidad</v>
          </cell>
          <cell r="E12780">
            <v>0.05</v>
          </cell>
          <cell r="G12780">
            <v>24313.053599999999</v>
          </cell>
          <cell r="H12780">
            <v>1216</v>
          </cell>
        </row>
        <row r="12781">
          <cell r="A12781" t="str">
            <v>08-01-070</v>
          </cell>
          <cell r="B12781" t="str">
            <v>61</v>
          </cell>
          <cell r="C12781" t="str">
            <v>Transporte almacen a obra</v>
          </cell>
          <cell r="D12781" t="str">
            <v>kg</v>
          </cell>
          <cell r="E12781">
            <v>5031.6750000000002</v>
          </cell>
          <cell r="G12781">
            <v>6.0400000000000002E-2</v>
          </cell>
          <cell r="H12781">
            <v>304</v>
          </cell>
        </row>
        <row r="12782">
          <cell r="A12782" t="str">
            <v>08-01-080</v>
          </cell>
          <cell r="B12782" t="str">
            <v>08-01-080</v>
          </cell>
          <cell r="C12782" t="str">
            <v>Suministro e instalación de salida para de interruptor doble (Incluye aparato)  en tuberia  PVC o EMT</v>
          </cell>
          <cell r="D12782" t="str">
            <v>un</v>
          </cell>
          <cell r="E12782">
            <v>31</v>
          </cell>
          <cell r="H12782">
            <v>66139</v>
          </cell>
        </row>
        <row r="12783">
          <cell r="A12783" t="str">
            <v>08-01-080</v>
          </cell>
          <cell r="B12783" t="str">
            <v>11</v>
          </cell>
          <cell r="C12783" t="str">
            <v>Caja 2400 plastica</v>
          </cell>
          <cell r="D12783" t="str">
            <v>UN</v>
          </cell>
          <cell r="E12783">
            <v>1</v>
          </cell>
          <cell r="G12783">
            <v>1506.0712215999997</v>
          </cell>
          <cell r="H12783">
            <v>1506</v>
          </cell>
        </row>
        <row r="12784">
          <cell r="A12784" t="str">
            <v>08-01-080</v>
          </cell>
          <cell r="B12784" t="str">
            <v>12</v>
          </cell>
          <cell r="C12784" t="str">
            <v>Chazo metalico expansivo</v>
          </cell>
          <cell r="D12784" t="str">
            <v>UN</v>
          </cell>
          <cell r="E12784">
            <v>2</v>
          </cell>
          <cell r="G12784">
            <v>885.92424799999992</v>
          </cell>
          <cell r="H12784">
            <v>1772</v>
          </cell>
        </row>
        <row r="12785">
          <cell r="A12785" t="str">
            <v>08-01-080</v>
          </cell>
          <cell r="B12785" t="str">
            <v>13</v>
          </cell>
          <cell r="C12785" t="str">
            <v>Suplemento Caja 2400</v>
          </cell>
          <cell r="D12785" t="str">
            <v>UN</v>
          </cell>
          <cell r="E12785">
            <v>1</v>
          </cell>
          <cell r="G12785">
            <v>523.50069200000007</v>
          </cell>
          <cell r="H12785">
            <v>524</v>
          </cell>
        </row>
        <row r="12786">
          <cell r="A12786" t="str">
            <v>08-01-080</v>
          </cell>
          <cell r="B12786" t="str">
            <v>14</v>
          </cell>
          <cell r="C12786" t="str">
            <v>Tuberia PVC - 1/2''</v>
          </cell>
          <cell r="D12786" t="str">
            <v>ML</v>
          </cell>
          <cell r="E12786">
            <v>3</v>
          </cell>
          <cell r="G12786">
            <v>967.80933333333326</v>
          </cell>
          <cell r="H12786">
            <v>2903</v>
          </cell>
        </row>
        <row r="12787">
          <cell r="A12787" t="str">
            <v>08-01-080</v>
          </cell>
          <cell r="B12787" t="str">
            <v>15</v>
          </cell>
          <cell r="C12787" t="str">
            <v>Terminal PVC - 1/2''</v>
          </cell>
          <cell r="D12787" t="str">
            <v>UN</v>
          </cell>
          <cell r="E12787">
            <v>1.271186440677966</v>
          </cell>
          <cell r="G12787">
            <v>219.06490496000001</v>
          </cell>
          <cell r="H12787">
            <v>278</v>
          </cell>
        </row>
        <row r="12788">
          <cell r="A12788" t="str">
            <v>08-01-080</v>
          </cell>
          <cell r="B12788" t="str">
            <v>16</v>
          </cell>
          <cell r="C12788" t="str">
            <v>Curva PVC - 1/2''</v>
          </cell>
          <cell r="D12788" t="str">
            <v>UN</v>
          </cell>
          <cell r="E12788">
            <v>0.11864406779661017</v>
          </cell>
          <cell r="G12788">
            <v>384.97435504000003</v>
          </cell>
          <cell r="H12788">
            <v>46</v>
          </cell>
        </row>
        <row r="12789">
          <cell r="A12789" t="str">
            <v>08-01-080</v>
          </cell>
          <cell r="B12789" t="str">
            <v>17</v>
          </cell>
          <cell r="C12789" t="str">
            <v>accesorios de montaje</v>
          </cell>
          <cell r="D12789" t="str">
            <v>un</v>
          </cell>
          <cell r="E12789">
            <v>0.5</v>
          </cell>
          <cell r="G12789">
            <v>1610.77136</v>
          </cell>
          <cell r="H12789">
            <v>805</v>
          </cell>
        </row>
        <row r="12790">
          <cell r="A12790" t="str">
            <v>08-01-080</v>
          </cell>
          <cell r="B12790" t="str">
            <v>18</v>
          </cell>
          <cell r="C12790" t="str">
            <v>Conectors tipo resorte Cable N 12 - 100 Unidades</v>
          </cell>
          <cell r="D12790" t="str">
            <v>UN</v>
          </cell>
          <cell r="E12790">
            <v>0.04</v>
          </cell>
          <cell r="G12790">
            <v>49990.289157599989</v>
          </cell>
          <cell r="H12790">
            <v>2000</v>
          </cell>
        </row>
        <row r="12791">
          <cell r="A12791" t="str">
            <v>08-01-080</v>
          </cell>
          <cell r="B12791" t="str">
            <v>19</v>
          </cell>
          <cell r="C12791" t="str">
            <v>Interruptor doble</v>
          </cell>
          <cell r="D12791" t="str">
            <v>UN</v>
          </cell>
          <cell r="E12791">
            <v>1</v>
          </cell>
          <cell r="G12791">
            <v>7087.3939839999994</v>
          </cell>
          <cell r="H12791">
            <v>7087</v>
          </cell>
        </row>
        <row r="12792">
          <cell r="A12792" t="str">
            <v>08-01-080</v>
          </cell>
          <cell r="B12792" t="str">
            <v>110</v>
          </cell>
          <cell r="C12792" t="str">
            <v>Cable No 12 AWG HFFR-LS</v>
          </cell>
          <cell r="D12792" t="str">
            <v>ML</v>
          </cell>
          <cell r="E12792">
            <v>14</v>
          </cell>
          <cell r="G12792">
            <v>1514.8319999999999</v>
          </cell>
          <cell r="H12792">
            <v>21208</v>
          </cell>
        </row>
        <row r="12793">
          <cell r="A12793" t="str">
            <v>08-01-080</v>
          </cell>
          <cell r="B12793" t="str">
            <v>111</v>
          </cell>
          <cell r="C12793" t="str">
            <v>Tuberia EMT 1/2"</v>
          </cell>
          <cell r="D12793" t="str">
            <v>ML</v>
          </cell>
          <cell r="E12793">
            <v>1</v>
          </cell>
          <cell r="G12793">
            <v>3155.9</v>
          </cell>
          <cell r="H12793">
            <v>3156</v>
          </cell>
        </row>
        <row r="12794">
          <cell r="A12794" t="str">
            <v>08-01-080</v>
          </cell>
          <cell r="B12794" t="str">
            <v>112</v>
          </cell>
          <cell r="C12794" t="str">
            <v xml:space="preserve">terminal EMT 1/2" </v>
          </cell>
          <cell r="D12794" t="str">
            <v>UN</v>
          </cell>
          <cell r="E12794">
            <v>0.68644067796610164</v>
          </cell>
          <cell r="G12794">
            <v>820.53399999999999</v>
          </cell>
          <cell r="H12794">
            <v>563</v>
          </cell>
        </row>
        <row r="12795">
          <cell r="A12795" t="str">
            <v>08-01-080</v>
          </cell>
          <cell r="B12795" t="str">
            <v>113</v>
          </cell>
          <cell r="C12795" t="str">
            <v>Curva EMT 1/2"</v>
          </cell>
          <cell r="D12795" t="str">
            <v>UN</v>
          </cell>
          <cell r="E12795">
            <v>0.40677966101694918</v>
          </cell>
          <cell r="G12795">
            <v>2524.7199999999998</v>
          </cell>
          <cell r="H12795">
            <v>1027</v>
          </cell>
        </row>
        <row r="12796">
          <cell r="A12796" t="str">
            <v>08-01-080</v>
          </cell>
          <cell r="B12796" t="str">
            <v>21</v>
          </cell>
          <cell r="C12796" t="str">
            <v>JR OFICIAL CALIFICADO</v>
          </cell>
          <cell r="D12796" t="str">
            <v>jor</v>
          </cell>
          <cell r="E12796">
            <v>0.18455228981544772</v>
          </cell>
          <cell r="G12796">
            <v>70692.160000000003</v>
          </cell>
          <cell r="H12796">
            <v>13046</v>
          </cell>
        </row>
        <row r="12797">
          <cell r="A12797" t="str">
            <v>08-01-080</v>
          </cell>
          <cell r="B12797" t="str">
            <v>22</v>
          </cell>
          <cell r="C12797" t="str">
            <v>JR AYUDANTE CALIFICADO</v>
          </cell>
          <cell r="D12797" t="str">
            <v>jor</v>
          </cell>
          <cell r="E12797">
            <v>0.16404647983595352</v>
          </cell>
          <cell r="G12797">
            <v>53019.119999999995</v>
          </cell>
          <cell r="H12797">
            <v>8698</v>
          </cell>
        </row>
        <row r="12798">
          <cell r="A12798" t="str">
            <v>08-01-080</v>
          </cell>
          <cell r="B12798" t="str">
            <v>41</v>
          </cell>
          <cell r="C12798" t="str">
            <v>Equipos de instalación</v>
          </cell>
          <cell r="D12798" t="str">
            <v>unidad</v>
          </cell>
          <cell r="E12798">
            <v>0.05</v>
          </cell>
          <cell r="G12798">
            <v>24313.053599999999</v>
          </cell>
          <cell r="H12798">
            <v>1216</v>
          </cell>
        </row>
        <row r="12799">
          <cell r="A12799" t="str">
            <v>08-01-080</v>
          </cell>
          <cell r="B12799" t="str">
            <v>61</v>
          </cell>
          <cell r="C12799" t="str">
            <v>Transporte almacen a obra</v>
          </cell>
          <cell r="D12799" t="str">
            <v>kg</v>
          </cell>
          <cell r="E12799">
            <v>5031.6750000000002</v>
          </cell>
          <cell r="G12799">
            <v>6.0400000000000002E-2</v>
          </cell>
          <cell r="H12799">
            <v>304</v>
          </cell>
        </row>
        <row r="12800">
          <cell r="A12800" t="str">
            <v>08-01-090</v>
          </cell>
          <cell r="B12800" t="str">
            <v>08-01-090</v>
          </cell>
          <cell r="C12800" t="str">
            <v>Suministro e instalación de salida para de interruptor conmutable (Incluye aparato)  en tuberia PVC o EMT</v>
          </cell>
          <cell r="D12800" t="str">
            <v>un</v>
          </cell>
          <cell r="E12800">
            <v>2</v>
          </cell>
          <cell r="H12800">
            <v>72802</v>
          </cell>
        </row>
        <row r="12801">
          <cell r="A12801" t="str">
            <v>08-01-090</v>
          </cell>
          <cell r="B12801" t="str">
            <v>11</v>
          </cell>
          <cell r="C12801" t="str">
            <v>Caja 2400 plastica</v>
          </cell>
          <cell r="D12801" t="str">
            <v>UN</v>
          </cell>
          <cell r="E12801">
            <v>1</v>
          </cell>
          <cell r="G12801">
            <v>1506.0712215999997</v>
          </cell>
          <cell r="H12801">
            <v>1506</v>
          </cell>
        </row>
        <row r="12802">
          <cell r="A12802" t="str">
            <v>08-01-090</v>
          </cell>
          <cell r="B12802" t="str">
            <v>12</v>
          </cell>
          <cell r="C12802" t="str">
            <v>Chazo metalico expansivo</v>
          </cell>
          <cell r="D12802" t="str">
            <v>UN</v>
          </cell>
          <cell r="E12802">
            <v>2</v>
          </cell>
          <cell r="G12802">
            <v>885.92424799999992</v>
          </cell>
          <cell r="H12802">
            <v>1772</v>
          </cell>
        </row>
        <row r="12803">
          <cell r="A12803" t="str">
            <v>08-01-090</v>
          </cell>
          <cell r="B12803" t="str">
            <v>13</v>
          </cell>
          <cell r="C12803" t="str">
            <v>Suplemento Caja 2400</v>
          </cell>
          <cell r="D12803" t="str">
            <v>UN</v>
          </cell>
          <cell r="E12803">
            <v>1</v>
          </cell>
          <cell r="G12803">
            <v>523.50069200000007</v>
          </cell>
          <cell r="H12803">
            <v>524</v>
          </cell>
        </row>
        <row r="12804">
          <cell r="A12804" t="str">
            <v>08-01-090</v>
          </cell>
          <cell r="B12804" t="str">
            <v>14</v>
          </cell>
          <cell r="C12804" t="str">
            <v>Tuberia PVC - 1/2''</v>
          </cell>
          <cell r="D12804" t="str">
            <v>ML</v>
          </cell>
          <cell r="E12804">
            <v>3</v>
          </cell>
          <cell r="G12804">
            <v>967.80933333333326</v>
          </cell>
          <cell r="H12804">
            <v>2903</v>
          </cell>
        </row>
        <row r="12805">
          <cell r="A12805" t="str">
            <v>08-01-090</v>
          </cell>
          <cell r="B12805" t="str">
            <v>15</v>
          </cell>
          <cell r="C12805" t="str">
            <v>Terminal PVC - 1/2''</v>
          </cell>
          <cell r="D12805" t="str">
            <v>UN</v>
          </cell>
          <cell r="E12805">
            <v>1.271186440677966</v>
          </cell>
          <cell r="G12805">
            <v>219.06490496000001</v>
          </cell>
          <cell r="H12805">
            <v>278</v>
          </cell>
        </row>
        <row r="12806">
          <cell r="A12806" t="str">
            <v>08-01-090</v>
          </cell>
          <cell r="B12806" t="str">
            <v>16</v>
          </cell>
          <cell r="C12806" t="str">
            <v>Curva PVC - 1/2''</v>
          </cell>
          <cell r="D12806" t="str">
            <v>UN</v>
          </cell>
          <cell r="E12806">
            <v>0.11864406779661017</v>
          </cell>
          <cell r="G12806">
            <v>384.97435504000003</v>
          </cell>
          <cell r="H12806">
            <v>46</v>
          </cell>
        </row>
        <row r="12807">
          <cell r="A12807" t="str">
            <v>08-01-090</v>
          </cell>
          <cell r="B12807" t="str">
            <v>17</v>
          </cell>
          <cell r="C12807" t="str">
            <v>accesorios de montaje</v>
          </cell>
          <cell r="D12807" t="str">
            <v>un</v>
          </cell>
          <cell r="E12807">
            <v>0.5</v>
          </cell>
          <cell r="G12807">
            <v>1610.77136</v>
          </cell>
          <cell r="H12807">
            <v>805</v>
          </cell>
        </row>
        <row r="12808">
          <cell r="A12808" t="str">
            <v>08-01-090</v>
          </cell>
          <cell r="B12808" t="str">
            <v>18</v>
          </cell>
          <cell r="C12808" t="str">
            <v>Conectors tipo resorte Cable N 12 - 100 Unidades</v>
          </cell>
          <cell r="D12808" t="str">
            <v>UN</v>
          </cell>
          <cell r="E12808">
            <v>0.04</v>
          </cell>
          <cell r="G12808">
            <v>49990.289157599989</v>
          </cell>
          <cell r="H12808">
            <v>2000</v>
          </cell>
        </row>
        <row r="12809">
          <cell r="A12809" t="str">
            <v>08-01-090</v>
          </cell>
          <cell r="B12809" t="str">
            <v>19</v>
          </cell>
          <cell r="C12809" t="str">
            <v>Interruptor conmutable sencillo</v>
          </cell>
          <cell r="D12809" t="str">
            <v>UN</v>
          </cell>
          <cell r="E12809">
            <v>1</v>
          </cell>
          <cell r="G12809">
            <v>5549.1073352000003</v>
          </cell>
          <cell r="H12809">
            <v>5549</v>
          </cell>
        </row>
        <row r="12810">
          <cell r="A12810" t="str">
            <v>08-01-090</v>
          </cell>
          <cell r="B12810" t="str">
            <v>110</v>
          </cell>
          <cell r="C12810" t="str">
            <v>Cable No 12 AWG HFFR-LS</v>
          </cell>
          <cell r="D12810" t="str">
            <v>ML</v>
          </cell>
          <cell r="E12810">
            <v>17.5</v>
          </cell>
          <cell r="G12810">
            <v>1514.8319999999999</v>
          </cell>
          <cell r="H12810">
            <v>26510</v>
          </cell>
        </row>
        <row r="12811">
          <cell r="A12811" t="str">
            <v>08-01-090</v>
          </cell>
          <cell r="B12811" t="str">
            <v>111</v>
          </cell>
          <cell r="C12811" t="str">
            <v>Tuberia EMT 1/2"</v>
          </cell>
          <cell r="D12811" t="str">
            <v>ML</v>
          </cell>
          <cell r="E12811">
            <v>1</v>
          </cell>
          <cell r="G12811">
            <v>3155.9</v>
          </cell>
          <cell r="H12811">
            <v>3156</v>
          </cell>
        </row>
        <row r="12812">
          <cell r="A12812" t="str">
            <v>08-01-090</v>
          </cell>
          <cell r="B12812" t="str">
            <v>112</v>
          </cell>
          <cell r="C12812" t="str">
            <v xml:space="preserve">terminal EMT 1/2" </v>
          </cell>
          <cell r="D12812" t="str">
            <v>UN</v>
          </cell>
          <cell r="E12812">
            <v>0.68644067796610164</v>
          </cell>
          <cell r="G12812">
            <v>820.53399999999999</v>
          </cell>
          <cell r="H12812">
            <v>563</v>
          </cell>
        </row>
        <row r="12813">
          <cell r="A12813" t="str">
            <v>08-01-090</v>
          </cell>
          <cell r="B12813" t="str">
            <v>113</v>
          </cell>
          <cell r="C12813" t="str">
            <v>Curva EMT 1/2"</v>
          </cell>
          <cell r="D12813" t="str">
            <v>UN</v>
          </cell>
          <cell r="E12813">
            <v>0.40677966101694918</v>
          </cell>
          <cell r="G12813">
            <v>2524.7199999999998</v>
          </cell>
          <cell r="H12813">
            <v>1027</v>
          </cell>
        </row>
        <row r="12814">
          <cell r="A12814" t="str">
            <v>08-01-090</v>
          </cell>
          <cell r="B12814" t="str">
            <v>21</v>
          </cell>
          <cell r="C12814" t="str">
            <v>JR OFICIAL CALIFICADO</v>
          </cell>
          <cell r="D12814" t="str">
            <v>jor</v>
          </cell>
          <cell r="E12814">
            <v>0.20915926179084074</v>
          </cell>
          <cell r="G12814">
            <v>70692.160000000003</v>
          </cell>
          <cell r="H12814">
            <v>14786</v>
          </cell>
        </row>
        <row r="12815">
          <cell r="A12815" t="str">
            <v>08-01-090</v>
          </cell>
          <cell r="B12815" t="str">
            <v>22</v>
          </cell>
          <cell r="C12815" t="str">
            <v>JR AYUDANTE CALIFICADO</v>
          </cell>
          <cell r="D12815" t="str">
            <v>jor</v>
          </cell>
          <cell r="E12815">
            <v>0.18591934381408065</v>
          </cell>
          <cell r="G12815">
            <v>53019.119999999995</v>
          </cell>
          <cell r="H12815">
            <v>9857</v>
          </cell>
        </row>
        <row r="12816">
          <cell r="A12816" t="str">
            <v>08-01-090</v>
          </cell>
          <cell r="B12816" t="str">
            <v>41</v>
          </cell>
          <cell r="C12816" t="str">
            <v>Equipos de instalación</v>
          </cell>
          <cell r="D12816" t="str">
            <v>unidad</v>
          </cell>
          <cell r="E12816">
            <v>0.05</v>
          </cell>
          <cell r="G12816">
            <v>24313.053599999999</v>
          </cell>
          <cell r="H12816">
            <v>1216</v>
          </cell>
        </row>
        <row r="12817">
          <cell r="A12817" t="str">
            <v>08-01-090</v>
          </cell>
          <cell r="B12817" t="str">
            <v>61</v>
          </cell>
          <cell r="C12817" t="str">
            <v>Transporte almacen a obra</v>
          </cell>
          <cell r="D12817" t="str">
            <v>kg</v>
          </cell>
          <cell r="E12817">
            <v>5031.6750000000002</v>
          </cell>
          <cell r="G12817">
            <v>6.0400000000000002E-2</v>
          </cell>
          <cell r="H12817">
            <v>304</v>
          </cell>
        </row>
        <row r="12818">
          <cell r="A12818" t="str">
            <v>08-01-100</v>
          </cell>
          <cell r="B12818" t="str">
            <v>08-01-100</v>
          </cell>
          <cell r="C12818" t="str">
            <v>Suministro e instalación de salida para sensor de presencia 360 tipo ultrasónico (no incluye aparato)</v>
          </cell>
          <cell r="D12818" t="str">
            <v>un</v>
          </cell>
          <cell r="E12818">
            <v>32</v>
          </cell>
          <cell r="H12818">
            <v>46290</v>
          </cell>
        </row>
        <row r="12819">
          <cell r="A12819" t="str">
            <v>08-01-100</v>
          </cell>
          <cell r="B12819" t="str">
            <v>11</v>
          </cell>
          <cell r="C12819" t="str">
            <v>Caja octagonal plastica</v>
          </cell>
          <cell r="D12819" t="str">
            <v>UN</v>
          </cell>
          <cell r="E12819">
            <v>1</v>
          </cell>
          <cell r="G12819">
            <v>1361.1017992</v>
          </cell>
          <cell r="H12819">
            <v>1361</v>
          </cell>
        </row>
        <row r="12820">
          <cell r="A12820" t="str">
            <v>08-01-100</v>
          </cell>
          <cell r="B12820" t="str">
            <v>12</v>
          </cell>
          <cell r="C12820" t="str">
            <v>Chazo metalico expansivo</v>
          </cell>
          <cell r="D12820" t="str">
            <v>UN</v>
          </cell>
          <cell r="E12820">
            <v>2</v>
          </cell>
          <cell r="G12820">
            <v>885.92424799999992</v>
          </cell>
          <cell r="H12820">
            <v>1772</v>
          </cell>
        </row>
        <row r="12821">
          <cell r="A12821" t="str">
            <v>08-01-100</v>
          </cell>
          <cell r="B12821" t="str">
            <v>13</v>
          </cell>
          <cell r="C12821" t="str">
            <v>Suplemento octagonal</v>
          </cell>
          <cell r="D12821" t="str">
            <v>UN</v>
          </cell>
          <cell r="E12821">
            <v>1</v>
          </cell>
          <cell r="G12821">
            <v>523.50069200000007</v>
          </cell>
          <cell r="H12821">
            <v>524</v>
          </cell>
        </row>
        <row r="12822">
          <cell r="A12822" t="str">
            <v>08-01-100</v>
          </cell>
          <cell r="B12822" t="str">
            <v>14</v>
          </cell>
          <cell r="C12822" t="str">
            <v>Tuberia PVC - 1/2''</v>
          </cell>
          <cell r="D12822" t="str">
            <v>ML</v>
          </cell>
          <cell r="E12822">
            <v>4</v>
          </cell>
          <cell r="G12822">
            <v>967.80933333333326</v>
          </cell>
          <cell r="H12822">
            <v>3871</v>
          </cell>
        </row>
        <row r="12823">
          <cell r="A12823" t="str">
            <v>08-01-100</v>
          </cell>
          <cell r="B12823" t="str">
            <v>15</v>
          </cell>
          <cell r="C12823" t="str">
            <v>Terminal PVC - 1/2''</v>
          </cell>
          <cell r="D12823" t="str">
            <v>UN</v>
          </cell>
          <cell r="E12823">
            <v>1.271186440677966</v>
          </cell>
          <cell r="G12823">
            <v>219.06490496000001</v>
          </cell>
          <cell r="H12823">
            <v>278</v>
          </cell>
        </row>
        <row r="12824">
          <cell r="A12824" t="str">
            <v>08-01-100</v>
          </cell>
          <cell r="B12824" t="str">
            <v>16</v>
          </cell>
          <cell r="C12824" t="str">
            <v>Curva PVC - 1/2''</v>
          </cell>
          <cell r="D12824" t="str">
            <v>UN</v>
          </cell>
          <cell r="E12824">
            <v>0.11864406779661017</v>
          </cell>
          <cell r="G12824">
            <v>384.97435504000003</v>
          </cell>
          <cell r="H12824">
            <v>46</v>
          </cell>
        </row>
        <row r="12825">
          <cell r="A12825" t="str">
            <v>08-01-100</v>
          </cell>
          <cell r="B12825" t="str">
            <v>17</v>
          </cell>
          <cell r="C12825" t="str">
            <v>Tuberia EMT 1/2"</v>
          </cell>
          <cell r="D12825" t="str">
            <v>ML</v>
          </cell>
          <cell r="E12825">
            <v>1</v>
          </cell>
          <cell r="G12825">
            <v>3155.9</v>
          </cell>
          <cell r="H12825">
            <v>3156</v>
          </cell>
        </row>
        <row r="12826">
          <cell r="A12826" t="str">
            <v>08-01-100</v>
          </cell>
          <cell r="B12826" t="str">
            <v>18</v>
          </cell>
          <cell r="C12826" t="str">
            <v xml:space="preserve">terminal EMT 1/2" </v>
          </cell>
          <cell r="D12826" t="str">
            <v>UN</v>
          </cell>
          <cell r="E12826">
            <v>0.68644067796610164</v>
          </cell>
          <cell r="G12826">
            <v>820.53399999999999</v>
          </cell>
          <cell r="H12826">
            <v>563</v>
          </cell>
        </row>
        <row r="12827">
          <cell r="A12827" t="str">
            <v>08-01-100</v>
          </cell>
          <cell r="B12827" t="str">
            <v>19</v>
          </cell>
          <cell r="C12827" t="str">
            <v>Curva EMT 1/2"</v>
          </cell>
          <cell r="D12827" t="str">
            <v>UN</v>
          </cell>
          <cell r="E12827">
            <v>0.40677966101694918</v>
          </cell>
          <cell r="G12827">
            <v>2524.7199999999998</v>
          </cell>
          <cell r="H12827">
            <v>1027</v>
          </cell>
        </row>
        <row r="12828">
          <cell r="A12828" t="str">
            <v>08-01-100</v>
          </cell>
          <cell r="B12828" t="str">
            <v>110</v>
          </cell>
          <cell r="C12828" t="str">
            <v>accesorios de montaje</v>
          </cell>
          <cell r="D12828" t="str">
            <v>un</v>
          </cell>
          <cell r="E12828">
            <v>1</v>
          </cell>
          <cell r="G12828">
            <v>1610.77136</v>
          </cell>
          <cell r="H12828">
            <v>1611</v>
          </cell>
        </row>
        <row r="12829">
          <cell r="A12829" t="str">
            <v>08-01-100</v>
          </cell>
          <cell r="B12829" t="str">
            <v>111</v>
          </cell>
          <cell r="C12829" t="str">
            <v>Cable No 12 AWG HFFR-LS</v>
          </cell>
          <cell r="D12829" t="str">
            <v>ML</v>
          </cell>
          <cell r="E12829">
            <v>4.5</v>
          </cell>
          <cell r="G12829">
            <v>1514.8319999999999</v>
          </cell>
          <cell r="H12829">
            <v>6817</v>
          </cell>
        </row>
        <row r="12830">
          <cell r="A12830" t="str">
            <v>08-01-100</v>
          </cell>
          <cell r="B12830" t="str">
            <v>112</v>
          </cell>
          <cell r="C12830" t="str">
            <v>Conectors tipo resorte Cable N 12 - 100 Unidades</v>
          </cell>
          <cell r="D12830" t="str">
            <v>UN</v>
          </cell>
          <cell r="E12830">
            <v>0.04</v>
          </cell>
          <cell r="G12830">
            <v>49990.289157599989</v>
          </cell>
          <cell r="H12830">
            <v>2000</v>
          </cell>
        </row>
        <row r="12831">
          <cell r="A12831" t="str">
            <v>08-01-100</v>
          </cell>
          <cell r="B12831" t="str">
            <v>113</v>
          </cell>
          <cell r="C12831">
            <v>0</v>
          </cell>
          <cell r="D12831">
            <v>0</v>
          </cell>
          <cell r="E12831">
            <v>0</v>
          </cell>
          <cell r="G12831">
            <v>0</v>
          </cell>
          <cell r="H12831">
            <v>0</v>
          </cell>
        </row>
        <row r="12832">
          <cell r="A12832" t="str">
            <v>08-01-100</v>
          </cell>
          <cell r="B12832" t="str">
            <v>21</v>
          </cell>
          <cell r="C12832" t="str">
            <v>JR OFICIAL CALIFICADO</v>
          </cell>
          <cell r="D12832" t="str">
            <v>jor</v>
          </cell>
          <cell r="E12832">
            <v>0.18455228981544772</v>
          </cell>
          <cell r="G12832">
            <v>70692.160000000003</v>
          </cell>
          <cell r="H12832">
            <v>13046</v>
          </cell>
        </row>
        <row r="12833">
          <cell r="A12833" t="str">
            <v>08-01-100</v>
          </cell>
          <cell r="B12833" t="str">
            <v>22</v>
          </cell>
          <cell r="C12833" t="str">
            <v>JR AYUDANTE CALIFICADO</v>
          </cell>
          <cell r="D12833" t="str">
            <v>jor</v>
          </cell>
          <cell r="E12833">
            <v>0.16404647983595352</v>
          </cell>
          <cell r="G12833">
            <v>53019.119999999995</v>
          </cell>
          <cell r="H12833">
            <v>8698</v>
          </cell>
        </row>
        <row r="12834">
          <cell r="A12834" t="str">
            <v>08-01-100</v>
          </cell>
          <cell r="B12834" t="str">
            <v>41</v>
          </cell>
          <cell r="C12834" t="str">
            <v>Equipos de instalación</v>
          </cell>
          <cell r="D12834" t="str">
            <v>unidad</v>
          </cell>
          <cell r="E12834">
            <v>0.05</v>
          </cell>
          <cell r="G12834">
            <v>24313.053599999999</v>
          </cell>
          <cell r="H12834">
            <v>1216</v>
          </cell>
        </row>
        <row r="12835">
          <cell r="A12835" t="str">
            <v>08-01-100</v>
          </cell>
          <cell r="B12835" t="str">
            <v>61</v>
          </cell>
          <cell r="C12835" t="str">
            <v>Transporte almacen a obra</v>
          </cell>
          <cell r="D12835" t="str">
            <v>kg</v>
          </cell>
          <cell r="E12835">
            <v>5031.6750000000002</v>
          </cell>
          <cell r="G12835">
            <v>6.0400000000000002E-2</v>
          </cell>
          <cell r="H12835">
            <v>304</v>
          </cell>
        </row>
        <row r="12836">
          <cell r="A12836" t="str">
            <v>08-01-110</v>
          </cell>
          <cell r="B12836" t="str">
            <v>08-01-110</v>
          </cell>
          <cell r="C12836" t="str">
            <v>Suministro e instalación de salida para tomacorriente bifásica en tuberia PVC para precalentador de plantas (Incluye aparato)</v>
          </cell>
          <cell r="D12836" t="str">
            <v>un</v>
          </cell>
          <cell r="E12836">
            <v>3</v>
          </cell>
          <cell r="H12836">
            <v>88986</v>
          </cell>
        </row>
        <row r="12837">
          <cell r="A12837" t="str">
            <v>08-01-110</v>
          </cell>
          <cell r="B12837" t="str">
            <v>11</v>
          </cell>
          <cell r="C12837" t="str">
            <v>Caja 2400 plastica</v>
          </cell>
          <cell r="D12837" t="str">
            <v>UN</v>
          </cell>
          <cell r="E12837">
            <v>1</v>
          </cell>
          <cell r="G12837">
            <v>1506.0712215999997</v>
          </cell>
          <cell r="H12837">
            <v>1506</v>
          </cell>
        </row>
        <row r="12838">
          <cell r="A12838" t="str">
            <v>08-01-110</v>
          </cell>
          <cell r="B12838" t="str">
            <v>12</v>
          </cell>
          <cell r="C12838" t="str">
            <v>Chazo metalico expansivo</v>
          </cell>
          <cell r="D12838" t="str">
            <v>UN</v>
          </cell>
          <cell r="E12838">
            <v>2</v>
          </cell>
          <cell r="G12838">
            <v>885.92424799999992</v>
          </cell>
          <cell r="H12838">
            <v>1772</v>
          </cell>
        </row>
        <row r="12839">
          <cell r="A12839" t="str">
            <v>08-01-110</v>
          </cell>
          <cell r="B12839" t="str">
            <v>13</v>
          </cell>
          <cell r="C12839" t="str">
            <v>Suplemento Caja 2400</v>
          </cell>
          <cell r="D12839" t="str">
            <v>UN</v>
          </cell>
          <cell r="E12839">
            <v>1</v>
          </cell>
          <cell r="G12839">
            <v>523.50069200000007</v>
          </cell>
          <cell r="H12839">
            <v>524</v>
          </cell>
        </row>
        <row r="12840">
          <cell r="A12840" t="str">
            <v>08-01-110</v>
          </cell>
          <cell r="B12840" t="str">
            <v>14</v>
          </cell>
          <cell r="C12840" t="str">
            <v>Tuberia PVC - 1/2''</v>
          </cell>
          <cell r="D12840" t="str">
            <v>ML</v>
          </cell>
          <cell r="E12840">
            <v>6.5</v>
          </cell>
          <cell r="G12840">
            <v>967.80933333333326</v>
          </cell>
          <cell r="H12840">
            <v>6291</v>
          </cell>
        </row>
        <row r="12841">
          <cell r="A12841" t="str">
            <v>08-01-110</v>
          </cell>
          <cell r="B12841" t="str">
            <v>15</v>
          </cell>
          <cell r="C12841" t="str">
            <v>Terminal PVC - 1/2''</v>
          </cell>
          <cell r="D12841" t="str">
            <v>UN</v>
          </cell>
          <cell r="E12841">
            <v>2.0384615384615383</v>
          </cell>
          <cell r="G12841">
            <v>219.06490496000001</v>
          </cell>
          <cell r="H12841">
            <v>447</v>
          </cell>
        </row>
        <row r="12842">
          <cell r="A12842" t="str">
            <v>08-01-110</v>
          </cell>
          <cell r="B12842" t="str">
            <v>16</v>
          </cell>
          <cell r="C12842" t="str">
            <v>Curva PVC - 1/2''</v>
          </cell>
          <cell r="D12842" t="str">
            <v>UN</v>
          </cell>
          <cell r="E12842">
            <v>2</v>
          </cell>
          <cell r="G12842">
            <v>384.97435504000003</v>
          </cell>
          <cell r="H12842">
            <v>770</v>
          </cell>
        </row>
        <row r="12843">
          <cell r="A12843" t="str">
            <v>08-01-110</v>
          </cell>
          <cell r="B12843" t="str">
            <v>17</v>
          </cell>
          <cell r="C12843" t="str">
            <v>Cable No 12 AWG HFFR-LS</v>
          </cell>
          <cell r="D12843" t="str">
            <v>ML</v>
          </cell>
          <cell r="E12843">
            <v>19.5</v>
          </cell>
          <cell r="G12843">
            <v>1514.8319999999999</v>
          </cell>
          <cell r="H12843">
            <v>29539</v>
          </cell>
        </row>
        <row r="12844">
          <cell r="A12844" t="str">
            <v>08-01-110</v>
          </cell>
          <cell r="B12844" t="str">
            <v>18</v>
          </cell>
          <cell r="C12844" t="str">
            <v>Conectors tipo resorte Cable N 12 - 100 Unidades</v>
          </cell>
          <cell r="D12844" t="str">
            <v>UN</v>
          </cell>
          <cell r="E12844">
            <v>0.04</v>
          </cell>
          <cell r="G12844">
            <v>49990.289157599989</v>
          </cell>
          <cell r="H12844">
            <v>2000</v>
          </cell>
        </row>
        <row r="12845">
          <cell r="A12845" t="str">
            <v>08-01-110</v>
          </cell>
          <cell r="B12845" t="str">
            <v>19</v>
          </cell>
          <cell r="C12845" t="str">
            <v>Tomacorriente bifásica uso interior</v>
          </cell>
          <cell r="D12845" t="str">
            <v>un</v>
          </cell>
          <cell r="E12845">
            <v>1</v>
          </cell>
          <cell r="G12845">
            <v>12564.016607999998</v>
          </cell>
          <cell r="H12845">
            <v>12564</v>
          </cell>
        </row>
        <row r="12846">
          <cell r="A12846" t="str">
            <v>08-01-110</v>
          </cell>
          <cell r="B12846" t="str">
            <v>110</v>
          </cell>
          <cell r="C12846" t="str">
            <v>accesorios de montaje</v>
          </cell>
          <cell r="D12846" t="str">
            <v>un</v>
          </cell>
          <cell r="E12846">
            <v>1</v>
          </cell>
          <cell r="G12846">
            <v>1610.77136</v>
          </cell>
          <cell r="H12846">
            <v>1611</v>
          </cell>
        </row>
        <row r="12847">
          <cell r="A12847" t="str">
            <v>08-01-110</v>
          </cell>
          <cell r="B12847" t="str">
            <v>111</v>
          </cell>
          <cell r="C12847">
            <v>0</v>
          </cell>
          <cell r="D12847">
            <v>0</v>
          </cell>
          <cell r="E12847">
            <v>0</v>
          </cell>
          <cell r="G12847">
            <v>0</v>
          </cell>
          <cell r="H12847">
            <v>0</v>
          </cell>
        </row>
        <row r="12848">
          <cell r="A12848" t="str">
            <v>08-01-110</v>
          </cell>
          <cell r="B12848" t="str">
            <v>112</v>
          </cell>
          <cell r="C12848">
            <v>0</v>
          </cell>
          <cell r="D12848">
            <v>0</v>
          </cell>
          <cell r="E12848">
            <v>0</v>
          </cell>
          <cell r="G12848">
            <v>0</v>
          </cell>
          <cell r="H12848">
            <v>0</v>
          </cell>
        </row>
        <row r="12849">
          <cell r="A12849" t="str">
            <v>08-01-110</v>
          </cell>
          <cell r="B12849" t="str">
            <v>113</v>
          </cell>
          <cell r="C12849">
            <v>0</v>
          </cell>
          <cell r="D12849">
            <v>0</v>
          </cell>
          <cell r="E12849">
            <v>0</v>
          </cell>
          <cell r="G12849">
            <v>0</v>
          </cell>
          <cell r="H12849">
            <v>0</v>
          </cell>
        </row>
        <row r="12850">
          <cell r="A12850" t="str">
            <v>08-01-110</v>
          </cell>
          <cell r="B12850" t="str">
            <v>21</v>
          </cell>
          <cell r="C12850" t="str">
            <v>JR OFICIAL CALIFICADO</v>
          </cell>
          <cell r="D12850" t="str">
            <v>jor</v>
          </cell>
          <cell r="E12850">
            <v>0.25837320574162681</v>
          </cell>
          <cell r="G12850">
            <v>70692.160000000003</v>
          </cell>
          <cell r="H12850">
            <v>18265</v>
          </cell>
        </row>
        <row r="12851">
          <cell r="A12851" t="str">
            <v>08-01-110</v>
          </cell>
          <cell r="B12851" t="str">
            <v>22</v>
          </cell>
          <cell r="C12851" t="str">
            <v>JR AYUDANTE CALIFICADO</v>
          </cell>
          <cell r="D12851" t="str">
            <v>jor</v>
          </cell>
          <cell r="E12851">
            <v>0.22966507177033493</v>
          </cell>
          <cell r="G12851">
            <v>53019.119999999995</v>
          </cell>
          <cell r="H12851">
            <v>12177</v>
          </cell>
        </row>
        <row r="12852">
          <cell r="A12852" t="str">
            <v>08-01-110</v>
          </cell>
          <cell r="B12852" t="str">
            <v>41</v>
          </cell>
          <cell r="C12852" t="str">
            <v>Equipos de instalación</v>
          </cell>
          <cell r="D12852" t="str">
            <v>unidad</v>
          </cell>
          <cell r="E12852">
            <v>0.05</v>
          </cell>
          <cell r="G12852">
            <v>24313.053599999999</v>
          </cell>
          <cell r="H12852">
            <v>1216</v>
          </cell>
        </row>
        <row r="12853">
          <cell r="A12853" t="str">
            <v>08-01-110</v>
          </cell>
          <cell r="B12853" t="str">
            <v>61</v>
          </cell>
          <cell r="C12853" t="str">
            <v>Transporte almacen a obra</v>
          </cell>
          <cell r="D12853" t="str">
            <v>kg</v>
          </cell>
          <cell r="E12853">
            <v>5031.6750000000002</v>
          </cell>
          <cell r="G12853">
            <v>6.0400000000000002E-2</v>
          </cell>
          <cell r="H12853">
            <v>304</v>
          </cell>
        </row>
        <row r="12854">
          <cell r="A12854" t="str">
            <v>08-01-120</v>
          </cell>
          <cell r="B12854" t="str">
            <v>08-01-120</v>
          </cell>
          <cell r="C12854" t="str">
            <v>Suministro e instalación de salida para tomacorriente trifásica en tuberia EMT para cocina (Incluye aparato)</v>
          </cell>
          <cell r="D12854" t="str">
            <v>un</v>
          </cell>
          <cell r="E12854">
            <v>4</v>
          </cell>
          <cell r="H12854">
            <v>113990</v>
          </cell>
        </row>
        <row r="12855">
          <cell r="A12855" t="str">
            <v>08-01-120</v>
          </cell>
          <cell r="B12855" t="str">
            <v>11</v>
          </cell>
          <cell r="C12855" t="str">
            <v>Caja 2400 plastica</v>
          </cell>
          <cell r="D12855" t="str">
            <v>UN</v>
          </cell>
          <cell r="E12855">
            <v>1</v>
          </cell>
          <cell r="G12855">
            <v>1506.0712215999997</v>
          </cell>
          <cell r="H12855">
            <v>1506</v>
          </cell>
        </row>
        <row r="12856">
          <cell r="A12856" t="str">
            <v>08-01-120</v>
          </cell>
          <cell r="B12856" t="str">
            <v>12</v>
          </cell>
          <cell r="C12856" t="str">
            <v>Chazo metalico expansivo</v>
          </cell>
          <cell r="D12856" t="str">
            <v>UN</v>
          </cell>
          <cell r="E12856">
            <v>2</v>
          </cell>
          <cell r="G12856">
            <v>885.92424799999992</v>
          </cell>
          <cell r="H12856">
            <v>1772</v>
          </cell>
        </row>
        <row r="12857">
          <cell r="A12857" t="str">
            <v>08-01-120</v>
          </cell>
          <cell r="B12857" t="str">
            <v>13</v>
          </cell>
          <cell r="C12857" t="str">
            <v>Suplemento Caja 2400</v>
          </cell>
          <cell r="D12857" t="str">
            <v>UN</v>
          </cell>
          <cell r="E12857">
            <v>1</v>
          </cell>
          <cell r="G12857">
            <v>523.50069200000007</v>
          </cell>
          <cell r="H12857">
            <v>524</v>
          </cell>
        </row>
        <row r="12858">
          <cell r="A12858" t="str">
            <v>08-01-120</v>
          </cell>
          <cell r="B12858" t="str">
            <v>14</v>
          </cell>
          <cell r="C12858" t="str">
            <v>Tuberia PVC - 1/2''</v>
          </cell>
          <cell r="D12858" t="str">
            <v>ML</v>
          </cell>
          <cell r="E12858">
            <v>6.5</v>
          </cell>
          <cell r="G12858">
            <v>967.80933333333326</v>
          </cell>
          <cell r="H12858">
            <v>6291</v>
          </cell>
        </row>
        <row r="12859">
          <cell r="A12859" t="str">
            <v>08-01-120</v>
          </cell>
          <cell r="B12859" t="str">
            <v>15</v>
          </cell>
          <cell r="C12859" t="str">
            <v>Terminal PVC - 1/2''</v>
          </cell>
          <cell r="D12859" t="str">
            <v>UN</v>
          </cell>
          <cell r="E12859">
            <v>2.0384615384615383</v>
          </cell>
          <cell r="G12859">
            <v>219.06490496000001</v>
          </cell>
          <cell r="H12859">
            <v>447</v>
          </cell>
        </row>
        <row r="12860">
          <cell r="A12860" t="str">
            <v>08-01-120</v>
          </cell>
          <cell r="B12860" t="str">
            <v>16</v>
          </cell>
          <cell r="C12860" t="str">
            <v>Curva PVC - 1/2''</v>
          </cell>
          <cell r="D12860" t="str">
            <v>UN</v>
          </cell>
          <cell r="E12860">
            <v>2</v>
          </cell>
          <cell r="G12860">
            <v>384.97435504000003</v>
          </cell>
          <cell r="H12860">
            <v>770</v>
          </cell>
        </row>
        <row r="12861">
          <cell r="A12861" t="str">
            <v>08-01-120</v>
          </cell>
          <cell r="B12861" t="str">
            <v>17</v>
          </cell>
          <cell r="C12861" t="str">
            <v>Cable No 12 AWG HFFR-LS</v>
          </cell>
          <cell r="D12861" t="str">
            <v>ML</v>
          </cell>
          <cell r="E12861">
            <v>26</v>
          </cell>
          <cell r="G12861">
            <v>1514.8319999999999</v>
          </cell>
          <cell r="H12861">
            <v>39386</v>
          </cell>
        </row>
        <row r="12862">
          <cell r="A12862" t="str">
            <v>08-01-120</v>
          </cell>
          <cell r="B12862" t="str">
            <v>18</v>
          </cell>
          <cell r="C12862" t="str">
            <v>Conectors tipo resorte Cable N 12 - 100 Unidades</v>
          </cell>
          <cell r="D12862" t="str">
            <v>UN</v>
          </cell>
          <cell r="E12862">
            <v>0.04</v>
          </cell>
          <cell r="G12862">
            <v>49990.289157599989</v>
          </cell>
          <cell r="H12862">
            <v>2000</v>
          </cell>
        </row>
        <row r="12863">
          <cell r="A12863" t="str">
            <v>08-01-120</v>
          </cell>
          <cell r="B12863" t="str">
            <v>19</v>
          </cell>
          <cell r="C12863" t="str">
            <v xml:space="preserve">Tomacorriente trifasica </v>
          </cell>
          <cell r="D12863" t="str">
            <v>UN</v>
          </cell>
          <cell r="E12863">
            <v>1</v>
          </cell>
          <cell r="G12863">
            <v>27140.739999999998</v>
          </cell>
          <cell r="H12863">
            <v>27141</v>
          </cell>
        </row>
        <row r="12864">
          <cell r="A12864" t="str">
            <v>08-01-120</v>
          </cell>
          <cell r="B12864" t="str">
            <v>110</v>
          </cell>
          <cell r="C12864" t="str">
            <v>accesorios de montaje</v>
          </cell>
          <cell r="D12864" t="str">
            <v>un</v>
          </cell>
          <cell r="E12864">
            <v>1</v>
          </cell>
          <cell r="G12864">
            <v>1610.77136</v>
          </cell>
          <cell r="H12864">
            <v>1611</v>
          </cell>
        </row>
        <row r="12865">
          <cell r="A12865" t="str">
            <v>08-01-120</v>
          </cell>
          <cell r="B12865" t="str">
            <v>111</v>
          </cell>
          <cell r="C12865">
            <v>0</v>
          </cell>
          <cell r="D12865">
            <v>0</v>
          </cell>
          <cell r="E12865">
            <v>0</v>
          </cell>
          <cell r="G12865">
            <v>0</v>
          </cell>
          <cell r="H12865">
            <v>0</v>
          </cell>
        </row>
        <row r="12866">
          <cell r="A12866" t="str">
            <v>08-01-120</v>
          </cell>
          <cell r="B12866" t="str">
            <v>112</v>
          </cell>
          <cell r="C12866">
            <v>0</v>
          </cell>
          <cell r="D12866">
            <v>0</v>
          </cell>
          <cell r="E12866">
            <v>0</v>
          </cell>
          <cell r="G12866">
            <v>0</v>
          </cell>
          <cell r="H12866">
            <v>0</v>
          </cell>
        </row>
        <row r="12867">
          <cell r="A12867" t="str">
            <v>08-01-120</v>
          </cell>
          <cell r="B12867" t="str">
            <v>113</v>
          </cell>
          <cell r="C12867">
            <v>0</v>
          </cell>
          <cell r="D12867">
            <v>0</v>
          </cell>
          <cell r="E12867">
            <v>0</v>
          </cell>
          <cell r="G12867">
            <v>0</v>
          </cell>
          <cell r="H12867">
            <v>0</v>
          </cell>
        </row>
        <row r="12868">
          <cell r="A12868" t="str">
            <v>08-01-120</v>
          </cell>
          <cell r="B12868" t="str">
            <v>21</v>
          </cell>
          <cell r="C12868" t="str">
            <v>JR OFICIAL CALIFICADO</v>
          </cell>
          <cell r="D12868" t="str">
            <v>jor</v>
          </cell>
          <cell r="E12868">
            <v>0.26329460013670541</v>
          </cell>
          <cell r="G12868">
            <v>70692.160000000003</v>
          </cell>
          <cell r="H12868">
            <v>18613</v>
          </cell>
        </row>
        <row r="12869">
          <cell r="A12869" t="str">
            <v>08-01-120</v>
          </cell>
          <cell r="B12869" t="str">
            <v>22</v>
          </cell>
          <cell r="C12869" t="str">
            <v>JR AYUDANTE CALIFICADO</v>
          </cell>
          <cell r="D12869" t="str">
            <v>jor</v>
          </cell>
          <cell r="E12869">
            <v>0.23403964456596035</v>
          </cell>
          <cell r="G12869">
            <v>53019.119999999995</v>
          </cell>
          <cell r="H12869">
            <v>12409</v>
          </cell>
        </row>
        <row r="12870">
          <cell r="A12870" t="str">
            <v>08-01-120</v>
          </cell>
          <cell r="B12870" t="str">
            <v>41</v>
          </cell>
          <cell r="C12870" t="str">
            <v>Equipos de instalación</v>
          </cell>
          <cell r="D12870" t="str">
            <v>unidad</v>
          </cell>
          <cell r="E12870">
            <v>0.05</v>
          </cell>
          <cell r="G12870">
            <v>24313.053599999999</v>
          </cell>
          <cell r="H12870">
            <v>1216</v>
          </cell>
        </row>
        <row r="12871">
          <cell r="A12871" t="str">
            <v>08-01-120</v>
          </cell>
          <cell r="B12871" t="str">
            <v>61</v>
          </cell>
          <cell r="C12871" t="str">
            <v>Transporte almacen a obra</v>
          </cell>
          <cell r="D12871" t="str">
            <v>kg</v>
          </cell>
          <cell r="E12871">
            <v>5031.6750000000002</v>
          </cell>
          <cell r="G12871">
            <v>6.0400000000000002E-2</v>
          </cell>
          <cell r="H12871">
            <v>304</v>
          </cell>
        </row>
        <row r="12872">
          <cell r="A12872" t="str">
            <v>08-01-130</v>
          </cell>
          <cell r="B12872" t="str">
            <v>08-01-130</v>
          </cell>
          <cell r="C12872" t="str">
            <v>Suministro e instalación de salida para tomacorriente trifásica en tuberia PVC para calentadores (Incluye aparato)</v>
          </cell>
          <cell r="D12872" t="str">
            <v>un</v>
          </cell>
          <cell r="E12872">
            <v>2</v>
          </cell>
          <cell r="H12872">
            <v>113990</v>
          </cell>
        </row>
        <row r="12873">
          <cell r="A12873" t="str">
            <v>08-01-130</v>
          </cell>
          <cell r="B12873" t="str">
            <v>11</v>
          </cell>
          <cell r="C12873" t="str">
            <v>Caja 2400 plastica</v>
          </cell>
          <cell r="D12873" t="str">
            <v>UN</v>
          </cell>
          <cell r="E12873">
            <v>1</v>
          </cell>
          <cell r="G12873">
            <v>1506.0712215999997</v>
          </cell>
          <cell r="H12873">
            <v>1506</v>
          </cell>
        </row>
        <row r="12874">
          <cell r="A12874" t="str">
            <v>08-01-130</v>
          </cell>
          <cell r="B12874" t="str">
            <v>12</v>
          </cell>
          <cell r="C12874" t="str">
            <v>Chazo metalico expansivo</v>
          </cell>
          <cell r="D12874" t="str">
            <v>UN</v>
          </cell>
          <cell r="E12874">
            <v>2</v>
          </cell>
          <cell r="G12874">
            <v>885.92424799999992</v>
          </cell>
          <cell r="H12874">
            <v>1772</v>
          </cell>
        </row>
        <row r="12875">
          <cell r="A12875" t="str">
            <v>08-01-130</v>
          </cell>
          <cell r="B12875" t="str">
            <v>13</v>
          </cell>
          <cell r="C12875" t="str">
            <v>Suplemento Caja 2400</v>
          </cell>
          <cell r="D12875" t="str">
            <v>UN</v>
          </cell>
          <cell r="E12875">
            <v>1</v>
          </cell>
          <cell r="G12875">
            <v>523.50069200000007</v>
          </cell>
          <cell r="H12875">
            <v>524</v>
          </cell>
        </row>
        <row r="12876">
          <cell r="A12876" t="str">
            <v>08-01-130</v>
          </cell>
          <cell r="B12876" t="str">
            <v>14</v>
          </cell>
          <cell r="C12876" t="str">
            <v>Tuberia PVC - 1/2''</v>
          </cell>
          <cell r="D12876" t="str">
            <v>ML</v>
          </cell>
          <cell r="E12876">
            <v>6.5</v>
          </cell>
          <cell r="G12876">
            <v>967.80933333333326</v>
          </cell>
          <cell r="H12876">
            <v>6291</v>
          </cell>
        </row>
        <row r="12877">
          <cell r="A12877" t="str">
            <v>08-01-130</v>
          </cell>
          <cell r="B12877" t="str">
            <v>15</v>
          </cell>
          <cell r="C12877" t="str">
            <v>Terminal PVC - 1/2''</v>
          </cell>
          <cell r="D12877" t="str">
            <v>UN</v>
          </cell>
          <cell r="E12877">
            <v>2.0384615384615383</v>
          </cell>
          <cell r="G12877">
            <v>219.06490496000001</v>
          </cell>
          <cell r="H12877">
            <v>447</v>
          </cell>
        </row>
        <row r="12878">
          <cell r="A12878" t="str">
            <v>08-01-130</v>
          </cell>
          <cell r="B12878" t="str">
            <v>16</v>
          </cell>
          <cell r="C12878" t="str">
            <v>Curva PVC - 1/2''</v>
          </cell>
          <cell r="D12878" t="str">
            <v>UN</v>
          </cell>
          <cell r="E12878">
            <v>2</v>
          </cell>
          <cell r="G12878">
            <v>384.97435504000003</v>
          </cell>
          <cell r="H12878">
            <v>770</v>
          </cell>
        </row>
        <row r="12879">
          <cell r="A12879" t="str">
            <v>08-01-130</v>
          </cell>
          <cell r="B12879" t="str">
            <v>17</v>
          </cell>
          <cell r="C12879" t="str">
            <v>Cable No 12 AWG HFFR-LS</v>
          </cell>
          <cell r="D12879" t="str">
            <v>ML</v>
          </cell>
          <cell r="E12879">
            <v>26</v>
          </cell>
          <cell r="G12879">
            <v>1514.8319999999999</v>
          </cell>
          <cell r="H12879">
            <v>39386</v>
          </cell>
        </row>
        <row r="12880">
          <cell r="A12880" t="str">
            <v>08-01-130</v>
          </cell>
          <cell r="B12880" t="str">
            <v>18</v>
          </cell>
          <cell r="C12880" t="str">
            <v>Conectors tipo resorte Cable N 12 - 100 Unidades</v>
          </cell>
          <cell r="D12880" t="str">
            <v>UN</v>
          </cell>
          <cell r="E12880">
            <v>0.04</v>
          </cell>
          <cell r="G12880">
            <v>49990.289157599989</v>
          </cell>
          <cell r="H12880">
            <v>2000</v>
          </cell>
        </row>
        <row r="12881">
          <cell r="A12881" t="str">
            <v>08-01-130</v>
          </cell>
          <cell r="B12881" t="str">
            <v>19</v>
          </cell>
          <cell r="C12881" t="str">
            <v xml:space="preserve">Tomacorriente trifasica </v>
          </cell>
          <cell r="D12881" t="str">
            <v>UN</v>
          </cell>
          <cell r="E12881">
            <v>1</v>
          </cell>
          <cell r="G12881">
            <v>27140.739999999998</v>
          </cell>
          <cell r="H12881">
            <v>27141</v>
          </cell>
        </row>
        <row r="12882">
          <cell r="A12882" t="str">
            <v>08-01-130</v>
          </cell>
          <cell r="B12882" t="str">
            <v>110</v>
          </cell>
          <cell r="C12882" t="str">
            <v>accesorios de montaje</v>
          </cell>
          <cell r="D12882" t="str">
            <v>un</v>
          </cell>
          <cell r="E12882">
            <v>1</v>
          </cell>
          <cell r="G12882">
            <v>1610.77136</v>
          </cell>
          <cell r="H12882">
            <v>1611</v>
          </cell>
        </row>
        <row r="12883">
          <cell r="A12883" t="str">
            <v>08-01-130</v>
          </cell>
          <cell r="B12883" t="str">
            <v>111</v>
          </cell>
          <cell r="C12883">
            <v>0</v>
          </cell>
          <cell r="D12883">
            <v>0</v>
          </cell>
          <cell r="E12883">
            <v>0</v>
          </cell>
          <cell r="G12883">
            <v>0</v>
          </cell>
          <cell r="H12883">
            <v>0</v>
          </cell>
        </row>
        <row r="12884">
          <cell r="A12884" t="str">
            <v>08-01-130</v>
          </cell>
          <cell r="B12884" t="str">
            <v>112</v>
          </cell>
          <cell r="C12884">
            <v>0</v>
          </cell>
          <cell r="D12884">
            <v>0</v>
          </cell>
          <cell r="E12884">
            <v>0</v>
          </cell>
          <cell r="G12884">
            <v>0</v>
          </cell>
          <cell r="H12884">
            <v>0</v>
          </cell>
        </row>
        <row r="12885">
          <cell r="A12885" t="str">
            <v>08-01-130</v>
          </cell>
          <cell r="B12885" t="str">
            <v>113</v>
          </cell>
          <cell r="C12885">
            <v>0</v>
          </cell>
          <cell r="D12885">
            <v>0</v>
          </cell>
          <cell r="E12885">
            <v>0</v>
          </cell>
          <cell r="G12885">
            <v>0</v>
          </cell>
          <cell r="H12885">
            <v>0</v>
          </cell>
        </row>
        <row r="12886">
          <cell r="A12886" t="str">
            <v>08-01-130</v>
          </cell>
          <cell r="B12886" t="str">
            <v>21</v>
          </cell>
          <cell r="C12886" t="str">
            <v>JR OFICIAL CALIFICADO</v>
          </cell>
          <cell r="D12886" t="str">
            <v>jor</v>
          </cell>
          <cell r="E12886">
            <v>0.26329460013670541</v>
          </cell>
          <cell r="G12886">
            <v>70692.160000000003</v>
          </cell>
          <cell r="H12886">
            <v>18613</v>
          </cell>
        </row>
        <row r="12887">
          <cell r="A12887" t="str">
            <v>08-01-130</v>
          </cell>
          <cell r="B12887" t="str">
            <v>22</v>
          </cell>
          <cell r="C12887" t="str">
            <v>JR AYUDANTE CALIFICADO</v>
          </cell>
          <cell r="D12887" t="str">
            <v>jor</v>
          </cell>
          <cell r="E12887">
            <v>0.23403964456596035</v>
          </cell>
          <cell r="G12887">
            <v>53019.119999999995</v>
          </cell>
          <cell r="H12887">
            <v>12409</v>
          </cell>
        </row>
        <row r="12888">
          <cell r="A12888" t="str">
            <v>08-01-130</v>
          </cell>
          <cell r="B12888" t="str">
            <v>41</v>
          </cell>
          <cell r="C12888" t="str">
            <v>Equipos de instalación</v>
          </cell>
          <cell r="D12888" t="str">
            <v>unidad</v>
          </cell>
          <cell r="E12888">
            <v>0.05</v>
          </cell>
          <cell r="G12888">
            <v>24313.053599999999</v>
          </cell>
          <cell r="H12888">
            <v>1216</v>
          </cell>
        </row>
        <row r="12889">
          <cell r="A12889" t="str">
            <v>08-01-130</v>
          </cell>
          <cell r="B12889" t="str">
            <v>61</v>
          </cell>
          <cell r="C12889" t="str">
            <v>Transporte almacen a obra</v>
          </cell>
          <cell r="D12889" t="str">
            <v>kg</v>
          </cell>
          <cell r="E12889">
            <v>5031.6750000000002</v>
          </cell>
          <cell r="G12889">
            <v>6.0400000000000002E-2</v>
          </cell>
          <cell r="H12889">
            <v>304</v>
          </cell>
        </row>
        <row r="12890">
          <cell r="A12890" t="str">
            <v>15-01-010</v>
          </cell>
          <cell r="B12890" t="str">
            <v>15-01-010</v>
          </cell>
          <cell r="C12890" t="str">
            <v>Suministro e instalación de luminaria tipo panel led  30X120 45 W con protector</v>
          </cell>
          <cell r="D12890" t="str">
            <v>un</v>
          </cell>
          <cell r="E12890">
            <v>657</v>
          </cell>
          <cell r="H12890">
            <v>337278</v>
          </cell>
        </row>
        <row r="12891">
          <cell r="A12891" t="str">
            <v>15-01-010</v>
          </cell>
          <cell r="B12891" t="str">
            <v>11</v>
          </cell>
          <cell r="C12891" t="str">
            <v>luminaria tipo panel led  30X120 con plastico protector para evitar accidentes</v>
          </cell>
          <cell r="D12891" t="str">
            <v>un</v>
          </cell>
          <cell r="E12891">
            <v>1</v>
          </cell>
          <cell r="G12891">
            <v>329475.9599999999</v>
          </cell>
          <cell r="H12891">
            <v>329476</v>
          </cell>
        </row>
        <row r="12892">
          <cell r="A12892" t="str">
            <v>15-01-010</v>
          </cell>
          <cell r="B12892" t="str">
            <v>12</v>
          </cell>
          <cell r="C12892">
            <v>0</v>
          </cell>
          <cell r="D12892">
            <v>0</v>
          </cell>
          <cell r="E12892">
            <v>0</v>
          </cell>
          <cell r="G12892">
            <v>0</v>
          </cell>
          <cell r="H12892">
            <v>0</v>
          </cell>
        </row>
        <row r="12893">
          <cell r="A12893" t="str">
            <v>15-01-010</v>
          </cell>
          <cell r="B12893" t="str">
            <v>13</v>
          </cell>
          <cell r="C12893">
            <v>0</v>
          </cell>
          <cell r="D12893">
            <v>0</v>
          </cell>
          <cell r="E12893">
            <v>0</v>
          </cell>
          <cell r="G12893">
            <v>0</v>
          </cell>
          <cell r="H12893">
            <v>0</v>
          </cell>
        </row>
        <row r="12894">
          <cell r="A12894" t="str">
            <v>15-01-010</v>
          </cell>
          <cell r="B12894" t="str">
            <v>14</v>
          </cell>
          <cell r="C12894">
            <v>0</v>
          </cell>
          <cell r="D12894">
            <v>0</v>
          </cell>
          <cell r="E12894">
            <v>0</v>
          </cell>
          <cell r="G12894">
            <v>0</v>
          </cell>
          <cell r="H12894">
            <v>0</v>
          </cell>
        </row>
        <row r="12895">
          <cell r="A12895" t="str">
            <v>15-01-010</v>
          </cell>
          <cell r="B12895" t="str">
            <v>15</v>
          </cell>
          <cell r="C12895">
            <v>0</v>
          </cell>
          <cell r="D12895">
            <v>0</v>
          </cell>
          <cell r="E12895">
            <v>0</v>
          </cell>
          <cell r="G12895">
            <v>0</v>
          </cell>
          <cell r="H12895">
            <v>0</v>
          </cell>
        </row>
        <row r="12896">
          <cell r="A12896" t="str">
            <v>15-01-010</v>
          </cell>
          <cell r="B12896" t="str">
            <v>16</v>
          </cell>
          <cell r="C12896">
            <v>0</v>
          </cell>
          <cell r="D12896">
            <v>0</v>
          </cell>
          <cell r="E12896">
            <v>0</v>
          </cell>
          <cell r="G12896">
            <v>0</v>
          </cell>
          <cell r="H12896">
            <v>0</v>
          </cell>
        </row>
        <row r="12897">
          <cell r="A12897" t="str">
            <v>15-01-010</v>
          </cell>
          <cell r="B12897" t="str">
            <v>17</v>
          </cell>
          <cell r="C12897">
            <v>0</v>
          </cell>
          <cell r="D12897">
            <v>0</v>
          </cell>
          <cell r="E12897">
            <v>0</v>
          </cell>
          <cell r="G12897">
            <v>0</v>
          </cell>
          <cell r="H12897">
            <v>0</v>
          </cell>
        </row>
        <row r="12898">
          <cell r="A12898" t="str">
            <v>15-01-010</v>
          </cell>
          <cell r="B12898" t="str">
            <v>18</v>
          </cell>
          <cell r="C12898">
            <v>0</v>
          </cell>
          <cell r="D12898">
            <v>0</v>
          </cell>
          <cell r="E12898">
            <v>0</v>
          </cell>
          <cell r="G12898">
            <v>0</v>
          </cell>
          <cell r="H12898">
            <v>0</v>
          </cell>
        </row>
        <row r="12899">
          <cell r="A12899" t="str">
            <v>15-01-010</v>
          </cell>
          <cell r="B12899" t="str">
            <v>19</v>
          </cell>
          <cell r="C12899">
            <v>0</v>
          </cell>
          <cell r="D12899">
            <v>0</v>
          </cell>
          <cell r="E12899">
            <v>0</v>
          </cell>
          <cell r="G12899">
            <v>0</v>
          </cell>
          <cell r="H12899">
            <v>0</v>
          </cell>
        </row>
        <row r="12900">
          <cell r="A12900" t="str">
            <v>15-01-010</v>
          </cell>
          <cell r="B12900" t="str">
            <v>110</v>
          </cell>
          <cell r="C12900">
            <v>0</v>
          </cell>
          <cell r="D12900">
            <v>0</v>
          </cell>
          <cell r="E12900">
            <v>0</v>
          </cell>
          <cell r="G12900">
            <v>0</v>
          </cell>
          <cell r="H12900">
            <v>0</v>
          </cell>
        </row>
        <row r="12901">
          <cell r="A12901" t="str">
            <v>15-01-010</v>
          </cell>
          <cell r="B12901" t="str">
            <v>111</v>
          </cell>
          <cell r="C12901">
            <v>0</v>
          </cell>
          <cell r="D12901">
            <v>0</v>
          </cell>
          <cell r="E12901">
            <v>0</v>
          </cell>
          <cell r="G12901">
            <v>0</v>
          </cell>
          <cell r="H12901">
            <v>0</v>
          </cell>
        </row>
        <row r="12902">
          <cell r="A12902" t="str">
            <v>15-01-010</v>
          </cell>
          <cell r="B12902" t="str">
            <v>112</v>
          </cell>
          <cell r="C12902">
            <v>0</v>
          </cell>
          <cell r="D12902">
            <v>0</v>
          </cell>
          <cell r="E12902">
            <v>0</v>
          </cell>
          <cell r="G12902">
            <v>0</v>
          </cell>
          <cell r="H12902">
            <v>0</v>
          </cell>
        </row>
        <row r="12903">
          <cell r="A12903" t="str">
            <v>15-01-010</v>
          </cell>
          <cell r="B12903" t="str">
            <v>113</v>
          </cell>
          <cell r="C12903">
            <v>0</v>
          </cell>
          <cell r="D12903">
            <v>0</v>
          </cell>
          <cell r="E12903">
            <v>0</v>
          </cell>
          <cell r="G12903">
            <v>0</v>
          </cell>
          <cell r="H12903">
            <v>0</v>
          </cell>
        </row>
        <row r="12904">
          <cell r="A12904" t="str">
            <v>15-01-010</v>
          </cell>
          <cell r="B12904" t="str">
            <v>21</v>
          </cell>
          <cell r="C12904" t="str">
            <v>JR OFICIAL CALIFICADO</v>
          </cell>
          <cell r="D12904" t="str">
            <v>jor</v>
          </cell>
          <cell r="E12904">
            <v>5.3315105946684892E-2</v>
          </cell>
          <cell r="G12904">
            <v>70692.160000000003</v>
          </cell>
          <cell r="H12904">
            <v>3769</v>
          </cell>
        </row>
        <row r="12905">
          <cell r="A12905" t="str">
            <v>15-01-010</v>
          </cell>
          <cell r="B12905" t="str">
            <v>22</v>
          </cell>
          <cell r="C12905" t="str">
            <v>JR AYUDANTE CALIFICADO</v>
          </cell>
          <cell r="D12905" t="str">
            <v>jor</v>
          </cell>
          <cell r="E12905">
            <v>4.739120528594213E-2</v>
          </cell>
          <cell r="G12905">
            <v>53019.119999999995</v>
          </cell>
          <cell r="H12905">
            <v>2513</v>
          </cell>
        </row>
        <row r="12906">
          <cell r="A12906" t="str">
            <v>15-01-010</v>
          </cell>
          <cell r="B12906" t="str">
            <v>41</v>
          </cell>
          <cell r="C12906" t="str">
            <v>Equipos de instalación</v>
          </cell>
          <cell r="D12906" t="str">
            <v>unidad</v>
          </cell>
          <cell r="E12906">
            <v>0.05</v>
          </cell>
          <cell r="G12906">
            <v>24313.053599999999</v>
          </cell>
          <cell r="H12906">
            <v>1216</v>
          </cell>
        </row>
        <row r="12907">
          <cell r="A12907" t="str">
            <v>15-01-010</v>
          </cell>
          <cell r="B12907" t="str">
            <v>61</v>
          </cell>
          <cell r="C12907" t="str">
            <v>Transporte almacen a obra</v>
          </cell>
          <cell r="D12907" t="str">
            <v>kg</v>
          </cell>
          <cell r="E12907">
            <v>5031.6750000000002</v>
          </cell>
          <cell r="G12907">
            <v>6.0400000000000002E-2</v>
          </cell>
          <cell r="H12907">
            <v>304</v>
          </cell>
        </row>
        <row r="12908">
          <cell r="A12908" t="str">
            <v>15-01-020</v>
          </cell>
          <cell r="B12908" t="str">
            <v>15-01-020</v>
          </cell>
          <cell r="C12908" t="str">
            <v>Suministro e instalación de bala tipo led 1x24 W para sobreponer</v>
          </cell>
          <cell r="D12908" t="str">
            <v>un</v>
          </cell>
          <cell r="E12908">
            <v>556</v>
          </cell>
          <cell r="H12908">
            <v>198195</v>
          </cell>
        </row>
        <row r="12909">
          <cell r="A12909" t="str">
            <v>15-01-020</v>
          </cell>
          <cell r="B12909" t="str">
            <v>11</v>
          </cell>
          <cell r="C12909" t="str">
            <v>bala tipo led 1x24 W para sobreponer</v>
          </cell>
          <cell r="D12909" t="str">
            <v>un</v>
          </cell>
          <cell r="E12909">
            <v>1</v>
          </cell>
          <cell r="G12909">
            <v>193292.56319999998</v>
          </cell>
          <cell r="H12909">
            <v>193293</v>
          </cell>
        </row>
        <row r="12910">
          <cell r="A12910" t="str">
            <v>15-01-020</v>
          </cell>
          <cell r="B12910" t="str">
            <v>12</v>
          </cell>
          <cell r="C12910">
            <v>0</v>
          </cell>
          <cell r="D12910">
            <v>0</v>
          </cell>
          <cell r="E12910">
            <v>0</v>
          </cell>
          <cell r="G12910">
            <v>0</v>
          </cell>
          <cell r="H12910">
            <v>0</v>
          </cell>
        </row>
        <row r="12911">
          <cell r="A12911" t="str">
            <v>15-01-020</v>
          </cell>
          <cell r="B12911" t="str">
            <v>13</v>
          </cell>
          <cell r="C12911">
            <v>0</v>
          </cell>
          <cell r="D12911">
            <v>0</v>
          </cell>
          <cell r="E12911">
            <v>0</v>
          </cell>
          <cell r="G12911">
            <v>0</v>
          </cell>
          <cell r="H12911">
            <v>0</v>
          </cell>
        </row>
        <row r="12912">
          <cell r="A12912" t="str">
            <v>15-01-020</v>
          </cell>
          <cell r="B12912" t="str">
            <v>14</v>
          </cell>
          <cell r="C12912">
            <v>0</v>
          </cell>
          <cell r="D12912">
            <v>0</v>
          </cell>
          <cell r="E12912">
            <v>0</v>
          </cell>
          <cell r="G12912">
            <v>0</v>
          </cell>
          <cell r="H12912">
            <v>0</v>
          </cell>
        </row>
        <row r="12913">
          <cell r="A12913" t="str">
            <v>15-01-020</v>
          </cell>
          <cell r="B12913" t="str">
            <v>15</v>
          </cell>
          <cell r="C12913">
            <v>0</v>
          </cell>
          <cell r="D12913">
            <v>0</v>
          </cell>
          <cell r="E12913">
            <v>0</v>
          </cell>
          <cell r="G12913">
            <v>0</v>
          </cell>
          <cell r="H12913">
            <v>0</v>
          </cell>
        </row>
        <row r="12914">
          <cell r="A12914" t="str">
            <v>15-01-020</v>
          </cell>
          <cell r="B12914" t="str">
            <v>16</v>
          </cell>
          <cell r="C12914">
            <v>0</v>
          </cell>
          <cell r="D12914">
            <v>0</v>
          </cell>
          <cell r="E12914">
            <v>0</v>
          </cell>
          <cell r="G12914">
            <v>0</v>
          </cell>
          <cell r="H12914">
            <v>0</v>
          </cell>
        </row>
        <row r="12915">
          <cell r="A12915" t="str">
            <v>15-01-020</v>
          </cell>
          <cell r="B12915" t="str">
            <v>17</v>
          </cell>
          <cell r="C12915">
            <v>0</v>
          </cell>
          <cell r="D12915">
            <v>0</v>
          </cell>
          <cell r="E12915">
            <v>0</v>
          </cell>
          <cell r="G12915">
            <v>0</v>
          </cell>
          <cell r="H12915">
            <v>0</v>
          </cell>
        </row>
        <row r="12916">
          <cell r="A12916" t="str">
            <v>15-01-020</v>
          </cell>
          <cell r="B12916" t="str">
            <v>18</v>
          </cell>
          <cell r="C12916">
            <v>0</v>
          </cell>
          <cell r="D12916">
            <v>0</v>
          </cell>
          <cell r="E12916">
            <v>0</v>
          </cell>
          <cell r="G12916">
            <v>0</v>
          </cell>
          <cell r="H12916">
            <v>0</v>
          </cell>
        </row>
        <row r="12917">
          <cell r="A12917" t="str">
            <v>15-01-020</v>
          </cell>
          <cell r="B12917" t="str">
            <v>19</v>
          </cell>
          <cell r="C12917">
            <v>0</v>
          </cell>
          <cell r="D12917">
            <v>0</v>
          </cell>
          <cell r="E12917">
            <v>0</v>
          </cell>
          <cell r="G12917">
            <v>0</v>
          </cell>
          <cell r="H12917">
            <v>0</v>
          </cell>
        </row>
        <row r="12918">
          <cell r="A12918" t="str">
            <v>15-01-020</v>
          </cell>
          <cell r="B12918" t="str">
            <v>110</v>
          </cell>
          <cell r="C12918">
            <v>0</v>
          </cell>
          <cell r="D12918">
            <v>0</v>
          </cell>
          <cell r="E12918">
            <v>0</v>
          </cell>
          <cell r="G12918">
            <v>0</v>
          </cell>
          <cell r="H12918">
            <v>0</v>
          </cell>
        </row>
        <row r="12919">
          <cell r="A12919" t="str">
            <v>15-01-020</v>
          </cell>
          <cell r="B12919" t="str">
            <v>111</v>
          </cell>
          <cell r="C12919">
            <v>0</v>
          </cell>
          <cell r="D12919">
            <v>0</v>
          </cell>
          <cell r="E12919">
            <v>0</v>
          </cell>
          <cell r="G12919">
            <v>0</v>
          </cell>
          <cell r="H12919">
            <v>0</v>
          </cell>
        </row>
        <row r="12920">
          <cell r="A12920" t="str">
            <v>15-01-020</v>
          </cell>
          <cell r="B12920" t="str">
            <v>112</v>
          </cell>
          <cell r="C12920">
            <v>0</v>
          </cell>
          <cell r="D12920">
            <v>0</v>
          </cell>
          <cell r="E12920">
            <v>0</v>
          </cell>
          <cell r="G12920">
            <v>0</v>
          </cell>
          <cell r="H12920">
            <v>0</v>
          </cell>
        </row>
        <row r="12921">
          <cell r="A12921" t="str">
            <v>15-01-020</v>
          </cell>
          <cell r="B12921" t="str">
            <v>113</v>
          </cell>
          <cell r="C12921">
            <v>0</v>
          </cell>
          <cell r="D12921">
            <v>0</v>
          </cell>
          <cell r="E12921">
            <v>0</v>
          </cell>
          <cell r="G12921">
            <v>0</v>
          </cell>
          <cell r="H12921">
            <v>0</v>
          </cell>
        </row>
        <row r="12922">
          <cell r="A12922" t="str">
            <v>15-01-020</v>
          </cell>
          <cell r="B12922" t="str">
            <v>21</v>
          </cell>
          <cell r="C12922" t="str">
            <v>JR OFICIAL CALIFICADO</v>
          </cell>
          <cell r="D12922" t="str">
            <v>jor</v>
          </cell>
          <cell r="E12922">
            <v>2.8708133971291867E-2</v>
          </cell>
          <cell r="G12922">
            <v>70692.160000000003</v>
          </cell>
          <cell r="H12922">
            <v>2029</v>
          </cell>
        </row>
        <row r="12923">
          <cell r="A12923" t="str">
            <v>15-01-020</v>
          </cell>
          <cell r="B12923" t="str">
            <v>22</v>
          </cell>
          <cell r="C12923" t="str">
            <v>JR AYUDANTE CALIFICADO</v>
          </cell>
          <cell r="D12923" t="str">
            <v>jor</v>
          </cell>
          <cell r="E12923">
            <v>2.5518341307814992E-2</v>
          </cell>
          <cell r="G12923">
            <v>53019.119999999995</v>
          </cell>
          <cell r="H12923">
            <v>1353</v>
          </cell>
        </row>
        <row r="12924">
          <cell r="A12924" t="str">
            <v>15-01-020</v>
          </cell>
          <cell r="B12924" t="str">
            <v>41</v>
          </cell>
          <cell r="C12924" t="str">
            <v>Equipos de instalación</v>
          </cell>
          <cell r="D12924" t="str">
            <v>unidad</v>
          </cell>
          <cell r="E12924">
            <v>0.05</v>
          </cell>
          <cell r="G12924">
            <v>24313.053599999999</v>
          </cell>
          <cell r="H12924">
            <v>1216</v>
          </cell>
        </row>
        <row r="12925">
          <cell r="A12925" t="str">
            <v>15-01-020</v>
          </cell>
          <cell r="B12925" t="str">
            <v>61</v>
          </cell>
          <cell r="C12925" t="str">
            <v>Transporte almacen a obra</v>
          </cell>
          <cell r="D12925" t="str">
            <v>kg</v>
          </cell>
          <cell r="E12925">
            <v>5031.6750000000002</v>
          </cell>
          <cell r="G12925">
            <v>6.0400000000000002E-2</v>
          </cell>
          <cell r="H12925">
            <v>304</v>
          </cell>
        </row>
        <row r="12926">
          <cell r="A12926" t="str">
            <v>15-01-030</v>
          </cell>
          <cell r="B12926" t="str">
            <v>15-01-030</v>
          </cell>
          <cell r="C12926" t="str">
            <v>Suministro e instalación de aplique interno tipo led para escalera 10W</v>
          </cell>
          <cell r="D12926" t="str">
            <v>un</v>
          </cell>
          <cell r="E12926">
            <v>16</v>
          </cell>
          <cell r="H12926">
            <v>52523</v>
          </cell>
        </row>
        <row r="12927">
          <cell r="A12927" t="str">
            <v>15-01-030</v>
          </cell>
          <cell r="B12927" t="str">
            <v>11</v>
          </cell>
          <cell r="C12927" t="str">
            <v>luminaria tipo aplique interno tipo led para escalera 10W</v>
          </cell>
          <cell r="D12927" t="str">
            <v>un</v>
          </cell>
          <cell r="E12927">
            <v>1</v>
          </cell>
          <cell r="G12927">
            <v>46653.795935999995</v>
          </cell>
          <cell r="H12927">
            <v>46654</v>
          </cell>
        </row>
        <row r="12928">
          <cell r="A12928" t="str">
            <v>15-01-030</v>
          </cell>
          <cell r="B12928" t="str">
            <v>12</v>
          </cell>
          <cell r="C12928">
            <v>0</v>
          </cell>
          <cell r="D12928">
            <v>0</v>
          </cell>
          <cell r="E12928">
            <v>0</v>
          </cell>
          <cell r="G12928">
            <v>0</v>
          </cell>
          <cell r="H12928">
            <v>0</v>
          </cell>
        </row>
        <row r="12929">
          <cell r="A12929" t="str">
            <v>15-01-030</v>
          </cell>
          <cell r="B12929" t="str">
            <v>13</v>
          </cell>
          <cell r="C12929">
            <v>0</v>
          </cell>
          <cell r="D12929">
            <v>0</v>
          </cell>
          <cell r="E12929">
            <v>0</v>
          </cell>
          <cell r="G12929">
            <v>0</v>
          </cell>
          <cell r="H12929">
            <v>0</v>
          </cell>
        </row>
        <row r="12930">
          <cell r="A12930" t="str">
            <v>15-01-030</v>
          </cell>
          <cell r="B12930" t="str">
            <v>14</v>
          </cell>
          <cell r="C12930">
            <v>0</v>
          </cell>
          <cell r="D12930">
            <v>0</v>
          </cell>
          <cell r="E12930">
            <v>0</v>
          </cell>
          <cell r="G12930">
            <v>0</v>
          </cell>
          <cell r="H12930">
            <v>0</v>
          </cell>
        </row>
        <row r="12931">
          <cell r="A12931" t="str">
            <v>15-01-030</v>
          </cell>
          <cell r="B12931" t="str">
            <v>15</v>
          </cell>
          <cell r="C12931">
            <v>0</v>
          </cell>
          <cell r="D12931">
            <v>0</v>
          </cell>
          <cell r="E12931">
            <v>0</v>
          </cell>
          <cell r="G12931">
            <v>0</v>
          </cell>
          <cell r="H12931">
            <v>0</v>
          </cell>
        </row>
        <row r="12932">
          <cell r="A12932" t="str">
            <v>15-01-030</v>
          </cell>
          <cell r="B12932" t="str">
            <v>16</v>
          </cell>
          <cell r="C12932">
            <v>0</v>
          </cell>
          <cell r="D12932">
            <v>0</v>
          </cell>
          <cell r="E12932">
            <v>0</v>
          </cell>
          <cell r="G12932">
            <v>0</v>
          </cell>
          <cell r="H12932">
            <v>0</v>
          </cell>
        </row>
        <row r="12933">
          <cell r="A12933" t="str">
            <v>15-01-030</v>
          </cell>
          <cell r="B12933" t="str">
            <v>17</v>
          </cell>
          <cell r="C12933">
            <v>0</v>
          </cell>
          <cell r="D12933">
            <v>0</v>
          </cell>
          <cell r="E12933">
            <v>0</v>
          </cell>
          <cell r="G12933">
            <v>0</v>
          </cell>
          <cell r="H12933">
            <v>0</v>
          </cell>
        </row>
        <row r="12934">
          <cell r="A12934" t="str">
            <v>15-01-030</v>
          </cell>
          <cell r="B12934" t="str">
            <v>18</v>
          </cell>
          <cell r="C12934">
            <v>0</v>
          </cell>
          <cell r="D12934">
            <v>0</v>
          </cell>
          <cell r="E12934">
            <v>0</v>
          </cell>
          <cell r="G12934">
            <v>0</v>
          </cell>
          <cell r="H12934">
            <v>0</v>
          </cell>
        </row>
        <row r="12935">
          <cell r="A12935" t="str">
            <v>15-01-030</v>
          </cell>
          <cell r="B12935" t="str">
            <v>19</v>
          </cell>
          <cell r="C12935">
            <v>0</v>
          </cell>
          <cell r="D12935">
            <v>0</v>
          </cell>
          <cell r="E12935">
            <v>0</v>
          </cell>
          <cell r="G12935">
            <v>0</v>
          </cell>
          <cell r="H12935">
            <v>0</v>
          </cell>
        </row>
        <row r="12936">
          <cell r="A12936" t="str">
            <v>15-01-030</v>
          </cell>
          <cell r="B12936" t="str">
            <v>110</v>
          </cell>
          <cell r="C12936">
            <v>0</v>
          </cell>
          <cell r="D12936">
            <v>0</v>
          </cell>
          <cell r="E12936">
            <v>0</v>
          </cell>
          <cell r="G12936">
            <v>0</v>
          </cell>
          <cell r="H12936">
            <v>0</v>
          </cell>
        </row>
        <row r="12937">
          <cell r="A12937" t="str">
            <v>15-01-030</v>
          </cell>
          <cell r="B12937" t="str">
            <v>111</v>
          </cell>
          <cell r="C12937">
            <v>0</v>
          </cell>
          <cell r="D12937">
            <v>0</v>
          </cell>
          <cell r="E12937">
            <v>0</v>
          </cell>
          <cell r="G12937">
            <v>0</v>
          </cell>
          <cell r="H12937">
            <v>0</v>
          </cell>
        </row>
        <row r="12938">
          <cell r="A12938" t="str">
            <v>15-01-030</v>
          </cell>
          <cell r="B12938" t="str">
            <v>112</v>
          </cell>
          <cell r="C12938">
            <v>0</v>
          </cell>
          <cell r="D12938">
            <v>0</v>
          </cell>
          <cell r="E12938">
            <v>0</v>
          </cell>
          <cell r="G12938">
            <v>0</v>
          </cell>
          <cell r="H12938">
            <v>0</v>
          </cell>
        </row>
        <row r="12939">
          <cell r="A12939" t="str">
            <v>15-01-030</v>
          </cell>
          <cell r="B12939" t="str">
            <v>113</v>
          </cell>
          <cell r="C12939">
            <v>0</v>
          </cell>
          <cell r="D12939">
            <v>0</v>
          </cell>
          <cell r="E12939">
            <v>0</v>
          </cell>
          <cell r="G12939">
            <v>0</v>
          </cell>
          <cell r="H12939">
            <v>0</v>
          </cell>
        </row>
        <row r="12940">
          <cell r="A12940" t="str">
            <v>15-01-030</v>
          </cell>
          <cell r="B12940" t="str">
            <v>21</v>
          </cell>
          <cell r="C12940" t="str">
            <v>JR OFICIAL CALIFICADO</v>
          </cell>
          <cell r="D12940" t="str">
            <v>jor</v>
          </cell>
          <cell r="E12940">
            <v>3.6910457963089539E-2</v>
          </cell>
          <cell r="G12940">
            <v>70692.160000000003</v>
          </cell>
          <cell r="H12940">
            <v>2609</v>
          </cell>
        </row>
        <row r="12941">
          <cell r="A12941" t="str">
            <v>15-01-030</v>
          </cell>
          <cell r="B12941" t="str">
            <v>22</v>
          </cell>
          <cell r="C12941" t="str">
            <v>JR AYUDANTE CALIFICADO</v>
          </cell>
          <cell r="D12941" t="str">
            <v>jor</v>
          </cell>
          <cell r="E12941">
            <v>3.2809295967190705E-2</v>
          </cell>
          <cell r="G12941">
            <v>53019.119999999995</v>
          </cell>
          <cell r="H12941">
            <v>1740</v>
          </cell>
        </row>
        <row r="12942">
          <cell r="A12942" t="str">
            <v>15-01-030</v>
          </cell>
          <cell r="B12942" t="str">
            <v>41</v>
          </cell>
          <cell r="C12942" t="str">
            <v>Equipos de instalación</v>
          </cell>
          <cell r="D12942" t="str">
            <v>unidad</v>
          </cell>
          <cell r="E12942">
            <v>0.05</v>
          </cell>
          <cell r="G12942">
            <v>24313.053599999999</v>
          </cell>
          <cell r="H12942">
            <v>1216</v>
          </cell>
        </row>
        <row r="12943">
          <cell r="A12943" t="str">
            <v>15-01-030</v>
          </cell>
          <cell r="B12943" t="str">
            <v>61</v>
          </cell>
          <cell r="C12943" t="str">
            <v>Transporte almacen a obra</v>
          </cell>
          <cell r="D12943" t="str">
            <v>kg</v>
          </cell>
          <cell r="E12943">
            <v>5031.6750000000002</v>
          </cell>
          <cell r="G12943">
            <v>6.0400000000000002E-2</v>
          </cell>
          <cell r="H12943">
            <v>304</v>
          </cell>
        </row>
        <row r="12944">
          <cell r="A12944" t="str">
            <v>15-01-040</v>
          </cell>
          <cell r="B12944" t="str">
            <v>15-01-040</v>
          </cell>
          <cell r="C12944" t="str">
            <v>Suministro e instalación de luminaria emergencia con autonomia de 90 minutos</v>
          </cell>
          <cell r="D12944" t="str">
            <v>un</v>
          </cell>
          <cell r="E12944">
            <v>70</v>
          </cell>
          <cell r="H12944">
            <v>99583</v>
          </cell>
        </row>
        <row r="12945">
          <cell r="A12945" t="str">
            <v>15-01-040</v>
          </cell>
          <cell r="B12945" t="str">
            <v>11</v>
          </cell>
          <cell r="C12945" t="str">
            <v>lampara de superemergencia con autonomía de 90 minutos</v>
          </cell>
          <cell r="D12945" t="str">
            <v>un</v>
          </cell>
          <cell r="E12945">
            <v>1</v>
          </cell>
          <cell r="G12945">
            <v>93424.738880000004</v>
          </cell>
          <cell r="H12945">
            <v>93425</v>
          </cell>
        </row>
        <row r="12946">
          <cell r="A12946" t="str">
            <v>15-01-040</v>
          </cell>
          <cell r="B12946" t="str">
            <v>12</v>
          </cell>
          <cell r="C12946">
            <v>0</v>
          </cell>
          <cell r="D12946">
            <v>0</v>
          </cell>
          <cell r="E12946">
            <v>0</v>
          </cell>
          <cell r="G12946">
            <v>0</v>
          </cell>
          <cell r="H12946">
            <v>0</v>
          </cell>
        </row>
        <row r="12947">
          <cell r="A12947" t="str">
            <v>15-01-040</v>
          </cell>
          <cell r="B12947" t="str">
            <v>13</v>
          </cell>
          <cell r="C12947">
            <v>0</v>
          </cell>
          <cell r="D12947">
            <v>0</v>
          </cell>
          <cell r="E12947">
            <v>0</v>
          </cell>
          <cell r="G12947">
            <v>0</v>
          </cell>
          <cell r="H12947">
            <v>0</v>
          </cell>
        </row>
        <row r="12948">
          <cell r="A12948" t="str">
            <v>15-01-040</v>
          </cell>
          <cell r="B12948" t="str">
            <v>14</v>
          </cell>
          <cell r="C12948">
            <v>0</v>
          </cell>
          <cell r="D12948">
            <v>0</v>
          </cell>
          <cell r="E12948">
            <v>0</v>
          </cell>
          <cell r="G12948">
            <v>0</v>
          </cell>
          <cell r="H12948">
            <v>0</v>
          </cell>
        </row>
        <row r="12949">
          <cell r="A12949" t="str">
            <v>15-01-040</v>
          </cell>
          <cell r="B12949" t="str">
            <v>15</v>
          </cell>
          <cell r="C12949">
            <v>0</v>
          </cell>
          <cell r="D12949">
            <v>0</v>
          </cell>
          <cell r="E12949">
            <v>0</v>
          </cell>
          <cell r="G12949">
            <v>0</v>
          </cell>
          <cell r="H12949">
            <v>0</v>
          </cell>
        </row>
        <row r="12950">
          <cell r="A12950" t="str">
            <v>15-01-040</v>
          </cell>
          <cell r="B12950" t="str">
            <v>16</v>
          </cell>
          <cell r="C12950">
            <v>0</v>
          </cell>
          <cell r="D12950">
            <v>0</v>
          </cell>
          <cell r="E12950">
            <v>0</v>
          </cell>
          <cell r="G12950">
            <v>0</v>
          </cell>
          <cell r="H12950">
            <v>0</v>
          </cell>
        </row>
        <row r="12951">
          <cell r="A12951" t="str">
            <v>15-01-040</v>
          </cell>
          <cell r="B12951" t="str">
            <v>17</v>
          </cell>
          <cell r="C12951">
            <v>0</v>
          </cell>
          <cell r="D12951">
            <v>0</v>
          </cell>
          <cell r="E12951">
            <v>0</v>
          </cell>
          <cell r="G12951">
            <v>0</v>
          </cell>
          <cell r="H12951">
            <v>0</v>
          </cell>
        </row>
        <row r="12952">
          <cell r="A12952" t="str">
            <v>15-01-040</v>
          </cell>
          <cell r="B12952" t="str">
            <v>18</v>
          </cell>
          <cell r="C12952">
            <v>0</v>
          </cell>
          <cell r="D12952">
            <v>0</v>
          </cell>
          <cell r="E12952">
            <v>0</v>
          </cell>
          <cell r="G12952">
            <v>0</v>
          </cell>
          <cell r="H12952">
            <v>0</v>
          </cell>
        </row>
        <row r="12953">
          <cell r="A12953" t="str">
            <v>15-01-040</v>
          </cell>
          <cell r="B12953" t="str">
            <v>19</v>
          </cell>
          <cell r="C12953">
            <v>0</v>
          </cell>
          <cell r="D12953">
            <v>0</v>
          </cell>
          <cell r="E12953">
            <v>0</v>
          </cell>
          <cell r="G12953">
            <v>0</v>
          </cell>
          <cell r="H12953">
            <v>0</v>
          </cell>
        </row>
        <row r="12954">
          <cell r="A12954" t="str">
            <v>15-01-040</v>
          </cell>
          <cell r="B12954" t="str">
            <v>110</v>
          </cell>
          <cell r="C12954">
            <v>0</v>
          </cell>
          <cell r="D12954">
            <v>0</v>
          </cell>
          <cell r="E12954">
            <v>0</v>
          </cell>
          <cell r="G12954">
            <v>0</v>
          </cell>
          <cell r="H12954">
            <v>0</v>
          </cell>
        </row>
        <row r="12955">
          <cell r="A12955" t="str">
            <v>15-01-040</v>
          </cell>
          <cell r="B12955" t="str">
            <v>111</v>
          </cell>
          <cell r="C12955">
            <v>0</v>
          </cell>
          <cell r="D12955">
            <v>0</v>
          </cell>
          <cell r="E12955">
            <v>0</v>
          </cell>
          <cell r="G12955">
            <v>0</v>
          </cell>
          <cell r="H12955">
            <v>0</v>
          </cell>
        </row>
        <row r="12956">
          <cell r="A12956" t="str">
            <v>15-01-040</v>
          </cell>
          <cell r="B12956" t="str">
            <v>112</v>
          </cell>
          <cell r="C12956">
            <v>0</v>
          </cell>
          <cell r="D12956">
            <v>0</v>
          </cell>
          <cell r="E12956">
            <v>0</v>
          </cell>
          <cell r="G12956">
            <v>0</v>
          </cell>
          <cell r="H12956">
            <v>0</v>
          </cell>
        </row>
        <row r="12957">
          <cell r="A12957" t="str">
            <v>15-01-040</v>
          </cell>
          <cell r="B12957" t="str">
            <v>113</v>
          </cell>
          <cell r="C12957">
            <v>0</v>
          </cell>
          <cell r="D12957">
            <v>0</v>
          </cell>
          <cell r="E12957">
            <v>0</v>
          </cell>
          <cell r="G12957">
            <v>0</v>
          </cell>
          <cell r="H12957">
            <v>0</v>
          </cell>
        </row>
        <row r="12958">
          <cell r="A12958" t="str">
            <v>15-01-040</v>
          </cell>
          <cell r="B12958" t="str">
            <v>21</v>
          </cell>
          <cell r="C12958" t="str">
            <v>JR OFICIAL CALIFICADO</v>
          </cell>
          <cell r="D12958" t="str">
            <v>jor</v>
          </cell>
          <cell r="E12958">
            <v>3.9371155160628842E-2</v>
          </cell>
          <cell r="G12958">
            <v>70692.160000000003</v>
          </cell>
          <cell r="H12958">
            <v>2783</v>
          </cell>
        </row>
        <row r="12959">
          <cell r="A12959" t="str">
            <v>15-01-040</v>
          </cell>
          <cell r="B12959" t="str">
            <v>22</v>
          </cell>
          <cell r="C12959" t="str">
            <v>JR AYUDANTE CALIFICADO</v>
          </cell>
          <cell r="D12959" t="str">
            <v>jor</v>
          </cell>
          <cell r="E12959">
            <v>3.4996582365003415E-2</v>
          </cell>
          <cell r="G12959">
            <v>53019.119999999995</v>
          </cell>
          <cell r="H12959">
            <v>1855</v>
          </cell>
        </row>
        <row r="12960">
          <cell r="A12960" t="str">
            <v>15-01-040</v>
          </cell>
          <cell r="B12960" t="str">
            <v>41</v>
          </cell>
          <cell r="C12960" t="str">
            <v>Equipos de instalación</v>
          </cell>
          <cell r="D12960" t="str">
            <v>unidad</v>
          </cell>
          <cell r="E12960">
            <v>0.05</v>
          </cell>
          <cell r="G12960">
            <v>24313.053599999999</v>
          </cell>
          <cell r="H12960">
            <v>1216</v>
          </cell>
        </row>
        <row r="12961">
          <cell r="A12961" t="str">
            <v>15-01-040</v>
          </cell>
          <cell r="B12961" t="str">
            <v>61</v>
          </cell>
          <cell r="C12961" t="str">
            <v>Transporte almacen a obra</v>
          </cell>
          <cell r="D12961" t="str">
            <v>kg</v>
          </cell>
          <cell r="E12961">
            <v>5031.6750000000002</v>
          </cell>
          <cell r="G12961">
            <v>6.0400000000000002E-2</v>
          </cell>
          <cell r="H12961">
            <v>304</v>
          </cell>
        </row>
        <row r="12962">
          <cell r="A12962" t="str">
            <v>15-01-050</v>
          </cell>
          <cell r="B12962" t="str">
            <v>15-01-050</v>
          </cell>
          <cell r="C12962" t="str">
            <v>Suministro e instalación de sensor ultrasónico 360°</v>
          </cell>
          <cell r="D12962" t="str">
            <v>un</v>
          </cell>
          <cell r="E12962">
            <v>32</v>
          </cell>
          <cell r="H12962">
            <v>236982</v>
          </cell>
        </row>
        <row r="12963">
          <cell r="A12963" t="str">
            <v>15-01-050</v>
          </cell>
          <cell r="B12963" t="str">
            <v>11</v>
          </cell>
          <cell r="C12963" t="str">
            <v>sensor de presencia para techo de 360° Ultrasónico</v>
          </cell>
          <cell r="D12963" t="str">
            <v>un</v>
          </cell>
          <cell r="E12963">
            <v>1</v>
          </cell>
          <cell r="G12963">
            <v>230823.53588799998</v>
          </cell>
          <cell r="H12963">
            <v>230824</v>
          </cell>
        </row>
        <row r="12964">
          <cell r="A12964" t="str">
            <v>15-01-050</v>
          </cell>
          <cell r="B12964" t="str">
            <v>12</v>
          </cell>
          <cell r="C12964">
            <v>0</v>
          </cell>
          <cell r="D12964">
            <v>0</v>
          </cell>
          <cell r="E12964">
            <v>0</v>
          </cell>
          <cell r="G12964">
            <v>0</v>
          </cell>
          <cell r="H12964">
            <v>0</v>
          </cell>
        </row>
        <row r="12965">
          <cell r="A12965" t="str">
            <v>15-01-050</v>
          </cell>
          <cell r="B12965" t="str">
            <v>13</v>
          </cell>
          <cell r="C12965">
            <v>0</v>
          </cell>
          <cell r="D12965">
            <v>0</v>
          </cell>
          <cell r="E12965">
            <v>0</v>
          </cell>
          <cell r="G12965">
            <v>0</v>
          </cell>
          <cell r="H12965">
            <v>0</v>
          </cell>
        </row>
        <row r="12966">
          <cell r="A12966" t="str">
            <v>15-01-050</v>
          </cell>
          <cell r="B12966" t="str">
            <v>14</v>
          </cell>
          <cell r="C12966">
            <v>0</v>
          </cell>
          <cell r="D12966">
            <v>0</v>
          </cell>
          <cell r="E12966">
            <v>0</v>
          </cell>
          <cell r="G12966">
            <v>0</v>
          </cell>
          <cell r="H12966">
            <v>0</v>
          </cell>
        </row>
        <row r="12967">
          <cell r="A12967" t="str">
            <v>15-01-050</v>
          </cell>
          <cell r="B12967" t="str">
            <v>15</v>
          </cell>
          <cell r="C12967">
            <v>0</v>
          </cell>
          <cell r="D12967">
            <v>0</v>
          </cell>
          <cell r="E12967">
            <v>0</v>
          </cell>
          <cell r="G12967">
            <v>0</v>
          </cell>
          <cell r="H12967">
            <v>0</v>
          </cell>
        </row>
        <row r="12968">
          <cell r="A12968" t="str">
            <v>15-01-050</v>
          </cell>
          <cell r="B12968" t="str">
            <v>16</v>
          </cell>
          <cell r="C12968">
            <v>0</v>
          </cell>
          <cell r="D12968">
            <v>0</v>
          </cell>
          <cell r="E12968">
            <v>0</v>
          </cell>
          <cell r="G12968">
            <v>0</v>
          </cell>
          <cell r="H12968">
            <v>0</v>
          </cell>
        </row>
        <row r="12969">
          <cell r="A12969" t="str">
            <v>15-01-050</v>
          </cell>
          <cell r="B12969" t="str">
            <v>17</v>
          </cell>
          <cell r="C12969">
            <v>0</v>
          </cell>
          <cell r="D12969">
            <v>0</v>
          </cell>
          <cell r="E12969">
            <v>0</v>
          </cell>
          <cell r="G12969">
            <v>0</v>
          </cell>
          <cell r="H12969">
            <v>0</v>
          </cell>
        </row>
        <row r="12970">
          <cell r="A12970" t="str">
            <v>15-01-050</v>
          </cell>
          <cell r="B12970" t="str">
            <v>18</v>
          </cell>
          <cell r="C12970">
            <v>0</v>
          </cell>
          <cell r="D12970">
            <v>0</v>
          </cell>
          <cell r="E12970">
            <v>0</v>
          </cell>
          <cell r="G12970">
            <v>0</v>
          </cell>
          <cell r="H12970">
            <v>0</v>
          </cell>
        </row>
        <row r="12971">
          <cell r="A12971" t="str">
            <v>15-01-050</v>
          </cell>
          <cell r="B12971" t="str">
            <v>19</v>
          </cell>
          <cell r="C12971">
            <v>0</v>
          </cell>
          <cell r="D12971">
            <v>0</v>
          </cell>
          <cell r="E12971">
            <v>0</v>
          </cell>
          <cell r="G12971">
            <v>0</v>
          </cell>
          <cell r="H12971">
            <v>0</v>
          </cell>
        </row>
        <row r="12972">
          <cell r="A12972" t="str">
            <v>15-01-050</v>
          </cell>
          <cell r="B12972" t="str">
            <v>110</v>
          </cell>
          <cell r="C12972">
            <v>0</v>
          </cell>
          <cell r="D12972">
            <v>0</v>
          </cell>
          <cell r="E12972">
            <v>0</v>
          </cell>
          <cell r="G12972">
            <v>0</v>
          </cell>
          <cell r="H12972">
            <v>0</v>
          </cell>
        </row>
        <row r="12973">
          <cell r="A12973" t="str">
            <v>15-01-050</v>
          </cell>
          <cell r="B12973" t="str">
            <v>111</v>
          </cell>
          <cell r="C12973">
            <v>0</v>
          </cell>
          <cell r="D12973">
            <v>0</v>
          </cell>
          <cell r="E12973">
            <v>0</v>
          </cell>
          <cell r="G12973">
            <v>0</v>
          </cell>
          <cell r="H12973">
            <v>0</v>
          </cell>
        </row>
        <row r="12974">
          <cell r="A12974" t="str">
            <v>15-01-050</v>
          </cell>
          <cell r="B12974" t="str">
            <v>112</v>
          </cell>
          <cell r="C12974">
            <v>0</v>
          </cell>
          <cell r="D12974">
            <v>0</v>
          </cell>
          <cell r="E12974">
            <v>0</v>
          </cell>
          <cell r="G12974">
            <v>0</v>
          </cell>
          <cell r="H12974">
            <v>0</v>
          </cell>
        </row>
        <row r="12975">
          <cell r="A12975" t="str">
            <v>15-01-050</v>
          </cell>
          <cell r="B12975" t="str">
            <v>113</v>
          </cell>
          <cell r="C12975">
            <v>0</v>
          </cell>
          <cell r="D12975">
            <v>0</v>
          </cell>
          <cell r="E12975">
            <v>0</v>
          </cell>
          <cell r="G12975">
            <v>0</v>
          </cell>
          <cell r="H12975">
            <v>0</v>
          </cell>
        </row>
        <row r="12976">
          <cell r="A12976" t="str">
            <v>15-01-050</v>
          </cell>
          <cell r="B12976" t="str">
            <v>21</v>
          </cell>
          <cell r="C12976" t="str">
            <v>JR OFICIAL CALIFICADO</v>
          </cell>
          <cell r="D12976" t="str">
            <v>jor</v>
          </cell>
          <cell r="E12976">
            <v>3.9371155160628842E-2</v>
          </cell>
          <cell r="G12976">
            <v>70692.160000000003</v>
          </cell>
          <cell r="H12976">
            <v>2783</v>
          </cell>
        </row>
        <row r="12977">
          <cell r="A12977" t="str">
            <v>15-01-050</v>
          </cell>
          <cell r="B12977" t="str">
            <v>22</v>
          </cell>
          <cell r="C12977" t="str">
            <v>JR AYUDANTE CALIFICADO</v>
          </cell>
          <cell r="D12977" t="str">
            <v>jor</v>
          </cell>
          <cell r="E12977">
            <v>3.4996582365003415E-2</v>
          </cell>
          <cell r="G12977">
            <v>53019.119999999995</v>
          </cell>
          <cell r="H12977">
            <v>1855</v>
          </cell>
        </row>
        <row r="12978">
          <cell r="A12978" t="str">
            <v>15-01-050</v>
          </cell>
          <cell r="B12978" t="str">
            <v>41</v>
          </cell>
          <cell r="C12978" t="str">
            <v>Equipos de instalación</v>
          </cell>
          <cell r="D12978" t="str">
            <v>unidad</v>
          </cell>
          <cell r="E12978">
            <v>0.05</v>
          </cell>
          <cell r="G12978">
            <v>24313.053599999999</v>
          </cell>
          <cell r="H12978">
            <v>1216</v>
          </cell>
        </row>
        <row r="12979">
          <cell r="A12979" t="str">
            <v>15-01-050</v>
          </cell>
          <cell r="B12979" t="str">
            <v>61</v>
          </cell>
          <cell r="C12979" t="str">
            <v>Transporte almacen a obra</v>
          </cell>
          <cell r="D12979" t="str">
            <v>kg</v>
          </cell>
          <cell r="E12979">
            <v>5031.6750000000002</v>
          </cell>
          <cell r="G12979">
            <v>6.0400000000000002E-2</v>
          </cell>
          <cell r="H12979">
            <v>304</v>
          </cell>
        </row>
        <row r="12980">
          <cell r="A12980" t="str">
            <v>08-02-010</v>
          </cell>
          <cell r="B12980" t="str">
            <v>08-02-010</v>
          </cell>
          <cell r="C12980" t="str">
            <v>Suministro e instalación de acometida iluminación exterior en 3x6 + 1x10 T - AL</v>
          </cell>
          <cell r="D12980" t="str">
            <v>ml</v>
          </cell>
          <cell r="E12980">
            <v>67</v>
          </cell>
          <cell r="H12980">
            <v>9928</v>
          </cell>
        </row>
        <row r="12981">
          <cell r="A12981" t="str">
            <v>08-02-010</v>
          </cell>
          <cell r="B12981" t="str">
            <v>11</v>
          </cell>
          <cell r="C12981" t="str">
            <v>Cable AL No 6 AWG - THWN</v>
          </cell>
          <cell r="D12981" t="str">
            <v>ML</v>
          </cell>
          <cell r="E12981">
            <v>3</v>
          </cell>
          <cell r="G12981">
            <v>1498.0173648</v>
          </cell>
          <cell r="H12981">
            <v>4494</v>
          </cell>
        </row>
        <row r="12982">
          <cell r="A12982" t="str">
            <v>08-02-010</v>
          </cell>
          <cell r="B12982" t="str">
            <v>12</v>
          </cell>
          <cell r="C12982" t="str">
            <v>Cable AL No 6 AWG - THWN</v>
          </cell>
          <cell r="D12982" t="str">
            <v>ML</v>
          </cell>
          <cell r="E12982">
            <v>1</v>
          </cell>
          <cell r="G12982">
            <v>1498.0173648</v>
          </cell>
          <cell r="H12982">
            <v>1498</v>
          </cell>
        </row>
        <row r="12983">
          <cell r="A12983" t="str">
            <v>08-02-010</v>
          </cell>
          <cell r="B12983" t="str">
            <v>13</v>
          </cell>
          <cell r="C12983">
            <v>0</v>
          </cell>
          <cell r="D12983">
            <v>0</v>
          </cell>
          <cell r="E12983">
            <v>0</v>
          </cell>
          <cell r="G12983">
            <v>0</v>
          </cell>
          <cell r="H12983">
            <v>0</v>
          </cell>
        </row>
        <row r="12984">
          <cell r="A12984" t="str">
            <v>08-02-010</v>
          </cell>
          <cell r="B12984" t="str">
            <v>14</v>
          </cell>
          <cell r="C12984">
            <v>0</v>
          </cell>
          <cell r="D12984">
            <v>0</v>
          </cell>
          <cell r="E12984">
            <v>0</v>
          </cell>
          <cell r="G12984">
            <v>0</v>
          </cell>
          <cell r="H12984">
            <v>0</v>
          </cell>
        </row>
        <row r="12985">
          <cell r="A12985" t="str">
            <v>08-02-010</v>
          </cell>
          <cell r="B12985" t="str">
            <v>15</v>
          </cell>
          <cell r="C12985">
            <v>0</v>
          </cell>
          <cell r="D12985">
            <v>0</v>
          </cell>
          <cell r="E12985">
            <v>0</v>
          </cell>
          <cell r="G12985">
            <v>0</v>
          </cell>
          <cell r="H12985">
            <v>0</v>
          </cell>
        </row>
        <row r="12986">
          <cell r="A12986" t="str">
            <v>08-02-010</v>
          </cell>
          <cell r="B12986" t="str">
            <v>16</v>
          </cell>
          <cell r="C12986">
            <v>0</v>
          </cell>
          <cell r="D12986">
            <v>0</v>
          </cell>
          <cell r="E12986">
            <v>0</v>
          </cell>
          <cell r="G12986">
            <v>0</v>
          </cell>
          <cell r="H12986">
            <v>0</v>
          </cell>
        </row>
        <row r="12987">
          <cell r="A12987" t="str">
            <v>08-02-010</v>
          </cell>
          <cell r="B12987" t="str">
            <v>17</v>
          </cell>
          <cell r="C12987">
            <v>0</v>
          </cell>
          <cell r="D12987">
            <v>0</v>
          </cell>
          <cell r="E12987">
            <v>0</v>
          </cell>
          <cell r="G12987">
            <v>0</v>
          </cell>
          <cell r="H12987">
            <v>0</v>
          </cell>
        </row>
        <row r="12988">
          <cell r="A12988" t="str">
            <v>08-02-010</v>
          </cell>
          <cell r="B12988" t="str">
            <v>18</v>
          </cell>
          <cell r="C12988">
            <v>0</v>
          </cell>
          <cell r="D12988">
            <v>0</v>
          </cell>
          <cell r="E12988">
            <v>0</v>
          </cell>
          <cell r="G12988">
            <v>0</v>
          </cell>
          <cell r="H12988">
            <v>0</v>
          </cell>
        </row>
        <row r="12989">
          <cell r="A12989" t="str">
            <v>08-02-010</v>
          </cell>
          <cell r="B12989" t="str">
            <v>19</v>
          </cell>
          <cell r="C12989">
            <v>0</v>
          </cell>
          <cell r="D12989">
            <v>0</v>
          </cell>
          <cell r="E12989">
            <v>0</v>
          </cell>
          <cell r="G12989">
            <v>0</v>
          </cell>
          <cell r="H12989">
            <v>0</v>
          </cell>
        </row>
        <row r="12990">
          <cell r="A12990" t="str">
            <v>08-02-010</v>
          </cell>
          <cell r="B12990" t="str">
            <v>110</v>
          </cell>
          <cell r="C12990">
            <v>0</v>
          </cell>
          <cell r="D12990">
            <v>0</v>
          </cell>
          <cell r="E12990">
            <v>0</v>
          </cell>
          <cell r="G12990">
            <v>0</v>
          </cell>
          <cell r="H12990">
            <v>0</v>
          </cell>
        </row>
        <row r="12991">
          <cell r="A12991" t="str">
            <v>08-02-010</v>
          </cell>
          <cell r="B12991" t="str">
            <v>111</v>
          </cell>
          <cell r="C12991">
            <v>0</v>
          </cell>
          <cell r="D12991">
            <v>0</v>
          </cell>
          <cell r="E12991">
            <v>0</v>
          </cell>
          <cell r="G12991">
            <v>0</v>
          </cell>
          <cell r="H12991">
            <v>0</v>
          </cell>
        </row>
        <row r="12992">
          <cell r="A12992" t="str">
            <v>08-02-010</v>
          </cell>
          <cell r="B12992" t="str">
            <v>112</v>
          </cell>
          <cell r="C12992">
            <v>0</v>
          </cell>
          <cell r="D12992">
            <v>0</v>
          </cell>
          <cell r="E12992">
            <v>0</v>
          </cell>
          <cell r="G12992">
            <v>0</v>
          </cell>
          <cell r="H12992">
            <v>0</v>
          </cell>
        </row>
        <row r="12993">
          <cell r="A12993" t="str">
            <v>08-02-010</v>
          </cell>
          <cell r="B12993" t="str">
            <v>113</v>
          </cell>
          <cell r="C12993">
            <v>0</v>
          </cell>
          <cell r="D12993">
            <v>0</v>
          </cell>
          <cell r="E12993">
            <v>0</v>
          </cell>
          <cell r="G12993">
            <v>0</v>
          </cell>
          <cell r="H12993">
            <v>0</v>
          </cell>
        </row>
        <row r="12994">
          <cell r="A12994" t="str">
            <v>08-02-010</v>
          </cell>
          <cell r="B12994" t="str">
            <v>21</v>
          </cell>
          <cell r="C12994" t="str">
            <v>JR OFICIAL CALIFICADO</v>
          </cell>
          <cell r="D12994" t="str">
            <v>jor</v>
          </cell>
          <cell r="E12994">
            <v>2.050580997949419E-2</v>
          </cell>
          <cell r="G12994">
            <v>70692.160000000003</v>
          </cell>
          <cell r="H12994">
            <v>1450</v>
          </cell>
        </row>
        <row r="12995">
          <cell r="A12995" t="str">
            <v>08-02-010</v>
          </cell>
          <cell r="B12995" t="str">
            <v>22</v>
          </cell>
          <cell r="C12995" t="str">
            <v>JR AYUDANTE CALIFICADO</v>
          </cell>
          <cell r="D12995" t="str">
            <v>jor</v>
          </cell>
          <cell r="E12995">
            <v>1.822738664843928E-2</v>
          </cell>
          <cell r="G12995">
            <v>53019.119999999995</v>
          </cell>
          <cell r="H12995">
            <v>966</v>
          </cell>
        </row>
        <row r="12996">
          <cell r="A12996" t="str">
            <v>08-02-010</v>
          </cell>
          <cell r="B12996" t="str">
            <v>41</v>
          </cell>
          <cell r="C12996" t="str">
            <v>Equipos de instalación</v>
          </cell>
          <cell r="D12996" t="str">
            <v>unidad</v>
          </cell>
          <cell r="E12996">
            <v>0.05</v>
          </cell>
          <cell r="G12996">
            <v>24313.053599999999</v>
          </cell>
          <cell r="H12996">
            <v>1216</v>
          </cell>
        </row>
        <row r="12997">
          <cell r="A12997" t="str">
            <v>08-02-010</v>
          </cell>
          <cell r="B12997" t="str">
            <v>61</v>
          </cell>
          <cell r="C12997" t="str">
            <v>Transporte almacen a obra</v>
          </cell>
          <cell r="D12997" t="str">
            <v>kg</v>
          </cell>
          <cell r="E12997">
            <v>5031.6750000000002</v>
          </cell>
          <cell r="G12997">
            <v>6.0400000000000002E-2</v>
          </cell>
          <cell r="H12997">
            <v>304</v>
          </cell>
        </row>
        <row r="12998">
          <cell r="A12998" t="str">
            <v>08-02-020</v>
          </cell>
          <cell r="B12998" t="str">
            <v>08-02-020</v>
          </cell>
          <cell r="C12998" t="str">
            <v>Suministro e instalación de acometida iluminación exterior en 2x6 + 1x10 T - AL</v>
          </cell>
          <cell r="D12998" t="str">
            <v>ml</v>
          </cell>
          <cell r="E12998">
            <v>87</v>
          </cell>
          <cell r="H12998">
            <v>8430</v>
          </cell>
        </row>
        <row r="12999">
          <cell r="A12999" t="str">
            <v>08-02-020</v>
          </cell>
          <cell r="B12999" t="str">
            <v>11</v>
          </cell>
          <cell r="C12999" t="str">
            <v>Cable AL No 6 AWG - THWN</v>
          </cell>
          <cell r="D12999" t="str">
            <v>ML</v>
          </cell>
          <cell r="E12999">
            <v>2</v>
          </cell>
          <cell r="G12999">
            <v>1498.0173648</v>
          </cell>
          <cell r="H12999">
            <v>2996</v>
          </cell>
        </row>
        <row r="13000">
          <cell r="A13000" t="str">
            <v>08-02-020</v>
          </cell>
          <cell r="B13000" t="str">
            <v>12</v>
          </cell>
          <cell r="C13000" t="str">
            <v>Cable AL No 6 AWG - THWN</v>
          </cell>
          <cell r="D13000" t="str">
            <v>ML</v>
          </cell>
          <cell r="E13000">
            <v>1</v>
          </cell>
          <cell r="G13000">
            <v>1498.0173648</v>
          </cell>
          <cell r="H13000">
            <v>1498</v>
          </cell>
        </row>
        <row r="13001">
          <cell r="A13001" t="str">
            <v>08-02-020</v>
          </cell>
          <cell r="B13001" t="str">
            <v>13</v>
          </cell>
          <cell r="C13001">
            <v>0</v>
          </cell>
          <cell r="D13001">
            <v>0</v>
          </cell>
          <cell r="E13001">
            <v>0</v>
          </cell>
          <cell r="G13001">
            <v>0</v>
          </cell>
          <cell r="H13001">
            <v>0</v>
          </cell>
        </row>
        <row r="13002">
          <cell r="A13002" t="str">
            <v>08-02-020</v>
          </cell>
          <cell r="B13002" t="str">
            <v>14</v>
          </cell>
          <cell r="C13002">
            <v>0</v>
          </cell>
          <cell r="D13002">
            <v>0</v>
          </cell>
          <cell r="E13002">
            <v>0</v>
          </cell>
          <cell r="G13002">
            <v>0</v>
          </cell>
          <cell r="H13002">
            <v>0</v>
          </cell>
        </row>
        <row r="13003">
          <cell r="A13003" t="str">
            <v>08-02-020</v>
          </cell>
          <cell r="B13003" t="str">
            <v>15</v>
          </cell>
          <cell r="C13003">
            <v>0</v>
          </cell>
          <cell r="D13003">
            <v>0</v>
          </cell>
          <cell r="E13003">
            <v>0</v>
          </cell>
          <cell r="G13003">
            <v>0</v>
          </cell>
          <cell r="H13003">
            <v>0</v>
          </cell>
        </row>
        <row r="13004">
          <cell r="A13004" t="str">
            <v>08-02-020</v>
          </cell>
          <cell r="B13004" t="str">
            <v>16</v>
          </cell>
          <cell r="C13004">
            <v>0</v>
          </cell>
          <cell r="D13004">
            <v>0</v>
          </cell>
          <cell r="E13004">
            <v>0</v>
          </cell>
          <cell r="G13004">
            <v>0</v>
          </cell>
          <cell r="H13004">
            <v>0</v>
          </cell>
        </row>
        <row r="13005">
          <cell r="A13005" t="str">
            <v>08-02-020</v>
          </cell>
          <cell r="B13005" t="str">
            <v>17</v>
          </cell>
          <cell r="C13005">
            <v>0</v>
          </cell>
          <cell r="D13005">
            <v>0</v>
          </cell>
          <cell r="E13005">
            <v>0</v>
          </cell>
          <cell r="G13005">
            <v>0</v>
          </cell>
          <cell r="H13005">
            <v>0</v>
          </cell>
        </row>
        <row r="13006">
          <cell r="A13006" t="str">
            <v>08-02-020</v>
          </cell>
          <cell r="B13006" t="str">
            <v>18</v>
          </cell>
          <cell r="C13006">
            <v>0</v>
          </cell>
          <cell r="D13006">
            <v>0</v>
          </cell>
          <cell r="E13006">
            <v>0</v>
          </cell>
          <cell r="G13006">
            <v>0</v>
          </cell>
          <cell r="H13006">
            <v>0</v>
          </cell>
        </row>
        <row r="13007">
          <cell r="A13007" t="str">
            <v>08-02-020</v>
          </cell>
          <cell r="B13007" t="str">
            <v>19</v>
          </cell>
          <cell r="C13007">
            <v>0</v>
          </cell>
          <cell r="D13007">
            <v>0</v>
          </cell>
          <cell r="E13007">
            <v>0</v>
          </cell>
          <cell r="G13007">
            <v>0</v>
          </cell>
          <cell r="H13007">
            <v>0</v>
          </cell>
        </row>
        <row r="13008">
          <cell r="A13008" t="str">
            <v>08-02-020</v>
          </cell>
          <cell r="B13008" t="str">
            <v>110</v>
          </cell>
          <cell r="C13008">
            <v>0</v>
          </cell>
          <cell r="D13008">
            <v>0</v>
          </cell>
          <cell r="E13008">
            <v>0</v>
          </cell>
          <cell r="G13008">
            <v>0</v>
          </cell>
          <cell r="H13008">
            <v>0</v>
          </cell>
        </row>
        <row r="13009">
          <cell r="A13009" t="str">
            <v>08-02-020</v>
          </cell>
          <cell r="B13009" t="str">
            <v>111</v>
          </cell>
          <cell r="C13009">
            <v>0</v>
          </cell>
          <cell r="D13009">
            <v>0</v>
          </cell>
          <cell r="E13009">
            <v>0</v>
          </cell>
          <cell r="G13009">
            <v>0</v>
          </cell>
          <cell r="H13009">
            <v>0</v>
          </cell>
        </row>
        <row r="13010">
          <cell r="A13010" t="str">
            <v>08-02-020</v>
          </cell>
          <cell r="B13010" t="str">
            <v>112</v>
          </cell>
          <cell r="C13010">
            <v>0</v>
          </cell>
          <cell r="D13010">
            <v>0</v>
          </cell>
          <cell r="E13010">
            <v>0</v>
          </cell>
          <cell r="G13010">
            <v>0</v>
          </cell>
          <cell r="H13010">
            <v>0</v>
          </cell>
        </row>
        <row r="13011">
          <cell r="A13011" t="str">
            <v>08-02-020</v>
          </cell>
          <cell r="B13011" t="str">
            <v>113</v>
          </cell>
          <cell r="C13011">
            <v>0</v>
          </cell>
          <cell r="D13011">
            <v>0</v>
          </cell>
          <cell r="E13011">
            <v>0</v>
          </cell>
          <cell r="G13011">
            <v>0</v>
          </cell>
          <cell r="H13011">
            <v>0</v>
          </cell>
        </row>
        <row r="13012">
          <cell r="A13012" t="str">
            <v>08-02-020</v>
          </cell>
          <cell r="B13012" t="str">
            <v>21</v>
          </cell>
          <cell r="C13012" t="str">
            <v>JR OFICIAL CALIFICADO</v>
          </cell>
          <cell r="D13012" t="str">
            <v>jor</v>
          </cell>
          <cell r="E13012">
            <v>2.050580997949419E-2</v>
          </cell>
          <cell r="G13012">
            <v>70692.160000000003</v>
          </cell>
          <cell r="H13012">
            <v>1450</v>
          </cell>
        </row>
        <row r="13013">
          <cell r="A13013" t="str">
            <v>08-02-020</v>
          </cell>
          <cell r="B13013" t="str">
            <v>22</v>
          </cell>
          <cell r="C13013" t="str">
            <v>JR AYUDANTE CALIFICADO</v>
          </cell>
          <cell r="D13013" t="str">
            <v>jor</v>
          </cell>
          <cell r="E13013">
            <v>1.822738664843928E-2</v>
          </cell>
          <cell r="G13013">
            <v>53019.119999999995</v>
          </cell>
          <cell r="H13013">
            <v>966</v>
          </cell>
        </row>
        <row r="13014">
          <cell r="A13014" t="str">
            <v>08-02-020</v>
          </cell>
          <cell r="B13014" t="str">
            <v>41</v>
          </cell>
          <cell r="C13014" t="str">
            <v>Equipos de instalación</v>
          </cell>
          <cell r="D13014" t="str">
            <v>unidad</v>
          </cell>
          <cell r="E13014">
            <v>0.05</v>
          </cell>
          <cell r="G13014">
            <v>24313.053599999999</v>
          </cell>
          <cell r="H13014">
            <v>1216</v>
          </cell>
        </row>
        <row r="13015">
          <cell r="A13015" t="str">
            <v>08-02-020</v>
          </cell>
          <cell r="B13015" t="str">
            <v>61</v>
          </cell>
          <cell r="C13015" t="str">
            <v>Transporte almacen a obra</v>
          </cell>
          <cell r="D13015" t="str">
            <v>kg</v>
          </cell>
          <cell r="E13015">
            <v>5031.6750000000002</v>
          </cell>
          <cell r="G13015">
            <v>6.0400000000000002E-2</v>
          </cell>
          <cell r="H13015">
            <v>304</v>
          </cell>
        </row>
        <row r="13016">
          <cell r="A13016" t="str">
            <v>08-02-030</v>
          </cell>
          <cell r="B13016" t="str">
            <v>08-02-030</v>
          </cell>
          <cell r="C13016" t="str">
            <v xml:space="preserve">Suministro e instalación de acometida luminaria en 2x12 + 1x10 T - Cu </v>
          </cell>
          <cell r="D13016" t="str">
            <v>ml</v>
          </cell>
          <cell r="E13016">
            <v>295</v>
          </cell>
          <cell r="H13016">
            <v>7099</v>
          </cell>
        </row>
        <row r="13017">
          <cell r="A13017" t="str">
            <v>08-02-030</v>
          </cell>
          <cell r="B13017" t="str">
            <v>11</v>
          </cell>
          <cell r="C13017" t="str">
            <v>Alambre cobre No 12 AWG - THWN</v>
          </cell>
          <cell r="D13017" t="str">
            <v>ML</v>
          </cell>
          <cell r="E13017">
            <v>2</v>
          </cell>
          <cell r="G13017">
            <v>1032.5044417599997</v>
          </cell>
          <cell r="H13017">
            <v>2065</v>
          </cell>
        </row>
        <row r="13018">
          <cell r="A13018" t="str">
            <v>08-02-030</v>
          </cell>
          <cell r="B13018" t="str">
            <v>12</v>
          </cell>
          <cell r="C13018" t="str">
            <v>Alambre cobre No 10 AWG - THWN</v>
          </cell>
          <cell r="D13018" t="str">
            <v>ML</v>
          </cell>
          <cell r="E13018">
            <v>1</v>
          </cell>
          <cell r="G13018">
            <v>1678.4237571199999</v>
          </cell>
          <cell r="H13018">
            <v>1678</v>
          </cell>
        </row>
        <row r="13019">
          <cell r="A13019" t="str">
            <v>08-02-030</v>
          </cell>
          <cell r="B13019" t="str">
            <v>13</v>
          </cell>
          <cell r="C13019">
            <v>0</v>
          </cell>
          <cell r="D13019">
            <v>0</v>
          </cell>
          <cell r="E13019">
            <v>0</v>
          </cell>
          <cell r="G13019">
            <v>0</v>
          </cell>
          <cell r="H13019">
            <v>0</v>
          </cell>
        </row>
        <row r="13020">
          <cell r="A13020" t="str">
            <v>08-02-030</v>
          </cell>
          <cell r="B13020" t="str">
            <v>14</v>
          </cell>
          <cell r="C13020">
            <v>0</v>
          </cell>
          <cell r="D13020">
            <v>0</v>
          </cell>
          <cell r="E13020">
            <v>0</v>
          </cell>
          <cell r="G13020">
            <v>0</v>
          </cell>
          <cell r="H13020">
            <v>0</v>
          </cell>
        </row>
        <row r="13021">
          <cell r="A13021" t="str">
            <v>08-02-030</v>
          </cell>
          <cell r="B13021" t="str">
            <v>15</v>
          </cell>
          <cell r="C13021">
            <v>0</v>
          </cell>
          <cell r="D13021">
            <v>0</v>
          </cell>
          <cell r="E13021">
            <v>0</v>
          </cell>
          <cell r="G13021">
            <v>0</v>
          </cell>
          <cell r="H13021">
            <v>0</v>
          </cell>
        </row>
        <row r="13022">
          <cell r="A13022" t="str">
            <v>08-02-030</v>
          </cell>
          <cell r="B13022" t="str">
            <v>16</v>
          </cell>
          <cell r="C13022">
            <v>0</v>
          </cell>
          <cell r="D13022">
            <v>0</v>
          </cell>
          <cell r="E13022">
            <v>0</v>
          </cell>
          <cell r="G13022">
            <v>0</v>
          </cell>
          <cell r="H13022">
            <v>0</v>
          </cell>
        </row>
        <row r="13023">
          <cell r="A13023" t="str">
            <v>08-02-030</v>
          </cell>
          <cell r="B13023" t="str">
            <v>17</v>
          </cell>
          <cell r="C13023">
            <v>0</v>
          </cell>
          <cell r="D13023">
            <v>0</v>
          </cell>
          <cell r="E13023">
            <v>0</v>
          </cell>
          <cell r="G13023">
            <v>0</v>
          </cell>
          <cell r="H13023">
            <v>0</v>
          </cell>
        </row>
        <row r="13024">
          <cell r="A13024" t="str">
            <v>08-02-030</v>
          </cell>
          <cell r="B13024" t="str">
            <v>18</v>
          </cell>
          <cell r="C13024">
            <v>0</v>
          </cell>
          <cell r="D13024">
            <v>0</v>
          </cell>
          <cell r="E13024">
            <v>0</v>
          </cell>
          <cell r="G13024">
            <v>0</v>
          </cell>
          <cell r="H13024">
            <v>0</v>
          </cell>
        </row>
        <row r="13025">
          <cell r="A13025" t="str">
            <v>08-02-030</v>
          </cell>
          <cell r="B13025" t="str">
            <v>19</v>
          </cell>
          <cell r="C13025">
            <v>0</v>
          </cell>
          <cell r="D13025">
            <v>0</v>
          </cell>
          <cell r="E13025">
            <v>0</v>
          </cell>
          <cell r="G13025">
            <v>0</v>
          </cell>
          <cell r="H13025">
            <v>0</v>
          </cell>
        </row>
        <row r="13026">
          <cell r="A13026" t="str">
            <v>08-02-030</v>
          </cell>
          <cell r="B13026" t="str">
            <v>110</v>
          </cell>
          <cell r="C13026">
            <v>0</v>
          </cell>
          <cell r="D13026">
            <v>0</v>
          </cell>
          <cell r="E13026">
            <v>0</v>
          </cell>
          <cell r="G13026">
            <v>0</v>
          </cell>
          <cell r="H13026">
            <v>0</v>
          </cell>
        </row>
        <row r="13027">
          <cell r="A13027" t="str">
            <v>08-02-030</v>
          </cell>
          <cell r="B13027" t="str">
            <v>111</v>
          </cell>
          <cell r="C13027">
            <v>0</v>
          </cell>
          <cell r="D13027">
            <v>0</v>
          </cell>
          <cell r="E13027">
            <v>0</v>
          </cell>
          <cell r="G13027">
            <v>0</v>
          </cell>
          <cell r="H13027">
            <v>0</v>
          </cell>
        </row>
        <row r="13028">
          <cell r="A13028" t="str">
            <v>08-02-030</v>
          </cell>
          <cell r="B13028" t="str">
            <v>112</v>
          </cell>
          <cell r="C13028">
            <v>0</v>
          </cell>
          <cell r="D13028">
            <v>0</v>
          </cell>
          <cell r="E13028">
            <v>0</v>
          </cell>
          <cell r="G13028">
            <v>0</v>
          </cell>
          <cell r="H13028">
            <v>0</v>
          </cell>
        </row>
        <row r="13029">
          <cell r="A13029" t="str">
            <v>08-02-030</v>
          </cell>
          <cell r="B13029" t="str">
            <v>113</v>
          </cell>
          <cell r="C13029">
            <v>0</v>
          </cell>
          <cell r="D13029">
            <v>0</v>
          </cell>
          <cell r="E13029">
            <v>0</v>
          </cell>
          <cell r="G13029">
            <v>0</v>
          </cell>
          <cell r="H13029">
            <v>0</v>
          </cell>
        </row>
        <row r="13030">
          <cell r="A13030" t="str">
            <v>08-02-030</v>
          </cell>
          <cell r="B13030" t="str">
            <v>21</v>
          </cell>
          <cell r="C13030" t="str">
            <v>JR OFICIAL CALIFICADO</v>
          </cell>
          <cell r="D13030" t="str">
            <v>jor</v>
          </cell>
          <cell r="E13030">
            <v>1.5584415584415584E-2</v>
          </cell>
          <cell r="G13030">
            <v>70692.160000000003</v>
          </cell>
          <cell r="H13030">
            <v>1102</v>
          </cell>
        </row>
        <row r="13031">
          <cell r="A13031" t="str">
            <v>08-02-030</v>
          </cell>
          <cell r="B13031" t="str">
            <v>22</v>
          </cell>
          <cell r="C13031" t="str">
            <v>JR AYUDANTE CALIFICADO</v>
          </cell>
          <cell r="D13031" t="str">
            <v>jor</v>
          </cell>
          <cell r="E13031">
            <v>1.3852813852813853E-2</v>
          </cell>
          <cell r="G13031">
            <v>53019.119999999995</v>
          </cell>
          <cell r="H13031">
            <v>734</v>
          </cell>
        </row>
        <row r="13032">
          <cell r="A13032" t="str">
            <v>08-02-030</v>
          </cell>
          <cell r="B13032" t="str">
            <v>41</v>
          </cell>
          <cell r="C13032" t="str">
            <v>Equipos de instalación</v>
          </cell>
          <cell r="D13032" t="str">
            <v>unidad</v>
          </cell>
          <cell r="E13032">
            <v>0.05</v>
          </cell>
          <cell r="G13032">
            <v>24313.053599999999</v>
          </cell>
          <cell r="H13032">
            <v>1216</v>
          </cell>
        </row>
        <row r="13033">
          <cell r="A13033" t="str">
            <v>08-02-030</v>
          </cell>
          <cell r="B13033" t="str">
            <v>61</v>
          </cell>
          <cell r="C13033" t="str">
            <v>Transporte almacen a obra</v>
          </cell>
          <cell r="D13033" t="str">
            <v>kg</v>
          </cell>
          <cell r="E13033">
            <v>5031.6750000000002</v>
          </cell>
          <cell r="G13033">
            <v>6.0400000000000002E-2</v>
          </cell>
          <cell r="H13033">
            <v>304</v>
          </cell>
        </row>
        <row r="13034">
          <cell r="A13034" t="str">
            <v>08-02-040</v>
          </cell>
          <cell r="B13034" t="str">
            <v>08-02-040</v>
          </cell>
          <cell r="C13034" t="str">
            <v>Suministro e instalación de conexión malla a tierra en poste en 1x8 - Cu</v>
          </cell>
          <cell r="D13034" t="str">
            <v>ml</v>
          </cell>
          <cell r="E13034">
            <v>11</v>
          </cell>
          <cell r="H13034">
            <v>6023</v>
          </cell>
        </row>
        <row r="13035">
          <cell r="A13035" t="str">
            <v>08-02-040</v>
          </cell>
          <cell r="B13035" t="str">
            <v>11</v>
          </cell>
          <cell r="C13035" t="str">
            <v>Cable cobre No 8 AWG - THWN</v>
          </cell>
          <cell r="D13035" t="str">
            <v>ML</v>
          </cell>
          <cell r="E13035">
            <v>1</v>
          </cell>
          <cell r="G13035">
            <v>3053.2976514479997</v>
          </cell>
          <cell r="H13035">
            <v>3053</v>
          </cell>
        </row>
        <row r="13036">
          <cell r="A13036" t="str">
            <v>08-02-040</v>
          </cell>
          <cell r="B13036" t="str">
            <v>12</v>
          </cell>
          <cell r="C13036">
            <v>0</v>
          </cell>
          <cell r="D13036">
            <v>0</v>
          </cell>
          <cell r="E13036">
            <v>0</v>
          </cell>
          <cell r="G13036">
            <v>0</v>
          </cell>
          <cell r="H13036">
            <v>0</v>
          </cell>
        </row>
        <row r="13037">
          <cell r="A13037" t="str">
            <v>08-02-040</v>
          </cell>
          <cell r="B13037" t="str">
            <v>13</v>
          </cell>
          <cell r="C13037">
            <v>0</v>
          </cell>
          <cell r="D13037">
            <v>0</v>
          </cell>
          <cell r="E13037">
            <v>0</v>
          </cell>
          <cell r="G13037">
            <v>0</v>
          </cell>
          <cell r="H13037">
            <v>0</v>
          </cell>
        </row>
        <row r="13038">
          <cell r="A13038" t="str">
            <v>08-02-040</v>
          </cell>
          <cell r="B13038" t="str">
            <v>14</v>
          </cell>
          <cell r="C13038">
            <v>0</v>
          </cell>
          <cell r="D13038">
            <v>0</v>
          </cell>
          <cell r="E13038">
            <v>0</v>
          </cell>
          <cell r="G13038">
            <v>0</v>
          </cell>
          <cell r="H13038">
            <v>0</v>
          </cell>
        </row>
        <row r="13039">
          <cell r="A13039" t="str">
            <v>08-02-040</v>
          </cell>
          <cell r="B13039" t="str">
            <v>15</v>
          </cell>
          <cell r="C13039">
            <v>0</v>
          </cell>
          <cell r="D13039">
            <v>0</v>
          </cell>
          <cell r="E13039">
            <v>0</v>
          </cell>
          <cell r="G13039">
            <v>0</v>
          </cell>
          <cell r="H13039">
            <v>0</v>
          </cell>
        </row>
        <row r="13040">
          <cell r="A13040" t="str">
            <v>08-02-040</v>
          </cell>
          <cell r="B13040" t="str">
            <v>16</v>
          </cell>
          <cell r="C13040">
            <v>0</v>
          </cell>
          <cell r="D13040">
            <v>0</v>
          </cell>
          <cell r="E13040">
            <v>0</v>
          </cell>
          <cell r="G13040">
            <v>0</v>
          </cell>
          <cell r="H13040">
            <v>0</v>
          </cell>
        </row>
        <row r="13041">
          <cell r="A13041" t="str">
            <v>08-02-040</v>
          </cell>
          <cell r="B13041" t="str">
            <v>17</v>
          </cell>
          <cell r="C13041">
            <v>0</v>
          </cell>
          <cell r="D13041">
            <v>0</v>
          </cell>
          <cell r="E13041">
            <v>0</v>
          </cell>
          <cell r="G13041">
            <v>0</v>
          </cell>
          <cell r="H13041">
            <v>0</v>
          </cell>
        </row>
        <row r="13042">
          <cell r="A13042" t="str">
            <v>08-02-040</v>
          </cell>
          <cell r="B13042" t="str">
            <v>18</v>
          </cell>
          <cell r="C13042">
            <v>0</v>
          </cell>
          <cell r="D13042">
            <v>0</v>
          </cell>
          <cell r="E13042">
            <v>0</v>
          </cell>
          <cell r="G13042">
            <v>0</v>
          </cell>
          <cell r="H13042">
            <v>0</v>
          </cell>
        </row>
        <row r="13043">
          <cell r="A13043" t="str">
            <v>08-02-040</v>
          </cell>
          <cell r="B13043" t="str">
            <v>19</v>
          </cell>
          <cell r="C13043">
            <v>0</v>
          </cell>
          <cell r="D13043">
            <v>0</v>
          </cell>
          <cell r="E13043">
            <v>0</v>
          </cell>
          <cell r="G13043">
            <v>0</v>
          </cell>
          <cell r="H13043">
            <v>0</v>
          </cell>
        </row>
        <row r="13044">
          <cell r="A13044" t="str">
            <v>08-02-040</v>
          </cell>
          <cell r="B13044" t="str">
            <v>110</v>
          </cell>
          <cell r="C13044">
            <v>0</v>
          </cell>
          <cell r="D13044">
            <v>0</v>
          </cell>
          <cell r="E13044">
            <v>0</v>
          </cell>
          <cell r="G13044">
            <v>0</v>
          </cell>
          <cell r="H13044">
            <v>0</v>
          </cell>
        </row>
        <row r="13045">
          <cell r="A13045" t="str">
            <v>08-02-040</v>
          </cell>
          <cell r="B13045" t="str">
            <v>111</v>
          </cell>
          <cell r="C13045">
            <v>0</v>
          </cell>
          <cell r="D13045">
            <v>0</v>
          </cell>
          <cell r="E13045">
            <v>0</v>
          </cell>
          <cell r="G13045">
            <v>0</v>
          </cell>
          <cell r="H13045">
            <v>0</v>
          </cell>
        </row>
        <row r="13046">
          <cell r="A13046" t="str">
            <v>08-02-040</v>
          </cell>
          <cell r="B13046" t="str">
            <v>112</v>
          </cell>
          <cell r="C13046">
            <v>0</v>
          </cell>
          <cell r="D13046">
            <v>0</v>
          </cell>
          <cell r="E13046">
            <v>0</v>
          </cell>
          <cell r="G13046">
            <v>0</v>
          </cell>
          <cell r="H13046">
            <v>0</v>
          </cell>
        </row>
        <row r="13047">
          <cell r="A13047" t="str">
            <v>08-02-040</v>
          </cell>
          <cell r="B13047" t="str">
            <v>113</v>
          </cell>
          <cell r="C13047">
            <v>0</v>
          </cell>
          <cell r="D13047">
            <v>0</v>
          </cell>
          <cell r="E13047">
            <v>0</v>
          </cell>
          <cell r="G13047">
            <v>0</v>
          </cell>
          <cell r="H13047">
            <v>0</v>
          </cell>
        </row>
        <row r="13048">
          <cell r="A13048" t="str">
            <v>08-02-040</v>
          </cell>
          <cell r="B13048" t="str">
            <v>21</v>
          </cell>
          <cell r="C13048" t="str">
            <v>JR OFICIAL CALIFICADO</v>
          </cell>
          <cell r="D13048" t="str">
            <v>jor</v>
          </cell>
          <cell r="E13048">
            <v>1.2303485987696514E-2</v>
          </cell>
          <cell r="G13048">
            <v>70692.160000000003</v>
          </cell>
          <cell r="H13048">
            <v>870</v>
          </cell>
        </row>
        <row r="13049">
          <cell r="A13049" t="str">
            <v>08-02-040</v>
          </cell>
          <cell r="B13049" t="str">
            <v>22</v>
          </cell>
          <cell r="C13049" t="str">
            <v>JR AYUDANTE CALIFICADO</v>
          </cell>
          <cell r="D13049" t="str">
            <v>jor</v>
          </cell>
          <cell r="E13049">
            <v>1.0936431989063569E-2</v>
          </cell>
          <cell r="G13049">
            <v>53019.119999999995</v>
          </cell>
          <cell r="H13049">
            <v>580</v>
          </cell>
        </row>
        <row r="13050">
          <cell r="A13050" t="str">
            <v>08-02-040</v>
          </cell>
          <cell r="B13050" t="str">
            <v>41</v>
          </cell>
          <cell r="C13050" t="str">
            <v>Equipos de instalación</v>
          </cell>
          <cell r="D13050" t="str">
            <v>unidad</v>
          </cell>
          <cell r="E13050">
            <v>0.05</v>
          </cell>
          <cell r="G13050">
            <v>24313.053599999999</v>
          </cell>
          <cell r="H13050">
            <v>1216</v>
          </cell>
        </row>
        <row r="13051">
          <cell r="A13051" t="str">
            <v>08-02-040</v>
          </cell>
          <cell r="B13051" t="str">
            <v>61</v>
          </cell>
          <cell r="C13051" t="str">
            <v>Transporte almacen a obra</v>
          </cell>
          <cell r="D13051" t="str">
            <v>kg</v>
          </cell>
          <cell r="E13051">
            <v>5031.6750000000002</v>
          </cell>
          <cell r="G13051">
            <v>6.0400000000000002E-2</v>
          </cell>
          <cell r="H13051">
            <v>304</v>
          </cell>
        </row>
        <row r="13052">
          <cell r="A13052" t="str">
            <v>08-02-050</v>
          </cell>
          <cell r="B13052" t="str">
            <v>08-02-050</v>
          </cell>
          <cell r="C13052" t="str">
            <v>Suministro e instalación de malla a tierra de iluminación exterior conformada por 1- Varlla cooper de 2,4 m, 1- Soldadura exotérmica, 1 Empalme bimetalico, 1m de Cable de Cobre 2/0 AWG</v>
          </cell>
          <cell r="D13052" t="str">
            <v>un</v>
          </cell>
          <cell r="E13052">
            <v>3</v>
          </cell>
          <cell r="H13052">
            <v>233767</v>
          </cell>
        </row>
        <row r="13053">
          <cell r="A13053" t="str">
            <v>08-02-050</v>
          </cell>
          <cell r="B13053" t="str">
            <v>11</v>
          </cell>
          <cell r="C13053" t="str">
            <v>Cable cobre No 2/0 AWG desnudo</v>
          </cell>
          <cell r="D13053" t="str">
            <v>ML</v>
          </cell>
          <cell r="E13053">
            <v>2</v>
          </cell>
          <cell r="G13053">
            <v>20778.950544000003</v>
          </cell>
          <cell r="H13053">
            <v>41558</v>
          </cell>
        </row>
        <row r="13054">
          <cell r="A13054" t="str">
            <v>08-02-050</v>
          </cell>
          <cell r="B13054" t="str">
            <v>12</v>
          </cell>
          <cell r="C13054" t="str">
            <v>VARILLA COOPERWELD 5/8'' x 2.4</v>
          </cell>
          <cell r="D13054" t="str">
            <v>un</v>
          </cell>
          <cell r="E13054">
            <v>1</v>
          </cell>
          <cell r="G13054">
            <v>116793.54719999999</v>
          </cell>
          <cell r="H13054">
            <v>116794</v>
          </cell>
        </row>
        <row r="13055">
          <cell r="A13055" t="str">
            <v>08-02-050</v>
          </cell>
          <cell r="B13055" t="str">
            <v>13</v>
          </cell>
          <cell r="C13055" t="str">
            <v>SOLDADURA CADWELD 115 G.</v>
          </cell>
          <cell r="D13055" t="str">
            <v>un</v>
          </cell>
          <cell r="E13055">
            <v>1</v>
          </cell>
          <cell r="G13055">
            <v>13713.016679999999</v>
          </cell>
          <cell r="H13055">
            <v>13713</v>
          </cell>
        </row>
        <row r="13056">
          <cell r="A13056" t="str">
            <v>08-02-050</v>
          </cell>
          <cell r="B13056" t="str">
            <v>14</v>
          </cell>
          <cell r="C13056" t="str">
            <v>Grapa de Conexion 8-10 / 8-10 bimetalica Cobre-Aluminio POWERCOL Ref: P1274</v>
          </cell>
          <cell r="D13056" t="str">
            <v>un</v>
          </cell>
          <cell r="E13056">
            <v>1</v>
          </cell>
          <cell r="G13056">
            <v>26358.076799999999</v>
          </cell>
          <cell r="H13056">
            <v>26358</v>
          </cell>
        </row>
        <row r="13057">
          <cell r="A13057" t="str">
            <v>08-02-050</v>
          </cell>
          <cell r="B13057" t="str">
            <v>15</v>
          </cell>
          <cell r="C13057">
            <v>0</v>
          </cell>
          <cell r="D13057">
            <v>0</v>
          </cell>
          <cell r="E13057">
            <v>0</v>
          </cell>
          <cell r="G13057">
            <v>0</v>
          </cell>
          <cell r="H13057">
            <v>0</v>
          </cell>
        </row>
        <row r="13058">
          <cell r="A13058" t="str">
            <v>08-02-050</v>
          </cell>
          <cell r="B13058" t="str">
            <v>16</v>
          </cell>
          <cell r="C13058">
            <v>0</v>
          </cell>
          <cell r="D13058">
            <v>0</v>
          </cell>
          <cell r="E13058">
            <v>0</v>
          </cell>
          <cell r="G13058">
            <v>0</v>
          </cell>
          <cell r="H13058">
            <v>0</v>
          </cell>
        </row>
        <row r="13059">
          <cell r="A13059" t="str">
            <v>08-02-050</v>
          </cell>
          <cell r="B13059" t="str">
            <v>17</v>
          </cell>
          <cell r="C13059">
            <v>0</v>
          </cell>
          <cell r="D13059">
            <v>0</v>
          </cell>
          <cell r="E13059">
            <v>0</v>
          </cell>
          <cell r="G13059">
            <v>0</v>
          </cell>
          <cell r="H13059">
            <v>0</v>
          </cell>
        </row>
        <row r="13060">
          <cell r="A13060" t="str">
            <v>08-02-050</v>
          </cell>
          <cell r="B13060" t="str">
            <v>18</v>
          </cell>
          <cell r="C13060">
            <v>0</v>
          </cell>
          <cell r="D13060">
            <v>0</v>
          </cell>
          <cell r="E13060">
            <v>0</v>
          </cell>
          <cell r="G13060">
            <v>0</v>
          </cell>
          <cell r="H13060">
            <v>0</v>
          </cell>
        </row>
        <row r="13061">
          <cell r="A13061" t="str">
            <v>08-02-050</v>
          </cell>
          <cell r="B13061" t="str">
            <v>19</v>
          </cell>
          <cell r="C13061">
            <v>0</v>
          </cell>
          <cell r="D13061">
            <v>0</v>
          </cell>
          <cell r="E13061">
            <v>0</v>
          </cell>
          <cell r="G13061">
            <v>0</v>
          </cell>
          <cell r="H13061">
            <v>0</v>
          </cell>
        </row>
        <row r="13062">
          <cell r="A13062" t="str">
            <v>08-02-050</v>
          </cell>
          <cell r="B13062" t="str">
            <v>110</v>
          </cell>
          <cell r="C13062">
            <v>0</v>
          </cell>
          <cell r="D13062">
            <v>0</v>
          </cell>
          <cell r="E13062">
            <v>0</v>
          </cell>
          <cell r="G13062">
            <v>0</v>
          </cell>
          <cell r="H13062">
            <v>0</v>
          </cell>
        </row>
        <row r="13063">
          <cell r="A13063" t="str">
            <v>08-02-050</v>
          </cell>
          <cell r="B13063" t="str">
            <v>111</v>
          </cell>
          <cell r="C13063">
            <v>0</v>
          </cell>
          <cell r="D13063">
            <v>0</v>
          </cell>
          <cell r="E13063">
            <v>0</v>
          </cell>
          <cell r="G13063">
            <v>0</v>
          </cell>
          <cell r="H13063">
            <v>0</v>
          </cell>
        </row>
        <row r="13064">
          <cell r="A13064" t="str">
            <v>08-02-050</v>
          </cell>
          <cell r="B13064" t="str">
            <v>112</v>
          </cell>
          <cell r="C13064">
            <v>0</v>
          </cell>
          <cell r="D13064">
            <v>0</v>
          </cell>
          <cell r="E13064">
            <v>0</v>
          </cell>
          <cell r="G13064">
            <v>0</v>
          </cell>
          <cell r="H13064">
            <v>0</v>
          </cell>
        </row>
        <row r="13065">
          <cell r="A13065" t="str">
            <v>08-02-050</v>
          </cell>
          <cell r="B13065" t="str">
            <v>113</v>
          </cell>
          <cell r="C13065">
            <v>0</v>
          </cell>
          <cell r="D13065">
            <v>0</v>
          </cell>
          <cell r="E13065">
            <v>0</v>
          </cell>
          <cell r="G13065">
            <v>0</v>
          </cell>
          <cell r="H13065">
            <v>0</v>
          </cell>
        </row>
        <row r="13066">
          <cell r="A13066" t="str">
            <v>08-02-050</v>
          </cell>
          <cell r="B13066" t="str">
            <v>21</v>
          </cell>
          <cell r="C13066" t="str">
            <v>JR OFICIAL CALIFICADO</v>
          </cell>
          <cell r="D13066" t="str">
            <v>jor</v>
          </cell>
          <cell r="E13066">
            <v>0.28708133971291866</v>
          </cell>
          <cell r="G13066">
            <v>70692.160000000003</v>
          </cell>
          <cell r="H13066">
            <v>20294</v>
          </cell>
        </row>
        <row r="13067">
          <cell r="A13067" t="str">
            <v>08-02-050</v>
          </cell>
          <cell r="B13067" t="str">
            <v>22</v>
          </cell>
          <cell r="C13067" t="str">
            <v>JR AYUDANTE CALIFICADO</v>
          </cell>
          <cell r="D13067" t="str">
            <v>jor</v>
          </cell>
          <cell r="E13067">
            <v>0.2551834130781499</v>
          </cell>
          <cell r="G13067">
            <v>53019.119999999995</v>
          </cell>
          <cell r="H13067">
            <v>13530</v>
          </cell>
        </row>
        <row r="13068">
          <cell r="A13068" t="str">
            <v>08-02-050</v>
          </cell>
          <cell r="B13068" t="str">
            <v>41</v>
          </cell>
          <cell r="C13068" t="str">
            <v>Equipos de instalación</v>
          </cell>
          <cell r="D13068" t="str">
            <v>unidad</v>
          </cell>
          <cell r="E13068">
            <v>0.05</v>
          </cell>
          <cell r="G13068">
            <v>24313.053599999999</v>
          </cell>
          <cell r="H13068">
            <v>1216</v>
          </cell>
        </row>
        <row r="13069">
          <cell r="A13069" t="str">
            <v>08-02-050</v>
          </cell>
          <cell r="B13069" t="str">
            <v>61</v>
          </cell>
          <cell r="C13069" t="str">
            <v>Transporte almacen a obra</v>
          </cell>
          <cell r="D13069" t="str">
            <v>kg</v>
          </cell>
          <cell r="E13069">
            <v>5031.6750000000002</v>
          </cell>
          <cell r="G13069">
            <v>6.0400000000000002E-2</v>
          </cell>
          <cell r="H13069">
            <v>304</v>
          </cell>
        </row>
        <row r="13070">
          <cell r="A13070" t="str">
            <v>08-02-060</v>
          </cell>
          <cell r="B13070" t="str">
            <v>08-02-060</v>
          </cell>
          <cell r="C13070" t="str">
            <v>Suministro e instalación de empalme tipo exterior</v>
          </cell>
          <cell r="D13070" t="str">
            <v>ml</v>
          </cell>
          <cell r="E13070">
            <v>36</v>
          </cell>
          <cell r="H13070">
            <v>314815</v>
          </cell>
        </row>
        <row r="13071">
          <cell r="A13071" t="str">
            <v>08-02-060</v>
          </cell>
          <cell r="B13071" t="str">
            <v>11</v>
          </cell>
          <cell r="C13071" t="str">
            <v>Empalme para AP tipo 91B1 Juego 6AWG-12AWG</v>
          </cell>
          <cell r="D13071" t="str">
            <v>jg</v>
          </cell>
          <cell r="E13071">
            <v>2</v>
          </cell>
          <cell r="G13071">
            <v>153023.27920000002</v>
          </cell>
          <cell r="H13071">
            <v>306047</v>
          </cell>
        </row>
        <row r="13072">
          <cell r="A13072" t="str">
            <v>08-02-060</v>
          </cell>
          <cell r="B13072" t="str">
            <v>12</v>
          </cell>
          <cell r="C13072">
            <v>0</v>
          </cell>
          <cell r="D13072">
            <v>0</v>
          </cell>
          <cell r="E13072">
            <v>0</v>
          </cell>
          <cell r="G13072">
            <v>0</v>
          </cell>
          <cell r="H13072">
            <v>0</v>
          </cell>
        </row>
        <row r="13073">
          <cell r="A13073" t="str">
            <v>08-02-060</v>
          </cell>
          <cell r="B13073" t="str">
            <v>13</v>
          </cell>
          <cell r="C13073">
            <v>0</v>
          </cell>
          <cell r="D13073">
            <v>0</v>
          </cell>
          <cell r="E13073">
            <v>0</v>
          </cell>
          <cell r="G13073">
            <v>0</v>
          </cell>
          <cell r="H13073">
            <v>0</v>
          </cell>
        </row>
        <row r="13074">
          <cell r="A13074" t="str">
            <v>08-02-060</v>
          </cell>
          <cell r="B13074" t="str">
            <v>14</v>
          </cell>
          <cell r="C13074">
            <v>0</v>
          </cell>
          <cell r="D13074">
            <v>0</v>
          </cell>
          <cell r="E13074">
            <v>0</v>
          </cell>
          <cell r="G13074">
            <v>0</v>
          </cell>
          <cell r="H13074">
            <v>0</v>
          </cell>
        </row>
        <row r="13075">
          <cell r="A13075" t="str">
            <v>08-02-060</v>
          </cell>
          <cell r="B13075" t="str">
            <v>15</v>
          </cell>
          <cell r="C13075">
            <v>0</v>
          </cell>
          <cell r="D13075">
            <v>0</v>
          </cell>
          <cell r="E13075">
            <v>0</v>
          </cell>
          <cell r="G13075">
            <v>0</v>
          </cell>
          <cell r="H13075">
            <v>0</v>
          </cell>
        </row>
        <row r="13076">
          <cell r="A13076" t="str">
            <v>08-02-060</v>
          </cell>
          <cell r="B13076" t="str">
            <v>16</v>
          </cell>
          <cell r="C13076">
            <v>0</v>
          </cell>
          <cell r="D13076">
            <v>0</v>
          </cell>
          <cell r="E13076">
            <v>0</v>
          </cell>
          <cell r="G13076">
            <v>0</v>
          </cell>
          <cell r="H13076">
            <v>0</v>
          </cell>
        </row>
        <row r="13077">
          <cell r="A13077" t="str">
            <v>08-02-060</v>
          </cell>
          <cell r="B13077" t="str">
            <v>17</v>
          </cell>
          <cell r="C13077">
            <v>0</v>
          </cell>
          <cell r="D13077">
            <v>0</v>
          </cell>
          <cell r="E13077">
            <v>0</v>
          </cell>
          <cell r="G13077">
            <v>0</v>
          </cell>
          <cell r="H13077">
            <v>0</v>
          </cell>
        </row>
        <row r="13078">
          <cell r="A13078" t="str">
            <v>08-02-060</v>
          </cell>
          <cell r="B13078" t="str">
            <v>18</v>
          </cell>
          <cell r="C13078">
            <v>0</v>
          </cell>
          <cell r="D13078">
            <v>0</v>
          </cell>
          <cell r="E13078">
            <v>0</v>
          </cell>
          <cell r="G13078">
            <v>0</v>
          </cell>
          <cell r="H13078">
            <v>0</v>
          </cell>
        </row>
        <row r="13079">
          <cell r="A13079" t="str">
            <v>08-02-060</v>
          </cell>
          <cell r="B13079" t="str">
            <v>19</v>
          </cell>
          <cell r="C13079">
            <v>0</v>
          </cell>
          <cell r="D13079">
            <v>0</v>
          </cell>
          <cell r="E13079">
            <v>0</v>
          </cell>
          <cell r="G13079">
            <v>0</v>
          </cell>
          <cell r="H13079">
            <v>0</v>
          </cell>
        </row>
        <row r="13080">
          <cell r="A13080" t="str">
            <v>08-02-060</v>
          </cell>
          <cell r="B13080" t="str">
            <v>110</v>
          </cell>
          <cell r="C13080">
            <v>0</v>
          </cell>
          <cell r="D13080">
            <v>0</v>
          </cell>
          <cell r="E13080">
            <v>0</v>
          </cell>
          <cell r="G13080">
            <v>0</v>
          </cell>
          <cell r="H13080">
            <v>0</v>
          </cell>
        </row>
        <row r="13081">
          <cell r="A13081" t="str">
            <v>08-02-060</v>
          </cell>
          <cell r="B13081" t="str">
            <v>111</v>
          </cell>
          <cell r="C13081">
            <v>0</v>
          </cell>
          <cell r="D13081">
            <v>0</v>
          </cell>
          <cell r="E13081">
            <v>0</v>
          </cell>
          <cell r="G13081">
            <v>0</v>
          </cell>
          <cell r="H13081">
            <v>0</v>
          </cell>
        </row>
        <row r="13082">
          <cell r="A13082" t="str">
            <v>08-02-060</v>
          </cell>
          <cell r="B13082" t="str">
            <v>112</v>
          </cell>
          <cell r="C13082">
            <v>0</v>
          </cell>
          <cell r="D13082">
            <v>0</v>
          </cell>
          <cell r="E13082">
            <v>0</v>
          </cell>
          <cell r="G13082">
            <v>0</v>
          </cell>
          <cell r="H13082">
            <v>0</v>
          </cell>
        </row>
        <row r="13083">
          <cell r="A13083" t="str">
            <v>08-02-060</v>
          </cell>
          <cell r="B13083" t="str">
            <v>113</v>
          </cell>
          <cell r="C13083">
            <v>0</v>
          </cell>
          <cell r="D13083">
            <v>0</v>
          </cell>
          <cell r="E13083">
            <v>0</v>
          </cell>
          <cell r="G13083">
            <v>0</v>
          </cell>
          <cell r="H13083">
            <v>0</v>
          </cell>
        </row>
        <row r="13084">
          <cell r="A13084" t="str">
            <v>08-02-060</v>
          </cell>
          <cell r="B13084" t="str">
            <v>21</v>
          </cell>
          <cell r="C13084" t="str">
            <v>JR OFICIAL CALIFICADO</v>
          </cell>
          <cell r="D13084" t="str">
            <v>jor</v>
          </cell>
          <cell r="E13084">
            <v>6.1517429938482568E-2</v>
          </cell>
          <cell r="G13084">
            <v>70692.160000000003</v>
          </cell>
          <cell r="H13084">
            <v>4349</v>
          </cell>
        </row>
        <row r="13085">
          <cell r="A13085" t="str">
            <v>08-02-060</v>
          </cell>
          <cell r="B13085" t="str">
            <v>22</v>
          </cell>
          <cell r="C13085" t="str">
            <v>JR AYUDANTE CALIFICADO</v>
          </cell>
          <cell r="D13085" t="str">
            <v>jor</v>
          </cell>
          <cell r="E13085">
            <v>5.4682159945317839E-2</v>
          </cell>
          <cell r="G13085">
            <v>53019.119999999995</v>
          </cell>
          <cell r="H13085">
            <v>2899</v>
          </cell>
        </row>
        <row r="13086">
          <cell r="A13086" t="str">
            <v>08-02-060</v>
          </cell>
          <cell r="B13086" t="str">
            <v>41</v>
          </cell>
          <cell r="C13086" t="str">
            <v>Equipos de instalación</v>
          </cell>
          <cell r="D13086" t="str">
            <v>unidad</v>
          </cell>
          <cell r="E13086">
            <v>0.05</v>
          </cell>
          <cell r="G13086">
            <v>24313.053599999999</v>
          </cell>
          <cell r="H13086">
            <v>1216</v>
          </cell>
        </row>
        <row r="13087">
          <cell r="A13087" t="str">
            <v>08-02-060</v>
          </cell>
          <cell r="B13087" t="str">
            <v>61</v>
          </cell>
          <cell r="C13087" t="str">
            <v>Transporte almacen a obra</v>
          </cell>
          <cell r="D13087" t="str">
            <v>kg</v>
          </cell>
          <cell r="E13087">
            <v>5031.6750000000002</v>
          </cell>
          <cell r="G13087">
            <v>6.0400000000000002E-2</v>
          </cell>
          <cell r="H13087">
            <v>304</v>
          </cell>
        </row>
        <row r="13088">
          <cell r="A13088" t="str">
            <v>08-02-070</v>
          </cell>
          <cell r="B13088" t="str">
            <v>08-02-070</v>
          </cell>
          <cell r="C13088" t="str">
            <v xml:space="preserve">Tendido de tubería PVC de 2" </v>
          </cell>
          <cell r="D13088" t="str">
            <v>ml</v>
          </cell>
          <cell r="E13088">
            <v>154</v>
          </cell>
          <cell r="H13088">
            <v>14168</v>
          </cell>
        </row>
        <row r="13089">
          <cell r="A13089" t="str">
            <v>08-02-070</v>
          </cell>
          <cell r="B13089" t="str">
            <v>11</v>
          </cell>
          <cell r="C13089" t="str">
            <v>Tubería PVC 2''</v>
          </cell>
          <cell r="D13089" t="str">
            <v>ML</v>
          </cell>
          <cell r="E13089">
            <v>1</v>
          </cell>
          <cell r="G13089">
            <v>6895.7677359999998</v>
          </cell>
          <cell r="H13089">
            <v>6896</v>
          </cell>
        </row>
        <row r="13090">
          <cell r="A13090" t="str">
            <v>08-02-070</v>
          </cell>
          <cell r="B13090" t="str">
            <v>12</v>
          </cell>
          <cell r="C13090" t="str">
            <v>Union PVC 2''</v>
          </cell>
          <cell r="D13090" t="str">
            <v>UN</v>
          </cell>
          <cell r="E13090">
            <v>0.33333333333333331</v>
          </cell>
          <cell r="G13090">
            <v>3638.73250224</v>
          </cell>
          <cell r="H13090">
            <v>1213</v>
          </cell>
        </row>
        <row r="13091">
          <cell r="A13091" t="str">
            <v>08-02-070</v>
          </cell>
          <cell r="B13091" t="str">
            <v>13</v>
          </cell>
          <cell r="C13091" t="str">
            <v>Curvas PVC 2''</v>
          </cell>
          <cell r="D13091" t="str">
            <v>UN</v>
          </cell>
          <cell r="E13091">
            <v>0.3</v>
          </cell>
          <cell r="G13091">
            <v>3857.7974071999997</v>
          </cell>
          <cell r="H13091">
            <v>1157</v>
          </cell>
        </row>
        <row r="13092">
          <cell r="A13092" t="str">
            <v>08-02-070</v>
          </cell>
          <cell r="B13092" t="str">
            <v>14</v>
          </cell>
          <cell r="C13092">
            <v>0</v>
          </cell>
          <cell r="D13092">
            <v>0</v>
          </cell>
          <cell r="E13092">
            <v>0</v>
          </cell>
          <cell r="G13092">
            <v>0</v>
          </cell>
          <cell r="H13092">
            <v>0</v>
          </cell>
        </row>
        <row r="13093">
          <cell r="A13093" t="str">
            <v>08-02-070</v>
          </cell>
          <cell r="B13093" t="str">
            <v>15</v>
          </cell>
          <cell r="C13093">
            <v>0</v>
          </cell>
          <cell r="D13093">
            <v>0</v>
          </cell>
          <cell r="E13093">
            <v>0</v>
          </cell>
          <cell r="G13093">
            <v>0</v>
          </cell>
          <cell r="H13093">
            <v>0</v>
          </cell>
        </row>
        <row r="13094">
          <cell r="A13094" t="str">
            <v>08-02-070</v>
          </cell>
          <cell r="B13094" t="str">
            <v>16</v>
          </cell>
          <cell r="C13094">
            <v>0</v>
          </cell>
          <cell r="D13094">
            <v>0</v>
          </cell>
          <cell r="E13094">
            <v>0</v>
          </cell>
          <cell r="G13094">
            <v>0</v>
          </cell>
          <cell r="H13094">
            <v>0</v>
          </cell>
        </row>
        <row r="13095">
          <cell r="A13095" t="str">
            <v>08-02-070</v>
          </cell>
          <cell r="B13095" t="str">
            <v>17</v>
          </cell>
          <cell r="C13095">
            <v>0</v>
          </cell>
          <cell r="D13095">
            <v>0</v>
          </cell>
          <cell r="E13095">
            <v>0</v>
          </cell>
          <cell r="G13095">
            <v>0</v>
          </cell>
          <cell r="H13095">
            <v>0</v>
          </cell>
        </row>
        <row r="13096">
          <cell r="A13096" t="str">
            <v>08-02-070</v>
          </cell>
          <cell r="B13096" t="str">
            <v>18</v>
          </cell>
          <cell r="C13096">
            <v>0</v>
          </cell>
          <cell r="D13096">
            <v>0</v>
          </cell>
          <cell r="E13096">
            <v>0</v>
          </cell>
          <cell r="G13096">
            <v>0</v>
          </cell>
          <cell r="H13096">
            <v>0</v>
          </cell>
        </row>
        <row r="13097">
          <cell r="A13097" t="str">
            <v>08-02-070</v>
          </cell>
          <cell r="B13097" t="str">
            <v>19</v>
          </cell>
          <cell r="C13097">
            <v>0</v>
          </cell>
          <cell r="D13097">
            <v>0</v>
          </cell>
          <cell r="E13097">
            <v>0</v>
          </cell>
          <cell r="G13097">
            <v>0</v>
          </cell>
          <cell r="H13097">
            <v>0</v>
          </cell>
        </row>
        <row r="13098">
          <cell r="A13098" t="str">
            <v>08-02-070</v>
          </cell>
          <cell r="B13098" t="str">
            <v>110</v>
          </cell>
          <cell r="C13098">
            <v>0</v>
          </cell>
          <cell r="D13098">
            <v>0</v>
          </cell>
          <cell r="E13098">
            <v>0</v>
          </cell>
          <cell r="G13098">
            <v>0</v>
          </cell>
          <cell r="H13098">
            <v>0</v>
          </cell>
        </row>
        <row r="13099">
          <cell r="A13099" t="str">
            <v>08-02-070</v>
          </cell>
          <cell r="B13099" t="str">
            <v>111</v>
          </cell>
          <cell r="C13099">
            <v>0</v>
          </cell>
          <cell r="D13099">
            <v>0</v>
          </cell>
          <cell r="E13099">
            <v>0</v>
          </cell>
          <cell r="G13099">
            <v>0</v>
          </cell>
          <cell r="H13099">
            <v>0</v>
          </cell>
        </row>
        <row r="13100">
          <cell r="A13100" t="str">
            <v>08-02-070</v>
          </cell>
          <cell r="B13100" t="str">
            <v>112</v>
          </cell>
          <cell r="C13100">
            <v>0</v>
          </cell>
          <cell r="D13100">
            <v>0</v>
          </cell>
          <cell r="E13100">
            <v>0</v>
          </cell>
          <cell r="G13100">
            <v>0</v>
          </cell>
          <cell r="H13100">
            <v>0</v>
          </cell>
        </row>
        <row r="13101">
          <cell r="A13101" t="str">
            <v>08-02-070</v>
          </cell>
          <cell r="B13101" t="str">
            <v>113</v>
          </cell>
          <cell r="C13101">
            <v>0</v>
          </cell>
          <cell r="D13101">
            <v>0</v>
          </cell>
          <cell r="E13101">
            <v>0</v>
          </cell>
          <cell r="G13101">
            <v>0</v>
          </cell>
          <cell r="H13101">
            <v>0</v>
          </cell>
        </row>
        <row r="13102">
          <cell r="A13102" t="str">
            <v>08-02-070</v>
          </cell>
          <cell r="B13102" t="str">
            <v>21</v>
          </cell>
          <cell r="C13102" t="str">
            <v>JR OFICIAL CALIFICADO</v>
          </cell>
          <cell r="D13102" t="str">
            <v>jor</v>
          </cell>
          <cell r="E13102">
            <v>2.8708133971291867E-2</v>
          </cell>
          <cell r="G13102">
            <v>70692.160000000003</v>
          </cell>
          <cell r="H13102">
            <v>2029</v>
          </cell>
        </row>
        <row r="13103">
          <cell r="A13103" t="str">
            <v>08-02-070</v>
          </cell>
          <cell r="B13103" t="str">
            <v>22</v>
          </cell>
          <cell r="C13103" t="str">
            <v>JR AYUDANTE CALIFICADO</v>
          </cell>
          <cell r="D13103" t="str">
            <v>jor</v>
          </cell>
          <cell r="E13103">
            <v>2.5518341307814992E-2</v>
          </cell>
          <cell r="G13103">
            <v>53019.119999999995</v>
          </cell>
          <cell r="H13103">
            <v>1353</v>
          </cell>
        </row>
        <row r="13104">
          <cell r="A13104" t="str">
            <v>08-02-070</v>
          </cell>
          <cell r="B13104" t="str">
            <v>41</v>
          </cell>
          <cell r="C13104" t="str">
            <v>Equipos de instalación</v>
          </cell>
          <cell r="D13104" t="str">
            <v>unidad</v>
          </cell>
          <cell r="E13104">
            <v>0.05</v>
          </cell>
          <cell r="G13104">
            <v>24313.053599999999</v>
          </cell>
          <cell r="H13104">
            <v>1216</v>
          </cell>
        </row>
        <row r="13105">
          <cell r="A13105" t="str">
            <v>08-02-070</v>
          </cell>
          <cell r="B13105" t="str">
            <v>61</v>
          </cell>
          <cell r="C13105" t="str">
            <v>Transporte almacen a obra</v>
          </cell>
          <cell r="D13105" t="str">
            <v>kg</v>
          </cell>
          <cell r="E13105">
            <v>5031.6750000000002</v>
          </cell>
          <cell r="G13105">
            <v>6.0400000000000002E-2</v>
          </cell>
          <cell r="H13105">
            <v>304</v>
          </cell>
        </row>
        <row r="13106">
          <cell r="A13106" t="str">
            <v>08-02-080</v>
          </cell>
          <cell r="B13106" t="str">
            <v>08-02-080</v>
          </cell>
          <cell r="C13106" t="str">
            <v xml:space="preserve">Tendido de tubería PVC de 1/2" </v>
          </cell>
          <cell r="D13106" t="str">
            <v>ml</v>
          </cell>
          <cell r="E13106">
            <v>150</v>
          </cell>
          <cell r="H13106">
            <v>4240</v>
          </cell>
        </row>
        <row r="13107">
          <cell r="A13107" t="str">
            <v>08-02-080</v>
          </cell>
          <cell r="B13107" t="str">
            <v>11</v>
          </cell>
          <cell r="C13107" t="str">
            <v>Tuberia PVC - 1/2''</v>
          </cell>
          <cell r="D13107" t="str">
            <v>ML</v>
          </cell>
          <cell r="E13107">
            <v>1</v>
          </cell>
          <cell r="G13107">
            <v>967.80933333333326</v>
          </cell>
          <cell r="H13107">
            <v>968</v>
          </cell>
        </row>
        <row r="13108">
          <cell r="A13108" t="str">
            <v>08-02-080</v>
          </cell>
          <cell r="B13108" t="str">
            <v>12</v>
          </cell>
          <cell r="C13108" t="str">
            <v>Union PVC - 1/2''</v>
          </cell>
          <cell r="D13108" t="str">
            <v>UN</v>
          </cell>
          <cell r="E13108">
            <v>0.5</v>
          </cell>
          <cell r="G13108">
            <v>219.06490496000001</v>
          </cell>
          <cell r="H13108">
            <v>110</v>
          </cell>
        </row>
        <row r="13109">
          <cell r="A13109" t="str">
            <v>08-02-080</v>
          </cell>
          <cell r="B13109" t="str">
            <v>13</v>
          </cell>
          <cell r="C13109" t="str">
            <v>Curva PVC - 1/2''</v>
          </cell>
          <cell r="D13109" t="str">
            <v>UN</v>
          </cell>
          <cell r="E13109">
            <v>0.5</v>
          </cell>
          <cell r="G13109">
            <v>384.97435504000003</v>
          </cell>
          <cell r="H13109">
            <v>192</v>
          </cell>
        </row>
        <row r="13110">
          <cell r="A13110" t="str">
            <v>08-02-080</v>
          </cell>
          <cell r="B13110" t="str">
            <v>14</v>
          </cell>
          <cell r="C13110">
            <v>0</v>
          </cell>
          <cell r="D13110">
            <v>0</v>
          </cell>
          <cell r="E13110">
            <v>0</v>
          </cell>
          <cell r="G13110">
            <v>0</v>
          </cell>
          <cell r="H13110">
            <v>0</v>
          </cell>
        </row>
        <row r="13111">
          <cell r="A13111" t="str">
            <v>08-02-080</v>
          </cell>
          <cell r="B13111" t="str">
            <v>15</v>
          </cell>
          <cell r="C13111">
            <v>0</v>
          </cell>
          <cell r="D13111">
            <v>0</v>
          </cell>
          <cell r="E13111">
            <v>0</v>
          </cell>
          <cell r="G13111">
            <v>0</v>
          </cell>
          <cell r="H13111">
            <v>0</v>
          </cell>
        </row>
        <row r="13112">
          <cell r="A13112" t="str">
            <v>08-02-080</v>
          </cell>
          <cell r="B13112" t="str">
            <v>16</v>
          </cell>
          <cell r="C13112">
            <v>0</v>
          </cell>
          <cell r="D13112">
            <v>0</v>
          </cell>
          <cell r="E13112">
            <v>0</v>
          </cell>
          <cell r="G13112">
            <v>0</v>
          </cell>
          <cell r="H13112">
            <v>0</v>
          </cell>
        </row>
        <row r="13113">
          <cell r="A13113" t="str">
            <v>08-02-080</v>
          </cell>
          <cell r="B13113" t="str">
            <v>17</v>
          </cell>
          <cell r="C13113">
            <v>0</v>
          </cell>
          <cell r="D13113">
            <v>0</v>
          </cell>
          <cell r="E13113">
            <v>0</v>
          </cell>
          <cell r="G13113">
            <v>0</v>
          </cell>
          <cell r="H13113">
            <v>0</v>
          </cell>
        </row>
        <row r="13114">
          <cell r="A13114" t="str">
            <v>08-02-080</v>
          </cell>
          <cell r="B13114" t="str">
            <v>18</v>
          </cell>
          <cell r="C13114">
            <v>0</v>
          </cell>
          <cell r="D13114">
            <v>0</v>
          </cell>
          <cell r="E13114">
            <v>0</v>
          </cell>
          <cell r="G13114">
            <v>0</v>
          </cell>
          <cell r="H13114">
            <v>0</v>
          </cell>
        </row>
        <row r="13115">
          <cell r="A13115" t="str">
            <v>08-02-080</v>
          </cell>
          <cell r="B13115" t="str">
            <v>19</v>
          </cell>
          <cell r="C13115">
            <v>0</v>
          </cell>
          <cell r="D13115">
            <v>0</v>
          </cell>
          <cell r="E13115">
            <v>0</v>
          </cell>
          <cell r="G13115">
            <v>0</v>
          </cell>
          <cell r="H13115">
            <v>0</v>
          </cell>
        </row>
        <row r="13116">
          <cell r="A13116" t="str">
            <v>08-02-080</v>
          </cell>
          <cell r="B13116" t="str">
            <v>110</v>
          </cell>
          <cell r="C13116">
            <v>0</v>
          </cell>
          <cell r="D13116">
            <v>0</v>
          </cell>
          <cell r="E13116">
            <v>0</v>
          </cell>
          <cell r="G13116">
            <v>0</v>
          </cell>
          <cell r="H13116">
            <v>0</v>
          </cell>
        </row>
        <row r="13117">
          <cell r="A13117" t="str">
            <v>08-02-080</v>
          </cell>
          <cell r="B13117" t="str">
            <v>111</v>
          </cell>
          <cell r="C13117">
            <v>0</v>
          </cell>
          <cell r="D13117">
            <v>0</v>
          </cell>
          <cell r="E13117">
            <v>0</v>
          </cell>
          <cell r="G13117">
            <v>0</v>
          </cell>
          <cell r="H13117">
            <v>0</v>
          </cell>
        </row>
        <row r="13118">
          <cell r="A13118" t="str">
            <v>08-02-080</v>
          </cell>
          <cell r="B13118" t="str">
            <v>112</v>
          </cell>
          <cell r="C13118">
            <v>0</v>
          </cell>
          <cell r="D13118">
            <v>0</v>
          </cell>
          <cell r="E13118">
            <v>0</v>
          </cell>
          <cell r="G13118">
            <v>0</v>
          </cell>
          <cell r="H13118">
            <v>0</v>
          </cell>
        </row>
        <row r="13119">
          <cell r="A13119" t="str">
            <v>08-02-080</v>
          </cell>
          <cell r="B13119" t="str">
            <v>113</v>
          </cell>
          <cell r="C13119">
            <v>0</v>
          </cell>
          <cell r="D13119">
            <v>0</v>
          </cell>
          <cell r="E13119">
            <v>0</v>
          </cell>
          <cell r="G13119">
            <v>0</v>
          </cell>
          <cell r="H13119">
            <v>0</v>
          </cell>
        </row>
        <row r="13120">
          <cell r="A13120" t="str">
            <v>08-02-080</v>
          </cell>
          <cell r="B13120" t="str">
            <v>21</v>
          </cell>
          <cell r="C13120" t="str">
            <v>JR OFICIAL CALIFICADO</v>
          </cell>
          <cell r="D13120" t="str">
            <v>jor</v>
          </cell>
          <cell r="E13120">
            <v>1.2303485987696514E-2</v>
          </cell>
          <cell r="G13120">
            <v>70692.160000000003</v>
          </cell>
          <cell r="H13120">
            <v>870</v>
          </cell>
        </row>
        <row r="13121">
          <cell r="A13121" t="str">
            <v>08-02-080</v>
          </cell>
          <cell r="B13121" t="str">
            <v>22</v>
          </cell>
          <cell r="C13121" t="str">
            <v>JR AYUDANTE CALIFICADO</v>
          </cell>
          <cell r="D13121" t="str">
            <v>jor</v>
          </cell>
          <cell r="E13121">
            <v>1.0936431989063569E-2</v>
          </cell>
          <cell r="G13121">
            <v>53019.119999999995</v>
          </cell>
          <cell r="H13121">
            <v>580</v>
          </cell>
        </row>
        <row r="13122">
          <cell r="A13122" t="str">
            <v>08-02-080</v>
          </cell>
          <cell r="B13122" t="str">
            <v>41</v>
          </cell>
          <cell r="C13122" t="str">
            <v>Equipos de instalación</v>
          </cell>
          <cell r="D13122" t="str">
            <v>unidad</v>
          </cell>
          <cell r="E13122">
            <v>0.05</v>
          </cell>
          <cell r="G13122">
            <v>24313.053599999999</v>
          </cell>
          <cell r="H13122">
            <v>1216</v>
          </cell>
        </row>
        <row r="13123">
          <cell r="A13123" t="str">
            <v>08-02-080</v>
          </cell>
          <cell r="B13123" t="str">
            <v>61</v>
          </cell>
          <cell r="C13123" t="str">
            <v>Transporte almacen a obra</v>
          </cell>
          <cell r="D13123" t="str">
            <v>kg</v>
          </cell>
          <cell r="E13123">
            <v>5031.6750000000002</v>
          </cell>
          <cell r="G13123">
            <v>6.0400000000000002E-2</v>
          </cell>
          <cell r="H13123">
            <v>304</v>
          </cell>
        </row>
        <row r="13124">
          <cell r="A13124" t="str">
            <v>08-02-090</v>
          </cell>
          <cell r="B13124" t="str">
            <v>08-02-090</v>
          </cell>
          <cell r="C13124" t="str">
            <v>Suministro e instalación de estructura civil para soporte de posteria</v>
          </cell>
          <cell r="D13124" t="str">
            <v>un</v>
          </cell>
          <cell r="E13124">
            <v>11</v>
          </cell>
          <cell r="H13124">
            <v>158228</v>
          </cell>
        </row>
        <row r="13125">
          <cell r="A13125" t="str">
            <v>08-02-090</v>
          </cell>
          <cell r="B13125" t="str">
            <v>11</v>
          </cell>
          <cell r="C13125" t="str">
            <v>Grua y herramientas para montaje de postes</v>
          </cell>
          <cell r="D13125" t="str">
            <v>un</v>
          </cell>
          <cell r="E13125">
            <v>0.3</v>
          </cell>
          <cell r="G13125">
            <v>441826</v>
          </cell>
          <cell r="H13125">
            <v>132548</v>
          </cell>
        </row>
        <row r="13126">
          <cell r="A13126" t="str">
            <v>08-02-090</v>
          </cell>
          <cell r="B13126" t="str">
            <v>12</v>
          </cell>
          <cell r="C13126">
            <v>0</v>
          </cell>
          <cell r="D13126">
            <v>0</v>
          </cell>
          <cell r="E13126">
            <v>0</v>
          </cell>
          <cell r="G13126">
            <v>0</v>
          </cell>
          <cell r="H13126">
            <v>0</v>
          </cell>
        </row>
        <row r="13127">
          <cell r="A13127" t="str">
            <v>08-02-090</v>
          </cell>
          <cell r="B13127" t="str">
            <v>13</v>
          </cell>
          <cell r="C13127">
            <v>0</v>
          </cell>
          <cell r="D13127">
            <v>0</v>
          </cell>
          <cell r="E13127">
            <v>0</v>
          </cell>
          <cell r="G13127">
            <v>0</v>
          </cell>
          <cell r="H13127">
            <v>0</v>
          </cell>
        </row>
        <row r="13128">
          <cell r="A13128" t="str">
            <v>08-02-090</v>
          </cell>
          <cell r="B13128" t="str">
            <v>14</v>
          </cell>
          <cell r="C13128">
            <v>0</v>
          </cell>
          <cell r="D13128">
            <v>0</v>
          </cell>
          <cell r="E13128">
            <v>0</v>
          </cell>
          <cell r="G13128">
            <v>0</v>
          </cell>
          <cell r="H13128">
            <v>0</v>
          </cell>
        </row>
        <row r="13129">
          <cell r="A13129" t="str">
            <v>08-02-090</v>
          </cell>
          <cell r="B13129" t="str">
            <v>15</v>
          </cell>
          <cell r="C13129">
            <v>0</v>
          </cell>
          <cell r="D13129">
            <v>0</v>
          </cell>
          <cell r="E13129">
            <v>0</v>
          </cell>
          <cell r="G13129">
            <v>0</v>
          </cell>
          <cell r="H13129">
            <v>0</v>
          </cell>
        </row>
        <row r="13130">
          <cell r="A13130" t="str">
            <v>08-02-090</v>
          </cell>
          <cell r="B13130" t="str">
            <v>16</v>
          </cell>
          <cell r="C13130">
            <v>0</v>
          </cell>
          <cell r="D13130">
            <v>0</v>
          </cell>
          <cell r="E13130">
            <v>0</v>
          </cell>
          <cell r="G13130">
            <v>0</v>
          </cell>
          <cell r="H13130">
            <v>0</v>
          </cell>
        </row>
        <row r="13131">
          <cell r="A13131" t="str">
            <v>08-02-090</v>
          </cell>
          <cell r="B13131" t="str">
            <v>17</v>
          </cell>
          <cell r="C13131">
            <v>0</v>
          </cell>
          <cell r="D13131">
            <v>0</v>
          </cell>
          <cell r="E13131">
            <v>0</v>
          </cell>
          <cell r="G13131">
            <v>0</v>
          </cell>
          <cell r="H13131">
            <v>0</v>
          </cell>
        </row>
        <row r="13132">
          <cell r="A13132" t="str">
            <v>08-02-090</v>
          </cell>
          <cell r="B13132" t="str">
            <v>18</v>
          </cell>
          <cell r="C13132">
            <v>0</v>
          </cell>
          <cell r="D13132">
            <v>0</v>
          </cell>
          <cell r="E13132">
            <v>0</v>
          </cell>
          <cell r="G13132">
            <v>0</v>
          </cell>
          <cell r="H13132">
            <v>0</v>
          </cell>
        </row>
        <row r="13133">
          <cell r="A13133" t="str">
            <v>08-02-090</v>
          </cell>
          <cell r="B13133" t="str">
            <v>19</v>
          </cell>
          <cell r="C13133">
            <v>0</v>
          </cell>
          <cell r="D13133">
            <v>0</v>
          </cell>
          <cell r="E13133">
            <v>0</v>
          </cell>
          <cell r="G13133">
            <v>0</v>
          </cell>
          <cell r="H13133">
            <v>0</v>
          </cell>
        </row>
        <row r="13134">
          <cell r="A13134" t="str">
            <v>08-02-090</v>
          </cell>
          <cell r="B13134" t="str">
            <v>110</v>
          </cell>
          <cell r="C13134">
            <v>0</v>
          </cell>
          <cell r="D13134">
            <v>0</v>
          </cell>
          <cell r="E13134">
            <v>0</v>
          </cell>
          <cell r="G13134">
            <v>0</v>
          </cell>
          <cell r="H13134">
            <v>0</v>
          </cell>
        </row>
        <row r="13135">
          <cell r="A13135" t="str">
            <v>08-02-090</v>
          </cell>
          <cell r="B13135" t="str">
            <v>111</v>
          </cell>
          <cell r="C13135">
            <v>0</v>
          </cell>
          <cell r="D13135">
            <v>0</v>
          </cell>
          <cell r="E13135">
            <v>0</v>
          </cell>
          <cell r="G13135">
            <v>0</v>
          </cell>
          <cell r="H13135">
            <v>0</v>
          </cell>
        </row>
        <row r="13136">
          <cell r="A13136" t="str">
            <v>08-02-090</v>
          </cell>
          <cell r="B13136" t="str">
            <v>112</v>
          </cell>
          <cell r="C13136">
            <v>0</v>
          </cell>
          <cell r="D13136">
            <v>0</v>
          </cell>
          <cell r="E13136">
            <v>0</v>
          </cell>
          <cell r="G13136">
            <v>0</v>
          </cell>
          <cell r="H13136">
            <v>0</v>
          </cell>
        </row>
        <row r="13137">
          <cell r="A13137" t="str">
            <v>08-02-090</v>
          </cell>
          <cell r="B13137" t="str">
            <v>113</v>
          </cell>
          <cell r="C13137">
            <v>0</v>
          </cell>
          <cell r="D13137">
            <v>0</v>
          </cell>
          <cell r="E13137">
            <v>0</v>
          </cell>
          <cell r="G13137">
            <v>0</v>
          </cell>
          <cell r="H13137">
            <v>0</v>
          </cell>
        </row>
        <row r="13138">
          <cell r="A13138" t="str">
            <v>08-02-090</v>
          </cell>
          <cell r="B13138" t="str">
            <v>21</v>
          </cell>
          <cell r="C13138" t="str">
            <v>JR OFICIAL CALIFICADO</v>
          </cell>
          <cell r="D13138" t="str">
            <v>jor</v>
          </cell>
          <cell r="E13138">
            <v>0.20505809979494191</v>
          </cell>
          <cell r="G13138">
            <v>70692.160000000003</v>
          </cell>
          <cell r="H13138">
            <v>14496</v>
          </cell>
        </row>
        <row r="13139">
          <cell r="A13139" t="str">
            <v>08-02-090</v>
          </cell>
          <cell r="B13139" t="str">
            <v>22</v>
          </cell>
          <cell r="C13139" t="str">
            <v>JR AYUDANTE CALIFICADO</v>
          </cell>
          <cell r="D13139" t="str">
            <v>jor</v>
          </cell>
          <cell r="E13139">
            <v>0.18227386648439281</v>
          </cell>
          <cell r="G13139">
            <v>53019.119999999995</v>
          </cell>
          <cell r="H13139">
            <v>9664</v>
          </cell>
        </row>
        <row r="13140">
          <cell r="A13140" t="str">
            <v>08-02-090</v>
          </cell>
          <cell r="B13140" t="str">
            <v>41</v>
          </cell>
          <cell r="C13140" t="str">
            <v>Equipos de instalación</v>
          </cell>
          <cell r="D13140" t="str">
            <v>unidad</v>
          </cell>
          <cell r="E13140">
            <v>0.05</v>
          </cell>
          <cell r="G13140">
            <v>24313.053599999999</v>
          </cell>
          <cell r="H13140">
            <v>1216</v>
          </cell>
        </row>
        <row r="13141">
          <cell r="A13141" t="str">
            <v>08-02-090</v>
          </cell>
          <cell r="B13141" t="str">
            <v>61</v>
          </cell>
          <cell r="C13141" t="str">
            <v>Transporte almacen a obra</v>
          </cell>
          <cell r="D13141" t="str">
            <v>kg</v>
          </cell>
          <cell r="E13141">
            <v>5031.6750000000002</v>
          </cell>
          <cell r="G13141">
            <v>6.0400000000000002E-2</v>
          </cell>
          <cell r="H13141">
            <v>304</v>
          </cell>
        </row>
        <row r="13142">
          <cell r="A13142" t="str">
            <v>08-02-100</v>
          </cell>
          <cell r="B13142" t="str">
            <v>08-02-100</v>
          </cell>
          <cell r="C13142" t="str">
            <v>Suministro e instalación de caja de paso tipo sencilla para alumbrado público de 60x60 cm</v>
          </cell>
          <cell r="D13142" t="str">
            <v>un</v>
          </cell>
          <cell r="E13142">
            <v>14</v>
          </cell>
          <cell r="H13142">
            <v>330217</v>
          </cell>
        </row>
        <row r="13143">
          <cell r="A13143" t="str">
            <v>08-02-100</v>
          </cell>
          <cell r="B13143" t="str">
            <v>11</v>
          </cell>
          <cell r="C13143" t="str">
            <v>Caja de paso AP280 prefabricada</v>
          </cell>
          <cell r="D13143" t="str">
            <v>un</v>
          </cell>
          <cell r="E13143">
            <v>1</v>
          </cell>
          <cell r="G13143">
            <v>227224.8</v>
          </cell>
          <cell r="H13143">
            <v>227225</v>
          </cell>
        </row>
        <row r="13144">
          <cell r="A13144" t="str">
            <v>08-02-100</v>
          </cell>
          <cell r="B13144" t="str">
            <v>12</v>
          </cell>
          <cell r="C13144">
            <v>0</v>
          </cell>
          <cell r="D13144">
            <v>0</v>
          </cell>
          <cell r="E13144">
            <v>0</v>
          </cell>
          <cell r="G13144">
            <v>0</v>
          </cell>
          <cell r="H13144">
            <v>0</v>
          </cell>
        </row>
        <row r="13145">
          <cell r="A13145" t="str">
            <v>08-02-100</v>
          </cell>
          <cell r="B13145" t="str">
            <v>13</v>
          </cell>
          <cell r="C13145">
            <v>0</v>
          </cell>
          <cell r="D13145">
            <v>0</v>
          </cell>
          <cell r="E13145">
            <v>0</v>
          </cell>
          <cell r="G13145">
            <v>0</v>
          </cell>
          <cell r="H13145">
            <v>0</v>
          </cell>
        </row>
        <row r="13146">
          <cell r="A13146" t="str">
            <v>08-02-100</v>
          </cell>
          <cell r="B13146" t="str">
            <v>14</v>
          </cell>
          <cell r="C13146">
            <v>0</v>
          </cell>
          <cell r="D13146">
            <v>0</v>
          </cell>
          <cell r="E13146">
            <v>0</v>
          </cell>
          <cell r="G13146">
            <v>0</v>
          </cell>
          <cell r="H13146">
            <v>0</v>
          </cell>
        </row>
        <row r="13147">
          <cell r="A13147" t="str">
            <v>08-02-100</v>
          </cell>
          <cell r="B13147" t="str">
            <v>15</v>
          </cell>
          <cell r="C13147">
            <v>0</v>
          </cell>
          <cell r="D13147">
            <v>0</v>
          </cell>
          <cell r="E13147">
            <v>0</v>
          </cell>
          <cell r="G13147">
            <v>0</v>
          </cell>
          <cell r="H13147">
            <v>0</v>
          </cell>
        </row>
        <row r="13148">
          <cell r="A13148" t="str">
            <v>08-02-100</v>
          </cell>
          <cell r="B13148" t="str">
            <v>16</v>
          </cell>
          <cell r="C13148">
            <v>0</v>
          </cell>
          <cell r="D13148">
            <v>0</v>
          </cell>
          <cell r="E13148">
            <v>0</v>
          </cell>
          <cell r="G13148">
            <v>0</v>
          </cell>
          <cell r="H13148">
            <v>0</v>
          </cell>
        </row>
        <row r="13149">
          <cell r="A13149" t="str">
            <v>08-02-100</v>
          </cell>
          <cell r="B13149" t="str">
            <v>17</v>
          </cell>
          <cell r="C13149">
            <v>0</v>
          </cell>
          <cell r="D13149">
            <v>0</v>
          </cell>
          <cell r="E13149">
            <v>0</v>
          </cell>
          <cell r="G13149">
            <v>0</v>
          </cell>
          <cell r="H13149">
            <v>0</v>
          </cell>
        </row>
        <row r="13150">
          <cell r="A13150" t="str">
            <v>08-02-100</v>
          </cell>
          <cell r="B13150" t="str">
            <v>18</v>
          </cell>
          <cell r="C13150">
            <v>0</v>
          </cell>
          <cell r="D13150">
            <v>0</v>
          </cell>
          <cell r="E13150">
            <v>0</v>
          </cell>
          <cell r="G13150">
            <v>0</v>
          </cell>
          <cell r="H13150">
            <v>0</v>
          </cell>
        </row>
        <row r="13151">
          <cell r="A13151" t="str">
            <v>08-02-100</v>
          </cell>
          <cell r="B13151" t="str">
            <v>19</v>
          </cell>
          <cell r="C13151">
            <v>0</v>
          </cell>
          <cell r="D13151">
            <v>0</v>
          </cell>
          <cell r="E13151">
            <v>0</v>
          </cell>
          <cell r="G13151">
            <v>0</v>
          </cell>
          <cell r="H13151">
            <v>0</v>
          </cell>
        </row>
        <row r="13152">
          <cell r="A13152" t="str">
            <v>08-02-100</v>
          </cell>
          <cell r="B13152" t="str">
            <v>110</v>
          </cell>
          <cell r="C13152">
            <v>0</v>
          </cell>
          <cell r="D13152">
            <v>0</v>
          </cell>
          <cell r="E13152">
            <v>0</v>
          </cell>
          <cell r="G13152">
            <v>0</v>
          </cell>
          <cell r="H13152">
            <v>0</v>
          </cell>
        </row>
        <row r="13153">
          <cell r="A13153" t="str">
            <v>08-02-100</v>
          </cell>
          <cell r="B13153" t="str">
            <v>111</v>
          </cell>
          <cell r="C13153">
            <v>0</v>
          </cell>
          <cell r="D13153">
            <v>0</v>
          </cell>
          <cell r="E13153">
            <v>0</v>
          </cell>
          <cell r="G13153">
            <v>0</v>
          </cell>
          <cell r="H13153">
            <v>0</v>
          </cell>
        </row>
        <row r="13154">
          <cell r="A13154" t="str">
            <v>08-02-100</v>
          </cell>
          <cell r="B13154" t="str">
            <v>112</v>
          </cell>
          <cell r="C13154">
            <v>0</v>
          </cell>
          <cell r="D13154">
            <v>0</v>
          </cell>
          <cell r="E13154">
            <v>0</v>
          </cell>
          <cell r="G13154">
            <v>0</v>
          </cell>
          <cell r="H13154">
            <v>0</v>
          </cell>
        </row>
        <row r="13155">
          <cell r="A13155" t="str">
            <v>08-02-100</v>
          </cell>
          <cell r="B13155" t="str">
            <v>113</v>
          </cell>
          <cell r="C13155">
            <v>0</v>
          </cell>
          <cell r="D13155">
            <v>0</v>
          </cell>
          <cell r="E13155">
            <v>0</v>
          </cell>
          <cell r="G13155">
            <v>0</v>
          </cell>
          <cell r="H13155">
            <v>0</v>
          </cell>
        </row>
        <row r="13156">
          <cell r="A13156" t="str">
            <v>08-02-100</v>
          </cell>
          <cell r="B13156" t="str">
            <v>21</v>
          </cell>
          <cell r="C13156" t="str">
            <v>JR OFICIAL CALIFICADO</v>
          </cell>
          <cell r="D13156" t="str">
            <v>jor</v>
          </cell>
          <cell r="E13156">
            <v>0.86124401913875603</v>
          </cell>
          <cell r="G13156">
            <v>70692.160000000003</v>
          </cell>
          <cell r="H13156">
            <v>60883</v>
          </cell>
        </row>
        <row r="13157">
          <cell r="A13157" t="str">
            <v>08-02-100</v>
          </cell>
          <cell r="B13157" t="str">
            <v>22</v>
          </cell>
          <cell r="C13157" t="str">
            <v>JR AYUDANTE CALIFICADO</v>
          </cell>
          <cell r="D13157" t="str">
            <v>jor</v>
          </cell>
          <cell r="E13157">
            <v>0.76555023923444976</v>
          </cell>
          <cell r="G13157">
            <v>53019.119999999995</v>
          </cell>
          <cell r="H13157">
            <v>40589</v>
          </cell>
        </row>
        <row r="13158">
          <cell r="A13158" t="str">
            <v>08-02-100</v>
          </cell>
          <cell r="B13158" t="str">
            <v>41</v>
          </cell>
          <cell r="C13158" t="str">
            <v>Equipos de instalación</v>
          </cell>
          <cell r="D13158" t="str">
            <v>unidad</v>
          </cell>
          <cell r="E13158">
            <v>0.05</v>
          </cell>
          <cell r="G13158">
            <v>24313.053599999999</v>
          </cell>
          <cell r="H13158">
            <v>1216</v>
          </cell>
        </row>
        <row r="13159">
          <cell r="A13159" t="str">
            <v>08-02-100</v>
          </cell>
          <cell r="B13159" t="str">
            <v>61</v>
          </cell>
          <cell r="C13159" t="str">
            <v>Transporte almacen a obra</v>
          </cell>
          <cell r="D13159" t="str">
            <v>kg</v>
          </cell>
          <cell r="E13159">
            <v>5031.6750000000002</v>
          </cell>
          <cell r="G13159">
            <v>6.0400000000000002E-2</v>
          </cell>
          <cell r="H13159">
            <v>304</v>
          </cell>
        </row>
        <row r="13160">
          <cell r="A13160" t="str">
            <v>15-02-010</v>
          </cell>
          <cell r="B13160" t="str">
            <v>15-02-010</v>
          </cell>
          <cell r="C13160" t="str">
            <v xml:space="preserve">Suministro e instalación de lampara reflector led de 150 w - tipo exterior </v>
          </cell>
          <cell r="D13160" t="str">
            <v>un</v>
          </cell>
          <cell r="E13160">
            <v>16</v>
          </cell>
          <cell r="H13160">
            <v>736274</v>
          </cell>
        </row>
        <row r="13161">
          <cell r="A13161" t="str">
            <v>15-02-010</v>
          </cell>
          <cell r="B13161" t="str">
            <v>11</v>
          </cell>
          <cell r="C13161" t="str">
            <v>Reflector led para exteriores  150W</v>
          </cell>
          <cell r="D13161" t="str">
            <v>un</v>
          </cell>
          <cell r="E13161">
            <v>1</v>
          </cell>
          <cell r="G13161">
            <v>727119.35999999999</v>
          </cell>
          <cell r="H13161">
            <v>727119</v>
          </cell>
        </row>
        <row r="13162">
          <cell r="A13162" t="str">
            <v>15-02-010</v>
          </cell>
          <cell r="B13162" t="str">
            <v>12</v>
          </cell>
          <cell r="C13162">
            <v>0</v>
          </cell>
          <cell r="D13162">
            <v>0</v>
          </cell>
          <cell r="E13162">
            <v>0</v>
          </cell>
          <cell r="G13162">
            <v>0</v>
          </cell>
          <cell r="H13162">
            <v>0</v>
          </cell>
        </row>
        <row r="13163">
          <cell r="A13163" t="str">
            <v>15-02-010</v>
          </cell>
          <cell r="B13163" t="str">
            <v>13</v>
          </cell>
          <cell r="C13163">
            <v>0</v>
          </cell>
          <cell r="D13163">
            <v>0</v>
          </cell>
          <cell r="E13163">
            <v>0</v>
          </cell>
          <cell r="G13163">
            <v>0</v>
          </cell>
          <cell r="H13163">
            <v>0</v>
          </cell>
        </row>
        <row r="13164">
          <cell r="A13164" t="str">
            <v>15-02-010</v>
          </cell>
          <cell r="B13164" t="str">
            <v>14</v>
          </cell>
          <cell r="C13164">
            <v>0</v>
          </cell>
          <cell r="D13164">
            <v>0</v>
          </cell>
          <cell r="E13164">
            <v>0</v>
          </cell>
          <cell r="G13164">
            <v>0</v>
          </cell>
          <cell r="H13164">
            <v>0</v>
          </cell>
        </row>
        <row r="13165">
          <cell r="A13165" t="str">
            <v>15-02-010</v>
          </cell>
          <cell r="B13165" t="str">
            <v>15</v>
          </cell>
          <cell r="C13165">
            <v>0</v>
          </cell>
          <cell r="D13165">
            <v>0</v>
          </cell>
          <cell r="E13165">
            <v>0</v>
          </cell>
          <cell r="G13165">
            <v>0</v>
          </cell>
          <cell r="H13165">
            <v>0</v>
          </cell>
        </row>
        <row r="13166">
          <cell r="A13166" t="str">
            <v>15-02-010</v>
          </cell>
          <cell r="B13166" t="str">
            <v>16</v>
          </cell>
          <cell r="C13166">
            <v>0</v>
          </cell>
          <cell r="D13166">
            <v>0</v>
          </cell>
          <cell r="E13166">
            <v>0</v>
          </cell>
          <cell r="G13166">
            <v>0</v>
          </cell>
          <cell r="H13166">
            <v>0</v>
          </cell>
        </row>
        <row r="13167">
          <cell r="A13167" t="str">
            <v>15-02-010</v>
          </cell>
          <cell r="B13167" t="str">
            <v>17</v>
          </cell>
          <cell r="C13167">
            <v>0</v>
          </cell>
          <cell r="D13167">
            <v>0</v>
          </cell>
          <cell r="E13167">
            <v>0</v>
          </cell>
          <cell r="G13167">
            <v>0</v>
          </cell>
          <cell r="H13167">
            <v>0</v>
          </cell>
        </row>
        <row r="13168">
          <cell r="A13168" t="str">
            <v>15-02-010</v>
          </cell>
          <cell r="B13168" t="str">
            <v>18</v>
          </cell>
          <cell r="C13168">
            <v>0</v>
          </cell>
          <cell r="D13168">
            <v>0</v>
          </cell>
          <cell r="E13168">
            <v>0</v>
          </cell>
          <cell r="G13168">
            <v>0</v>
          </cell>
          <cell r="H13168">
            <v>0</v>
          </cell>
        </row>
        <row r="13169">
          <cell r="A13169" t="str">
            <v>15-02-010</v>
          </cell>
          <cell r="B13169" t="str">
            <v>19</v>
          </cell>
          <cell r="C13169">
            <v>0</v>
          </cell>
          <cell r="D13169">
            <v>0</v>
          </cell>
          <cell r="E13169">
            <v>0</v>
          </cell>
          <cell r="G13169">
            <v>0</v>
          </cell>
          <cell r="H13169">
            <v>0</v>
          </cell>
        </row>
        <row r="13170">
          <cell r="A13170" t="str">
            <v>15-02-010</v>
          </cell>
          <cell r="B13170" t="str">
            <v>110</v>
          </cell>
          <cell r="C13170">
            <v>0</v>
          </cell>
          <cell r="D13170">
            <v>0</v>
          </cell>
          <cell r="E13170">
            <v>0</v>
          </cell>
          <cell r="G13170">
            <v>0</v>
          </cell>
          <cell r="H13170">
            <v>0</v>
          </cell>
        </row>
        <row r="13171">
          <cell r="A13171" t="str">
            <v>15-02-010</v>
          </cell>
          <cell r="B13171" t="str">
            <v>111</v>
          </cell>
          <cell r="C13171">
            <v>0</v>
          </cell>
          <cell r="D13171">
            <v>0</v>
          </cell>
          <cell r="E13171">
            <v>0</v>
          </cell>
          <cell r="G13171">
            <v>0</v>
          </cell>
          <cell r="H13171">
            <v>0</v>
          </cell>
        </row>
        <row r="13172">
          <cell r="A13172" t="str">
            <v>15-02-010</v>
          </cell>
          <cell r="B13172" t="str">
            <v>112</v>
          </cell>
          <cell r="C13172">
            <v>0</v>
          </cell>
          <cell r="D13172">
            <v>0</v>
          </cell>
          <cell r="E13172">
            <v>0</v>
          </cell>
          <cell r="G13172">
            <v>0</v>
          </cell>
          <cell r="H13172">
            <v>0</v>
          </cell>
        </row>
        <row r="13173">
          <cell r="A13173" t="str">
            <v>15-02-010</v>
          </cell>
          <cell r="B13173" t="str">
            <v>113</v>
          </cell>
          <cell r="C13173">
            <v>0</v>
          </cell>
          <cell r="D13173">
            <v>0</v>
          </cell>
          <cell r="E13173">
            <v>0</v>
          </cell>
          <cell r="G13173">
            <v>0</v>
          </cell>
          <cell r="H13173">
            <v>0</v>
          </cell>
        </row>
        <row r="13174">
          <cell r="A13174" t="str">
            <v>15-02-010</v>
          </cell>
          <cell r="B13174" t="str">
            <v>21</v>
          </cell>
          <cell r="C13174" t="str">
            <v>JR OFICIAL CALIFICADO</v>
          </cell>
          <cell r="D13174" t="str">
            <v>jor</v>
          </cell>
          <cell r="E13174">
            <v>6.4798359535201647E-2</v>
          </cell>
          <cell r="G13174">
            <v>70692.160000000003</v>
          </cell>
          <cell r="H13174">
            <v>4581</v>
          </cell>
        </row>
        <row r="13175">
          <cell r="A13175" t="str">
            <v>15-02-010</v>
          </cell>
          <cell r="B13175" t="str">
            <v>22</v>
          </cell>
          <cell r="C13175" t="str">
            <v>JR AYUDANTE CALIFICADO</v>
          </cell>
          <cell r="D13175" t="str">
            <v>jor</v>
          </cell>
          <cell r="E13175">
            <v>5.7598541809068128E-2</v>
          </cell>
          <cell r="G13175">
            <v>53019.119999999995</v>
          </cell>
          <cell r="H13175">
            <v>3054</v>
          </cell>
        </row>
        <row r="13176">
          <cell r="A13176" t="str">
            <v>15-02-010</v>
          </cell>
          <cell r="B13176" t="str">
            <v>41</v>
          </cell>
          <cell r="C13176" t="str">
            <v>Equipos de instalación</v>
          </cell>
          <cell r="D13176" t="str">
            <v>unidad</v>
          </cell>
          <cell r="E13176">
            <v>0.05</v>
          </cell>
          <cell r="G13176">
            <v>24313.053599999999</v>
          </cell>
          <cell r="H13176">
            <v>1216</v>
          </cell>
        </row>
        <row r="13177">
          <cell r="A13177" t="str">
            <v>15-02-010</v>
          </cell>
          <cell r="B13177" t="str">
            <v>61</v>
          </cell>
          <cell r="C13177" t="str">
            <v>Transporte almacen a obra</v>
          </cell>
          <cell r="D13177" t="str">
            <v>kg</v>
          </cell>
          <cell r="E13177">
            <v>5031.6750000000002</v>
          </cell>
          <cell r="G13177">
            <v>6.0400000000000002E-2</v>
          </cell>
          <cell r="H13177">
            <v>304</v>
          </cell>
        </row>
        <row r="13178">
          <cell r="A13178" t="str">
            <v>15-02-020</v>
          </cell>
          <cell r="B13178" t="str">
            <v>15-02-020</v>
          </cell>
          <cell r="C13178" t="str">
            <v xml:space="preserve">Suministro e instalación de lampara reflector led de 10 w - tipo exterior </v>
          </cell>
          <cell r="D13178" t="str">
            <v>un</v>
          </cell>
          <cell r="E13178">
            <v>12</v>
          </cell>
          <cell r="H13178">
            <v>228135</v>
          </cell>
        </row>
        <row r="13179">
          <cell r="A13179" t="str">
            <v>15-02-020</v>
          </cell>
          <cell r="B13179" t="str">
            <v>11</v>
          </cell>
          <cell r="C13179" t="str">
            <v>Reflector led para exteriores  10W</v>
          </cell>
          <cell r="D13179" t="str">
            <v>un</v>
          </cell>
          <cell r="E13179">
            <v>1</v>
          </cell>
          <cell r="G13179">
            <v>220913</v>
          </cell>
          <cell r="H13179">
            <v>220913</v>
          </cell>
        </row>
        <row r="13180">
          <cell r="A13180" t="str">
            <v>15-02-020</v>
          </cell>
          <cell r="B13180" t="str">
            <v>12</v>
          </cell>
          <cell r="C13180">
            <v>0</v>
          </cell>
          <cell r="D13180">
            <v>0</v>
          </cell>
          <cell r="E13180">
            <v>0</v>
          </cell>
          <cell r="G13180">
            <v>0</v>
          </cell>
          <cell r="H13180">
            <v>0</v>
          </cell>
        </row>
        <row r="13181">
          <cell r="A13181" t="str">
            <v>15-02-020</v>
          </cell>
          <cell r="B13181" t="str">
            <v>13</v>
          </cell>
          <cell r="C13181">
            <v>0</v>
          </cell>
          <cell r="D13181">
            <v>0</v>
          </cell>
          <cell r="E13181">
            <v>0</v>
          </cell>
          <cell r="G13181">
            <v>0</v>
          </cell>
          <cell r="H13181">
            <v>0</v>
          </cell>
        </row>
        <row r="13182">
          <cell r="A13182" t="str">
            <v>15-02-020</v>
          </cell>
          <cell r="B13182" t="str">
            <v>14</v>
          </cell>
          <cell r="C13182">
            <v>0</v>
          </cell>
          <cell r="D13182">
            <v>0</v>
          </cell>
          <cell r="E13182">
            <v>0</v>
          </cell>
          <cell r="G13182">
            <v>0</v>
          </cell>
          <cell r="H13182">
            <v>0</v>
          </cell>
        </row>
        <row r="13183">
          <cell r="A13183" t="str">
            <v>15-02-020</v>
          </cell>
          <cell r="B13183" t="str">
            <v>15</v>
          </cell>
          <cell r="C13183">
            <v>0</v>
          </cell>
          <cell r="D13183">
            <v>0</v>
          </cell>
          <cell r="E13183">
            <v>0</v>
          </cell>
          <cell r="G13183">
            <v>0</v>
          </cell>
          <cell r="H13183">
            <v>0</v>
          </cell>
        </row>
        <row r="13184">
          <cell r="A13184" t="str">
            <v>15-02-020</v>
          </cell>
          <cell r="B13184" t="str">
            <v>16</v>
          </cell>
          <cell r="C13184">
            <v>0</v>
          </cell>
          <cell r="D13184">
            <v>0</v>
          </cell>
          <cell r="E13184">
            <v>0</v>
          </cell>
          <cell r="G13184">
            <v>0</v>
          </cell>
          <cell r="H13184">
            <v>0</v>
          </cell>
        </row>
        <row r="13185">
          <cell r="A13185" t="str">
            <v>15-02-020</v>
          </cell>
          <cell r="B13185" t="str">
            <v>17</v>
          </cell>
          <cell r="C13185">
            <v>0</v>
          </cell>
          <cell r="D13185">
            <v>0</v>
          </cell>
          <cell r="E13185">
            <v>0</v>
          </cell>
          <cell r="G13185">
            <v>0</v>
          </cell>
          <cell r="H13185">
            <v>0</v>
          </cell>
        </row>
        <row r="13186">
          <cell r="A13186" t="str">
            <v>15-02-020</v>
          </cell>
          <cell r="B13186" t="str">
            <v>18</v>
          </cell>
          <cell r="C13186">
            <v>0</v>
          </cell>
          <cell r="D13186">
            <v>0</v>
          </cell>
          <cell r="E13186">
            <v>0</v>
          </cell>
          <cell r="G13186">
            <v>0</v>
          </cell>
          <cell r="H13186">
            <v>0</v>
          </cell>
        </row>
        <row r="13187">
          <cell r="A13187" t="str">
            <v>15-02-020</v>
          </cell>
          <cell r="B13187" t="str">
            <v>19</v>
          </cell>
          <cell r="C13187">
            <v>0</v>
          </cell>
          <cell r="D13187">
            <v>0</v>
          </cell>
          <cell r="E13187">
            <v>0</v>
          </cell>
          <cell r="G13187">
            <v>0</v>
          </cell>
          <cell r="H13187">
            <v>0</v>
          </cell>
        </row>
        <row r="13188">
          <cell r="A13188" t="str">
            <v>15-02-020</v>
          </cell>
          <cell r="B13188" t="str">
            <v>110</v>
          </cell>
          <cell r="C13188">
            <v>0</v>
          </cell>
          <cell r="D13188">
            <v>0</v>
          </cell>
          <cell r="E13188">
            <v>0</v>
          </cell>
          <cell r="G13188">
            <v>0</v>
          </cell>
          <cell r="H13188">
            <v>0</v>
          </cell>
        </row>
        <row r="13189">
          <cell r="A13189" t="str">
            <v>15-02-020</v>
          </cell>
          <cell r="B13189" t="str">
            <v>111</v>
          </cell>
          <cell r="C13189">
            <v>0</v>
          </cell>
          <cell r="D13189">
            <v>0</v>
          </cell>
          <cell r="E13189">
            <v>0</v>
          </cell>
          <cell r="G13189">
            <v>0</v>
          </cell>
          <cell r="H13189">
            <v>0</v>
          </cell>
        </row>
        <row r="13190">
          <cell r="A13190" t="str">
            <v>15-02-020</v>
          </cell>
          <cell r="B13190" t="str">
            <v>112</v>
          </cell>
          <cell r="C13190">
            <v>0</v>
          </cell>
          <cell r="D13190">
            <v>0</v>
          </cell>
          <cell r="E13190">
            <v>0</v>
          </cell>
          <cell r="G13190">
            <v>0</v>
          </cell>
          <cell r="H13190">
            <v>0</v>
          </cell>
        </row>
        <row r="13191">
          <cell r="A13191" t="str">
            <v>15-02-020</v>
          </cell>
          <cell r="B13191" t="str">
            <v>113</v>
          </cell>
          <cell r="C13191">
            <v>0</v>
          </cell>
          <cell r="D13191">
            <v>0</v>
          </cell>
          <cell r="E13191">
            <v>0</v>
          </cell>
          <cell r="G13191">
            <v>0</v>
          </cell>
          <cell r="H13191">
            <v>0</v>
          </cell>
        </row>
        <row r="13192">
          <cell r="A13192" t="str">
            <v>15-02-020</v>
          </cell>
          <cell r="B13192" t="str">
            <v>21</v>
          </cell>
          <cell r="C13192" t="str">
            <v>JR OFICIAL CALIFICADO</v>
          </cell>
          <cell r="D13192" t="str">
            <v>jor</v>
          </cell>
          <cell r="E13192">
            <v>4.8393711551606287E-2</v>
          </cell>
          <cell r="G13192">
            <v>70692.160000000003</v>
          </cell>
          <cell r="H13192">
            <v>3421</v>
          </cell>
        </row>
        <row r="13193">
          <cell r="A13193" t="str">
            <v>15-02-020</v>
          </cell>
          <cell r="B13193" t="str">
            <v>22</v>
          </cell>
          <cell r="C13193" t="str">
            <v>JR AYUDANTE CALIFICADO</v>
          </cell>
          <cell r="D13193" t="str">
            <v>jor</v>
          </cell>
          <cell r="E13193">
            <v>4.3016632490316703E-2</v>
          </cell>
          <cell r="G13193">
            <v>53019.119999999995</v>
          </cell>
          <cell r="H13193">
            <v>2281</v>
          </cell>
        </row>
        <row r="13194">
          <cell r="A13194" t="str">
            <v>15-02-020</v>
          </cell>
          <cell r="B13194" t="str">
            <v>41</v>
          </cell>
          <cell r="C13194" t="str">
            <v>Equipos de instalación</v>
          </cell>
          <cell r="D13194" t="str">
            <v>unidad</v>
          </cell>
          <cell r="E13194">
            <v>0.05</v>
          </cell>
          <cell r="G13194">
            <v>24313.053599999999</v>
          </cell>
          <cell r="H13194">
            <v>1216</v>
          </cell>
        </row>
        <row r="13195">
          <cell r="A13195" t="str">
            <v>15-02-020</v>
          </cell>
          <cell r="B13195" t="str">
            <v>61</v>
          </cell>
          <cell r="C13195" t="str">
            <v>Transporte almacen a obra</v>
          </cell>
          <cell r="D13195" t="str">
            <v>kg</v>
          </cell>
          <cell r="E13195">
            <v>5031.6750000000002</v>
          </cell>
          <cell r="G13195">
            <v>6.0400000000000002E-2</v>
          </cell>
          <cell r="H13195">
            <v>304</v>
          </cell>
        </row>
        <row r="13196">
          <cell r="A13196" t="str">
            <v>15-02-030</v>
          </cell>
          <cell r="B13196" t="str">
            <v>15-02-030</v>
          </cell>
          <cell r="C13196" t="str">
            <v>Suministro e instalación de poste de 8m - metálico con canastilla</v>
          </cell>
          <cell r="D13196" t="str">
            <v>un</v>
          </cell>
          <cell r="E13196">
            <v>11</v>
          </cell>
          <cell r="H13196">
            <v>2571158</v>
          </cell>
        </row>
        <row r="13197">
          <cell r="A13197" t="str">
            <v>15-02-030</v>
          </cell>
          <cell r="B13197" t="str">
            <v>11</v>
          </cell>
          <cell r="C13197" t="str">
            <v>Poste metálico de 8 metros para alumbrado público</v>
          </cell>
          <cell r="D13197" t="str">
            <v>un</v>
          </cell>
          <cell r="E13197">
            <v>1</v>
          </cell>
          <cell r="G13197">
            <v>2335618.4720000001</v>
          </cell>
          <cell r="H13197">
            <v>2335618</v>
          </cell>
        </row>
        <row r="13198">
          <cell r="A13198" t="str">
            <v>15-02-030</v>
          </cell>
          <cell r="B13198" t="str">
            <v>12</v>
          </cell>
          <cell r="C13198" t="str">
            <v>Grua y herramientas para montaje de postes</v>
          </cell>
          <cell r="D13198" t="str">
            <v>un</v>
          </cell>
          <cell r="E13198">
            <v>0.3</v>
          </cell>
          <cell r="G13198">
            <v>441826</v>
          </cell>
          <cell r="H13198">
            <v>132548</v>
          </cell>
        </row>
        <row r="13199">
          <cell r="A13199" t="str">
            <v>15-02-030</v>
          </cell>
          <cell r="B13199" t="str">
            <v>13</v>
          </cell>
          <cell r="C13199">
            <v>0</v>
          </cell>
          <cell r="D13199">
            <v>0</v>
          </cell>
          <cell r="E13199">
            <v>0</v>
          </cell>
          <cell r="G13199">
            <v>0</v>
          </cell>
          <cell r="H13199">
            <v>0</v>
          </cell>
        </row>
        <row r="13200">
          <cell r="A13200" t="str">
            <v>15-02-030</v>
          </cell>
          <cell r="B13200" t="str">
            <v>14</v>
          </cell>
          <cell r="C13200">
            <v>0</v>
          </cell>
          <cell r="D13200">
            <v>0</v>
          </cell>
          <cell r="E13200">
            <v>0</v>
          </cell>
          <cell r="G13200">
            <v>0</v>
          </cell>
          <cell r="H13200">
            <v>0</v>
          </cell>
        </row>
        <row r="13201">
          <cell r="A13201" t="str">
            <v>15-02-030</v>
          </cell>
          <cell r="B13201" t="str">
            <v>15</v>
          </cell>
          <cell r="C13201">
            <v>0</v>
          </cell>
          <cell r="D13201">
            <v>0</v>
          </cell>
          <cell r="E13201">
            <v>0</v>
          </cell>
          <cell r="G13201">
            <v>0</v>
          </cell>
          <cell r="H13201">
            <v>0</v>
          </cell>
        </row>
        <row r="13202">
          <cell r="A13202" t="str">
            <v>15-02-030</v>
          </cell>
          <cell r="B13202" t="str">
            <v>16</v>
          </cell>
          <cell r="C13202">
            <v>0</v>
          </cell>
          <cell r="D13202">
            <v>0</v>
          </cell>
          <cell r="E13202">
            <v>0</v>
          </cell>
          <cell r="G13202">
            <v>0</v>
          </cell>
          <cell r="H13202">
            <v>0</v>
          </cell>
        </row>
        <row r="13203">
          <cell r="A13203" t="str">
            <v>15-02-030</v>
          </cell>
          <cell r="B13203" t="str">
            <v>17</v>
          </cell>
          <cell r="C13203">
            <v>0</v>
          </cell>
          <cell r="D13203">
            <v>0</v>
          </cell>
          <cell r="E13203">
            <v>0</v>
          </cell>
          <cell r="G13203">
            <v>0</v>
          </cell>
          <cell r="H13203">
            <v>0</v>
          </cell>
        </row>
        <row r="13204">
          <cell r="A13204" t="str">
            <v>15-02-030</v>
          </cell>
          <cell r="B13204" t="str">
            <v>18</v>
          </cell>
          <cell r="C13204">
            <v>0</v>
          </cell>
          <cell r="D13204">
            <v>0</v>
          </cell>
          <cell r="E13204">
            <v>0</v>
          </cell>
          <cell r="G13204">
            <v>0</v>
          </cell>
          <cell r="H13204">
            <v>0</v>
          </cell>
        </row>
        <row r="13205">
          <cell r="A13205" t="str">
            <v>15-02-030</v>
          </cell>
          <cell r="B13205" t="str">
            <v>19</v>
          </cell>
          <cell r="C13205">
            <v>0</v>
          </cell>
          <cell r="D13205">
            <v>0</v>
          </cell>
          <cell r="E13205">
            <v>0</v>
          </cell>
          <cell r="G13205">
            <v>0</v>
          </cell>
          <cell r="H13205">
            <v>0</v>
          </cell>
        </row>
        <row r="13206">
          <cell r="A13206" t="str">
            <v>15-02-030</v>
          </cell>
          <cell r="B13206" t="str">
            <v>110</v>
          </cell>
          <cell r="C13206">
            <v>0</v>
          </cell>
          <cell r="D13206">
            <v>0</v>
          </cell>
          <cell r="E13206">
            <v>0</v>
          </cell>
          <cell r="G13206">
            <v>0</v>
          </cell>
          <cell r="H13206">
            <v>0</v>
          </cell>
        </row>
        <row r="13207">
          <cell r="A13207" t="str">
            <v>15-02-030</v>
          </cell>
          <cell r="B13207" t="str">
            <v>111</v>
          </cell>
          <cell r="C13207">
            <v>0</v>
          </cell>
          <cell r="D13207">
            <v>0</v>
          </cell>
          <cell r="E13207">
            <v>0</v>
          </cell>
          <cell r="G13207">
            <v>0</v>
          </cell>
          <cell r="H13207">
            <v>0</v>
          </cell>
        </row>
        <row r="13208">
          <cell r="A13208" t="str">
            <v>15-02-030</v>
          </cell>
          <cell r="B13208" t="str">
            <v>112</v>
          </cell>
          <cell r="C13208">
            <v>0</v>
          </cell>
          <cell r="D13208">
            <v>0</v>
          </cell>
          <cell r="E13208">
            <v>0</v>
          </cell>
          <cell r="G13208">
            <v>0</v>
          </cell>
          <cell r="H13208">
            <v>0</v>
          </cell>
        </row>
        <row r="13209">
          <cell r="A13209" t="str">
            <v>15-02-030</v>
          </cell>
          <cell r="B13209" t="str">
            <v>113</v>
          </cell>
          <cell r="C13209">
            <v>0</v>
          </cell>
          <cell r="D13209">
            <v>0</v>
          </cell>
          <cell r="E13209">
            <v>0</v>
          </cell>
          <cell r="G13209">
            <v>0</v>
          </cell>
          <cell r="H13209">
            <v>0</v>
          </cell>
        </row>
        <row r="13210">
          <cell r="A13210" t="str">
            <v>15-02-030</v>
          </cell>
          <cell r="B13210" t="str">
            <v>21</v>
          </cell>
          <cell r="C13210" t="str">
            <v>JR OFICIAL CALIFICADO</v>
          </cell>
          <cell r="D13210" t="str">
            <v>jor</v>
          </cell>
          <cell r="E13210">
            <v>0.86124401913875603</v>
          </cell>
          <cell r="G13210">
            <v>70692.160000000003</v>
          </cell>
          <cell r="H13210">
            <v>60883</v>
          </cell>
        </row>
        <row r="13211">
          <cell r="A13211" t="str">
            <v>15-02-030</v>
          </cell>
          <cell r="B13211" t="str">
            <v>22</v>
          </cell>
          <cell r="C13211" t="str">
            <v>JR AYUDANTE CALIFICADO</v>
          </cell>
          <cell r="D13211" t="str">
            <v>jor</v>
          </cell>
          <cell r="E13211">
            <v>0.76555023923444976</v>
          </cell>
          <cell r="G13211">
            <v>53019.119999999995</v>
          </cell>
          <cell r="H13211">
            <v>40589</v>
          </cell>
        </row>
        <row r="13212">
          <cell r="A13212" t="str">
            <v>15-02-030</v>
          </cell>
          <cell r="B13212" t="str">
            <v>41</v>
          </cell>
          <cell r="C13212" t="str">
            <v>Equipos de instalación</v>
          </cell>
          <cell r="D13212" t="str">
            <v>unidad</v>
          </cell>
          <cell r="E13212">
            <v>0.05</v>
          </cell>
          <cell r="G13212">
            <v>24313.053599999999</v>
          </cell>
          <cell r="H13212">
            <v>1216</v>
          </cell>
        </row>
        <row r="13213">
          <cell r="A13213" t="str">
            <v>15-02-030</v>
          </cell>
          <cell r="B13213" t="str">
            <v>61</v>
          </cell>
          <cell r="C13213" t="str">
            <v>Transporte almacen a obra</v>
          </cell>
          <cell r="D13213" t="str">
            <v>kg</v>
          </cell>
          <cell r="E13213">
            <v>5031.6750000000002</v>
          </cell>
          <cell r="G13213">
            <v>6.0400000000000002E-2</v>
          </cell>
          <cell r="H13213">
            <v>304</v>
          </cell>
        </row>
        <row r="13214">
          <cell r="A13214" t="str">
            <v>08-03-010</v>
          </cell>
          <cell r="B13214" t="str">
            <v>08-03-010</v>
          </cell>
          <cell r="C13214" t="str">
            <v>Suministro e instalación de caja metalica de 50x50 cm para alojar sistema de control de iluminacion (Incluye cableado de control y borneras de conexión)</v>
          </cell>
          <cell r="D13214" t="str">
            <v>un</v>
          </cell>
          <cell r="E13214">
            <v>7</v>
          </cell>
          <cell r="H13214">
            <v>233507</v>
          </cell>
        </row>
        <row r="13215">
          <cell r="A13215" t="str">
            <v>08-03-010</v>
          </cell>
          <cell r="B13215" t="str">
            <v>11</v>
          </cell>
          <cell r="C13215" t="str">
            <v>panel de control de iluminacion</v>
          </cell>
          <cell r="D13215" t="str">
            <v>un</v>
          </cell>
          <cell r="E13215">
            <v>1</v>
          </cell>
          <cell r="G13215">
            <v>136915.5656</v>
          </cell>
          <cell r="H13215">
            <v>136916</v>
          </cell>
        </row>
        <row r="13216">
          <cell r="A13216" t="str">
            <v>08-03-010</v>
          </cell>
          <cell r="B13216" t="str">
            <v>12</v>
          </cell>
          <cell r="C13216" t="str">
            <v>Cableado y herramientas para control de iluminacion</v>
          </cell>
          <cell r="D13216" t="str">
            <v>un</v>
          </cell>
          <cell r="E13216">
            <v>1</v>
          </cell>
          <cell r="G13216">
            <v>22591.068324000003</v>
          </cell>
          <cell r="H13216">
            <v>22591</v>
          </cell>
        </row>
        <row r="13217">
          <cell r="A13217" t="str">
            <v>08-03-010</v>
          </cell>
          <cell r="B13217" t="str">
            <v>13</v>
          </cell>
          <cell r="C13217">
            <v>0</v>
          </cell>
          <cell r="D13217">
            <v>0</v>
          </cell>
          <cell r="E13217">
            <v>0</v>
          </cell>
          <cell r="G13217">
            <v>0</v>
          </cell>
          <cell r="H13217">
            <v>0</v>
          </cell>
        </row>
        <row r="13218">
          <cell r="A13218" t="str">
            <v>08-03-010</v>
          </cell>
          <cell r="B13218" t="str">
            <v>14</v>
          </cell>
          <cell r="C13218">
            <v>0</v>
          </cell>
          <cell r="D13218">
            <v>0</v>
          </cell>
          <cell r="E13218">
            <v>0</v>
          </cell>
          <cell r="G13218">
            <v>0</v>
          </cell>
          <cell r="H13218">
            <v>0</v>
          </cell>
        </row>
        <row r="13219">
          <cell r="A13219" t="str">
            <v>08-03-010</v>
          </cell>
          <cell r="B13219" t="str">
            <v>15</v>
          </cell>
          <cell r="C13219">
            <v>0</v>
          </cell>
          <cell r="D13219">
            <v>0</v>
          </cell>
          <cell r="E13219">
            <v>0</v>
          </cell>
          <cell r="G13219">
            <v>0</v>
          </cell>
          <cell r="H13219">
            <v>0</v>
          </cell>
        </row>
        <row r="13220">
          <cell r="A13220" t="str">
            <v>08-03-010</v>
          </cell>
          <cell r="B13220" t="str">
            <v>16</v>
          </cell>
          <cell r="C13220">
            <v>0</v>
          </cell>
          <cell r="D13220">
            <v>0</v>
          </cell>
          <cell r="E13220">
            <v>0</v>
          </cell>
          <cell r="G13220">
            <v>0</v>
          </cell>
          <cell r="H13220">
            <v>0</v>
          </cell>
        </row>
        <row r="13221">
          <cell r="A13221" t="str">
            <v>08-03-010</v>
          </cell>
          <cell r="B13221" t="str">
            <v>17</v>
          </cell>
          <cell r="C13221">
            <v>0</v>
          </cell>
          <cell r="D13221">
            <v>0</v>
          </cell>
          <cell r="E13221">
            <v>0</v>
          </cell>
          <cell r="G13221">
            <v>0</v>
          </cell>
          <cell r="H13221">
            <v>0</v>
          </cell>
        </row>
        <row r="13222">
          <cell r="A13222" t="str">
            <v>08-03-010</v>
          </cell>
          <cell r="B13222" t="str">
            <v>18</v>
          </cell>
          <cell r="C13222">
            <v>0</v>
          </cell>
          <cell r="D13222">
            <v>0</v>
          </cell>
          <cell r="E13222">
            <v>0</v>
          </cell>
          <cell r="G13222">
            <v>0</v>
          </cell>
          <cell r="H13222">
            <v>0</v>
          </cell>
        </row>
        <row r="13223">
          <cell r="A13223" t="str">
            <v>08-03-010</v>
          </cell>
          <cell r="B13223" t="str">
            <v>19</v>
          </cell>
          <cell r="C13223">
            <v>0</v>
          </cell>
          <cell r="D13223">
            <v>0</v>
          </cell>
          <cell r="E13223">
            <v>0</v>
          </cell>
          <cell r="G13223">
            <v>0</v>
          </cell>
          <cell r="H13223">
            <v>0</v>
          </cell>
        </row>
        <row r="13224">
          <cell r="A13224" t="str">
            <v>08-03-010</v>
          </cell>
          <cell r="B13224" t="str">
            <v>110</v>
          </cell>
          <cell r="C13224">
            <v>0</v>
          </cell>
          <cell r="D13224">
            <v>0</v>
          </cell>
          <cell r="E13224">
            <v>0</v>
          </cell>
          <cell r="G13224">
            <v>0</v>
          </cell>
          <cell r="H13224">
            <v>0</v>
          </cell>
        </row>
        <row r="13225">
          <cell r="A13225" t="str">
            <v>08-03-010</v>
          </cell>
          <cell r="B13225" t="str">
            <v>111</v>
          </cell>
          <cell r="C13225">
            <v>0</v>
          </cell>
          <cell r="D13225">
            <v>0</v>
          </cell>
          <cell r="E13225">
            <v>0</v>
          </cell>
          <cell r="G13225">
            <v>0</v>
          </cell>
          <cell r="H13225">
            <v>0</v>
          </cell>
        </row>
        <row r="13226">
          <cell r="A13226" t="str">
            <v>08-03-010</v>
          </cell>
          <cell r="B13226" t="str">
            <v>112</v>
          </cell>
          <cell r="C13226">
            <v>0</v>
          </cell>
          <cell r="D13226">
            <v>0</v>
          </cell>
          <cell r="E13226">
            <v>0</v>
          </cell>
          <cell r="G13226">
            <v>0</v>
          </cell>
          <cell r="H13226">
            <v>0</v>
          </cell>
        </row>
        <row r="13227">
          <cell r="A13227" t="str">
            <v>08-03-010</v>
          </cell>
          <cell r="B13227" t="str">
            <v>113</v>
          </cell>
          <cell r="C13227">
            <v>0</v>
          </cell>
          <cell r="D13227">
            <v>0</v>
          </cell>
          <cell r="E13227">
            <v>0</v>
          </cell>
          <cell r="G13227">
            <v>0</v>
          </cell>
          <cell r="H13227">
            <v>0</v>
          </cell>
        </row>
        <row r="13228">
          <cell r="A13228" t="str">
            <v>08-03-010</v>
          </cell>
          <cell r="B13228" t="str">
            <v>21</v>
          </cell>
          <cell r="C13228" t="str">
            <v>JR OFICIAL CALIFICADO</v>
          </cell>
          <cell r="D13228" t="str">
            <v>jor</v>
          </cell>
          <cell r="E13228">
            <v>0.61517429938482571</v>
          </cell>
          <cell r="G13228">
            <v>70692.160000000003</v>
          </cell>
          <cell r="H13228">
            <v>43488</v>
          </cell>
        </row>
        <row r="13229">
          <cell r="A13229" t="str">
            <v>08-03-010</v>
          </cell>
          <cell r="B13229" t="str">
            <v>22</v>
          </cell>
          <cell r="C13229" t="str">
            <v>JR AYUDANTE CALIFICADO</v>
          </cell>
          <cell r="D13229" t="str">
            <v>jor</v>
          </cell>
          <cell r="E13229">
            <v>0.54682159945317843</v>
          </cell>
          <cell r="G13229">
            <v>53019.119999999995</v>
          </cell>
          <cell r="H13229">
            <v>28992</v>
          </cell>
        </row>
        <row r="13230">
          <cell r="A13230" t="str">
            <v>08-03-010</v>
          </cell>
          <cell r="B13230" t="str">
            <v>41</v>
          </cell>
          <cell r="C13230" t="str">
            <v>Equipos de instalación</v>
          </cell>
          <cell r="D13230" t="str">
            <v>unidad</v>
          </cell>
          <cell r="E13230">
            <v>0.05</v>
          </cell>
          <cell r="G13230">
            <v>24313.053599999999</v>
          </cell>
          <cell r="H13230">
            <v>1216</v>
          </cell>
        </row>
        <row r="13231">
          <cell r="A13231" t="str">
            <v>08-03-010</v>
          </cell>
          <cell r="B13231" t="str">
            <v>61</v>
          </cell>
          <cell r="C13231" t="str">
            <v>Transporte almacen a obra</v>
          </cell>
          <cell r="D13231" t="str">
            <v>kg</v>
          </cell>
          <cell r="E13231">
            <v>5031.6750000000002</v>
          </cell>
          <cell r="G13231">
            <v>6.0400000000000002E-2</v>
          </cell>
          <cell r="H13231">
            <v>304</v>
          </cell>
        </row>
        <row r="13232">
          <cell r="A13232" t="str">
            <v>08-03-020</v>
          </cell>
          <cell r="B13232" t="str">
            <v>08-03-020</v>
          </cell>
          <cell r="C13232" t="str">
            <v>Suministro e instalación de caja metalica de 50x50 cm para alojar botonera de control de iluminacion (Incluye cableado de control y borneras de conexión)</v>
          </cell>
          <cell r="D13232" t="str">
            <v>un</v>
          </cell>
          <cell r="E13232">
            <v>7</v>
          </cell>
          <cell r="H13232">
            <v>216885</v>
          </cell>
        </row>
        <row r="13233">
          <cell r="A13233" t="str">
            <v>08-03-020</v>
          </cell>
          <cell r="B13233" t="str">
            <v>11</v>
          </cell>
          <cell r="C13233" t="str">
            <v>panel de control de iluminacion</v>
          </cell>
          <cell r="D13233" t="str">
            <v>un</v>
          </cell>
          <cell r="E13233">
            <v>1</v>
          </cell>
          <cell r="G13233">
            <v>136915.5656</v>
          </cell>
          <cell r="H13233">
            <v>136916</v>
          </cell>
        </row>
        <row r="13234">
          <cell r="A13234" t="str">
            <v>08-03-020</v>
          </cell>
          <cell r="B13234" t="str">
            <v>12</v>
          </cell>
          <cell r="C13234" t="str">
            <v>Cableado y herramientas para control de iluminacion</v>
          </cell>
          <cell r="D13234" t="str">
            <v>un</v>
          </cell>
          <cell r="E13234">
            <v>1</v>
          </cell>
          <cell r="G13234">
            <v>22591.068324000003</v>
          </cell>
          <cell r="H13234">
            <v>22591</v>
          </cell>
        </row>
        <row r="13235">
          <cell r="A13235" t="str">
            <v>08-03-020</v>
          </cell>
          <cell r="B13235" t="str">
            <v>13</v>
          </cell>
          <cell r="C13235">
            <v>0</v>
          </cell>
          <cell r="D13235">
            <v>0</v>
          </cell>
          <cell r="E13235">
            <v>0</v>
          </cell>
          <cell r="G13235">
            <v>0</v>
          </cell>
          <cell r="H13235">
            <v>0</v>
          </cell>
        </row>
        <row r="13236">
          <cell r="A13236" t="str">
            <v>08-03-020</v>
          </cell>
          <cell r="B13236" t="str">
            <v>14</v>
          </cell>
          <cell r="C13236">
            <v>0</v>
          </cell>
          <cell r="D13236">
            <v>0</v>
          </cell>
          <cell r="E13236">
            <v>0</v>
          </cell>
          <cell r="G13236">
            <v>0</v>
          </cell>
          <cell r="H13236">
            <v>0</v>
          </cell>
        </row>
        <row r="13237">
          <cell r="A13237" t="str">
            <v>08-03-020</v>
          </cell>
          <cell r="B13237" t="str">
            <v>15</v>
          </cell>
          <cell r="C13237">
            <v>0</v>
          </cell>
          <cell r="D13237">
            <v>0</v>
          </cell>
          <cell r="E13237">
            <v>0</v>
          </cell>
          <cell r="G13237">
            <v>0</v>
          </cell>
          <cell r="H13237">
            <v>0</v>
          </cell>
        </row>
        <row r="13238">
          <cell r="A13238" t="str">
            <v>08-03-020</v>
          </cell>
          <cell r="B13238" t="str">
            <v>16</v>
          </cell>
          <cell r="C13238">
            <v>0</v>
          </cell>
          <cell r="D13238">
            <v>0</v>
          </cell>
          <cell r="E13238">
            <v>0</v>
          </cell>
          <cell r="G13238">
            <v>0</v>
          </cell>
          <cell r="H13238">
            <v>0</v>
          </cell>
        </row>
        <row r="13239">
          <cell r="A13239" t="str">
            <v>08-03-020</v>
          </cell>
          <cell r="B13239" t="str">
            <v>17</v>
          </cell>
          <cell r="C13239">
            <v>0</v>
          </cell>
          <cell r="D13239">
            <v>0</v>
          </cell>
          <cell r="E13239">
            <v>0</v>
          </cell>
          <cell r="G13239">
            <v>0</v>
          </cell>
          <cell r="H13239">
            <v>0</v>
          </cell>
        </row>
        <row r="13240">
          <cell r="A13240" t="str">
            <v>08-03-020</v>
          </cell>
          <cell r="B13240" t="str">
            <v>18</v>
          </cell>
          <cell r="C13240">
            <v>0</v>
          </cell>
          <cell r="D13240">
            <v>0</v>
          </cell>
          <cell r="E13240">
            <v>0</v>
          </cell>
          <cell r="G13240">
            <v>0</v>
          </cell>
          <cell r="H13240">
            <v>0</v>
          </cell>
        </row>
        <row r="13241">
          <cell r="A13241" t="str">
            <v>08-03-020</v>
          </cell>
          <cell r="B13241" t="str">
            <v>19</v>
          </cell>
          <cell r="C13241">
            <v>0</v>
          </cell>
          <cell r="D13241">
            <v>0</v>
          </cell>
          <cell r="E13241">
            <v>0</v>
          </cell>
          <cell r="G13241">
            <v>0</v>
          </cell>
          <cell r="H13241">
            <v>0</v>
          </cell>
        </row>
        <row r="13242">
          <cell r="A13242" t="str">
            <v>08-03-020</v>
          </cell>
          <cell r="B13242" t="str">
            <v>110</v>
          </cell>
          <cell r="C13242">
            <v>0</v>
          </cell>
          <cell r="D13242">
            <v>0</v>
          </cell>
          <cell r="E13242">
            <v>0</v>
          </cell>
          <cell r="G13242">
            <v>0</v>
          </cell>
          <cell r="H13242">
            <v>0</v>
          </cell>
        </row>
        <row r="13243">
          <cell r="A13243" t="str">
            <v>08-03-020</v>
          </cell>
          <cell r="B13243" t="str">
            <v>111</v>
          </cell>
          <cell r="C13243">
            <v>0</v>
          </cell>
          <cell r="D13243">
            <v>0</v>
          </cell>
          <cell r="E13243">
            <v>0</v>
          </cell>
          <cell r="G13243">
            <v>0</v>
          </cell>
          <cell r="H13243">
            <v>0</v>
          </cell>
        </row>
        <row r="13244">
          <cell r="A13244" t="str">
            <v>08-03-020</v>
          </cell>
          <cell r="B13244" t="str">
            <v>112</v>
          </cell>
          <cell r="C13244">
            <v>0</v>
          </cell>
          <cell r="D13244">
            <v>0</v>
          </cell>
          <cell r="E13244">
            <v>0</v>
          </cell>
          <cell r="G13244">
            <v>0</v>
          </cell>
          <cell r="H13244">
            <v>0</v>
          </cell>
        </row>
        <row r="13245">
          <cell r="A13245" t="str">
            <v>08-03-020</v>
          </cell>
          <cell r="B13245" t="str">
            <v>113</v>
          </cell>
          <cell r="C13245">
            <v>0</v>
          </cell>
          <cell r="D13245">
            <v>0</v>
          </cell>
          <cell r="E13245">
            <v>0</v>
          </cell>
          <cell r="G13245">
            <v>0</v>
          </cell>
          <cell r="H13245">
            <v>0</v>
          </cell>
        </row>
        <row r="13246">
          <cell r="A13246" t="str">
            <v>08-03-020</v>
          </cell>
          <cell r="B13246" t="str">
            <v>21</v>
          </cell>
          <cell r="C13246" t="str">
            <v>JR OFICIAL CALIFICADO</v>
          </cell>
          <cell r="D13246" t="str">
            <v>jor</v>
          </cell>
          <cell r="E13246">
            <v>0.47409432672590568</v>
          </cell>
          <cell r="G13246">
            <v>70692.160000000003</v>
          </cell>
          <cell r="H13246">
            <v>33515</v>
          </cell>
        </row>
        <row r="13247">
          <cell r="A13247" t="str">
            <v>08-03-020</v>
          </cell>
          <cell r="B13247" t="str">
            <v>22</v>
          </cell>
          <cell r="C13247" t="str">
            <v>JR AYUDANTE CALIFICADO</v>
          </cell>
          <cell r="D13247" t="str">
            <v>jor</v>
          </cell>
          <cell r="E13247">
            <v>0.42141717931191613</v>
          </cell>
          <cell r="G13247">
            <v>53019.119999999995</v>
          </cell>
          <cell r="H13247">
            <v>22343</v>
          </cell>
        </row>
        <row r="13248">
          <cell r="A13248" t="str">
            <v>08-03-020</v>
          </cell>
          <cell r="B13248" t="str">
            <v>41</v>
          </cell>
          <cell r="C13248" t="str">
            <v>Equipos de instalación</v>
          </cell>
          <cell r="D13248" t="str">
            <v>unidad</v>
          </cell>
          <cell r="E13248">
            <v>0.05</v>
          </cell>
          <cell r="G13248">
            <v>24313.053599999999</v>
          </cell>
          <cell r="H13248">
            <v>1216</v>
          </cell>
        </row>
        <row r="13249">
          <cell r="A13249" t="str">
            <v>08-03-020</v>
          </cell>
          <cell r="B13249" t="str">
            <v>61</v>
          </cell>
          <cell r="C13249" t="str">
            <v>Transporte almacen a obra</v>
          </cell>
          <cell r="D13249" t="str">
            <v>kg</v>
          </cell>
          <cell r="E13249">
            <v>5031.6750000000002</v>
          </cell>
          <cell r="G13249">
            <v>6.0400000000000002E-2</v>
          </cell>
          <cell r="H13249">
            <v>304</v>
          </cell>
        </row>
        <row r="13250">
          <cell r="A13250" t="str">
            <v>08-03-030</v>
          </cell>
          <cell r="B13250" t="str">
            <v>08-03-030</v>
          </cell>
          <cell r="C13250" t="str">
            <v>Suministro e instalación de contactor tripolar 20 A para iluminacion</v>
          </cell>
          <cell r="D13250" t="str">
            <v>un</v>
          </cell>
          <cell r="E13250">
            <v>8</v>
          </cell>
          <cell r="H13250">
            <v>72104</v>
          </cell>
        </row>
        <row r="13251">
          <cell r="A13251" t="str">
            <v>08-03-030</v>
          </cell>
          <cell r="B13251" t="str">
            <v>11</v>
          </cell>
          <cell r="C13251" t="str">
            <v>Contactor tripolar AC3 de 25A - 110/220V</v>
          </cell>
          <cell r="D13251" t="str">
            <v>un</v>
          </cell>
          <cell r="E13251">
            <v>1</v>
          </cell>
          <cell r="G13251">
            <v>66234.918323199992</v>
          </cell>
          <cell r="H13251">
            <v>66235</v>
          </cell>
        </row>
        <row r="13252">
          <cell r="A13252" t="str">
            <v>08-03-030</v>
          </cell>
          <cell r="B13252" t="str">
            <v>12</v>
          </cell>
          <cell r="C13252">
            <v>0</v>
          </cell>
          <cell r="D13252">
            <v>0</v>
          </cell>
          <cell r="E13252">
            <v>0</v>
          </cell>
          <cell r="G13252">
            <v>0</v>
          </cell>
          <cell r="H13252">
            <v>0</v>
          </cell>
        </row>
        <row r="13253">
          <cell r="A13253" t="str">
            <v>08-03-030</v>
          </cell>
          <cell r="B13253" t="str">
            <v>13</v>
          </cell>
          <cell r="C13253">
            <v>0</v>
          </cell>
          <cell r="D13253">
            <v>0</v>
          </cell>
          <cell r="E13253">
            <v>0</v>
          </cell>
          <cell r="G13253">
            <v>0</v>
          </cell>
          <cell r="H13253">
            <v>0</v>
          </cell>
        </row>
        <row r="13254">
          <cell r="A13254" t="str">
            <v>08-03-030</v>
          </cell>
          <cell r="B13254" t="str">
            <v>14</v>
          </cell>
          <cell r="C13254">
            <v>0</v>
          </cell>
          <cell r="D13254">
            <v>0</v>
          </cell>
          <cell r="E13254">
            <v>0</v>
          </cell>
          <cell r="G13254">
            <v>0</v>
          </cell>
          <cell r="H13254">
            <v>0</v>
          </cell>
        </row>
        <row r="13255">
          <cell r="A13255" t="str">
            <v>08-03-030</v>
          </cell>
          <cell r="B13255" t="str">
            <v>15</v>
          </cell>
          <cell r="C13255">
            <v>0</v>
          </cell>
          <cell r="D13255">
            <v>0</v>
          </cell>
          <cell r="E13255">
            <v>0</v>
          </cell>
          <cell r="G13255">
            <v>0</v>
          </cell>
          <cell r="H13255">
            <v>0</v>
          </cell>
        </row>
        <row r="13256">
          <cell r="A13256" t="str">
            <v>08-03-030</v>
          </cell>
          <cell r="B13256" t="str">
            <v>16</v>
          </cell>
          <cell r="C13256">
            <v>0</v>
          </cell>
          <cell r="D13256">
            <v>0</v>
          </cell>
          <cell r="E13256">
            <v>0</v>
          </cell>
          <cell r="G13256">
            <v>0</v>
          </cell>
          <cell r="H13256">
            <v>0</v>
          </cell>
        </row>
        <row r="13257">
          <cell r="A13257" t="str">
            <v>08-03-030</v>
          </cell>
          <cell r="B13257" t="str">
            <v>17</v>
          </cell>
          <cell r="C13257">
            <v>0</v>
          </cell>
          <cell r="D13257">
            <v>0</v>
          </cell>
          <cell r="E13257">
            <v>0</v>
          </cell>
          <cell r="G13257">
            <v>0</v>
          </cell>
          <cell r="H13257">
            <v>0</v>
          </cell>
        </row>
        <row r="13258">
          <cell r="A13258" t="str">
            <v>08-03-030</v>
          </cell>
          <cell r="B13258" t="str">
            <v>18</v>
          </cell>
          <cell r="C13258">
            <v>0</v>
          </cell>
          <cell r="D13258">
            <v>0</v>
          </cell>
          <cell r="E13258">
            <v>0</v>
          </cell>
          <cell r="G13258">
            <v>0</v>
          </cell>
          <cell r="H13258">
            <v>0</v>
          </cell>
        </row>
        <row r="13259">
          <cell r="A13259" t="str">
            <v>08-03-030</v>
          </cell>
          <cell r="B13259" t="str">
            <v>19</v>
          </cell>
          <cell r="C13259">
            <v>0</v>
          </cell>
          <cell r="D13259">
            <v>0</v>
          </cell>
          <cell r="E13259">
            <v>0</v>
          </cell>
          <cell r="G13259">
            <v>0</v>
          </cell>
          <cell r="H13259">
            <v>0</v>
          </cell>
        </row>
        <row r="13260">
          <cell r="A13260" t="str">
            <v>08-03-030</v>
          </cell>
          <cell r="B13260" t="str">
            <v>110</v>
          </cell>
          <cell r="C13260">
            <v>0</v>
          </cell>
          <cell r="D13260">
            <v>0</v>
          </cell>
          <cell r="E13260">
            <v>0</v>
          </cell>
          <cell r="G13260">
            <v>0</v>
          </cell>
          <cell r="H13260">
            <v>0</v>
          </cell>
        </row>
        <row r="13261">
          <cell r="A13261" t="str">
            <v>08-03-030</v>
          </cell>
          <cell r="B13261" t="str">
            <v>111</v>
          </cell>
          <cell r="C13261">
            <v>0</v>
          </cell>
          <cell r="D13261">
            <v>0</v>
          </cell>
          <cell r="E13261">
            <v>0</v>
          </cell>
          <cell r="G13261">
            <v>0</v>
          </cell>
          <cell r="H13261">
            <v>0</v>
          </cell>
        </row>
        <row r="13262">
          <cell r="A13262" t="str">
            <v>08-03-030</v>
          </cell>
          <cell r="B13262" t="str">
            <v>112</v>
          </cell>
          <cell r="C13262">
            <v>0</v>
          </cell>
          <cell r="D13262">
            <v>0</v>
          </cell>
          <cell r="E13262">
            <v>0</v>
          </cell>
          <cell r="G13262">
            <v>0</v>
          </cell>
          <cell r="H13262">
            <v>0</v>
          </cell>
        </row>
        <row r="13263">
          <cell r="A13263" t="str">
            <v>08-03-030</v>
          </cell>
          <cell r="B13263" t="str">
            <v>113</v>
          </cell>
          <cell r="C13263">
            <v>0</v>
          </cell>
          <cell r="D13263">
            <v>0</v>
          </cell>
          <cell r="E13263">
            <v>0</v>
          </cell>
          <cell r="G13263">
            <v>0</v>
          </cell>
          <cell r="H13263">
            <v>0</v>
          </cell>
        </row>
        <row r="13264">
          <cell r="A13264" t="str">
            <v>08-03-030</v>
          </cell>
          <cell r="B13264" t="str">
            <v>21</v>
          </cell>
          <cell r="C13264" t="str">
            <v>JR OFICIAL CALIFICADO</v>
          </cell>
          <cell r="D13264" t="str">
            <v>jor</v>
          </cell>
          <cell r="E13264">
            <v>3.6910457963089539E-2</v>
          </cell>
          <cell r="G13264">
            <v>70692.160000000003</v>
          </cell>
          <cell r="H13264">
            <v>2609</v>
          </cell>
        </row>
        <row r="13265">
          <cell r="A13265" t="str">
            <v>08-03-030</v>
          </cell>
          <cell r="B13265" t="str">
            <v>22</v>
          </cell>
          <cell r="C13265" t="str">
            <v>JR AYUDANTE CALIFICADO</v>
          </cell>
          <cell r="D13265" t="str">
            <v>jor</v>
          </cell>
          <cell r="E13265">
            <v>3.2809295967190705E-2</v>
          </cell>
          <cell r="G13265">
            <v>53019.119999999995</v>
          </cell>
          <cell r="H13265">
            <v>1740</v>
          </cell>
        </row>
        <row r="13266">
          <cell r="A13266" t="str">
            <v>08-03-030</v>
          </cell>
          <cell r="B13266" t="str">
            <v>41</v>
          </cell>
          <cell r="C13266" t="str">
            <v>Equipos de instalación</v>
          </cell>
          <cell r="D13266" t="str">
            <v>unidad</v>
          </cell>
          <cell r="E13266">
            <v>0.05</v>
          </cell>
          <cell r="G13266">
            <v>24313.053599999999</v>
          </cell>
          <cell r="H13266">
            <v>1216</v>
          </cell>
        </row>
        <row r="13267">
          <cell r="A13267" t="str">
            <v>08-03-030</v>
          </cell>
          <cell r="B13267" t="str">
            <v>61</v>
          </cell>
          <cell r="C13267" t="str">
            <v>Transporte almacen a obra</v>
          </cell>
          <cell r="D13267" t="str">
            <v>kg</v>
          </cell>
          <cell r="E13267">
            <v>5031.6750000000002</v>
          </cell>
          <cell r="G13267">
            <v>6.0400000000000002E-2</v>
          </cell>
          <cell r="H13267">
            <v>304</v>
          </cell>
        </row>
        <row r="13268">
          <cell r="A13268" t="str">
            <v>08-03-040</v>
          </cell>
          <cell r="B13268" t="str">
            <v>08-03-040</v>
          </cell>
          <cell r="C13268" t="str">
            <v>Suministro e instalación de pulsador para apertura y pulsador para cierre de circuitos de iluminación</v>
          </cell>
          <cell r="D13268" t="str">
            <v>un</v>
          </cell>
          <cell r="E13268">
            <v>10</v>
          </cell>
          <cell r="H13268">
            <v>31561</v>
          </cell>
        </row>
        <row r="13269">
          <cell r="A13269" t="str">
            <v>08-03-040</v>
          </cell>
          <cell r="B13269" t="str">
            <v>11</v>
          </cell>
          <cell r="C13269" t="str">
            <v>Pulsador Rasante MP1-11G - Verde/Rojo</v>
          </cell>
          <cell r="D13269" t="str">
            <v>un</v>
          </cell>
          <cell r="E13269">
            <v>1</v>
          </cell>
          <cell r="G13269">
            <v>25691.803191999992</v>
          </cell>
          <cell r="H13269">
            <v>25692</v>
          </cell>
        </row>
        <row r="13270">
          <cell r="A13270" t="str">
            <v>08-03-040</v>
          </cell>
          <cell r="B13270" t="str">
            <v>12</v>
          </cell>
          <cell r="C13270">
            <v>0</v>
          </cell>
          <cell r="D13270">
            <v>0</v>
          </cell>
          <cell r="E13270">
            <v>0</v>
          </cell>
          <cell r="G13270">
            <v>0</v>
          </cell>
          <cell r="H13270">
            <v>0</v>
          </cell>
        </row>
        <row r="13271">
          <cell r="A13271" t="str">
            <v>08-03-040</v>
          </cell>
          <cell r="B13271" t="str">
            <v>13</v>
          </cell>
          <cell r="C13271">
            <v>0</v>
          </cell>
          <cell r="D13271">
            <v>0</v>
          </cell>
          <cell r="E13271">
            <v>0</v>
          </cell>
          <cell r="G13271">
            <v>0</v>
          </cell>
          <cell r="H13271">
            <v>0</v>
          </cell>
        </row>
        <row r="13272">
          <cell r="A13272" t="str">
            <v>08-03-040</v>
          </cell>
          <cell r="B13272" t="str">
            <v>14</v>
          </cell>
          <cell r="C13272">
            <v>0</v>
          </cell>
          <cell r="D13272">
            <v>0</v>
          </cell>
          <cell r="E13272">
            <v>0</v>
          </cell>
          <cell r="G13272">
            <v>0</v>
          </cell>
          <cell r="H13272">
            <v>0</v>
          </cell>
        </row>
        <row r="13273">
          <cell r="A13273" t="str">
            <v>08-03-040</v>
          </cell>
          <cell r="B13273" t="str">
            <v>15</v>
          </cell>
          <cell r="C13273">
            <v>0</v>
          </cell>
          <cell r="D13273">
            <v>0</v>
          </cell>
          <cell r="E13273">
            <v>0</v>
          </cell>
          <cell r="G13273">
            <v>0</v>
          </cell>
          <cell r="H13273">
            <v>0</v>
          </cell>
        </row>
        <row r="13274">
          <cell r="A13274" t="str">
            <v>08-03-040</v>
          </cell>
          <cell r="B13274" t="str">
            <v>16</v>
          </cell>
          <cell r="C13274">
            <v>0</v>
          </cell>
          <cell r="D13274">
            <v>0</v>
          </cell>
          <cell r="E13274">
            <v>0</v>
          </cell>
          <cell r="G13274">
            <v>0</v>
          </cell>
          <cell r="H13274">
            <v>0</v>
          </cell>
        </row>
        <row r="13275">
          <cell r="A13275" t="str">
            <v>08-03-040</v>
          </cell>
          <cell r="B13275" t="str">
            <v>17</v>
          </cell>
          <cell r="C13275">
            <v>0</v>
          </cell>
          <cell r="D13275">
            <v>0</v>
          </cell>
          <cell r="E13275">
            <v>0</v>
          </cell>
          <cell r="G13275">
            <v>0</v>
          </cell>
          <cell r="H13275">
            <v>0</v>
          </cell>
        </row>
        <row r="13276">
          <cell r="A13276" t="str">
            <v>08-03-040</v>
          </cell>
          <cell r="B13276" t="str">
            <v>18</v>
          </cell>
          <cell r="C13276">
            <v>0</v>
          </cell>
          <cell r="D13276">
            <v>0</v>
          </cell>
          <cell r="E13276">
            <v>0</v>
          </cell>
          <cell r="G13276">
            <v>0</v>
          </cell>
          <cell r="H13276">
            <v>0</v>
          </cell>
        </row>
        <row r="13277">
          <cell r="A13277" t="str">
            <v>08-03-040</v>
          </cell>
          <cell r="B13277" t="str">
            <v>19</v>
          </cell>
          <cell r="C13277">
            <v>0</v>
          </cell>
          <cell r="D13277">
            <v>0</v>
          </cell>
          <cell r="E13277">
            <v>0</v>
          </cell>
          <cell r="G13277">
            <v>0</v>
          </cell>
          <cell r="H13277">
            <v>0</v>
          </cell>
        </row>
        <row r="13278">
          <cell r="A13278" t="str">
            <v>08-03-040</v>
          </cell>
          <cell r="B13278" t="str">
            <v>110</v>
          </cell>
          <cell r="C13278">
            <v>0</v>
          </cell>
          <cell r="D13278">
            <v>0</v>
          </cell>
          <cell r="E13278">
            <v>0</v>
          </cell>
          <cell r="G13278">
            <v>0</v>
          </cell>
          <cell r="H13278">
            <v>0</v>
          </cell>
        </row>
        <row r="13279">
          <cell r="A13279" t="str">
            <v>08-03-040</v>
          </cell>
          <cell r="B13279" t="str">
            <v>111</v>
          </cell>
          <cell r="C13279">
            <v>0</v>
          </cell>
          <cell r="D13279">
            <v>0</v>
          </cell>
          <cell r="E13279">
            <v>0</v>
          </cell>
          <cell r="G13279">
            <v>0</v>
          </cell>
          <cell r="H13279">
            <v>0</v>
          </cell>
        </row>
        <row r="13280">
          <cell r="A13280" t="str">
            <v>08-03-040</v>
          </cell>
          <cell r="B13280" t="str">
            <v>112</v>
          </cell>
          <cell r="C13280">
            <v>0</v>
          </cell>
          <cell r="D13280">
            <v>0</v>
          </cell>
          <cell r="E13280">
            <v>0</v>
          </cell>
          <cell r="G13280">
            <v>0</v>
          </cell>
          <cell r="H13280">
            <v>0</v>
          </cell>
        </row>
        <row r="13281">
          <cell r="A13281" t="str">
            <v>08-03-040</v>
          </cell>
          <cell r="B13281" t="str">
            <v>113</v>
          </cell>
          <cell r="C13281">
            <v>0</v>
          </cell>
          <cell r="D13281">
            <v>0</v>
          </cell>
          <cell r="E13281">
            <v>0</v>
          </cell>
          <cell r="G13281">
            <v>0</v>
          </cell>
          <cell r="H13281">
            <v>0</v>
          </cell>
        </row>
        <row r="13282">
          <cell r="A13282" t="str">
            <v>08-03-040</v>
          </cell>
          <cell r="B13282" t="str">
            <v>21</v>
          </cell>
          <cell r="C13282" t="str">
            <v>JR OFICIAL CALIFICADO</v>
          </cell>
          <cell r="D13282" t="str">
            <v>jor</v>
          </cell>
          <cell r="E13282">
            <v>3.6910457963089539E-2</v>
          </cell>
          <cell r="G13282">
            <v>70692.160000000003</v>
          </cell>
          <cell r="H13282">
            <v>2609</v>
          </cell>
        </row>
        <row r="13283">
          <cell r="A13283" t="str">
            <v>08-03-040</v>
          </cell>
          <cell r="B13283" t="str">
            <v>22</v>
          </cell>
          <cell r="C13283" t="str">
            <v>JR AYUDANTE CALIFICADO</v>
          </cell>
          <cell r="D13283" t="str">
            <v>jor</v>
          </cell>
          <cell r="E13283">
            <v>3.2809295967190705E-2</v>
          </cell>
          <cell r="G13283">
            <v>53019.119999999995</v>
          </cell>
          <cell r="H13283">
            <v>1740</v>
          </cell>
        </row>
        <row r="13284">
          <cell r="A13284" t="str">
            <v>08-03-040</v>
          </cell>
          <cell r="B13284" t="str">
            <v>41</v>
          </cell>
          <cell r="C13284" t="str">
            <v>Equipos de instalación</v>
          </cell>
          <cell r="D13284" t="str">
            <v>unidad</v>
          </cell>
          <cell r="E13284">
            <v>0.05</v>
          </cell>
          <cell r="G13284">
            <v>24313.053599999999</v>
          </cell>
          <cell r="H13284">
            <v>1216</v>
          </cell>
        </row>
        <row r="13285">
          <cell r="A13285" t="str">
            <v>08-03-040</v>
          </cell>
          <cell r="B13285" t="str">
            <v>61</v>
          </cell>
          <cell r="C13285" t="str">
            <v>Transporte almacen a obra</v>
          </cell>
          <cell r="D13285" t="str">
            <v>kg</v>
          </cell>
          <cell r="E13285">
            <v>5031.6750000000002</v>
          </cell>
          <cell r="G13285">
            <v>6.0400000000000002E-2</v>
          </cell>
          <cell r="H13285">
            <v>304</v>
          </cell>
        </row>
        <row r="13286">
          <cell r="A13286" t="str">
            <v>08-03-050</v>
          </cell>
          <cell r="B13286" t="str">
            <v>08-03-050</v>
          </cell>
          <cell r="C13286" t="str">
            <v>Suministro e instalación de tubería 3/4 PVC de interconeción entre botonera y sistema de control</v>
          </cell>
          <cell r="D13286" t="str">
            <v>ml</v>
          </cell>
          <cell r="E13286">
            <v>245</v>
          </cell>
          <cell r="H13286">
            <v>4240</v>
          </cell>
        </row>
        <row r="13287">
          <cell r="A13287" t="str">
            <v>08-03-050</v>
          </cell>
          <cell r="B13287" t="str">
            <v>11</v>
          </cell>
          <cell r="C13287" t="str">
            <v>Tuberia PVC - 1/2''</v>
          </cell>
          <cell r="D13287" t="str">
            <v>ML</v>
          </cell>
          <cell r="E13287">
            <v>1</v>
          </cell>
          <cell r="G13287">
            <v>967.80933333333326</v>
          </cell>
          <cell r="H13287">
            <v>968</v>
          </cell>
        </row>
        <row r="13288">
          <cell r="A13288" t="str">
            <v>08-03-050</v>
          </cell>
          <cell r="B13288" t="str">
            <v>12</v>
          </cell>
          <cell r="C13288" t="str">
            <v>Union PVC - 1/2''</v>
          </cell>
          <cell r="D13288" t="str">
            <v>UN</v>
          </cell>
          <cell r="E13288">
            <v>0.5</v>
          </cell>
          <cell r="G13288">
            <v>219.06490496000001</v>
          </cell>
          <cell r="H13288">
            <v>110</v>
          </cell>
        </row>
        <row r="13289">
          <cell r="A13289" t="str">
            <v>08-03-050</v>
          </cell>
          <cell r="B13289" t="str">
            <v>13</v>
          </cell>
          <cell r="C13289" t="str">
            <v>Curva PVC - 1/2''</v>
          </cell>
          <cell r="D13289" t="str">
            <v>UN</v>
          </cell>
          <cell r="E13289">
            <v>0.5</v>
          </cell>
          <cell r="G13289">
            <v>384.97435504000003</v>
          </cell>
          <cell r="H13289">
            <v>192</v>
          </cell>
        </row>
        <row r="13290">
          <cell r="A13290" t="str">
            <v>08-03-050</v>
          </cell>
          <cell r="B13290" t="str">
            <v>14</v>
          </cell>
          <cell r="C13290">
            <v>0</v>
          </cell>
          <cell r="D13290">
            <v>0</v>
          </cell>
          <cell r="E13290">
            <v>0</v>
          </cell>
          <cell r="G13290">
            <v>0</v>
          </cell>
          <cell r="H13290">
            <v>0</v>
          </cell>
        </row>
        <row r="13291">
          <cell r="A13291" t="str">
            <v>08-03-050</v>
          </cell>
          <cell r="B13291" t="str">
            <v>15</v>
          </cell>
          <cell r="C13291">
            <v>0</v>
          </cell>
          <cell r="D13291">
            <v>0</v>
          </cell>
          <cell r="E13291">
            <v>0</v>
          </cell>
          <cell r="G13291">
            <v>0</v>
          </cell>
          <cell r="H13291">
            <v>0</v>
          </cell>
        </row>
        <row r="13292">
          <cell r="A13292" t="str">
            <v>08-03-050</v>
          </cell>
          <cell r="B13292" t="str">
            <v>16</v>
          </cell>
          <cell r="C13292">
            <v>0</v>
          </cell>
          <cell r="D13292">
            <v>0</v>
          </cell>
          <cell r="E13292">
            <v>0</v>
          </cell>
          <cell r="G13292">
            <v>0</v>
          </cell>
          <cell r="H13292">
            <v>0</v>
          </cell>
        </row>
        <row r="13293">
          <cell r="A13293" t="str">
            <v>08-03-050</v>
          </cell>
          <cell r="B13293" t="str">
            <v>17</v>
          </cell>
          <cell r="C13293">
            <v>0</v>
          </cell>
          <cell r="D13293">
            <v>0</v>
          </cell>
          <cell r="E13293">
            <v>0</v>
          </cell>
          <cell r="G13293">
            <v>0</v>
          </cell>
          <cell r="H13293">
            <v>0</v>
          </cell>
        </row>
        <row r="13294">
          <cell r="A13294" t="str">
            <v>08-03-050</v>
          </cell>
          <cell r="B13294" t="str">
            <v>18</v>
          </cell>
          <cell r="C13294">
            <v>0</v>
          </cell>
          <cell r="D13294">
            <v>0</v>
          </cell>
          <cell r="E13294">
            <v>0</v>
          </cell>
          <cell r="G13294">
            <v>0</v>
          </cell>
          <cell r="H13294">
            <v>0</v>
          </cell>
        </row>
        <row r="13295">
          <cell r="A13295" t="str">
            <v>08-03-050</v>
          </cell>
          <cell r="B13295" t="str">
            <v>19</v>
          </cell>
          <cell r="C13295">
            <v>0</v>
          </cell>
          <cell r="D13295">
            <v>0</v>
          </cell>
          <cell r="E13295">
            <v>0</v>
          </cell>
          <cell r="G13295">
            <v>0</v>
          </cell>
          <cell r="H13295">
            <v>0</v>
          </cell>
        </row>
        <row r="13296">
          <cell r="A13296" t="str">
            <v>08-03-050</v>
          </cell>
          <cell r="B13296" t="str">
            <v>110</v>
          </cell>
          <cell r="C13296">
            <v>0</v>
          </cell>
          <cell r="D13296">
            <v>0</v>
          </cell>
          <cell r="E13296">
            <v>0</v>
          </cell>
          <cell r="G13296">
            <v>0</v>
          </cell>
          <cell r="H13296">
            <v>0</v>
          </cell>
        </row>
        <row r="13297">
          <cell r="A13297" t="str">
            <v>08-03-050</v>
          </cell>
          <cell r="B13297" t="str">
            <v>111</v>
          </cell>
          <cell r="C13297">
            <v>0</v>
          </cell>
          <cell r="D13297">
            <v>0</v>
          </cell>
          <cell r="E13297">
            <v>0</v>
          </cell>
          <cell r="G13297">
            <v>0</v>
          </cell>
          <cell r="H13297">
            <v>0</v>
          </cell>
        </row>
        <row r="13298">
          <cell r="A13298" t="str">
            <v>08-03-050</v>
          </cell>
          <cell r="B13298" t="str">
            <v>112</v>
          </cell>
          <cell r="C13298">
            <v>0</v>
          </cell>
          <cell r="D13298">
            <v>0</v>
          </cell>
          <cell r="E13298">
            <v>0</v>
          </cell>
          <cell r="G13298">
            <v>0</v>
          </cell>
          <cell r="H13298">
            <v>0</v>
          </cell>
        </row>
        <row r="13299">
          <cell r="A13299" t="str">
            <v>08-03-050</v>
          </cell>
          <cell r="B13299" t="str">
            <v>113</v>
          </cell>
          <cell r="C13299">
            <v>0</v>
          </cell>
          <cell r="D13299">
            <v>0</v>
          </cell>
          <cell r="E13299">
            <v>0</v>
          </cell>
          <cell r="G13299">
            <v>0</v>
          </cell>
          <cell r="H13299">
            <v>0</v>
          </cell>
        </row>
        <row r="13300">
          <cell r="A13300" t="str">
            <v>08-03-050</v>
          </cell>
          <cell r="B13300" t="str">
            <v>21</v>
          </cell>
          <cell r="C13300" t="str">
            <v>JR OFICIAL CALIFICADO</v>
          </cell>
          <cell r="D13300" t="str">
            <v>jor</v>
          </cell>
          <cell r="E13300">
            <v>1.2303485987696514E-2</v>
          </cell>
          <cell r="G13300">
            <v>70692.160000000003</v>
          </cell>
          <cell r="H13300">
            <v>870</v>
          </cell>
        </row>
        <row r="13301">
          <cell r="A13301" t="str">
            <v>08-03-050</v>
          </cell>
          <cell r="B13301" t="str">
            <v>22</v>
          </cell>
          <cell r="C13301" t="str">
            <v>JR AYUDANTE CALIFICADO</v>
          </cell>
          <cell r="D13301" t="str">
            <v>jor</v>
          </cell>
          <cell r="E13301">
            <v>1.0936431989063569E-2</v>
          </cell>
          <cell r="G13301">
            <v>53019.119999999995</v>
          </cell>
          <cell r="H13301">
            <v>580</v>
          </cell>
        </row>
        <row r="13302">
          <cell r="A13302" t="str">
            <v>08-03-050</v>
          </cell>
          <cell r="B13302" t="str">
            <v>41</v>
          </cell>
          <cell r="C13302" t="str">
            <v>Equipos de instalación</v>
          </cell>
          <cell r="D13302" t="str">
            <v>unidad</v>
          </cell>
          <cell r="E13302">
            <v>0.05</v>
          </cell>
          <cell r="G13302">
            <v>24313.053599999999</v>
          </cell>
          <cell r="H13302">
            <v>1216</v>
          </cell>
        </row>
        <row r="13303">
          <cell r="A13303" t="str">
            <v>08-03-050</v>
          </cell>
          <cell r="B13303" t="str">
            <v>61</v>
          </cell>
          <cell r="C13303" t="str">
            <v>Transporte almacen a obra</v>
          </cell>
          <cell r="D13303" t="str">
            <v>kg</v>
          </cell>
          <cell r="E13303">
            <v>5031.6750000000002</v>
          </cell>
          <cell r="G13303">
            <v>6.0400000000000002E-2</v>
          </cell>
          <cell r="H13303">
            <v>304</v>
          </cell>
        </row>
        <row r="13304">
          <cell r="A13304" t="str">
            <v>08-03-060</v>
          </cell>
          <cell r="B13304" t="str">
            <v>08-03-060</v>
          </cell>
          <cell r="C13304" t="str">
            <v>Suministro e instalación de cableado de control 2x16 AWG para interconeción entre botonera y sistema de control</v>
          </cell>
          <cell r="D13304" t="str">
            <v>ml</v>
          </cell>
          <cell r="E13304">
            <v>245</v>
          </cell>
          <cell r="H13304">
            <v>6505</v>
          </cell>
        </row>
        <row r="13305">
          <cell r="A13305" t="str">
            <v>08-03-060</v>
          </cell>
          <cell r="B13305" t="str">
            <v>11</v>
          </cell>
          <cell r="C13305" t="str">
            <v>2x16 AWG (K) Encauchetado PVC/NY 600V 115°C</v>
          </cell>
          <cell r="D13305" t="str">
            <v>ml</v>
          </cell>
          <cell r="E13305">
            <v>1</v>
          </cell>
          <cell r="G13305">
            <v>3534.6079999999997</v>
          </cell>
          <cell r="H13305">
            <v>3535</v>
          </cell>
        </row>
        <row r="13306">
          <cell r="A13306" t="str">
            <v>08-03-060</v>
          </cell>
          <cell r="B13306" t="str">
            <v>12</v>
          </cell>
          <cell r="C13306">
            <v>0</v>
          </cell>
          <cell r="D13306">
            <v>0</v>
          </cell>
          <cell r="E13306">
            <v>0</v>
          </cell>
          <cell r="G13306">
            <v>0</v>
          </cell>
          <cell r="H13306">
            <v>0</v>
          </cell>
        </row>
        <row r="13307">
          <cell r="A13307" t="str">
            <v>08-03-060</v>
          </cell>
          <cell r="B13307" t="str">
            <v>13</v>
          </cell>
          <cell r="C13307">
            <v>0</v>
          </cell>
          <cell r="D13307">
            <v>0</v>
          </cell>
          <cell r="E13307">
            <v>0</v>
          </cell>
          <cell r="G13307">
            <v>0</v>
          </cell>
          <cell r="H13307">
            <v>0</v>
          </cell>
        </row>
        <row r="13308">
          <cell r="A13308" t="str">
            <v>08-03-060</v>
          </cell>
          <cell r="B13308" t="str">
            <v>14</v>
          </cell>
          <cell r="C13308">
            <v>0</v>
          </cell>
          <cell r="D13308">
            <v>0</v>
          </cell>
          <cell r="E13308">
            <v>0</v>
          </cell>
          <cell r="G13308">
            <v>0</v>
          </cell>
          <cell r="H13308">
            <v>0</v>
          </cell>
        </row>
        <row r="13309">
          <cell r="A13309" t="str">
            <v>08-03-060</v>
          </cell>
          <cell r="B13309" t="str">
            <v>15</v>
          </cell>
          <cell r="C13309">
            <v>0</v>
          </cell>
          <cell r="D13309">
            <v>0</v>
          </cell>
          <cell r="E13309">
            <v>0</v>
          </cell>
          <cell r="G13309">
            <v>0</v>
          </cell>
          <cell r="H13309">
            <v>0</v>
          </cell>
        </row>
        <row r="13310">
          <cell r="A13310" t="str">
            <v>08-03-060</v>
          </cell>
          <cell r="B13310" t="str">
            <v>16</v>
          </cell>
          <cell r="C13310">
            <v>0</v>
          </cell>
          <cell r="D13310">
            <v>0</v>
          </cell>
          <cell r="E13310">
            <v>0</v>
          </cell>
          <cell r="G13310">
            <v>0</v>
          </cell>
          <cell r="H13310">
            <v>0</v>
          </cell>
        </row>
        <row r="13311">
          <cell r="A13311" t="str">
            <v>08-03-060</v>
          </cell>
          <cell r="B13311" t="str">
            <v>17</v>
          </cell>
          <cell r="C13311">
            <v>0</v>
          </cell>
          <cell r="D13311">
            <v>0</v>
          </cell>
          <cell r="E13311">
            <v>0</v>
          </cell>
          <cell r="G13311">
            <v>0</v>
          </cell>
          <cell r="H13311">
            <v>0</v>
          </cell>
        </row>
        <row r="13312">
          <cell r="A13312" t="str">
            <v>08-03-060</v>
          </cell>
          <cell r="B13312" t="str">
            <v>18</v>
          </cell>
          <cell r="C13312">
            <v>0</v>
          </cell>
          <cell r="D13312">
            <v>0</v>
          </cell>
          <cell r="E13312">
            <v>0</v>
          </cell>
          <cell r="G13312">
            <v>0</v>
          </cell>
          <cell r="H13312">
            <v>0</v>
          </cell>
        </row>
        <row r="13313">
          <cell r="A13313" t="str">
            <v>08-03-060</v>
          </cell>
          <cell r="B13313" t="str">
            <v>19</v>
          </cell>
          <cell r="C13313">
            <v>0</v>
          </cell>
          <cell r="D13313">
            <v>0</v>
          </cell>
          <cell r="E13313">
            <v>0</v>
          </cell>
          <cell r="G13313">
            <v>0</v>
          </cell>
          <cell r="H13313">
            <v>0</v>
          </cell>
        </row>
        <row r="13314">
          <cell r="A13314" t="str">
            <v>08-03-060</v>
          </cell>
          <cell r="B13314" t="str">
            <v>110</v>
          </cell>
          <cell r="C13314">
            <v>0</v>
          </cell>
          <cell r="D13314">
            <v>0</v>
          </cell>
          <cell r="E13314">
            <v>0</v>
          </cell>
          <cell r="G13314">
            <v>0</v>
          </cell>
          <cell r="H13314">
            <v>0</v>
          </cell>
        </row>
        <row r="13315">
          <cell r="A13315" t="str">
            <v>08-03-060</v>
          </cell>
          <cell r="B13315" t="str">
            <v>111</v>
          </cell>
          <cell r="C13315">
            <v>0</v>
          </cell>
          <cell r="D13315">
            <v>0</v>
          </cell>
          <cell r="E13315">
            <v>0</v>
          </cell>
          <cell r="G13315">
            <v>0</v>
          </cell>
          <cell r="H13315">
            <v>0</v>
          </cell>
        </row>
        <row r="13316">
          <cell r="A13316" t="str">
            <v>08-03-060</v>
          </cell>
          <cell r="B13316" t="str">
            <v>112</v>
          </cell>
          <cell r="C13316">
            <v>0</v>
          </cell>
          <cell r="D13316">
            <v>0</v>
          </cell>
          <cell r="E13316">
            <v>0</v>
          </cell>
          <cell r="G13316">
            <v>0</v>
          </cell>
          <cell r="H13316">
            <v>0</v>
          </cell>
        </row>
        <row r="13317">
          <cell r="A13317" t="str">
            <v>08-03-060</v>
          </cell>
          <cell r="B13317" t="str">
            <v>113</v>
          </cell>
          <cell r="C13317">
            <v>0</v>
          </cell>
          <cell r="D13317">
            <v>0</v>
          </cell>
          <cell r="E13317">
            <v>0</v>
          </cell>
          <cell r="G13317">
            <v>0</v>
          </cell>
          <cell r="H13317">
            <v>0</v>
          </cell>
        </row>
        <row r="13318">
          <cell r="A13318" t="str">
            <v>08-03-060</v>
          </cell>
          <cell r="B13318" t="str">
            <v>21</v>
          </cell>
          <cell r="C13318" t="str">
            <v>JR OFICIAL CALIFICADO</v>
          </cell>
          <cell r="D13318" t="str">
            <v>jor</v>
          </cell>
          <cell r="E13318">
            <v>1.2303485987696514E-2</v>
          </cell>
          <cell r="G13318">
            <v>70692.160000000003</v>
          </cell>
          <cell r="H13318">
            <v>870</v>
          </cell>
        </row>
        <row r="13319">
          <cell r="A13319" t="str">
            <v>08-03-060</v>
          </cell>
          <cell r="B13319" t="str">
            <v>22</v>
          </cell>
          <cell r="C13319" t="str">
            <v>JR AYUDANTE CALIFICADO</v>
          </cell>
          <cell r="D13319" t="str">
            <v>jor</v>
          </cell>
          <cell r="E13319">
            <v>1.0936431989063569E-2</v>
          </cell>
          <cell r="G13319">
            <v>53019.119999999995</v>
          </cell>
          <cell r="H13319">
            <v>580</v>
          </cell>
        </row>
        <row r="13320">
          <cell r="A13320" t="str">
            <v>08-03-060</v>
          </cell>
          <cell r="B13320" t="str">
            <v>41</v>
          </cell>
          <cell r="C13320" t="str">
            <v>Equipos de instalación</v>
          </cell>
          <cell r="D13320" t="str">
            <v>unidad</v>
          </cell>
          <cell r="E13320">
            <v>0.05</v>
          </cell>
          <cell r="G13320">
            <v>24313.053599999999</v>
          </cell>
          <cell r="H13320">
            <v>1216</v>
          </cell>
        </row>
        <row r="13321">
          <cell r="A13321" t="str">
            <v>08-03-060</v>
          </cell>
          <cell r="B13321" t="str">
            <v>61</v>
          </cell>
          <cell r="C13321" t="str">
            <v>Transporte almacen a obra</v>
          </cell>
          <cell r="D13321" t="str">
            <v>kg</v>
          </cell>
          <cell r="E13321">
            <v>5031.6750000000002</v>
          </cell>
          <cell r="G13321">
            <v>6.0400000000000002E-2</v>
          </cell>
          <cell r="H13321">
            <v>304</v>
          </cell>
        </row>
        <row r="13322">
          <cell r="A13322" t="str">
            <v>08-04-010</v>
          </cell>
          <cell r="B13322" t="str">
            <v>08-04-010</v>
          </cell>
          <cell r="C13322" t="str">
            <v>Suministro e instalación de tablero monofásico para 6 circuitos sin espacio para totalizador tipo TML-6 (Incluye tapa y chapa)</v>
          </cell>
          <cell r="D13322" t="str">
            <v>un</v>
          </cell>
          <cell r="E13322">
            <v>3</v>
          </cell>
          <cell r="H13322">
            <v>116402</v>
          </cell>
        </row>
        <row r="13323">
          <cell r="A13323" t="str">
            <v>08-04-010</v>
          </cell>
          <cell r="B13323" t="str">
            <v>11</v>
          </cell>
          <cell r="C13323" t="str">
            <v>Tablero monofásico 6 CTOS - Sin espacio para totalizador</v>
          </cell>
          <cell r="D13323" t="str">
            <v>UN</v>
          </cell>
          <cell r="E13323">
            <v>1</v>
          </cell>
          <cell r="G13323">
            <v>75741.599999999991</v>
          </cell>
          <cell r="H13323">
            <v>75742</v>
          </cell>
        </row>
        <row r="13324">
          <cell r="A13324" t="str">
            <v>08-04-010</v>
          </cell>
          <cell r="B13324" t="str">
            <v>12</v>
          </cell>
          <cell r="C13324">
            <v>0</v>
          </cell>
          <cell r="D13324">
            <v>0</v>
          </cell>
          <cell r="E13324">
            <v>0</v>
          </cell>
          <cell r="G13324">
            <v>0</v>
          </cell>
          <cell r="H13324">
            <v>0</v>
          </cell>
        </row>
        <row r="13325">
          <cell r="A13325" t="str">
            <v>08-04-010</v>
          </cell>
          <cell r="B13325" t="str">
            <v>13</v>
          </cell>
          <cell r="C13325">
            <v>0</v>
          </cell>
          <cell r="D13325">
            <v>0</v>
          </cell>
          <cell r="E13325">
            <v>0</v>
          </cell>
          <cell r="G13325">
            <v>0</v>
          </cell>
          <cell r="H13325">
            <v>0</v>
          </cell>
        </row>
        <row r="13326">
          <cell r="A13326" t="str">
            <v>08-04-010</v>
          </cell>
          <cell r="B13326" t="str">
            <v>14</v>
          </cell>
          <cell r="C13326">
            <v>0</v>
          </cell>
          <cell r="D13326">
            <v>0</v>
          </cell>
          <cell r="E13326">
            <v>0</v>
          </cell>
          <cell r="G13326">
            <v>0</v>
          </cell>
          <cell r="H13326">
            <v>0</v>
          </cell>
        </row>
        <row r="13327">
          <cell r="A13327" t="str">
            <v>08-04-010</v>
          </cell>
          <cell r="B13327" t="str">
            <v>15</v>
          </cell>
          <cell r="C13327">
            <v>0</v>
          </cell>
          <cell r="D13327">
            <v>0</v>
          </cell>
          <cell r="E13327">
            <v>0</v>
          </cell>
          <cell r="G13327">
            <v>0</v>
          </cell>
          <cell r="H13327">
            <v>0</v>
          </cell>
        </row>
        <row r="13328">
          <cell r="A13328" t="str">
            <v>08-04-010</v>
          </cell>
          <cell r="B13328" t="str">
            <v>16</v>
          </cell>
          <cell r="C13328">
            <v>0</v>
          </cell>
          <cell r="D13328">
            <v>0</v>
          </cell>
          <cell r="E13328">
            <v>0</v>
          </cell>
          <cell r="G13328">
            <v>0</v>
          </cell>
          <cell r="H13328">
            <v>0</v>
          </cell>
        </row>
        <row r="13329">
          <cell r="A13329" t="str">
            <v>08-04-010</v>
          </cell>
          <cell r="B13329" t="str">
            <v>17</v>
          </cell>
          <cell r="C13329">
            <v>0</v>
          </cell>
          <cell r="D13329">
            <v>0</v>
          </cell>
          <cell r="E13329">
            <v>0</v>
          </cell>
          <cell r="G13329">
            <v>0</v>
          </cell>
          <cell r="H13329">
            <v>0</v>
          </cell>
        </row>
        <row r="13330">
          <cell r="A13330" t="str">
            <v>08-04-010</v>
          </cell>
          <cell r="B13330" t="str">
            <v>18</v>
          </cell>
          <cell r="C13330">
            <v>0</v>
          </cell>
          <cell r="D13330">
            <v>0</v>
          </cell>
          <cell r="E13330">
            <v>0</v>
          </cell>
          <cell r="G13330">
            <v>0</v>
          </cell>
          <cell r="H13330">
            <v>0</v>
          </cell>
        </row>
        <row r="13331">
          <cell r="A13331" t="str">
            <v>08-04-010</v>
          </cell>
          <cell r="B13331" t="str">
            <v>19</v>
          </cell>
          <cell r="C13331">
            <v>0</v>
          </cell>
          <cell r="D13331">
            <v>0</v>
          </cell>
          <cell r="E13331">
            <v>0</v>
          </cell>
          <cell r="G13331">
            <v>0</v>
          </cell>
          <cell r="H13331">
            <v>0</v>
          </cell>
        </row>
        <row r="13332">
          <cell r="A13332" t="str">
            <v>08-04-010</v>
          </cell>
          <cell r="B13332" t="str">
            <v>110</v>
          </cell>
          <cell r="C13332">
            <v>0</v>
          </cell>
          <cell r="D13332">
            <v>0</v>
          </cell>
          <cell r="E13332">
            <v>0</v>
          </cell>
          <cell r="G13332">
            <v>0</v>
          </cell>
          <cell r="H13332">
            <v>0</v>
          </cell>
        </row>
        <row r="13333">
          <cell r="A13333" t="str">
            <v>08-04-010</v>
          </cell>
          <cell r="B13333" t="str">
            <v>111</v>
          </cell>
          <cell r="C13333">
            <v>0</v>
          </cell>
          <cell r="D13333">
            <v>0</v>
          </cell>
          <cell r="E13333">
            <v>0</v>
          </cell>
          <cell r="G13333">
            <v>0</v>
          </cell>
          <cell r="H13333">
            <v>0</v>
          </cell>
        </row>
        <row r="13334">
          <cell r="A13334" t="str">
            <v>08-04-010</v>
          </cell>
          <cell r="B13334" t="str">
            <v>112</v>
          </cell>
          <cell r="C13334">
            <v>0</v>
          </cell>
          <cell r="D13334">
            <v>0</v>
          </cell>
          <cell r="E13334">
            <v>0</v>
          </cell>
          <cell r="G13334">
            <v>0</v>
          </cell>
          <cell r="H13334">
            <v>0</v>
          </cell>
        </row>
        <row r="13335">
          <cell r="A13335" t="str">
            <v>08-04-010</v>
          </cell>
          <cell r="B13335" t="str">
            <v>113</v>
          </cell>
          <cell r="C13335">
            <v>0</v>
          </cell>
          <cell r="D13335">
            <v>0</v>
          </cell>
          <cell r="E13335">
            <v>0</v>
          </cell>
          <cell r="G13335">
            <v>0</v>
          </cell>
          <cell r="H13335">
            <v>0</v>
          </cell>
        </row>
        <row r="13336">
          <cell r="A13336" t="str">
            <v>08-04-010</v>
          </cell>
          <cell r="B13336" t="str">
            <v>21</v>
          </cell>
          <cell r="C13336" t="str">
            <v>JR OFICIAL CALIFICADO</v>
          </cell>
          <cell r="D13336" t="str">
            <v>jor</v>
          </cell>
          <cell r="E13336">
            <v>0.33219412166780588</v>
          </cell>
          <cell r="G13336">
            <v>70692.160000000003</v>
          </cell>
          <cell r="H13336">
            <v>23484</v>
          </cell>
        </row>
        <row r="13337">
          <cell r="A13337" t="str">
            <v>08-04-010</v>
          </cell>
          <cell r="B13337" t="str">
            <v>22</v>
          </cell>
          <cell r="C13337" t="str">
            <v>JR AYUDANTE CALIFICADO</v>
          </cell>
          <cell r="D13337" t="str">
            <v>jor</v>
          </cell>
          <cell r="E13337">
            <v>0.29528366370471631</v>
          </cell>
          <cell r="G13337">
            <v>53019.119999999995</v>
          </cell>
          <cell r="H13337">
            <v>15656</v>
          </cell>
        </row>
        <row r="13338">
          <cell r="A13338" t="str">
            <v>08-04-010</v>
          </cell>
          <cell r="B13338" t="str">
            <v>41</v>
          </cell>
          <cell r="C13338" t="str">
            <v>Equipos de instalación</v>
          </cell>
          <cell r="D13338" t="str">
            <v>unidad</v>
          </cell>
          <cell r="E13338">
            <v>0.05</v>
          </cell>
          <cell r="G13338">
            <v>24313.053599999999</v>
          </cell>
          <cell r="H13338">
            <v>1216</v>
          </cell>
        </row>
        <row r="13339">
          <cell r="A13339" t="str">
            <v>08-04-010</v>
          </cell>
          <cell r="B13339" t="str">
            <v>61</v>
          </cell>
          <cell r="C13339" t="str">
            <v>Transporte almacen a obra</v>
          </cell>
          <cell r="D13339" t="str">
            <v>kg</v>
          </cell>
          <cell r="E13339">
            <v>5031.6750000000002</v>
          </cell>
          <cell r="G13339">
            <v>6.0400000000000002E-2</v>
          </cell>
          <cell r="H13339">
            <v>304</v>
          </cell>
        </row>
        <row r="13340">
          <cell r="A13340" t="str">
            <v>08-04-020</v>
          </cell>
          <cell r="B13340" t="str">
            <v>08-04-020</v>
          </cell>
          <cell r="C13340" t="str">
            <v>Suministro e instalación de tablero monofásico para 8 circuitos sin espacio para totalizador tipo TML-8 (Incluye tapa y chapa)</v>
          </cell>
          <cell r="D13340" t="str">
            <v>un</v>
          </cell>
          <cell r="E13340">
            <v>1</v>
          </cell>
          <cell r="H13340">
            <v>141135</v>
          </cell>
        </row>
        <row r="13341">
          <cell r="A13341" t="str">
            <v>08-04-020</v>
          </cell>
          <cell r="B13341" t="str">
            <v>11</v>
          </cell>
          <cell r="C13341" t="str">
            <v>Tablero monofásico 8 CTOS - Sin espacio para totalizador</v>
          </cell>
          <cell r="D13341" t="str">
            <v>UN</v>
          </cell>
          <cell r="E13341">
            <v>1</v>
          </cell>
          <cell r="G13341">
            <v>94677</v>
          </cell>
          <cell r="H13341">
            <v>94677</v>
          </cell>
        </row>
        <row r="13342">
          <cell r="A13342" t="str">
            <v>08-04-020</v>
          </cell>
          <cell r="B13342" t="str">
            <v>12</v>
          </cell>
          <cell r="C13342">
            <v>0</v>
          </cell>
          <cell r="D13342">
            <v>0</v>
          </cell>
          <cell r="E13342">
            <v>0</v>
          </cell>
          <cell r="G13342">
            <v>0</v>
          </cell>
          <cell r="H13342">
            <v>0</v>
          </cell>
        </row>
        <row r="13343">
          <cell r="A13343" t="str">
            <v>08-04-020</v>
          </cell>
          <cell r="B13343" t="str">
            <v>13</v>
          </cell>
          <cell r="C13343">
            <v>0</v>
          </cell>
          <cell r="D13343">
            <v>0</v>
          </cell>
          <cell r="E13343">
            <v>0</v>
          </cell>
          <cell r="G13343">
            <v>0</v>
          </cell>
          <cell r="H13343">
            <v>0</v>
          </cell>
        </row>
        <row r="13344">
          <cell r="A13344" t="str">
            <v>08-04-020</v>
          </cell>
          <cell r="B13344" t="str">
            <v>14</v>
          </cell>
          <cell r="C13344">
            <v>0</v>
          </cell>
          <cell r="D13344">
            <v>0</v>
          </cell>
          <cell r="E13344">
            <v>0</v>
          </cell>
          <cell r="G13344">
            <v>0</v>
          </cell>
          <cell r="H13344">
            <v>0</v>
          </cell>
        </row>
        <row r="13345">
          <cell r="A13345" t="str">
            <v>08-04-020</v>
          </cell>
          <cell r="B13345" t="str">
            <v>15</v>
          </cell>
          <cell r="C13345">
            <v>0</v>
          </cell>
          <cell r="D13345">
            <v>0</v>
          </cell>
          <cell r="E13345">
            <v>0</v>
          </cell>
          <cell r="G13345">
            <v>0</v>
          </cell>
          <cell r="H13345">
            <v>0</v>
          </cell>
        </row>
        <row r="13346">
          <cell r="A13346" t="str">
            <v>08-04-020</v>
          </cell>
          <cell r="B13346" t="str">
            <v>16</v>
          </cell>
          <cell r="C13346">
            <v>0</v>
          </cell>
          <cell r="D13346">
            <v>0</v>
          </cell>
          <cell r="E13346">
            <v>0</v>
          </cell>
          <cell r="G13346">
            <v>0</v>
          </cell>
          <cell r="H13346">
            <v>0</v>
          </cell>
        </row>
        <row r="13347">
          <cell r="A13347" t="str">
            <v>08-04-020</v>
          </cell>
          <cell r="B13347" t="str">
            <v>17</v>
          </cell>
          <cell r="C13347">
            <v>0</v>
          </cell>
          <cell r="D13347">
            <v>0</v>
          </cell>
          <cell r="E13347">
            <v>0</v>
          </cell>
          <cell r="G13347">
            <v>0</v>
          </cell>
          <cell r="H13347">
            <v>0</v>
          </cell>
        </row>
        <row r="13348">
          <cell r="A13348" t="str">
            <v>08-04-020</v>
          </cell>
          <cell r="B13348" t="str">
            <v>18</v>
          </cell>
          <cell r="C13348">
            <v>0</v>
          </cell>
          <cell r="D13348">
            <v>0</v>
          </cell>
          <cell r="E13348">
            <v>0</v>
          </cell>
          <cell r="G13348">
            <v>0</v>
          </cell>
          <cell r="H13348">
            <v>0</v>
          </cell>
        </row>
        <row r="13349">
          <cell r="A13349" t="str">
            <v>08-04-020</v>
          </cell>
          <cell r="B13349" t="str">
            <v>19</v>
          </cell>
          <cell r="C13349">
            <v>0</v>
          </cell>
          <cell r="D13349">
            <v>0</v>
          </cell>
          <cell r="E13349">
            <v>0</v>
          </cell>
          <cell r="G13349">
            <v>0</v>
          </cell>
          <cell r="H13349">
            <v>0</v>
          </cell>
        </row>
        <row r="13350">
          <cell r="A13350" t="str">
            <v>08-04-020</v>
          </cell>
          <cell r="B13350" t="str">
            <v>110</v>
          </cell>
          <cell r="C13350">
            <v>0</v>
          </cell>
          <cell r="D13350">
            <v>0</v>
          </cell>
          <cell r="E13350">
            <v>0</v>
          </cell>
          <cell r="G13350">
            <v>0</v>
          </cell>
          <cell r="H13350">
            <v>0</v>
          </cell>
        </row>
        <row r="13351">
          <cell r="A13351" t="str">
            <v>08-04-020</v>
          </cell>
          <cell r="B13351" t="str">
            <v>111</v>
          </cell>
          <cell r="C13351">
            <v>0</v>
          </cell>
          <cell r="D13351">
            <v>0</v>
          </cell>
          <cell r="E13351">
            <v>0</v>
          </cell>
          <cell r="G13351">
            <v>0</v>
          </cell>
          <cell r="H13351">
            <v>0</v>
          </cell>
        </row>
        <row r="13352">
          <cell r="A13352" t="str">
            <v>08-04-020</v>
          </cell>
          <cell r="B13352" t="str">
            <v>112</v>
          </cell>
          <cell r="C13352">
            <v>0</v>
          </cell>
          <cell r="D13352">
            <v>0</v>
          </cell>
          <cell r="E13352">
            <v>0</v>
          </cell>
          <cell r="G13352">
            <v>0</v>
          </cell>
          <cell r="H13352">
            <v>0</v>
          </cell>
        </row>
        <row r="13353">
          <cell r="A13353" t="str">
            <v>08-04-020</v>
          </cell>
          <cell r="B13353" t="str">
            <v>113</v>
          </cell>
          <cell r="C13353">
            <v>0</v>
          </cell>
          <cell r="D13353">
            <v>0</v>
          </cell>
          <cell r="E13353">
            <v>0</v>
          </cell>
          <cell r="G13353">
            <v>0</v>
          </cell>
          <cell r="H13353">
            <v>0</v>
          </cell>
        </row>
        <row r="13354">
          <cell r="A13354" t="str">
            <v>08-04-020</v>
          </cell>
          <cell r="B13354" t="str">
            <v>21</v>
          </cell>
          <cell r="C13354" t="str">
            <v>JR OFICIAL CALIFICADO</v>
          </cell>
          <cell r="D13354" t="str">
            <v>jor</v>
          </cell>
          <cell r="E13354">
            <v>0.38140806561859192</v>
          </cell>
          <cell r="G13354">
            <v>70692.160000000003</v>
          </cell>
          <cell r="H13354">
            <v>26963</v>
          </cell>
        </row>
        <row r="13355">
          <cell r="A13355" t="str">
            <v>08-04-020</v>
          </cell>
          <cell r="B13355" t="str">
            <v>22</v>
          </cell>
          <cell r="C13355" t="str">
            <v>JR AYUDANTE CALIFICADO</v>
          </cell>
          <cell r="D13355" t="str">
            <v>jor</v>
          </cell>
          <cell r="E13355">
            <v>0.33902939166097062</v>
          </cell>
          <cell r="G13355">
            <v>53019.119999999995</v>
          </cell>
          <cell r="H13355">
            <v>17975</v>
          </cell>
        </row>
        <row r="13356">
          <cell r="A13356" t="str">
            <v>08-04-020</v>
          </cell>
          <cell r="B13356" t="str">
            <v>41</v>
          </cell>
          <cell r="C13356" t="str">
            <v>Equipos de instalación</v>
          </cell>
          <cell r="D13356" t="str">
            <v>unidad</v>
          </cell>
          <cell r="E13356">
            <v>0.05</v>
          </cell>
          <cell r="G13356">
            <v>24313.053599999999</v>
          </cell>
          <cell r="H13356">
            <v>1216</v>
          </cell>
        </row>
        <row r="13357">
          <cell r="A13357" t="str">
            <v>08-04-020</v>
          </cell>
          <cell r="B13357" t="str">
            <v>61</v>
          </cell>
          <cell r="C13357" t="str">
            <v>Transporte almacen a obra</v>
          </cell>
          <cell r="D13357" t="str">
            <v>kg</v>
          </cell>
          <cell r="E13357">
            <v>5031.6750000000002</v>
          </cell>
          <cell r="G13357">
            <v>6.0400000000000002E-2</v>
          </cell>
          <cell r="H13357">
            <v>304</v>
          </cell>
        </row>
        <row r="13358">
          <cell r="A13358" t="str">
            <v>08-04-030</v>
          </cell>
          <cell r="B13358" t="str">
            <v>08-04-030</v>
          </cell>
          <cell r="C13358" t="str">
            <v>Suministro e instalación de tablero trifasico para 12 circuitos con espacio para totalizador tipo TWC-12</v>
          </cell>
          <cell r="D13358" t="str">
            <v>un</v>
          </cell>
          <cell r="E13358">
            <v>3</v>
          </cell>
          <cell r="H13358">
            <v>362407</v>
          </cell>
        </row>
        <row r="13359">
          <cell r="A13359" t="str">
            <v>08-04-030</v>
          </cell>
          <cell r="B13359" t="str">
            <v>11</v>
          </cell>
          <cell r="C13359" t="str">
            <v>tablero trifásico para 12 circuitos con espacio para totalizador tipo TWC-12</v>
          </cell>
          <cell r="D13359" t="str">
            <v>un</v>
          </cell>
          <cell r="E13359">
            <v>1</v>
          </cell>
          <cell r="G13359">
            <v>259414.97999999998</v>
          </cell>
          <cell r="H13359">
            <v>259415</v>
          </cell>
        </row>
        <row r="13360">
          <cell r="A13360" t="str">
            <v>08-04-030</v>
          </cell>
          <cell r="B13360" t="str">
            <v>12</v>
          </cell>
          <cell r="C13360">
            <v>0</v>
          </cell>
          <cell r="D13360">
            <v>0</v>
          </cell>
          <cell r="E13360">
            <v>0</v>
          </cell>
          <cell r="G13360">
            <v>0</v>
          </cell>
          <cell r="H13360">
            <v>0</v>
          </cell>
        </row>
        <row r="13361">
          <cell r="A13361" t="str">
            <v>08-04-030</v>
          </cell>
          <cell r="B13361" t="str">
            <v>13</v>
          </cell>
          <cell r="C13361">
            <v>0</v>
          </cell>
          <cell r="D13361">
            <v>0</v>
          </cell>
          <cell r="E13361">
            <v>0</v>
          </cell>
          <cell r="G13361">
            <v>0</v>
          </cell>
          <cell r="H13361">
            <v>0</v>
          </cell>
        </row>
        <row r="13362">
          <cell r="A13362" t="str">
            <v>08-04-030</v>
          </cell>
          <cell r="B13362" t="str">
            <v>14</v>
          </cell>
          <cell r="C13362">
            <v>0</v>
          </cell>
          <cell r="D13362">
            <v>0</v>
          </cell>
          <cell r="E13362">
            <v>0</v>
          </cell>
          <cell r="G13362">
            <v>0</v>
          </cell>
          <cell r="H13362">
            <v>0</v>
          </cell>
        </row>
        <row r="13363">
          <cell r="A13363" t="str">
            <v>08-04-030</v>
          </cell>
          <cell r="B13363" t="str">
            <v>15</v>
          </cell>
          <cell r="C13363">
            <v>0</v>
          </cell>
          <cell r="D13363">
            <v>0</v>
          </cell>
          <cell r="E13363">
            <v>0</v>
          </cell>
          <cell r="G13363">
            <v>0</v>
          </cell>
          <cell r="H13363">
            <v>0</v>
          </cell>
        </row>
        <row r="13364">
          <cell r="A13364" t="str">
            <v>08-04-030</v>
          </cell>
          <cell r="B13364" t="str">
            <v>16</v>
          </cell>
          <cell r="C13364">
            <v>0</v>
          </cell>
          <cell r="D13364">
            <v>0</v>
          </cell>
          <cell r="E13364">
            <v>0</v>
          </cell>
          <cell r="G13364">
            <v>0</v>
          </cell>
          <cell r="H13364">
            <v>0</v>
          </cell>
        </row>
        <row r="13365">
          <cell r="A13365" t="str">
            <v>08-04-030</v>
          </cell>
          <cell r="B13365" t="str">
            <v>17</v>
          </cell>
          <cell r="C13365">
            <v>0</v>
          </cell>
          <cell r="D13365">
            <v>0</v>
          </cell>
          <cell r="E13365">
            <v>0</v>
          </cell>
          <cell r="G13365">
            <v>0</v>
          </cell>
          <cell r="H13365">
            <v>0</v>
          </cell>
        </row>
        <row r="13366">
          <cell r="A13366" t="str">
            <v>08-04-030</v>
          </cell>
          <cell r="B13366" t="str">
            <v>18</v>
          </cell>
          <cell r="C13366">
            <v>0</v>
          </cell>
          <cell r="D13366">
            <v>0</v>
          </cell>
          <cell r="E13366">
            <v>0</v>
          </cell>
          <cell r="G13366">
            <v>0</v>
          </cell>
          <cell r="H13366">
            <v>0</v>
          </cell>
        </row>
        <row r="13367">
          <cell r="A13367" t="str">
            <v>08-04-030</v>
          </cell>
          <cell r="B13367" t="str">
            <v>19</v>
          </cell>
          <cell r="C13367">
            <v>0</v>
          </cell>
          <cell r="D13367">
            <v>0</v>
          </cell>
          <cell r="E13367">
            <v>0</v>
          </cell>
          <cell r="G13367">
            <v>0</v>
          </cell>
          <cell r="H13367">
            <v>0</v>
          </cell>
        </row>
        <row r="13368">
          <cell r="A13368" t="str">
            <v>08-04-030</v>
          </cell>
          <cell r="B13368" t="str">
            <v>110</v>
          </cell>
          <cell r="C13368">
            <v>0</v>
          </cell>
          <cell r="D13368">
            <v>0</v>
          </cell>
          <cell r="E13368">
            <v>0</v>
          </cell>
          <cell r="G13368">
            <v>0</v>
          </cell>
          <cell r="H13368">
            <v>0</v>
          </cell>
        </row>
        <row r="13369">
          <cell r="A13369" t="str">
            <v>08-04-030</v>
          </cell>
          <cell r="B13369" t="str">
            <v>111</v>
          </cell>
          <cell r="C13369">
            <v>0</v>
          </cell>
          <cell r="D13369">
            <v>0</v>
          </cell>
          <cell r="E13369">
            <v>0</v>
          </cell>
          <cell r="G13369">
            <v>0</v>
          </cell>
          <cell r="H13369">
            <v>0</v>
          </cell>
        </row>
        <row r="13370">
          <cell r="A13370" t="str">
            <v>08-04-030</v>
          </cell>
          <cell r="B13370" t="str">
            <v>112</v>
          </cell>
          <cell r="C13370">
            <v>0</v>
          </cell>
          <cell r="D13370">
            <v>0</v>
          </cell>
          <cell r="E13370">
            <v>0</v>
          </cell>
          <cell r="G13370">
            <v>0</v>
          </cell>
          <cell r="H13370">
            <v>0</v>
          </cell>
        </row>
        <row r="13371">
          <cell r="A13371" t="str">
            <v>08-04-030</v>
          </cell>
          <cell r="B13371" t="str">
            <v>113</v>
          </cell>
          <cell r="C13371">
            <v>0</v>
          </cell>
          <cell r="D13371">
            <v>0</v>
          </cell>
          <cell r="E13371">
            <v>0</v>
          </cell>
          <cell r="G13371">
            <v>0</v>
          </cell>
          <cell r="H13371">
            <v>0</v>
          </cell>
        </row>
        <row r="13372">
          <cell r="A13372" t="str">
            <v>08-04-030</v>
          </cell>
          <cell r="B13372" t="str">
            <v>21</v>
          </cell>
          <cell r="C13372" t="str">
            <v>JR OFICIAL CALIFICADO</v>
          </cell>
          <cell r="D13372" t="str">
            <v>jor</v>
          </cell>
          <cell r="E13372">
            <v>0.86124401913875603</v>
          </cell>
          <cell r="G13372">
            <v>70692.160000000003</v>
          </cell>
          <cell r="H13372">
            <v>60883</v>
          </cell>
        </row>
        <row r="13373">
          <cell r="A13373" t="str">
            <v>08-04-030</v>
          </cell>
          <cell r="B13373" t="str">
            <v>22</v>
          </cell>
          <cell r="C13373" t="str">
            <v>JR AYUDANTE CALIFICADO</v>
          </cell>
          <cell r="D13373" t="str">
            <v>jor</v>
          </cell>
          <cell r="E13373">
            <v>0.76555023923444976</v>
          </cell>
          <cell r="G13373">
            <v>53019.119999999995</v>
          </cell>
          <cell r="H13373">
            <v>40589</v>
          </cell>
        </row>
        <row r="13374">
          <cell r="A13374" t="str">
            <v>08-04-030</v>
          </cell>
          <cell r="B13374" t="str">
            <v>41</v>
          </cell>
          <cell r="C13374" t="str">
            <v>Equipos de instalación</v>
          </cell>
          <cell r="D13374" t="str">
            <v>unidad</v>
          </cell>
          <cell r="E13374">
            <v>0.05</v>
          </cell>
          <cell r="G13374">
            <v>24313.053599999999</v>
          </cell>
          <cell r="H13374">
            <v>1216</v>
          </cell>
        </row>
        <row r="13375">
          <cell r="A13375" t="str">
            <v>08-04-030</v>
          </cell>
          <cell r="B13375" t="str">
            <v>61</v>
          </cell>
          <cell r="C13375" t="str">
            <v>Transporte almacen a obra</v>
          </cell>
          <cell r="D13375" t="str">
            <v>kg</v>
          </cell>
          <cell r="E13375">
            <v>5031.6750000000002</v>
          </cell>
          <cell r="G13375">
            <v>6.0400000000000002E-2</v>
          </cell>
          <cell r="H13375">
            <v>304</v>
          </cell>
        </row>
        <row r="13376">
          <cell r="A13376" t="str">
            <v>08-04-040</v>
          </cell>
          <cell r="B13376" t="str">
            <v>08-04-040</v>
          </cell>
          <cell r="C13376" t="str">
            <v>Suministro e instalación de tablero trifasico para 18 circuitos con espacio para totalizador tipo TWC-18</v>
          </cell>
          <cell r="D13376" t="str">
            <v>un</v>
          </cell>
          <cell r="E13376">
            <v>5</v>
          </cell>
          <cell r="H13376">
            <v>447069</v>
          </cell>
        </row>
        <row r="13377">
          <cell r="A13377" t="str">
            <v>08-04-040</v>
          </cell>
          <cell r="B13377" t="str">
            <v>11</v>
          </cell>
          <cell r="C13377" t="str">
            <v>tablero trifásico para 18 circuitos Con espacio para totalizador tipo TWC-18</v>
          </cell>
          <cell r="D13377" t="str">
            <v>un</v>
          </cell>
          <cell r="E13377">
            <v>1</v>
          </cell>
          <cell r="G13377">
            <v>315085.05599999998</v>
          </cell>
          <cell r="H13377">
            <v>315085</v>
          </cell>
        </row>
        <row r="13378">
          <cell r="A13378" t="str">
            <v>08-04-040</v>
          </cell>
          <cell r="B13378" t="str">
            <v>12</v>
          </cell>
          <cell r="C13378">
            <v>0</v>
          </cell>
          <cell r="D13378">
            <v>0</v>
          </cell>
          <cell r="E13378">
            <v>0</v>
          </cell>
          <cell r="G13378">
            <v>0</v>
          </cell>
          <cell r="H13378">
            <v>0</v>
          </cell>
        </row>
        <row r="13379">
          <cell r="A13379" t="str">
            <v>08-04-040</v>
          </cell>
          <cell r="B13379" t="str">
            <v>13</v>
          </cell>
          <cell r="C13379">
            <v>0</v>
          </cell>
          <cell r="D13379">
            <v>0</v>
          </cell>
          <cell r="E13379">
            <v>0</v>
          </cell>
          <cell r="G13379">
            <v>0</v>
          </cell>
          <cell r="H13379">
            <v>0</v>
          </cell>
        </row>
        <row r="13380">
          <cell r="A13380" t="str">
            <v>08-04-040</v>
          </cell>
          <cell r="B13380" t="str">
            <v>14</v>
          </cell>
          <cell r="C13380">
            <v>0</v>
          </cell>
          <cell r="D13380">
            <v>0</v>
          </cell>
          <cell r="E13380">
            <v>0</v>
          </cell>
          <cell r="G13380">
            <v>0</v>
          </cell>
          <cell r="H13380">
            <v>0</v>
          </cell>
        </row>
        <row r="13381">
          <cell r="A13381" t="str">
            <v>08-04-040</v>
          </cell>
          <cell r="B13381" t="str">
            <v>15</v>
          </cell>
          <cell r="C13381">
            <v>0</v>
          </cell>
          <cell r="D13381">
            <v>0</v>
          </cell>
          <cell r="E13381">
            <v>0</v>
          </cell>
          <cell r="G13381">
            <v>0</v>
          </cell>
          <cell r="H13381">
            <v>0</v>
          </cell>
        </row>
        <row r="13382">
          <cell r="A13382" t="str">
            <v>08-04-040</v>
          </cell>
          <cell r="B13382" t="str">
            <v>16</v>
          </cell>
          <cell r="C13382">
            <v>0</v>
          </cell>
          <cell r="D13382">
            <v>0</v>
          </cell>
          <cell r="E13382">
            <v>0</v>
          </cell>
          <cell r="G13382">
            <v>0</v>
          </cell>
          <cell r="H13382">
            <v>0</v>
          </cell>
        </row>
        <row r="13383">
          <cell r="A13383" t="str">
            <v>08-04-040</v>
          </cell>
          <cell r="B13383" t="str">
            <v>17</v>
          </cell>
          <cell r="C13383">
            <v>0</v>
          </cell>
          <cell r="D13383">
            <v>0</v>
          </cell>
          <cell r="E13383">
            <v>0</v>
          </cell>
          <cell r="G13383">
            <v>0</v>
          </cell>
          <cell r="H13383">
            <v>0</v>
          </cell>
        </row>
        <row r="13384">
          <cell r="A13384" t="str">
            <v>08-04-040</v>
          </cell>
          <cell r="B13384" t="str">
            <v>18</v>
          </cell>
          <cell r="C13384">
            <v>0</v>
          </cell>
          <cell r="D13384">
            <v>0</v>
          </cell>
          <cell r="E13384">
            <v>0</v>
          </cell>
          <cell r="G13384">
            <v>0</v>
          </cell>
          <cell r="H13384">
            <v>0</v>
          </cell>
        </row>
        <row r="13385">
          <cell r="A13385" t="str">
            <v>08-04-040</v>
          </cell>
          <cell r="B13385" t="str">
            <v>19</v>
          </cell>
          <cell r="C13385">
            <v>0</v>
          </cell>
          <cell r="D13385">
            <v>0</v>
          </cell>
          <cell r="E13385">
            <v>0</v>
          </cell>
          <cell r="G13385">
            <v>0</v>
          </cell>
          <cell r="H13385">
            <v>0</v>
          </cell>
        </row>
        <row r="13386">
          <cell r="A13386" t="str">
            <v>08-04-040</v>
          </cell>
          <cell r="B13386" t="str">
            <v>110</v>
          </cell>
          <cell r="C13386">
            <v>0</v>
          </cell>
          <cell r="D13386">
            <v>0</v>
          </cell>
          <cell r="E13386">
            <v>0</v>
          </cell>
          <cell r="G13386">
            <v>0</v>
          </cell>
          <cell r="H13386">
            <v>0</v>
          </cell>
        </row>
        <row r="13387">
          <cell r="A13387" t="str">
            <v>08-04-040</v>
          </cell>
          <cell r="B13387" t="str">
            <v>111</v>
          </cell>
          <cell r="C13387">
            <v>0</v>
          </cell>
          <cell r="D13387">
            <v>0</v>
          </cell>
          <cell r="E13387">
            <v>0</v>
          </cell>
          <cell r="G13387">
            <v>0</v>
          </cell>
          <cell r="H13387">
            <v>0</v>
          </cell>
        </row>
        <row r="13388">
          <cell r="A13388" t="str">
            <v>08-04-040</v>
          </cell>
          <cell r="B13388" t="str">
            <v>112</v>
          </cell>
          <cell r="C13388">
            <v>0</v>
          </cell>
          <cell r="D13388">
            <v>0</v>
          </cell>
          <cell r="E13388">
            <v>0</v>
          </cell>
          <cell r="G13388">
            <v>0</v>
          </cell>
          <cell r="H13388">
            <v>0</v>
          </cell>
        </row>
        <row r="13389">
          <cell r="A13389" t="str">
            <v>08-04-040</v>
          </cell>
          <cell r="B13389" t="str">
            <v>113</v>
          </cell>
          <cell r="C13389">
            <v>0</v>
          </cell>
          <cell r="D13389">
            <v>0</v>
          </cell>
          <cell r="E13389">
            <v>0</v>
          </cell>
          <cell r="G13389">
            <v>0</v>
          </cell>
          <cell r="H13389">
            <v>0</v>
          </cell>
        </row>
        <row r="13390">
          <cell r="A13390" t="str">
            <v>08-04-040</v>
          </cell>
          <cell r="B13390" t="str">
            <v>21</v>
          </cell>
          <cell r="C13390" t="str">
            <v>JR OFICIAL CALIFICADO</v>
          </cell>
          <cell r="D13390" t="str">
            <v>jor</v>
          </cell>
          <cell r="E13390">
            <v>1.1073137388926864</v>
          </cell>
          <cell r="G13390">
            <v>70692.160000000003</v>
          </cell>
          <cell r="H13390">
            <v>78278</v>
          </cell>
        </row>
        <row r="13391">
          <cell r="A13391" t="str">
            <v>08-04-040</v>
          </cell>
          <cell r="B13391" t="str">
            <v>22</v>
          </cell>
          <cell r="C13391" t="str">
            <v>JR AYUDANTE CALIFICADO</v>
          </cell>
          <cell r="D13391" t="str">
            <v>jor</v>
          </cell>
          <cell r="E13391">
            <v>0.98427887901572109</v>
          </cell>
          <cell r="G13391">
            <v>53019.119999999995</v>
          </cell>
          <cell r="H13391">
            <v>52186</v>
          </cell>
        </row>
        <row r="13392">
          <cell r="A13392" t="str">
            <v>08-04-040</v>
          </cell>
          <cell r="B13392" t="str">
            <v>41</v>
          </cell>
          <cell r="C13392" t="str">
            <v>Equipos de instalación</v>
          </cell>
          <cell r="D13392" t="str">
            <v>unidad</v>
          </cell>
          <cell r="E13392">
            <v>0.05</v>
          </cell>
          <cell r="G13392">
            <v>24313.053599999999</v>
          </cell>
          <cell r="H13392">
            <v>1216</v>
          </cell>
        </row>
        <row r="13393">
          <cell r="A13393" t="str">
            <v>08-04-040</v>
          </cell>
          <cell r="B13393" t="str">
            <v>61</v>
          </cell>
          <cell r="C13393" t="str">
            <v>Transporte almacen a obra</v>
          </cell>
          <cell r="D13393" t="str">
            <v>kg</v>
          </cell>
          <cell r="E13393">
            <v>5031.6750000000002</v>
          </cell>
          <cell r="G13393">
            <v>6.0400000000000002E-2</v>
          </cell>
          <cell r="H13393">
            <v>304</v>
          </cell>
        </row>
        <row r="13394">
          <cell r="A13394" t="str">
            <v>08-04-050</v>
          </cell>
          <cell r="B13394" t="str">
            <v>08-04-050</v>
          </cell>
          <cell r="C13394" t="str">
            <v>Suministro e instalación de tablero trifasico para 24 circuitos con espacio para totalizador tipo TWC-24</v>
          </cell>
          <cell r="D13394" t="str">
            <v>un</v>
          </cell>
          <cell r="E13394">
            <v>3</v>
          </cell>
          <cell r="H13394">
            <v>502034</v>
          </cell>
        </row>
        <row r="13395">
          <cell r="A13395" t="str">
            <v>08-04-050</v>
          </cell>
          <cell r="B13395" t="str">
            <v>11</v>
          </cell>
          <cell r="C13395" t="str">
            <v>tablero trifásico para 24 circuitos con espacio para totalizador tipo TWC-24</v>
          </cell>
          <cell r="D13395" t="str">
            <v>un</v>
          </cell>
          <cell r="E13395">
            <v>1</v>
          </cell>
          <cell r="G13395">
            <v>362802.26399999997</v>
          </cell>
          <cell r="H13395">
            <v>362802</v>
          </cell>
        </row>
        <row r="13396">
          <cell r="A13396" t="str">
            <v>08-04-050</v>
          </cell>
          <cell r="B13396" t="str">
            <v>12</v>
          </cell>
          <cell r="C13396">
            <v>0</v>
          </cell>
          <cell r="D13396">
            <v>0</v>
          </cell>
          <cell r="E13396">
            <v>0</v>
          </cell>
          <cell r="G13396">
            <v>0</v>
          </cell>
          <cell r="H13396">
            <v>0</v>
          </cell>
        </row>
        <row r="13397">
          <cell r="A13397" t="str">
            <v>08-04-050</v>
          </cell>
          <cell r="B13397" t="str">
            <v>13</v>
          </cell>
          <cell r="C13397">
            <v>0</v>
          </cell>
          <cell r="D13397">
            <v>0</v>
          </cell>
          <cell r="E13397">
            <v>0</v>
          </cell>
          <cell r="G13397">
            <v>0</v>
          </cell>
          <cell r="H13397">
            <v>0</v>
          </cell>
        </row>
        <row r="13398">
          <cell r="A13398" t="str">
            <v>08-04-050</v>
          </cell>
          <cell r="B13398" t="str">
            <v>14</v>
          </cell>
          <cell r="C13398">
            <v>0</v>
          </cell>
          <cell r="D13398">
            <v>0</v>
          </cell>
          <cell r="E13398">
            <v>0</v>
          </cell>
          <cell r="G13398">
            <v>0</v>
          </cell>
          <cell r="H13398">
            <v>0</v>
          </cell>
        </row>
        <row r="13399">
          <cell r="A13399" t="str">
            <v>08-04-050</v>
          </cell>
          <cell r="B13399" t="str">
            <v>15</v>
          </cell>
          <cell r="C13399">
            <v>0</v>
          </cell>
          <cell r="D13399">
            <v>0</v>
          </cell>
          <cell r="E13399">
            <v>0</v>
          </cell>
          <cell r="G13399">
            <v>0</v>
          </cell>
          <cell r="H13399">
            <v>0</v>
          </cell>
        </row>
        <row r="13400">
          <cell r="A13400" t="str">
            <v>08-04-050</v>
          </cell>
          <cell r="B13400" t="str">
            <v>16</v>
          </cell>
          <cell r="C13400">
            <v>0</v>
          </cell>
          <cell r="D13400">
            <v>0</v>
          </cell>
          <cell r="E13400">
            <v>0</v>
          </cell>
          <cell r="G13400">
            <v>0</v>
          </cell>
          <cell r="H13400">
            <v>0</v>
          </cell>
        </row>
        <row r="13401">
          <cell r="A13401" t="str">
            <v>08-04-050</v>
          </cell>
          <cell r="B13401" t="str">
            <v>17</v>
          </cell>
          <cell r="C13401">
            <v>0</v>
          </cell>
          <cell r="D13401">
            <v>0</v>
          </cell>
          <cell r="E13401">
            <v>0</v>
          </cell>
          <cell r="G13401">
            <v>0</v>
          </cell>
          <cell r="H13401">
            <v>0</v>
          </cell>
        </row>
        <row r="13402">
          <cell r="A13402" t="str">
            <v>08-04-050</v>
          </cell>
          <cell r="B13402" t="str">
            <v>18</v>
          </cell>
          <cell r="C13402">
            <v>0</v>
          </cell>
          <cell r="D13402">
            <v>0</v>
          </cell>
          <cell r="E13402">
            <v>0</v>
          </cell>
          <cell r="G13402">
            <v>0</v>
          </cell>
          <cell r="H13402">
            <v>0</v>
          </cell>
        </row>
        <row r="13403">
          <cell r="A13403" t="str">
            <v>08-04-050</v>
          </cell>
          <cell r="B13403" t="str">
            <v>19</v>
          </cell>
          <cell r="C13403">
            <v>0</v>
          </cell>
          <cell r="D13403">
            <v>0</v>
          </cell>
          <cell r="E13403">
            <v>0</v>
          </cell>
          <cell r="G13403">
            <v>0</v>
          </cell>
          <cell r="H13403">
            <v>0</v>
          </cell>
        </row>
        <row r="13404">
          <cell r="A13404" t="str">
            <v>08-04-050</v>
          </cell>
          <cell r="B13404" t="str">
            <v>110</v>
          </cell>
          <cell r="C13404">
            <v>0</v>
          </cell>
          <cell r="D13404">
            <v>0</v>
          </cell>
          <cell r="E13404">
            <v>0</v>
          </cell>
          <cell r="G13404">
            <v>0</v>
          </cell>
          <cell r="H13404">
            <v>0</v>
          </cell>
        </row>
        <row r="13405">
          <cell r="A13405" t="str">
            <v>08-04-050</v>
          </cell>
          <cell r="B13405" t="str">
            <v>111</v>
          </cell>
          <cell r="C13405">
            <v>0</v>
          </cell>
          <cell r="D13405">
            <v>0</v>
          </cell>
          <cell r="E13405">
            <v>0</v>
          </cell>
          <cell r="G13405">
            <v>0</v>
          </cell>
          <cell r="H13405">
            <v>0</v>
          </cell>
        </row>
        <row r="13406">
          <cell r="A13406" t="str">
            <v>08-04-050</v>
          </cell>
          <cell r="B13406" t="str">
            <v>112</v>
          </cell>
          <cell r="C13406">
            <v>0</v>
          </cell>
          <cell r="D13406">
            <v>0</v>
          </cell>
          <cell r="E13406">
            <v>0</v>
          </cell>
          <cell r="G13406">
            <v>0</v>
          </cell>
          <cell r="H13406">
            <v>0</v>
          </cell>
        </row>
        <row r="13407">
          <cell r="A13407" t="str">
            <v>08-04-050</v>
          </cell>
          <cell r="B13407" t="str">
            <v>113</v>
          </cell>
          <cell r="C13407">
            <v>0</v>
          </cell>
          <cell r="D13407">
            <v>0</v>
          </cell>
          <cell r="E13407">
            <v>0</v>
          </cell>
          <cell r="G13407">
            <v>0</v>
          </cell>
          <cell r="H13407">
            <v>0</v>
          </cell>
        </row>
        <row r="13408">
          <cell r="A13408" t="str">
            <v>08-04-050</v>
          </cell>
          <cell r="B13408" t="str">
            <v>21</v>
          </cell>
          <cell r="C13408" t="str">
            <v>JR OFICIAL CALIFICADO</v>
          </cell>
          <cell r="D13408" t="str">
            <v>jor</v>
          </cell>
          <cell r="E13408">
            <v>1.1688311688311688</v>
          </cell>
          <cell r="G13408">
            <v>70692.160000000003</v>
          </cell>
          <cell r="H13408">
            <v>82627</v>
          </cell>
        </row>
        <row r="13409">
          <cell r="A13409" t="str">
            <v>08-04-050</v>
          </cell>
          <cell r="B13409" t="str">
            <v>22</v>
          </cell>
          <cell r="C13409" t="str">
            <v>JR AYUDANTE CALIFICADO</v>
          </cell>
          <cell r="D13409" t="str">
            <v>jor</v>
          </cell>
          <cell r="E13409">
            <v>1.0389610389610389</v>
          </cell>
          <cell r="G13409">
            <v>53019.119999999995</v>
          </cell>
          <cell r="H13409">
            <v>55085</v>
          </cell>
        </row>
        <row r="13410">
          <cell r="A13410" t="str">
            <v>08-04-050</v>
          </cell>
          <cell r="B13410" t="str">
            <v>41</v>
          </cell>
          <cell r="C13410" t="str">
            <v>Equipos de instalación</v>
          </cell>
          <cell r="D13410" t="str">
            <v>unidad</v>
          </cell>
          <cell r="E13410">
            <v>0.05</v>
          </cell>
          <cell r="G13410">
            <v>24313.053599999999</v>
          </cell>
          <cell r="H13410">
            <v>1216</v>
          </cell>
        </row>
        <row r="13411">
          <cell r="A13411" t="str">
            <v>08-04-050</v>
          </cell>
          <cell r="B13411" t="str">
            <v>61</v>
          </cell>
          <cell r="C13411" t="str">
            <v>Transporte almacen a obra</v>
          </cell>
          <cell r="D13411" t="str">
            <v>kg</v>
          </cell>
          <cell r="E13411">
            <v>5031.6750000000002</v>
          </cell>
          <cell r="G13411">
            <v>6.0400000000000002E-2</v>
          </cell>
          <cell r="H13411">
            <v>304</v>
          </cell>
        </row>
        <row r="13412">
          <cell r="A13412" t="str">
            <v>08-04-060</v>
          </cell>
          <cell r="B13412" t="str">
            <v>08-04-060</v>
          </cell>
          <cell r="C13412" t="str">
            <v>Suministro e instalación de breaker totalizador tripolar de 3x20 A</v>
          </cell>
          <cell r="D13412" t="str">
            <v>un</v>
          </cell>
          <cell r="E13412">
            <v>1</v>
          </cell>
          <cell r="H13412">
            <v>126677</v>
          </cell>
        </row>
        <row r="13413">
          <cell r="A13413" t="str">
            <v>08-04-060</v>
          </cell>
          <cell r="B13413" t="str">
            <v>11</v>
          </cell>
          <cell r="C13413" t="str">
            <v>totalizador de 3x20 A</v>
          </cell>
          <cell r="D13413" t="str">
            <v>un</v>
          </cell>
          <cell r="E13413">
            <v>1</v>
          </cell>
          <cell r="G13413">
            <v>120807.852</v>
          </cell>
          <cell r="H13413">
            <v>120808</v>
          </cell>
        </row>
        <row r="13414">
          <cell r="A13414" t="str">
            <v>08-04-060</v>
          </cell>
          <cell r="B13414" t="str">
            <v>12</v>
          </cell>
          <cell r="C13414">
            <v>0</v>
          </cell>
          <cell r="D13414">
            <v>0</v>
          </cell>
          <cell r="E13414">
            <v>0</v>
          </cell>
          <cell r="G13414">
            <v>0</v>
          </cell>
          <cell r="H13414">
            <v>0</v>
          </cell>
        </row>
        <row r="13415">
          <cell r="A13415" t="str">
            <v>08-04-060</v>
          </cell>
          <cell r="B13415" t="str">
            <v>13</v>
          </cell>
          <cell r="C13415">
            <v>0</v>
          </cell>
          <cell r="D13415">
            <v>0</v>
          </cell>
          <cell r="E13415">
            <v>0</v>
          </cell>
          <cell r="G13415">
            <v>0</v>
          </cell>
          <cell r="H13415">
            <v>0</v>
          </cell>
        </row>
        <row r="13416">
          <cell r="A13416" t="str">
            <v>08-04-060</v>
          </cell>
          <cell r="B13416" t="str">
            <v>14</v>
          </cell>
          <cell r="C13416">
            <v>0</v>
          </cell>
          <cell r="D13416">
            <v>0</v>
          </cell>
          <cell r="E13416">
            <v>0</v>
          </cell>
          <cell r="G13416">
            <v>0</v>
          </cell>
          <cell r="H13416">
            <v>0</v>
          </cell>
        </row>
        <row r="13417">
          <cell r="A13417" t="str">
            <v>08-04-060</v>
          </cell>
          <cell r="B13417" t="str">
            <v>15</v>
          </cell>
          <cell r="C13417">
            <v>0</v>
          </cell>
          <cell r="D13417">
            <v>0</v>
          </cell>
          <cell r="E13417">
            <v>0</v>
          </cell>
          <cell r="G13417">
            <v>0</v>
          </cell>
          <cell r="H13417">
            <v>0</v>
          </cell>
        </row>
        <row r="13418">
          <cell r="A13418" t="str">
            <v>08-04-060</v>
          </cell>
          <cell r="B13418" t="str">
            <v>16</v>
          </cell>
          <cell r="C13418">
            <v>0</v>
          </cell>
          <cell r="D13418">
            <v>0</v>
          </cell>
          <cell r="E13418">
            <v>0</v>
          </cell>
          <cell r="G13418">
            <v>0</v>
          </cell>
          <cell r="H13418">
            <v>0</v>
          </cell>
        </row>
        <row r="13419">
          <cell r="A13419" t="str">
            <v>08-04-060</v>
          </cell>
          <cell r="B13419" t="str">
            <v>17</v>
          </cell>
          <cell r="C13419">
            <v>0</v>
          </cell>
          <cell r="D13419">
            <v>0</v>
          </cell>
          <cell r="E13419">
            <v>0</v>
          </cell>
          <cell r="G13419">
            <v>0</v>
          </cell>
          <cell r="H13419">
            <v>0</v>
          </cell>
        </row>
        <row r="13420">
          <cell r="A13420" t="str">
            <v>08-04-060</v>
          </cell>
          <cell r="B13420" t="str">
            <v>18</v>
          </cell>
          <cell r="C13420">
            <v>0</v>
          </cell>
          <cell r="D13420">
            <v>0</v>
          </cell>
          <cell r="E13420">
            <v>0</v>
          </cell>
          <cell r="G13420">
            <v>0</v>
          </cell>
          <cell r="H13420">
            <v>0</v>
          </cell>
        </row>
        <row r="13421">
          <cell r="A13421" t="str">
            <v>08-04-060</v>
          </cell>
          <cell r="B13421" t="str">
            <v>19</v>
          </cell>
          <cell r="C13421">
            <v>0</v>
          </cell>
          <cell r="D13421">
            <v>0</v>
          </cell>
          <cell r="E13421">
            <v>0</v>
          </cell>
          <cell r="G13421">
            <v>0</v>
          </cell>
          <cell r="H13421">
            <v>0</v>
          </cell>
        </row>
        <row r="13422">
          <cell r="A13422" t="str">
            <v>08-04-060</v>
          </cell>
          <cell r="B13422" t="str">
            <v>110</v>
          </cell>
          <cell r="C13422">
            <v>0</v>
          </cell>
          <cell r="D13422">
            <v>0</v>
          </cell>
          <cell r="E13422">
            <v>0</v>
          </cell>
          <cell r="G13422">
            <v>0</v>
          </cell>
          <cell r="H13422">
            <v>0</v>
          </cell>
        </row>
        <row r="13423">
          <cell r="A13423" t="str">
            <v>08-04-060</v>
          </cell>
          <cell r="B13423" t="str">
            <v>111</v>
          </cell>
          <cell r="C13423">
            <v>0</v>
          </cell>
          <cell r="D13423">
            <v>0</v>
          </cell>
          <cell r="E13423">
            <v>0</v>
          </cell>
          <cell r="G13423">
            <v>0</v>
          </cell>
          <cell r="H13423">
            <v>0</v>
          </cell>
        </row>
        <row r="13424">
          <cell r="A13424" t="str">
            <v>08-04-060</v>
          </cell>
          <cell r="B13424" t="str">
            <v>112</v>
          </cell>
          <cell r="C13424">
            <v>0</v>
          </cell>
          <cell r="D13424">
            <v>0</v>
          </cell>
          <cell r="E13424">
            <v>0</v>
          </cell>
          <cell r="G13424">
            <v>0</v>
          </cell>
          <cell r="H13424">
            <v>0</v>
          </cell>
        </row>
        <row r="13425">
          <cell r="A13425" t="str">
            <v>08-04-060</v>
          </cell>
          <cell r="B13425" t="str">
            <v>113</v>
          </cell>
          <cell r="C13425">
            <v>0</v>
          </cell>
          <cell r="D13425">
            <v>0</v>
          </cell>
          <cell r="E13425">
            <v>0</v>
          </cell>
          <cell r="G13425">
            <v>0</v>
          </cell>
          <cell r="H13425">
            <v>0</v>
          </cell>
        </row>
        <row r="13426">
          <cell r="A13426" t="str">
            <v>08-04-060</v>
          </cell>
          <cell r="B13426" t="str">
            <v>21</v>
          </cell>
          <cell r="C13426" t="str">
            <v>JR OFICIAL CALIFICADO</v>
          </cell>
          <cell r="D13426" t="str">
            <v>jor</v>
          </cell>
          <cell r="E13426">
            <v>3.6910457963089539E-2</v>
          </cell>
          <cell r="G13426">
            <v>70692.160000000003</v>
          </cell>
          <cell r="H13426">
            <v>2609</v>
          </cell>
        </row>
        <row r="13427">
          <cell r="A13427" t="str">
            <v>08-04-060</v>
          </cell>
          <cell r="B13427" t="str">
            <v>22</v>
          </cell>
          <cell r="C13427" t="str">
            <v>JR AYUDANTE CALIFICADO</v>
          </cell>
          <cell r="D13427" t="str">
            <v>jor</v>
          </cell>
          <cell r="E13427">
            <v>3.2809295967190705E-2</v>
          </cell>
          <cell r="G13427">
            <v>53019.119999999995</v>
          </cell>
          <cell r="H13427">
            <v>1740</v>
          </cell>
        </row>
        <row r="13428">
          <cell r="A13428" t="str">
            <v>08-04-060</v>
          </cell>
          <cell r="B13428" t="str">
            <v>41</v>
          </cell>
          <cell r="C13428" t="str">
            <v>Equipos de instalación</v>
          </cell>
          <cell r="D13428" t="str">
            <v>unidad</v>
          </cell>
          <cell r="E13428">
            <v>0.05</v>
          </cell>
          <cell r="G13428">
            <v>24313.053599999999</v>
          </cell>
          <cell r="H13428">
            <v>1216</v>
          </cell>
        </row>
        <row r="13429">
          <cell r="A13429" t="str">
            <v>08-04-060</v>
          </cell>
          <cell r="B13429" t="str">
            <v>61</v>
          </cell>
          <cell r="C13429" t="str">
            <v>Transporte almacen a obra</v>
          </cell>
          <cell r="D13429" t="str">
            <v>kg</v>
          </cell>
          <cell r="E13429">
            <v>5031.6750000000002</v>
          </cell>
          <cell r="G13429">
            <v>6.0400000000000002E-2</v>
          </cell>
          <cell r="H13429">
            <v>304</v>
          </cell>
        </row>
        <row r="13430">
          <cell r="A13430" t="str">
            <v>08-04-070</v>
          </cell>
          <cell r="B13430" t="str">
            <v>08-04-070</v>
          </cell>
          <cell r="C13430" t="str">
            <v>Suministro e instalación de breaker totalizador tripolar de 3x40 A</v>
          </cell>
          <cell r="D13430" t="str">
            <v>un</v>
          </cell>
          <cell r="E13430">
            <v>3</v>
          </cell>
          <cell r="H13430">
            <v>136664</v>
          </cell>
        </row>
        <row r="13431">
          <cell r="A13431" t="str">
            <v>08-04-070</v>
          </cell>
          <cell r="B13431" t="str">
            <v>11</v>
          </cell>
          <cell r="C13431" t="str">
            <v>totalizador de 3x40 A</v>
          </cell>
          <cell r="D13431" t="str">
            <v>un</v>
          </cell>
          <cell r="E13431">
            <v>1</v>
          </cell>
          <cell r="G13431">
            <v>130794.63443199999</v>
          </cell>
          <cell r="H13431">
            <v>130795</v>
          </cell>
        </row>
        <row r="13432">
          <cell r="A13432" t="str">
            <v>08-04-070</v>
          </cell>
          <cell r="B13432" t="str">
            <v>12</v>
          </cell>
          <cell r="C13432">
            <v>0</v>
          </cell>
          <cell r="D13432">
            <v>0</v>
          </cell>
          <cell r="E13432">
            <v>0</v>
          </cell>
          <cell r="G13432">
            <v>0</v>
          </cell>
          <cell r="H13432">
            <v>0</v>
          </cell>
        </row>
        <row r="13433">
          <cell r="A13433" t="str">
            <v>08-04-070</v>
          </cell>
          <cell r="B13433" t="str">
            <v>13</v>
          </cell>
          <cell r="C13433">
            <v>0</v>
          </cell>
          <cell r="D13433">
            <v>0</v>
          </cell>
          <cell r="E13433">
            <v>0</v>
          </cell>
          <cell r="G13433">
            <v>0</v>
          </cell>
          <cell r="H13433">
            <v>0</v>
          </cell>
        </row>
        <row r="13434">
          <cell r="A13434" t="str">
            <v>08-04-070</v>
          </cell>
          <cell r="B13434" t="str">
            <v>14</v>
          </cell>
          <cell r="C13434">
            <v>0</v>
          </cell>
          <cell r="D13434">
            <v>0</v>
          </cell>
          <cell r="E13434">
            <v>0</v>
          </cell>
          <cell r="G13434">
            <v>0</v>
          </cell>
          <cell r="H13434">
            <v>0</v>
          </cell>
        </row>
        <row r="13435">
          <cell r="A13435" t="str">
            <v>08-04-070</v>
          </cell>
          <cell r="B13435" t="str">
            <v>15</v>
          </cell>
          <cell r="C13435">
            <v>0</v>
          </cell>
          <cell r="D13435">
            <v>0</v>
          </cell>
          <cell r="E13435">
            <v>0</v>
          </cell>
          <cell r="G13435">
            <v>0</v>
          </cell>
          <cell r="H13435">
            <v>0</v>
          </cell>
        </row>
        <row r="13436">
          <cell r="A13436" t="str">
            <v>08-04-070</v>
          </cell>
          <cell r="B13436" t="str">
            <v>16</v>
          </cell>
          <cell r="C13436">
            <v>0</v>
          </cell>
          <cell r="D13436">
            <v>0</v>
          </cell>
          <cell r="E13436">
            <v>0</v>
          </cell>
          <cell r="G13436">
            <v>0</v>
          </cell>
          <cell r="H13436">
            <v>0</v>
          </cell>
        </row>
        <row r="13437">
          <cell r="A13437" t="str">
            <v>08-04-070</v>
          </cell>
          <cell r="B13437" t="str">
            <v>17</v>
          </cell>
          <cell r="C13437">
            <v>0</v>
          </cell>
          <cell r="D13437">
            <v>0</v>
          </cell>
          <cell r="E13437">
            <v>0</v>
          </cell>
          <cell r="G13437">
            <v>0</v>
          </cell>
          <cell r="H13437">
            <v>0</v>
          </cell>
        </row>
        <row r="13438">
          <cell r="A13438" t="str">
            <v>08-04-070</v>
          </cell>
          <cell r="B13438" t="str">
            <v>18</v>
          </cell>
          <cell r="C13438">
            <v>0</v>
          </cell>
          <cell r="D13438">
            <v>0</v>
          </cell>
          <cell r="E13438">
            <v>0</v>
          </cell>
          <cell r="G13438">
            <v>0</v>
          </cell>
          <cell r="H13438">
            <v>0</v>
          </cell>
        </row>
        <row r="13439">
          <cell r="A13439" t="str">
            <v>08-04-070</v>
          </cell>
          <cell r="B13439" t="str">
            <v>19</v>
          </cell>
          <cell r="C13439">
            <v>0</v>
          </cell>
          <cell r="D13439">
            <v>0</v>
          </cell>
          <cell r="E13439">
            <v>0</v>
          </cell>
          <cell r="G13439">
            <v>0</v>
          </cell>
          <cell r="H13439">
            <v>0</v>
          </cell>
        </row>
        <row r="13440">
          <cell r="A13440" t="str">
            <v>08-04-070</v>
          </cell>
          <cell r="B13440" t="str">
            <v>110</v>
          </cell>
          <cell r="C13440">
            <v>0</v>
          </cell>
          <cell r="D13440">
            <v>0</v>
          </cell>
          <cell r="E13440">
            <v>0</v>
          </cell>
          <cell r="G13440">
            <v>0</v>
          </cell>
          <cell r="H13440">
            <v>0</v>
          </cell>
        </row>
        <row r="13441">
          <cell r="A13441" t="str">
            <v>08-04-070</v>
          </cell>
          <cell r="B13441" t="str">
            <v>111</v>
          </cell>
          <cell r="C13441">
            <v>0</v>
          </cell>
          <cell r="D13441">
            <v>0</v>
          </cell>
          <cell r="E13441">
            <v>0</v>
          </cell>
          <cell r="G13441">
            <v>0</v>
          </cell>
          <cell r="H13441">
            <v>0</v>
          </cell>
        </row>
        <row r="13442">
          <cell r="A13442" t="str">
            <v>08-04-070</v>
          </cell>
          <cell r="B13442" t="str">
            <v>112</v>
          </cell>
          <cell r="C13442">
            <v>0</v>
          </cell>
          <cell r="D13442">
            <v>0</v>
          </cell>
          <cell r="E13442">
            <v>0</v>
          </cell>
          <cell r="G13442">
            <v>0</v>
          </cell>
          <cell r="H13442">
            <v>0</v>
          </cell>
        </row>
        <row r="13443">
          <cell r="A13443" t="str">
            <v>08-04-070</v>
          </cell>
          <cell r="B13443" t="str">
            <v>113</v>
          </cell>
          <cell r="C13443">
            <v>0</v>
          </cell>
          <cell r="D13443">
            <v>0</v>
          </cell>
          <cell r="E13443">
            <v>0</v>
          </cell>
          <cell r="G13443">
            <v>0</v>
          </cell>
          <cell r="H13443">
            <v>0</v>
          </cell>
        </row>
        <row r="13444">
          <cell r="A13444" t="str">
            <v>08-04-070</v>
          </cell>
          <cell r="B13444" t="str">
            <v>21</v>
          </cell>
          <cell r="C13444" t="str">
            <v>JR OFICIAL CALIFICADO</v>
          </cell>
          <cell r="D13444" t="str">
            <v>jor</v>
          </cell>
          <cell r="E13444">
            <v>3.6910457963089539E-2</v>
          </cell>
          <cell r="G13444">
            <v>70692.160000000003</v>
          </cell>
          <cell r="H13444">
            <v>2609</v>
          </cell>
        </row>
        <row r="13445">
          <cell r="A13445" t="str">
            <v>08-04-070</v>
          </cell>
          <cell r="B13445" t="str">
            <v>22</v>
          </cell>
          <cell r="C13445" t="str">
            <v>JR AYUDANTE CALIFICADO</v>
          </cell>
          <cell r="D13445" t="str">
            <v>jor</v>
          </cell>
          <cell r="E13445">
            <v>3.2809295967190705E-2</v>
          </cell>
          <cell r="G13445">
            <v>53019.119999999995</v>
          </cell>
          <cell r="H13445">
            <v>1740</v>
          </cell>
        </row>
        <row r="13446">
          <cell r="A13446" t="str">
            <v>08-04-070</v>
          </cell>
          <cell r="B13446" t="str">
            <v>41</v>
          </cell>
          <cell r="C13446" t="str">
            <v>Equipos de instalación</v>
          </cell>
          <cell r="D13446" t="str">
            <v>unidad</v>
          </cell>
          <cell r="E13446">
            <v>0.05</v>
          </cell>
          <cell r="G13446">
            <v>24313.053599999999</v>
          </cell>
          <cell r="H13446">
            <v>1216</v>
          </cell>
        </row>
        <row r="13447">
          <cell r="A13447" t="str">
            <v>08-04-070</v>
          </cell>
          <cell r="B13447" t="str">
            <v>61</v>
          </cell>
          <cell r="C13447" t="str">
            <v>Transporte almacen a obra</v>
          </cell>
          <cell r="D13447" t="str">
            <v>kg</v>
          </cell>
          <cell r="E13447">
            <v>5031.6750000000002</v>
          </cell>
          <cell r="G13447">
            <v>6.0400000000000002E-2</v>
          </cell>
          <cell r="H13447">
            <v>304</v>
          </cell>
        </row>
        <row r="13448">
          <cell r="A13448" t="str">
            <v>08-04-080</v>
          </cell>
          <cell r="B13448" t="str">
            <v>08-04-080</v>
          </cell>
          <cell r="C13448" t="str">
            <v>Suministro e instalación de breaker totalizador tripolar de 3x50 A</v>
          </cell>
          <cell r="D13448" t="str">
            <v>un</v>
          </cell>
          <cell r="E13448">
            <v>4</v>
          </cell>
          <cell r="H13448">
            <v>136664</v>
          </cell>
        </row>
        <row r="13449">
          <cell r="A13449" t="str">
            <v>08-04-080</v>
          </cell>
          <cell r="B13449" t="str">
            <v>11</v>
          </cell>
          <cell r="C13449" t="str">
            <v>totalizador de 3x50 A</v>
          </cell>
          <cell r="D13449" t="str">
            <v>un</v>
          </cell>
          <cell r="E13449">
            <v>1</v>
          </cell>
          <cell r="G13449">
            <v>130794.63443199999</v>
          </cell>
          <cell r="H13449">
            <v>130795</v>
          </cell>
        </row>
        <row r="13450">
          <cell r="A13450" t="str">
            <v>08-04-080</v>
          </cell>
          <cell r="B13450" t="str">
            <v>12</v>
          </cell>
          <cell r="C13450">
            <v>0</v>
          </cell>
          <cell r="D13450">
            <v>0</v>
          </cell>
          <cell r="E13450">
            <v>0</v>
          </cell>
          <cell r="G13450">
            <v>0</v>
          </cell>
          <cell r="H13450">
            <v>0</v>
          </cell>
        </row>
        <row r="13451">
          <cell r="A13451" t="str">
            <v>08-04-080</v>
          </cell>
          <cell r="B13451" t="str">
            <v>13</v>
          </cell>
          <cell r="C13451">
            <v>0</v>
          </cell>
          <cell r="D13451">
            <v>0</v>
          </cell>
          <cell r="E13451">
            <v>0</v>
          </cell>
          <cell r="G13451">
            <v>0</v>
          </cell>
          <cell r="H13451">
            <v>0</v>
          </cell>
        </row>
        <row r="13452">
          <cell r="A13452" t="str">
            <v>08-04-080</v>
          </cell>
          <cell r="B13452" t="str">
            <v>14</v>
          </cell>
          <cell r="C13452">
            <v>0</v>
          </cell>
          <cell r="D13452">
            <v>0</v>
          </cell>
          <cell r="E13452">
            <v>0</v>
          </cell>
          <cell r="G13452">
            <v>0</v>
          </cell>
          <cell r="H13452">
            <v>0</v>
          </cell>
        </row>
        <row r="13453">
          <cell r="A13453" t="str">
            <v>08-04-080</v>
          </cell>
          <cell r="B13453" t="str">
            <v>15</v>
          </cell>
          <cell r="C13453">
            <v>0</v>
          </cell>
          <cell r="D13453">
            <v>0</v>
          </cell>
          <cell r="E13453">
            <v>0</v>
          </cell>
          <cell r="G13453">
            <v>0</v>
          </cell>
          <cell r="H13453">
            <v>0</v>
          </cell>
        </row>
        <row r="13454">
          <cell r="A13454" t="str">
            <v>08-04-080</v>
          </cell>
          <cell r="B13454" t="str">
            <v>16</v>
          </cell>
          <cell r="C13454">
            <v>0</v>
          </cell>
          <cell r="D13454">
            <v>0</v>
          </cell>
          <cell r="E13454">
            <v>0</v>
          </cell>
          <cell r="G13454">
            <v>0</v>
          </cell>
          <cell r="H13454">
            <v>0</v>
          </cell>
        </row>
        <row r="13455">
          <cell r="A13455" t="str">
            <v>08-04-080</v>
          </cell>
          <cell r="B13455" t="str">
            <v>17</v>
          </cell>
          <cell r="C13455">
            <v>0</v>
          </cell>
          <cell r="D13455">
            <v>0</v>
          </cell>
          <cell r="E13455">
            <v>0</v>
          </cell>
          <cell r="G13455">
            <v>0</v>
          </cell>
          <cell r="H13455">
            <v>0</v>
          </cell>
        </row>
        <row r="13456">
          <cell r="A13456" t="str">
            <v>08-04-080</v>
          </cell>
          <cell r="B13456" t="str">
            <v>18</v>
          </cell>
          <cell r="C13456">
            <v>0</v>
          </cell>
          <cell r="D13456">
            <v>0</v>
          </cell>
          <cell r="E13456">
            <v>0</v>
          </cell>
          <cell r="G13456">
            <v>0</v>
          </cell>
          <cell r="H13456">
            <v>0</v>
          </cell>
        </row>
        <row r="13457">
          <cell r="A13457" t="str">
            <v>08-04-080</v>
          </cell>
          <cell r="B13457" t="str">
            <v>19</v>
          </cell>
          <cell r="C13457">
            <v>0</v>
          </cell>
          <cell r="D13457">
            <v>0</v>
          </cell>
          <cell r="E13457">
            <v>0</v>
          </cell>
          <cell r="G13457">
            <v>0</v>
          </cell>
          <cell r="H13457">
            <v>0</v>
          </cell>
        </row>
        <row r="13458">
          <cell r="A13458" t="str">
            <v>08-04-080</v>
          </cell>
          <cell r="B13458" t="str">
            <v>110</v>
          </cell>
          <cell r="C13458">
            <v>0</v>
          </cell>
          <cell r="D13458">
            <v>0</v>
          </cell>
          <cell r="E13458">
            <v>0</v>
          </cell>
          <cell r="G13458">
            <v>0</v>
          </cell>
          <cell r="H13458">
            <v>0</v>
          </cell>
        </row>
        <row r="13459">
          <cell r="A13459" t="str">
            <v>08-04-080</v>
          </cell>
          <cell r="B13459" t="str">
            <v>111</v>
          </cell>
          <cell r="C13459">
            <v>0</v>
          </cell>
          <cell r="D13459">
            <v>0</v>
          </cell>
          <cell r="E13459">
            <v>0</v>
          </cell>
          <cell r="G13459">
            <v>0</v>
          </cell>
          <cell r="H13459">
            <v>0</v>
          </cell>
        </row>
        <row r="13460">
          <cell r="A13460" t="str">
            <v>08-04-080</v>
          </cell>
          <cell r="B13460" t="str">
            <v>112</v>
          </cell>
          <cell r="C13460">
            <v>0</v>
          </cell>
          <cell r="D13460">
            <v>0</v>
          </cell>
          <cell r="E13460">
            <v>0</v>
          </cell>
          <cell r="G13460">
            <v>0</v>
          </cell>
          <cell r="H13460">
            <v>0</v>
          </cell>
        </row>
        <row r="13461">
          <cell r="A13461" t="str">
            <v>08-04-080</v>
          </cell>
          <cell r="B13461" t="str">
            <v>113</v>
          </cell>
          <cell r="C13461">
            <v>0</v>
          </cell>
          <cell r="D13461">
            <v>0</v>
          </cell>
          <cell r="E13461">
            <v>0</v>
          </cell>
          <cell r="G13461">
            <v>0</v>
          </cell>
          <cell r="H13461">
            <v>0</v>
          </cell>
        </row>
        <row r="13462">
          <cell r="A13462" t="str">
            <v>08-04-080</v>
          </cell>
          <cell r="B13462" t="str">
            <v>21</v>
          </cell>
          <cell r="C13462" t="str">
            <v>JR OFICIAL CALIFICADO</v>
          </cell>
          <cell r="D13462" t="str">
            <v>jor</v>
          </cell>
          <cell r="E13462">
            <v>3.6910457963089539E-2</v>
          </cell>
          <cell r="G13462">
            <v>70692.160000000003</v>
          </cell>
          <cell r="H13462">
            <v>2609</v>
          </cell>
        </row>
        <row r="13463">
          <cell r="A13463" t="str">
            <v>08-04-080</v>
          </cell>
          <cell r="B13463" t="str">
            <v>22</v>
          </cell>
          <cell r="C13463" t="str">
            <v>JR AYUDANTE CALIFICADO</v>
          </cell>
          <cell r="D13463" t="str">
            <v>jor</v>
          </cell>
          <cell r="E13463">
            <v>3.2809295967190705E-2</v>
          </cell>
          <cell r="G13463">
            <v>53019.119999999995</v>
          </cell>
          <cell r="H13463">
            <v>1740</v>
          </cell>
        </row>
        <row r="13464">
          <cell r="A13464" t="str">
            <v>08-04-080</v>
          </cell>
          <cell r="B13464" t="str">
            <v>41</v>
          </cell>
          <cell r="C13464" t="str">
            <v>Equipos de instalación</v>
          </cell>
          <cell r="D13464" t="str">
            <v>unidad</v>
          </cell>
          <cell r="E13464">
            <v>0.05</v>
          </cell>
          <cell r="G13464">
            <v>24313.053599999999</v>
          </cell>
          <cell r="H13464">
            <v>1216</v>
          </cell>
        </row>
        <row r="13465">
          <cell r="A13465" t="str">
            <v>08-04-080</v>
          </cell>
          <cell r="B13465" t="str">
            <v>61</v>
          </cell>
          <cell r="C13465" t="str">
            <v>Transporte almacen a obra</v>
          </cell>
          <cell r="D13465" t="str">
            <v>kg</v>
          </cell>
          <cell r="E13465">
            <v>5031.6750000000002</v>
          </cell>
          <cell r="G13465">
            <v>6.0400000000000002E-2</v>
          </cell>
          <cell r="H13465">
            <v>304</v>
          </cell>
        </row>
        <row r="13466">
          <cell r="A13466" t="str">
            <v>08-04-090</v>
          </cell>
          <cell r="B13466" t="str">
            <v>08-04-090</v>
          </cell>
          <cell r="C13466" t="str">
            <v>Suministro e instalación de breaker totalizador tripolar de 3x60 A</v>
          </cell>
          <cell r="D13466" t="str">
            <v>un</v>
          </cell>
          <cell r="E13466">
            <v>1</v>
          </cell>
          <cell r="H13466">
            <v>156315</v>
          </cell>
        </row>
        <row r="13467">
          <cell r="A13467" t="str">
            <v>08-04-090</v>
          </cell>
          <cell r="B13467" t="str">
            <v>11</v>
          </cell>
          <cell r="C13467" t="str">
            <v>totalizador de 3x60 A</v>
          </cell>
          <cell r="D13467" t="str">
            <v>un</v>
          </cell>
          <cell r="E13467">
            <v>1</v>
          </cell>
          <cell r="G13467">
            <v>150446.04502400002</v>
          </cell>
          <cell r="H13467">
            <v>150446</v>
          </cell>
        </row>
        <row r="13468">
          <cell r="A13468" t="str">
            <v>08-04-090</v>
          </cell>
          <cell r="B13468" t="str">
            <v>12</v>
          </cell>
          <cell r="C13468">
            <v>0</v>
          </cell>
          <cell r="D13468">
            <v>0</v>
          </cell>
          <cell r="E13468">
            <v>0</v>
          </cell>
          <cell r="G13468">
            <v>0</v>
          </cell>
          <cell r="H13468">
            <v>0</v>
          </cell>
        </row>
        <row r="13469">
          <cell r="A13469" t="str">
            <v>08-04-090</v>
          </cell>
          <cell r="B13469" t="str">
            <v>13</v>
          </cell>
          <cell r="C13469">
            <v>0</v>
          </cell>
          <cell r="D13469">
            <v>0</v>
          </cell>
          <cell r="E13469">
            <v>0</v>
          </cell>
          <cell r="G13469">
            <v>0</v>
          </cell>
          <cell r="H13469">
            <v>0</v>
          </cell>
        </row>
        <row r="13470">
          <cell r="A13470" t="str">
            <v>08-04-090</v>
          </cell>
          <cell r="B13470" t="str">
            <v>14</v>
          </cell>
          <cell r="C13470">
            <v>0</v>
          </cell>
          <cell r="D13470">
            <v>0</v>
          </cell>
          <cell r="E13470">
            <v>0</v>
          </cell>
          <cell r="G13470">
            <v>0</v>
          </cell>
          <cell r="H13470">
            <v>0</v>
          </cell>
        </row>
        <row r="13471">
          <cell r="A13471" t="str">
            <v>08-04-090</v>
          </cell>
          <cell r="B13471" t="str">
            <v>15</v>
          </cell>
          <cell r="C13471">
            <v>0</v>
          </cell>
          <cell r="D13471">
            <v>0</v>
          </cell>
          <cell r="E13471">
            <v>0</v>
          </cell>
          <cell r="G13471">
            <v>0</v>
          </cell>
          <cell r="H13471">
            <v>0</v>
          </cell>
        </row>
        <row r="13472">
          <cell r="A13472" t="str">
            <v>08-04-090</v>
          </cell>
          <cell r="B13472" t="str">
            <v>16</v>
          </cell>
          <cell r="C13472">
            <v>0</v>
          </cell>
          <cell r="D13472">
            <v>0</v>
          </cell>
          <cell r="E13472">
            <v>0</v>
          </cell>
          <cell r="G13472">
            <v>0</v>
          </cell>
          <cell r="H13472">
            <v>0</v>
          </cell>
        </row>
        <row r="13473">
          <cell r="A13473" t="str">
            <v>08-04-090</v>
          </cell>
          <cell r="B13473" t="str">
            <v>17</v>
          </cell>
          <cell r="C13473">
            <v>0</v>
          </cell>
          <cell r="D13473">
            <v>0</v>
          </cell>
          <cell r="E13473">
            <v>0</v>
          </cell>
          <cell r="G13473">
            <v>0</v>
          </cell>
          <cell r="H13473">
            <v>0</v>
          </cell>
        </row>
        <row r="13474">
          <cell r="A13474" t="str">
            <v>08-04-090</v>
          </cell>
          <cell r="B13474" t="str">
            <v>18</v>
          </cell>
          <cell r="C13474">
            <v>0</v>
          </cell>
          <cell r="D13474">
            <v>0</v>
          </cell>
          <cell r="E13474">
            <v>0</v>
          </cell>
          <cell r="G13474">
            <v>0</v>
          </cell>
          <cell r="H13474">
            <v>0</v>
          </cell>
        </row>
        <row r="13475">
          <cell r="A13475" t="str">
            <v>08-04-090</v>
          </cell>
          <cell r="B13475" t="str">
            <v>19</v>
          </cell>
          <cell r="C13475">
            <v>0</v>
          </cell>
          <cell r="D13475">
            <v>0</v>
          </cell>
          <cell r="E13475">
            <v>0</v>
          </cell>
          <cell r="G13475">
            <v>0</v>
          </cell>
          <cell r="H13475">
            <v>0</v>
          </cell>
        </row>
        <row r="13476">
          <cell r="A13476" t="str">
            <v>08-04-090</v>
          </cell>
          <cell r="B13476" t="str">
            <v>110</v>
          </cell>
          <cell r="C13476">
            <v>0</v>
          </cell>
          <cell r="D13476">
            <v>0</v>
          </cell>
          <cell r="E13476">
            <v>0</v>
          </cell>
          <cell r="G13476">
            <v>0</v>
          </cell>
          <cell r="H13476">
            <v>0</v>
          </cell>
        </row>
        <row r="13477">
          <cell r="A13477" t="str">
            <v>08-04-090</v>
          </cell>
          <cell r="B13477" t="str">
            <v>111</v>
          </cell>
          <cell r="C13477">
            <v>0</v>
          </cell>
          <cell r="D13477">
            <v>0</v>
          </cell>
          <cell r="E13477">
            <v>0</v>
          </cell>
          <cell r="G13477">
            <v>0</v>
          </cell>
          <cell r="H13477">
            <v>0</v>
          </cell>
        </row>
        <row r="13478">
          <cell r="A13478" t="str">
            <v>08-04-090</v>
          </cell>
          <cell r="B13478" t="str">
            <v>112</v>
          </cell>
          <cell r="C13478">
            <v>0</v>
          </cell>
          <cell r="D13478">
            <v>0</v>
          </cell>
          <cell r="E13478">
            <v>0</v>
          </cell>
          <cell r="G13478">
            <v>0</v>
          </cell>
          <cell r="H13478">
            <v>0</v>
          </cell>
        </row>
        <row r="13479">
          <cell r="A13479" t="str">
            <v>08-04-090</v>
          </cell>
          <cell r="B13479" t="str">
            <v>113</v>
          </cell>
          <cell r="C13479">
            <v>0</v>
          </cell>
          <cell r="D13479">
            <v>0</v>
          </cell>
          <cell r="E13479">
            <v>0</v>
          </cell>
          <cell r="G13479">
            <v>0</v>
          </cell>
          <cell r="H13479">
            <v>0</v>
          </cell>
        </row>
        <row r="13480">
          <cell r="A13480" t="str">
            <v>08-04-090</v>
          </cell>
          <cell r="B13480" t="str">
            <v>21</v>
          </cell>
          <cell r="C13480" t="str">
            <v>JR OFICIAL CALIFICADO</v>
          </cell>
          <cell r="D13480" t="str">
            <v>jor</v>
          </cell>
          <cell r="E13480">
            <v>3.6910457963089539E-2</v>
          </cell>
          <cell r="G13480">
            <v>70692.160000000003</v>
          </cell>
          <cell r="H13480">
            <v>2609</v>
          </cell>
        </row>
        <row r="13481">
          <cell r="A13481" t="str">
            <v>08-04-090</v>
          </cell>
          <cell r="B13481" t="str">
            <v>22</v>
          </cell>
          <cell r="C13481" t="str">
            <v>JR AYUDANTE CALIFICADO</v>
          </cell>
          <cell r="D13481" t="str">
            <v>jor</v>
          </cell>
          <cell r="E13481">
            <v>3.2809295967190705E-2</v>
          </cell>
          <cell r="G13481">
            <v>53019.119999999995</v>
          </cell>
          <cell r="H13481">
            <v>1740</v>
          </cell>
        </row>
        <row r="13482">
          <cell r="A13482" t="str">
            <v>08-04-090</v>
          </cell>
          <cell r="B13482" t="str">
            <v>41</v>
          </cell>
          <cell r="C13482" t="str">
            <v>Equipos de instalación</v>
          </cell>
          <cell r="D13482" t="str">
            <v>unidad</v>
          </cell>
          <cell r="E13482">
            <v>0.05</v>
          </cell>
          <cell r="G13482">
            <v>24313.053599999999</v>
          </cell>
          <cell r="H13482">
            <v>1216</v>
          </cell>
        </row>
        <row r="13483">
          <cell r="A13483" t="str">
            <v>08-04-090</v>
          </cell>
          <cell r="B13483" t="str">
            <v>61</v>
          </cell>
          <cell r="C13483" t="str">
            <v>Transporte almacen a obra</v>
          </cell>
          <cell r="D13483" t="str">
            <v>kg</v>
          </cell>
          <cell r="E13483">
            <v>5031.6750000000002</v>
          </cell>
          <cell r="G13483">
            <v>6.0400000000000002E-2</v>
          </cell>
          <cell r="H13483">
            <v>304</v>
          </cell>
        </row>
        <row r="13484">
          <cell r="A13484" t="str">
            <v>08-04-100</v>
          </cell>
          <cell r="B13484" t="str">
            <v>08-04-100</v>
          </cell>
          <cell r="C13484" t="str">
            <v>Suministro e instalación de breaker totalizador tripolar de 3x70 A</v>
          </cell>
          <cell r="D13484" t="str">
            <v>un</v>
          </cell>
          <cell r="E13484">
            <v>1</v>
          </cell>
          <cell r="H13484">
            <v>156315</v>
          </cell>
        </row>
        <row r="13485">
          <cell r="A13485" t="str">
            <v>08-04-100</v>
          </cell>
          <cell r="B13485" t="str">
            <v>11</v>
          </cell>
          <cell r="C13485" t="str">
            <v>totalizador de 3x70 A</v>
          </cell>
          <cell r="D13485" t="str">
            <v>un</v>
          </cell>
          <cell r="E13485">
            <v>1</v>
          </cell>
          <cell r="G13485">
            <v>150446.04502400002</v>
          </cell>
          <cell r="H13485">
            <v>150446</v>
          </cell>
        </row>
        <row r="13486">
          <cell r="A13486" t="str">
            <v>08-04-100</v>
          </cell>
          <cell r="B13486" t="str">
            <v>12</v>
          </cell>
          <cell r="C13486">
            <v>0</v>
          </cell>
          <cell r="D13486">
            <v>0</v>
          </cell>
          <cell r="E13486">
            <v>0</v>
          </cell>
          <cell r="G13486">
            <v>0</v>
          </cell>
          <cell r="H13486">
            <v>0</v>
          </cell>
        </row>
        <row r="13487">
          <cell r="A13487" t="str">
            <v>08-04-100</v>
          </cell>
          <cell r="B13487" t="str">
            <v>13</v>
          </cell>
          <cell r="C13487">
            <v>0</v>
          </cell>
          <cell r="D13487">
            <v>0</v>
          </cell>
          <cell r="E13487">
            <v>0</v>
          </cell>
          <cell r="G13487">
            <v>0</v>
          </cell>
          <cell r="H13487">
            <v>0</v>
          </cell>
        </row>
        <row r="13488">
          <cell r="A13488" t="str">
            <v>08-04-100</v>
          </cell>
          <cell r="B13488" t="str">
            <v>14</v>
          </cell>
          <cell r="C13488">
            <v>0</v>
          </cell>
          <cell r="D13488">
            <v>0</v>
          </cell>
          <cell r="E13488">
            <v>0</v>
          </cell>
          <cell r="G13488">
            <v>0</v>
          </cell>
          <cell r="H13488">
            <v>0</v>
          </cell>
        </row>
        <row r="13489">
          <cell r="A13489" t="str">
            <v>08-04-100</v>
          </cell>
          <cell r="B13489" t="str">
            <v>15</v>
          </cell>
          <cell r="C13489">
            <v>0</v>
          </cell>
          <cell r="D13489">
            <v>0</v>
          </cell>
          <cell r="E13489">
            <v>0</v>
          </cell>
          <cell r="G13489">
            <v>0</v>
          </cell>
          <cell r="H13489">
            <v>0</v>
          </cell>
        </row>
        <row r="13490">
          <cell r="A13490" t="str">
            <v>08-04-100</v>
          </cell>
          <cell r="B13490" t="str">
            <v>16</v>
          </cell>
          <cell r="C13490">
            <v>0</v>
          </cell>
          <cell r="D13490">
            <v>0</v>
          </cell>
          <cell r="E13490">
            <v>0</v>
          </cell>
          <cell r="G13490">
            <v>0</v>
          </cell>
          <cell r="H13490">
            <v>0</v>
          </cell>
        </row>
        <row r="13491">
          <cell r="A13491" t="str">
            <v>08-04-100</v>
          </cell>
          <cell r="B13491" t="str">
            <v>17</v>
          </cell>
          <cell r="C13491">
            <v>0</v>
          </cell>
          <cell r="D13491">
            <v>0</v>
          </cell>
          <cell r="E13491">
            <v>0</v>
          </cell>
          <cell r="G13491">
            <v>0</v>
          </cell>
          <cell r="H13491">
            <v>0</v>
          </cell>
        </row>
        <row r="13492">
          <cell r="A13492" t="str">
            <v>08-04-100</v>
          </cell>
          <cell r="B13492" t="str">
            <v>18</v>
          </cell>
          <cell r="C13492">
            <v>0</v>
          </cell>
          <cell r="D13492">
            <v>0</v>
          </cell>
          <cell r="E13492">
            <v>0</v>
          </cell>
          <cell r="G13492">
            <v>0</v>
          </cell>
          <cell r="H13492">
            <v>0</v>
          </cell>
        </row>
        <row r="13493">
          <cell r="A13493" t="str">
            <v>08-04-100</v>
          </cell>
          <cell r="B13493" t="str">
            <v>19</v>
          </cell>
          <cell r="C13493">
            <v>0</v>
          </cell>
          <cell r="D13493">
            <v>0</v>
          </cell>
          <cell r="E13493">
            <v>0</v>
          </cell>
          <cell r="G13493">
            <v>0</v>
          </cell>
          <cell r="H13493">
            <v>0</v>
          </cell>
        </row>
        <row r="13494">
          <cell r="A13494" t="str">
            <v>08-04-100</v>
          </cell>
          <cell r="B13494" t="str">
            <v>110</v>
          </cell>
          <cell r="C13494">
            <v>0</v>
          </cell>
          <cell r="D13494">
            <v>0</v>
          </cell>
          <cell r="E13494">
            <v>0</v>
          </cell>
          <cell r="G13494">
            <v>0</v>
          </cell>
          <cell r="H13494">
            <v>0</v>
          </cell>
        </row>
        <row r="13495">
          <cell r="A13495" t="str">
            <v>08-04-100</v>
          </cell>
          <cell r="B13495" t="str">
            <v>111</v>
          </cell>
          <cell r="C13495">
            <v>0</v>
          </cell>
          <cell r="D13495">
            <v>0</v>
          </cell>
          <cell r="E13495">
            <v>0</v>
          </cell>
          <cell r="G13495">
            <v>0</v>
          </cell>
          <cell r="H13495">
            <v>0</v>
          </cell>
        </row>
        <row r="13496">
          <cell r="A13496" t="str">
            <v>08-04-100</v>
          </cell>
          <cell r="B13496" t="str">
            <v>112</v>
          </cell>
          <cell r="C13496">
            <v>0</v>
          </cell>
          <cell r="D13496">
            <v>0</v>
          </cell>
          <cell r="E13496">
            <v>0</v>
          </cell>
          <cell r="G13496">
            <v>0</v>
          </cell>
          <cell r="H13496">
            <v>0</v>
          </cell>
        </row>
        <row r="13497">
          <cell r="A13497" t="str">
            <v>08-04-100</v>
          </cell>
          <cell r="B13497" t="str">
            <v>113</v>
          </cell>
          <cell r="C13497">
            <v>0</v>
          </cell>
          <cell r="D13497">
            <v>0</v>
          </cell>
          <cell r="E13497">
            <v>0</v>
          </cell>
          <cell r="G13497">
            <v>0</v>
          </cell>
          <cell r="H13497">
            <v>0</v>
          </cell>
        </row>
        <row r="13498">
          <cell r="A13498" t="str">
            <v>08-04-100</v>
          </cell>
          <cell r="B13498" t="str">
            <v>21</v>
          </cell>
          <cell r="C13498" t="str">
            <v>JR OFICIAL CALIFICADO</v>
          </cell>
          <cell r="D13498" t="str">
            <v>jor</v>
          </cell>
          <cell r="E13498">
            <v>3.6910457963089539E-2</v>
          </cell>
          <cell r="G13498">
            <v>70692.160000000003</v>
          </cell>
          <cell r="H13498">
            <v>2609</v>
          </cell>
        </row>
        <row r="13499">
          <cell r="A13499" t="str">
            <v>08-04-100</v>
          </cell>
          <cell r="B13499" t="str">
            <v>22</v>
          </cell>
          <cell r="C13499" t="str">
            <v>JR AYUDANTE CALIFICADO</v>
          </cell>
          <cell r="D13499" t="str">
            <v>jor</v>
          </cell>
          <cell r="E13499">
            <v>3.2809295967190705E-2</v>
          </cell>
          <cell r="G13499">
            <v>53019.119999999995</v>
          </cell>
          <cell r="H13499">
            <v>1740</v>
          </cell>
        </row>
        <row r="13500">
          <cell r="A13500" t="str">
            <v>08-04-100</v>
          </cell>
          <cell r="B13500" t="str">
            <v>41</v>
          </cell>
          <cell r="C13500" t="str">
            <v>Equipos de instalación</v>
          </cell>
          <cell r="D13500" t="str">
            <v>unidad</v>
          </cell>
          <cell r="E13500">
            <v>0.05</v>
          </cell>
          <cell r="G13500">
            <v>24313.053599999999</v>
          </cell>
          <cell r="H13500">
            <v>1216</v>
          </cell>
        </row>
        <row r="13501">
          <cell r="A13501" t="str">
            <v>08-04-100</v>
          </cell>
          <cell r="B13501" t="str">
            <v>61</v>
          </cell>
          <cell r="C13501" t="str">
            <v>Transporte almacen a obra</v>
          </cell>
          <cell r="D13501" t="str">
            <v>kg</v>
          </cell>
          <cell r="E13501">
            <v>5031.6750000000002</v>
          </cell>
          <cell r="G13501">
            <v>6.0400000000000002E-2</v>
          </cell>
          <cell r="H13501">
            <v>304</v>
          </cell>
        </row>
        <row r="13502">
          <cell r="A13502" t="str">
            <v>08-04-110</v>
          </cell>
          <cell r="B13502" t="str">
            <v>08-04-110</v>
          </cell>
          <cell r="C13502" t="str">
            <v>Suministro e instalación de breaker totalizador tripolar de 3x100 A</v>
          </cell>
          <cell r="D13502" t="str">
            <v>un</v>
          </cell>
          <cell r="E13502">
            <v>1</v>
          </cell>
          <cell r="H13502">
            <v>160590</v>
          </cell>
        </row>
        <row r="13503">
          <cell r="A13503" t="str">
            <v>08-04-110</v>
          </cell>
          <cell r="B13503" t="str">
            <v>11</v>
          </cell>
          <cell r="C13503" t="str">
            <v>totalizador de 3x100 A</v>
          </cell>
          <cell r="D13503" t="str">
            <v>un</v>
          </cell>
          <cell r="E13503">
            <v>1</v>
          </cell>
          <cell r="G13503">
            <v>153755.44799999997</v>
          </cell>
          <cell r="H13503">
            <v>153755</v>
          </cell>
        </row>
        <row r="13504">
          <cell r="A13504" t="str">
            <v>08-04-110</v>
          </cell>
          <cell r="B13504" t="str">
            <v>12</v>
          </cell>
          <cell r="C13504">
            <v>0</v>
          </cell>
          <cell r="D13504">
            <v>0</v>
          </cell>
          <cell r="E13504">
            <v>0</v>
          </cell>
          <cell r="G13504">
            <v>0</v>
          </cell>
          <cell r="H13504">
            <v>0</v>
          </cell>
        </row>
        <row r="13505">
          <cell r="A13505" t="str">
            <v>08-04-110</v>
          </cell>
          <cell r="B13505" t="str">
            <v>13</v>
          </cell>
          <cell r="C13505">
            <v>0</v>
          </cell>
          <cell r="D13505">
            <v>0</v>
          </cell>
          <cell r="E13505">
            <v>0</v>
          </cell>
          <cell r="G13505">
            <v>0</v>
          </cell>
          <cell r="H13505">
            <v>0</v>
          </cell>
        </row>
        <row r="13506">
          <cell r="A13506" t="str">
            <v>08-04-110</v>
          </cell>
          <cell r="B13506" t="str">
            <v>14</v>
          </cell>
          <cell r="C13506">
            <v>0</v>
          </cell>
          <cell r="D13506">
            <v>0</v>
          </cell>
          <cell r="E13506">
            <v>0</v>
          </cell>
          <cell r="G13506">
            <v>0</v>
          </cell>
          <cell r="H13506">
            <v>0</v>
          </cell>
        </row>
        <row r="13507">
          <cell r="A13507" t="str">
            <v>08-04-110</v>
          </cell>
          <cell r="B13507" t="str">
            <v>15</v>
          </cell>
          <cell r="C13507">
            <v>0</v>
          </cell>
          <cell r="D13507">
            <v>0</v>
          </cell>
          <cell r="E13507">
            <v>0</v>
          </cell>
          <cell r="G13507">
            <v>0</v>
          </cell>
          <cell r="H13507">
            <v>0</v>
          </cell>
        </row>
        <row r="13508">
          <cell r="A13508" t="str">
            <v>08-04-110</v>
          </cell>
          <cell r="B13508" t="str">
            <v>16</v>
          </cell>
          <cell r="C13508">
            <v>0</v>
          </cell>
          <cell r="D13508">
            <v>0</v>
          </cell>
          <cell r="E13508">
            <v>0</v>
          </cell>
          <cell r="G13508">
            <v>0</v>
          </cell>
          <cell r="H13508">
            <v>0</v>
          </cell>
        </row>
        <row r="13509">
          <cell r="A13509" t="str">
            <v>08-04-110</v>
          </cell>
          <cell r="B13509" t="str">
            <v>17</v>
          </cell>
          <cell r="C13509">
            <v>0</v>
          </cell>
          <cell r="D13509">
            <v>0</v>
          </cell>
          <cell r="E13509">
            <v>0</v>
          </cell>
          <cell r="G13509">
            <v>0</v>
          </cell>
          <cell r="H13509">
            <v>0</v>
          </cell>
        </row>
        <row r="13510">
          <cell r="A13510" t="str">
            <v>08-04-110</v>
          </cell>
          <cell r="B13510" t="str">
            <v>18</v>
          </cell>
          <cell r="C13510">
            <v>0</v>
          </cell>
          <cell r="D13510">
            <v>0</v>
          </cell>
          <cell r="E13510">
            <v>0</v>
          </cell>
          <cell r="G13510">
            <v>0</v>
          </cell>
          <cell r="H13510">
            <v>0</v>
          </cell>
        </row>
        <row r="13511">
          <cell r="A13511" t="str">
            <v>08-04-110</v>
          </cell>
          <cell r="B13511" t="str">
            <v>19</v>
          </cell>
          <cell r="C13511">
            <v>0</v>
          </cell>
          <cell r="D13511">
            <v>0</v>
          </cell>
          <cell r="E13511">
            <v>0</v>
          </cell>
          <cell r="G13511">
            <v>0</v>
          </cell>
          <cell r="H13511">
            <v>0</v>
          </cell>
        </row>
        <row r="13512">
          <cell r="A13512" t="str">
            <v>08-04-110</v>
          </cell>
          <cell r="B13512" t="str">
            <v>110</v>
          </cell>
          <cell r="C13512">
            <v>0</v>
          </cell>
          <cell r="D13512">
            <v>0</v>
          </cell>
          <cell r="E13512">
            <v>0</v>
          </cell>
          <cell r="G13512">
            <v>0</v>
          </cell>
          <cell r="H13512">
            <v>0</v>
          </cell>
        </row>
        <row r="13513">
          <cell r="A13513" t="str">
            <v>08-04-110</v>
          </cell>
          <cell r="B13513" t="str">
            <v>111</v>
          </cell>
          <cell r="C13513">
            <v>0</v>
          </cell>
          <cell r="D13513">
            <v>0</v>
          </cell>
          <cell r="E13513">
            <v>0</v>
          </cell>
          <cell r="G13513">
            <v>0</v>
          </cell>
          <cell r="H13513">
            <v>0</v>
          </cell>
        </row>
        <row r="13514">
          <cell r="A13514" t="str">
            <v>08-04-110</v>
          </cell>
          <cell r="B13514" t="str">
            <v>112</v>
          </cell>
          <cell r="C13514">
            <v>0</v>
          </cell>
          <cell r="D13514">
            <v>0</v>
          </cell>
          <cell r="E13514">
            <v>0</v>
          </cell>
          <cell r="G13514">
            <v>0</v>
          </cell>
          <cell r="H13514">
            <v>0</v>
          </cell>
        </row>
        <row r="13515">
          <cell r="A13515" t="str">
            <v>08-04-110</v>
          </cell>
          <cell r="B13515" t="str">
            <v>113</v>
          </cell>
          <cell r="C13515">
            <v>0</v>
          </cell>
          <cell r="D13515">
            <v>0</v>
          </cell>
          <cell r="E13515">
            <v>0</v>
          </cell>
          <cell r="G13515">
            <v>0</v>
          </cell>
          <cell r="H13515">
            <v>0</v>
          </cell>
        </row>
        <row r="13516">
          <cell r="A13516" t="str">
            <v>08-04-110</v>
          </cell>
          <cell r="B13516" t="str">
            <v>21</v>
          </cell>
          <cell r="C13516" t="str">
            <v>JR OFICIAL CALIFICADO</v>
          </cell>
          <cell r="D13516" t="str">
            <v>jor</v>
          </cell>
          <cell r="E13516">
            <v>4.5112781954887216E-2</v>
          </cell>
          <cell r="G13516">
            <v>70692.160000000003</v>
          </cell>
          <cell r="H13516">
            <v>3189</v>
          </cell>
        </row>
        <row r="13517">
          <cell r="A13517" t="str">
            <v>08-04-110</v>
          </cell>
          <cell r="B13517" t="str">
            <v>22</v>
          </cell>
          <cell r="C13517" t="str">
            <v>JR AYUDANTE CALIFICADO</v>
          </cell>
          <cell r="D13517" t="str">
            <v>jor</v>
          </cell>
          <cell r="E13517">
            <v>4.0100250626566414E-2</v>
          </cell>
          <cell r="G13517">
            <v>53019.119999999995</v>
          </cell>
          <cell r="H13517">
            <v>2126</v>
          </cell>
        </row>
        <row r="13518">
          <cell r="A13518" t="str">
            <v>08-04-110</v>
          </cell>
          <cell r="B13518" t="str">
            <v>41</v>
          </cell>
          <cell r="C13518" t="str">
            <v>Equipos de instalación</v>
          </cell>
          <cell r="D13518" t="str">
            <v>unidad</v>
          </cell>
          <cell r="E13518">
            <v>0.05</v>
          </cell>
          <cell r="G13518">
            <v>24313.053599999999</v>
          </cell>
          <cell r="H13518">
            <v>1216</v>
          </cell>
        </row>
        <row r="13519">
          <cell r="A13519" t="str">
            <v>08-04-110</v>
          </cell>
          <cell r="B13519" t="str">
            <v>61</v>
          </cell>
          <cell r="C13519" t="str">
            <v>Transporte almacen a obra</v>
          </cell>
          <cell r="D13519" t="str">
            <v>kg</v>
          </cell>
          <cell r="E13519">
            <v>5031.6750000000002</v>
          </cell>
          <cell r="G13519">
            <v>6.0400000000000002E-2</v>
          </cell>
          <cell r="H13519">
            <v>304</v>
          </cell>
        </row>
        <row r="13520">
          <cell r="A13520" t="str">
            <v>08-04-120</v>
          </cell>
          <cell r="B13520" t="str">
            <v>08-04-120</v>
          </cell>
          <cell r="C13520" t="str">
            <v>Suministro e instalación de breaker monopolar de 1x20 A</v>
          </cell>
          <cell r="D13520" t="str">
            <v>un</v>
          </cell>
          <cell r="E13520">
            <v>132</v>
          </cell>
          <cell r="H13520">
            <v>13118</v>
          </cell>
        </row>
        <row r="13521">
          <cell r="A13521" t="str">
            <v>08-04-120</v>
          </cell>
          <cell r="B13521" t="str">
            <v>11</v>
          </cell>
          <cell r="C13521" t="str">
            <v>breaker monopolar de 1x20 A</v>
          </cell>
          <cell r="D13521" t="str">
            <v>un</v>
          </cell>
          <cell r="E13521">
            <v>1</v>
          </cell>
          <cell r="G13521">
            <v>10147.859568</v>
          </cell>
          <cell r="H13521">
            <v>10148</v>
          </cell>
        </row>
        <row r="13522">
          <cell r="A13522" t="str">
            <v>08-04-120</v>
          </cell>
          <cell r="B13522" t="str">
            <v>12</v>
          </cell>
          <cell r="C13522">
            <v>0</v>
          </cell>
          <cell r="D13522">
            <v>0</v>
          </cell>
          <cell r="E13522">
            <v>0</v>
          </cell>
          <cell r="G13522">
            <v>0</v>
          </cell>
          <cell r="H13522">
            <v>0</v>
          </cell>
        </row>
        <row r="13523">
          <cell r="A13523" t="str">
            <v>08-04-120</v>
          </cell>
          <cell r="B13523" t="str">
            <v>13</v>
          </cell>
          <cell r="C13523">
            <v>0</v>
          </cell>
          <cell r="D13523">
            <v>0</v>
          </cell>
          <cell r="E13523">
            <v>0</v>
          </cell>
          <cell r="G13523">
            <v>0</v>
          </cell>
          <cell r="H13523">
            <v>0</v>
          </cell>
        </row>
        <row r="13524">
          <cell r="A13524" t="str">
            <v>08-04-120</v>
          </cell>
          <cell r="B13524" t="str">
            <v>14</v>
          </cell>
          <cell r="C13524">
            <v>0</v>
          </cell>
          <cell r="D13524">
            <v>0</v>
          </cell>
          <cell r="E13524">
            <v>0</v>
          </cell>
          <cell r="G13524">
            <v>0</v>
          </cell>
          <cell r="H13524">
            <v>0</v>
          </cell>
        </row>
        <row r="13525">
          <cell r="A13525" t="str">
            <v>08-04-120</v>
          </cell>
          <cell r="B13525" t="str">
            <v>15</v>
          </cell>
          <cell r="C13525">
            <v>0</v>
          </cell>
          <cell r="D13525">
            <v>0</v>
          </cell>
          <cell r="E13525">
            <v>0</v>
          </cell>
          <cell r="G13525">
            <v>0</v>
          </cell>
          <cell r="H13525">
            <v>0</v>
          </cell>
        </row>
        <row r="13526">
          <cell r="A13526" t="str">
            <v>08-04-120</v>
          </cell>
          <cell r="B13526" t="str">
            <v>16</v>
          </cell>
          <cell r="C13526">
            <v>0</v>
          </cell>
          <cell r="D13526">
            <v>0</v>
          </cell>
          <cell r="E13526">
            <v>0</v>
          </cell>
          <cell r="G13526">
            <v>0</v>
          </cell>
          <cell r="H13526">
            <v>0</v>
          </cell>
        </row>
        <row r="13527">
          <cell r="A13527" t="str">
            <v>08-04-120</v>
          </cell>
          <cell r="B13527" t="str">
            <v>17</v>
          </cell>
          <cell r="C13527">
            <v>0</v>
          </cell>
          <cell r="D13527">
            <v>0</v>
          </cell>
          <cell r="E13527">
            <v>0</v>
          </cell>
          <cell r="G13527">
            <v>0</v>
          </cell>
          <cell r="H13527">
            <v>0</v>
          </cell>
        </row>
        <row r="13528">
          <cell r="A13528" t="str">
            <v>08-04-120</v>
          </cell>
          <cell r="B13528" t="str">
            <v>18</v>
          </cell>
          <cell r="C13528">
            <v>0</v>
          </cell>
          <cell r="D13528">
            <v>0</v>
          </cell>
          <cell r="E13528">
            <v>0</v>
          </cell>
          <cell r="G13528">
            <v>0</v>
          </cell>
          <cell r="H13528">
            <v>0</v>
          </cell>
        </row>
        <row r="13529">
          <cell r="A13529" t="str">
            <v>08-04-120</v>
          </cell>
          <cell r="B13529" t="str">
            <v>19</v>
          </cell>
          <cell r="C13529">
            <v>0</v>
          </cell>
          <cell r="D13529">
            <v>0</v>
          </cell>
          <cell r="E13529">
            <v>0</v>
          </cell>
          <cell r="G13529">
            <v>0</v>
          </cell>
          <cell r="H13529">
            <v>0</v>
          </cell>
        </row>
        <row r="13530">
          <cell r="A13530" t="str">
            <v>08-04-120</v>
          </cell>
          <cell r="B13530" t="str">
            <v>110</v>
          </cell>
          <cell r="C13530">
            <v>0</v>
          </cell>
          <cell r="D13530">
            <v>0</v>
          </cell>
          <cell r="E13530">
            <v>0</v>
          </cell>
          <cell r="G13530">
            <v>0</v>
          </cell>
          <cell r="H13530">
            <v>0</v>
          </cell>
        </row>
        <row r="13531">
          <cell r="A13531" t="str">
            <v>08-04-120</v>
          </cell>
          <cell r="B13531" t="str">
            <v>111</v>
          </cell>
          <cell r="C13531">
            <v>0</v>
          </cell>
          <cell r="D13531">
            <v>0</v>
          </cell>
          <cell r="E13531">
            <v>0</v>
          </cell>
          <cell r="G13531">
            <v>0</v>
          </cell>
          <cell r="H13531">
            <v>0</v>
          </cell>
        </row>
        <row r="13532">
          <cell r="A13532" t="str">
            <v>08-04-120</v>
          </cell>
          <cell r="B13532" t="str">
            <v>112</v>
          </cell>
          <cell r="C13532">
            <v>0</v>
          </cell>
          <cell r="D13532">
            <v>0</v>
          </cell>
          <cell r="E13532">
            <v>0</v>
          </cell>
          <cell r="G13532">
            <v>0</v>
          </cell>
          <cell r="H13532">
            <v>0</v>
          </cell>
        </row>
        <row r="13533">
          <cell r="A13533" t="str">
            <v>08-04-120</v>
          </cell>
          <cell r="B13533" t="str">
            <v>113</v>
          </cell>
          <cell r="C13533">
            <v>0</v>
          </cell>
          <cell r="D13533">
            <v>0</v>
          </cell>
          <cell r="E13533">
            <v>0</v>
          </cell>
          <cell r="G13533">
            <v>0</v>
          </cell>
          <cell r="H13533">
            <v>0</v>
          </cell>
        </row>
        <row r="13534">
          <cell r="A13534" t="str">
            <v>08-04-120</v>
          </cell>
          <cell r="B13534" t="str">
            <v>21</v>
          </cell>
          <cell r="C13534" t="str">
            <v>JR OFICIAL CALIFICADO</v>
          </cell>
          <cell r="D13534" t="str">
            <v>jor</v>
          </cell>
          <cell r="E13534">
            <v>1.2303485987696514E-2</v>
          </cell>
          <cell r="G13534">
            <v>70692.160000000003</v>
          </cell>
          <cell r="H13534">
            <v>870</v>
          </cell>
        </row>
        <row r="13535">
          <cell r="A13535" t="str">
            <v>08-04-120</v>
          </cell>
          <cell r="B13535" t="str">
            <v>22</v>
          </cell>
          <cell r="C13535" t="str">
            <v>JR AYUDANTE CALIFICADO</v>
          </cell>
          <cell r="D13535" t="str">
            <v>jor</v>
          </cell>
          <cell r="E13535">
            <v>1.0936431989063569E-2</v>
          </cell>
          <cell r="G13535">
            <v>53019.119999999995</v>
          </cell>
          <cell r="H13535">
            <v>580</v>
          </cell>
        </row>
        <row r="13536">
          <cell r="A13536" t="str">
            <v>08-04-120</v>
          </cell>
          <cell r="B13536" t="str">
            <v>41</v>
          </cell>
          <cell r="C13536" t="str">
            <v>Equipos de instalación</v>
          </cell>
          <cell r="D13536" t="str">
            <v>unidad</v>
          </cell>
          <cell r="E13536">
            <v>0.05</v>
          </cell>
          <cell r="G13536">
            <v>24313.053599999999</v>
          </cell>
          <cell r="H13536">
            <v>1216</v>
          </cell>
        </row>
        <row r="13537">
          <cell r="A13537" t="str">
            <v>08-04-120</v>
          </cell>
          <cell r="B13537" t="str">
            <v>61</v>
          </cell>
          <cell r="C13537" t="str">
            <v>Transporte almacen a obra</v>
          </cell>
          <cell r="D13537" t="str">
            <v>kg</v>
          </cell>
          <cell r="E13537">
            <v>5031.6750000000002</v>
          </cell>
          <cell r="G13537">
            <v>6.0400000000000002E-2</v>
          </cell>
          <cell r="H13537">
            <v>304</v>
          </cell>
        </row>
        <row r="13538">
          <cell r="A13538" t="str">
            <v>08-04-130</v>
          </cell>
          <cell r="B13538" t="str">
            <v>08-04-130</v>
          </cell>
          <cell r="C13538" t="str">
            <v>Suministro e instalación de breaker bipolar de 2x20 A</v>
          </cell>
          <cell r="D13538" t="str">
            <v>un</v>
          </cell>
          <cell r="E13538">
            <v>1</v>
          </cell>
          <cell r="H13538">
            <v>37569</v>
          </cell>
        </row>
        <row r="13539">
          <cell r="A13539" t="str">
            <v>08-04-130</v>
          </cell>
          <cell r="B13539" t="str">
            <v>11</v>
          </cell>
          <cell r="C13539" t="str">
            <v>breaker bipolar de 2x20 A</v>
          </cell>
          <cell r="D13539" t="str">
            <v>un</v>
          </cell>
          <cell r="E13539">
            <v>1</v>
          </cell>
          <cell r="G13539">
            <v>34309.429968000004</v>
          </cell>
          <cell r="H13539">
            <v>34309</v>
          </cell>
        </row>
        <row r="13540">
          <cell r="A13540" t="str">
            <v>08-04-130</v>
          </cell>
          <cell r="B13540" t="str">
            <v>12</v>
          </cell>
          <cell r="C13540">
            <v>0</v>
          </cell>
          <cell r="D13540">
            <v>0</v>
          </cell>
          <cell r="E13540">
            <v>0</v>
          </cell>
          <cell r="G13540">
            <v>0</v>
          </cell>
          <cell r="H13540">
            <v>0</v>
          </cell>
        </row>
        <row r="13541">
          <cell r="A13541" t="str">
            <v>08-04-130</v>
          </cell>
          <cell r="B13541" t="str">
            <v>13</v>
          </cell>
          <cell r="C13541">
            <v>0</v>
          </cell>
          <cell r="D13541">
            <v>0</v>
          </cell>
          <cell r="E13541">
            <v>0</v>
          </cell>
          <cell r="G13541">
            <v>0</v>
          </cell>
          <cell r="H13541">
            <v>0</v>
          </cell>
        </row>
        <row r="13542">
          <cell r="A13542" t="str">
            <v>08-04-130</v>
          </cell>
          <cell r="B13542" t="str">
            <v>14</v>
          </cell>
          <cell r="C13542">
            <v>0</v>
          </cell>
          <cell r="D13542">
            <v>0</v>
          </cell>
          <cell r="E13542">
            <v>0</v>
          </cell>
          <cell r="G13542">
            <v>0</v>
          </cell>
          <cell r="H13542">
            <v>0</v>
          </cell>
        </row>
        <row r="13543">
          <cell r="A13543" t="str">
            <v>08-04-130</v>
          </cell>
          <cell r="B13543" t="str">
            <v>15</v>
          </cell>
          <cell r="C13543">
            <v>0</v>
          </cell>
          <cell r="D13543">
            <v>0</v>
          </cell>
          <cell r="E13543">
            <v>0</v>
          </cell>
          <cell r="G13543">
            <v>0</v>
          </cell>
          <cell r="H13543">
            <v>0</v>
          </cell>
        </row>
        <row r="13544">
          <cell r="A13544" t="str">
            <v>08-04-130</v>
          </cell>
          <cell r="B13544" t="str">
            <v>16</v>
          </cell>
          <cell r="C13544">
            <v>0</v>
          </cell>
          <cell r="D13544">
            <v>0</v>
          </cell>
          <cell r="E13544">
            <v>0</v>
          </cell>
          <cell r="G13544">
            <v>0</v>
          </cell>
          <cell r="H13544">
            <v>0</v>
          </cell>
        </row>
        <row r="13545">
          <cell r="A13545" t="str">
            <v>08-04-130</v>
          </cell>
          <cell r="B13545" t="str">
            <v>17</v>
          </cell>
          <cell r="C13545">
            <v>0</v>
          </cell>
          <cell r="D13545">
            <v>0</v>
          </cell>
          <cell r="E13545">
            <v>0</v>
          </cell>
          <cell r="G13545">
            <v>0</v>
          </cell>
          <cell r="H13545">
            <v>0</v>
          </cell>
        </row>
        <row r="13546">
          <cell r="A13546" t="str">
            <v>08-04-130</v>
          </cell>
          <cell r="B13546" t="str">
            <v>18</v>
          </cell>
          <cell r="C13546">
            <v>0</v>
          </cell>
          <cell r="D13546">
            <v>0</v>
          </cell>
          <cell r="E13546">
            <v>0</v>
          </cell>
          <cell r="G13546">
            <v>0</v>
          </cell>
          <cell r="H13546">
            <v>0</v>
          </cell>
        </row>
        <row r="13547">
          <cell r="A13547" t="str">
            <v>08-04-130</v>
          </cell>
          <cell r="B13547" t="str">
            <v>19</v>
          </cell>
          <cell r="C13547">
            <v>0</v>
          </cell>
          <cell r="D13547">
            <v>0</v>
          </cell>
          <cell r="E13547">
            <v>0</v>
          </cell>
          <cell r="G13547">
            <v>0</v>
          </cell>
          <cell r="H13547">
            <v>0</v>
          </cell>
        </row>
        <row r="13548">
          <cell r="A13548" t="str">
            <v>08-04-130</v>
          </cell>
          <cell r="B13548" t="str">
            <v>110</v>
          </cell>
          <cell r="C13548">
            <v>0</v>
          </cell>
          <cell r="D13548">
            <v>0</v>
          </cell>
          <cell r="E13548">
            <v>0</v>
          </cell>
          <cell r="G13548">
            <v>0</v>
          </cell>
          <cell r="H13548">
            <v>0</v>
          </cell>
        </row>
        <row r="13549">
          <cell r="A13549" t="str">
            <v>08-04-130</v>
          </cell>
          <cell r="B13549" t="str">
            <v>111</v>
          </cell>
          <cell r="C13549">
            <v>0</v>
          </cell>
          <cell r="D13549">
            <v>0</v>
          </cell>
          <cell r="E13549">
            <v>0</v>
          </cell>
          <cell r="G13549">
            <v>0</v>
          </cell>
          <cell r="H13549">
            <v>0</v>
          </cell>
        </row>
        <row r="13550">
          <cell r="A13550" t="str">
            <v>08-04-130</v>
          </cell>
          <cell r="B13550" t="str">
            <v>112</v>
          </cell>
          <cell r="C13550">
            <v>0</v>
          </cell>
          <cell r="D13550">
            <v>0</v>
          </cell>
          <cell r="E13550">
            <v>0</v>
          </cell>
          <cell r="G13550">
            <v>0</v>
          </cell>
          <cell r="H13550">
            <v>0</v>
          </cell>
        </row>
        <row r="13551">
          <cell r="A13551" t="str">
            <v>08-04-130</v>
          </cell>
          <cell r="B13551" t="str">
            <v>113</v>
          </cell>
          <cell r="C13551">
            <v>0</v>
          </cell>
          <cell r="D13551">
            <v>0</v>
          </cell>
          <cell r="E13551">
            <v>0</v>
          </cell>
          <cell r="G13551">
            <v>0</v>
          </cell>
          <cell r="H13551">
            <v>0</v>
          </cell>
        </row>
        <row r="13552">
          <cell r="A13552" t="str">
            <v>08-04-130</v>
          </cell>
          <cell r="B13552" t="str">
            <v>21</v>
          </cell>
          <cell r="C13552" t="str">
            <v>JR OFICIAL CALIFICADO</v>
          </cell>
          <cell r="D13552" t="str">
            <v>jor</v>
          </cell>
          <cell r="E13552">
            <v>1.4764183185235816E-2</v>
          </cell>
          <cell r="G13552">
            <v>70692.160000000003</v>
          </cell>
          <cell r="H13552">
            <v>1044</v>
          </cell>
        </row>
        <row r="13553">
          <cell r="A13553" t="str">
            <v>08-04-130</v>
          </cell>
          <cell r="B13553" t="str">
            <v>22</v>
          </cell>
          <cell r="C13553" t="str">
            <v>JR AYUDANTE CALIFICADO</v>
          </cell>
          <cell r="D13553" t="str">
            <v>jor</v>
          </cell>
          <cell r="E13553">
            <v>1.3123718386876282E-2</v>
          </cell>
          <cell r="G13553">
            <v>53019.119999999995</v>
          </cell>
          <cell r="H13553">
            <v>696</v>
          </cell>
        </row>
        <row r="13554">
          <cell r="A13554" t="str">
            <v>08-04-130</v>
          </cell>
          <cell r="B13554" t="str">
            <v>41</v>
          </cell>
          <cell r="C13554" t="str">
            <v>Equipos de instalación</v>
          </cell>
          <cell r="D13554" t="str">
            <v>unidad</v>
          </cell>
          <cell r="E13554">
            <v>0.05</v>
          </cell>
          <cell r="G13554">
            <v>24313.053599999999</v>
          </cell>
          <cell r="H13554">
            <v>1216</v>
          </cell>
        </row>
        <row r="13555">
          <cell r="A13555" t="str">
            <v>08-04-130</v>
          </cell>
          <cell r="B13555" t="str">
            <v>61</v>
          </cell>
          <cell r="C13555" t="str">
            <v>Transporte almacen a obra</v>
          </cell>
          <cell r="D13555" t="str">
            <v>kg</v>
          </cell>
          <cell r="E13555">
            <v>5031.6750000000002</v>
          </cell>
          <cell r="G13555">
            <v>6.0400000000000002E-2</v>
          </cell>
          <cell r="H13555">
            <v>304</v>
          </cell>
        </row>
        <row r="13556">
          <cell r="A13556" t="str">
            <v>08-04-140</v>
          </cell>
          <cell r="B13556" t="str">
            <v>08-04-140</v>
          </cell>
          <cell r="C13556" t="str">
            <v>Suministro e instalación de breaker tripolar de 3x20 A</v>
          </cell>
          <cell r="D13556" t="str">
            <v>un</v>
          </cell>
          <cell r="E13556">
            <v>6</v>
          </cell>
          <cell r="H13556">
            <v>66423</v>
          </cell>
        </row>
        <row r="13557">
          <cell r="A13557" t="str">
            <v>08-04-140</v>
          </cell>
          <cell r="B13557" t="str">
            <v>11</v>
          </cell>
          <cell r="C13557" t="str">
            <v>breaker tripolar de 3x20 A</v>
          </cell>
          <cell r="D13557" t="str">
            <v>un</v>
          </cell>
          <cell r="E13557">
            <v>1</v>
          </cell>
          <cell r="G13557">
            <v>62486.82</v>
          </cell>
          <cell r="H13557">
            <v>62487</v>
          </cell>
        </row>
        <row r="13558">
          <cell r="A13558" t="str">
            <v>08-04-140</v>
          </cell>
          <cell r="B13558" t="str">
            <v>12</v>
          </cell>
          <cell r="C13558">
            <v>0</v>
          </cell>
          <cell r="D13558">
            <v>0</v>
          </cell>
          <cell r="E13558">
            <v>0</v>
          </cell>
          <cell r="G13558">
            <v>0</v>
          </cell>
          <cell r="H13558">
            <v>0</v>
          </cell>
        </row>
        <row r="13559">
          <cell r="A13559" t="str">
            <v>08-04-140</v>
          </cell>
          <cell r="B13559" t="str">
            <v>13</v>
          </cell>
          <cell r="C13559">
            <v>0</v>
          </cell>
          <cell r="D13559">
            <v>0</v>
          </cell>
          <cell r="E13559">
            <v>0</v>
          </cell>
          <cell r="G13559">
            <v>0</v>
          </cell>
          <cell r="H13559">
            <v>0</v>
          </cell>
        </row>
        <row r="13560">
          <cell r="A13560" t="str">
            <v>08-04-140</v>
          </cell>
          <cell r="B13560" t="str">
            <v>14</v>
          </cell>
          <cell r="C13560">
            <v>0</v>
          </cell>
          <cell r="D13560">
            <v>0</v>
          </cell>
          <cell r="E13560">
            <v>0</v>
          </cell>
          <cell r="G13560">
            <v>0</v>
          </cell>
          <cell r="H13560">
            <v>0</v>
          </cell>
        </row>
        <row r="13561">
          <cell r="A13561" t="str">
            <v>08-04-140</v>
          </cell>
          <cell r="B13561" t="str">
            <v>15</v>
          </cell>
          <cell r="C13561">
            <v>0</v>
          </cell>
          <cell r="D13561">
            <v>0</v>
          </cell>
          <cell r="E13561">
            <v>0</v>
          </cell>
          <cell r="G13561">
            <v>0</v>
          </cell>
          <cell r="H13561">
            <v>0</v>
          </cell>
        </row>
        <row r="13562">
          <cell r="A13562" t="str">
            <v>08-04-140</v>
          </cell>
          <cell r="B13562" t="str">
            <v>16</v>
          </cell>
          <cell r="C13562">
            <v>0</v>
          </cell>
          <cell r="D13562">
            <v>0</v>
          </cell>
          <cell r="E13562">
            <v>0</v>
          </cell>
          <cell r="G13562">
            <v>0</v>
          </cell>
          <cell r="H13562">
            <v>0</v>
          </cell>
        </row>
        <row r="13563">
          <cell r="A13563" t="str">
            <v>08-04-140</v>
          </cell>
          <cell r="B13563" t="str">
            <v>17</v>
          </cell>
          <cell r="C13563">
            <v>0</v>
          </cell>
          <cell r="D13563">
            <v>0</v>
          </cell>
          <cell r="E13563">
            <v>0</v>
          </cell>
          <cell r="G13563">
            <v>0</v>
          </cell>
          <cell r="H13563">
            <v>0</v>
          </cell>
        </row>
        <row r="13564">
          <cell r="A13564" t="str">
            <v>08-04-140</v>
          </cell>
          <cell r="B13564" t="str">
            <v>18</v>
          </cell>
          <cell r="C13564">
            <v>0</v>
          </cell>
          <cell r="D13564">
            <v>0</v>
          </cell>
          <cell r="E13564">
            <v>0</v>
          </cell>
          <cell r="G13564">
            <v>0</v>
          </cell>
          <cell r="H13564">
            <v>0</v>
          </cell>
        </row>
        <row r="13565">
          <cell r="A13565" t="str">
            <v>08-04-140</v>
          </cell>
          <cell r="B13565" t="str">
            <v>19</v>
          </cell>
          <cell r="C13565">
            <v>0</v>
          </cell>
          <cell r="D13565">
            <v>0</v>
          </cell>
          <cell r="E13565">
            <v>0</v>
          </cell>
          <cell r="G13565">
            <v>0</v>
          </cell>
          <cell r="H13565">
            <v>0</v>
          </cell>
        </row>
        <row r="13566">
          <cell r="A13566" t="str">
            <v>08-04-140</v>
          </cell>
          <cell r="B13566" t="str">
            <v>110</v>
          </cell>
          <cell r="C13566">
            <v>0</v>
          </cell>
          <cell r="D13566">
            <v>0</v>
          </cell>
          <cell r="E13566">
            <v>0</v>
          </cell>
          <cell r="G13566">
            <v>0</v>
          </cell>
          <cell r="H13566">
            <v>0</v>
          </cell>
        </row>
        <row r="13567">
          <cell r="A13567" t="str">
            <v>08-04-140</v>
          </cell>
          <cell r="B13567" t="str">
            <v>111</v>
          </cell>
          <cell r="C13567">
            <v>0</v>
          </cell>
          <cell r="D13567">
            <v>0</v>
          </cell>
          <cell r="E13567">
            <v>0</v>
          </cell>
          <cell r="G13567">
            <v>0</v>
          </cell>
          <cell r="H13567">
            <v>0</v>
          </cell>
        </row>
        <row r="13568">
          <cell r="A13568" t="str">
            <v>08-04-140</v>
          </cell>
          <cell r="B13568" t="str">
            <v>112</v>
          </cell>
          <cell r="C13568">
            <v>0</v>
          </cell>
          <cell r="D13568">
            <v>0</v>
          </cell>
          <cell r="E13568">
            <v>0</v>
          </cell>
          <cell r="G13568">
            <v>0</v>
          </cell>
          <cell r="H13568">
            <v>0</v>
          </cell>
        </row>
        <row r="13569">
          <cell r="A13569" t="str">
            <v>08-04-140</v>
          </cell>
          <cell r="B13569" t="str">
            <v>113</v>
          </cell>
          <cell r="C13569">
            <v>0</v>
          </cell>
          <cell r="D13569">
            <v>0</v>
          </cell>
          <cell r="E13569">
            <v>0</v>
          </cell>
          <cell r="G13569">
            <v>0</v>
          </cell>
          <cell r="H13569">
            <v>0</v>
          </cell>
        </row>
        <row r="13570">
          <cell r="A13570" t="str">
            <v>08-04-140</v>
          </cell>
          <cell r="B13570" t="str">
            <v>21</v>
          </cell>
          <cell r="C13570" t="str">
            <v>JR OFICIAL CALIFICADO</v>
          </cell>
          <cell r="D13570" t="str">
            <v>jor</v>
          </cell>
          <cell r="E13570">
            <v>2.050580997949419E-2</v>
          </cell>
          <cell r="G13570">
            <v>70692.160000000003</v>
          </cell>
          <cell r="H13570">
            <v>1450</v>
          </cell>
        </row>
        <row r="13571">
          <cell r="A13571" t="str">
            <v>08-04-140</v>
          </cell>
          <cell r="B13571" t="str">
            <v>22</v>
          </cell>
          <cell r="C13571" t="str">
            <v>JR AYUDANTE CALIFICADO</v>
          </cell>
          <cell r="D13571" t="str">
            <v>jor</v>
          </cell>
          <cell r="E13571">
            <v>1.822738664843928E-2</v>
          </cell>
          <cell r="G13571">
            <v>53019.119999999995</v>
          </cell>
          <cell r="H13571">
            <v>966</v>
          </cell>
        </row>
        <row r="13572">
          <cell r="A13572" t="str">
            <v>08-04-140</v>
          </cell>
          <cell r="B13572" t="str">
            <v>41</v>
          </cell>
          <cell r="C13572" t="str">
            <v>Equipos de instalación</v>
          </cell>
          <cell r="D13572" t="str">
            <v>unidad</v>
          </cell>
          <cell r="E13572">
            <v>0.05</v>
          </cell>
          <cell r="G13572">
            <v>24313.053599999999</v>
          </cell>
          <cell r="H13572">
            <v>1216</v>
          </cell>
        </row>
        <row r="13573">
          <cell r="A13573" t="str">
            <v>08-04-140</v>
          </cell>
          <cell r="B13573" t="str">
            <v>61</v>
          </cell>
          <cell r="C13573" t="str">
            <v>Transporte almacen a obra</v>
          </cell>
          <cell r="D13573" t="str">
            <v>kg</v>
          </cell>
          <cell r="E13573">
            <v>5031.6750000000002</v>
          </cell>
          <cell r="G13573">
            <v>6.0400000000000002E-2</v>
          </cell>
          <cell r="H13573">
            <v>304</v>
          </cell>
        </row>
        <row r="13574">
          <cell r="A13574" t="str">
            <v>08-05-010</v>
          </cell>
          <cell r="B13574" t="str">
            <v>08-05-010</v>
          </cell>
          <cell r="C13574" t="str">
            <v>Suministro e instalación de acometida en cable de aluminio  de TRANSFORMADOR a TGA en 2(3x185 mm2) AL+2/0T alojado en tubería PVC de 2x4''</v>
          </cell>
          <cell r="D13574" t="str">
            <v>ml</v>
          </cell>
          <cell r="E13574">
            <v>7</v>
          </cell>
          <cell r="H13574">
            <v>166637</v>
          </cell>
        </row>
        <row r="13575">
          <cell r="A13575" t="str">
            <v>08-05-010</v>
          </cell>
          <cell r="B13575" t="str">
            <v>11</v>
          </cell>
          <cell r="C13575" t="str">
            <v>Cable AL No 350 MCM - THWN</v>
          </cell>
          <cell r="D13575" t="str">
            <v>ML</v>
          </cell>
          <cell r="E13575">
            <v>6</v>
          </cell>
          <cell r="G13575">
            <v>12402.939471999998</v>
          </cell>
          <cell r="H13575">
            <v>74418</v>
          </cell>
        </row>
        <row r="13576">
          <cell r="A13576" t="str">
            <v>08-05-010</v>
          </cell>
          <cell r="B13576" t="str">
            <v>12</v>
          </cell>
          <cell r="C13576" t="str">
            <v>Cable AL No 4/0 AWG - THWN</v>
          </cell>
          <cell r="D13576" t="str">
            <v>ML</v>
          </cell>
          <cell r="E13576">
            <v>2</v>
          </cell>
          <cell r="G13576">
            <v>7425.6559695999986</v>
          </cell>
          <cell r="H13576">
            <v>14851</v>
          </cell>
        </row>
        <row r="13577">
          <cell r="A13577" t="str">
            <v>08-05-010</v>
          </cell>
          <cell r="B13577" t="str">
            <v>13</v>
          </cell>
          <cell r="C13577" t="str">
            <v>Cable AL No 2/0 AWG - THWN</v>
          </cell>
          <cell r="D13577" t="str">
            <v>ML</v>
          </cell>
          <cell r="E13577">
            <v>1</v>
          </cell>
          <cell r="G13577">
            <v>6282.008303999999</v>
          </cell>
          <cell r="H13577">
            <v>6282</v>
          </cell>
        </row>
        <row r="13578">
          <cell r="A13578" t="str">
            <v>08-05-010</v>
          </cell>
          <cell r="B13578" t="str">
            <v>14</v>
          </cell>
          <cell r="C13578" t="str">
            <v xml:space="preserve">BORNAS 350 MCM </v>
          </cell>
          <cell r="D13578" t="str">
            <v>UN</v>
          </cell>
          <cell r="E13578">
            <v>0.2</v>
          </cell>
          <cell r="G13578">
            <v>16564.68792</v>
          </cell>
          <cell r="H13578">
            <v>3313</v>
          </cell>
        </row>
        <row r="13579">
          <cell r="A13579" t="str">
            <v>08-05-010</v>
          </cell>
          <cell r="B13579" t="str">
            <v>15</v>
          </cell>
          <cell r="C13579" t="str">
            <v>BORNAS 4/0 AWG</v>
          </cell>
          <cell r="D13579" t="str">
            <v>UN</v>
          </cell>
          <cell r="E13579">
            <v>6.6666666666666666E-2</v>
          </cell>
          <cell r="G13579">
            <v>11588.4648</v>
          </cell>
          <cell r="H13579">
            <v>773</v>
          </cell>
        </row>
        <row r="13580">
          <cell r="A13580" t="str">
            <v>08-05-010</v>
          </cell>
          <cell r="B13580" t="str">
            <v>16</v>
          </cell>
          <cell r="C13580" t="str">
            <v>BORNAS 2/0 AWG</v>
          </cell>
          <cell r="D13580" t="str">
            <v>UN</v>
          </cell>
          <cell r="E13580">
            <v>6.6666666666666666E-2</v>
          </cell>
          <cell r="G13580">
            <v>10488.94924</v>
          </cell>
          <cell r="H13580">
            <v>699</v>
          </cell>
        </row>
        <row r="13581">
          <cell r="A13581" t="str">
            <v>08-05-010</v>
          </cell>
          <cell r="B13581" t="str">
            <v>17</v>
          </cell>
          <cell r="C13581" t="str">
            <v>Tubería PVC 4''</v>
          </cell>
          <cell r="D13581" t="str">
            <v>ML</v>
          </cell>
          <cell r="E13581">
            <v>2</v>
          </cell>
          <cell r="G13581">
            <v>19141.332994666667</v>
          </cell>
          <cell r="H13581">
            <v>38283</v>
          </cell>
        </row>
        <row r="13582">
          <cell r="A13582" t="str">
            <v>08-05-010</v>
          </cell>
          <cell r="B13582" t="str">
            <v>18</v>
          </cell>
          <cell r="C13582" t="str">
            <v>Union PVC 4''</v>
          </cell>
          <cell r="D13582" t="str">
            <v>UN</v>
          </cell>
          <cell r="E13582">
            <v>0.53333333333333299</v>
          </cell>
          <cell r="G13582">
            <v>7145.3817529600001</v>
          </cell>
          <cell r="H13582">
            <v>3811</v>
          </cell>
        </row>
        <row r="13583">
          <cell r="A13583" t="str">
            <v>08-05-010</v>
          </cell>
          <cell r="B13583" t="str">
            <v>19</v>
          </cell>
          <cell r="C13583" t="str">
            <v>Curvas PVC 4''</v>
          </cell>
          <cell r="D13583" t="str">
            <v>UN</v>
          </cell>
          <cell r="E13583">
            <v>0.45</v>
          </cell>
          <cell r="G13583">
            <v>23356.184720000001</v>
          </cell>
          <cell r="H13583">
            <v>10510</v>
          </cell>
        </row>
        <row r="13584">
          <cell r="A13584" t="str">
            <v>08-05-010</v>
          </cell>
          <cell r="B13584" t="str">
            <v>110</v>
          </cell>
          <cell r="C13584">
            <v>0</v>
          </cell>
          <cell r="D13584">
            <v>0</v>
          </cell>
          <cell r="E13584">
            <v>0</v>
          </cell>
          <cell r="G13584">
            <v>0</v>
          </cell>
          <cell r="H13584">
            <v>0</v>
          </cell>
        </row>
        <row r="13585">
          <cell r="A13585" t="str">
            <v>08-05-010</v>
          </cell>
          <cell r="B13585" t="str">
            <v>111</v>
          </cell>
          <cell r="C13585">
            <v>0</v>
          </cell>
          <cell r="D13585">
            <v>0</v>
          </cell>
          <cell r="E13585">
            <v>0</v>
          </cell>
          <cell r="G13585">
            <v>0</v>
          </cell>
          <cell r="H13585">
            <v>0</v>
          </cell>
        </row>
        <row r="13586">
          <cell r="A13586" t="str">
            <v>08-05-010</v>
          </cell>
          <cell r="B13586" t="str">
            <v>112</v>
          </cell>
          <cell r="C13586">
            <v>0</v>
          </cell>
          <cell r="D13586">
            <v>0</v>
          </cell>
          <cell r="E13586">
            <v>0</v>
          </cell>
          <cell r="G13586">
            <v>0</v>
          </cell>
          <cell r="H13586">
            <v>0</v>
          </cell>
        </row>
        <row r="13587">
          <cell r="A13587" t="str">
            <v>08-05-010</v>
          </cell>
          <cell r="B13587" t="str">
            <v>113</v>
          </cell>
          <cell r="C13587">
            <v>0</v>
          </cell>
          <cell r="D13587">
            <v>0</v>
          </cell>
          <cell r="E13587">
            <v>0</v>
          </cell>
          <cell r="G13587">
            <v>0</v>
          </cell>
          <cell r="H13587">
            <v>0</v>
          </cell>
        </row>
        <row r="13588">
          <cell r="A13588" t="str">
            <v>08-05-010</v>
          </cell>
          <cell r="B13588" t="str">
            <v>21</v>
          </cell>
          <cell r="C13588" t="str">
            <v>JR OFICIAL CALIFICADO</v>
          </cell>
          <cell r="D13588" t="str">
            <v>jor</v>
          </cell>
          <cell r="E13588">
            <v>0.10334928229665072</v>
          </cell>
          <cell r="G13588">
            <v>70692.160000000003</v>
          </cell>
          <cell r="H13588">
            <v>7306</v>
          </cell>
        </row>
        <row r="13589">
          <cell r="A13589" t="str">
            <v>08-05-010</v>
          </cell>
          <cell r="B13589" t="str">
            <v>22</v>
          </cell>
          <cell r="C13589" t="str">
            <v>JR AYUDANTE CALIFICADO</v>
          </cell>
          <cell r="D13589" t="str">
            <v>jor</v>
          </cell>
          <cell r="E13589">
            <v>9.186602870813397E-2</v>
          </cell>
          <cell r="G13589">
            <v>53019.119999999995</v>
          </cell>
          <cell r="H13589">
            <v>4871</v>
          </cell>
        </row>
        <row r="13590">
          <cell r="A13590" t="str">
            <v>08-05-010</v>
          </cell>
          <cell r="B13590" t="str">
            <v>41</v>
          </cell>
          <cell r="C13590" t="str">
            <v>Equipos de instalación</v>
          </cell>
          <cell r="D13590" t="str">
            <v>unidad</v>
          </cell>
          <cell r="E13590">
            <v>0.05</v>
          </cell>
          <cell r="G13590">
            <v>24313.053599999999</v>
          </cell>
          <cell r="H13590">
            <v>1216</v>
          </cell>
        </row>
        <row r="13591">
          <cell r="A13591" t="str">
            <v>08-05-010</v>
          </cell>
          <cell r="B13591" t="str">
            <v>61</v>
          </cell>
          <cell r="C13591" t="str">
            <v>Transporte almacen a obra</v>
          </cell>
          <cell r="D13591" t="str">
            <v>kg</v>
          </cell>
          <cell r="E13591">
            <v>5031.6750000000002</v>
          </cell>
          <cell r="G13591">
            <v>6.0400000000000002E-2</v>
          </cell>
          <cell r="H13591">
            <v>304</v>
          </cell>
        </row>
        <row r="13592">
          <cell r="A13592" t="str">
            <v>08-05-020</v>
          </cell>
          <cell r="B13592" t="str">
            <v>08-05-020</v>
          </cell>
          <cell r="C13592" t="str">
            <v>Suministro e instalación de acometida en cable de aluminio  de TRANSFORMADOR a TRF-INC en 2(3X350) AL+1/0 alojado en tubería PVC de 2x4''</v>
          </cell>
          <cell r="D13592" t="str">
            <v>ml</v>
          </cell>
          <cell r="E13592">
            <v>16</v>
          </cell>
          <cell r="H13592">
            <v>162106</v>
          </cell>
        </row>
        <row r="13593">
          <cell r="A13593" t="str">
            <v>08-05-020</v>
          </cell>
          <cell r="B13593" t="str">
            <v>11</v>
          </cell>
          <cell r="C13593" t="str">
            <v>Cable AL No 350 MCM - THWN</v>
          </cell>
          <cell r="D13593" t="str">
            <v>ML</v>
          </cell>
          <cell r="E13593">
            <v>6</v>
          </cell>
          <cell r="G13593">
            <v>12402.939471999998</v>
          </cell>
          <cell r="H13593">
            <v>74418</v>
          </cell>
        </row>
        <row r="13594">
          <cell r="A13594" t="str">
            <v>08-05-020</v>
          </cell>
          <cell r="B13594" t="str">
            <v>12</v>
          </cell>
          <cell r="C13594" t="str">
            <v>Cable AL No 4/0 AWG - THWN</v>
          </cell>
          <cell r="D13594" t="str">
            <v>ML</v>
          </cell>
          <cell r="E13594">
            <v>2</v>
          </cell>
          <cell r="G13594">
            <v>7425.6559695999986</v>
          </cell>
          <cell r="H13594">
            <v>14851</v>
          </cell>
        </row>
        <row r="13595">
          <cell r="A13595" t="str">
            <v>08-05-020</v>
          </cell>
          <cell r="B13595" t="str">
            <v>13</v>
          </cell>
          <cell r="C13595" t="str">
            <v>Cable AL No 1/0 AWG - THWN</v>
          </cell>
          <cell r="D13595" t="str">
            <v>ML</v>
          </cell>
          <cell r="E13595">
            <v>1</v>
          </cell>
          <cell r="G13595">
            <v>4832.314080000001</v>
          </cell>
          <cell r="H13595">
            <v>4832</v>
          </cell>
        </row>
        <row r="13596">
          <cell r="A13596" t="str">
            <v>08-05-020</v>
          </cell>
          <cell r="B13596" t="str">
            <v>14</v>
          </cell>
          <cell r="C13596" t="str">
            <v xml:space="preserve">BORNAS 350 MCM </v>
          </cell>
          <cell r="D13596" t="str">
            <v>UN</v>
          </cell>
          <cell r="E13596">
            <v>0.2</v>
          </cell>
          <cell r="G13596">
            <v>16564.68792</v>
          </cell>
          <cell r="H13596">
            <v>3313</v>
          </cell>
        </row>
        <row r="13597">
          <cell r="A13597" t="str">
            <v>08-05-020</v>
          </cell>
          <cell r="B13597" t="str">
            <v>15</v>
          </cell>
          <cell r="C13597" t="str">
            <v>BORNAS 4/0 AWG</v>
          </cell>
          <cell r="D13597" t="str">
            <v>UN</v>
          </cell>
          <cell r="E13597">
            <v>6.6666666666666666E-2</v>
          </cell>
          <cell r="G13597">
            <v>11588.4648</v>
          </cell>
          <cell r="H13597">
            <v>773</v>
          </cell>
        </row>
        <row r="13598">
          <cell r="A13598" t="str">
            <v>08-05-020</v>
          </cell>
          <cell r="B13598" t="str">
            <v>16</v>
          </cell>
          <cell r="C13598" t="str">
            <v>BORNAS 1/0 AWG</v>
          </cell>
          <cell r="D13598" t="str">
            <v>UN</v>
          </cell>
          <cell r="E13598">
            <v>6.6666666666666666E-2</v>
          </cell>
          <cell r="G13598">
            <v>6311.8</v>
          </cell>
          <cell r="H13598">
            <v>421</v>
          </cell>
        </row>
        <row r="13599">
          <cell r="A13599" t="str">
            <v>08-05-020</v>
          </cell>
          <cell r="B13599" t="str">
            <v>17</v>
          </cell>
          <cell r="C13599" t="str">
            <v>Tubería PVC 4''</v>
          </cell>
          <cell r="D13599" t="str">
            <v>ML</v>
          </cell>
          <cell r="E13599">
            <v>2</v>
          </cell>
          <cell r="G13599">
            <v>19141.332994666667</v>
          </cell>
          <cell r="H13599">
            <v>38283</v>
          </cell>
        </row>
        <row r="13600">
          <cell r="A13600" t="str">
            <v>08-05-020</v>
          </cell>
          <cell r="B13600" t="str">
            <v>18</v>
          </cell>
          <cell r="C13600" t="str">
            <v>Union PVC 4''</v>
          </cell>
          <cell r="D13600" t="str">
            <v>UN</v>
          </cell>
          <cell r="E13600">
            <v>0.53333333333333299</v>
          </cell>
          <cell r="G13600">
            <v>7145.3817529600001</v>
          </cell>
          <cell r="H13600">
            <v>3811</v>
          </cell>
        </row>
        <row r="13601">
          <cell r="A13601" t="str">
            <v>08-05-020</v>
          </cell>
          <cell r="B13601" t="str">
            <v>19</v>
          </cell>
          <cell r="C13601" t="str">
            <v>Curvas PVC 4''</v>
          </cell>
          <cell r="D13601" t="str">
            <v>UN</v>
          </cell>
          <cell r="E13601">
            <v>0.45</v>
          </cell>
          <cell r="G13601">
            <v>23356.184720000001</v>
          </cell>
          <cell r="H13601">
            <v>10510</v>
          </cell>
        </row>
        <row r="13602">
          <cell r="A13602" t="str">
            <v>08-05-020</v>
          </cell>
          <cell r="B13602" t="str">
            <v>110</v>
          </cell>
          <cell r="C13602">
            <v>0</v>
          </cell>
          <cell r="D13602">
            <v>0</v>
          </cell>
          <cell r="E13602">
            <v>0</v>
          </cell>
          <cell r="G13602">
            <v>0</v>
          </cell>
          <cell r="H13602">
            <v>0</v>
          </cell>
        </row>
        <row r="13603">
          <cell r="A13603" t="str">
            <v>08-05-020</v>
          </cell>
          <cell r="B13603" t="str">
            <v>111</v>
          </cell>
          <cell r="C13603">
            <v>0</v>
          </cell>
          <cell r="D13603">
            <v>0</v>
          </cell>
          <cell r="E13603">
            <v>0</v>
          </cell>
          <cell r="G13603">
            <v>0</v>
          </cell>
          <cell r="H13603">
            <v>0</v>
          </cell>
        </row>
        <row r="13604">
          <cell r="A13604" t="str">
            <v>08-05-020</v>
          </cell>
          <cell r="B13604" t="str">
            <v>112</v>
          </cell>
          <cell r="C13604">
            <v>0</v>
          </cell>
          <cell r="D13604">
            <v>0</v>
          </cell>
          <cell r="E13604">
            <v>0</v>
          </cell>
          <cell r="G13604">
            <v>0</v>
          </cell>
          <cell r="H13604">
            <v>0</v>
          </cell>
        </row>
        <row r="13605">
          <cell r="A13605" t="str">
            <v>08-05-020</v>
          </cell>
          <cell r="B13605" t="str">
            <v>113</v>
          </cell>
          <cell r="C13605">
            <v>0</v>
          </cell>
          <cell r="D13605">
            <v>0</v>
          </cell>
          <cell r="E13605">
            <v>0</v>
          </cell>
          <cell r="G13605">
            <v>0</v>
          </cell>
          <cell r="H13605">
            <v>0</v>
          </cell>
        </row>
        <row r="13606">
          <cell r="A13606" t="str">
            <v>08-05-020</v>
          </cell>
          <cell r="B13606" t="str">
            <v>21</v>
          </cell>
          <cell r="C13606" t="str">
            <v>JR OFICIAL CALIFICADO</v>
          </cell>
          <cell r="D13606" t="str">
            <v>jor</v>
          </cell>
          <cell r="E13606">
            <v>7.956254272043746E-2</v>
          </cell>
          <cell r="G13606">
            <v>70692.160000000003</v>
          </cell>
          <cell r="H13606">
            <v>5624</v>
          </cell>
        </row>
        <row r="13607">
          <cell r="A13607" t="str">
            <v>08-05-020</v>
          </cell>
          <cell r="B13607" t="str">
            <v>22</v>
          </cell>
          <cell r="C13607" t="str">
            <v>JR AYUDANTE CALIFICADO</v>
          </cell>
          <cell r="D13607" t="str">
            <v>jor</v>
          </cell>
          <cell r="E13607">
            <v>7.0722260195944409E-2</v>
          </cell>
          <cell r="G13607">
            <v>53019.119999999995</v>
          </cell>
          <cell r="H13607">
            <v>3750</v>
          </cell>
        </row>
        <row r="13608">
          <cell r="A13608" t="str">
            <v>08-05-020</v>
          </cell>
          <cell r="B13608" t="str">
            <v>41</v>
          </cell>
          <cell r="C13608" t="str">
            <v>Equipos de instalación</v>
          </cell>
          <cell r="D13608" t="str">
            <v>unidad</v>
          </cell>
          <cell r="E13608">
            <v>0.05</v>
          </cell>
          <cell r="G13608">
            <v>24313.053599999999</v>
          </cell>
          <cell r="H13608">
            <v>1216</v>
          </cell>
        </row>
        <row r="13609">
          <cell r="A13609" t="str">
            <v>08-05-020</v>
          </cell>
          <cell r="B13609" t="str">
            <v>61</v>
          </cell>
          <cell r="C13609" t="str">
            <v>Transporte almacen a obra</v>
          </cell>
          <cell r="D13609" t="str">
            <v>kg</v>
          </cell>
          <cell r="E13609">
            <v>5031.6750000000002</v>
          </cell>
          <cell r="G13609">
            <v>6.0400000000000002E-2</v>
          </cell>
          <cell r="H13609">
            <v>304</v>
          </cell>
        </row>
        <row r="13610">
          <cell r="A13610" t="str">
            <v>08-05-030</v>
          </cell>
          <cell r="B13610" t="str">
            <v>08-05-030</v>
          </cell>
          <cell r="C13610" t="str">
            <v>Suministro e instalación de acometida en cable de aluminio  de TRF-INC a TG-BOMB-INC en 2(3X350) AL+1/0 alojado en tubería PVC de 2x4''</v>
          </cell>
          <cell r="D13610" t="str">
            <v>ml</v>
          </cell>
          <cell r="E13610">
            <v>35</v>
          </cell>
          <cell r="H13610">
            <v>162106</v>
          </cell>
        </row>
        <row r="13611">
          <cell r="A13611" t="str">
            <v>08-05-030</v>
          </cell>
          <cell r="B13611" t="str">
            <v>11</v>
          </cell>
          <cell r="C13611" t="str">
            <v>Cable AL No 350 MCM - THWN</v>
          </cell>
          <cell r="D13611" t="str">
            <v>ML</v>
          </cell>
          <cell r="E13611">
            <v>6</v>
          </cell>
          <cell r="G13611">
            <v>12402.939471999998</v>
          </cell>
          <cell r="H13611">
            <v>74418</v>
          </cell>
        </row>
        <row r="13612">
          <cell r="A13612" t="str">
            <v>08-05-030</v>
          </cell>
          <cell r="B13612" t="str">
            <v>12</v>
          </cell>
          <cell r="C13612" t="str">
            <v>Cable AL No 4/0 AWG - THWN</v>
          </cell>
          <cell r="D13612" t="str">
            <v>ML</v>
          </cell>
          <cell r="E13612">
            <v>2</v>
          </cell>
          <cell r="G13612">
            <v>7425.6559695999986</v>
          </cell>
          <cell r="H13612">
            <v>14851</v>
          </cell>
        </row>
        <row r="13613">
          <cell r="A13613" t="str">
            <v>08-05-030</v>
          </cell>
          <cell r="B13613" t="str">
            <v>13</v>
          </cell>
          <cell r="C13613" t="str">
            <v>Cable AL No 1/0 AWG - THWN</v>
          </cell>
          <cell r="D13613" t="str">
            <v>ML</v>
          </cell>
          <cell r="E13613">
            <v>1</v>
          </cell>
          <cell r="G13613">
            <v>4832.314080000001</v>
          </cell>
          <cell r="H13613">
            <v>4832</v>
          </cell>
        </row>
        <row r="13614">
          <cell r="A13614" t="str">
            <v>08-05-030</v>
          </cell>
          <cell r="B13614" t="str">
            <v>14</v>
          </cell>
          <cell r="C13614" t="str">
            <v xml:space="preserve">BORNAS 350 MCM </v>
          </cell>
          <cell r="D13614" t="str">
            <v>UN</v>
          </cell>
          <cell r="E13614">
            <v>0.2</v>
          </cell>
          <cell r="G13614">
            <v>16564.68792</v>
          </cell>
          <cell r="H13614">
            <v>3313</v>
          </cell>
        </row>
        <row r="13615">
          <cell r="A13615" t="str">
            <v>08-05-030</v>
          </cell>
          <cell r="B13615" t="str">
            <v>15</v>
          </cell>
          <cell r="C13615" t="str">
            <v>BORNAS 4/0 AWG</v>
          </cell>
          <cell r="D13615" t="str">
            <v>UN</v>
          </cell>
          <cell r="E13615">
            <v>6.6666666666666666E-2</v>
          </cell>
          <cell r="G13615">
            <v>11588.4648</v>
          </cell>
          <cell r="H13615">
            <v>773</v>
          </cell>
        </row>
        <row r="13616">
          <cell r="A13616" t="str">
            <v>08-05-030</v>
          </cell>
          <cell r="B13616" t="str">
            <v>16</v>
          </cell>
          <cell r="C13616" t="str">
            <v>BORNAS 1/0 AWG</v>
          </cell>
          <cell r="D13616" t="str">
            <v>UN</v>
          </cell>
          <cell r="E13616">
            <v>6.6666666666666666E-2</v>
          </cell>
          <cell r="G13616">
            <v>6311.8</v>
          </cell>
          <cell r="H13616">
            <v>421</v>
          </cell>
        </row>
        <row r="13617">
          <cell r="A13617" t="str">
            <v>08-05-030</v>
          </cell>
          <cell r="B13617" t="str">
            <v>17</v>
          </cell>
          <cell r="C13617" t="str">
            <v>Tubería PVC 4''</v>
          </cell>
          <cell r="D13617" t="str">
            <v>ML</v>
          </cell>
          <cell r="E13617">
            <v>2</v>
          </cell>
          <cell r="G13617">
            <v>19141.332994666667</v>
          </cell>
          <cell r="H13617">
            <v>38283</v>
          </cell>
        </row>
        <row r="13618">
          <cell r="A13618" t="str">
            <v>08-05-030</v>
          </cell>
          <cell r="B13618" t="str">
            <v>18</v>
          </cell>
          <cell r="C13618" t="str">
            <v>Union PVC 4''</v>
          </cell>
          <cell r="D13618" t="str">
            <v>UN</v>
          </cell>
          <cell r="E13618">
            <v>0.53333333333333299</v>
          </cell>
          <cell r="G13618">
            <v>7145.3817529600001</v>
          </cell>
          <cell r="H13618">
            <v>3811</v>
          </cell>
        </row>
        <row r="13619">
          <cell r="A13619" t="str">
            <v>08-05-030</v>
          </cell>
          <cell r="B13619" t="str">
            <v>19</v>
          </cell>
          <cell r="C13619" t="str">
            <v>Curvas PVC 4''</v>
          </cell>
          <cell r="D13619" t="str">
            <v>UN</v>
          </cell>
          <cell r="E13619">
            <v>0.45</v>
          </cell>
          <cell r="G13619">
            <v>23356.184720000001</v>
          </cell>
          <cell r="H13619">
            <v>10510</v>
          </cell>
        </row>
        <row r="13620">
          <cell r="A13620" t="str">
            <v>08-05-030</v>
          </cell>
          <cell r="B13620" t="str">
            <v>110</v>
          </cell>
          <cell r="C13620">
            <v>0</v>
          </cell>
          <cell r="D13620">
            <v>0</v>
          </cell>
          <cell r="E13620">
            <v>0</v>
          </cell>
          <cell r="G13620">
            <v>0</v>
          </cell>
          <cell r="H13620">
            <v>0</v>
          </cell>
        </row>
        <row r="13621">
          <cell r="A13621" t="str">
            <v>08-05-030</v>
          </cell>
          <cell r="B13621" t="str">
            <v>111</v>
          </cell>
          <cell r="C13621">
            <v>0</v>
          </cell>
          <cell r="D13621">
            <v>0</v>
          </cell>
          <cell r="E13621">
            <v>0</v>
          </cell>
          <cell r="G13621">
            <v>0</v>
          </cell>
          <cell r="H13621">
            <v>0</v>
          </cell>
        </row>
        <row r="13622">
          <cell r="A13622" t="str">
            <v>08-05-030</v>
          </cell>
          <cell r="B13622" t="str">
            <v>112</v>
          </cell>
          <cell r="C13622">
            <v>0</v>
          </cell>
          <cell r="D13622">
            <v>0</v>
          </cell>
          <cell r="E13622">
            <v>0</v>
          </cell>
          <cell r="G13622">
            <v>0</v>
          </cell>
          <cell r="H13622">
            <v>0</v>
          </cell>
        </row>
        <row r="13623">
          <cell r="A13623" t="str">
            <v>08-05-030</v>
          </cell>
          <cell r="B13623" t="str">
            <v>113</v>
          </cell>
          <cell r="C13623">
            <v>0</v>
          </cell>
          <cell r="D13623">
            <v>0</v>
          </cell>
          <cell r="E13623">
            <v>0</v>
          </cell>
          <cell r="G13623">
            <v>0</v>
          </cell>
          <cell r="H13623">
            <v>0</v>
          </cell>
        </row>
        <row r="13624">
          <cell r="A13624" t="str">
            <v>08-05-030</v>
          </cell>
          <cell r="B13624" t="str">
            <v>21</v>
          </cell>
          <cell r="C13624" t="str">
            <v>JR OFICIAL CALIFICADO</v>
          </cell>
          <cell r="D13624" t="str">
            <v>jor</v>
          </cell>
          <cell r="E13624">
            <v>7.956254272043746E-2</v>
          </cell>
          <cell r="G13624">
            <v>70692.160000000003</v>
          </cell>
          <cell r="H13624">
            <v>5624</v>
          </cell>
        </row>
        <row r="13625">
          <cell r="A13625" t="str">
            <v>08-05-030</v>
          </cell>
          <cell r="B13625" t="str">
            <v>22</v>
          </cell>
          <cell r="C13625" t="str">
            <v>JR AYUDANTE CALIFICADO</v>
          </cell>
          <cell r="D13625" t="str">
            <v>jor</v>
          </cell>
          <cell r="E13625">
            <v>7.0722260195944409E-2</v>
          </cell>
          <cell r="G13625">
            <v>53019.119999999995</v>
          </cell>
          <cell r="H13625">
            <v>3750</v>
          </cell>
        </row>
        <row r="13626">
          <cell r="A13626" t="str">
            <v>08-05-030</v>
          </cell>
          <cell r="B13626" t="str">
            <v>41</v>
          </cell>
          <cell r="C13626" t="str">
            <v>Equipos de instalación</v>
          </cell>
          <cell r="D13626" t="str">
            <v>unidad</v>
          </cell>
          <cell r="E13626">
            <v>0.05</v>
          </cell>
          <cell r="G13626">
            <v>24313.053599999999</v>
          </cell>
          <cell r="H13626">
            <v>1216</v>
          </cell>
        </row>
        <row r="13627">
          <cell r="A13627" t="str">
            <v>08-05-030</v>
          </cell>
          <cell r="B13627" t="str">
            <v>61</v>
          </cell>
          <cell r="C13627" t="str">
            <v>Transporte almacen a obra</v>
          </cell>
          <cell r="D13627" t="str">
            <v>kg</v>
          </cell>
          <cell r="E13627">
            <v>5031.6750000000002</v>
          </cell>
          <cell r="G13627">
            <v>6.0400000000000002E-2</v>
          </cell>
          <cell r="H13627">
            <v>304</v>
          </cell>
        </row>
        <row r="13628">
          <cell r="A13628" t="str">
            <v>08-05-040</v>
          </cell>
          <cell r="B13628" t="str">
            <v>08-05-040</v>
          </cell>
          <cell r="C13628" t="str">
            <v>Suministro e instalación de acometida en cable de aluminio  de TGA a TN-ZA en 3X6+1X6 AL+6T alojado en tubería PVC de 1-1/4''</v>
          </cell>
          <cell r="D13628" t="str">
            <v>ml</v>
          </cell>
          <cell r="E13628">
            <v>3</v>
          </cell>
          <cell r="H13628">
            <v>19204</v>
          </cell>
        </row>
        <row r="13629">
          <cell r="A13629" t="str">
            <v>08-05-040</v>
          </cell>
          <cell r="B13629" t="str">
            <v>11</v>
          </cell>
          <cell r="C13629" t="str">
            <v>Cable AL No 6 AWG - THWN</v>
          </cell>
          <cell r="D13629" t="str">
            <v>ML</v>
          </cell>
          <cell r="E13629">
            <v>3</v>
          </cell>
          <cell r="G13629">
            <v>1498.0173648</v>
          </cell>
          <cell r="H13629">
            <v>4494</v>
          </cell>
        </row>
        <row r="13630">
          <cell r="A13630" t="str">
            <v>08-05-040</v>
          </cell>
          <cell r="B13630" t="str">
            <v>12</v>
          </cell>
          <cell r="C13630" t="str">
            <v>Cable AL No 6 AWG - THWN</v>
          </cell>
          <cell r="D13630" t="str">
            <v>ML</v>
          </cell>
          <cell r="E13630">
            <v>1</v>
          </cell>
          <cell r="G13630">
            <v>1498.0173648</v>
          </cell>
          <cell r="H13630">
            <v>1498</v>
          </cell>
        </row>
        <row r="13631">
          <cell r="A13631" t="str">
            <v>08-05-040</v>
          </cell>
          <cell r="B13631" t="str">
            <v>13</v>
          </cell>
          <cell r="C13631" t="str">
            <v>Cable AL No 6 AWG - THWN</v>
          </cell>
          <cell r="D13631" t="str">
            <v>ML</v>
          </cell>
          <cell r="E13631">
            <v>1</v>
          </cell>
          <cell r="G13631">
            <v>1498.0173648</v>
          </cell>
          <cell r="H13631">
            <v>1498</v>
          </cell>
        </row>
        <row r="13632">
          <cell r="A13632" t="str">
            <v>08-05-040</v>
          </cell>
          <cell r="B13632" t="str">
            <v>14</v>
          </cell>
          <cell r="C13632" t="str">
            <v>Tubería PVC 1-1/4''</v>
          </cell>
          <cell r="D13632" t="str">
            <v>ML</v>
          </cell>
          <cell r="E13632">
            <v>1</v>
          </cell>
          <cell r="G13632">
            <v>3749.2092000000007</v>
          </cell>
          <cell r="H13632">
            <v>3749</v>
          </cell>
        </row>
        <row r="13633">
          <cell r="A13633" t="str">
            <v>08-05-040</v>
          </cell>
          <cell r="B13633" t="str">
            <v>15</v>
          </cell>
          <cell r="C13633" t="str">
            <v>Union PVC 1-1/4''</v>
          </cell>
          <cell r="D13633" t="str">
            <v>UN</v>
          </cell>
          <cell r="E13633">
            <v>0.33333333333333331</v>
          </cell>
          <cell r="G13633">
            <v>1309.5571156799999</v>
          </cell>
          <cell r="H13633">
            <v>437</v>
          </cell>
        </row>
        <row r="13634">
          <cell r="A13634" t="str">
            <v>08-05-040</v>
          </cell>
          <cell r="B13634" t="str">
            <v>16</v>
          </cell>
          <cell r="C13634" t="str">
            <v>Curva PVC - 1-1/4''</v>
          </cell>
          <cell r="D13634" t="str">
            <v>UN</v>
          </cell>
          <cell r="E13634">
            <v>0.3</v>
          </cell>
          <cell r="G13634">
            <v>1667.1483575999996</v>
          </cell>
          <cell r="H13634">
            <v>500</v>
          </cell>
        </row>
        <row r="13635">
          <cell r="A13635" t="str">
            <v>08-05-040</v>
          </cell>
          <cell r="B13635" t="str">
            <v>17</v>
          </cell>
          <cell r="C13635">
            <v>0</v>
          </cell>
          <cell r="D13635">
            <v>0</v>
          </cell>
          <cell r="E13635">
            <v>0</v>
          </cell>
          <cell r="G13635">
            <v>0</v>
          </cell>
          <cell r="H13635">
            <v>0</v>
          </cell>
        </row>
        <row r="13636">
          <cell r="A13636" t="str">
            <v>08-05-040</v>
          </cell>
          <cell r="B13636" t="str">
            <v>18</v>
          </cell>
          <cell r="C13636">
            <v>0</v>
          </cell>
          <cell r="D13636">
            <v>0</v>
          </cell>
          <cell r="E13636">
            <v>0</v>
          </cell>
          <cell r="G13636">
            <v>0</v>
          </cell>
          <cell r="H13636">
            <v>0</v>
          </cell>
        </row>
        <row r="13637">
          <cell r="A13637" t="str">
            <v>08-05-040</v>
          </cell>
          <cell r="B13637" t="str">
            <v>19</v>
          </cell>
          <cell r="C13637">
            <v>0</v>
          </cell>
          <cell r="D13637">
            <v>0</v>
          </cell>
          <cell r="E13637">
            <v>0</v>
          </cell>
          <cell r="G13637">
            <v>0</v>
          </cell>
          <cell r="H13637">
            <v>0</v>
          </cell>
        </row>
        <row r="13638">
          <cell r="A13638" t="str">
            <v>08-05-040</v>
          </cell>
          <cell r="B13638" t="str">
            <v>110</v>
          </cell>
          <cell r="C13638">
            <v>0</v>
          </cell>
          <cell r="D13638">
            <v>0</v>
          </cell>
          <cell r="E13638">
            <v>0</v>
          </cell>
          <cell r="G13638">
            <v>0</v>
          </cell>
          <cell r="H13638">
            <v>0</v>
          </cell>
        </row>
        <row r="13639">
          <cell r="A13639" t="str">
            <v>08-05-040</v>
          </cell>
          <cell r="B13639" t="str">
            <v>111</v>
          </cell>
          <cell r="C13639">
            <v>0</v>
          </cell>
          <cell r="D13639">
            <v>0</v>
          </cell>
          <cell r="E13639">
            <v>0</v>
          </cell>
          <cell r="G13639">
            <v>0</v>
          </cell>
          <cell r="H13639">
            <v>0</v>
          </cell>
        </row>
        <row r="13640">
          <cell r="A13640" t="str">
            <v>08-05-040</v>
          </cell>
          <cell r="B13640" t="str">
            <v>112</v>
          </cell>
          <cell r="C13640">
            <v>0</v>
          </cell>
          <cell r="D13640">
            <v>0</v>
          </cell>
          <cell r="E13640">
            <v>0</v>
          </cell>
          <cell r="G13640">
            <v>0</v>
          </cell>
          <cell r="H13640">
            <v>0</v>
          </cell>
        </row>
        <row r="13641">
          <cell r="A13641" t="str">
            <v>08-05-040</v>
          </cell>
          <cell r="B13641" t="str">
            <v>113</v>
          </cell>
          <cell r="C13641">
            <v>0</v>
          </cell>
          <cell r="D13641">
            <v>0</v>
          </cell>
          <cell r="E13641">
            <v>0</v>
          </cell>
          <cell r="G13641">
            <v>0</v>
          </cell>
          <cell r="H13641">
            <v>0</v>
          </cell>
        </row>
        <row r="13642">
          <cell r="A13642" t="str">
            <v>08-05-040</v>
          </cell>
          <cell r="B13642" t="str">
            <v>21</v>
          </cell>
          <cell r="C13642" t="str">
            <v>JR OFICIAL CALIFICADO</v>
          </cell>
          <cell r="D13642" t="str">
            <v>jor</v>
          </cell>
          <cell r="E13642">
            <v>4.6753246753246755E-2</v>
          </cell>
          <cell r="G13642">
            <v>70692.160000000003</v>
          </cell>
          <cell r="H13642">
            <v>3305</v>
          </cell>
        </row>
        <row r="13643">
          <cell r="A13643" t="str">
            <v>08-05-040</v>
          </cell>
          <cell r="B13643" t="str">
            <v>22</v>
          </cell>
          <cell r="C13643" t="str">
            <v>JR AYUDANTE CALIFICADO</v>
          </cell>
          <cell r="D13643" t="str">
            <v>jor</v>
          </cell>
          <cell r="E13643">
            <v>4.1558441558441558E-2</v>
          </cell>
          <cell r="G13643">
            <v>53019.119999999995</v>
          </cell>
          <cell r="H13643">
            <v>2203</v>
          </cell>
        </row>
        <row r="13644">
          <cell r="A13644" t="str">
            <v>08-05-040</v>
          </cell>
          <cell r="B13644" t="str">
            <v>41</v>
          </cell>
          <cell r="C13644" t="str">
            <v>Equipos de instalación</v>
          </cell>
          <cell r="D13644" t="str">
            <v>unidad</v>
          </cell>
          <cell r="E13644">
            <v>0.05</v>
          </cell>
          <cell r="G13644">
            <v>24313.053599999999</v>
          </cell>
          <cell r="H13644">
            <v>1216</v>
          </cell>
        </row>
        <row r="13645">
          <cell r="A13645" t="str">
            <v>08-05-040</v>
          </cell>
          <cell r="B13645" t="str">
            <v>61</v>
          </cell>
          <cell r="C13645" t="str">
            <v>Transporte almacen a obra</v>
          </cell>
          <cell r="D13645" t="str">
            <v>kg</v>
          </cell>
          <cell r="E13645">
            <v>5031.6750000000002</v>
          </cell>
          <cell r="G13645">
            <v>6.0400000000000002E-2</v>
          </cell>
          <cell r="H13645">
            <v>304</v>
          </cell>
        </row>
        <row r="13646">
          <cell r="A13646" t="str">
            <v>08-05-050</v>
          </cell>
          <cell r="B13646" t="str">
            <v>08-05-050</v>
          </cell>
          <cell r="C13646" t="str">
            <v>Suministro e instalación de acometida en cable de aluminio  de TGA a TN-ZB en 3X6+1X6 AL+6T alojado en tubería PVC de 1-1/4''</v>
          </cell>
          <cell r="D13646" t="str">
            <v>ml</v>
          </cell>
          <cell r="E13646">
            <v>52</v>
          </cell>
          <cell r="H13646">
            <v>19204</v>
          </cell>
        </row>
        <row r="13647">
          <cell r="A13647" t="str">
            <v>08-05-050</v>
          </cell>
          <cell r="B13647" t="str">
            <v>11</v>
          </cell>
          <cell r="C13647" t="str">
            <v>Cable AL No 6 AWG - THWN</v>
          </cell>
          <cell r="D13647" t="str">
            <v>ML</v>
          </cell>
          <cell r="E13647">
            <v>3</v>
          </cell>
          <cell r="G13647">
            <v>1498.0173648</v>
          </cell>
          <cell r="H13647">
            <v>4494</v>
          </cell>
        </row>
        <row r="13648">
          <cell r="A13648" t="str">
            <v>08-05-050</v>
          </cell>
          <cell r="B13648" t="str">
            <v>12</v>
          </cell>
          <cell r="C13648" t="str">
            <v>Cable AL No 6 AWG - THWN</v>
          </cell>
          <cell r="D13648" t="str">
            <v>ML</v>
          </cell>
          <cell r="E13648">
            <v>1</v>
          </cell>
          <cell r="G13648">
            <v>1498.0173648</v>
          </cell>
          <cell r="H13648">
            <v>1498</v>
          </cell>
        </row>
        <row r="13649">
          <cell r="A13649" t="str">
            <v>08-05-050</v>
          </cell>
          <cell r="B13649" t="str">
            <v>13</v>
          </cell>
          <cell r="C13649" t="str">
            <v>Cable AL No 6 AWG - THWN</v>
          </cell>
          <cell r="D13649" t="str">
            <v>ML</v>
          </cell>
          <cell r="E13649">
            <v>1</v>
          </cell>
          <cell r="G13649">
            <v>1498.0173648</v>
          </cell>
          <cell r="H13649">
            <v>1498</v>
          </cell>
        </row>
        <row r="13650">
          <cell r="A13650" t="str">
            <v>08-05-050</v>
          </cell>
          <cell r="B13650" t="str">
            <v>14</v>
          </cell>
          <cell r="C13650" t="str">
            <v>Tubería PVC 1-1/4''</v>
          </cell>
          <cell r="D13650" t="str">
            <v>ML</v>
          </cell>
          <cell r="E13650">
            <v>1</v>
          </cell>
          <cell r="G13650">
            <v>3749.2092000000007</v>
          </cell>
          <cell r="H13650">
            <v>3749</v>
          </cell>
        </row>
        <row r="13651">
          <cell r="A13651" t="str">
            <v>08-05-050</v>
          </cell>
          <cell r="B13651" t="str">
            <v>15</v>
          </cell>
          <cell r="C13651" t="str">
            <v>Union PVC 1-1/4''</v>
          </cell>
          <cell r="D13651" t="str">
            <v>UN</v>
          </cell>
          <cell r="E13651">
            <v>0.33333333333333331</v>
          </cell>
          <cell r="G13651">
            <v>1309.5571156799999</v>
          </cell>
          <cell r="H13651">
            <v>437</v>
          </cell>
        </row>
        <row r="13652">
          <cell r="A13652" t="str">
            <v>08-05-050</v>
          </cell>
          <cell r="B13652" t="str">
            <v>16</v>
          </cell>
          <cell r="C13652" t="str">
            <v>Curva PVC - 1-1/4''</v>
          </cell>
          <cell r="D13652" t="str">
            <v>UN</v>
          </cell>
          <cell r="E13652">
            <v>0.3</v>
          </cell>
          <cell r="G13652">
            <v>1667.1483575999996</v>
          </cell>
          <cell r="H13652">
            <v>500</v>
          </cell>
        </row>
        <row r="13653">
          <cell r="A13653" t="str">
            <v>08-05-050</v>
          </cell>
          <cell r="B13653" t="str">
            <v>17</v>
          </cell>
          <cell r="C13653">
            <v>0</v>
          </cell>
          <cell r="D13653">
            <v>0</v>
          </cell>
          <cell r="E13653">
            <v>0</v>
          </cell>
          <cell r="G13653">
            <v>0</v>
          </cell>
          <cell r="H13653">
            <v>0</v>
          </cell>
        </row>
        <row r="13654">
          <cell r="A13654" t="str">
            <v>08-05-050</v>
          </cell>
          <cell r="B13654" t="str">
            <v>18</v>
          </cell>
          <cell r="C13654">
            <v>0</v>
          </cell>
          <cell r="D13654">
            <v>0</v>
          </cell>
          <cell r="E13654">
            <v>0</v>
          </cell>
          <cell r="G13654">
            <v>0</v>
          </cell>
          <cell r="H13654">
            <v>0</v>
          </cell>
        </row>
        <row r="13655">
          <cell r="A13655" t="str">
            <v>08-05-050</v>
          </cell>
          <cell r="B13655" t="str">
            <v>19</v>
          </cell>
          <cell r="C13655">
            <v>0</v>
          </cell>
          <cell r="D13655">
            <v>0</v>
          </cell>
          <cell r="E13655">
            <v>0</v>
          </cell>
          <cell r="G13655">
            <v>0</v>
          </cell>
          <cell r="H13655">
            <v>0</v>
          </cell>
        </row>
        <row r="13656">
          <cell r="A13656" t="str">
            <v>08-05-050</v>
          </cell>
          <cell r="B13656" t="str">
            <v>110</v>
          </cell>
          <cell r="C13656">
            <v>0</v>
          </cell>
          <cell r="D13656">
            <v>0</v>
          </cell>
          <cell r="E13656">
            <v>0</v>
          </cell>
          <cell r="G13656">
            <v>0</v>
          </cell>
          <cell r="H13656">
            <v>0</v>
          </cell>
        </row>
        <row r="13657">
          <cell r="A13657" t="str">
            <v>08-05-050</v>
          </cell>
          <cell r="B13657" t="str">
            <v>111</v>
          </cell>
          <cell r="C13657">
            <v>0</v>
          </cell>
          <cell r="D13657">
            <v>0</v>
          </cell>
          <cell r="E13657">
            <v>0</v>
          </cell>
          <cell r="G13657">
            <v>0</v>
          </cell>
          <cell r="H13657">
            <v>0</v>
          </cell>
        </row>
        <row r="13658">
          <cell r="A13658" t="str">
            <v>08-05-050</v>
          </cell>
          <cell r="B13658" t="str">
            <v>112</v>
          </cell>
          <cell r="C13658">
            <v>0</v>
          </cell>
          <cell r="D13658">
            <v>0</v>
          </cell>
          <cell r="E13658">
            <v>0</v>
          </cell>
          <cell r="G13658">
            <v>0</v>
          </cell>
          <cell r="H13658">
            <v>0</v>
          </cell>
        </row>
        <row r="13659">
          <cell r="A13659" t="str">
            <v>08-05-050</v>
          </cell>
          <cell r="B13659" t="str">
            <v>113</v>
          </cell>
          <cell r="C13659">
            <v>0</v>
          </cell>
          <cell r="D13659">
            <v>0</v>
          </cell>
          <cell r="E13659">
            <v>0</v>
          </cell>
          <cell r="G13659">
            <v>0</v>
          </cell>
          <cell r="H13659">
            <v>0</v>
          </cell>
        </row>
        <row r="13660">
          <cell r="A13660" t="str">
            <v>08-05-050</v>
          </cell>
          <cell r="B13660" t="str">
            <v>21</v>
          </cell>
          <cell r="C13660" t="str">
            <v>JR OFICIAL CALIFICADO</v>
          </cell>
          <cell r="D13660" t="str">
            <v>jor</v>
          </cell>
          <cell r="E13660">
            <v>4.6753246753246755E-2</v>
          </cell>
          <cell r="G13660">
            <v>70692.160000000003</v>
          </cell>
          <cell r="H13660">
            <v>3305</v>
          </cell>
        </row>
        <row r="13661">
          <cell r="A13661" t="str">
            <v>08-05-050</v>
          </cell>
          <cell r="B13661" t="str">
            <v>22</v>
          </cell>
          <cell r="C13661" t="str">
            <v>JR AYUDANTE CALIFICADO</v>
          </cell>
          <cell r="D13661" t="str">
            <v>jor</v>
          </cell>
          <cell r="E13661">
            <v>4.1558441558441558E-2</v>
          </cell>
          <cell r="G13661">
            <v>53019.119999999995</v>
          </cell>
          <cell r="H13661">
            <v>2203</v>
          </cell>
        </row>
        <row r="13662">
          <cell r="A13662" t="str">
            <v>08-05-050</v>
          </cell>
          <cell r="B13662" t="str">
            <v>41</v>
          </cell>
          <cell r="C13662" t="str">
            <v>Equipos de instalación</v>
          </cell>
          <cell r="D13662" t="str">
            <v>unidad</v>
          </cell>
          <cell r="E13662">
            <v>0.05</v>
          </cell>
          <cell r="G13662">
            <v>24313.053599999999</v>
          </cell>
          <cell r="H13662">
            <v>1216</v>
          </cell>
        </row>
        <row r="13663">
          <cell r="A13663" t="str">
            <v>08-05-050</v>
          </cell>
          <cell r="B13663" t="str">
            <v>61</v>
          </cell>
          <cell r="C13663" t="str">
            <v>Transporte almacen a obra</v>
          </cell>
          <cell r="D13663" t="str">
            <v>kg</v>
          </cell>
          <cell r="E13663">
            <v>5031.6750000000002</v>
          </cell>
          <cell r="G13663">
            <v>6.0400000000000002E-2</v>
          </cell>
          <cell r="H13663">
            <v>304</v>
          </cell>
        </row>
        <row r="13664">
          <cell r="A13664" t="str">
            <v>08-05-060</v>
          </cell>
          <cell r="B13664" t="str">
            <v>08-05-060</v>
          </cell>
          <cell r="C13664" t="str">
            <v>Suministro e instalación de acometida en cable de aluminio  de TGA a TN-COC en 3X4+1X6 AL+6T alojado en tubería PVC de 1-1/4''</v>
          </cell>
          <cell r="D13664" t="str">
            <v>ml</v>
          </cell>
          <cell r="E13664">
            <v>69</v>
          </cell>
          <cell r="H13664">
            <v>21379</v>
          </cell>
        </row>
        <row r="13665">
          <cell r="A13665" t="str">
            <v>08-05-060</v>
          </cell>
          <cell r="B13665" t="str">
            <v>11</v>
          </cell>
          <cell r="C13665" t="str">
            <v>Cable AL No 4 AWG - THWN</v>
          </cell>
          <cell r="D13665" t="str">
            <v>ML</v>
          </cell>
          <cell r="E13665">
            <v>3</v>
          </cell>
          <cell r="G13665">
            <v>2094.0027680000003</v>
          </cell>
          <cell r="H13665">
            <v>6282</v>
          </cell>
        </row>
        <row r="13666">
          <cell r="A13666" t="str">
            <v>08-05-060</v>
          </cell>
          <cell r="B13666" t="str">
            <v>12</v>
          </cell>
          <cell r="C13666" t="str">
            <v>Cable AL No 6 AWG - THWN</v>
          </cell>
          <cell r="D13666" t="str">
            <v>ML</v>
          </cell>
          <cell r="E13666">
            <v>1</v>
          </cell>
          <cell r="G13666">
            <v>1498.0173648</v>
          </cell>
          <cell r="H13666">
            <v>1498</v>
          </cell>
        </row>
        <row r="13667">
          <cell r="A13667" t="str">
            <v>08-05-060</v>
          </cell>
          <cell r="B13667" t="str">
            <v>13</v>
          </cell>
          <cell r="C13667" t="str">
            <v>Cable AL No 6 AWG - THWN</v>
          </cell>
          <cell r="D13667" t="str">
            <v>ML</v>
          </cell>
          <cell r="E13667">
            <v>1</v>
          </cell>
          <cell r="G13667">
            <v>1498.0173648</v>
          </cell>
          <cell r="H13667">
            <v>1498</v>
          </cell>
        </row>
        <row r="13668">
          <cell r="A13668" t="str">
            <v>08-05-060</v>
          </cell>
          <cell r="B13668" t="str">
            <v>14</v>
          </cell>
          <cell r="C13668" t="str">
            <v>Tubería PVC 1-1/4''</v>
          </cell>
          <cell r="D13668" t="str">
            <v>ML</v>
          </cell>
          <cell r="E13668">
            <v>1</v>
          </cell>
          <cell r="G13668">
            <v>3749.2092000000007</v>
          </cell>
          <cell r="H13668">
            <v>3749</v>
          </cell>
        </row>
        <row r="13669">
          <cell r="A13669" t="str">
            <v>08-05-060</v>
          </cell>
          <cell r="B13669" t="str">
            <v>15</v>
          </cell>
          <cell r="C13669" t="str">
            <v>Union PVC 1-1/4''</v>
          </cell>
          <cell r="D13669" t="str">
            <v>UN</v>
          </cell>
          <cell r="E13669">
            <v>0.33333333333333331</v>
          </cell>
          <cell r="G13669">
            <v>1309.5571156799999</v>
          </cell>
          <cell r="H13669">
            <v>437</v>
          </cell>
        </row>
        <row r="13670">
          <cell r="A13670" t="str">
            <v>08-05-060</v>
          </cell>
          <cell r="B13670" t="str">
            <v>16</v>
          </cell>
          <cell r="C13670" t="str">
            <v>Curva PVC - 1-1/4''</v>
          </cell>
          <cell r="D13670" t="str">
            <v>UN</v>
          </cell>
          <cell r="E13670">
            <v>0.3</v>
          </cell>
          <cell r="G13670">
            <v>1667.1483575999996</v>
          </cell>
          <cell r="H13670">
            <v>500</v>
          </cell>
        </row>
        <row r="13671">
          <cell r="A13671" t="str">
            <v>08-05-060</v>
          </cell>
          <cell r="B13671" t="str">
            <v>17</v>
          </cell>
          <cell r="C13671">
            <v>0</v>
          </cell>
          <cell r="D13671">
            <v>0</v>
          </cell>
          <cell r="E13671">
            <v>0</v>
          </cell>
          <cell r="G13671">
            <v>0</v>
          </cell>
          <cell r="H13671">
            <v>0</v>
          </cell>
        </row>
        <row r="13672">
          <cell r="A13672" t="str">
            <v>08-05-060</v>
          </cell>
          <cell r="B13672" t="str">
            <v>18</v>
          </cell>
          <cell r="C13672">
            <v>0</v>
          </cell>
          <cell r="D13672">
            <v>0</v>
          </cell>
          <cell r="E13672">
            <v>0</v>
          </cell>
          <cell r="G13672">
            <v>0</v>
          </cell>
          <cell r="H13672">
            <v>0</v>
          </cell>
        </row>
        <row r="13673">
          <cell r="A13673" t="str">
            <v>08-05-060</v>
          </cell>
          <cell r="B13673" t="str">
            <v>19</v>
          </cell>
          <cell r="C13673">
            <v>0</v>
          </cell>
          <cell r="D13673">
            <v>0</v>
          </cell>
          <cell r="E13673">
            <v>0</v>
          </cell>
          <cell r="G13673">
            <v>0</v>
          </cell>
          <cell r="H13673">
            <v>0</v>
          </cell>
        </row>
        <row r="13674">
          <cell r="A13674" t="str">
            <v>08-05-060</v>
          </cell>
          <cell r="B13674" t="str">
            <v>110</v>
          </cell>
          <cell r="C13674">
            <v>0</v>
          </cell>
          <cell r="D13674">
            <v>0</v>
          </cell>
          <cell r="E13674">
            <v>0</v>
          </cell>
          <cell r="G13674">
            <v>0</v>
          </cell>
          <cell r="H13674">
            <v>0</v>
          </cell>
        </row>
        <row r="13675">
          <cell r="A13675" t="str">
            <v>08-05-060</v>
          </cell>
          <cell r="B13675" t="str">
            <v>111</v>
          </cell>
          <cell r="C13675">
            <v>0</v>
          </cell>
          <cell r="D13675">
            <v>0</v>
          </cell>
          <cell r="E13675">
            <v>0</v>
          </cell>
          <cell r="G13675">
            <v>0</v>
          </cell>
          <cell r="H13675">
            <v>0</v>
          </cell>
        </row>
        <row r="13676">
          <cell r="A13676" t="str">
            <v>08-05-060</v>
          </cell>
          <cell r="B13676" t="str">
            <v>112</v>
          </cell>
          <cell r="C13676">
            <v>0</v>
          </cell>
          <cell r="D13676">
            <v>0</v>
          </cell>
          <cell r="E13676">
            <v>0</v>
          </cell>
          <cell r="G13676">
            <v>0</v>
          </cell>
          <cell r="H13676">
            <v>0</v>
          </cell>
        </row>
        <row r="13677">
          <cell r="A13677" t="str">
            <v>08-05-060</v>
          </cell>
          <cell r="B13677" t="str">
            <v>113</v>
          </cell>
          <cell r="C13677">
            <v>0</v>
          </cell>
          <cell r="D13677">
            <v>0</v>
          </cell>
          <cell r="E13677">
            <v>0</v>
          </cell>
          <cell r="G13677">
            <v>0</v>
          </cell>
          <cell r="H13677">
            <v>0</v>
          </cell>
        </row>
        <row r="13678">
          <cell r="A13678" t="str">
            <v>08-05-060</v>
          </cell>
          <cell r="B13678" t="str">
            <v>21</v>
          </cell>
          <cell r="C13678" t="str">
            <v>JR OFICIAL CALIFICADO</v>
          </cell>
          <cell r="D13678" t="str">
            <v>jor</v>
          </cell>
          <cell r="E13678">
            <v>5.0034176349965827E-2</v>
          </cell>
          <cell r="G13678">
            <v>70692.160000000003</v>
          </cell>
          <cell r="H13678">
            <v>3537</v>
          </cell>
        </row>
        <row r="13679">
          <cell r="A13679" t="str">
            <v>08-05-060</v>
          </cell>
          <cell r="B13679" t="str">
            <v>22</v>
          </cell>
          <cell r="C13679" t="str">
            <v>JR AYUDANTE CALIFICADO</v>
          </cell>
          <cell r="D13679" t="str">
            <v>jor</v>
          </cell>
          <cell r="E13679">
            <v>4.4474823422191841E-2</v>
          </cell>
          <cell r="G13679">
            <v>53019.119999999995</v>
          </cell>
          <cell r="H13679">
            <v>2358</v>
          </cell>
        </row>
        <row r="13680">
          <cell r="A13680" t="str">
            <v>08-05-060</v>
          </cell>
          <cell r="B13680" t="str">
            <v>41</v>
          </cell>
          <cell r="C13680" t="str">
            <v>Equipos de instalación</v>
          </cell>
          <cell r="D13680" t="str">
            <v>unidad</v>
          </cell>
          <cell r="E13680">
            <v>0.05</v>
          </cell>
          <cell r="G13680">
            <v>24313.053599999999</v>
          </cell>
          <cell r="H13680">
            <v>1216</v>
          </cell>
        </row>
        <row r="13681">
          <cell r="A13681" t="str">
            <v>08-05-060</v>
          </cell>
          <cell r="B13681" t="str">
            <v>61</v>
          </cell>
          <cell r="C13681" t="str">
            <v>Transporte almacen a obra</v>
          </cell>
          <cell r="D13681" t="str">
            <v>kg</v>
          </cell>
          <cell r="E13681">
            <v>5031.6750000000002</v>
          </cell>
          <cell r="G13681">
            <v>6.0400000000000002E-2</v>
          </cell>
          <cell r="H13681">
            <v>304</v>
          </cell>
        </row>
        <row r="13682">
          <cell r="A13682" t="str">
            <v>08-05-070</v>
          </cell>
          <cell r="B13682" t="str">
            <v>08-05-070</v>
          </cell>
          <cell r="C13682" t="str">
            <v>Suministro e instalación de acometida en cable de aluminio  de TGA a TN-PORT en 3X6+1X6 AL+6T alojado en tubería PVC de 1-1/4''</v>
          </cell>
          <cell r="D13682" t="str">
            <v>ml</v>
          </cell>
          <cell r="E13682">
            <v>65</v>
          </cell>
          <cell r="H13682">
            <v>19204</v>
          </cell>
        </row>
        <row r="13683">
          <cell r="A13683" t="str">
            <v>08-05-070</v>
          </cell>
          <cell r="B13683" t="str">
            <v>11</v>
          </cell>
          <cell r="C13683" t="str">
            <v>Cable AL No 6 AWG - THWN</v>
          </cell>
          <cell r="D13683" t="str">
            <v>ML</v>
          </cell>
          <cell r="E13683">
            <v>3</v>
          </cell>
          <cell r="G13683">
            <v>1498.0173648</v>
          </cell>
          <cell r="H13683">
            <v>4494</v>
          </cell>
        </row>
        <row r="13684">
          <cell r="A13684" t="str">
            <v>08-05-070</v>
          </cell>
          <cell r="B13684" t="str">
            <v>12</v>
          </cell>
          <cell r="C13684" t="str">
            <v>Cable AL No 6 AWG - THWN</v>
          </cell>
          <cell r="D13684" t="str">
            <v>ML</v>
          </cell>
          <cell r="E13684">
            <v>1</v>
          </cell>
          <cell r="G13684">
            <v>1498.0173648</v>
          </cell>
          <cell r="H13684">
            <v>1498</v>
          </cell>
        </row>
        <row r="13685">
          <cell r="A13685" t="str">
            <v>08-05-070</v>
          </cell>
          <cell r="B13685" t="str">
            <v>13</v>
          </cell>
          <cell r="C13685" t="str">
            <v>Cable AL No 6 AWG - THWN</v>
          </cell>
          <cell r="D13685" t="str">
            <v>ML</v>
          </cell>
          <cell r="E13685">
            <v>1</v>
          </cell>
          <cell r="G13685">
            <v>1498.0173648</v>
          </cell>
          <cell r="H13685">
            <v>1498</v>
          </cell>
        </row>
        <row r="13686">
          <cell r="A13686" t="str">
            <v>08-05-070</v>
          </cell>
          <cell r="B13686" t="str">
            <v>14</v>
          </cell>
          <cell r="C13686" t="str">
            <v>Tubería PVC 1-1/4''</v>
          </cell>
          <cell r="D13686" t="str">
            <v>ML</v>
          </cell>
          <cell r="E13686">
            <v>1</v>
          </cell>
          <cell r="G13686">
            <v>3749.2092000000007</v>
          </cell>
          <cell r="H13686">
            <v>3749</v>
          </cell>
        </row>
        <row r="13687">
          <cell r="A13687" t="str">
            <v>08-05-070</v>
          </cell>
          <cell r="B13687" t="str">
            <v>15</v>
          </cell>
          <cell r="C13687" t="str">
            <v>Union PVC 1-1/4''</v>
          </cell>
          <cell r="D13687" t="str">
            <v>UN</v>
          </cell>
          <cell r="E13687">
            <v>0.33333333333333331</v>
          </cell>
          <cell r="G13687">
            <v>1309.5571156799999</v>
          </cell>
          <cell r="H13687">
            <v>437</v>
          </cell>
        </row>
        <row r="13688">
          <cell r="A13688" t="str">
            <v>08-05-070</v>
          </cell>
          <cell r="B13688" t="str">
            <v>16</v>
          </cell>
          <cell r="C13688" t="str">
            <v>Curva PVC - 1-1/4''</v>
          </cell>
          <cell r="D13688" t="str">
            <v>UN</v>
          </cell>
          <cell r="E13688">
            <v>0.3</v>
          </cell>
          <cell r="G13688">
            <v>1667.1483575999996</v>
          </cell>
          <cell r="H13688">
            <v>500</v>
          </cell>
        </row>
        <row r="13689">
          <cell r="A13689" t="str">
            <v>08-05-070</v>
          </cell>
          <cell r="B13689" t="str">
            <v>17</v>
          </cell>
          <cell r="C13689">
            <v>0</v>
          </cell>
          <cell r="D13689">
            <v>0</v>
          </cell>
          <cell r="E13689">
            <v>0</v>
          </cell>
          <cell r="G13689">
            <v>0</v>
          </cell>
          <cell r="H13689">
            <v>0</v>
          </cell>
        </row>
        <row r="13690">
          <cell r="A13690" t="str">
            <v>08-05-070</v>
          </cell>
          <cell r="B13690" t="str">
            <v>18</v>
          </cell>
          <cell r="C13690">
            <v>0</v>
          </cell>
          <cell r="D13690">
            <v>0</v>
          </cell>
          <cell r="E13690">
            <v>0</v>
          </cell>
          <cell r="G13690">
            <v>0</v>
          </cell>
          <cell r="H13690">
            <v>0</v>
          </cell>
        </row>
        <row r="13691">
          <cell r="A13691" t="str">
            <v>08-05-070</v>
          </cell>
          <cell r="B13691" t="str">
            <v>19</v>
          </cell>
          <cell r="C13691">
            <v>0</v>
          </cell>
          <cell r="D13691">
            <v>0</v>
          </cell>
          <cell r="E13691">
            <v>0</v>
          </cell>
          <cell r="G13691">
            <v>0</v>
          </cell>
          <cell r="H13691">
            <v>0</v>
          </cell>
        </row>
        <row r="13692">
          <cell r="A13692" t="str">
            <v>08-05-070</v>
          </cell>
          <cell r="B13692" t="str">
            <v>110</v>
          </cell>
          <cell r="C13692">
            <v>0</v>
          </cell>
          <cell r="D13692">
            <v>0</v>
          </cell>
          <cell r="E13692">
            <v>0</v>
          </cell>
          <cell r="G13692">
            <v>0</v>
          </cell>
          <cell r="H13692">
            <v>0</v>
          </cell>
        </row>
        <row r="13693">
          <cell r="A13693" t="str">
            <v>08-05-070</v>
          </cell>
          <cell r="B13693" t="str">
            <v>111</v>
          </cell>
          <cell r="C13693">
            <v>0</v>
          </cell>
          <cell r="D13693">
            <v>0</v>
          </cell>
          <cell r="E13693">
            <v>0</v>
          </cell>
          <cell r="G13693">
            <v>0</v>
          </cell>
          <cell r="H13693">
            <v>0</v>
          </cell>
        </row>
        <row r="13694">
          <cell r="A13694" t="str">
            <v>08-05-070</v>
          </cell>
          <cell r="B13694" t="str">
            <v>112</v>
          </cell>
          <cell r="C13694">
            <v>0</v>
          </cell>
          <cell r="D13694">
            <v>0</v>
          </cell>
          <cell r="E13694">
            <v>0</v>
          </cell>
          <cell r="G13694">
            <v>0</v>
          </cell>
          <cell r="H13694">
            <v>0</v>
          </cell>
        </row>
        <row r="13695">
          <cell r="A13695" t="str">
            <v>08-05-070</v>
          </cell>
          <cell r="B13695" t="str">
            <v>113</v>
          </cell>
          <cell r="C13695">
            <v>0</v>
          </cell>
          <cell r="D13695">
            <v>0</v>
          </cell>
          <cell r="E13695">
            <v>0</v>
          </cell>
          <cell r="G13695">
            <v>0</v>
          </cell>
          <cell r="H13695">
            <v>0</v>
          </cell>
        </row>
        <row r="13696">
          <cell r="A13696" t="str">
            <v>08-05-070</v>
          </cell>
          <cell r="B13696" t="str">
            <v>21</v>
          </cell>
          <cell r="C13696" t="str">
            <v>JR OFICIAL CALIFICADO</v>
          </cell>
          <cell r="D13696" t="str">
            <v>jor</v>
          </cell>
          <cell r="E13696">
            <v>4.6753246753246755E-2</v>
          </cell>
          <cell r="G13696">
            <v>70692.160000000003</v>
          </cell>
          <cell r="H13696">
            <v>3305</v>
          </cell>
        </row>
        <row r="13697">
          <cell r="A13697" t="str">
            <v>08-05-070</v>
          </cell>
          <cell r="B13697" t="str">
            <v>22</v>
          </cell>
          <cell r="C13697" t="str">
            <v>JR AYUDANTE CALIFICADO</v>
          </cell>
          <cell r="D13697" t="str">
            <v>jor</v>
          </cell>
          <cell r="E13697">
            <v>4.1558441558441558E-2</v>
          </cell>
          <cell r="G13697">
            <v>53019.119999999995</v>
          </cell>
          <cell r="H13697">
            <v>2203</v>
          </cell>
        </row>
        <row r="13698">
          <cell r="A13698" t="str">
            <v>08-05-070</v>
          </cell>
          <cell r="B13698" t="str">
            <v>41</v>
          </cell>
          <cell r="C13698" t="str">
            <v>Equipos de instalación</v>
          </cell>
          <cell r="D13698" t="str">
            <v>unidad</v>
          </cell>
          <cell r="E13698">
            <v>0.05</v>
          </cell>
          <cell r="G13698">
            <v>24313.053599999999</v>
          </cell>
          <cell r="H13698">
            <v>1216</v>
          </cell>
        </row>
        <row r="13699">
          <cell r="A13699" t="str">
            <v>08-05-070</v>
          </cell>
          <cell r="B13699" t="str">
            <v>61</v>
          </cell>
          <cell r="C13699" t="str">
            <v>Transporte almacen a obra</v>
          </cell>
          <cell r="D13699" t="str">
            <v>kg</v>
          </cell>
          <cell r="E13699">
            <v>5031.6750000000002</v>
          </cell>
          <cell r="G13699">
            <v>6.0400000000000002E-2</v>
          </cell>
          <cell r="H13699">
            <v>304</v>
          </cell>
        </row>
        <row r="13700">
          <cell r="A13700" t="str">
            <v>08-05-080</v>
          </cell>
          <cell r="B13700" t="str">
            <v>08-05-080</v>
          </cell>
          <cell r="C13700" t="str">
            <v>Suministro e instalación de acometida en cable de aluminio  de TGA a TT-ZC en 3X2/0+1/0 AL+6T alojado en tubería PVC de 3'</v>
          </cell>
          <cell r="D13700" t="str">
            <v>ml</v>
          </cell>
          <cell r="E13700">
            <v>81</v>
          </cell>
          <cell r="H13700">
            <v>50868</v>
          </cell>
        </row>
        <row r="13701">
          <cell r="A13701" t="str">
            <v>08-05-080</v>
          </cell>
          <cell r="B13701" t="str">
            <v>11</v>
          </cell>
          <cell r="C13701" t="str">
            <v>Cable AL No 2/0 AWG - THWN</v>
          </cell>
          <cell r="D13701" t="str">
            <v>ML</v>
          </cell>
          <cell r="E13701">
            <v>3</v>
          </cell>
          <cell r="G13701">
            <v>6282.008303999999</v>
          </cell>
          <cell r="H13701">
            <v>18846</v>
          </cell>
        </row>
        <row r="13702">
          <cell r="A13702" t="str">
            <v>08-05-080</v>
          </cell>
          <cell r="B13702" t="str">
            <v>12</v>
          </cell>
          <cell r="C13702" t="str">
            <v>Cable AL No 1/0 AWG - THWN</v>
          </cell>
          <cell r="D13702" t="str">
            <v>ML</v>
          </cell>
          <cell r="E13702">
            <v>1</v>
          </cell>
          <cell r="G13702">
            <v>4832.314080000001</v>
          </cell>
          <cell r="H13702">
            <v>4832</v>
          </cell>
        </row>
        <row r="13703">
          <cell r="A13703" t="str">
            <v>08-05-080</v>
          </cell>
          <cell r="B13703" t="str">
            <v>13</v>
          </cell>
          <cell r="C13703" t="str">
            <v>Cable AL No 6 AWG - THWN</v>
          </cell>
          <cell r="D13703" t="str">
            <v>ML</v>
          </cell>
          <cell r="E13703">
            <v>1</v>
          </cell>
          <cell r="G13703">
            <v>1498.0173648</v>
          </cell>
          <cell r="H13703">
            <v>1498</v>
          </cell>
        </row>
        <row r="13704">
          <cell r="A13704" t="str">
            <v>08-05-080</v>
          </cell>
          <cell r="B13704" t="str">
            <v>14</v>
          </cell>
          <cell r="C13704" t="str">
            <v>Tubería PVC 3''</v>
          </cell>
          <cell r="D13704" t="str">
            <v>ML</v>
          </cell>
          <cell r="E13704">
            <v>1</v>
          </cell>
          <cell r="G13704">
            <v>11150.846666666666</v>
          </cell>
          <cell r="H13704">
            <v>11151</v>
          </cell>
        </row>
        <row r="13705">
          <cell r="A13705" t="str">
            <v>08-05-080</v>
          </cell>
          <cell r="B13705" t="str">
            <v>15</v>
          </cell>
          <cell r="C13705" t="str">
            <v>Union PVC 3''</v>
          </cell>
          <cell r="D13705" t="str">
            <v>UN</v>
          </cell>
          <cell r="E13705">
            <v>0.33333333333333331</v>
          </cell>
          <cell r="G13705">
            <v>7574.16</v>
          </cell>
          <cell r="H13705">
            <v>2525</v>
          </cell>
        </row>
        <row r="13706">
          <cell r="A13706" t="str">
            <v>08-05-080</v>
          </cell>
          <cell r="B13706" t="str">
            <v>16</v>
          </cell>
          <cell r="C13706" t="str">
            <v>Curvas PVC 3''</v>
          </cell>
          <cell r="D13706" t="str">
            <v>UN</v>
          </cell>
          <cell r="E13706">
            <v>0.3</v>
          </cell>
          <cell r="G13706">
            <v>8962.7559999999994</v>
          </cell>
          <cell r="H13706">
            <v>2689</v>
          </cell>
        </row>
        <row r="13707">
          <cell r="A13707" t="str">
            <v>08-05-080</v>
          </cell>
          <cell r="B13707" t="str">
            <v>17</v>
          </cell>
          <cell r="C13707" t="str">
            <v>BORNAS 2/0 AWG</v>
          </cell>
          <cell r="D13707" t="str">
            <v>UN</v>
          </cell>
          <cell r="E13707">
            <v>7.4999999999999997E-2</v>
          </cell>
          <cell r="G13707">
            <v>10488.94924</v>
          </cell>
          <cell r="H13707">
            <v>787</v>
          </cell>
        </row>
        <row r="13708">
          <cell r="A13708" t="str">
            <v>08-05-080</v>
          </cell>
          <cell r="B13708" t="str">
            <v>18</v>
          </cell>
          <cell r="C13708" t="str">
            <v>BORNAS 1/0 AWG</v>
          </cell>
          <cell r="D13708" t="str">
            <v>UN</v>
          </cell>
          <cell r="E13708">
            <v>2.5000000000000001E-2</v>
          </cell>
          <cell r="G13708">
            <v>6311.8</v>
          </cell>
          <cell r="H13708">
            <v>158</v>
          </cell>
        </row>
        <row r="13709">
          <cell r="A13709" t="str">
            <v>08-05-080</v>
          </cell>
          <cell r="B13709" t="str">
            <v>19</v>
          </cell>
          <cell r="C13709">
            <v>0</v>
          </cell>
          <cell r="D13709">
            <v>0</v>
          </cell>
          <cell r="E13709">
            <v>0</v>
          </cell>
          <cell r="G13709">
            <v>0</v>
          </cell>
          <cell r="H13709">
            <v>0</v>
          </cell>
        </row>
        <row r="13710">
          <cell r="A13710" t="str">
            <v>08-05-080</v>
          </cell>
          <cell r="B13710" t="str">
            <v>110</v>
          </cell>
          <cell r="C13710">
            <v>0</v>
          </cell>
          <cell r="D13710">
            <v>0</v>
          </cell>
          <cell r="E13710">
            <v>0</v>
          </cell>
          <cell r="G13710">
            <v>0</v>
          </cell>
          <cell r="H13710">
            <v>0</v>
          </cell>
        </row>
        <row r="13711">
          <cell r="A13711" t="str">
            <v>08-05-080</v>
          </cell>
          <cell r="B13711" t="str">
            <v>111</v>
          </cell>
          <cell r="C13711">
            <v>0</v>
          </cell>
          <cell r="D13711">
            <v>0</v>
          </cell>
          <cell r="E13711">
            <v>0</v>
          </cell>
          <cell r="G13711">
            <v>0</v>
          </cell>
          <cell r="H13711">
            <v>0</v>
          </cell>
        </row>
        <row r="13712">
          <cell r="A13712" t="str">
            <v>08-05-080</v>
          </cell>
          <cell r="B13712" t="str">
            <v>112</v>
          </cell>
          <cell r="C13712">
            <v>0</v>
          </cell>
          <cell r="D13712">
            <v>0</v>
          </cell>
          <cell r="E13712">
            <v>0</v>
          </cell>
          <cell r="G13712">
            <v>0</v>
          </cell>
          <cell r="H13712">
            <v>0</v>
          </cell>
        </row>
        <row r="13713">
          <cell r="A13713" t="str">
            <v>08-05-080</v>
          </cell>
          <cell r="B13713" t="str">
            <v>113</v>
          </cell>
          <cell r="C13713">
            <v>0</v>
          </cell>
          <cell r="D13713">
            <v>0</v>
          </cell>
          <cell r="E13713">
            <v>0</v>
          </cell>
          <cell r="G13713">
            <v>0</v>
          </cell>
          <cell r="H13713">
            <v>0</v>
          </cell>
        </row>
        <row r="13714">
          <cell r="A13714" t="str">
            <v>08-05-080</v>
          </cell>
          <cell r="B13714" t="str">
            <v>21</v>
          </cell>
          <cell r="C13714" t="str">
            <v>JR OFICIAL CALIFICADO</v>
          </cell>
          <cell r="D13714" t="str">
            <v>jor</v>
          </cell>
          <cell r="E13714">
            <v>5.8236500341763503E-2</v>
          </cell>
          <cell r="G13714">
            <v>70692.160000000003</v>
          </cell>
          <cell r="H13714">
            <v>4117</v>
          </cell>
        </row>
        <row r="13715">
          <cell r="A13715" t="str">
            <v>08-05-080</v>
          </cell>
          <cell r="B13715" t="str">
            <v>22</v>
          </cell>
          <cell r="C13715" t="str">
            <v>JR AYUDANTE CALIFICADO</v>
          </cell>
          <cell r="D13715" t="str">
            <v>jor</v>
          </cell>
          <cell r="E13715">
            <v>5.1765778081567557E-2</v>
          </cell>
          <cell r="G13715">
            <v>53019.119999999995</v>
          </cell>
          <cell r="H13715">
            <v>2745</v>
          </cell>
        </row>
        <row r="13716">
          <cell r="A13716" t="str">
            <v>08-05-080</v>
          </cell>
          <cell r="B13716" t="str">
            <v>41</v>
          </cell>
          <cell r="C13716" t="str">
            <v>Equipos de instalación</v>
          </cell>
          <cell r="D13716" t="str">
            <v>unidad</v>
          </cell>
          <cell r="E13716">
            <v>0.05</v>
          </cell>
          <cell r="G13716">
            <v>24313.053599999999</v>
          </cell>
          <cell r="H13716">
            <v>1216</v>
          </cell>
        </row>
        <row r="13717">
          <cell r="A13717" t="str">
            <v>08-05-080</v>
          </cell>
          <cell r="B13717" t="str">
            <v>61</v>
          </cell>
          <cell r="C13717" t="str">
            <v>Transporte almacen a obra</v>
          </cell>
          <cell r="D13717" t="str">
            <v>kg</v>
          </cell>
          <cell r="E13717">
            <v>5031.6750000000002</v>
          </cell>
          <cell r="G13717">
            <v>6.0400000000000002E-2</v>
          </cell>
          <cell r="H13717">
            <v>304</v>
          </cell>
        </row>
        <row r="13718">
          <cell r="A13718" t="str">
            <v>08-05-090</v>
          </cell>
          <cell r="B13718" t="str">
            <v>08-05-090</v>
          </cell>
          <cell r="C13718" t="str">
            <v>Suministro e instalación de acometida en cable de aluminio  de TGA a TR-ZC en 3X2+1X4 AL+6T alojado en tubería PVC de 1-1/2''</v>
          </cell>
          <cell r="D13718" t="str">
            <v>ml</v>
          </cell>
          <cell r="E13718">
            <v>81</v>
          </cell>
          <cell r="H13718">
            <v>27220</v>
          </cell>
        </row>
        <row r="13719">
          <cell r="A13719" t="str">
            <v>08-05-090</v>
          </cell>
          <cell r="B13719" t="str">
            <v>11</v>
          </cell>
          <cell r="C13719" t="str">
            <v>Cable AL No 2 AWG - THWN</v>
          </cell>
          <cell r="D13719" t="str">
            <v>ML</v>
          </cell>
          <cell r="E13719">
            <v>3</v>
          </cell>
          <cell r="G13719">
            <v>3060.4655839999996</v>
          </cell>
          <cell r="H13719">
            <v>9181</v>
          </cell>
        </row>
        <row r="13720">
          <cell r="A13720" t="str">
            <v>08-05-090</v>
          </cell>
          <cell r="B13720" t="str">
            <v>12</v>
          </cell>
          <cell r="C13720" t="str">
            <v>Cable AL No 4 AWG - THWN</v>
          </cell>
          <cell r="D13720" t="str">
            <v>ML</v>
          </cell>
          <cell r="E13720">
            <v>1</v>
          </cell>
          <cell r="G13720">
            <v>2094.0027680000003</v>
          </cell>
          <cell r="H13720">
            <v>2094</v>
          </cell>
        </row>
        <row r="13721">
          <cell r="A13721" t="str">
            <v>08-05-090</v>
          </cell>
          <cell r="B13721" t="str">
            <v>13</v>
          </cell>
          <cell r="C13721" t="str">
            <v>Cable AL No 6 AWG - THWN</v>
          </cell>
          <cell r="D13721" t="str">
            <v>ML</v>
          </cell>
          <cell r="E13721">
            <v>1</v>
          </cell>
          <cell r="G13721">
            <v>1498.0173648</v>
          </cell>
          <cell r="H13721">
            <v>1498</v>
          </cell>
        </row>
        <row r="13722">
          <cell r="A13722" t="str">
            <v>08-05-090</v>
          </cell>
          <cell r="B13722" t="str">
            <v>14</v>
          </cell>
          <cell r="C13722" t="str">
            <v>Tubería PVC 1-1/2''</v>
          </cell>
          <cell r="D13722" t="str">
            <v>ML</v>
          </cell>
          <cell r="E13722">
            <v>1</v>
          </cell>
          <cell r="G13722">
            <v>4860.0860000000002</v>
          </cell>
          <cell r="H13722">
            <v>4860</v>
          </cell>
        </row>
        <row r="13723">
          <cell r="A13723" t="str">
            <v>08-05-090</v>
          </cell>
          <cell r="B13723" t="str">
            <v>15</v>
          </cell>
          <cell r="C13723" t="str">
            <v>Union PVC 1-1/2''</v>
          </cell>
          <cell r="D13723" t="str">
            <v>UN</v>
          </cell>
          <cell r="E13723">
            <v>0.33333333333333331</v>
          </cell>
          <cell r="G13723">
            <v>1642.9867872</v>
          </cell>
          <cell r="H13723">
            <v>548</v>
          </cell>
        </row>
        <row r="13724">
          <cell r="A13724" t="str">
            <v>08-05-090</v>
          </cell>
          <cell r="B13724" t="str">
            <v>16</v>
          </cell>
          <cell r="C13724" t="str">
            <v>Curva PVC - 1-1/2''</v>
          </cell>
          <cell r="D13724" t="str">
            <v>UN</v>
          </cell>
          <cell r="E13724">
            <v>0.3</v>
          </cell>
          <cell r="G13724">
            <v>1932.9256319999997</v>
          </cell>
          <cell r="H13724">
            <v>580</v>
          </cell>
        </row>
        <row r="13725">
          <cell r="A13725" t="str">
            <v>08-05-090</v>
          </cell>
          <cell r="B13725" t="str">
            <v>17</v>
          </cell>
          <cell r="C13725" t="str">
            <v>BORNAS 2 AWG</v>
          </cell>
          <cell r="D13725" t="str">
            <v>UN</v>
          </cell>
          <cell r="E13725">
            <v>7.4999999999999997E-2</v>
          </cell>
          <cell r="G13725">
            <v>5002.7326800000001</v>
          </cell>
          <cell r="H13725">
            <v>375</v>
          </cell>
        </row>
        <row r="13726">
          <cell r="A13726" t="str">
            <v>08-05-090</v>
          </cell>
          <cell r="B13726" t="str">
            <v>18</v>
          </cell>
          <cell r="C13726" t="str">
            <v>BORNAS 4 AWG</v>
          </cell>
          <cell r="D13726" t="str">
            <v>UN</v>
          </cell>
          <cell r="E13726">
            <v>2.5000000000000001E-2</v>
          </cell>
          <cell r="G13726">
            <v>3542.1821599999998</v>
          </cell>
          <cell r="H13726">
            <v>89</v>
          </cell>
        </row>
        <row r="13727">
          <cell r="A13727" t="str">
            <v>08-05-090</v>
          </cell>
          <cell r="B13727" t="str">
            <v>19</v>
          </cell>
          <cell r="C13727">
            <v>0</v>
          </cell>
          <cell r="D13727">
            <v>0</v>
          </cell>
          <cell r="E13727">
            <v>0</v>
          </cell>
          <cell r="G13727">
            <v>0</v>
          </cell>
          <cell r="H13727">
            <v>0</v>
          </cell>
        </row>
        <row r="13728">
          <cell r="A13728" t="str">
            <v>08-05-090</v>
          </cell>
          <cell r="B13728" t="str">
            <v>110</v>
          </cell>
          <cell r="C13728">
            <v>0</v>
          </cell>
          <cell r="D13728">
            <v>0</v>
          </cell>
          <cell r="E13728">
            <v>0</v>
          </cell>
          <cell r="G13728">
            <v>0</v>
          </cell>
          <cell r="H13728">
            <v>0</v>
          </cell>
        </row>
        <row r="13729">
          <cell r="A13729" t="str">
            <v>08-05-090</v>
          </cell>
          <cell r="B13729" t="str">
            <v>111</v>
          </cell>
          <cell r="C13729">
            <v>0</v>
          </cell>
          <cell r="D13729">
            <v>0</v>
          </cell>
          <cell r="E13729">
            <v>0</v>
          </cell>
          <cell r="G13729">
            <v>0</v>
          </cell>
          <cell r="H13729">
            <v>0</v>
          </cell>
        </row>
        <row r="13730">
          <cell r="A13730" t="str">
            <v>08-05-090</v>
          </cell>
          <cell r="B13730" t="str">
            <v>112</v>
          </cell>
          <cell r="C13730">
            <v>0</v>
          </cell>
          <cell r="D13730">
            <v>0</v>
          </cell>
          <cell r="E13730">
            <v>0</v>
          </cell>
          <cell r="G13730">
            <v>0</v>
          </cell>
          <cell r="H13730">
            <v>0</v>
          </cell>
        </row>
        <row r="13731">
          <cell r="A13731" t="str">
            <v>08-05-090</v>
          </cell>
          <cell r="B13731" t="str">
            <v>113</v>
          </cell>
          <cell r="C13731">
            <v>0</v>
          </cell>
          <cell r="D13731">
            <v>0</v>
          </cell>
          <cell r="E13731">
            <v>0</v>
          </cell>
          <cell r="G13731">
            <v>0</v>
          </cell>
          <cell r="H13731">
            <v>0</v>
          </cell>
        </row>
        <row r="13732">
          <cell r="A13732" t="str">
            <v>08-05-090</v>
          </cell>
          <cell r="B13732" t="str">
            <v>21</v>
          </cell>
          <cell r="C13732" t="str">
            <v>JR OFICIAL CALIFICADO</v>
          </cell>
          <cell r="D13732" t="str">
            <v>jor</v>
          </cell>
          <cell r="E13732">
            <v>5.4955570745044431E-2</v>
          </cell>
          <cell r="G13732">
            <v>70692.160000000003</v>
          </cell>
          <cell r="H13732">
            <v>3885</v>
          </cell>
        </row>
        <row r="13733">
          <cell r="A13733" t="str">
            <v>08-05-090</v>
          </cell>
          <cell r="B13733" t="str">
            <v>22</v>
          </cell>
          <cell r="C13733" t="str">
            <v>JR AYUDANTE CALIFICADO</v>
          </cell>
          <cell r="D13733" t="str">
            <v>jor</v>
          </cell>
          <cell r="E13733">
            <v>4.8849396217817267E-2</v>
          </cell>
          <cell r="G13733">
            <v>53019.119999999995</v>
          </cell>
          <cell r="H13733">
            <v>2590</v>
          </cell>
        </row>
        <row r="13734">
          <cell r="A13734" t="str">
            <v>08-05-090</v>
          </cell>
          <cell r="B13734" t="str">
            <v>41</v>
          </cell>
          <cell r="C13734" t="str">
            <v>Equipos de instalación</v>
          </cell>
          <cell r="D13734" t="str">
            <v>unidad</v>
          </cell>
          <cell r="E13734">
            <v>0.05</v>
          </cell>
          <cell r="G13734">
            <v>24313.053599999999</v>
          </cell>
          <cell r="H13734">
            <v>1216</v>
          </cell>
        </row>
        <row r="13735">
          <cell r="A13735" t="str">
            <v>08-05-090</v>
          </cell>
          <cell r="B13735" t="str">
            <v>61</v>
          </cell>
          <cell r="C13735" t="str">
            <v>Transporte almacen a obra</v>
          </cell>
          <cell r="D13735" t="str">
            <v>kg</v>
          </cell>
          <cell r="E13735">
            <v>5031.6750000000002</v>
          </cell>
          <cell r="G13735">
            <v>6.0400000000000002E-2</v>
          </cell>
          <cell r="H13735">
            <v>304</v>
          </cell>
        </row>
        <row r="13736">
          <cell r="A13736" t="str">
            <v>08-05-100</v>
          </cell>
          <cell r="B13736" t="str">
            <v>08-05-100</v>
          </cell>
          <cell r="C13736" t="str">
            <v>Suministro e instalación de acometida en cable de aluminio  de TGA a TL-ZC en 3X4+1X6 AL+6T alojado en tubería PVC de 1-1/4''</v>
          </cell>
          <cell r="D13736" t="str">
            <v>ml</v>
          </cell>
          <cell r="E13736">
            <v>81</v>
          </cell>
          <cell r="H13736">
            <v>21379</v>
          </cell>
        </row>
        <row r="13737">
          <cell r="A13737" t="str">
            <v>08-05-100</v>
          </cell>
          <cell r="B13737" t="str">
            <v>11</v>
          </cell>
          <cell r="C13737" t="str">
            <v>Cable AL No 4 AWG - THWN</v>
          </cell>
          <cell r="D13737" t="str">
            <v>ML</v>
          </cell>
          <cell r="E13737">
            <v>3</v>
          </cell>
          <cell r="G13737">
            <v>2094.0027680000003</v>
          </cell>
          <cell r="H13737">
            <v>6282</v>
          </cell>
        </row>
        <row r="13738">
          <cell r="A13738" t="str">
            <v>08-05-100</v>
          </cell>
          <cell r="B13738" t="str">
            <v>12</v>
          </cell>
          <cell r="C13738" t="str">
            <v>Cable AL No 6 AWG - THWN</v>
          </cell>
          <cell r="D13738" t="str">
            <v>ML</v>
          </cell>
          <cell r="E13738">
            <v>1</v>
          </cell>
          <cell r="G13738">
            <v>1498.0173648</v>
          </cell>
          <cell r="H13738">
            <v>1498</v>
          </cell>
        </row>
        <row r="13739">
          <cell r="A13739" t="str">
            <v>08-05-100</v>
          </cell>
          <cell r="B13739" t="str">
            <v>13</v>
          </cell>
          <cell r="C13739" t="str">
            <v>Cable AL No 6 AWG - THWN</v>
          </cell>
          <cell r="D13739" t="str">
            <v>ML</v>
          </cell>
          <cell r="E13739">
            <v>1</v>
          </cell>
          <cell r="G13739">
            <v>1498.0173648</v>
          </cell>
          <cell r="H13739">
            <v>1498</v>
          </cell>
        </row>
        <row r="13740">
          <cell r="A13740" t="str">
            <v>08-05-100</v>
          </cell>
          <cell r="B13740" t="str">
            <v>14</v>
          </cell>
          <cell r="C13740" t="str">
            <v>Tubería PVC 1-1/4''</v>
          </cell>
          <cell r="D13740" t="str">
            <v>ML</v>
          </cell>
          <cell r="E13740">
            <v>1</v>
          </cell>
          <cell r="G13740">
            <v>3749.2092000000007</v>
          </cell>
          <cell r="H13740">
            <v>3749</v>
          </cell>
        </row>
        <row r="13741">
          <cell r="A13741" t="str">
            <v>08-05-100</v>
          </cell>
          <cell r="B13741" t="str">
            <v>15</v>
          </cell>
          <cell r="C13741" t="str">
            <v>Union PVC 1-1/4''</v>
          </cell>
          <cell r="D13741" t="str">
            <v>UN</v>
          </cell>
          <cell r="E13741">
            <v>0.33333333333333331</v>
          </cell>
          <cell r="G13741">
            <v>1309.5571156799999</v>
          </cell>
          <cell r="H13741">
            <v>437</v>
          </cell>
        </row>
        <row r="13742">
          <cell r="A13742" t="str">
            <v>08-05-100</v>
          </cell>
          <cell r="B13742" t="str">
            <v>16</v>
          </cell>
          <cell r="C13742" t="str">
            <v>Curva PVC - 1-1/4''</v>
          </cell>
          <cell r="D13742" t="str">
            <v>UN</v>
          </cell>
          <cell r="E13742">
            <v>0.3</v>
          </cell>
          <cell r="G13742">
            <v>1667.1483575999996</v>
          </cell>
          <cell r="H13742">
            <v>500</v>
          </cell>
        </row>
        <row r="13743">
          <cell r="A13743" t="str">
            <v>08-05-100</v>
          </cell>
          <cell r="B13743" t="str">
            <v>17</v>
          </cell>
          <cell r="C13743">
            <v>0</v>
          </cell>
          <cell r="D13743">
            <v>0</v>
          </cell>
          <cell r="E13743">
            <v>0</v>
          </cell>
          <cell r="G13743">
            <v>0</v>
          </cell>
          <cell r="H13743">
            <v>0</v>
          </cell>
        </row>
        <row r="13744">
          <cell r="A13744" t="str">
            <v>08-05-100</v>
          </cell>
          <cell r="B13744" t="str">
            <v>18</v>
          </cell>
          <cell r="C13744">
            <v>0</v>
          </cell>
          <cell r="D13744">
            <v>0</v>
          </cell>
          <cell r="E13744">
            <v>0</v>
          </cell>
          <cell r="G13744">
            <v>0</v>
          </cell>
          <cell r="H13744">
            <v>0</v>
          </cell>
        </row>
        <row r="13745">
          <cell r="A13745" t="str">
            <v>08-05-100</v>
          </cell>
          <cell r="B13745" t="str">
            <v>19</v>
          </cell>
          <cell r="C13745">
            <v>0</v>
          </cell>
          <cell r="D13745">
            <v>0</v>
          </cell>
          <cell r="E13745">
            <v>0</v>
          </cell>
          <cell r="G13745">
            <v>0</v>
          </cell>
          <cell r="H13745">
            <v>0</v>
          </cell>
        </row>
        <row r="13746">
          <cell r="A13746" t="str">
            <v>08-05-100</v>
          </cell>
          <cell r="B13746" t="str">
            <v>110</v>
          </cell>
          <cell r="C13746">
            <v>0</v>
          </cell>
          <cell r="D13746">
            <v>0</v>
          </cell>
          <cell r="E13746">
            <v>0</v>
          </cell>
          <cell r="G13746">
            <v>0</v>
          </cell>
          <cell r="H13746">
            <v>0</v>
          </cell>
        </row>
        <row r="13747">
          <cell r="A13747" t="str">
            <v>08-05-100</v>
          </cell>
          <cell r="B13747" t="str">
            <v>111</v>
          </cell>
          <cell r="C13747">
            <v>0</v>
          </cell>
          <cell r="D13747">
            <v>0</v>
          </cell>
          <cell r="E13747">
            <v>0</v>
          </cell>
          <cell r="G13747">
            <v>0</v>
          </cell>
          <cell r="H13747">
            <v>0</v>
          </cell>
        </row>
        <row r="13748">
          <cell r="A13748" t="str">
            <v>08-05-100</v>
          </cell>
          <cell r="B13748" t="str">
            <v>112</v>
          </cell>
          <cell r="C13748">
            <v>0</v>
          </cell>
          <cell r="D13748">
            <v>0</v>
          </cell>
          <cell r="E13748">
            <v>0</v>
          </cell>
          <cell r="G13748">
            <v>0</v>
          </cell>
          <cell r="H13748">
            <v>0</v>
          </cell>
        </row>
        <row r="13749">
          <cell r="A13749" t="str">
            <v>08-05-100</v>
          </cell>
          <cell r="B13749" t="str">
            <v>113</v>
          </cell>
          <cell r="C13749">
            <v>0</v>
          </cell>
          <cell r="D13749">
            <v>0</v>
          </cell>
          <cell r="E13749">
            <v>0</v>
          </cell>
          <cell r="G13749">
            <v>0</v>
          </cell>
          <cell r="H13749">
            <v>0</v>
          </cell>
        </row>
        <row r="13750">
          <cell r="A13750" t="str">
            <v>08-05-100</v>
          </cell>
          <cell r="B13750" t="str">
            <v>21</v>
          </cell>
          <cell r="C13750" t="str">
            <v>JR OFICIAL CALIFICADO</v>
          </cell>
          <cell r="D13750" t="str">
            <v>jor</v>
          </cell>
          <cell r="E13750">
            <v>5.0034176349965827E-2</v>
          </cell>
          <cell r="G13750">
            <v>70692.160000000003</v>
          </cell>
          <cell r="H13750">
            <v>3537</v>
          </cell>
        </row>
        <row r="13751">
          <cell r="A13751" t="str">
            <v>08-05-100</v>
          </cell>
          <cell r="B13751" t="str">
            <v>22</v>
          </cell>
          <cell r="C13751" t="str">
            <v>JR AYUDANTE CALIFICADO</v>
          </cell>
          <cell r="D13751" t="str">
            <v>jor</v>
          </cell>
          <cell r="E13751">
            <v>4.4474823422191841E-2</v>
          </cell>
          <cell r="G13751">
            <v>53019.119999999995</v>
          </cell>
          <cell r="H13751">
            <v>2358</v>
          </cell>
        </row>
        <row r="13752">
          <cell r="A13752" t="str">
            <v>08-05-100</v>
          </cell>
          <cell r="B13752" t="str">
            <v>41</v>
          </cell>
          <cell r="C13752" t="str">
            <v>Equipos de instalación</v>
          </cell>
          <cell r="D13752" t="str">
            <v>unidad</v>
          </cell>
          <cell r="E13752">
            <v>0.05</v>
          </cell>
          <cell r="G13752">
            <v>24313.053599999999</v>
          </cell>
          <cell r="H13752">
            <v>1216</v>
          </cell>
        </row>
        <row r="13753">
          <cell r="A13753" t="str">
            <v>08-05-100</v>
          </cell>
          <cell r="B13753" t="str">
            <v>61</v>
          </cell>
          <cell r="C13753" t="str">
            <v>Transporte almacen a obra</v>
          </cell>
          <cell r="D13753" t="str">
            <v>kg</v>
          </cell>
          <cell r="E13753">
            <v>5031.6750000000002</v>
          </cell>
          <cell r="G13753">
            <v>6.0400000000000002E-2</v>
          </cell>
          <cell r="H13753">
            <v>304</v>
          </cell>
        </row>
        <row r="13754">
          <cell r="A13754" t="str">
            <v>08-05-110</v>
          </cell>
          <cell r="B13754" t="str">
            <v>08-05-110</v>
          </cell>
          <cell r="C13754" t="str">
            <v>Suministro e instalación de acometida en cable de aluminio  de TGA a TN-ZD en 3X2+1X4 AL+6T alojado en tubería PVC de 1-1/2''</v>
          </cell>
          <cell r="D13754" t="str">
            <v>ml</v>
          </cell>
          <cell r="E13754">
            <v>47</v>
          </cell>
          <cell r="H13754">
            <v>27220</v>
          </cell>
        </row>
        <row r="13755">
          <cell r="A13755" t="str">
            <v>08-05-110</v>
          </cell>
          <cell r="B13755" t="str">
            <v>11</v>
          </cell>
          <cell r="C13755" t="str">
            <v>Cable AL No 2 AWG - THWN</v>
          </cell>
          <cell r="D13755" t="str">
            <v>ML</v>
          </cell>
          <cell r="E13755">
            <v>3</v>
          </cell>
          <cell r="G13755">
            <v>3060.4655839999996</v>
          </cell>
          <cell r="H13755">
            <v>9181</v>
          </cell>
        </row>
        <row r="13756">
          <cell r="A13756" t="str">
            <v>08-05-110</v>
          </cell>
          <cell r="B13756" t="str">
            <v>12</v>
          </cell>
          <cell r="C13756" t="str">
            <v>Cable AL No 4 AWG - THWN</v>
          </cell>
          <cell r="D13756" t="str">
            <v>ML</v>
          </cell>
          <cell r="E13756">
            <v>1</v>
          </cell>
          <cell r="G13756">
            <v>2094.0027680000003</v>
          </cell>
          <cell r="H13756">
            <v>2094</v>
          </cell>
        </row>
        <row r="13757">
          <cell r="A13757" t="str">
            <v>08-05-110</v>
          </cell>
          <cell r="B13757" t="str">
            <v>13</v>
          </cell>
          <cell r="C13757" t="str">
            <v>Cable AL No 6 AWG - THWN</v>
          </cell>
          <cell r="D13757" t="str">
            <v>ML</v>
          </cell>
          <cell r="E13757">
            <v>1</v>
          </cell>
          <cell r="G13757">
            <v>1498.0173648</v>
          </cell>
          <cell r="H13757">
            <v>1498</v>
          </cell>
        </row>
        <row r="13758">
          <cell r="A13758" t="str">
            <v>08-05-110</v>
          </cell>
          <cell r="B13758" t="str">
            <v>14</v>
          </cell>
          <cell r="C13758" t="str">
            <v>Tubería PVC 1-1/2''</v>
          </cell>
          <cell r="D13758" t="str">
            <v>ML</v>
          </cell>
          <cell r="E13758">
            <v>1</v>
          </cell>
          <cell r="G13758">
            <v>4860.0860000000002</v>
          </cell>
          <cell r="H13758">
            <v>4860</v>
          </cell>
        </row>
        <row r="13759">
          <cell r="A13759" t="str">
            <v>08-05-110</v>
          </cell>
          <cell r="B13759" t="str">
            <v>15</v>
          </cell>
          <cell r="C13759" t="str">
            <v>Union PVC 1-1/2''</v>
          </cell>
          <cell r="D13759" t="str">
            <v>UN</v>
          </cell>
          <cell r="E13759">
            <v>0.33333333333333331</v>
          </cell>
          <cell r="G13759">
            <v>1642.9867872</v>
          </cell>
          <cell r="H13759">
            <v>548</v>
          </cell>
        </row>
        <row r="13760">
          <cell r="A13760" t="str">
            <v>08-05-110</v>
          </cell>
          <cell r="B13760" t="str">
            <v>16</v>
          </cell>
          <cell r="C13760" t="str">
            <v>Curva PVC - 1-1/2''</v>
          </cell>
          <cell r="D13760" t="str">
            <v>UN</v>
          </cell>
          <cell r="E13760">
            <v>0.3</v>
          </cell>
          <cell r="G13760">
            <v>1932.9256319999997</v>
          </cell>
          <cell r="H13760">
            <v>580</v>
          </cell>
        </row>
        <row r="13761">
          <cell r="A13761" t="str">
            <v>08-05-110</v>
          </cell>
          <cell r="B13761" t="str">
            <v>17</v>
          </cell>
          <cell r="C13761" t="str">
            <v>BORNAS 2 AWG</v>
          </cell>
          <cell r="D13761" t="str">
            <v>UN</v>
          </cell>
          <cell r="E13761">
            <v>7.4999999999999997E-2</v>
          </cell>
          <cell r="G13761">
            <v>5002.7326800000001</v>
          </cell>
          <cell r="H13761">
            <v>375</v>
          </cell>
        </row>
        <row r="13762">
          <cell r="A13762" t="str">
            <v>08-05-110</v>
          </cell>
          <cell r="B13762" t="str">
            <v>18</v>
          </cell>
          <cell r="C13762" t="str">
            <v>BORNAS 4 AWG</v>
          </cell>
          <cell r="D13762" t="str">
            <v>UN</v>
          </cell>
          <cell r="E13762">
            <v>2.5000000000000001E-2</v>
          </cell>
          <cell r="G13762">
            <v>3542.1821599999998</v>
          </cell>
          <cell r="H13762">
            <v>89</v>
          </cell>
        </row>
        <row r="13763">
          <cell r="A13763" t="str">
            <v>08-05-110</v>
          </cell>
          <cell r="B13763" t="str">
            <v>19</v>
          </cell>
          <cell r="C13763">
            <v>0</v>
          </cell>
          <cell r="D13763">
            <v>0</v>
          </cell>
          <cell r="E13763">
            <v>0</v>
          </cell>
          <cell r="G13763">
            <v>0</v>
          </cell>
          <cell r="H13763">
            <v>0</v>
          </cell>
        </row>
        <row r="13764">
          <cell r="A13764" t="str">
            <v>08-05-110</v>
          </cell>
          <cell r="B13764" t="str">
            <v>110</v>
          </cell>
          <cell r="C13764">
            <v>0</v>
          </cell>
          <cell r="D13764">
            <v>0</v>
          </cell>
          <cell r="E13764">
            <v>0</v>
          </cell>
          <cell r="G13764">
            <v>0</v>
          </cell>
          <cell r="H13764">
            <v>0</v>
          </cell>
        </row>
        <row r="13765">
          <cell r="A13765" t="str">
            <v>08-05-110</v>
          </cell>
          <cell r="B13765" t="str">
            <v>111</v>
          </cell>
          <cell r="C13765">
            <v>0</v>
          </cell>
          <cell r="D13765">
            <v>0</v>
          </cell>
          <cell r="E13765">
            <v>0</v>
          </cell>
          <cell r="G13765">
            <v>0</v>
          </cell>
          <cell r="H13765">
            <v>0</v>
          </cell>
        </row>
        <row r="13766">
          <cell r="A13766" t="str">
            <v>08-05-110</v>
          </cell>
          <cell r="B13766" t="str">
            <v>112</v>
          </cell>
          <cell r="C13766">
            <v>0</v>
          </cell>
          <cell r="D13766">
            <v>0</v>
          </cell>
          <cell r="E13766">
            <v>0</v>
          </cell>
          <cell r="G13766">
            <v>0</v>
          </cell>
          <cell r="H13766">
            <v>0</v>
          </cell>
        </row>
        <row r="13767">
          <cell r="A13767" t="str">
            <v>08-05-110</v>
          </cell>
          <cell r="B13767" t="str">
            <v>113</v>
          </cell>
          <cell r="C13767">
            <v>0</v>
          </cell>
          <cell r="D13767">
            <v>0</v>
          </cell>
          <cell r="E13767">
            <v>0</v>
          </cell>
          <cell r="G13767">
            <v>0</v>
          </cell>
          <cell r="H13767">
            <v>0</v>
          </cell>
        </row>
        <row r="13768">
          <cell r="A13768" t="str">
            <v>08-05-110</v>
          </cell>
          <cell r="B13768" t="str">
            <v>21</v>
          </cell>
          <cell r="C13768" t="str">
            <v>JR OFICIAL CALIFICADO</v>
          </cell>
          <cell r="D13768" t="str">
            <v>jor</v>
          </cell>
          <cell r="E13768">
            <v>5.4955570745044431E-2</v>
          </cell>
          <cell r="G13768">
            <v>70692.160000000003</v>
          </cell>
          <cell r="H13768">
            <v>3885</v>
          </cell>
        </row>
        <row r="13769">
          <cell r="A13769" t="str">
            <v>08-05-110</v>
          </cell>
          <cell r="B13769" t="str">
            <v>22</v>
          </cell>
          <cell r="C13769" t="str">
            <v>JR AYUDANTE CALIFICADO</v>
          </cell>
          <cell r="D13769" t="str">
            <v>jor</v>
          </cell>
          <cell r="E13769">
            <v>4.8849396217817267E-2</v>
          </cell>
          <cell r="G13769">
            <v>53019.119999999995</v>
          </cell>
          <cell r="H13769">
            <v>2590</v>
          </cell>
        </row>
        <row r="13770">
          <cell r="A13770" t="str">
            <v>08-05-110</v>
          </cell>
          <cell r="B13770" t="str">
            <v>41</v>
          </cell>
          <cell r="C13770" t="str">
            <v>Equipos de instalación</v>
          </cell>
          <cell r="D13770" t="str">
            <v>unidad</v>
          </cell>
          <cell r="E13770">
            <v>0.05</v>
          </cell>
          <cell r="G13770">
            <v>24313.053599999999</v>
          </cell>
          <cell r="H13770">
            <v>1216</v>
          </cell>
        </row>
        <row r="13771">
          <cell r="A13771" t="str">
            <v>08-05-110</v>
          </cell>
          <cell r="B13771" t="str">
            <v>61</v>
          </cell>
          <cell r="C13771" t="str">
            <v>Transporte almacen a obra</v>
          </cell>
          <cell r="D13771" t="str">
            <v>kg</v>
          </cell>
          <cell r="E13771">
            <v>5031.6750000000002</v>
          </cell>
          <cell r="G13771">
            <v>6.0400000000000002E-2</v>
          </cell>
          <cell r="H13771">
            <v>304</v>
          </cell>
        </row>
        <row r="13772">
          <cell r="A13772" t="str">
            <v>08-05-120</v>
          </cell>
          <cell r="B13772" t="str">
            <v>08-05-120</v>
          </cell>
          <cell r="C13772" t="str">
            <v>Suministro e instalación de acometida en cable de aluminio  de TGA a TL-ZE en 3X6+1X6 AL+6T alojado en tubería PVC de 1-1/4''</v>
          </cell>
          <cell r="D13772" t="str">
            <v>ml</v>
          </cell>
          <cell r="E13772">
            <v>97</v>
          </cell>
          <cell r="H13772">
            <v>19204</v>
          </cell>
        </row>
        <row r="13773">
          <cell r="A13773" t="str">
            <v>08-05-120</v>
          </cell>
          <cell r="B13773" t="str">
            <v>11</v>
          </cell>
          <cell r="C13773" t="str">
            <v>Cable AL No 6 AWG - THWN</v>
          </cell>
          <cell r="D13773" t="str">
            <v>ML</v>
          </cell>
          <cell r="E13773">
            <v>3</v>
          </cell>
          <cell r="G13773">
            <v>1498.0173648</v>
          </cell>
          <cell r="H13773">
            <v>4494</v>
          </cell>
        </row>
        <row r="13774">
          <cell r="A13774" t="str">
            <v>08-05-120</v>
          </cell>
          <cell r="B13774" t="str">
            <v>12</v>
          </cell>
          <cell r="C13774" t="str">
            <v>Cable AL No 6 AWG - THWN</v>
          </cell>
          <cell r="D13774" t="str">
            <v>ML</v>
          </cell>
          <cell r="E13774">
            <v>1</v>
          </cell>
          <cell r="G13774">
            <v>1498.0173648</v>
          </cell>
          <cell r="H13774">
            <v>1498</v>
          </cell>
        </row>
        <row r="13775">
          <cell r="A13775" t="str">
            <v>08-05-120</v>
          </cell>
          <cell r="B13775" t="str">
            <v>13</v>
          </cell>
          <cell r="C13775" t="str">
            <v>Cable AL No 6 AWG - THWN</v>
          </cell>
          <cell r="D13775" t="str">
            <v>ML</v>
          </cell>
          <cell r="E13775">
            <v>1</v>
          </cell>
          <cell r="G13775">
            <v>1498.0173648</v>
          </cell>
          <cell r="H13775">
            <v>1498</v>
          </cell>
        </row>
        <row r="13776">
          <cell r="A13776" t="str">
            <v>08-05-120</v>
          </cell>
          <cell r="B13776" t="str">
            <v>14</v>
          </cell>
          <cell r="C13776" t="str">
            <v>Tubería PVC 1-1/4''</v>
          </cell>
          <cell r="D13776" t="str">
            <v>ML</v>
          </cell>
          <cell r="E13776">
            <v>1</v>
          </cell>
          <cell r="G13776">
            <v>3749.2092000000007</v>
          </cell>
          <cell r="H13776">
            <v>3749</v>
          </cell>
        </row>
        <row r="13777">
          <cell r="A13777" t="str">
            <v>08-05-120</v>
          </cell>
          <cell r="B13777" t="str">
            <v>15</v>
          </cell>
          <cell r="C13777" t="str">
            <v>Union PVC 1-1/4''</v>
          </cell>
          <cell r="D13777" t="str">
            <v>UN</v>
          </cell>
          <cell r="E13777">
            <v>0.33333333333333331</v>
          </cell>
          <cell r="G13777">
            <v>1309.5571156799999</v>
          </cell>
          <cell r="H13777">
            <v>437</v>
          </cell>
        </row>
        <row r="13778">
          <cell r="A13778" t="str">
            <v>08-05-120</v>
          </cell>
          <cell r="B13778" t="str">
            <v>16</v>
          </cell>
          <cell r="C13778" t="str">
            <v>Curva PVC - 1-1/4''</v>
          </cell>
          <cell r="D13778" t="str">
            <v>UN</v>
          </cell>
          <cell r="E13778">
            <v>0.3</v>
          </cell>
          <cell r="G13778">
            <v>1667.1483575999996</v>
          </cell>
          <cell r="H13778">
            <v>500</v>
          </cell>
        </row>
        <row r="13779">
          <cell r="A13779" t="str">
            <v>08-05-120</v>
          </cell>
          <cell r="B13779" t="str">
            <v>17</v>
          </cell>
          <cell r="C13779">
            <v>0</v>
          </cell>
          <cell r="D13779">
            <v>0</v>
          </cell>
          <cell r="E13779">
            <v>0</v>
          </cell>
          <cell r="G13779">
            <v>0</v>
          </cell>
          <cell r="H13779">
            <v>0</v>
          </cell>
        </row>
        <row r="13780">
          <cell r="A13780" t="str">
            <v>08-05-120</v>
          </cell>
          <cell r="B13780" t="str">
            <v>18</v>
          </cell>
          <cell r="C13780">
            <v>0</v>
          </cell>
          <cell r="D13780">
            <v>0</v>
          </cell>
          <cell r="E13780">
            <v>0</v>
          </cell>
          <cell r="G13780">
            <v>0</v>
          </cell>
          <cell r="H13780">
            <v>0</v>
          </cell>
        </row>
        <row r="13781">
          <cell r="A13781" t="str">
            <v>08-05-120</v>
          </cell>
          <cell r="B13781" t="str">
            <v>19</v>
          </cell>
          <cell r="C13781">
            <v>0</v>
          </cell>
          <cell r="D13781">
            <v>0</v>
          </cell>
          <cell r="E13781">
            <v>0</v>
          </cell>
          <cell r="G13781">
            <v>0</v>
          </cell>
          <cell r="H13781">
            <v>0</v>
          </cell>
        </row>
        <row r="13782">
          <cell r="A13782" t="str">
            <v>08-05-120</v>
          </cell>
          <cell r="B13782" t="str">
            <v>110</v>
          </cell>
          <cell r="C13782">
            <v>0</v>
          </cell>
          <cell r="D13782">
            <v>0</v>
          </cell>
          <cell r="E13782">
            <v>0</v>
          </cell>
          <cell r="G13782">
            <v>0</v>
          </cell>
          <cell r="H13782">
            <v>0</v>
          </cell>
        </row>
        <row r="13783">
          <cell r="A13783" t="str">
            <v>08-05-120</v>
          </cell>
          <cell r="B13783" t="str">
            <v>111</v>
          </cell>
          <cell r="C13783">
            <v>0</v>
          </cell>
          <cell r="D13783">
            <v>0</v>
          </cell>
          <cell r="E13783">
            <v>0</v>
          </cell>
          <cell r="G13783">
            <v>0</v>
          </cell>
          <cell r="H13783">
            <v>0</v>
          </cell>
        </row>
        <row r="13784">
          <cell r="A13784" t="str">
            <v>08-05-120</v>
          </cell>
          <cell r="B13784" t="str">
            <v>112</v>
          </cell>
          <cell r="C13784">
            <v>0</v>
          </cell>
          <cell r="D13784">
            <v>0</v>
          </cell>
          <cell r="E13784">
            <v>0</v>
          </cell>
          <cell r="G13784">
            <v>0</v>
          </cell>
          <cell r="H13784">
            <v>0</v>
          </cell>
        </row>
        <row r="13785">
          <cell r="A13785" t="str">
            <v>08-05-120</v>
          </cell>
          <cell r="B13785" t="str">
            <v>113</v>
          </cell>
          <cell r="C13785">
            <v>0</v>
          </cell>
          <cell r="D13785">
            <v>0</v>
          </cell>
          <cell r="E13785">
            <v>0</v>
          </cell>
          <cell r="G13785">
            <v>0</v>
          </cell>
          <cell r="H13785">
            <v>0</v>
          </cell>
        </row>
        <row r="13786">
          <cell r="A13786" t="str">
            <v>08-05-120</v>
          </cell>
          <cell r="B13786" t="str">
            <v>21</v>
          </cell>
          <cell r="C13786" t="str">
            <v>JR OFICIAL CALIFICADO</v>
          </cell>
          <cell r="D13786" t="str">
            <v>jor</v>
          </cell>
          <cell r="E13786">
            <v>4.6753246753246755E-2</v>
          </cell>
          <cell r="G13786">
            <v>70692.160000000003</v>
          </cell>
          <cell r="H13786">
            <v>3305</v>
          </cell>
        </row>
        <row r="13787">
          <cell r="A13787" t="str">
            <v>08-05-120</v>
          </cell>
          <cell r="B13787" t="str">
            <v>22</v>
          </cell>
          <cell r="C13787" t="str">
            <v>JR AYUDANTE CALIFICADO</v>
          </cell>
          <cell r="D13787" t="str">
            <v>jor</v>
          </cell>
          <cell r="E13787">
            <v>4.1558441558441558E-2</v>
          </cell>
          <cell r="G13787">
            <v>53019.119999999995</v>
          </cell>
          <cell r="H13787">
            <v>2203</v>
          </cell>
        </row>
        <row r="13788">
          <cell r="A13788" t="str">
            <v>08-05-120</v>
          </cell>
          <cell r="B13788" t="str">
            <v>41</v>
          </cell>
          <cell r="C13788" t="str">
            <v>Equipos de instalación</v>
          </cell>
          <cell r="D13788" t="str">
            <v>unidad</v>
          </cell>
          <cell r="E13788">
            <v>0.05</v>
          </cell>
          <cell r="G13788">
            <v>24313.053599999999</v>
          </cell>
          <cell r="H13788">
            <v>1216</v>
          </cell>
        </row>
        <row r="13789">
          <cell r="A13789" t="str">
            <v>08-05-120</v>
          </cell>
          <cell r="B13789" t="str">
            <v>61</v>
          </cell>
          <cell r="C13789" t="str">
            <v>Transporte almacen a obra</v>
          </cell>
          <cell r="D13789" t="str">
            <v>kg</v>
          </cell>
          <cell r="E13789">
            <v>5031.6750000000002</v>
          </cell>
          <cell r="G13789">
            <v>6.0400000000000002E-2</v>
          </cell>
          <cell r="H13789">
            <v>304</v>
          </cell>
        </row>
        <row r="13790">
          <cell r="A13790" t="str">
            <v>08-05-130</v>
          </cell>
          <cell r="B13790" t="str">
            <v>08-05-130</v>
          </cell>
          <cell r="C13790" t="str">
            <v>Suministro e instalación de acometida en cable de aluminio  de TGA a TT-ZE en 3X2+1X4 AL+6T alojado en tubería PVC de 1-1/2''</v>
          </cell>
          <cell r="D13790" t="str">
            <v>ml</v>
          </cell>
          <cell r="E13790">
            <v>97</v>
          </cell>
          <cell r="H13790">
            <v>27220</v>
          </cell>
        </row>
        <row r="13791">
          <cell r="A13791" t="str">
            <v>08-05-130</v>
          </cell>
          <cell r="B13791" t="str">
            <v>11</v>
          </cell>
          <cell r="C13791" t="str">
            <v>Cable AL No 2 AWG - THWN</v>
          </cell>
          <cell r="D13791" t="str">
            <v>ML</v>
          </cell>
          <cell r="E13791">
            <v>3</v>
          </cell>
          <cell r="G13791">
            <v>3060.4655839999996</v>
          </cell>
          <cell r="H13791">
            <v>9181</v>
          </cell>
        </row>
        <row r="13792">
          <cell r="A13792" t="str">
            <v>08-05-130</v>
          </cell>
          <cell r="B13792" t="str">
            <v>12</v>
          </cell>
          <cell r="C13792" t="str">
            <v>Cable AL No 4 AWG - THWN</v>
          </cell>
          <cell r="D13792" t="str">
            <v>ML</v>
          </cell>
          <cell r="E13792">
            <v>1</v>
          </cell>
          <cell r="G13792">
            <v>2094.0027680000003</v>
          </cell>
          <cell r="H13792">
            <v>2094</v>
          </cell>
        </row>
        <row r="13793">
          <cell r="A13793" t="str">
            <v>08-05-130</v>
          </cell>
          <cell r="B13793" t="str">
            <v>13</v>
          </cell>
          <cell r="C13793" t="str">
            <v>Cable AL No 6 AWG - THWN</v>
          </cell>
          <cell r="D13793" t="str">
            <v>ML</v>
          </cell>
          <cell r="E13793">
            <v>1</v>
          </cell>
          <cell r="G13793">
            <v>1498.0173648</v>
          </cell>
          <cell r="H13793">
            <v>1498</v>
          </cell>
        </row>
        <row r="13794">
          <cell r="A13794" t="str">
            <v>08-05-130</v>
          </cell>
          <cell r="B13794" t="str">
            <v>14</v>
          </cell>
          <cell r="C13794" t="str">
            <v>Tubería PVC 1-1/2''</v>
          </cell>
          <cell r="D13794" t="str">
            <v>ML</v>
          </cell>
          <cell r="E13794">
            <v>1</v>
          </cell>
          <cell r="G13794">
            <v>4860.0860000000002</v>
          </cell>
          <cell r="H13794">
            <v>4860</v>
          </cell>
        </row>
        <row r="13795">
          <cell r="A13795" t="str">
            <v>08-05-130</v>
          </cell>
          <cell r="B13795" t="str">
            <v>15</v>
          </cell>
          <cell r="C13795" t="str">
            <v>Union PVC 1-1/2''</v>
          </cell>
          <cell r="D13795" t="str">
            <v>UN</v>
          </cell>
          <cell r="E13795">
            <v>0.33333333333333331</v>
          </cell>
          <cell r="G13795">
            <v>1642.9867872</v>
          </cell>
          <cell r="H13795">
            <v>548</v>
          </cell>
        </row>
        <row r="13796">
          <cell r="A13796" t="str">
            <v>08-05-130</v>
          </cell>
          <cell r="B13796" t="str">
            <v>16</v>
          </cell>
          <cell r="C13796" t="str">
            <v>Curva PVC - 1-1/2''</v>
          </cell>
          <cell r="D13796" t="str">
            <v>UN</v>
          </cell>
          <cell r="E13796">
            <v>0.3</v>
          </cell>
          <cell r="G13796">
            <v>1932.9256319999997</v>
          </cell>
          <cell r="H13796">
            <v>580</v>
          </cell>
        </row>
        <row r="13797">
          <cell r="A13797" t="str">
            <v>08-05-130</v>
          </cell>
          <cell r="B13797" t="str">
            <v>17</v>
          </cell>
          <cell r="C13797" t="str">
            <v>BORNAS 2 AWG</v>
          </cell>
          <cell r="D13797" t="str">
            <v>UN</v>
          </cell>
          <cell r="E13797">
            <v>7.4999999999999997E-2</v>
          </cell>
          <cell r="G13797">
            <v>5002.7326800000001</v>
          </cell>
          <cell r="H13797">
            <v>375</v>
          </cell>
        </row>
        <row r="13798">
          <cell r="A13798" t="str">
            <v>08-05-130</v>
          </cell>
          <cell r="B13798" t="str">
            <v>18</v>
          </cell>
          <cell r="C13798" t="str">
            <v>BORNAS 4 AWG</v>
          </cell>
          <cell r="D13798" t="str">
            <v>UN</v>
          </cell>
          <cell r="E13798">
            <v>2.5000000000000001E-2</v>
          </cell>
          <cell r="G13798">
            <v>3542.1821599999998</v>
          </cell>
          <cell r="H13798">
            <v>89</v>
          </cell>
        </row>
        <row r="13799">
          <cell r="A13799" t="str">
            <v>08-05-130</v>
          </cell>
          <cell r="B13799" t="str">
            <v>19</v>
          </cell>
          <cell r="C13799">
            <v>0</v>
          </cell>
          <cell r="D13799">
            <v>0</v>
          </cell>
          <cell r="E13799">
            <v>0</v>
          </cell>
          <cell r="G13799">
            <v>0</v>
          </cell>
          <cell r="H13799">
            <v>0</v>
          </cell>
        </row>
        <row r="13800">
          <cell r="A13800" t="str">
            <v>08-05-130</v>
          </cell>
          <cell r="B13800" t="str">
            <v>110</v>
          </cell>
          <cell r="C13800">
            <v>0</v>
          </cell>
          <cell r="D13800">
            <v>0</v>
          </cell>
          <cell r="E13800">
            <v>0</v>
          </cell>
          <cell r="G13800">
            <v>0</v>
          </cell>
          <cell r="H13800">
            <v>0</v>
          </cell>
        </row>
        <row r="13801">
          <cell r="A13801" t="str">
            <v>08-05-130</v>
          </cell>
          <cell r="B13801" t="str">
            <v>111</v>
          </cell>
          <cell r="C13801">
            <v>0</v>
          </cell>
          <cell r="D13801">
            <v>0</v>
          </cell>
          <cell r="E13801">
            <v>0</v>
          </cell>
          <cell r="G13801">
            <v>0</v>
          </cell>
          <cell r="H13801">
            <v>0</v>
          </cell>
        </row>
        <row r="13802">
          <cell r="A13802" t="str">
            <v>08-05-130</v>
          </cell>
          <cell r="B13802" t="str">
            <v>112</v>
          </cell>
          <cell r="C13802">
            <v>0</v>
          </cell>
          <cell r="D13802">
            <v>0</v>
          </cell>
          <cell r="E13802">
            <v>0</v>
          </cell>
          <cell r="G13802">
            <v>0</v>
          </cell>
          <cell r="H13802">
            <v>0</v>
          </cell>
        </row>
        <row r="13803">
          <cell r="A13803" t="str">
            <v>08-05-130</v>
          </cell>
          <cell r="B13803" t="str">
            <v>113</v>
          </cell>
          <cell r="C13803">
            <v>0</v>
          </cell>
          <cell r="D13803">
            <v>0</v>
          </cell>
          <cell r="E13803">
            <v>0</v>
          </cell>
          <cell r="G13803">
            <v>0</v>
          </cell>
          <cell r="H13803">
            <v>0</v>
          </cell>
        </row>
        <row r="13804">
          <cell r="A13804" t="str">
            <v>08-05-130</v>
          </cell>
          <cell r="B13804" t="str">
            <v>21</v>
          </cell>
          <cell r="C13804" t="str">
            <v>JR OFICIAL CALIFICADO</v>
          </cell>
          <cell r="D13804" t="str">
            <v>jor</v>
          </cell>
          <cell r="E13804">
            <v>5.4955570745044431E-2</v>
          </cell>
          <cell r="G13804">
            <v>70692.160000000003</v>
          </cell>
          <cell r="H13804">
            <v>3885</v>
          </cell>
        </row>
        <row r="13805">
          <cell r="A13805" t="str">
            <v>08-05-130</v>
          </cell>
          <cell r="B13805" t="str">
            <v>22</v>
          </cell>
          <cell r="C13805" t="str">
            <v>JR AYUDANTE CALIFICADO</v>
          </cell>
          <cell r="D13805" t="str">
            <v>jor</v>
          </cell>
          <cell r="E13805">
            <v>4.8849396217817267E-2</v>
          </cell>
          <cell r="G13805">
            <v>53019.119999999995</v>
          </cell>
          <cell r="H13805">
            <v>2590</v>
          </cell>
        </row>
        <row r="13806">
          <cell r="A13806" t="str">
            <v>08-05-130</v>
          </cell>
          <cell r="B13806" t="str">
            <v>41</v>
          </cell>
          <cell r="C13806" t="str">
            <v>Equipos de instalación</v>
          </cell>
          <cell r="D13806" t="str">
            <v>unidad</v>
          </cell>
          <cell r="E13806">
            <v>0.05</v>
          </cell>
          <cell r="G13806">
            <v>24313.053599999999</v>
          </cell>
          <cell r="H13806">
            <v>1216</v>
          </cell>
        </row>
        <row r="13807">
          <cell r="A13807" t="str">
            <v>08-05-130</v>
          </cell>
          <cell r="B13807" t="str">
            <v>61</v>
          </cell>
          <cell r="C13807" t="str">
            <v>Transporte almacen a obra</v>
          </cell>
          <cell r="D13807" t="str">
            <v>kg</v>
          </cell>
          <cell r="E13807">
            <v>5031.6750000000002</v>
          </cell>
          <cell r="G13807">
            <v>6.0400000000000002E-2</v>
          </cell>
          <cell r="H13807">
            <v>304</v>
          </cell>
        </row>
        <row r="13808">
          <cell r="A13808" t="str">
            <v>08-05-140</v>
          </cell>
          <cell r="B13808" t="str">
            <v>08-05-140</v>
          </cell>
          <cell r="C13808" t="str">
            <v>Suministro e instalación de acometida en cable de aluminio  de TGA a TN-ZF en 3X4+1X6 AL+6T alojado en tubería PVC de 1-1/4''</v>
          </cell>
          <cell r="D13808" t="str">
            <v>ml</v>
          </cell>
          <cell r="E13808">
            <v>50</v>
          </cell>
          <cell r="H13808">
            <v>21379</v>
          </cell>
        </row>
        <row r="13809">
          <cell r="A13809" t="str">
            <v>08-05-140</v>
          </cell>
          <cell r="B13809" t="str">
            <v>11</v>
          </cell>
          <cell r="C13809" t="str">
            <v>Cable AL No 4 AWG - THWN</v>
          </cell>
          <cell r="D13809" t="str">
            <v>ML</v>
          </cell>
          <cell r="E13809">
            <v>3</v>
          </cell>
          <cell r="G13809">
            <v>2094.0027680000003</v>
          </cell>
          <cell r="H13809">
            <v>6282</v>
          </cell>
        </row>
        <row r="13810">
          <cell r="A13810" t="str">
            <v>08-05-140</v>
          </cell>
          <cell r="B13810" t="str">
            <v>12</v>
          </cell>
          <cell r="C13810" t="str">
            <v>Cable AL No 6 AWG - THWN</v>
          </cell>
          <cell r="D13810" t="str">
            <v>ML</v>
          </cell>
          <cell r="E13810">
            <v>1</v>
          </cell>
          <cell r="G13810">
            <v>1498.0173648</v>
          </cell>
          <cell r="H13810">
            <v>1498</v>
          </cell>
        </row>
        <row r="13811">
          <cell r="A13811" t="str">
            <v>08-05-140</v>
          </cell>
          <cell r="B13811" t="str">
            <v>13</v>
          </cell>
          <cell r="C13811" t="str">
            <v>Cable AL No 6 AWG - THWN</v>
          </cell>
          <cell r="D13811" t="str">
            <v>ML</v>
          </cell>
          <cell r="E13811">
            <v>1</v>
          </cell>
          <cell r="G13811">
            <v>1498.0173648</v>
          </cell>
          <cell r="H13811">
            <v>1498</v>
          </cell>
        </row>
        <row r="13812">
          <cell r="A13812" t="str">
            <v>08-05-140</v>
          </cell>
          <cell r="B13812" t="str">
            <v>14</v>
          </cell>
          <cell r="C13812" t="str">
            <v>Tubería PVC 1-1/4''</v>
          </cell>
          <cell r="D13812" t="str">
            <v>ML</v>
          </cell>
          <cell r="E13812">
            <v>1</v>
          </cell>
          <cell r="G13812">
            <v>3749.2092000000007</v>
          </cell>
          <cell r="H13812">
            <v>3749</v>
          </cell>
        </row>
        <row r="13813">
          <cell r="A13813" t="str">
            <v>08-05-140</v>
          </cell>
          <cell r="B13813" t="str">
            <v>15</v>
          </cell>
          <cell r="C13813" t="str">
            <v>Union PVC 1-1/4''</v>
          </cell>
          <cell r="D13813" t="str">
            <v>UN</v>
          </cell>
          <cell r="E13813">
            <v>0.33333333333333331</v>
          </cell>
          <cell r="G13813">
            <v>1309.5571156799999</v>
          </cell>
          <cell r="H13813">
            <v>437</v>
          </cell>
        </row>
        <row r="13814">
          <cell r="A13814" t="str">
            <v>08-05-140</v>
          </cell>
          <cell r="B13814" t="str">
            <v>16</v>
          </cell>
          <cell r="C13814" t="str">
            <v>Curva PVC - 1-1/4''</v>
          </cell>
          <cell r="D13814" t="str">
            <v>UN</v>
          </cell>
          <cell r="E13814">
            <v>0.3</v>
          </cell>
          <cell r="G13814">
            <v>1667.1483575999996</v>
          </cell>
          <cell r="H13814">
            <v>500</v>
          </cell>
        </row>
        <row r="13815">
          <cell r="A13815" t="str">
            <v>08-05-140</v>
          </cell>
          <cell r="B13815" t="str">
            <v>17</v>
          </cell>
          <cell r="C13815">
            <v>0</v>
          </cell>
          <cell r="D13815">
            <v>0</v>
          </cell>
          <cell r="E13815">
            <v>0</v>
          </cell>
          <cell r="G13815">
            <v>0</v>
          </cell>
          <cell r="H13815">
            <v>0</v>
          </cell>
        </row>
        <row r="13816">
          <cell r="A13816" t="str">
            <v>08-05-140</v>
          </cell>
          <cell r="B13816" t="str">
            <v>18</v>
          </cell>
          <cell r="C13816">
            <v>0</v>
          </cell>
          <cell r="D13816">
            <v>0</v>
          </cell>
          <cell r="E13816">
            <v>0</v>
          </cell>
          <cell r="G13816">
            <v>0</v>
          </cell>
          <cell r="H13816">
            <v>0</v>
          </cell>
        </row>
        <row r="13817">
          <cell r="A13817" t="str">
            <v>08-05-140</v>
          </cell>
          <cell r="B13817" t="str">
            <v>19</v>
          </cell>
          <cell r="C13817">
            <v>0</v>
          </cell>
          <cell r="D13817">
            <v>0</v>
          </cell>
          <cell r="E13817">
            <v>0</v>
          </cell>
          <cell r="G13817">
            <v>0</v>
          </cell>
          <cell r="H13817">
            <v>0</v>
          </cell>
        </row>
        <row r="13818">
          <cell r="A13818" t="str">
            <v>08-05-140</v>
          </cell>
          <cell r="B13818" t="str">
            <v>110</v>
          </cell>
          <cell r="C13818">
            <v>0</v>
          </cell>
          <cell r="D13818">
            <v>0</v>
          </cell>
          <cell r="E13818">
            <v>0</v>
          </cell>
          <cell r="G13818">
            <v>0</v>
          </cell>
          <cell r="H13818">
            <v>0</v>
          </cell>
        </row>
        <row r="13819">
          <cell r="A13819" t="str">
            <v>08-05-140</v>
          </cell>
          <cell r="B13819" t="str">
            <v>111</v>
          </cell>
          <cell r="C13819">
            <v>0</v>
          </cell>
          <cell r="D13819">
            <v>0</v>
          </cell>
          <cell r="E13819">
            <v>0</v>
          </cell>
          <cell r="G13819">
            <v>0</v>
          </cell>
          <cell r="H13819">
            <v>0</v>
          </cell>
        </row>
        <row r="13820">
          <cell r="A13820" t="str">
            <v>08-05-140</v>
          </cell>
          <cell r="B13820" t="str">
            <v>112</v>
          </cell>
          <cell r="C13820">
            <v>0</v>
          </cell>
          <cell r="D13820">
            <v>0</v>
          </cell>
          <cell r="E13820">
            <v>0</v>
          </cell>
          <cell r="G13820">
            <v>0</v>
          </cell>
          <cell r="H13820">
            <v>0</v>
          </cell>
        </row>
        <row r="13821">
          <cell r="A13821" t="str">
            <v>08-05-140</v>
          </cell>
          <cell r="B13821" t="str">
            <v>113</v>
          </cell>
          <cell r="C13821">
            <v>0</v>
          </cell>
          <cell r="D13821">
            <v>0</v>
          </cell>
          <cell r="E13821">
            <v>0</v>
          </cell>
          <cell r="G13821">
            <v>0</v>
          </cell>
          <cell r="H13821">
            <v>0</v>
          </cell>
        </row>
        <row r="13822">
          <cell r="A13822" t="str">
            <v>08-05-140</v>
          </cell>
          <cell r="B13822" t="str">
            <v>21</v>
          </cell>
          <cell r="C13822" t="str">
            <v>JR OFICIAL CALIFICADO</v>
          </cell>
          <cell r="D13822" t="str">
            <v>jor</v>
          </cell>
          <cell r="E13822">
            <v>5.0034176349965827E-2</v>
          </cell>
          <cell r="G13822">
            <v>70692.160000000003</v>
          </cell>
          <cell r="H13822">
            <v>3537</v>
          </cell>
        </row>
        <row r="13823">
          <cell r="A13823" t="str">
            <v>08-05-140</v>
          </cell>
          <cell r="B13823" t="str">
            <v>22</v>
          </cell>
          <cell r="C13823" t="str">
            <v>JR AYUDANTE CALIFICADO</v>
          </cell>
          <cell r="D13823" t="str">
            <v>jor</v>
          </cell>
          <cell r="E13823">
            <v>4.4474823422191841E-2</v>
          </cell>
          <cell r="G13823">
            <v>53019.119999999995</v>
          </cell>
          <cell r="H13823">
            <v>2358</v>
          </cell>
        </row>
        <row r="13824">
          <cell r="A13824" t="str">
            <v>08-05-140</v>
          </cell>
          <cell r="B13824" t="str">
            <v>41</v>
          </cell>
          <cell r="C13824" t="str">
            <v>Equipos de instalación</v>
          </cell>
          <cell r="D13824" t="str">
            <v>unidad</v>
          </cell>
          <cell r="E13824">
            <v>0.05</v>
          </cell>
          <cell r="G13824">
            <v>24313.053599999999</v>
          </cell>
          <cell r="H13824">
            <v>1216</v>
          </cell>
        </row>
        <row r="13825">
          <cell r="A13825" t="str">
            <v>08-05-140</v>
          </cell>
          <cell r="B13825" t="str">
            <v>61</v>
          </cell>
          <cell r="C13825" t="str">
            <v>Transporte almacen a obra</v>
          </cell>
          <cell r="D13825" t="str">
            <v>kg</v>
          </cell>
          <cell r="E13825">
            <v>5031.6750000000002</v>
          </cell>
          <cell r="G13825">
            <v>6.0400000000000002E-2</v>
          </cell>
          <cell r="H13825">
            <v>304</v>
          </cell>
        </row>
        <row r="13826">
          <cell r="A13826" t="str">
            <v>08-05-150</v>
          </cell>
          <cell r="B13826" t="str">
            <v>08-05-150</v>
          </cell>
          <cell r="C13826" t="str">
            <v>Suministro e instalación de acometida en cable de aluminio  de TGA a TG-BOMB en 3X2+1X4 AL+6T alojado en tubería PVC de 1-1/2''</v>
          </cell>
          <cell r="D13826" t="str">
            <v>ml</v>
          </cell>
          <cell r="E13826">
            <v>45</v>
          </cell>
          <cell r="H13826">
            <v>27220</v>
          </cell>
        </row>
        <row r="13827">
          <cell r="A13827" t="str">
            <v>08-05-150</v>
          </cell>
          <cell r="B13827" t="str">
            <v>11</v>
          </cell>
          <cell r="C13827" t="str">
            <v>Cable AL No 2 AWG - THWN</v>
          </cell>
          <cell r="D13827" t="str">
            <v>ML</v>
          </cell>
          <cell r="E13827">
            <v>3</v>
          </cell>
          <cell r="G13827">
            <v>3060.4655839999996</v>
          </cell>
          <cell r="H13827">
            <v>9181</v>
          </cell>
        </row>
        <row r="13828">
          <cell r="A13828" t="str">
            <v>08-05-150</v>
          </cell>
          <cell r="B13828" t="str">
            <v>12</v>
          </cell>
          <cell r="C13828" t="str">
            <v>Cable AL No 4 AWG - THWN</v>
          </cell>
          <cell r="D13828" t="str">
            <v>ML</v>
          </cell>
          <cell r="E13828">
            <v>1</v>
          </cell>
          <cell r="G13828">
            <v>2094.0027680000003</v>
          </cell>
          <cell r="H13828">
            <v>2094</v>
          </cell>
        </row>
        <row r="13829">
          <cell r="A13829" t="str">
            <v>08-05-150</v>
          </cell>
          <cell r="B13829" t="str">
            <v>13</v>
          </cell>
          <cell r="C13829" t="str">
            <v>Cable AL No 6 AWG - THWN</v>
          </cell>
          <cell r="D13829" t="str">
            <v>ML</v>
          </cell>
          <cell r="E13829">
            <v>1</v>
          </cell>
          <cell r="G13829">
            <v>1498.0173648</v>
          </cell>
          <cell r="H13829">
            <v>1498</v>
          </cell>
        </row>
        <row r="13830">
          <cell r="A13830" t="str">
            <v>08-05-150</v>
          </cell>
          <cell r="B13830" t="str">
            <v>14</v>
          </cell>
          <cell r="C13830" t="str">
            <v>Tubería PVC 1-1/2''</v>
          </cell>
          <cell r="D13830" t="str">
            <v>ML</v>
          </cell>
          <cell r="E13830">
            <v>1</v>
          </cell>
          <cell r="G13830">
            <v>4860.0860000000002</v>
          </cell>
          <cell r="H13830">
            <v>4860</v>
          </cell>
        </row>
        <row r="13831">
          <cell r="A13831" t="str">
            <v>08-05-150</v>
          </cell>
          <cell r="B13831" t="str">
            <v>15</v>
          </cell>
          <cell r="C13831" t="str">
            <v>Union PVC 1-1/2''</v>
          </cell>
          <cell r="D13831" t="str">
            <v>UN</v>
          </cell>
          <cell r="E13831">
            <v>0.33333333333333331</v>
          </cell>
          <cell r="G13831">
            <v>1642.9867872</v>
          </cell>
          <cell r="H13831">
            <v>548</v>
          </cell>
        </row>
        <row r="13832">
          <cell r="A13832" t="str">
            <v>08-05-150</v>
          </cell>
          <cell r="B13832" t="str">
            <v>16</v>
          </cell>
          <cell r="C13832" t="str">
            <v>Curva PVC - 1-1/2''</v>
          </cell>
          <cell r="D13832" t="str">
            <v>UN</v>
          </cell>
          <cell r="E13832">
            <v>0.3</v>
          </cell>
          <cell r="G13832">
            <v>1932.9256319999997</v>
          </cell>
          <cell r="H13832">
            <v>580</v>
          </cell>
        </row>
        <row r="13833">
          <cell r="A13833" t="str">
            <v>08-05-150</v>
          </cell>
          <cell r="B13833" t="str">
            <v>17</v>
          </cell>
          <cell r="C13833" t="str">
            <v>BORNAS 2 AWG</v>
          </cell>
          <cell r="D13833" t="str">
            <v>UN</v>
          </cell>
          <cell r="E13833">
            <v>7.4999999999999997E-2</v>
          </cell>
          <cell r="G13833">
            <v>5002.7326800000001</v>
          </cell>
          <cell r="H13833">
            <v>375</v>
          </cell>
        </row>
        <row r="13834">
          <cell r="A13834" t="str">
            <v>08-05-150</v>
          </cell>
          <cell r="B13834" t="str">
            <v>18</v>
          </cell>
          <cell r="C13834" t="str">
            <v>BORNAS 4 AWG</v>
          </cell>
          <cell r="D13834" t="str">
            <v>UN</v>
          </cell>
          <cell r="E13834">
            <v>2.5000000000000001E-2</v>
          </cell>
          <cell r="G13834">
            <v>3542.1821599999998</v>
          </cell>
          <cell r="H13834">
            <v>89</v>
          </cell>
        </row>
        <row r="13835">
          <cell r="A13835" t="str">
            <v>08-05-150</v>
          </cell>
          <cell r="B13835" t="str">
            <v>19</v>
          </cell>
          <cell r="C13835">
            <v>0</v>
          </cell>
          <cell r="D13835">
            <v>0</v>
          </cell>
          <cell r="E13835">
            <v>0</v>
          </cell>
          <cell r="G13835">
            <v>0</v>
          </cell>
          <cell r="H13835">
            <v>0</v>
          </cell>
        </row>
        <row r="13836">
          <cell r="A13836" t="str">
            <v>08-05-150</v>
          </cell>
          <cell r="B13836" t="str">
            <v>110</v>
          </cell>
          <cell r="C13836">
            <v>0</v>
          </cell>
          <cell r="D13836">
            <v>0</v>
          </cell>
          <cell r="E13836">
            <v>0</v>
          </cell>
          <cell r="G13836">
            <v>0</v>
          </cell>
          <cell r="H13836">
            <v>0</v>
          </cell>
        </row>
        <row r="13837">
          <cell r="A13837" t="str">
            <v>08-05-150</v>
          </cell>
          <cell r="B13837" t="str">
            <v>111</v>
          </cell>
          <cell r="C13837">
            <v>0</v>
          </cell>
          <cell r="D13837">
            <v>0</v>
          </cell>
          <cell r="E13837">
            <v>0</v>
          </cell>
          <cell r="G13837">
            <v>0</v>
          </cell>
          <cell r="H13837">
            <v>0</v>
          </cell>
        </row>
        <row r="13838">
          <cell r="A13838" t="str">
            <v>08-05-150</v>
          </cell>
          <cell r="B13838" t="str">
            <v>112</v>
          </cell>
          <cell r="C13838">
            <v>0</v>
          </cell>
          <cell r="D13838">
            <v>0</v>
          </cell>
          <cell r="E13838">
            <v>0</v>
          </cell>
          <cell r="G13838">
            <v>0</v>
          </cell>
          <cell r="H13838">
            <v>0</v>
          </cell>
        </row>
        <row r="13839">
          <cell r="A13839" t="str">
            <v>08-05-150</v>
          </cell>
          <cell r="B13839" t="str">
            <v>113</v>
          </cell>
          <cell r="C13839">
            <v>0</v>
          </cell>
          <cell r="D13839">
            <v>0</v>
          </cell>
          <cell r="E13839">
            <v>0</v>
          </cell>
          <cell r="G13839">
            <v>0</v>
          </cell>
          <cell r="H13839">
            <v>0</v>
          </cell>
        </row>
        <row r="13840">
          <cell r="A13840" t="str">
            <v>08-05-150</v>
          </cell>
          <cell r="B13840" t="str">
            <v>21</v>
          </cell>
          <cell r="C13840" t="str">
            <v>JR OFICIAL CALIFICADO</v>
          </cell>
          <cell r="D13840" t="str">
            <v>jor</v>
          </cell>
          <cell r="E13840">
            <v>5.4955570745044431E-2</v>
          </cell>
          <cell r="G13840">
            <v>70692.160000000003</v>
          </cell>
          <cell r="H13840">
            <v>3885</v>
          </cell>
        </row>
        <row r="13841">
          <cell r="A13841" t="str">
            <v>08-05-150</v>
          </cell>
          <cell r="B13841" t="str">
            <v>22</v>
          </cell>
          <cell r="C13841" t="str">
            <v>JR AYUDANTE CALIFICADO</v>
          </cell>
          <cell r="D13841" t="str">
            <v>jor</v>
          </cell>
          <cell r="E13841">
            <v>4.8849396217817267E-2</v>
          </cell>
          <cell r="G13841">
            <v>53019.119999999995</v>
          </cell>
          <cell r="H13841">
            <v>2590</v>
          </cell>
        </row>
        <row r="13842">
          <cell r="A13842" t="str">
            <v>08-05-150</v>
          </cell>
          <cell r="B13842" t="str">
            <v>41</v>
          </cell>
          <cell r="C13842" t="str">
            <v>Equipos de instalación</v>
          </cell>
          <cell r="D13842" t="str">
            <v>unidad</v>
          </cell>
          <cell r="E13842">
            <v>0.05</v>
          </cell>
          <cell r="G13842">
            <v>24313.053599999999</v>
          </cell>
          <cell r="H13842">
            <v>1216</v>
          </cell>
        </row>
        <row r="13843">
          <cell r="A13843" t="str">
            <v>08-05-150</v>
          </cell>
          <cell r="B13843" t="str">
            <v>61</v>
          </cell>
          <cell r="C13843" t="str">
            <v>Transporte almacen a obra</v>
          </cell>
          <cell r="D13843" t="str">
            <v>kg</v>
          </cell>
          <cell r="E13843">
            <v>5031.6750000000002</v>
          </cell>
          <cell r="G13843">
            <v>6.0400000000000002E-2</v>
          </cell>
          <cell r="H13843">
            <v>304</v>
          </cell>
        </row>
        <row r="13844">
          <cell r="A13844" t="str">
            <v>08-05-160</v>
          </cell>
          <cell r="B13844" t="str">
            <v>08-05-160</v>
          </cell>
          <cell r="C13844" t="str">
            <v>Suministro e instalación de acometida en cable de aluminio  de TN-ZB a TR-ZB en 1X6+1X6 AL+6T alojado en tubería PVC de 1''</v>
          </cell>
          <cell r="D13844" t="str">
            <v>ml</v>
          </cell>
          <cell r="E13844">
            <v>2</v>
          </cell>
          <cell r="H13844">
            <v>12245</v>
          </cell>
        </row>
        <row r="13845">
          <cell r="A13845" t="str">
            <v>08-05-160</v>
          </cell>
          <cell r="B13845" t="str">
            <v>11</v>
          </cell>
          <cell r="C13845" t="str">
            <v>Cable AL No 6 AWG - THWN</v>
          </cell>
          <cell r="D13845" t="str">
            <v>ML</v>
          </cell>
          <cell r="E13845">
            <v>1</v>
          </cell>
          <cell r="G13845">
            <v>1498.0173648</v>
          </cell>
          <cell r="H13845">
            <v>1498</v>
          </cell>
        </row>
        <row r="13846">
          <cell r="A13846" t="str">
            <v>08-05-160</v>
          </cell>
          <cell r="B13846" t="str">
            <v>12</v>
          </cell>
          <cell r="C13846" t="str">
            <v>Cable AL No 6 AWG - THWN</v>
          </cell>
          <cell r="D13846" t="str">
            <v>ML</v>
          </cell>
          <cell r="E13846">
            <v>1</v>
          </cell>
          <cell r="G13846">
            <v>1498.0173648</v>
          </cell>
          <cell r="H13846">
            <v>1498</v>
          </cell>
        </row>
        <row r="13847">
          <cell r="A13847" t="str">
            <v>08-05-160</v>
          </cell>
          <cell r="B13847" t="str">
            <v>13</v>
          </cell>
          <cell r="C13847" t="str">
            <v>Cable AL No 6 AWG - THWN</v>
          </cell>
          <cell r="D13847" t="str">
            <v>ML</v>
          </cell>
          <cell r="E13847">
            <v>1</v>
          </cell>
          <cell r="G13847">
            <v>1498.0173648</v>
          </cell>
          <cell r="H13847">
            <v>1498</v>
          </cell>
        </row>
        <row r="13848">
          <cell r="A13848" t="str">
            <v>08-05-160</v>
          </cell>
          <cell r="B13848" t="str">
            <v>14</v>
          </cell>
          <cell r="C13848" t="str">
            <v>Tubería PVC 1''</v>
          </cell>
          <cell r="D13848" t="str">
            <v>ML</v>
          </cell>
          <cell r="E13848">
            <v>1</v>
          </cell>
          <cell r="G13848">
            <v>2406.4368680000002</v>
          </cell>
          <cell r="H13848">
            <v>2406</v>
          </cell>
        </row>
        <row r="13849">
          <cell r="A13849" t="str">
            <v>08-05-160</v>
          </cell>
          <cell r="B13849" t="str">
            <v>15</v>
          </cell>
          <cell r="C13849" t="str">
            <v>Union PVC - 1''</v>
          </cell>
          <cell r="D13849" t="str">
            <v>UN</v>
          </cell>
          <cell r="E13849">
            <v>0.33333333333333331</v>
          </cell>
          <cell r="G13849">
            <v>534.77609152000002</v>
          </cell>
          <cell r="H13849">
            <v>178</v>
          </cell>
        </row>
        <row r="13850">
          <cell r="A13850" t="str">
            <v>08-05-160</v>
          </cell>
          <cell r="B13850" t="str">
            <v>16</v>
          </cell>
          <cell r="C13850" t="str">
            <v>Curvas PVC 1''</v>
          </cell>
          <cell r="D13850" t="str">
            <v>UN</v>
          </cell>
          <cell r="E13850">
            <v>0.3</v>
          </cell>
          <cell r="G13850">
            <v>884.31347663999998</v>
          </cell>
          <cell r="H13850">
            <v>265</v>
          </cell>
        </row>
        <row r="13851">
          <cell r="A13851" t="str">
            <v>08-05-160</v>
          </cell>
          <cell r="B13851" t="str">
            <v>17</v>
          </cell>
          <cell r="C13851">
            <v>0</v>
          </cell>
          <cell r="D13851">
            <v>0</v>
          </cell>
          <cell r="E13851">
            <v>0</v>
          </cell>
          <cell r="G13851">
            <v>0</v>
          </cell>
          <cell r="H13851">
            <v>0</v>
          </cell>
        </row>
        <row r="13852">
          <cell r="A13852" t="str">
            <v>08-05-160</v>
          </cell>
          <cell r="B13852" t="str">
            <v>18</v>
          </cell>
          <cell r="C13852">
            <v>0</v>
          </cell>
          <cell r="D13852">
            <v>0</v>
          </cell>
          <cell r="E13852">
            <v>0</v>
          </cell>
          <cell r="G13852">
            <v>0</v>
          </cell>
          <cell r="H13852">
            <v>0</v>
          </cell>
        </row>
        <row r="13853">
          <cell r="A13853" t="str">
            <v>08-05-160</v>
          </cell>
          <cell r="B13853" t="str">
            <v>19</v>
          </cell>
          <cell r="C13853">
            <v>0</v>
          </cell>
          <cell r="D13853">
            <v>0</v>
          </cell>
          <cell r="E13853">
            <v>0</v>
          </cell>
          <cell r="G13853">
            <v>0</v>
          </cell>
          <cell r="H13853">
            <v>0</v>
          </cell>
        </row>
        <row r="13854">
          <cell r="A13854" t="str">
            <v>08-05-160</v>
          </cell>
          <cell r="B13854" t="str">
            <v>110</v>
          </cell>
          <cell r="C13854">
            <v>0</v>
          </cell>
          <cell r="D13854">
            <v>0</v>
          </cell>
          <cell r="E13854">
            <v>0</v>
          </cell>
          <cell r="G13854">
            <v>0</v>
          </cell>
          <cell r="H13854">
            <v>0</v>
          </cell>
        </row>
        <row r="13855">
          <cell r="A13855" t="str">
            <v>08-05-160</v>
          </cell>
          <cell r="B13855" t="str">
            <v>111</v>
          </cell>
          <cell r="C13855">
            <v>0</v>
          </cell>
          <cell r="D13855">
            <v>0</v>
          </cell>
          <cell r="E13855">
            <v>0</v>
          </cell>
          <cell r="G13855">
            <v>0</v>
          </cell>
          <cell r="H13855">
            <v>0</v>
          </cell>
        </row>
        <row r="13856">
          <cell r="A13856" t="str">
            <v>08-05-160</v>
          </cell>
          <cell r="B13856" t="str">
            <v>112</v>
          </cell>
          <cell r="C13856">
            <v>0</v>
          </cell>
          <cell r="D13856">
            <v>0</v>
          </cell>
          <cell r="E13856">
            <v>0</v>
          </cell>
          <cell r="G13856">
            <v>0</v>
          </cell>
          <cell r="H13856">
            <v>0</v>
          </cell>
        </row>
        <row r="13857">
          <cell r="A13857" t="str">
            <v>08-05-160</v>
          </cell>
          <cell r="B13857" t="str">
            <v>113</v>
          </cell>
          <cell r="C13857">
            <v>0</v>
          </cell>
          <cell r="D13857">
            <v>0</v>
          </cell>
          <cell r="E13857">
            <v>0</v>
          </cell>
          <cell r="G13857">
            <v>0</v>
          </cell>
          <cell r="H13857">
            <v>0</v>
          </cell>
        </row>
        <row r="13858">
          <cell r="A13858" t="str">
            <v>08-05-160</v>
          </cell>
          <cell r="B13858" t="str">
            <v>21</v>
          </cell>
          <cell r="C13858" t="str">
            <v>JR OFICIAL CALIFICADO</v>
          </cell>
          <cell r="D13858" t="str">
            <v>jor</v>
          </cell>
          <cell r="E13858">
            <v>2.8708133971291867E-2</v>
          </cell>
          <cell r="G13858">
            <v>70692.160000000003</v>
          </cell>
          <cell r="H13858">
            <v>2029</v>
          </cell>
        </row>
        <row r="13859">
          <cell r="A13859" t="str">
            <v>08-05-160</v>
          </cell>
          <cell r="B13859" t="str">
            <v>22</v>
          </cell>
          <cell r="C13859" t="str">
            <v>JR AYUDANTE CALIFICADO</v>
          </cell>
          <cell r="D13859" t="str">
            <v>jor</v>
          </cell>
          <cell r="E13859">
            <v>2.5518341307814992E-2</v>
          </cell>
          <cell r="G13859">
            <v>53019.119999999995</v>
          </cell>
          <cell r="H13859">
            <v>1353</v>
          </cell>
        </row>
        <row r="13860">
          <cell r="A13860" t="str">
            <v>08-05-160</v>
          </cell>
          <cell r="B13860" t="str">
            <v>41</v>
          </cell>
          <cell r="C13860" t="str">
            <v>Equipos de instalación</v>
          </cell>
          <cell r="D13860" t="str">
            <v>unidad</v>
          </cell>
          <cell r="E13860">
            <v>0.05</v>
          </cell>
          <cell r="G13860">
            <v>24313.053599999999</v>
          </cell>
          <cell r="H13860">
            <v>1216</v>
          </cell>
        </row>
        <row r="13861">
          <cell r="A13861" t="str">
            <v>08-05-160</v>
          </cell>
          <cell r="B13861" t="str">
            <v>61</v>
          </cell>
          <cell r="C13861" t="str">
            <v>Transporte almacen a obra</v>
          </cell>
          <cell r="D13861" t="str">
            <v>kg</v>
          </cell>
          <cell r="E13861">
            <v>5031.6750000000002</v>
          </cell>
          <cell r="G13861">
            <v>6.0400000000000002E-2</v>
          </cell>
          <cell r="H13861">
            <v>304</v>
          </cell>
        </row>
        <row r="13862">
          <cell r="A13862" t="str">
            <v>08-05-170</v>
          </cell>
          <cell r="B13862" t="str">
            <v>08-05-170</v>
          </cell>
          <cell r="C13862" t="str">
            <v>Suministro e instalación de acometida en cable de aluminio  de TN-ZD a TR-ZD en 1X6+1X6 AL+6T alojado en tubería PVC de 1''</v>
          </cell>
          <cell r="D13862" t="str">
            <v>ml</v>
          </cell>
          <cell r="E13862">
            <v>2</v>
          </cell>
          <cell r="H13862">
            <v>12245</v>
          </cell>
        </row>
        <row r="13863">
          <cell r="A13863" t="str">
            <v>08-05-170</v>
          </cell>
          <cell r="B13863" t="str">
            <v>11</v>
          </cell>
          <cell r="C13863" t="str">
            <v>Cable AL No 6 AWG - THWN</v>
          </cell>
          <cell r="D13863" t="str">
            <v>ML</v>
          </cell>
          <cell r="E13863">
            <v>1</v>
          </cell>
          <cell r="G13863">
            <v>1498.0173648</v>
          </cell>
          <cell r="H13863">
            <v>1498</v>
          </cell>
        </row>
        <row r="13864">
          <cell r="A13864" t="str">
            <v>08-05-170</v>
          </cell>
          <cell r="B13864" t="str">
            <v>12</v>
          </cell>
          <cell r="C13864" t="str">
            <v>Cable AL No 6 AWG - THWN</v>
          </cell>
          <cell r="D13864" t="str">
            <v>ML</v>
          </cell>
          <cell r="E13864">
            <v>1</v>
          </cell>
          <cell r="G13864">
            <v>1498.0173648</v>
          </cell>
          <cell r="H13864">
            <v>1498</v>
          </cell>
        </row>
        <row r="13865">
          <cell r="A13865" t="str">
            <v>08-05-170</v>
          </cell>
          <cell r="B13865" t="str">
            <v>13</v>
          </cell>
          <cell r="C13865" t="str">
            <v>Cable AL No 6 AWG - THWN</v>
          </cell>
          <cell r="D13865" t="str">
            <v>ML</v>
          </cell>
          <cell r="E13865">
            <v>1</v>
          </cell>
          <cell r="G13865">
            <v>1498.0173648</v>
          </cell>
          <cell r="H13865">
            <v>1498</v>
          </cell>
        </row>
        <row r="13866">
          <cell r="A13866" t="str">
            <v>08-05-170</v>
          </cell>
          <cell r="B13866" t="str">
            <v>14</v>
          </cell>
          <cell r="C13866" t="str">
            <v>Tubería PVC 1''</v>
          </cell>
          <cell r="D13866" t="str">
            <v>ML</v>
          </cell>
          <cell r="E13866">
            <v>1</v>
          </cell>
          <cell r="G13866">
            <v>2406.4368680000002</v>
          </cell>
          <cell r="H13866">
            <v>2406</v>
          </cell>
        </row>
        <row r="13867">
          <cell r="A13867" t="str">
            <v>08-05-170</v>
          </cell>
          <cell r="B13867" t="str">
            <v>15</v>
          </cell>
          <cell r="C13867" t="str">
            <v>Union PVC - 1''</v>
          </cell>
          <cell r="D13867" t="str">
            <v>UN</v>
          </cell>
          <cell r="E13867">
            <v>0.33333333333333331</v>
          </cell>
          <cell r="G13867">
            <v>534.77609152000002</v>
          </cell>
          <cell r="H13867">
            <v>178</v>
          </cell>
        </row>
        <row r="13868">
          <cell r="A13868" t="str">
            <v>08-05-170</v>
          </cell>
          <cell r="B13868" t="str">
            <v>16</v>
          </cell>
          <cell r="C13868" t="str">
            <v>Curvas PVC 1''</v>
          </cell>
          <cell r="D13868" t="str">
            <v>UN</v>
          </cell>
          <cell r="E13868">
            <v>0.3</v>
          </cell>
          <cell r="G13868">
            <v>884.31347663999998</v>
          </cell>
          <cell r="H13868">
            <v>265</v>
          </cell>
        </row>
        <row r="13869">
          <cell r="A13869" t="str">
            <v>08-05-170</v>
          </cell>
          <cell r="B13869" t="str">
            <v>17</v>
          </cell>
          <cell r="C13869">
            <v>0</v>
          </cell>
          <cell r="D13869">
            <v>0</v>
          </cell>
          <cell r="E13869">
            <v>0</v>
          </cell>
          <cell r="G13869">
            <v>0</v>
          </cell>
          <cell r="H13869">
            <v>0</v>
          </cell>
        </row>
        <row r="13870">
          <cell r="A13870" t="str">
            <v>08-05-170</v>
          </cell>
          <cell r="B13870" t="str">
            <v>18</v>
          </cell>
          <cell r="C13870">
            <v>0</v>
          </cell>
          <cell r="D13870">
            <v>0</v>
          </cell>
          <cell r="E13870">
            <v>0</v>
          </cell>
          <cell r="G13870">
            <v>0</v>
          </cell>
          <cell r="H13870">
            <v>0</v>
          </cell>
        </row>
        <row r="13871">
          <cell r="A13871" t="str">
            <v>08-05-170</v>
          </cell>
          <cell r="B13871" t="str">
            <v>19</v>
          </cell>
          <cell r="C13871">
            <v>0</v>
          </cell>
          <cell r="D13871">
            <v>0</v>
          </cell>
          <cell r="E13871">
            <v>0</v>
          </cell>
          <cell r="G13871">
            <v>0</v>
          </cell>
          <cell r="H13871">
            <v>0</v>
          </cell>
        </row>
        <row r="13872">
          <cell r="A13872" t="str">
            <v>08-05-170</v>
          </cell>
          <cell r="B13872" t="str">
            <v>110</v>
          </cell>
          <cell r="C13872">
            <v>0</v>
          </cell>
          <cell r="D13872">
            <v>0</v>
          </cell>
          <cell r="E13872">
            <v>0</v>
          </cell>
          <cell r="G13872">
            <v>0</v>
          </cell>
          <cell r="H13872">
            <v>0</v>
          </cell>
        </row>
        <row r="13873">
          <cell r="A13873" t="str">
            <v>08-05-170</v>
          </cell>
          <cell r="B13873" t="str">
            <v>111</v>
          </cell>
          <cell r="C13873">
            <v>0</v>
          </cell>
          <cell r="D13873">
            <v>0</v>
          </cell>
          <cell r="E13873">
            <v>0</v>
          </cell>
          <cell r="G13873">
            <v>0</v>
          </cell>
          <cell r="H13873">
            <v>0</v>
          </cell>
        </row>
        <row r="13874">
          <cell r="A13874" t="str">
            <v>08-05-170</v>
          </cell>
          <cell r="B13874" t="str">
            <v>112</v>
          </cell>
          <cell r="C13874">
            <v>0</v>
          </cell>
          <cell r="D13874">
            <v>0</v>
          </cell>
          <cell r="E13874">
            <v>0</v>
          </cell>
          <cell r="G13874">
            <v>0</v>
          </cell>
          <cell r="H13874">
            <v>0</v>
          </cell>
        </row>
        <row r="13875">
          <cell r="A13875" t="str">
            <v>08-05-170</v>
          </cell>
          <cell r="B13875" t="str">
            <v>113</v>
          </cell>
          <cell r="C13875">
            <v>0</v>
          </cell>
          <cell r="D13875">
            <v>0</v>
          </cell>
          <cell r="E13875">
            <v>0</v>
          </cell>
          <cell r="G13875">
            <v>0</v>
          </cell>
          <cell r="H13875">
            <v>0</v>
          </cell>
        </row>
        <row r="13876">
          <cell r="A13876" t="str">
            <v>08-05-170</v>
          </cell>
          <cell r="B13876" t="str">
            <v>21</v>
          </cell>
          <cell r="C13876" t="str">
            <v>JR OFICIAL CALIFICADO</v>
          </cell>
          <cell r="D13876" t="str">
            <v>jor</v>
          </cell>
          <cell r="E13876">
            <v>2.8708133971291867E-2</v>
          </cell>
          <cell r="G13876">
            <v>70692.160000000003</v>
          </cell>
          <cell r="H13876">
            <v>2029</v>
          </cell>
        </row>
        <row r="13877">
          <cell r="A13877" t="str">
            <v>08-05-170</v>
          </cell>
          <cell r="B13877" t="str">
            <v>22</v>
          </cell>
          <cell r="C13877" t="str">
            <v>JR AYUDANTE CALIFICADO</v>
          </cell>
          <cell r="D13877" t="str">
            <v>jor</v>
          </cell>
          <cell r="E13877">
            <v>2.5518341307814992E-2</v>
          </cell>
          <cell r="G13877">
            <v>53019.119999999995</v>
          </cell>
          <cell r="H13877">
            <v>1353</v>
          </cell>
        </row>
        <row r="13878">
          <cell r="A13878" t="str">
            <v>08-05-170</v>
          </cell>
          <cell r="B13878" t="str">
            <v>41</v>
          </cell>
          <cell r="C13878" t="str">
            <v>Equipos de instalación</v>
          </cell>
          <cell r="D13878" t="str">
            <v>unidad</v>
          </cell>
          <cell r="E13878">
            <v>0.05</v>
          </cell>
          <cell r="G13878">
            <v>24313.053599999999</v>
          </cell>
          <cell r="H13878">
            <v>1216</v>
          </cell>
        </row>
        <row r="13879">
          <cell r="A13879" t="str">
            <v>08-05-170</v>
          </cell>
          <cell r="B13879" t="str">
            <v>61</v>
          </cell>
          <cell r="C13879" t="str">
            <v>Transporte almacen a obra</v>
          </cell>
          <cell r="D13879" t="str">
            <v>kg</v>
          </cell>
          <cell r="E13879">
            <v>5031.6750000000002</v>
          </cell>
          <cell r="G13879">
            <v>6.0400000000000002E-2</v>
          </cell>
          <cell r="H13879">
            <v>304</v>
          </cell>
        </row>
        <row r="13880">
          <cell r="A13880" t="str">
            <v>08-05-180</v>
          </cell>
          <cell r="B13880" t="str">
            <v>08-05-180</v>
          </cell>
          <cell r="C13880" t="str">
            <v>Suministro e instalación de acometida en cable de aluminio  de TT-ZE a TR-ZE en 1X6+1X6 AL+6T alojado en tubería PVC de 1''</v>
          </cell>
          <cell r="D13880" t="str">
            <v>ml</v>
          </cell>
          <cell r="E13880">
            <v>2</v>
          </cell>
          <cell r="H13880">
            <v>12245</v>
          </cell>
        </row>
        <row r="13881">
          <cell r="A13881" t="str">
            <v>08-05-180</v>
          </cell>
          <cell r="B13881" t="str">
            <v>11</v>
          </cell>
          <cell r="C13881" t="str">
            <v>Cable AL No 6 AWG - THWN</v>
          </cell>
          <cell r="D13881" t="str">
            <v>ML</v>
          </cell>
          <cell r="E13881">
            <v>1</v>
          </cell>
          <cell r="G13881">
            <v>1498.0173648</v>
          </cell>
          <cell r="H13881">
            <v>1498</v>
          </cell>
        </row>
        <row r="13882">
          <cell r="A13882" t="str">
            <v>08-05-180</v>
          </cell>
          <cell r="B13882" t="str">
            <v>12</v>
          </cell>
          <cell r="C13882" t="str">
            <v>Cable AL No 6 AWG - THWN</v>
          </cell>
          <cell r="D13882" t="str">
            <v>ML</v>
          </cell>
          <cell r="E13882">
            <v>1</v>
          </cell>
          <cell r="G13882">
            <v>1498.0173648</v>
          </cell>
          <cell r="H13882">
            <v>1498</v>
          </cell>
        </row>
        <row r="13883">
          <cell r="A13883" t="str">
            <v>08-05-180</v>
          </cell>
          <cell r="B13883" t="str">
            <v>13</v>
          </cell>
          <cell r="C13883" t="str">
            <v>Cable AL No 6 AWG - THWN</v>
          </cell>
          <cell r="D13883" t="str">
            <v>ML</v>
          </cell>
          <cell r="E13883">
            <v>1</v>
          </cell>
          <cell r="G13883">
            <v>1498.0173648</v>
          </cell>
          <cell r="H13883">
            <v>1498</v>
          </cell>
        </row>
        <row r="13884">
          <cell r="A13884" t="str">
            <v>08-05-180</v>
          </cell>
          <cell r="B13884" t="str">
            <v>14</v>
          </cell>
          <cell r="C13884" t="str">
            <v>Tubería PVC 1''</v>
          </cell>
          <cell r="D13884" t="str">
            <v>ML</v>
          </cell>
          <cell r="E13884">
            <v>1</v>
          </cell>
          <cell r="G13884">
            <v>2406.4368680000002</v>
          </cell>
          <cell r="H13884">
            <v>2406</v>
          </cell>
        </row>
        <row r="13885">
          <cell r="A13885" t="str">
            <v>08-05-180</v>
          </cell>
          <cell r="B13885" t="str">
            <v>15</v>
          </cell>
          <cell r="C13885" t="str">
            <v>Union PVC - 1''</v>
          </cell>
          <cell r="D13885" t="str">
            <v>UN</v>
          </cell>
          <cell r="E13885">
            <v>0.33333333333333331</v>
          </cell>
          <cell r="G13885">
            <v>534.77609152000002</v>
          </cell>
          <cell r="H13885">
            <v>178</v>
          </cell>
        </row>
        <row r="13886">
          <cell r="A13886" t="str">
            <v>08-05-180</v>
          </cell>
          <cell r="B13886" t="str">
            <v>16</v>
          </cell>
          <cell r="C13886" t="str">
            <v>Curvas PVC 1''</v>
          </cell>
          <cell r="D13886" t="str">
            <v>UN</v>
          </cell>
          <cell r="E13886">
            <v>0.3</v>
          </cell>
          <cell r="G13886">
            <v>884.31347663999998</v>
          </cell>
          <cell r="H13886">
            <v>265</v>
          </cell>
        </row>
        <row r="13887">
          <cell r="A13887" t="str">
            <v>08-05-180</v>
          </cell>
          <cell r="B13887" t="str">
            <v>17</v>
          </cell>
          <cell r="C13887">
            <v>0</v>
          </cell>
          <cell r="D13887">
            <v>0</v>
          </cell>
          <cell r="E13887">
            <v>0</v>
          </cell>
          <cell r="G13887">
            <v>0</v>
          </cell>
          <cell r="H13887">
            <v>0</v>
          </cell>
        </row>
        <row r="13888">
          <cell r="A13888" t="str">
            <v>08-05-180</v>
          </cell>
          <cell r="B13888" t="str">
            <v>18</v>
          </cell>
          <cell r="C13888">
            <v>0</v>
          </cell>
          <cell r="D13888">
            <v>0</v>
          </cell>
          <cell r="E13888">
            <v>0</v>
          </cell>
          <cell r="G13888">
            <v>0</v>
          </cell>
          <cell r="H13888">
            <v>0</v>
          </cell>
        </row>
        <row r="13889">
          <cell r="A13889" t="str">
            <v>08-05-180</v>
          </cell>
          <cell r="B13889" t="str">
            <v>19</v>
          </cell>
          <cell r="C13889">
            <v>0</v>
          </cell>
          <cell r="D13889">
            <v>0</v>
          </cell>
          <cell r="E13889">
            <v>0</v>
          </cell>
          <cell r="G13889">
            <v>0</v>
          </cell>
          <cell r="H13889">
            <v>0</v>
          </cell>
        </row>
        <row r="13890">
          <cell r="A13890" t="str">
            <v>08-05-180</v>
          </cell>
          <cell r="B13890" t="str">
            <v>110</v>
          </cell>
          <cell r="C13890">
            <v>0</v>
          </cell>
          <cell r="D13890">
            <v>0</v>
          </cell>
          <cell r="E13890">
            <v>0</v>
          </cell>
          <cell r="G13890">
            <v>0</v>
          </cell>
          <cell r="H13890">
            <v>0</v>
          </cell>
        </row>
        <row r="13891">
          <cell r="A13891" t="str">
            <v>08-05-180</v>
          </cell>
          <cell r="B13891" t="str">
            <v>111</v>
          </cell>
          <cell r="C13891">
            <v>0</v>
          </cell>
          <cell r="D13891">
            <v>0</v>
          </cell>
          <cell r="E13891">
            <v>0</v>
          </cell>
          <cell r="G13891">
            <v>0</v>
          </cell>
          <cell r="H13891">
            <v>0</v>
          </cell>
        </row>
        <row r="13892">
          <cell r="A13892" t="str">
            <v>08-05-180</v>
          </cell>
          <cell r="B13892" t="str">
            <v>112</v>
          </cell>
          <cell r="C13892">
            <v>0</v>
          </cell>
          <cell r="D13892">
            <v>0</v>
          </cell>
          <cell r="E13892">
            <v>0</v>
          </cell>
          <cell r="G13892">
            <v>0</v>
          </cell>
          <cell r="H13892">
            <v>0</v>
          </cell>
        </row>
        <row r="13893">
          <cell r="A13893" t="str">
            <v>08-05-180</v>
          </cell>
          <cell r="B13893" t="str">
            <v>113</v>
          </cell>
          <cell r="C13893">
            <v>0</v>
          </cell>
          <cell r="D13893">
            <v>0</v>
          </cell>
          <cell r="E13893">
            <v>0</v>
          </cell>
          <cell r="G13893">
            <v>0</v>
          </cell>
          <cell r="H13893">
            <v>0</v>
          </cell>
        </row>
        <row r="13894">
          <cell r="A13894" t="str">
            <v>08-05-180</v>
          </cell>
          <cell r="B13894" t="str">
            <v>21</v>
          </cell>
          <cell r="C13894" t="str">
            <v>JR OFICIAL CALIFICADO</v>
          </cell>
          <cell r="D13894" t="str">
            <v>jor</v>
          </cell>
          <cell r="E13894">
            <v>2.8708133971291867E-2</v>
          </cell>
          <cell r="G13894">
            <v>70692.160000000003</v>
          </cell>
          <cell r="H13894">
            <v>2029</v>
          </cell>
        </row>
        <row r="13895">
          <cell r="A13895" t="str">
            <v>08-05-180</v>
          </cell>
          <cell r="B13895" t="str">
            <v>22</v>
          </cell>
          <cell r="C13895" t="str">
            <v>JR AYUDANTE CALIFICADO</v>
          </cell>
          <cell r="D13895" t="str">
            <v>jor</v>
          </cell>
          <cell r="E13895">
            <v>2.5518341307814992E-2</v>
          </cell>
          <cell r="G13895">
            <v>53019.119999999995</v>
          </cell>
          <cell r="H13895">
            <v>1353</v>
          </cell>
        </row>
        <row r="13896">
          <cell r="A13896" t="str">
            <v>08-05-180</v>
          </cell>
          <cell r="B13896" t="str">
            <v>41</v>
          </cell>
          <cell r="C13896" t="str">
            <v>Equipos de instalación</v>
          </cell>
          <cell r="D13896" t="str">
            <v>unidad</v>
          </cell>
          <cell r="E13896">
            <v>0.05</v>
          </cell>
          <cell r="G13896">
            <v>24313.053599999999</v>
          </cell>
          <cell r="H13896">
            <v>1216</v>
          </cell>
        </row>
        <row r="13897">
          <cell r="A13897" t="str">
            <v>08-05-180</v>
          </cell>
          <cell r="B13897" t="str">
            <v>61</v>
          </cell>
          <cell r="C13897" t="str">
            <v>Transporte almacen a obra</v>
          </cell>
          <cell r="D13897" t="str">
            <v>kg</v>
          </cell>
          <cell r="E13897">
            <v>5031.6750000000002</v>
          </cell>
          <cell r="G13897">
            <v>6.0400000000000002E-2</v>
          </cell>
          <cell r="H13897">
            <v>304</v>
          </cell>
        </row>
        <row r="13898">
          <cell r="A13898" t="str">
            <v>08-05-190</v>
          </cell>
          <cell r="B13898" t="str">
            <v>08-05-190</v>
          </cell>
          <cell r="C13898" t="str">
            <v>Suministro e instalación de acometida en cable de aluminio  de TN-ZF a TR-ZF en 1X6+1X6 AL+6T alojado en tubería PVC de 1''</v>
          </cell>
          <cell r="D13898" t="str">
            <v>ml</v>
          </cell>
          <cell r="E13898">
            <v>2</v>
          </cell>
          <cell r="H13898">
            <v>12245</v>
          </cell>
        </row>
        <row r="13899">
          <cell r="A13899" t="str">
            <v>08-05-190</v>
          </cell>
          <cell r="B13899" t="str">
            <v>11</v>
          </cell>
          <cell r="C13899" t="str">
            <v>Cable AL No 6 AWG - THWN</v>
          </cell>
          <cell r="D13899" t="str">
            <v>ML</v>
          </cell>
          <cell r="E13899">
            <v>1</v>
          </cell>
          <cell r="G13899">
            <v>1498.0173648</v>
          </cell>
          <cell r="H13899">
            <v>1498</v>
          </cell>
        </row>
        <row r="13900">
          <cell r="A13900" t="str">
            <v>08-05-190</v>
          </cell>
          <cell r="B13900" t="str">
            <v>12</v>
          </cell>
          <cell r="C13900" t="str">
            <v>Cable AL No 6 AWG - THWN</v>
          </cell>
          <cell r="D13900" t="str">
            <v>ML</v>
          </cell>
          <cell r="E13900">
            <v>1</v>
          </cell>
          <cell r="G13900">
            <v>1498.0173648</v>
          </cell>
          <cell r="H13900">
            <v>1498</v>
          </cell>
        </row>
        <row r="13901">
          <cell r="A13901" t="str">
            <v>08-05-190</v>
          </cell>
          <cell r="B13901" t="str">
            <v>13</v>
          </cell>
          <cell r="C13901" t="str">
            <v>Cable AL No 6 AWG - THWN</v>
          </cell>
          <cell r="D13901" t="str">
            <v>ML</v>
          </cell>
          <cell r="E13901">
            <v>1</v>
          </cell>
          <cell r="G13901">
            <v>1498.0173648</v>
          </cell>
          <cell r="H13901">
            <v>1498</v>
          </cell>
        </row>
        <row r="13902">
          <cell r="A13902" t="str">
            <v>08-05-190</v>
          </cell>
          <cell r="B13902" t="str">
            <v>14</v>
          </cell>
          <cell r="C13902" t="str">
            <v>Tubería PVC 1''</v>
          </cell>
          <cell r="D13902" t="str">
            <v>ML</v>
          </cell>
          <cell r="E13902">
            <v>1</v>
          </cell>
          <cell r="G13902">
            <v>2406.4368680000002</v>
          </cell>
          <cell r="H13902">
            <v>2406</v>
          </cell>
        </row>
        <row r="13903">
          <cell r="A13903" t="str">
            <v>08-05-190</v>
          </cell>
          <cell r="B13903" t="str">
            <v>15</v>
          </cell>
          <cell r="C13903" t="str">
            <v>Union PVC - 1''</v>
          </cell>
          <cell r="D13903" t="str">
            <v>UN</v>
          </cell>
          <cell r="E13903">
            <v>0.33333333333333331</v>
          </cell>
          <cell r="G13903">
            <v>534.77609152000002</v>
          </cell>
          <cell r="H13903">
            <v>178</v>
          </cell>
        </row>
        <row r="13904">
          <cell r="A13904" t="str">
            <v>08-05-190</v>
          </cell>
          <cell r="B13904" t="str">
            <v>16</v>
          </cell>
          <cell r="C13904" t="str">
            <v>Curvas PVC 1''</v>
          </cell>
          <cell r="D13904" t="str">
            <v>UN</v>
          </cell>
          <cell r="E13904">
            <v>0.3</v>
          </cell>
          <cell r="G13904">
            <v>884.31347663999998</v>
          </cell>
          <cell r="H13904">
            <v>265</v>
          </cell>
        </row>
        <row r="13905">
          <cell r="A13905" t="str">
            <v>08-05-190</v>
          </cell>
          <cell r="B13905" t="str">
            <v>17</v>
          </cell>
          <cell r="C13905">
            <v>0</v>
          </cell>
          <cell r="D13905">
            <v>0</v>
          </cell>
          <cell r="E13905">
            <v>0</v>
          </cell>
          <cell r="G13905">
            <v>0</v>
          </cell>
          <cell r="H13905">
            <v>0</v>
          </cell>
        </row>
        <row r="13906">
          <cell r="A13906" t="str">
            <v>08-05-190</v>
          </cell>
          <cell r="B13906" t="str">
            <v>18</v>
          </cell>
          <cell r="C13906">
            <v>0</v>
          </cell>
          <cell r="D13906">
            <v>0</v>
          </cell>
          <cell r="E13906">
            <v>0</v>
          </cell>
          <cell r="G13906">
            <v>0</v>
          </cell>
          <cell r="H13906">
            <v>0</v>
          </cell>
        </row>
        <row r="13907">
          <cell r="A13907" t="str">
            <v>08-05-190</v>
          </cell>
          <cell r="B13907" t="str">
            <v>19</v>
          </cell>
          <cell r="C13907">
            <v>0</v>
          </cell>
          <cell r="D13907">
            <v>0</v>
          </cell>
          <cell r="E13907">
            <v>0</v>
          </cell>
          <cell r="G13907">
            <v>0</v>
          </cell>
          <cell r="H13907">
            <v>0</v>
          </cell>
        </row>
        <row r="13908">
          <cell r="A13908" t="str">
            <v>08-05-190</v>
          </cell>
          <cell r="B13908" t="str">
            <v>110</v>
          </cell>
          <cell r="C13908">
            <v>0</v>
          </cell>
          <cell r="D13908">
            <v>0</v>
          </cell>
          <cell r="E13908">
            <v>0</v>
          </cell>
          <cell r="G13908">
            <v>0</v>
          </cell>
          <cell r="H13908">
            <v>0</v>
          </cell>
        </row>
        <row r="13909">
          <cell r="A13909" t="str">
            <v>08-05-190</v>
          </cell>
          <cell r="B13909" t="str">
            <v>111</v>
          </cell>
          <cell r="C13909">
            <v>0</v>
          </cell>
          <cell r="D13909">
            <v>0</v>
          </cell>
          <cell r="E13909">
            <v>0</v>
          </cell>
          <cell r="G13909">
            <v>0</v>
          </cell>
          <cell r="H13909">
            <v>0</v>
          </cell>
        </row>
        <row r="13910">
          <cell r="A13910" t="str">
            <v>08-05-190</v>
          </cell>
          <cell r="B13910" t="str">
            <v>112</v>
          </cell>
          <cell r="C13910">
            <v>0</v>
          </cell>
          <cell r="D13910">
            <v>0</v>
          </cell>
          <cell r="E13910">
            <v>0</v>
          </cell>
          <cell r="G13910">
            <v>0</v>
          </cell>
          <cell r="H13910">
            <v>0</v>
          </cell>
        </row>
        <row r="13911">
          <cell r="A13911" t="str">
            <v>08-05-190</v>
          </cell>
          <cell r="B13911" t="str">
            <v>113</v>
          </cell>
          <cell r="C13911">
            <v>0</v>
          </cell>
          <cell r="D13911">
            <v>0</v>
          </cell>
          <cell r="E13911">
            <v>0</v>
          </cell>
          <cell r="G13911">
            <v>0</v>
          </cell>
          <cell r="H13911">
            <v>0</v>
          </cell>
        </row>
        <row r="13912">
          <cell r="A13912" t="str">
            <v>08-05-190</v>
          </cell>
          <cell r="B13912" t="str">
            <v>21</v>
          </cell>
          <cell r="C13912" t="str">
            <v>JR OFICIAL CALIFICADO</v>
          </cell>
          <cell r="D13912" t="str">
            <v>jor</v>
          </cell>
          <cell r="E13912">
            <v>2.8708133971291867E-2</v>
          </cell>
          <cell r="G13912">
            <v>70692.160000000003</v>
          </cell>
          <cell r="H13912">
            <v>2029</v>
          </cell>
        </row>
        <row r="13913">
          <cell r="A13913" t="str">
            <v>08-05-190</v>
          </cell>
          <cell r="B13913" t="str">
            <v>22</v>
          </cell>
          <cell r="C13913" t="str">
            <v>JR AYUDANTE CALIFICADO</v>
          </cell>
          <cell r="D13913" t="str">
            <v>jor</v>
          </cell>
          <cell r="E13913">
            <v>2.5518341307814992E-2</v>
          </cell>
          <cell r="G13913">
            <v>53019.119999999995</v>
          </cell>
          <cell r="H13913">
            <v>1353</v>
          </cell>
        </row>
        <row r="13914">
          <cell r="A13914" t="str">
            <v>08-05-190</v>
          </cell>
          <cell r="B13914" t="str">
            <v>41</v>
          </cell>
          <cell r="C13914" t="str">
            <v>Equipos de instalación</v>
          </cell>
          <cell r="D13914" t="str">
            <v>unidad</v>
          </cell>
          <cell r="E13914">
            <v>0.05</v>
          </cell>
          <cell r="G13914">
            <v>24313.053599999999</v>
          </cell>
          <cell r="H13914">
            <v>1216</v>
          </cell>
        </row>
        <row r="13915">
          <cell r="A13915" t="str">
            <v>08-05-190</v>
          </cell>
          <cell r="B13915" t="str">
            <v>61</v>
          </cell>
          <cell r="C13915" t="str">
            <v>Transporte almacen a obra</v>
          </cell>
          <cell r="D13915" t="str">
            <v>kg</v>
          </cell>
          <cell r="E13915">
            <v>5031.6750000000002</v>
          </cell>
          <cell r="G13915">
            <v>6.0400000000000002E-2</v>
          </cell>
          <cell r="H13915">
            <v>304</v>
          </cell>
        </row>
        <row r="13916">
          <cell r="A13916" t="str">
            <v>08-05-200</v>
          </cell>
          <cell r="B13916" t="str">
            <v>08-05-200</v>
          </cell>
          <cell r="C13916" t="str">
            <v>Suministro e instalación de acometida en cable de aluminio  de TG-BOMB a BOMB-POT.1 en 3X6+1X6 AL+6T alojado en tubería PVC de 1-1/4''</v>
          </cell>
          <cell r="D13916" t="str">
            <v>ml</v>
          </cell>
          <cell r="E13916">
            <v>15</v>
          </cell>
          <cell r="H13916">
            <v>19204</v>
          </cell>
        </row>
        <row r="13917">
          <cell r="A13917" t="str">
            <v>08-05-200</v>
          </cell>
          <cell r="B13917" t="str">
            <v>11</v>
          </cell>
          <cell r="C13917" t="str">
            <v>Cable AL No 6 AWG - THWN</v>
          </cell>
          <cell r="D13917" t="str">
            <v>ML</v>
          </cell>
          <cell r="E13917">
            <v>3</v>
          </cell>
          <cell r="G13917">
            <v>1498.0173648</v>
          </cell>
          <cell r="H13917">
            <v>4494</v>
          </cell>
        </row>
        <row r="13918">
          <cell r="A13918" t="str">
            <v>08-05-200</v>
          </cell>
          <cell r="B13918" t="str">
            <v>12</v>
          </cell>
          <cell r="C13918" t="str">
            <v>Cable AL No 6 AWG - THWN</v>
          </cell>
          <cell r="D13918" t="str">
            <v>ML</v>
          </cell>
          <cell r="E13918">
            <v>1</v>
          </cell>
          <cell r="G13918">
            <v>1498.0173648</v>
          </cell>
          <cell r="H13918">
            <v>1498</v>
          </cell>
        </row>
        <row r="13919">
          <cell r="A13919" t="str">
            <v>08-05-200</v>
          </cell>
          <cell r="B13919" t="str">
            <v>13</v>
          </cell>
          <cell r="C13919" t="str">
            <v>Cable AL No 6 AWG - THWN</v>
          </cell>
          <cell r="D13919" t="str">
            <v>ML</v>
          </cell>
          <cell r="E13919">
            <v>1</v>
          </cell>
          <cell r="G13919">
            <v>1498.0173648</v>
          </cell>
          <cell r="H13919">
            <v>1498</v>
          </cell>
        </row>
        <row r="13920">
          <cell r="A13920" t="str">
            <v>08-05-200</v>
          </cell>
          <cell r="B13920" t="str">
            <v>14</v>
          </cell>
          <cell r="C13920" t="str">
            <v>Tubería PVC 1-1/4''</v>
          </cell>
          <cell r="D13920" t="str">
            <v>ML</v>
          </cell>
          <cell r="E13920">
            <v>1</v>
          </cell>
          <cell r="G13920">
            <v>3749.2092000000007</v>
          </cell>
          <cell r="H13920">
            <v>3749</v>
          </cell>
        </row>
        <row r="13921">
          <cell r="A13921" t="str">
            <v>08-05-200</v>
          </cell>
          <cell r="B13921" t="str">
            <v>15</v>
          </cell>
          <cell r="C13921" t="str">
            <v>Union PVC 1-1/4''</v>
          </cell>
          <cell r="D13921" t="str">
            <v>UN</v>
          </cell>
          <cell r="E13921">
            <v>0.33333333333333331</v>
          </cell>
          <cell r="G13921">
            <v>1309.5571156799999</v>
          </cell>
          <cell r="H13921">
            <v>437</v>
          </cell>
        </row>
        <row r="13922">
          <cell r="A13922" t="str">
            <v>08-05-200</v>
          </cell>
          <cell r="B13922" t="str">
            <v>16</v>
          </cell>
          <cell r="C13922" t="str">
            <v>Curva PVC - 1-1/4''</v>
          </cell>
          <cell r="D13922" t="str">
            <v>UN</v>
          </cell>
          <cell r="E13922">
            <v>0.3</v>
          </cell>
          <cell r="G13922">
            <v>1667.1483575999996</v>
          </cell>
          <cell r="H13922">
            <v>500</v>
          </cell>
        </row>
        <row r="13923">
          <cell r="A13923" t="str">
            <v>08-05-200</v>
          </cell>
          <cell r="B13923" t="str">
            <v>17</v>
          </cell>
          <cell r="C13923">
            <v>0</v>
          </cell>
          <cell r="D13923">
            <v>0</v>
          </cell>
          <cell r="E13923">
            <v>0</v>
          </cell>
          <cell r="G13923">
            <v>0</v>
          </cell>
          <cell r="H13923">
            <v>0</v>
          </cell>
        </row>
        <row r="13924">
          <cell r="A13924" t="str">
            <v>08-05-200</v>
          </cell>
          <cell r="B13924" t="str">
            <v>18</v>
          </cell>
          <cell r="C13924">
            <v>0</v>
          </cell>
          <cell r="D13924">
            <v>0</v>
          </cell>
          <cell r="E13924">
            <v>0</v>
          </cell>
          <cell r="G13924">
            <v>0</v>
          </cell>
          <cell r="H13924">
            <v>0</v>
          </cell>
        </row>
        <row r="13925">
          <cell r="A13925" t="str">
            <v>08-05-200</v>
          </cell>
          <cell r="B13925" t="str">
            <v>19</v>
          </cell>
          <cell r="C13925">
            <v>0</v>
          </cell>
          <cell r="D13925">
            <v>0</v>
          </cell>
          <cell r="E13925">
            <v>0</v>
          </cell>
          <cell r="G13925">
            <v>0</v>
          </cell>
          <cell r="H13925">
            <v>0</v>
          </cell>
        </row>
        <row r="13926">
          <cell r="A13926" t="str">
            <v>08-05-200</v>
          </cell>
          <cell r="B13926" t="str">
            <v>110</v>
          </cell>
          <cell r="C13926">
            <v>0</v>
          </cell>
          <cell r="D13926">
            <v>0</v>
          </cell>
          <cell r="E13926">
            <v>0</v>
          </cell>
          <cell r="G13926">
            <v>0</v>
          </cell>
          <cell r="H13926">
            <v>0</v>
          </cell>
        </row>
        <row r="13927">
          <cell r="A13927" t="str">
            <v>08-05-200</v>
          </cell>
          <cell r="B13927" t="str">
            <v>111</v>
          </cell>
          <cell r="C13927">
            <v>0</v>
          </cell>
          <cell r="D13927">
            <v>0</v>
          </cell>
          <cell r="E13927">
            <v>0</v>
          </cell>
          <cell r="G13927">
            <v>0</v>
          </cell>
          <cell r="H13927">
            <v>0</v>
          </cell>
        </row>
        <row r="13928">
          <cell r="A13928" t="str">
            <v>08-05-200</v>
          </cell>
          <cell r="B13928" t="str">
            <v>112</v>
          </cell>
          <cell r="C13928">
            <v>0</v>
          </cell>
          <cell r="D13928">
            <v>0</v>
          </cell>
          <cell r="E13928">
            <v>0</v>
          </cell>
          <cell r="G13928">
            <v>0</v>
          </cell>
          <cell r="H13928">
            <v>0</v>
          </cell>
        </row>
        <row r="13929">
          <cell r="A13929" t="str">
            <v>08-05-200</v>
          </cell>
          <cell r="B13929" t="str">
            <v>113</v>
          </cell>
          <cell r="C13929">
            <v>0</v>
          </cell>
          <cell r="D13929">
            <v>0</v>
          </cell>
          <cell r="E13929">
            <v>0</v>
          </cell>
          <cell r="G13929">
            <v>0</v>
          </cell>
          <cell r="H13929">
            <v>0</v>
          </cell>
        </row>
        <row r="13930">
          <cell r="A13930" t="str">
            <v>08-05-200</v>
          </cell>
          <cell r="B13930" t="str">
            <v>21</v>
          </cell>
          <cell r="C13930" t="str">
            <v>JR OFICIAL CALIFICADO</v>
          </cell>
          <cell r="D13930" t="str">
            <v>jor</v>
          </cell>
          <cell r="E13930">
            <v>4.6753246753246755E-2</v>
          </cell>
          <cell r="G13930">
            <v>70692.160000000003</v>
          </cell>
          <cell r="H13930">
            <v>3305</v>
          </cell>
        </row>
        <row r="13931">
          <cell r="A13931" t="str">
            <v>08-05-200</v>
          </cell>
          <cell r="B13931" t="str">
            <v>22</v>
          </cell>
          <cell r="C13931" t="str">
            <v>JR AYUDANTE CALIFICADO</v>
          </cell>
          <cell r="D13931" t="str">
            <v>jor</v>
          </cell>
          <cell r="E13931">
            <v>4.1558441558441558E-2</v>
          </cell>
          <cell r="G13931">
            <v>53019.119999999995</v>
          </cell>
          <cell r="H13931">
            <v>2203</v>
          </cell>
        </row>
        <row r="13932">
          <cell r="A13932" t="str">
            <v>08-05-200</v>
          </cell>
          <cell r="B13932" t="str">
            <v>41</v>
          </cell>
          <cell r="C13932" t="str">
            <v>Equipos de instalación</v>
          </cell>
          <cell r="D13932" t="str">
            <v>unidad</v>
          </cell>
          <cell r="E13932">
            <v>0.05</v>
          </cell>
          <cell r="G13932">
            <v>24313.053599999999</v>
          </cell>
          <cell r="H13932">
            <v>1216</v>
          </cell>
        </row>
        <row r="13933">
          <cell r="A13933" t="str">
            <v>08-05-200</v>
          </cell>
          <cell r="B13933" t="str">
            <v>61</v>
          </cell>
          <cell r="C13933" t="str">
            <v>Transporte almacen a obra</v>
          </cell>
          <cell r="D13933" t="str">
            <v>kg</v>
          </cell>
          <cell r="E13933">
            <v>5031.6750000000002</v>
          </cell>
          <cell r="G13933">
            <v>6.0400000000000002E-2</v>
          </cell>
          <cell r="H13933">
            <v>304</v>
          </cell>
        </row>
        <row r="13934">
          <cell r="A13934" t="str">
            <v>08-05-210</v>
          </cell>
          <cell r="B13934" t="str">
            <v>08-05-210</v>
          </cell>
          <cell r="C13934" t="str">
            <v>Suministro e instalación de acometida en cable de aluminio  de TG-BOMB a BOMB-POT.2 en 3X6+1X6 AL+6T alojado en tubería PVC de 1-1/4''</v>
          </cell>
          <cell r="D13934" t="str">
            <v>ml</v>
          </cell>
          <cell r="E13934">
            <v>15</v>
          </cell>
          <cell r="H13934">
            <v>19204</v>
          </cell>
        </row>
        <row r="13935">
          <cell r="A13935" t="str">
            <v>08-05-210</v>
          </cell>
          <cell r="B13935" t="str">
            <v>11</v>
          </cell>
          <cell r="C13935" t="str">
            <v>Cable AL No 6 AWG - THWN</v>
          </cell>
          <cell r="D13935" t="str">
            <v>ML</v>
          </cell>
          <cell r="E13935">
            <v>3</v>
          </cell>
          <cell r="G13935">
            <v>1498.0173648</v>
          </cell>
          <cell r="H13935">
            <v>4494</v>
          </cell>
        </row>
        <row r="13936">
          <cell r="A13936" t="str">
            <v>08-05-210</v>
          </cell>
          <cell r="B13936" t="str">
            <v>12</v>
          </cell>
          <cell r="C13936" t="str">
            <v>Cable AL No 6 AWG - THWN</v>
          </cell>
          <cell r="D13936" t="str">
            <v>ML</v>
          </cell>
          <cell r="E13936">
            <v>1</v>
          </cell>
          <cell r="G13936">
            <v>1498.0173648</v>
          </cell>
          <cell r="H13936">
            <v>1498</v>
          </cell>
        </row>
        <row r="13937">
          <cell r="A13937" t="str">
            <v>08-05-210</v>
          </cell>
          <cell r="B13937" t="str">
            <v>13</v>
          </cell>
          <cell r="C13937" t="str">
            <v>Cable AL No 6 AWG - THWN</v>
          </cell>
          <cell r="D13937" t="str">
            <v>ML</v>
          </cell>
          <cell r="E13937">
            <v>1</v>
          </cell>
          <cell r="G13937">
            <v>1498.0173648</v>
          </cell>
          <cell r="H13937">
            <v>1498</v>
          </cell>
        </row>
        <row r="13938">
          <cell r="A13938" t="str">
            <v>08-05-210</v>
          </cell>
          <cell r="B13938" t="str">
            <v>14</v>
          </cell>
          <cell r="C13938" t="str">
            <v>Tubería PVC 1-1/4''</v>
          </cell>
          <cell r="D13938" t="str">
            <v>ML</v>
          </cell>
          <cell r="E13938">
            <v>1</v>
          </cell>
          <cell r="G13938">
            <v>3749.2092000000007</v>
          </cell>
          <cell r="H13938">
            <v>3749</v>
          </cell>
        </row>
        <row r="13939">
          <cell r="A13939" t="str">
            <v>08-05-210</v>
          </cell>
          <cell r="B13939" t="str">
            <v>15</v>
          </cell>
          <cell r="C13939" t="str">
            <v>Union PVC 1-1/4''</v>
          </cell>
          <cell r="D13939" t="str">
            <v>UN</v>
          </cell>
          <cell r="E13939">
            <v>0.33333333333333331</v>
          </cell>
          <cell r="G13939">
            <v>1309.5571156799999</v>
          </cell>
          <cell r="H13939">
            <v>437</v>
          </cell>
        </row>
        <row r="13940">
          <cell r="A13940" t="str">
            <v>08-05-210</v>
          </cell>
          <cell r="B13940" t="str">
            <v>16</v>
          </cell>
          <cell r="C13940" t="str">
            <v>Curva PVC - 1-1/4''</v>
          </cell>
          <cell r="D13940" t="str">
            <v>UN</v>
          </cell>
          <cell r="E13940">
            <v>0.3</v>
          </cell>
          <cell r="G13940">
            <v>1667.1483575999996</v>
          </cell>
          <cell r="H13940">
            <v>500</v>
          </cell>
        </row>
        <row r="13941">
          <cell r="A13941" t="str">
            <v>08-05-210</v>
          </cell>
          <cell r="B13941" t="str">
            <v>17</v>
          </cell>
          <cell r="C13941">
            <v>0</v>
          </cell>
          <cell r="D13941">
            <v>0</v>
          </cell>
          <cell r="E13941">
            <v>0</v>
          </cell>
          <cell r="G13941">
            <v>0</v>
          </cell>
          <cell r="H13941">
            <v>0</v>
          </cell>
        </row>
        <row r="13942">
          <cell r="A13942" t="str">
            <v>08-05-210</v>
          </cell>
          <cell r="B13942" t="str">
            <v>18</v>
          </cell>
          <cell r="C13942">
            <v>0</v>
          </cell>
          <cell r="D13942">
            <v>0</v>
          </cell>
          <cell r="E13942">
            <v>0</v>
          </cell>
          <cell r="G13942">
            <v>0</v>
          </cell>
          <cell r="H13942">
            <v>0</v>
          </cell>
        </row>
        <row r="13943">
          <cell r="A13943" t="str">
            <v>08-05-210</v>
          </cell>
          <cell r="B13943" t="str">
            <v>19</v>
          </cell>
          <cell r="C13943">
            <v>0</v>
          </cell>
          <cell r="D13943">
            <v>0</v>
          </cell>
          <cell r="E13943">
            <v>0</v>
          </cell>
          <cell r="G13943">
            <v>0</v>
          </cell>
          <cell r="H13943">
            <v>0</v>
          </cell>
        </row>
        <row r="13944">
          <cell r="A13944" t="str">
            <v>08-05-210</v>
          </cell>
          <cell r="B13944" t="str">
            <v>110</v>
          </cell>
          <cell r="C13944">
            <v>0</v>
          </cell>
          <cell r="D13944">
            <v>0</v>
          </cell>
          <cell r="E13944">
            <v>0</v>
          </cell>
          <cell r="G13944">
            <v>0</v>
          </cell>
          <cell r="H13944">
            <v>0</v>
          </cell>
        </row>
        <row r="13945">
          <cell r="A13945" t="str">
            <v>08-05-210</v>
          </cell>
          <cell r="B13945" t="str">
            <v>111</v>
          </cell>
          <cell r="C13945">
            <v>0</v>
          </cell>
          <cell r="D13945">
            <v>0</v>
          </cell>
          <cell r="E13945">
            <v>0</v>
          </cell>
          <cell r="G13945">
            <v>0</v>
          </cell>
          <cell r="H13945">
            <v>0</v>
          </cell>
        </row>
        <row r="13946">
          <cell r="A13946" t="str">
            <v>08-05-210</v>
          </cell>
          <cell r="B13946" t="str">
            <v>112</v>
          </cell>
          <cell r="C13946">
            <v>0</v>
          </cell>
          <cell r="D13946">
            <v>0</v>
          </cell>
          <cell r="E13946">
            <v>0</v>
          </cell>
          <cell r="G13946">
            <v>0</v>
          </cell>
          <cell r="H13946">
            <v>0</v>
          </cell>
        </row>
        <row r="13947">
          <cell r="A13947" t="str">
            <v>08-05-210</v>
          </cell>
          <cell r="B13947" t="str">
            <v>113</v>
          </cell>
          <cell r="C13947">
            <v>0</v>
          </cell>
          <cell r="D13947">
            <v>0</v>
          </cell>
          <cell r="E13947">
            <v>0</v>
          </cell>
          <cell r="G13947">
            <v>0</v>
          </cell>
          <cell r="H13947">
            <v>0</v>
          </cell>
        </row>
        <row r="13948">
          <cell r="A13948" t="str">
            <v>08-05-210</v>
          </cell>
          <cell r="B13948" t="str">
            <v>21</v>
          </cell>
          <cell r="C13948" t="str">
            <v>JR OFICIAL CALIFICADO</v>
          </cell>
          <cell r="D13948" t="str">
            <v>jor</v>
          </cell>
          <cell r="E13948">
            <v>4.6753246753246755E-2</v>
          </cell>
          <cell r="G13948">
            <v>70692.160000000003</v>
          </cell>
          <cell r="H13948">
            <v>3305</v>
          </cell>
        </row>
        <row r="13949">
          <cell r="A13949" t="str">
            <v>08-05-210</v>
          </cell>
          <cell r="B13949" t="str">
            <v>22</v>
          </cell>
          <cell r="C13949" t="str">
            <v>JR AYUDANTE CALIFICADO</v>
          </cell>
          <cell r="D13949" t="str">
            <v>jor</v>
          </cell>
          <cell r="E13949">
            <v>4.1558441558441558E-2</v>
          </cell>
          <cell r="G13949">
            <v>53019.119999999995</v>
          </cell>
          <cell r="H13949">
            <v>2203</v>
          </cell>
        </row>
        <row r="13950">
          <cell r="A13950" t="str">
            <v>08-05-210</v>
          </cell>
          <cell r="B13950" t="str">
            <v>41</v>
          </cell>
          <cell r="C13950" t="str">
            <v>Equipos de instalación</v>
          </cell>
          <cell r="D13950" t="str">
            <v>unidad</v>
          </cell>
          <cell r="E13950">
            <v>0.05</v>
          </cell>
          <cell r="G13950">
            <v>24313.053599999999</v>
          </cell>
          <cell r="H13950">
            <v>1216</v>
          </cell>
        </row>
        <row r="13951">
          <cell r="A13951" t="str">
            <v>08-05-210</v>
          </cell>
          <cell r="B13951" t="str">
            <v>61</v>
          </cell>
          <cell r="C13951" t="str">
            <v>Transporte almacen a obra</v>
          </cell>
          <cell r="D13951" t="str">
            <v>kg</v>
          </cell>
          <cell r="E13951">
            <v>5031.6750000000002</v>
          </cell>
          <cell r="G13951">
            <v>6.0400000000000002E-2</v>
          </cell>
          <cell r="H13951">
            <v>304</v>
          </cell>
        </row>
        <row r="13952">
          <cell r="A13952" t="str">
            <v>08-05-220</v>
          </cell>
          <cell r="B13952" t="str">
            <v>08-05-220</v>
          </cell>
          <cell r="C13952" t="str">
            <v>Suministro e instalación de acometida en cable de aluminio  de TG-BOMB a BOMB-POT.3 en 3X6+1X6 AL+6T alojado en tubería PVC de 1-1/4''</v>
          </cell>
          <cell r="D13952" t="str">
            <v>ml</v>
          </cell>
          <cell r="E13952">
            <v>15</v>
          </cell>
          <cell r="H13952">
            <v>19204</v>
          </cell>
        </row>
        <row r="13953">
          <cell r="A13953" t="str">
            <v>08-05-220</v>
          </cell>
          <cell r="B13953" t="str">
            <v>11</v>
          </cell>
          <cell r="C13953" t="str">
            <v>Cable AL No 6 AWG - THWN</v>
          </cell>
          <cell r="D13953" t="str">
            <v>ML</v>
          </cell>
          <cell r="E13953">
            <v>3</v>
          </cell>
          <cell r="G13953">
            <v>1498.0173648</v>
          </cell>
          <cell r="H13953">
            <v>4494</v>
          </cell>
        </row>
        <row r="13954">
          <cell r="A13954" t="str">
            <v>08-05-220</v>
          </cell>
          <cell r="B13954" t="str">
            <v>12</v>
          </cell>
          <cell r="C13954" t="str">
            <v>Cable AL No 6 AWG - THWN</v>
          </cell>
          <cell r="D13954" t="str">
            <v>ML</v>
          </cell>
          <cell r="E13954">
            <v>1</v>
          </cell>
          <cell r="G13954">
            <v>1498.0173648</v>
          </cell>
          <cell r="H13954">
            <v>1498</v>
          </cell>
        </row>
        <row r="13955">
          <cell r="A13955" t="str">
            <v>08-05-220</v>
          </cell>
          <cell r="B13955" t="str">
            <v>13</v>
          </cell>
          <cell r="C13955" t="str">
            <v>Cable AL No 6 AWG - THWN</v>
          </cell>
          <cell r="D13955" t="str">
            <v>ML</v>
          </cell>
          <cell r="E13955">
            <v>1</v>
          </cell>
          <cell r="G13955">
            <v>1498.0173648</v>
          </cell>
          <cell r="H13955">
            <v>1498</v>
          </cell>
        </row>
        <row r="13956">
          <cell r="A13956" t="str">
            <v>08-05-220</v>
          </cell>
          <cell r="B13956" t="str">
            <v>14</v>
          </cell>
          <cell r="C13956" t="str">
            <v>Tubería PVC 1-1/4''</v>
          </cell>
          <cell r="D13956" t="str">
            <v>ML</v>
          </cell>
          <cell r="E13956">
            <v>1</v>
          </cell>
          <cell r="G13956">
            <v>3749.2092000000007</v>
          </cell>
          <cell r="H13956">
            <v>3749</v>
          </cell>
        </row>
        <row r="13957">
          <cell r="A13957" t="str">
            <v>08-05-220</v>
          </cell>
          <cell r="B13957" t="str">
            <v>15</v>
          </cell>
          <cell r="C13957" t="str">
            <v>Union PVC 1-1/4''</v>
          </cell>
          <cell r="D13957" t="str">
            <v>UN</v>
          </cell>
          <cell r="E13957">
            <v>0.33333333333333331</v>
          </cell>
          <cell r="G13957">
            <v>1309.5571156799999</v>
          </cell>
          <cell r="H13957">
            <v>437</v>
          </cell>
        </row>
        <row r="13958">
          <cell r="A13958" t="str">
            <v>08-05-220</v>
          </cell>
          <cell r="B13958" t="str">
            <v>16</v>
          </cell>
          <cell r="C13958" t="str">
            <v>Curva PVC - 1-1/4''</v>
          </cell>
          <cell r="D13958" t="str">
            <v>UN</v>
          </cell>
          <cell r="E13958">
            <v>0.3</v>
          </cell>
          <cell r="G13958">
            <v>1667.1483575999996</v>
          </cell>
          <cell r="H13958">
            <v>500</v>
          </cell>
        </row>
        <row r="13959">
          <cell r="A13959" t="str">
            <v>08-05-220</v>
          </cell>
          <cell r="B13959" t="str">
            <v>17</v>
          </cell>
          <cell r="C13959">
            <v>0</v>
          </cell>
          <cell r="D13959">
            <v>0</v>
          </cell>
          <cell r="E13959">
            <v>0</v>
          </cell>
          <cell r="G13959">
            <v>0</v>
          </cell>
          <cell r="H13959">
            <v>0</v>
          </cell>
        </row>
        <row r="13960">
          <cell r="A13960" t="str">
            <v>08-05-220</v>
          </cell>
          <cell r="B13960" t="str">
            <v>18</v>
          </cell>
          <cell r="C13960">
            <v>0</v>
          </cell>
          <cell r="D13960">
            <v>0</v>
          </cell>
          <cell r="E13960">
            <v>0</v>
          </cell>
          <cell r="G13960">
            <v>0</v>
          </cell>
          <cell r="H13960">
            <v>0</v>
          </cell>
        </row>
        <row r="13961">
          <cell r="A13961" t="str">
            <v>08-05-220</v>
          </cell>
          <cell r="B13961" t="str">
            <v>19</v>
          </cell>
          <cell r="C13961">
            <v>0</v>
          </cell>
          <cell r="D13961">
            <v>0</v>
          </cell>
          <cell r="E13961">
            <v>0</v>
          </cell>
          <cell r="G13961">
            <v>0</v>
          </cell>
          <cell r="H13961">
            <v>0</v>
          </cell>
        </row>
        <row r="13962">
          <cell r="A13962" t="str">
            <v>08-05-220</v>
          </cell>
          <cell r="B13962" t="str">
            <v>110</v>
          </cell>
          <cell r="C13962">
            <v>0</v>
          </cell>
          <cell r="D13962">
            <v>0</v>
          </cell>
          <cell r="E13962">
            <v>0</v>
          </cell>
          <cell r="G13962">
            <v>0</v>
          </cell>
          <cell r="H13962">
            <v>0</v>
          </cell>
        </row>
        <row r="13963">
          <cell r="A13963" t="str">
            <v>08-05-220</v>
          </cell>
          <cell r="B13963" t="str">
            <v>111</v>
          </cell>
          <cell r="C13963">
            <v>0</v>
          </cell>
          <cell r="D13963">
            <v>0</v>
          </cell>
          <cell r="E13963">
            <v>0</v>
          </cell>
          <cell r="G13963">
            <v>0</v>
          </cell>
          <cell r="H13963">
            <v>0</v>
          </cell>
        </row>
        <row r="13964">
          <cell r="A13964" t="str">
            <v>08-05-220</v>
          </cell>
          <cell r="B13964" t="str">
            <v>112</v>
          </cell>
          <cell r="C13964">
            <v>0</v>
          </cell>
          <cell r="D13964">
            <v>0</v>
          </cell>
          <cell r="E13964">
            <v>0</v>
          </cell>
          <cell r="G13964">
            <v>0</v>
          </cell>
          <cell r="H13964">
            <v>0</v>
          </cell>
        </row>
        <row r="13965">
          <cell r="A13965" t="str">
            <v>08-05-220</v>
          </cell>
          <cell r="B13965" t="str">
            <v>113</v>
          </cell>
          <cell r="C13965">
            <v>0</v>
          </cell>
          <cell r="D13965">
            <v>0</v>
          </cell>
          <cell r="E13965">
            <v>0</v>
          </cell>
          <cell r="G13965">
            <v>0</v>
          </cell>
          <cell r="H13965">
            <v>0</v>
          </cell>
        </row>
        <row r="13966">
          <cell r="A13966" t="str">
            <v>08-05-220</v>
          </cell>
          <cell r="B13966" t="str">
            <v>21</v>
          </cell>
          <cell r="C13966" t="str">
            <v>JR OFICIAL CALIFICADO</v>
          </cell>
          <cell r="D13966" t="str">
            <v>jor</v>
          </cell>
          <cell r="E13966">
            <v>4.6753246753246755E-2</v>
          </cell>
          <cell r="G13966">
            <v>70692.160000000003</v>
          </cell>
          <cell r="H13966">
            <v>3305</v>
          </cell>
        </row>
        <row r="13967">
          <cell r="A13967" t="str">
            <v>08-05-220</v>
          </cell>
          <cell r="B13967" t="str">
            <v>22</v>
          </cell>
          <cell r="C13967" t="str">
            <v>JR AYUDANTE CALIFICADO</v>
          </cell>
          <cell r="D13967" t="str">
            <v>jor</v>
          </cell>
          <cell r="E13967">
            <v>4.1558441558441558E-2</v>
          </cell>
          <cell r="G13967">
            <v>53019.119999999995</v>
          </cell>
          <cell r="H13967">
            <v>2203</v>
          </cell>
        </row>
        <row r="13968">
          <cell r="A13968" t="str">
            <v>08-05-220</v>
          </cell>
          <cell r="B13968" t="str">
            <v>41</v>
          </cell>
          <cell r="C13968" t="str">
            <v>Equipos de instalación</v>
          </cell>
          <cell r="D13968" t="str">
            <v>unidad</v>
          </cell>
          <cell r="E13968">
            <v>0.05</v>
          </cell>
          <cell r="G13968">
            <v>24313.053599999999</v>
          </cell>
          <cell r="H13968">
            <v>1216</v>
          </cell>
        </row>
        <row r="13969">
          <cell r="A13969" t="str">
            <v>08-05-220</v>
          </cell>
          <cell r="B13969" t="str">
            <v>61</v>
          </cell>
          <cell r="C13969" t="str">
            <v>Transporte almacen a obra</v>
          </cell>
          <cell r="D13969" t="str">
            <v>kg</v>
          </cell>
          <cell r="E13969">
            <v>5031.6750000000002</v>
          </cell>
          <cell r="G13969">
            <v>6.0400000000000002E-2</v>
          </cell>
          <cell r="H13969">
            <v>304</v>
          </cell>
        </row>
        <row r="13970">
          <cell r="A13970" t="str">
            <v>08-05-230</v>
          </cell>
          <cell r="B13970" t="str">
            <v>08-05-230</v>
          </cell>
          <cell r="C13970" t="str">
            <v>Suministro e instalación de acometida en cable de aluminio  de TG-BOMB a BOMB-POT.4 en 3X6+1X6 AL+6T alojado en tubería PVC de 1-1/4''</v>
          </cell>
          <cell r="D13970" t="str">
            <v>ml</v>
          </cell>
          <cell r="E13970">
            <v>15</v>
          </cell>
          <cell r="H13970">
            <v>19204</v>
          </cell>
        </row>
        <row r="13971">
          <cell r="A13971" t="str">
            <v>08-05-230</v>
          </cell>
          <cell r="B13971" t="str">
            <v>11</v>
          </cell>
          <cell r="C13971" t="str">
            <v>Cable AL No 6 AWG - THWN</v>
          </cell>
          <cell r="D13971" t="str">
            <v>ML</v>
          </cell>
          <cell r="E13971">
            <v>3</v>
          </cell>
          <cell r="G13971">
            <v>1498.0173648</v>
          </cell>
          <cell r="H13971">
            <v>4494</v>
          </cell>
        </row>
        <row r="13972">
          <cell r="A13972" t="str">
            <v>08-05-230</v>
          </cell>
          <cell r="B13972" t="str">
            <v>12</v>
          </cell>
          <cell r="C13972" t="str">
            <v>Cable AL No 6 AWG - THWN</v>
          </cell>
          <cell r="D13972" t="str">
            <v>ML</v>
          </cell>
          <cell r="E13972">
            <v>1</v>
          </cell>
          <cell r="G13972">
            <v>1498.0173648</v>
          </cell>
          <cell r="H13972">
            <v>1498</v>
          </cell>
        </row>
        <row r="13973">
          <cell r="A13973" t="str">
            <v>08-05-230</v>
          </cell>
          <cell r="B13973" t="str">
            <v>13</v>
          </cell>
          <cell r="C13973" t="str">
            <v>Cable AL No 6 AWG - THWN</v>
          </cell>
          <cell r="D13973" t="str">
            <v>ML</v>
          </cell>
          <cell r="E13973">
            <v>1</v>
          </cell>
          <cell r="G13973">
            <v>1498.0173648</v>
          </cell>
          <cell r="H13973">
            <v>1498</v>
          </cell>
        </row>
        <row r="13974">
          <cell r="A13974" t="str">
            <v>08-05-230</v>
          </cell>
          <cell r="B13974" t="str">
            <v>14</v>
          </cell>
          <cell r="C13974" t="str">
            <v>Tubería PVC 1-1/4''</v>
          </cell>
          <cell r="D13974" t="str">
            <v>ML</v>
          </cell>
          <cell r="E13974">
            <v>1</v>
          </cell>
          <cell r="G13974">
            <v>3749.2092000000007</v>
          </cell>
          <cell r="H13974">
            <v>3749</v>
          </cell>
        </row>
        <row r="13975">
          <cell r="A13975" t="str">
            <v>08-05-230</v>
          </cell>
          <cell r="B13975" t="str">
            <v>15</v>
          </cell>
          <cell r="C13975" t="str">
            <v>Union PVC 1-1/4''</v>
          </cell>
          <cell r="D13975" t="str">
            <v>UN</v>
          </cell>
          <cell r="E13975">
            <v>0.33333333333333331</v>
          </cell>
          <cell r="G13975">
            <v>1309.5571156799999</v>
          </cell>
          <cell r="H13975">
            <v>437</v>
          </cell>
        </row>
        <row r="13976">
          <cell r="A13976" t="str">
            <v>08-05-230</v>
          </cell>
          <cell r="B13976" t="str">
            <v>16</v>
          </cell>
          <cell r="C13976" t="str">
            <v>Curva PVC - 1-1/4''</v>
          </cell>
          <cell r="D13976" t="str">
            <v>UN</v>
          </cell>
          <cell r="E13976">
            <v>0.3</v>
          </cell>
          <cell r="G13976">
            <v>1667.1483575999996</v>
          </cell>
          <cell r="H13976">
            <v>500</v>
          </cell>
        </row>
        <row r="13977">
          <cell r="A13977" t="str">
            <v>08-05-230</v>
          </cell>
          <cell r="B13977" t="str">
            <v>17</v>
          </cell>
          <cell r="C13977">
            <v>0</v>
          </cell>
          <cell r="D13977">
            <v>0</v>
          </cell>
          <cell r="E13977">
            <v>0</v>
          </cell>
          <cell r="G13977">
            <v>0</v>
          </cell>
          <cell r="H13977">
            <v>0</v>
          </cell>
        </row>
        <row r="13978">
          <cell r="A13978" t="str">
            <v>08-05-230</v>
          </cell>
          <cell r="B13978" t="str">
            <v>18</v>
          </cell>
          <cell r="C13978">
            <v>0</v>
          </cell>
          <cell r="D13978">
            <v>0</v>
          </cell>
          <cell r="E13978">
            <v>0</v>
          </cell>
          <cell r="G13978">
            <v>0</v>
          </cell>
          <cell r="H13978">
            <v>0</v>
          </cell>
        </row>
        <row r="13979">
          <cell r="A13979" t="str">
            <v>08-05-230</v>
          </cell>
          <cell r="B13979" t="str">
            <v>19</v>
          </cell>
          <cell r="C13979">
            <v>0</v>
          </cell>
          <cell r="D13979">
            <v>0</v>
          </cell>
          <cell r="E13979">
            <v>0</v>
          </cell>
          <cell r="G13979">
            <v>0</v>
          </cell>
          <cell r="H13979">
            <v>0</v>
          </cell>
        </row>
        <row r="13980">
          <cell r="A13980" t="str">
            <v>08-05-230</v>
          </cell>
          <cell r="B13980" t="str">
            <v>110</v>
          </cell>
          <cell r="C13980">
            <v>0</v>
          </cell>
          <cell r="D13980">
            <v>0</v>
          </cell>
          <cell r="E13980">
            <v>0</v>
          </cell>
          <cell r="G13980">
            <v>0</v>
          </cell>
          <cell r="H13980">
            <v>0</v>
          </cell>
        </row>
        <row r="13981">
          <cell r="A13981" t="str">
            <v>08-05-230</v>
          </cell>
          <cell r="B13981" t="str">
            <v>111</v>
          </cell>
          <cell r="C13981">
            <v>0</v>
          </cell>
          <cell r="D13981">
            <v>0</v>
          </cell>
          <cell r="E13981">
            <v>0</v>
          </cell>
          <cell r="G13981">
            <v>0</v>
          </cell>
          <cell r="H13981">
            <v>0</v>
          </cell>
        </row>
        <row r="13982">
          <cell r="A13982" t="str">
            <v>08-05-230</v>
          </cell>
          <cell r="B13982" t="str">
            <v>112</v>
          </cell>
          <cell r="C13982">
            <v>0</v>
          </cell>
          <cell r="D13982">
            <v>0</v>
          </cell>
          <cell r="E13982">
            <v>0</v>
          </cell>
          <cell r="G13982">
            <v>0</v>
          </cell>
          <cell r="H13982">
            <v>0</v>
          </cell>
        </row>
        <row r="13983">
          <cell r="A13983" t="str">
            <v>08-05-230</v>
          </cell>
          <cell r="B13983" t="str">
            <v>113</v>
          </cell>
          <cell r="C13983">
            <v>0</v>
          </cell>
          <cell r="D13983">
            <v>0</v>
          </cell>
          <cell r="E13983">
            <v>0</v>
          </cell>
          <cell r="G13983">
            <v>0</v>
          </cell>
          <cell r="H13983">
            <v>0</v>
          </cell>
        </row>
        <row r="13984">
          <cell r="A13984" t="str">
            <v>08-05-230</v>
          </cell>
          <cell r="B13984" t="str">
            <v>21</v>
          </cell>
          <cell r="C13984" t="str">
            <v>JR OFICIAL CALIFICADO</v>
          </cell>
          <cell r="D13984" t="str">
            <v>jor</v>
          </cell>
          <cell r="E13984">
            <v>4.6753246753246755E-2</v>
          </cell>
          <cell r="G13984">
            <v>70692.160000000003</v>
          </cell>
          <cell r="H13984">
            <v>3305</v>
          </cell>
        </row>
        <row r="13985">
          <cell r="A13985" t="str">
            <v>08-05-230</v>
          </cell>
          <cell r="B13985" t="str">
            <v>22</v>
          </cell>
          <cell r="C13985" t="str">
            <v>JR AYUDANTE CALIFICADO</v>
          </cell>
          <cell r="D13985" t="str">
            <v>jor</v>
          </cell>
          <cell r="E13985">
            <v>4.1558441558441558E-2</v>
          </cell>
          <cell r="G13985">
            <v>53019.119999999995</v>
          </cell>
          <cell r="H13985">
            <v>2203</v>
          </cell>
        </row>
        <row r="13986">
          <cell r="A13986" t="str">
            <v>08-05-230</v>
          </cell>
          <cell r="B13986" t="str">
            <v>41</v>
          </cell>
          <cell r="C13986" t="str">
            <v>Equipos de instalación</v>
          </cell>
          <cell r="D13986" t="str">
            <v>unidad</v>
          </cell>
          <cell r="E13986">
            <v>0.05</v>
          </cell>
          <cell r="G13986">
            <v>24313.053599999999</v>
          </cell>
          <cell r="H13986">
            <v>1216</v>
          </cell>
        </row>
        <row r="13987">
          <cell r="A13987" t="str">
            <v>08-05-230</v>
          </cell>
          <cell r="B13987" t="str">
            <v>61</v>
          </cell>
          <cell r="C13987" t="str">
            <v>Transporte almacen a obra</v>
          </cell>
          <cell r="D13987" t="str">
            <v>kg</v>
          </cell>
          <cell r="E13987">
            <v>5031.6750000000002</v>
          </cell>
          <cell r="G13987">
            <v>6.0400000000000002E-2</v>
          </cell>
          <cell r="H13987">
            <v>304</v>
          </cell>
        </row>
        <row r="13988">
          <cell r="A13988" t="str">
            <v>08-05-240</v>
          </cell>
          <cell r="B13988" t="str">
            <v>08-05-240</v>
          </cell>
          <cell r="C13988" t="str">
            <v>Suministro e instalación de acometida en cable de aluminio  de TG-BOMB a BOMB-EYECT.1 en 3X6+1X6 AL+6T alojado en tubería PVC de 1-1/4''</v>
          </cell>
          <cell r="D13988" t="str">
            <v>ml</v>
          </cell>
          <cell r="E13988">
            <v>15</v>
          </cell>
          <cell r="H13988">
            <v>19204</v>
          </cell>
        </row>
        <row r="13989">
          <cell r="A13989" t="str">
            <v>08-05-240</v>
          </cell>
          <cell r="B13989" t="str">
            <v>11</v>
          </cell>
          <cell r="C13989" t="str">
            <v>Cable AL No 6 AWG - THWN</v>
          </cell>
          <cell r="D13989" t="str">
            <v>ML</v>
          </cell>
          <cell r="E13989">
            <v>3</v>
          </cell>
          <cell r="G13989">
            <v>1498.0173648</v>
          </cell>
          <cell r="H13989">
            <v>4494</v>
          </cell>
        </row>
        <row r="13990">
          <cell r="A13990" t="str">
            <v>08-05-240</v>
          </cell>
          <cell r="B13990" t="str">
            <v>12</v>
          </cell>
          <cell r="C13990" t="str">
            <v>Cable AL No 6 AWG - THWN</v>
          </cell>
          <cell r="D13990" t="str">
            <v>ML</v>
          </cell>
          <cell r="E13990">
            <v>1</v>
          </cell>
          <cell r="G13990">
            <v>1498.0173648</v>
          </cell>
          <cell r="H13990">
            <v>1498</v>
          </cell>
        </row>
        <row r="13991">
          <cell r="A13991" t="str">
            <v>08-05-240</v>
          </cell>
          <cell r="B13991" t="str">
            <v>13</v>
          </cell>
          <cell r="C13991" t="str">
            <v>Cable AL No 6 AWG - THWN</v>
          </cell>
          <cell r="D13991" t="str">
            <v>ML</v>
          </cell>
          <cell r="E13991">
            <v>1</v>
          </cell>
          <cell r="G13991">
            <v>1498.0173648</v>
          </cell>
          <cell r="H13991">
            <v>1498</v>
          </cell>
        </row>
        <row r="13992">
          <cell r="A13992" t="str">
            <v>08-05-240</v>
          </cell>
          <cell r="B13992" t="str">
            <v>14</v>
          </cell>
          <cell r="C13992" t="str">
            <v>Tubería PVC 1-1/4''</v>
          </cell>
          <cell r="D13992" t="str">
            <v>ML</v>
          </cell>
          <cell r="E13992">
            <v>1</v>
          </cell>
          <cell r="G13992">
            <v>3749.2092000000007</v>
          </cell>
          <cell r="H13992">
            <v>3749</v>
          </cell>
        </row>
        <row r="13993">
          <cell r="A13993" t="str">
            <v>08-05-240</v>
          </cell>
          <cell r="B13993" t="str">
            <v>15</v>
          </cell>
          <cell r="C13993" t="str">
            <v>Union PVC 1-1/4''</v>
          </cell>
          <cell r="D13993" t="str">
            <v>UN</v>
          </cell>
          <cell r="E13993">
            <v>0.33333333333333331</v>
          </cell>
          <cell r="G13993">
            <v>1309.5571156799999</v>
          </cell>
          <cell r="H13993">
            <v>437</v>
          </cell>
        </row>
        <row r="13994">
          <cell r="A13994" t="str">
            <v>08-05-240</v>
          </cell>
          <cell r="B13994" t="str">
            <v>16</v>
          </cell>
          <cell r="C13994" t="str">
            <v>Curva PVC - 1-1/4''</v>
          </cell>
          <cell r="D13994" t="str">
            <v>UN</v>
          </cell>
          <cell r="E13994">
            <v>0.3</v>
          </cell>
          <cell r="G13994">
            <v>1667.1483575999996</v>
          </cell>
          <cell r="H13994">
            <v>500</v>
          </cell>
        </row>
        <row r="13995">
          <cell r="A13995" t="str">
            <v>08-05-240</v>
          </cell>
          <cell r="B13995" t="str">
            <v>17</v>
          </cell>
          <cell r="C13995">
            <v>0</v>
          </cell>
          <cell r="D13995">
            <v>0</v>
          </cell>
          <cell r="E13995">
            <v>0</v>
          </cell>
          <cell r="G13995">
            <v>0</v>
          </cell>
          <cell r="H13995">
            <v>0</v>
          </cell>
        </row>
        <row r="13996">
          <cell r="A13996" t="str">
            <v>08-05-240</v>
          </cell>
          <cell r="B13996" t="str">
            <v>18</v>
          </cell>
          <cell r="C13996">
            <v>0</v>
          </cell>
          <cell r="D13996">
            <v>0</v>
          </cell>
          <cell r="E13996">
            <v>0</v>
          </cell>
          <cell r="G13996">
            <v>0</v>
          </cell>
          <cell r="H13996">
            <v>0</v>
          </cell>
        </row>
        <row r="13997">
          <cell r="A13997" t="str">
            <v>08-05-240</v>
          </cell>
          <cell r="B13997" t="str">
            <v>19</v>
          </cell>
          <cell r="C13997">
            <v>0</v>
          </cell>
          <cell r="D13997">
            <v>0</v>
          </cell>
          <cell r="E13997">
            <v>0</v>
          </cell>
          <cell r="G13997">
            <v>0</v>
          </cell>
          <cell r="H13997">
            <v>0</v>
          </cell>
        </row>
        <row r="13998">
          <cell r="A13998" t="str">
            <v>08-05-240</v>
          </cell>
          <cell r="B13998" t="str">
            <v>110</v>
          </cell>
          <cell r="C13998">
            <v>0</v>
          </cell>
          <cell r="D13998">
            <v>0</v>
          </cell>
          <cell r="E13998">
            <v>0</v>
          </cell>
          <cell r="G13998">
            <v>0</v>
          </cell>
          <cell r="H13998">
            <v>0</v>
          </cell>
        </row>
        <row r="13999">
          <cell r="A13999" t="str">
            <v>08-05-240</v>
          </cell>
          <cell r="B13999" t="str">
            <v>111</v>
          </cell>
          <cell r="C13999">
            <v>0</v>
          </cell>
          <cell r="D13999">
            <v>0</v>
          </cell>
          <cell r="E13999">
            <v>0</v>
          </cell>
          <cell r="G13999">
            <v>0</v>
          </cell>
          <cell r="H13999">
            <v>0</v>
          </cell>
        </row>
        <row r="14000">
          <cell r="A14000" t="str">
            <v>08-05-240</v>
          </cell>
          <cell r="B14000" t="str">
            <v>112</v>
          </cell>
          <cell r="C14000">
            <v>0</v>
          </cell>
          <cell r="D14000">
            <v>0</v>
          </cell>
          <cell r="E14000">
            <v>0</v>
          </cell>
          <cell r="G14000">
            <v>0</v>
          </cell>
          <cell r="H14000">
            <v>0</v>
          </cell>
        </row>
        <row r="14001">
          <cell r="A14001" t="str">
            <v>08-05-240</v>
          </cell>
          <cell r="B14001" t="str">
            <v>113</v>
          </cell>
          <cell r="C14001">
            <v>0</v>
          </cell>
          <cell r="D14001">
            <v>0</v>
          </cell>
          <cell r="E14001">
            <v>0</v>
          </cell>
          <cell r="G14001">
            <v>0</v>
          </cell>
          <cell r="H14001">
            <v>0</v>
          </cell>
        </row>
        <row r="14002">
          <cell r="A14002" t="str">
            <v>08-05-240</v>
          </cell>
          <cell r="B14002" t="str">
            <v>21</v>
          </cell>
          <cell r="C14002" t="str">
            <v>JR OFICIAL CALIFICADO</v>
          </cell>
          <cell r="D14002" t="str">
            <v>jor</v>
          </cell>
          <cell r="E14002">
            <v>4.6753246753246755E-2</v>
          </cell>
          <cell r="G14002">
            <v>70692.160000000003</v>
          </cell>
          <cell r="H14002">
            <v>3305</v>
          </cell>
        </row>
        <row r="14003">
          <cell r="A14003" t="str">
            <v>08-05-240</v>
          </cell>
          <cell r="B14003" t="str">
            <v>22</v>
          </cell>
          <cell r="C14003" t="str">
            <v>JR AYUDANTE CALIFICADO</v>
          </cell>
          <cell r="D14003" t="str">
            <v>jor</v>
          </cell>
          <cell r="E14003">
            <v>4.1558441558441558E-2</v>
          </cell>
          <cell r="G14003">
            <v>53019.119999999995</v>
          </cell>
          <cell r="H14003">
            <v>2203</v>
          </cell>
        </row>
        <row r="14004">
          <cell r="A14004" t="str">
            <v>08-05-240</v>
          </cell>
          <cell r="B14004" t="str">
            <v>41</v>
          </cell>
          <cell r="C14004" t="str">
            <v>Equipos de instalación</v>
          </cell>
          <cell r="D14004" t="str">
            <v>unidad</v>
          </cell>
          <cell r="E14004">
            <v>0.05</v>
          </cell>
          <cell r="G14004">
            <v>24313.053599999999</v>
          </cell>
          <cell r="H14004">
            <v>1216</v>
          </cell>
        </row>
        <row r="14005">
          <cell r="A14005" t="str">
            <v>08-05-240</v>
          </cell>
          <cell r="B14005" t="str">
            <v>61</v>
          </cell>
          <cell r="C14005" t="str">
            <v>Transporte almacen a obra</v>
          </cell>
          <cell r="D14005" t="str">
            <v>kg</v>
          </cell>
          <cell r="E14005">
            <v>5031.6750000000002</v>
          </cell>
          <cell r="G14005">
            <v>6.0400000000000002E-2</v>
          </cell>
          <cell r="H14005">
            <v>304</v>
          </cell>
        </row>
        <row r="14006">
          <cell r="A14006" t="str">
            <v>08-05-250</v>
          </cell>
          <cell r="B14006" t="str">
            <v>08-05-250</v>
          </cell>
          <cell r="C14006" t="str">
            <v>Suministro e instalación de acometida en cable de aluminio  de TG-BOMB a BOMB-EYECT.2 en 3X6+1X6 AL+6T alojado en tubería PVC de 1-1/4''</v>
          </cell>
          <cell r="D14006" t="str">
            <v>ml</v>
          </cell>
          <cell r="E14006">
            <v>15</v>
          </cell>
          <cell r="H14006">
            <v>19204</v>
          </cell>
        </row>
        <row r="14007">
          <cell r="A14007" t="str">
            <v>08-05-250</v>
          </cell>
          <cell r="B14007" t="str">
            <v>11</v>
          </cell>
          <cell r="C14007" t="str">
            <v>Cable AL No 6 AWG - THWN</v>
          </cell>
          <cell r="D14007" t="str">
            <v>ML</v>
          </cell>
          <cell r="E14007">
            <v>3</v>
          </cell>
          <cell r="G14007">
            <v>1498.0173648</v>
          </cell>
          <cell r="H14007">
            <v>4494</v>
          </cell>
        </row>
        <row r="14008">
          <cell r="A14008" t="str">
            <v>08-05-250</v>
          </cell>
          <cell r="B14008" t="str">
            <v>12</v>
          </cell>
          <cell r="C14008" t="str">
            <v>Cable AL No 6 AWG - THWN</v>
          </cell>
          <cell r="D14008" t="str">
            <v>ML</v>
          </cell>
          <cell r="E14008">
            <v>1</v>
          </cell>
          <cell r="G14008">
            <v>1498.0173648</v>
          </cell>
          <cell r="H14008">
            <v>1498</v>
          </cell>
        </row>
        <row r="14009">
          <cell r="A14009" t="str">
            <v>08-05-250</v>
          </cell>
          <cell r="B14009" t="str">
            <v>13</v>
          </cell>
          <cell r="C14009" t="str">
            <v>Cable AL No 6 AWG - THWN</v>
          </cell>
          <cell r="D14009" t="str">
            <v>ML</v>
          </cell>
          <cell r="E14009">
            <v>1</v>
          </cell>
          <cell r="G14009">
            <v>1498.0173648</v>
          </cell>
          <cell r="H14009">
            <v>1498</v>
          </cell>
        </row>
        <row r="14010">
          <cell r="A14010" t="str">
            <v>08-05-250</v>
          </cell>
          <cell r="B14010" t="str">
            <v>14</v>
          </cell>
          <cell r="C14010" t="str">
            <v>Tubería PVC 1-1/4''</v>
          </cell>
          <cell r="D14010" t="str">
            <v>ML</v>
          </cell>
          <cell r="E14010">
            <v>1</v>
          </cell>
          <cell r="G14010">
            <v>3749.2092000000007</v>
          </cell>
          <cell r="H14010">
            <v>3749</v>
          </cell>
        </row>
        <row r="14011">
          <cell r="A14011" t="str">
            <v>08-05-250</v>
          </cell>
          <cell r="B14011" t="str">
            <v>15</v>
          </cell>
          <cell r="C14011" t="str">
            <v>Union PVC 1-1/4''</v>
          </cell>
          <cell r="D14011" t="str">
            <v>UN</v>
          </cell>
          <cell r="E14011">
            <v>0.33333333333333331</v>
          </cell>
          <cell r="G14011">
            <v>1309.5571156799999</v>
          </cell>
          <cell r="H14011">
            <v>437</v>
          </cell>
        </row>
        <row r="14012">
          <cell r="A14012" t="str">
            <v>08-05-250</v>
          </cell>
          <cell r="B14012" t="str">
            <v>16</v>
          </cell>
          <cell r="C14012" t="str">
            <v>Curva PVC - 1-1/4''</v>
          </cell>
          <cell r="D14012" t="str">
            <v>UN</v>
          </cell>
          <cell r="E14012">
            <v>0.3</v>
          </cell>
          <cell r="G14012">
            <v>1667.1483575999996</v>
          </cell>
          <cell r="H14012">
            <v>500</v>
          </cell>
        </row>
        <row r="14013">
          <cell r="A14013" t="str">
            <v>08-05-250</v>
          </cell>
          <cell r="B14013" t="str">
            <v>17</v>
          </cell>
          <cell r="C14013">
            <v>0</v>
          </cell>
          <cell r="D14013">
            <v>0</v>
          </cell>
          <cell r="E14013">
            <v>0</v>
          </cell>
          <cell r="G14013">
            <v>0</v>
          </cell>
          <cell r="H14013">
            <v>0</v>
          </cell>
        </row>
        <row r="14014">
          <cell r="A14014" t="str">
            <v>08-05-250</v>
          </cell>
          <cell r="B14014" t="str">
            <v>18</v>
          </cell>
          <cell r="C14014">
            <v>0</v>
          </cell>
          <cell r="D14014">
            <v>0</v>
          </cell>
          <cell r="E14014">
            <v>0</v>
          </cell>
          <cell r="G14014">
            <v>0</v>
          </cell>
          <cell r="H14014">
            <v>0</v>
          </cell>
        </row>
        <row r="14015">
          <cell r="A14015" t="str">
            <v>08-05-250</v>
          </cell>
          <cell r="B14015" t="str">
            <v>19</v>
          </cell>
          <cell r="C14015">
            <v>0</v>
          </cell>
          <cell r="D14015">
            <v>0</v>
          </cell>
          <cell r="E14015">
            <v>0</v>
          </cell>
          <cell r="G14015">
            <v>0</v>
          </cell>
          <cell r="H14015">
            <v>0</v>
          </cell>
        </row>
        <row r="14016">
          <cell r="A14016" t="str">
            <v>08-05-250</v>
          </cell>
          <cell r="B14016" t="str">
            <v>110</v>
          </cell>
          <cell r="C14016">
            <v>0</v>
          </cell>
          <cell r="D14016">
            <v>0</v>
          </cell>
          <cell r="E14016">
            <v>0</v>
          </cell>
          <cell r="G14016">
            <v>0</v>
          </cell>
          <cell r="H14016">
            <v>0</v>
          </cell>
        </row>
        <row r="14017">
          <cell r="A14017" t="str">
            <v>08-05-250</v>
          </cell>
          <cell r="B14017" t="str">
            <v>111</v>
          </cell>
          <cell r="C14017">
            <v>0</v>
          </cell>
          <cell r="D14017">
            <v>0</v>
          </cell>
          <cell r="E14017">
            <v>0</v>
          </cell>
          <cell r="G14017">
            <v>0</v>
          </cell>
          <cell r="H14017">
            <v>0</v>
          </cell>
        </row>
        <row r="14018">
          <cell r="A14018" t="str">
            <v>08-05-250</v>
          </cell>
          <cell r="B14018" t="str">
            <v>112</v>
          </cell>
          <cell r="C14018">
            <v>0</v>
          </cell>
          <cell r="D14018">
            <v>0</v>
          </cell>
          <cell r="E14018">
            <v>0</v>
          </cell>
          <cell r="G14018">
            <v>0</v>
          </cell>
          <cell r="H14018">
            <v>0</v>
          </cell>
        </row>
        <row r="14019">
          <cell r="A14019" t="str">
            <v>08-05-250</v>
          </cell>
          <cell r="B14019" t="str">
            <v>113</v>
          </cell>
          <cell r="C14019">
            <v>0</v>
          </cell>
          <cell r="D14019">
            <v>0</v>
          </cell>
          <cell r="E14019">
            <v>0</v>
          </cell>
          <cell r="G14019">
            <v>0</v>
          </cell>
          <cell r="H14019">
            <v>0</v>
          </cell>
        </row>
        <row r="14020">
          <cell r="A14020" t="str">
            <v>08-05-250</v>
          </cell>
          <cell r="B14020" t="str">
            <v>21</v>
          </cell>
          <cell r="C14020" t="str">
            <v>JR OFICIAL CALIFICADO</v>
          </cell>
          <cell r="D14020" t="str">
            <v>jor</v>
          </cell>
          <cell r="E14020">
            <v>4.6753246753246755E-2</v>
          </cell>
          <cell r="G14020">
            <v>70692.160000000003</v>
          </cell>
          <cell r="H14020">
            <v>3305</v>
          </cell>
        </row>
        <row r="14021">
          <cell r="A14021" t="str">
            <v>08-05-250</v>
          </cell>
          <cell r="B14021" t="str">
            <v>22</v>
          </cell>
          <cell r="C14021" t="str">
            <v>JR AYUDANTE CALIFICADO</v>
          </cell>
          <cell r="D14021" t="str">
            <v>jor</v>
          </cell>
          <cell r="E14021">
            <v>4.1558441558441558E-2</v>
          </cell>
          <cell r="G14021">
            <v>53019.119999999995</v>
          </cell>
          <cell r="H14021">
            <v>2203</v>
          </cell>
        </row>
        <row r="14022">
          <cell r="A14022" t="str">
            <v>08-05-250</v>
          </cell>
          <cell r="B14022" t="str">
            <v>41</v>
          </cell>
          <cell r="C14022" t="str">
            <v>Equipos de instalación</v>
          </cell>
          <cell r="D14022" t="str">
            <v>unidad</v>
          </cell>
          <cell r="E14022">
            <v>0.05</v>
          </cell>
          <cell r="G14022">
            <v>24313.053599999999</v>
          </cell>
          <cell r="H14022">
            <v>1216</v>
          </cell>
        </row>
        <row r="14023">
          <cell r="A14023" t="str">
            <v>08-05-250</v>
          </cell>
          <cell r="B14023" t="str">
            <v>61</v>
          </cell>
          <cell r="C14023" t="str">
            <v>Transporte almacen a obra</v>
          </cell>
          <cell r="D14023" t="str">
            <v>kg</v>
          </cell>
          <cell r="E14023">
            <v>5031.6750000000002</v>
          </cell>
          <cell r="G14023">
            <v>6.0400000000000002E-2</v>
          </cell>
          <cell r="H14023">
            <v>304</v>
          </cell>
        </row>
        <row r="14024">
          <cell r="A14024" t="str">
            <v>08-05-260</v>
          </cell>
          <cell r="B14024" t="str">
            <v>08-05-260</v>
          </cell>
          <cell r="C14024" t="str">
            <v>Suministro e instalación de acometida en cable de aluminio  de PLANTA a TGA en 2(3x185 mm2) AL+2/0T alojado en tubería PVC de 2x4''</v>
          </cell>
          <cell r="D14024" t="str">
            <v>ml</v>
          </cell>
          <cell r="E14024">
            <v>17</v>
          </cell>
          <cell r="H14024">
            <v>166637</v>
          </cell>
        </row>
        <row r="14025">
          <cell r="A14025" t="str">
            <v>08-05-260</v>
          </cell>
          <cell r="B14025" t="str">
            <v>11</v>
          </cell>
          <cell r="C14025" t="str">
            <v>Cable AL No 350 MCM - THWN</v>
          </cell>
          <cell r="D14025" t="str">
            <v>ML</v>
          </cell>
          <cell r="E14025">
            <v>6</v>
          </cell>
          <cell r="G14025">
            <v>12402.939471999998</v>
          </cell>
          <cell r="H14025">
            <v>74418</v>
          </cell>
        </row>
        <row r="14026">
          <cell r="A14026" t="str">
            <v>08-05-260</v>
          </cell>
          <cell r="B14026" t="str">
            <v>12</v>
          </cell>
          <cell r="C14026" t="str">
            <v>Cable AL No 4/0 AWG - THWN</v>
          </cell>
          <cell r="D14026" t="str">
            <v>ML</v>
          </cell>
          <cell r="E14026">
            <v>2</v>
          </cell>
          <cell r="G14026">
            <v>7425.6559695999986</v>
          </cell>
          <cell r="H14026">
            <v>14851</v>
          </cell>
        </row>
        <row r="14027">
          <cell r="A14027" t="str">
            <v>08-05-260</v>
          </cell>
          <cell r="B14027" t="str">
            <v>13</v>
          </cell>
          <cell r="C14027" t="str">
            <v>Cable AL No 2/0 AWG - THWN</v>
          </cell>
          <cell r="D14027" t="str">
            <v>ML</v>
          </cell>
          <cell r="E14027">
            <v>1</v>
          </cell>
          <cell r="G14027">
            <v>6282.008303999999</v>
          </cell>
          <cell r="H14027">
            <v>6282</v>
          </cell>
        </row>
        <row r="14028">
          <cell r="A14028" t="str">
            <v>08-05-260</v>
          </cell>
          <cell r="B14028" t="str">
            <v>14</v>
          </cell>
          <cell r="C14028" t="str">
            <v xml:space="preserve">BORNAS 350 MCM </v>
          </cell>
          <cell r="D14028" t="str">
            <v>UN</v>
          </cell>
          <cell r="E14028">
            <v>0.2</v>
          </cell>
          <cell r="G14028">
            <v>16564.68792</v>
          </cell>
          <cell r="H14028">
            <v>3313</v>
          </cell>
        </row>
        <row r="14029">
          <cell r="A14029" t="str">
            <v>08-05-260</v>
          </cell>
          <cell r="B14029" t="str">
            <v>15</v>
          </cell>
          <cell r="C14029" t="str">
            <v>BORNAS 4/0 AWG</v>
          </cell>
          <cell r="D14029" t="str">
            <v>UN</v>
          </cell>
          <cell r="E14029">
            <v>6.6666666666666666E-2</v>
          </cell>
          <cell r="G14029">
            <v>11588.4648</v>
          </cell>
          <cell r="H14029">
            <v>773</v>
          </cell>
        </row>
        <row r="14030">
          <cell r="A14030" t="str">
            <v>08-05-260</v>
          </cell>
          <cell r="B14030" t="str">
            <v>16</v>
          </cell>
          <cell r="C14030" t="str">
            <v>BORNAS 2/0 AWG</v>
          </cell>
          <cell r="D14030" t="str">
            <v>UN</v>
          </cell>
          <cell r="E14030">
            <v>6.6666666666666666E-2</v>
          </cell>
          <cell r="G14030">
            <v>10488.94924</v>
          </cell>
          <cell r="H14030">
            <v>699</v>
          </cell>
        </row>
        <row r="14031">
          <cell r="A14031" t="str">
            <v>08-05-260</v>
          </cell>
          <cell r="B14031" t="str">
            <v>17</v>
          </cell>
          <cell r="C14031" t="str">
            <v>Tubería PVC 4''</v>
          </cell>
          <cell r="D14031" t="str">
            <v>ML</v>
          </cell>
          <cell r="E14031">
            <v>2</v>
          </cell>
          <cell r="G14031">
            <v>19141.332994666667</v>
          </cell>
          <cell r="H14031">
            <v>38283</v>
          </cell>
        </row>
        <row r="14032">
          <cell r="A14032" t="str">
            <v>08-05-260</v>
          </cell>
          <cell r="B14032" t="str">
            <v>18</v>
          </cell>
          <cell r="C14032" t="str">
            <v>Union PVC 4''</v>
          </cell>
          <cell r="D14032" t="str">
            <v>UN</v>
          </cell>
          <cell r="E14032">
            <v>0.53333333333333299</v>
          </cell>
          <cell r="G14032">
            <v>7145.3817529600001</v>
          </cell>
          <cell r="H14032">
            <v>3811</v>
          </cell>
        </row>
        <row r="14033">
          <cell r="A14033" t="str">
            <v>08-05-260</v>
          </cell>
          <cell r="B14033" t="str">
            <v>19</v>
          </cell>
          <cell r="C14033" t="str">
            <v>Curvas PVC 4''</v>
          </cell>
          <cell r="D14033" t="str">
            <v>UN</v>
          </cell>
          <cell r="E14033">
            <v>0.45</v>
          </cell>
          <cell r="G14033">
            <v>23356.184720000001</v>
          </cell>
          <cell r="H14033">
            <v>10510</v>
          </cell>
        </row>
        <row r="14034">
          <cell r="A14034" t="str">
            <v>08-05-260</v>
          </cell>
          <cell r="B14034" t="str">
            <v>110</v>
          </cell>
          <cell r="C14034">
            <v>0</v>
          </cell>
          <cell r="D14034">
            <v>0</v>
          </cell>
          <cell r="E14034">
            <v>0</v>
          </cell>
          <cell r="G14034">
            <v>0</v>
          </cell>
          <cell r="H14034">
            <v>0</v>
          </cell>
        </row>
        <row r="14035">
          <cell r="A14035" t="str">
            <v>08-05-260</v>
          </cell>
          <cell r="B14035" t="str">
            <v>111</v>
          </cell>
          <cell r="C14035">
            <v>0</v>
          </cell>
          <cell r="D14035">
            <v>0</v>
          </cell>
          <cell r="E14035">
            <v>0</v>
          </cell>
          <cell r="G14035">
            <v>0</v>
          </cell>
          <cell r="H14035">
            <v>0</v>
          </cell>
        </row>
        <row r="14036">
          <cell r="A14036" t="str">
            <v>08-05-260</v>
          </cell>
          <cell r="B14036" t="str">
            <v>112</v>
          </cell>
          <cell r="C14036">
            <v>0</v>
          </cell>
          <cell r="D14036">
            <v>0</v>
          </cell>
          <cell r="E14036">
            <v>0</v>
          </cell>
          <cell r="G14036">
            <v>0</v>
          </cell>
          <cell r="H14036">
            <v>0</v>
          </cell>
        </row>
        <row r="14037">
          <cell r="A14037" t="str">
            <v>08-05-260</v>
          </cell>
          <cell r="B14037" t="str">
            <v>113</v>
          </cell>
          <cell r="C14037">
            <v>0</v>
          </cell>
          <cell r="D14037">
            <v>0</v>
          </cell>
          <cell r="E14037">
            <v>0</v>
          </cell>
          <cell r="G14037">
            <v>0</v>
          </cell>
          <cell r="H14037">
            <v>0</v>
          </cell>
        </row>
        <row r="14038">
          <cell r="A14038" t="str">
            <v>08-05-260</v>
          </cell>
          <cell r="B14038" t="str">
            <v>21</v>
          </cell>
          <cell r="C14038" t="str">
            <v>JR OFICIAL CALIFICADO</v>
          </cell>
          <cell r="D14038" t="str">
            <v>jor</v>
          </cell>
          <cell r="E14038">
            <v>0.10334928229665072</v>
          </cell>
          <cell r="G14038">
            <v>70692.160000000003</v>
          </cell>
          <cell r="H14038">
            <v>7306</v>
          </cell>
        </row>
        <row r="14039">
          <cell r="A14039" t="str">
            <v>08-05-260</v>
          </cell>
          <cell r="B14039" t="str">
            <v>22</v>
          </cell>
          <cell r="C14039" t="str">
            <v>JR AYUDANTE CALIFICADO</v>
          </cell>
          <cell r="D14039" t="str">
            <v>jor</v>
          </cell>
          <cell r="E14039">
            <v>9.186602870813397E-2</v>
          </cell>
          <cell r="G14039">
            <v>53019.119999999995</v>
          </cell>
          <cell r="H14039">
            <v>4871</v>
          </cell>
        </row>
        <row r="14040">
          <cell r="A14040" t="str">
            <v>08-05-260</v>
          </cell>
          <cell r="B14040" t="str">
            <v>41</v>
          </cell>
          <cell r="C14040" t="str">
            <v>Equipos de instalación</v>
          </cell>
          <cell r="D14040" t="str">
            <v>unidad</v>
          </cell>
          <cell r="E14040">
            <v>0.05</v>
          </cell>
          <cell r="G14040">
            <v>24313.053599999999</v>
          </cell>
          <cell r="H14040">
            <v>1216</v>
          </cell>
        </row>
        <row r="14041">
          <cell r="A14041" t="str">
            <v>08-05-260</v>
          </cell>
          <cell r="B14041" t="str">
            <v>61</v>
          </cell>
          <cell r="C14041" t="str">
            <v>Transporte almacen a obra</v>
          </cell>
          <cell r="D14041" t="str">
            <v>kg</v>
          </cell>
          <cell r="E14041">
            <v>5031.6750000000002</v>
          </cell>
          <cell r="G14041">
            <v>6.0400000000000002E-2</v>
          </cell>
          <cell r="H14041">
            <v>304</v>
          </cell>
        </row>
        <row r="14042">
          <cell r="A14042" t="str">
            <v>08-05-270</v>
          </cell>
          <cell r="B14042" t="str">
            <v>08-05-270</v>
          </cell>
          <cell r="C14042" t="str">
            <v>Suministro e instalación de acometida en cable de aluminio  de PLANTA a TRF-INC en 2(3X350) AL+1/0 alojado en tubería PVC de 2x4''</v>
          </cell>
          <cell r="D14042" t="str">
            <v>ml</v>
          </cell>
          <cell r="E14042">
            <v>10</v>
          </cell>
          <cell r="H14042">
            <v>162106</v>
          </cell>
        </row>
        <row r="14043">
          <cell r="A14043" t="str">
            <v>08-05-270</v>
          </cell>
          <cell r="B14043" t="str">
            <v>11</v>
          </cell>
          <cell r="C14043" t="str">
            <v>Cable AL No 350 MCM - THWN</v>
          </cell>
          <cell r="D14043" t="str">
            <v>ML</v>
          </cell>
          <cell r="E14043">
            <v>6</v>
          </cell>
          <cell r="G14043">
            <v>12402.939471999998</v>
          </cell>
          <cell r="H14043">
            <v>74418</v>
          </cell>
        </row>
        <row r="14044">
          <cell r="A14044" t="str">
            <v>08-05-270</v>
          </cell>
          <cell r="B14044" t="str">
            <v>12</v>
          </cell>
          <cell r="C14044" t="str">
            <v>Cable AL No 4/0 AWG - THWN</v>
          </cell>
          <cell r="D14044" t="str">
            <v>ML</v>
          </cell>
          <cell r="E14044">
            <v>2</v>
          </cell>
          <cell r="G14044">
            <v>7425.6559695999986</v>
          </cell>
          <cell r="H14044">
            <v>14851</v>
          </cell>
        </row>
        <row r="14045">
          <cell r="A14045" t="str">
            <v>08-05-270</v>
          </cell>
          <cell r="B14045" t="str">
            <v>13</v>
          </cell>
          <cell r="C14045" t="str">
            <v>Cable AL No 1/0 AWG - THWN</v>
          </cell>
          <cell r="D14045" t="str">
            <v>ML</v>
          </cell>
          <cell r="E14045">
            <v>1</v>
          </cell>
          <cell r="G14045">
            <v>4832.314080000001</v>
          </cell>
          <cell r="H14045">
            <v>4832</v>
          </cell>
        </row>
        <row r="14046">
          <cell r="A14046" t="str">
            <v>08-05-270</v>
          </cell>
          <cell r="B14046" t="str">
            <v>14</v>
          </cell>
          <cell r="C14046" t="str">
            <v xml:space="preserve">BORNAS 350 MCM </v>
          </cell>
          <cell r="D14046" t="str">
            <v>UN</v>
          </cell>
          <cell r="E14046">
            <v>0.2</v>
          </cell>
          <cell r="G14046">
            <v>16564.68792</v>
          </cell>
          <cell r="H14046">
            <v>3313</v>
          </cell>
        </row>
        <row r="14047">
          <cell r="A14047" t="str">
            <v>08-05-270</v>
          </cell>
          <cell r="B14047" t="str">
            <v>15</v>
          </cell>
          <cell r="C14047" t="str">
            <v>BORNAS 4/0 AWG</v>
          </cell>
          <cell r="D14047" t="str">
            <v>UN</v>
          </cell>
          <cell r="E14047">
            <v>6.6666666666666666E-2</v>
          </cell>
          <cell r="G14047">
            <v>11588.4648</v>
          </cell>
          <cell r="H14047">
            <v>773</v>
          </cell>
        </row>
        <row r="14048">
          <cell r="A14048" t="str">
            <v>08-05-270</v>
          </cell>
          <cell r="B14048" t="str">
            <v>16</v>
          </cell>
          <cell r="C14048" t="str">
            <v>BORNAS 1/0 AWG</v>
          </cell>
          <cell r="D14048" t="str">
            <v>UN</v>
          </cell>
          <cell r="E14048">
            <v>6.6666666666666666E-2</v>
          </cell>
          <cell r="G14048">
            <v>6311.8</v>
          </cell>
          <cell r="H14048">
            <v>421</v>
          </cell>
        </row>
        <row r="14049">
          <cell r="A14049" t="str">
            <v>08-05-270</v>
          </cell>
          <cell r="B14049" t="str">
            <v>17</v>
          </cell>
          <cell r="C14049" t="str">
            <v>Tubería PVC 4''</v>
          </cell>
          <cell r="D14049" t="str">
            <v>ML</v>
          </cell>
          <cell r="E14049">
            <v>2</v>
          </cell>
          <cell r="G14049">
            <v>19141.332994666667</v>
          </cell>
          <cell r="H14049">
            <v>38283</v>
          </cell>
        </row>
        <row r="14050">
          <cell r="A14050" t="str">
            <v>08-05-270</v>
          </cell>
          <cell r="B14050" t="str">
            <v>18</v>
          </cell>
          <cell r="C14050" t="str">
            <v>Union PVC 4''</v>
          </cell>
          <cell r="D14050" t="str">
            <v>UN</v>
          </cell>
          <cell r="E14050">
            <v>0.53333333333333299</v>
          </cell>
          <cell r="G14050">
            <v>7145.3817529600001</v>
          </cell>
          <cell r="H14050">
            <v>3811</v>
          </cell>
        </row>
        <row r="14051">
          <cell r="A14051" t="str">
            <v>08-05-270</v>
          </cell>
          <cell r="B14051" t="str">
            <v>19</v>
          </cell>
          <cell r="C14051" t="str">
            <v>Curvas PVC 4''</v>
          </cell>
          <cell r="D14051" t="str">
            <v>UN</v>
          </cell>
          <cell r="E14051">
            <v>0.45</v>
          </cell>
          <cell r="G14051">
            <v>23356.184720000001</v>
          </cell>
          <cell r="H14051">
            <v>10510</v>
          </cell>
        </row>
        <row r="14052">
          <cell r="A14052" t="str">
            <v>08-05-270</v>
          </cell>
          <cell r="B14052" t="str">
            <v>110</v>
          </cell>
          <cell r="C14052">
            <v>0</v>
          </cell>
          <cell r="D14052">
            <v>0</v>
          </cell>
          <cell r="E14052">
            <v>0</v>
          </cell>
          <cell r="G14052">
            <v>0</v>
          </cell>
          <cell r="H14052">
            <v>0</v>
          </cell>
        </row>
        <row r="14053">
          <cell r="A14053" t="str">
            <v>08-05-270</v>
          </cell>
          <cell r="B14053" t="str">
            <v>111</v>
          </cell>
          <cell r="C14053">
            <v>0</v>
          </cell>
          <cell r="D14053">
            <v>0</v>
          </cell>
          <cell r="E14053">
            <v>0</v>
          </cell>
          <cell r="G14053">
            <v>0</v>
          </cell>
          <cell r="H14053">
            <v>0</v>
          </cell>
        </row>
        <row r="14054">
          <cell r="A14054" t="str">
            <v>08-05-270</v>
          </cell>
          <cell r="B14054" t="str">
            <v>112</v>
          </cell>
          <cell r="C14054">
            <v>0</v>
          </cell>
          <cell r="D14054">
            <v>0</v>
          </cell>
          <cell r="E14054">
            <v>0</v>
          </cell>
          <cell r="G14054">
            <v>0</v>
          </cell>
          <cell r="H14054">
            <v>0</v>
          </cell>
        </row>
        <row r="14055">
          <cell r="A14055" t="str">
            <v>08-05-270</v>
          </cell>
          <cell r="B14055" t="str">
            <v>113</v>
          </cell>
          <cell r="C14055">
            <v>0</v>
          </cell>
          <cell r="D14055">
            <v>0</v>
          </cell>
          <cell r="E14055">
            <v>0</v>
          </cell>
          <cell r="G14055">
            <v>0</v>
          </cell>
          <cell r="H14055">
            <v>0</v>
          </cell>
        </row>
        <row r="14056">
          <cell r="A14056" t="str">
            <v>08-05-270</v>
          </cell>
          <cell r="B14056" t="str">
            <v>21</v>
          </cell>
          <cell r="C14056" t="str">
            <v>JR OFICIAL CALIFICADO</v>
          </cell>
          <cell r="D14056" t="str">
            <v>jor</v>
          </cell>
          <cell r="E14056">
            <v>7.956254272043746E-2</v>
          </cell>
          <cell r="G14056">
            <v>70692.160000000003</v>
          </cell>
          <cell r="H14056">
            <v>5624</v>
          </cell>
        </row>
        <row r="14057">
          <cell r="A14057" t="str">
            <v>08-05-270</v>
          </cell>
          <cell r="B14057" t="str">
            <v>22</v>
          </cell>
          <cell r="C14057" t="str">
            <v>JR AYUDANTE CALIFICADO</v>
          </cell>
          <cell r="D14057" t="str">
            <v>jor</v>
          </cell>
          <cell r="E14057">
            <v>7.0722260195944409E-2</v>
          </cell>
          <cell r="G14057">
            <v>53019.119999999995</v>
          </cell>
          <cell r="H14057">
            <v>3750</v>
          </cell>
        </row>
        <row r="14058">
          <cell r="A14058" t="str">
            <v>08-05-270</v>
          </cell>
          <cell r="B14058" t="str">
            <v>41</v>
          </cell>
          <cell r="C14058" t="str">
            <v>Equipos de instalación</v>
          </cell>
          <cell r="D14058" t="str">
            <v>unidad</v>
          </cell>
          <cell r="E14058">
            <v>0.05</v>
          </cell>
          <cell r="G14058">
            <v>24313.053599999999</v>
          </cell>
          <cell r="H14058">
            <v>1216</v>
          </cell>
        </row>
        <row r="14059">
          <cell r="A14059" t="str">
            <v>08-05-270</v>
          </cell>
          <cell r="B14059" t="str">
            <v>61</v>
          </cell>
          <cell r="C14059" t="str">
            <v>Transporte almacen a obra</v>
          </cell>
          <cell r="D14059" t="str">
            <v>kg</v>
          </cell>
          <cell r="E14059">
            <v>5031.6750000000002</v>
          </cell>
          <cell r="G14059">
            <v>6.0400000000000002E-2</v>
          </cell>
          <cell r="H14059">
            <v>304</v>
          </cell>
        </row>
        <row r="14060">
          <cell r="A14060" t="str">
            <v>08-05-280</v>
          </cell>
          <cell r="B14060" t="str">
            <v>08-05-280</v>
          </cell>
          <cell r="C14060" t="str">
            <v>Suministro e instalación de acometida en cable de aluminio  de TRF-INC a TG-BOMB-INC en 2(3X350) AL+1/0 alojado en tubería PVC de 2x4''</v>
          </cell>
          <cell r="D14060" t="str">
            <v>ml</v>
          </cell>
          <cell r="E14060">
            <v>35</v>
          </cell>
          <cell r="H14060">
            <v>162106</v>
          </cell>
        </row>
        <row r="14061">
          <cell r="A14061" t="str">
            <v>08-05-280</v>
          </cell>
          <cell r="B14061" t="str">
            <v>11</v>
          </cell>
          <cell r="C14061" t="str">
            <v>Cable AL No 350 MCM - THWN</v>
          </cell>
          <cell r="D14061" t="str">
            <v>ML</v>
          </cell>
          <cell r="E14061">
            <v>6</v>
          </cell>
          <cell r="G14061">
            <v>12402.939471999998</v>
          </cell>
          <cell r="H14061">
            <v>74418</v>
          </cell>
        </row>
        <row r="14062">
          <cell r="A14062" t="str">
            <v>08-05-280</v>
          </cell>
          <cell r="B14062" t="str">
            <v>12</v>
          </cell>
          <cell r="C14062" t="str">
            <v>Cable AL No 4/0 AWG - THWN</v>
          </cell>
          <cell r="D14062" t="str">
            <v>ML</v>
          </cell>
          <cell r="E14062">
            <v>2</v>
          </cell>
          <cell r="G14062">
            <v>7425.6559695999986</v>
          </cell>
          <cell r="H14062">
            <v>14851</v>
          </cell>
        </row>
        <row r="14063">
          <cell r="A14063" t="str">
            <v>08-05-280</v>
          </cell>
          <cell r="B14063" t="str">
            <v>13</v>
          </cell>
          <cell r="C14063" t="str">
            <v>Cable AL No 1/0 AWG - THWN</v>
          </cell>
          <cell r="D14063" t="str">
            <v>ML</v>
          </cell>
          <cell r="E14063">
            <v>1</v>
          </cell>
          <cell r="G14063">
            <v>4832.314080000001</v>
          </cell>
          <cell r="H14063">
            <v>4832</v>
          </cell>
        </row>
        <row r="14064">
          <cell r="A14064" t="str">
            <v>08-05-280</v>
          </cell>
          <cell r="B14064" t="str">
            <v>14</v>
          </cell>
          <cell r="C14064" t="str">
            <v xml:space="preserve">BORNAS 350 MCM </v>
          </cell>
          <cell r="D14064" t="str">
            <v>UN</v>
          </cell>
          <cell r="E14064">
            <v>0.2</v>
          </cell>
          <cell r="G14064">
            <v>16564.68792</v>
          </cell>
          <cell r="H14064">
            <v>3313</v>
          </cell>
        </row>
        <row r="14065">
          <cell r="A14065" t="str">
            <v>08-05-280</v>
          </cell>
          <cell r="B14065" t="str">
            <v>15</v>
          </cell>
          <cell r="C14065" t="str">
            <v>BORNAS 4/0 AWG</v>
          </cell>
          <cell r="D14065" t="str">
            <v>UN</v>
          </cell>
          <cell r="E14065">
            <v>6.6666666666666666E-2</v>
          </cell>
          <cell r="G14065">
            <v>11588.4648</v>
          </cell>
          <cell r="H14065">
            <v>773</v>
          </cell>
        </row>
        <row r="14066">
          <cell r="A14066" t="str">
            <v>08-05-280</v>
          </cell>
          <cell r="B14066" t="str">
            <v>16</v>
          </cell>
          <cell r="C14066" t="str">
            <v>BORNAS 1/0 AWG</v>
          </cell>
          <cell r="D14066" t="str">
            <v>UN</v>
          </cell>
          <cell r="E14066">
            <v>6.6666666666666666E-2</v>
          </cell>
          <cell r="G14066">
            <v>6311.8</v>
          </cell>
          <cell r="H14066">
            <v>421</v>
          </cell>
        </row>
        <row r="14067">
          <cell r="A14067" t="str">
            <v>08-05-280</v>
          </cell>
          <cell r="B14067" t="str">
            <v>17</v>
          </cell>
          <cell r="C14067" t="str">
            <v>Tubería PVC 4''</v>
          </cell>
          <cell r="D14067" t="str">
            <v>ML</v>
          </cell>
          <cell r="E14067">
            <v>2</v>
          </cell>
          <cell r="G14067">
            <v>19141.332994666667</v>
          </cell>
          <cell r="H14067">
            <v>38283</v>
          </cell>
        </row>
        <row r="14068">
          <cell r="A14068" t="str">
            <v>08-05-280</v>
          </cell>
          <cell r="B14068" t="str">
            <v>18</v>
          </cell>
          <cell r="C14068" t="str">
            <v>Union PVC 4''</v>
          </cell>
          <cell r="D14068" t="str">
            <v>UN</v>
          </cell>
          <cell r="E14068">
            <v>0.53333333333333299</v>
          </cell>
          <cell r="G14068">
            <v>7145.3817529600001</v>
          </cell>
          <cell r="H14068">
            <v>3811</v>
          </cell>
        </row>
        <row r="14069">
          <cell r="A14069" t="str">
            <v>08-05-280</v>
          </cell>
          <cell r="B14069" t="str">
            <v>19</v>
          </cell>
          <cell r="C14069" t="str">
            <v>Curvas PVC 4''</v>
          </cell>
          <cell r="D14069" t="str">
            <v>UN</v>
          </cell>
          <cell r="E14069">
            <v>0.45</v>
          </cell>
          <cell r="G14069">
            <v>23356.184720000001</v>
          </cell>
          <cell r="H14069">
            <v>10510</v>
          </cell>
        </row>
        <row r="14070">
          <cell r="A14070" t="str">
            <v>08-05-280</v>
          </cell>
          <cell r="B14070" t="str">
            <v>110</v>
          </cell>
          <cell r="C14070">
            <v>0</v>
          </cell>
          <cell r="D14070">
            <v>0</v>
          </cell>
          <cell r="E14070">
            <v>0</v>
          </cell>
          <cell r="G14070">
            <v>0</v>
          </cell>
          <cell r="H14070">
            <v>0</v>
          </cell>
        </row>
        <row r="14071">
          <cell r="A14071" t="str">
            <v>08-05-280</v>
          </cell>
          <cell r="B14071" t="str">
            <v>111</v>
          </cell>
          <cell r="C14071">
            <v>0</v>
          </cell>
          <cell r="D14071">
            <v>0</v>
          </cell>
          <cell r="E14071">
            <v>0</v>
          </cell>
          <cell r="G14071">
            <v>0</v>
          </cell>
          <cell r="H14071">
            <v>0</v>
          </cell>
        </row>
        <row r="14072">
          <cell r="A14072" t="str">
            <v>08-05-280</v>
          </cell>
          <cell r="B14072" t="str">
            <v>112</v>
          </cell>
          <cell r="C14072">
            <v>0</v>
          </cell>
          <cell r="D14072">
            <v>0</v>
          </cell>
          <cell r="E14072">
            <v>0</v>
          </cell>
          <cell r="G14072">
            <v>0</v>
          </cell>
          <cell r="H14072">
            <v>0</v>
          </cell>
        </row>
        <row r="14073">
          <cell r="A14073" t="str">
            <v>08-05-280</v>
          </cell>
          <cell r="B14073" t="str">
            <v>113</v>
          </cell>
          <cell r="C14073">
            <v>0</v>
          </cell>
          <cell r="D14073">
            <v>0</v>
          </cell>
          <cell r="E14073">
            <v>0</v>
          </cell>
          <cell r="G14073">
            <v>0</v>
          </cell>
          <cell r="H14073">
            <v>0</v>
          </cell>
        </row>
        <row r="14074">
          <cell r="A14074" t="str">
            <v>08-05-280</v>
          </cell>
          <cell r="B14074" t="str">
            <v>21</v>
          </cell>
          <cell r="C14074" t="str">
            <v>JR OFICIAL CALIFICADO</v>
          </cell>
          <cell r="D14074" t="str">
            <v>jor</v>
          </cell>
          <cell r="E14074">
            <v>7.956254272043746E-2</v>
          </cell>
          <cell r="G14074">
            <v>70692.160000000003</v>
          </cell>
          <cell r="H14074">
            <v>5624</v>
          </cell>
        </row>
        <row r="14075">
          <cell r="A14075" t="str">
            <v>08-05-280</v>
          </cell>
          <cell r="B14075" t="str">
            <v>22</v>
          </cell>
          <cell r="C14075" t="str">
            <v>JR AYUDANTE CALIFICADO</v>
          </cell>
          <cell r="D14075" t="str">
            <v>jor</v>
          </cell>
          <cell r="E14075">
            <v>7.0722260195944409E-2</v>
          </cell>
          <cell r="G14075">
            <v>53019.119999999995</v>
          </cell>
          <cell r="H14075">
            <v>3750</v>
          </cell>
        </row>
        <row r="14076">
          <cell r="A14076" t="str">
            <v>08-05-280</v>
          </cell>
          <cell r="B14076" t="str">
            <v>41</v>
          </cell>
          <cell r="C14076" t="str">
            <v>Equipos de instalación</v>
          </cell>
          <cell r="D14076" t="str">
            <v>unidad</v>
          </cell>
          <cell r="E14076">
            <v>0.05</v>
          </cell>
          <cell r="G14076">
            <v>24313.053599999999</v>
          </cell>
          <cell r="H14076">
            <v>1216</v>
          </cell>
        </row>
        <row r="14077">
          <cell r="A14077" t="str">
            <v>08-05-280</v>
          </cell>
          <cell r="B14077" t="str">
            <v>61</v>
          </cell>
          <cell r="C14077" t="str">
            <v>Transporte almacen a obra</v>
          </cell>
          <cell r="D14077" t="str">
            <v>kg</v>
          </cell>
          <cell r="E14077">
            <v>5031.6750000000002</v>
          </cell>
          <cell r="G14077">
            <v>6.0400000000000002E-2</v>
          </cell>
          <cell r="H14077">
            <v>304</v>
          </cell>
        </row>
        <row r="14078">
          <cell r="A14078" t="str">
            <v>08-06-010</v>
          </cell>
          <cell r="B14078" t="str">
            <v>08-06-010</v>
          </cell>
          <cell r="C14078" t="str">
            <v>Suministro e instalación de caja de paso sencilla norma CS-276</v>
          </cell>
          <cell r="D14078" t="str">
            <v>un</v>
          </cell>
          <cell r="E14078">
            <v>3</v>
          </cell>
          <cell r="H14078">
            <v>3277366</v>
          </cell>
        </row>
        <row r="14079">
          <cell r="A14079" t="str">
            <v>08-06-010</v>
          </cell>
          <cell r="B14079" t="str">
            <v>11</v>
          </cell>
          <cell r="C14079" t="str">
            <v xml:space="preserve">Excavacion Manual </v>
          </cell>
          <cell r="D14079" t="str">
            <v>un</v>
          </cell>
          <cell r="E14079">
            <v>4.12</v>
          </cell>
          <cell r="G14079">
            <v>14721.894792000005</v>
          </cell>
          <cell r="H14079">
            <v>60654</v>
          </cell>
        </row>
        <row r="14080">
          <cell r="A14080" t="str">
            <v>08-06-010</v>
          </cell>
          <cell r="B14080" t="str">
            <v>12</v>
          </cell>
          <cell r="C14080" t="str">
            <v>Ladrillo común 20 x 10 x 6 cm, Desp = 3%</v>
          </cell>
          <cell r="D14080" t="str">
            <v>M3</v>
          </cell>
          <cell r="E14080">
            <v>1200</v>
          </cell>
          <cell r="G14080">
            <v>1485.1034220000001</v>
          </cell>
          <cell r="H14080">
            <v>1782124</v>
          </cell>
        </row>
        <row r="14081">
          <cell r="A14081" t="str">
            <v>08-06-010</v>
          </cell>
          <cell r="B14081" t="str">
            <v>13</v>
          </cell>
          <cell r="C14081" t="str">
            <v>Recebo Común</v>
          </cell>
          <cell r="D14081" t="str">
            <v>Und</v>
          </cell>
          <cell r="E14081">
            <v>0.36</v>
          </cell>
          <cell r="G14081">
            <v>71026.685400000017</v>
          </cell>
          <cell r="H14081">
            <v>25570</v>
          </cell>
        </row>
        <row r="14082">
          <cell r="A14082" t="str">
            <v>08-06-010</v>
          </cell>
          <cell r="B14082" t="str">
            <v>14</v>
          </cell>
          <cell r="C14082" t="str">
            <v xml:space="preserve">Grava </v>
          </cell>
          <cell r="D14082" t="str">
            <v>M3</v>
          </cell>
          <cell r="E14082">
            <v>3.0000000000000001E-3</v>
          </cell>
          <cell r="G14082">
            <v>96854.570999999996</v>
          </cell>
          <cell r="H14082">
            <v>291</v>
          </cell>
        </row>
        <row r="14083">
          <cell r="A14083" t="str">
            <v>08-06-010</v>
          </cell>
          <cell r="B14083" t="str">
            <v>15</v>
          </cell>
          <cell r="C14083" t="str">
            <v>Mortero Imp. 1:4 (Para Pañete Interior)</v>
          </cell>
          <cell r="D14083" t="str">
            <v>M3</v>
          </cell>
          <cell r="E14083">
            <v>0.24</v>
          </cell>
          <cell r="G14083">
            <v>509132.1948900001</v>
          </cell>
          <cell r="H14083">
            <v>122192</v>
          </cell>
        </row>
        <row r="14084">
          <cell r="A14084" t="str">
            <v>08-06-010</v>
          </cell>
          <cell r="B14084" t="str">
            <v>16</v>
          </cell>
          <cell r="C14084" t="str">
            <v>Tubo PVC 2 1/2" (Desague)</v>
          </cell>
          <cell r="D14084" t="str">
            <v>ML</v>
          </cell>
          <cell r="E14084">
            <v>1</v>
          </cell>
          <cell r="G14084">
            <v>17218.159935240001</v>
          </cell>
          <cell r="H14084">
            <v>17218</v>
          </cell>
        </row>
        <row r="14085">
          <cell r="A14085" t="str">
            <v>08-06-010</v>
          </cell>
          <cell r="B14085" t="str">
            <v>17</v>
          </cell>
          <cell r="C14085" t="str">
            <v>Curva PVC (Desague) 2 1/2"</v>
          </cell>
          <cell r="D14085" t="str">
            <v>ML</v>
          </cell>
          <cell r="E14085">
            <v>1</v>
          </cell>
          <cell r="G14085">
            <v>19370.914199999999</v>
          </cell>
          <cell r="H14085">
            <v>19371</v>
          </cell>
        </row>
        <row r="14086">
          <cell r="A14086" t="str">
            <v>08-06-010</v>
          </cell>
          <cell r="B14086" t="str">
            <v>18</v>
          </cell>
          <cell r="C14086" t="str">
            <v>MARCO Y TAPA - CS 276</v>
          </cell>
          <cell r="D14086" t="str">
            <v>JG</v>
          </cell>
          <cell r="E14086">
            <v>1</v>
          </cell>
          <cell r="G14086">
            <v>612093.11680000008</v>
          </cell>
          <cell r="H14086">
            <v>612093</v>
          </cell>
        </row>
        <row r="14087">
          <cell r="A14087" t="str">
            <v>08-06-010</v>
          </cell>
          <cell r="B14087" t="str">
            <v>19</v>
          </cell>
          <cell r="C14087" t="str">
            <v>Mortero 1:6 (Para Pega)</v>
          </cell>
          <cell r="D14087" t="str">
            <v>M3</v>
          </cell>
          <cell r="E14087">
            <v>0.22</v>
          </cell>
          <cell r="G14087">
            <v>417856.44717960007</v>
          </cell>
          <cell r="H14087">
            <v>91928</v>
          </cell>
        </row>
        <row r="14088">
          <cell r="A14088" t="str">
            <v>08-06-010</v>
          </cell>
          <cell r="B14088" t="str">
            <v>110</v>
          </cell>
          <cell r="C14088" t="str">
            <v xml:space="preserve">Concreto 1500 psi  (Para Fondo) </v>
          </cell>
          <cell r="D14088" t="str">
            <v>M3</v>
          </cell>
          <cell r="E14088">
            <v>0.01</v>
          </cell>
          <cell r="G14088">
            <v>350787.75270000001</v>
          </cell>
          <cell r="H14088">
            <v>3508</v>
          </cell>
        </row>
        <row r="14089">
          <cell r="A14089" t="str">
            <v>08-06-010</v>
          </cell>
          <cell r="B14089" t="str">
            <v>111</v>
          </cell>
          <cell r="C14089" t="str">
            <v>Concreto 2500 psi (Para Marco)</v>
          </cell>
          <cell r="D14089" t="str">
            <v>M3</v>
          </cell>
          <cell r="E14089">
            <v>0.01</v>
          </cell>
          <cell r="G14089">
            <v>416332.63979999995</v>
          </cell>
          <cell r="H14089">
            <v>4163</v>
          </cell>
        </row>
        <row r="14090">
          <cell r="A14090" t="str">
            <v>08-06-010</v>
          </cell>
          <cell r="B14090" t="str">
            <v>112</v>
          </cell>
          <cell r="C14090" t="str">
            <v>Concreto 4000 psi (Para Tapa)</v>
          </cell>
          <cell r="D14090" t="str">
            <v>M3</v>
          </cell>
          <cell r="E14090">
            <v>0.01</v>
          </cell>
          <cell r="G14090">
            <v>521376.77129999996</v>
          </cell>
          <cell r="H14090">
            <v>5214</v>
          </cell>
        </row>
        <row r="14091">
          <cell r="A14091" t="str">
            <v>08-06-010</v>
          </cell>
          <cell r="B14091" t="str">
            <v>113</v>
          </cell>
          <cell r="C14091">
            <v>0</v>
          </cell>
          <cell r="D14091">
            <v>0</v>
          </cell>
          <cell r="E14091">
            <v>0</v>
          </cell>
          <cell r="G14091">
            <v>0</v>
          </cell>
          <cell r="H14091">
            <v>0</v>
          </cell>
        </row>
        <row r="14092">
          <cell r="A14092" t="str">
            <v>08-06-010</v>
          </cell>
          <cell r="B14092" t="str">
            <v>21</v>
          </cell>
          <cell r="C14092" t="str">
            <v>JR OFICIAL CALIFICADO</v>
          </cell>
          <cell r="D14092" t="str">
            <v>jor</v>
          </cell>
          <cell r="E14092">
            <v>4.511278195488722</v>
          </cell>
          <cell r="G14092">
            <v>70692.160000000003</v>
          </cell>
          <cell r="H14092">
            <v>318912</v>
          </cell>
        </row>
        <row r="14093">
          <cell r="A14093" t="str">
            <v>08-06-010</v>
          </cell>
          <cell r="B14093" t="str">
            <v>22</v>
          </cell>
          <cell r="C14093" t="str">
            <v>JR AYUDANTE CALIFICADO</v>
          </cell>
          <cell r="D14093" t="str">
            <v>jor</v>
          </cell>
          <cell r="E14093">
            <v>4.0100250626566414</v>
          </cell>
          <cell r="G14093">
            <v>53019.119999999995</v>
          </cell>
          <cell r="H14093">
            <v>212608</v>
          </cell>
        </row>
        <row r="14094">
          <cell r="A14094" t="str">
            <v>08-06-010</v>
          </cell>
          <cell r="B14094" t="str">
            <v>41</v>
          </cell>
          <cell r="C14094" t="str">
            <v>Equipos de instalación</v>
          </cell>
          <cell r="D14094" t="str">
            <v>unidad</v>
          </cell>
          <cell r="E14094">
            <v>0.05</v>
          </cell>
          <cell r="G14094">
            <v>24313.053599999999</v>
          </cell>
          <cell r="H14094">
            <v>1216</v>
          </cell>
        </row>
        <row r="14095">
          <cell r="A14095" t="str">
            <v>08-06-010</v>
          </cell>
          <cell r="B14095" t="str">
            <v>61</v>
          </cell>
          <cell r="C14095" t="str">
            <v>Transporte almacen a obra</v>
          </cell>
          <cell r="D14095" t="str">
            <v>kg</v>
          </cell>
          <cell r="E14095">
            <v>5031.6750000000002</v>
          </cell>
          <cell r="G14095">
            <v>6.0400000000000002E-2</v>
          </cell>
          <cell r="H14095">
            <v>304</v>
          </cell>
        </row>
        <row r="14096">
          <cell r="A14096" t="str">
            <v>08-06-020</v>
          </cell>
          <cell r="B14096" t="str">
            <v>08-06-020</v>
          </cell>
          <cell r="C14096" t="str">
            <v>Suministro e instalación de caja de paso sencilla norma CS-275</v>
          </cell>
          <cell r="D14096" t="str">
            <v>un</v>
          </cell>
          <cell r="E14096">
            <v>5</v>
          </cell>
          <cell r="H14096">
            <v>1799175</v>
          </cell>
        </row>
        <row r="14097">
          <cell r="A14097" t="str">
            <v>08-06-020</v>
          </cell>
          <cell r="B14097" t="str">
            <v>11</v>
          </cell>
          <cell r="C14097" t="str">
            <v>Excavacion Manual</v>
          </cell>
          <cell r="D14097" t="str">
            <v>un</v>
          </cell>
          <cell r="E14097">
            <v>2.25</v>
          </cell>
          <cell r="G14097">
            <v>14721.894792000005</v>
          </cell>
          <cell r="H14097">
            <v>33124</v>
          </cell>
        </row>
        <row r="14098">
          <cell r="A14098" t="str">
            <v>08-06-020</v>
          </cell>
          <cell r="B14098" t="str">
            <v>12</v>
          </cell>
          <cell r="C14098" t="str">
            <v>Ladrillo común 20 x 10 x 6 cm, Desp = 3%</v>
          </cell>
          <cell r="D14098" t="str">
            <v>M3</v>
          </cell>
          <cell r="E14098">
            <v>500</v>
          </cell>
          <cell r="G14098">
            <v>1485.1034220000001</v>
          </cell>
          <cell r="H14098">
            <v>742552</v>
          </cell>
        </row>
        <row r="14099">
          <cell r="A14099" t="str">
            <v>08-06-020</v>
          </cell>
          <cell r="B14099" t="str">
            <v>13</v>
          </cell>
          <cell r="C14099" t="str">
            <v>Recebo Común</v>
          </cell>
          <cell r="D14099" t="str">
            <v>Und</v>
          </cell>
          <cell r="E14099">
            <v>0.15</v>
          </cell>
          <cell r="G14099">
            <v>71026.685400000017</v>
          </cell>
          <cell r="H14099">
            <v>10654</v>
          </cell>
        </row>
        <row r="14100">
          <cell r="A14100" t="str">
            <v>08-06-020</v>
          </cell>
          <cell r="B14100" t="str">
            <v>14</v>
          </cell>
          <cell r="C14100" t="str">
            <v xml:space="preserve">Grava </v>
          </cell>
          <cell r="D14100" t="str">
            <v>M3</v>
          </cell>
          <cell r="E14100">
            <v>4.0000000000000001E-3</v>
          </cell>
          <cell r="G14100">
            <v>96854.570999999996</v>
          </cell>
          <cell r="H14100">
            <v>387</v>
          </cell>
        </row>
        <row r="14101">
          <cell r="A14101" t="str">
            <v>08-06-020</v>
          </cell>
          <cell r="B14101" t="str">
            <v>15</v>
          </cell>
          <cell r="C14101" t="str">
            <v>Mortero Imp. 1:4 (Para Pañete Interior)</v>
          </cell>
          <cell r="D14101" t="str">
            <v>M3</v>
          </cell>
          <cell r="E14101">
            <v>0.18</v>
          </cell>
          <cell r="G14101">
            <v>509132.1948900001</v>
          </cell>
          <cell r="H14101">
            <v>91644</v>
          </cell>
        </row>
        <row r="14102">
          <cell r="A14102" t="str">
            <v>08-06-020</v>
          </cell>
          <cell r="B14102" t="str">
            <v>16</v>
          </cell>
          <cell r="C14102" t="str">
            <v>Tubo PVC 2 1/2" (Desague)</v>
          </cell>
          <cell r="D14102" t="str">
            <v>ML</v>
          </cell>
          <cell r="E14102">
            <v>1</v>
          </cell>
          <cell r="G14102">
            <v>17218.159935240001</v>
          </cell>
          <cell r="H14102">
            <v>17218</v>
          </cell>
        </row>
        <row r="14103">
          <cell r="A14103" t="str">
            <v>08-06-020</v>
          </cell>
          <cell r="B14103" t="str">
            <v>17</v>
          </cell>
          <cell r="C14103" t="str">
            <v>Curva PVC (Desague) 2 1/2"</v>
          </cell>
          <cell r="D14103" t="str">
            <v>ML</v>
          </cell>
          <cell r="E14103">
            <v>1</v>
          </cell>
          <cell r="G14103">
            <v>19370.914199999999</v>
          </cell>
          <cell r="H14103">
            <v>19371</v>
          </cell>
        </row>
        <row r="14104">
          <cell r="A14104" t="str">
            <v>08-06-020</v>
          </cell>
          <cell r="B14104" t="str">
            <v>18</v>
          </cell>
          <cell r="C14104" t="str">
            <v>MARCO Y TAPA - CS 275</v>
          </cell>
          <cell r="D14104" t="str">
            <v>JG</v>
          </cell>
          <cell r="E14104">
            <v>1</v>
          </cell>
          <cell r="G14104">
            <v>589542.31776000012</v>
          </cell>
          <cell r="H14104">
            <v>589542</v>
          </cell>
        </row>
        <row r="14105">
          <cell r="A14105" t="str">
            <v>08-06-020</v>
          </cell>
          <cell r="B14105" t="str">
            <v>19</v>
          </cell>
          <cell r="C14105" t="str">
            <v>Mortero 1:6 (Para Pega)</v>
          </cell>
          <cell r="D14105" t="str">
            <v>M3</v>
          </cell>
          <cell r="E14105">
            <v>5.200000000000001E-5</v>
          </cell>
          <cell r="G14105">
            <v>417856.44717960007</v>
          </cell>
          <cell r="H14105">
            <v>22</v>
          </cell>
        </row>
        <row r="14106">
          <cell r="A14106" t="str">
            <v>08-06-020</v>
          </cell>
          <cell r="B14106" t="str">
            <v>110</v>
          </cell>
          <cell r="C14106" t="str">
            <v xml:space="preserve">Concreto 1500 psi  (Para Fondo) </v>
          </cell>
          <cell r="D14106" t="str">
            <v>M3</v>
          </cell>
          <cell r="E14106">
            <v>0.01</v>
          </cell>
          <cell r="G14106">
            <v>350787.75270000001</v>
          </cell>
          <cell r="H14106">
            <v>3508</v>
          </cell>
        </row>
        <row r="14107">
          <cell r="A14107" t="str">
            <v>08-06-020</v>
          </cell>
          <cell r="B14107" t="str">
            <v>111</v>
          </cell>
          <cell r="C14107" t="str">
            <v>Concreto 2500 psi (Para Marco)</v>
          </cell>
          <cell r="D14107" t="str">
            <v>M3</v>
          </cell>
          <cell r="E14107">
            <v>0.01</v>
          </cell>
          <cell r="G14107">
            <v>416332.63979999995</v>
          </cell>
          <cell r="H14107">
            <v>4163</v>
          </cell>
        </row>
        <row r="14108">
          <cell r="A14108" t="str">
            <v>08-06-020</v>
          </cell>
          <cell r="B14108" t="str">
            <v>112</v>
          </cell>
          <cell r="C14108" t="str">
            <v>Concreto 4000 psi (Para Tapa)</v>
          </cell>
          <cell r="D14108" t="str">
            <v>M3</v>
          </cell>
          <cell r="E14108">
            <v>0.01</v>
          </cell>
          <cell r="G14108">
            <v>521376.77129999996</v>
          </cell>
          <cell r="H14108">
            <v>5214</v>
          </cell>
        </row>
        <row r="14109">
          <cell r="A14109" t="str">
            <v>08-06-020</v>
          </cell>
          <cell r="B14109" t="str">
            <v>113</v>
          </cell>
          <cell r="C14109">
            <v>0</v>
          </cell>
          <cell r="D14109">
            <v>0</v>
          </cell>
          <cell r="E14109">
            <v>0</v>
          </cell>
          <cell r="G14109">
            <v>0</v>
          </cell>
          <cell r="H14109">
            <v>0</v>
          </cell>
        </row>
        <row r="14110">
          <cell r="A14110" t="str">
            <v>08-06-020</v>
          </cell>
          <cell r="B14110" t="str">
            <v>21</v>
          </cell>
          <cell r="C14110" t="str">
            <v>JR OFICIAL CALIFICADO</v>
          </cell>
          <cell r="D14110" t="str">
            <v>jor</v>
          </cell>
          <cell r="E14110">
            <v>2.3786739576213258</v>
          </cell>
          <cell r="G14110">
            <v>70692.160000000003</v>
          </cell>
          <cell r="H14110">
            <v>168154</v>
          </cell>
        </row>
        <row r="14111">
          <cell r="A14111" t="str">
            <v>08-06-020</v>
          </cell>
          <cell r="B14111" t="str">
            <v>22</v>
          </cell>
          <cell r="C14111" t="str">
            <v>JR AYUDANTE CALIFICADO</v>
          </cell>
          <cell r="D14111" t="str">
            <v>jor</v>
          </cell>
          <cell r="E14111">
            <v>2.1143768512189567</v>
          </cell>
          <cell r="G14111">
            <v>53019.119999999995</v>
          </cell>
          <cell r="H14111">
            <v>112102</v>
          </cell>
        </row>
        <row r="14112">
          <cell r="A14112" t="str">
            <v>08-06-020</v>
          </cell>
          <cell r="B14112" t="str">
            <v>41</v>
          </cell>
          <cell r="C14112" t="str">
            <v>Equipos de instalación</v>
          </cell>
          <cell r="D14112" t="str">
            <v>unidad</v>
          </cell>
          <cell r="E14112">
            <v>0.05</v>
          </cell>
          <cell r="G14112">
            <v>24313.053599999999</v>
          </cell>
          <cell r="H14112">
            <v>1216</v>
          </cell>
        </row>
        <row r="14113">
          <cell r="A14113" t="str">
            <v>08-06-020</v>
          </cell>
          <cell r="B14113" t="str">
            <v>61</v>
          </cell>
          <cell r="C14113" t="str">
            <v>Transporte almacen a obra</v>
          </cell>
          <cell r="D14113" t="str">
            <v>kg</v>
          </cell>
          <cell r="E14113">
            <v>5031.6750000000002</v>
          </cell>
          <cell r="G14113">
            <v>6.0400000000000002E-2</v>
          </cell>
          <cell r="H14113">
            <v>304</v>
          </cell>
        </row>
        <row r="14114">
          <cell r="A14114" t="str">
            <v>08-06-030</v>
          </cell>
          <cell r="B14114" t="str">
            <v>08-06-030</v>
          </cell>
          <cell r="C14114" t="str">
            <v>Suministro e instalación de caja de paso sencilla norma CS-274</v>
          </cell>
          <cell r="D14114" t="str">
            <v>un</v>
          </cell>
          <cell r="E14114">
            <v>3</v>
          </cell>
          <cell r="H14114">
            <v>737026</v>
          </cell>
        </row>
        <row r="14115">
          <cell r="A14115" t="str">
            <v>08-06-030</v>
          </cell>
          <cell r="B14115" t="str">
            <v>11</v>
          </cell>
          <cell r="C14115" t="str">
            <v>Excavacion Manual</v>
          </cell>
          <cell r="D14115" t="str">
            <v>un</v>
          </cell>
          <cell r="E14115">
            <v>1.05</v>
          </cell>
          <cell r="G14115">
            <v>14721.894792000005</v>
          </cell>
          <cell r="H14115">
            <v>15458</v>
          </cell>
        </row>
        <row r="14116">
          <cell r="A14116" t="str">
            <v>08-06-030</v>
          </cell>
          <cell r="B14116" t="str">
            <v>12</v>
          </cell>
          <cell r="C14116" t="str">
            <v>Ladrillo común 20 x 10 x 6 cm, Desp = 3%</v>
          </cell>
          <cell r="D14116" t="str">
            <v>M3</v>
          </cell>
          <cell r="E14116">
            <v>150</v>
          </cell>
          <cell r="G14116">
            <v>1485.1034220000001</v>
          </cell>
          <cell r="H14116">
            <v>222766</v>
          </cell>
        </row>
        <row r="14117">
          <cell r="A14117" t="str">
            <v>08-06-030</v>
          </cell>
          <cell r="B14117" t="str">
            <v>13</v>
          </cell>
          <cell r="C14117" t="str">
            <v>Recebo Común</v>
          </cell>
          <cell r="D14117" t="str">
            <v>Und</v>
          </cell>
          <cell r="E14117">
            <v>0.13</v>
          </cell>
          <cell r="G14117">
            <v>71026.685400000017</v>
          </cell>
          <cell r="H14117">
            <v>9233</v>
          </cell>
        </row>
        <row r="14118">
          <cell r="A14118" t="str">
            <v>08-06-030</v>
          </cell>
          <cell r="B14118" t="str">
            <v>14</v>
          </cell>
          <cell r="C14118" t="str">
            <v xml:space="preserve">Grava </v>
          </cell>
          <cell r="D14118" t="str">
            <v>M3</v>
          </cell>
          <cell r="E14118">
            <v>4.000000000000001E-3</v>
          </cell>
          <cell r="G14118">
            <v>96854.570999999996</v>
          </cell>
          <cell r="H14118">
            <v>387</v>
          </cell>
        </row>
        <row r="14119">
          <cell r="A14119" t="str">
            <v>08-06-030</v>
          </cell>
          <cell r="B14119" t="str">
            <v>15</v>
          </cell>
          <cell r="C14119" t="str">
            <v>Mortero Imp. 1:4 (Para Pañete Interior)</v>
          </cell>
          <cell r="D14119" t="str">
            <v>M3</v>
          </cell>
          <cell r="E14119">
            <v>0.12</v>
          </cell>
          <cell r="G14119">
            <v>509132.1948900001</v>
          </cell>
          <cell r="H14119">
            <v>61096</v>
          </cell>
        </row>
        <row r="14120">
          <cell r="A14120" t="str">
            <v>08-06-030</v>
          </cell>
          <cell r="B14120" t="str">
            <v>16</v>
          </cell>
          <cell r="C14120" t="str">
            <v>Tubo PVC 2 1/2" (Desague)</v>
          </cell>
          <cell r="D14120" t="str">
            <v>ML</v>
          </cell>
          <cell r="E14120">
            <v>0.3</v>
          </cell>
          <cell r="G14120">
            <v>17218.159935240001</v>
          </cell>
          <cell r="H14120">
            <v>5165</v>
          </cell>
        </row>
        <row r="14121">
          <cell r="A14121" t="str">
            <v>08-06-030</v>
          </cell>
          <cell r="B14121" t="str">
            <v>17</v>
          </cell>
          <cell r="C14121" t="str">
            <v>Curva PVC (Desague) 2 1/2"</v>
          </cell>
          <cell r="D14121" t="str">
            <v>ML</v>
          </cell>
          <cell r="E14121">
            <v>0.3</v>
          </cell>
          <cell r="G14121">
            <v>19370.914199999999</v>
          </cell>
          <cell r="H14121">
            <v>5811</v>
          </cell>
        </row>
        <row r="14122">
          <cell r="A14122" t="str">
            <v>08-06-030</v>
          </cell>
          <cell r="B14122" t="str">
            <v>18</v>
          </cell>
          <cell r="C14122" t="str">
            <v>MARCO Y TAPA - CS 274</v>
          </cell>
          <cell r="D14122" t="str">
            <v>JG</v>
          </cell>
          <cell r="E14122">
            <v>1</v>
          </cell>
          <cell r="G14122">
            <v>257723.41760000002</v>
          </cell>
          <cell r="H14122">
            <v>257723</v>
          </cell>
        </row>
        <row r="14123">
          <cell r="A14123" t="str">
            <v>08-06-030</v>
          </cell>
          <cell r="B14123" t="str">
            <v>19</v>
          </cell>
          <cell r="C14123" t="str">
            <v>Mortero 1:6 (Para Pega)</v>
          </cell>
          <cell r="D14123" t="str">
            <v>M3</v>
          </cell>
          <cell r="E14123">
            <v>5.200000000000001E-5</v>
          </cell>
          <cell r="G14123">
            <v>417856.44717960007</v>
          </cell>
          <cell r="H14123">
            <v>22</v>
          </cell>
        </row>
        <row r="14124">
          <cell r="A14124" t="str">
            <v>08-06-030</v>
          </cell>
          <cell r="B14124" t="str">
            <v>110</v>
          </cell>
          <cell r="C14124" t="str">
            <v xml:space="preserve">Concreto 1500 psi  (Para Fondo) </v>
          </cell>
          <cell r="D14124" t="str">
            <v>M3</v>
          </cell>
          <cell r="E14124">
            <v>0.01</v>
          </cell>
          <cell r="G14124">
            <v>350787.75270000001</v>
          </cell>
          <cell r="H14124">
            <v>3508</v>
          </cell>
        </row>
        <row r="14125">
          <cell r="A14125" t="str">
            <v>08-06-030</v>
          </cell>
          <cell r="B14125" t="str">
            <v>111</v>
          </cell>
          <cell r="C14125" t="str">
            <v>Concreto 2500 psi (Para Marco)</v>
          </cell>
          <cell r="D14125" t="str">
            <v>M3</v>
          </cell>
          <cell r="E14125">
            <v>0.01</v>
          </cell>
          <cell r="G14125">
            <v>416332.63979999995</v>
          </cell>
          <cell r="H14125">
            <v>4163</v>
          </cell>
        </row>
        <row r="14126">
          <cell r="A14126" t="str">
            <v>08-06-030</v>
          </cell>
          <cell r="B14126" t="str">
            <v>112</v>
          </cell>
          <cell r="C14126" t="str">
            <v>Concreto 4000 psi (Para Tapa)</v>
          </cell>
          <cell r="D14126" t="str">
            <v>M3</v>
          </cell>
          <cell r="E14126">
            <v>0.01</v>
          </cell>
          <cell r="G14126">
            <v>521376.77129999996</v>
          </cell>
          <cell r="H14126">
            <v>5214</v>
          </cell>
        </row>
        <row r="14127">
          <cell r="A14127" t="str">
            <v>08-06-030</v>
          </cell>
          <cell r="B14127" t="str">
            <v>113</v>
          </cell>
          <cell r="C14127">
            <v>0</v>
          </cell>
          <cell r="D14127">
            <v>0</v>
          </cell>
          <cell r="E14127">
            <v>0</v>
          </cell>
          <cell r="G14127">
            <v>0</v>
          </cell>
          <cell r="H14127">
            <v>0</v>
          </cell>
        </row>
        <row r="14128">
          <cell r="A14128" t="str">
            <v>08-06-030</v>
          </cell>
          <cell r="B14128" t="str">
            <v>21</v>
          </cell>
          <cell r="C14128" t="str">
            <v>JR OFICIAL CALIFICADO</v>
          </cell>
          <cell r="D14128" t="str">
            <v>jor</v>
          </cell>
          <cell r="E14128">
            <v>1.2303485987696514</v>
          </cell>
          <cell r="G14128">
            <v>70692.160000000003</v>
          </cell>
          <cell r="H14128">
            <v>86976</v>
          </cell>
        </row>
        <row r="14129">
          <cell r="A14129" t="str">
            <v>08-06-030</v>
          </cell>
          <cell r="B14129" t="str">
            <v>22</v>
          </cell>
          <cell r="C14129" t="str">
            <v>JR AYUDANTE CALIFICADO</v>
          </cell>
          <cell r="D14129" t="str">
            <v>jor</v>
          </cell>
          <cell r="E14129">
            <v>1.0936431989063569</v>
          </cell>
          <cell r="G14129">
            <v>53019.119999999995</v>
          </cell>
          <cell r="H14129">
            <v>57984</v>
          </cell>
        </row>
        <row r="14130">
          <cell r="A14130" t="str">
            <v>08-06-030</v>
          </cell>
          <cell r="B14130" t="str">
            <v>41</v>
          </cell>
          <cell r="C14130" t="str">
            <v>Equipos de instalación</v>
          </cell>
          <cell r="D14130" t="str">
            <v>unidad</v>
          </cell>
          <cell r="E14130">
            <v>0.05</v>
          </cell>
          <cell r="G14130">
            <v>24313.053599999999</v>
          </cell>
          <cell r="H14130">
            <v>1216</v>
          </cell>
        </row>
        <row r="14131">
          <cell r="A14131" t="str">
            <v>08-06-030</v>
          </cell>
          <cell r="B14131" t="str">
            <v>61</v>
          </cell>
          <cell r="C14131" t="str">
            <v>Transporte almacen a obra</v>
          </cell>
          <cell r="D14131" t="str">
            <v>kg</v>
          </cell>
          <cell r="E14131">
            <v>5031.6750000000002</v>
          </cell>
          <cell r="G14131">
            <v>6.0400000000000002E-2</v>
          </cell>
          <cell r="H14131">
            <v>304</v>
          </cell>
        </row>
        <row r="14132">
          <cell r="A14132" t="str">
            <v>08-06-040</v>
          </cell>
          <cell r="B14132" t="str">
            <v>08-06-040</v>
          </cell>
          <cell r="C14132" t="str">
            <v>Suministro e instalación de poste en concreto tipo linea de 12 para MT</v>
          </cell>
          <cell r="D14132" t="str">
            <v>un</v>
          </cell>
          <cell r="E14132">
            <v>1</v>
          </cell>
          <cell r="H14132">
            <v>2957244</v>
          </cell>
        </row>
        <row r="14133">
          <cell r="A14133" t="str">
            <v>08-06-040</v>
          </cell>
          <cell r="B14133" t="str">
            <v>11</v>
          </cell>
          <cell r="C14133" t="str">
            <v>POSTE DE CONCRETO MEDIA TENSION  - 750 KG</v>
          </cell>
          <cell r="D14133" t="str">
            <v>un</v>
          </cell>
          <cell r="E14133">
            <v>1</v>
          </cell>
          <cell r="G14133">
            <v>1449694.2239999999</v>
          </cell>
          <cell r="H14133">
            <v>1449694</v>
          </cell>
        </row>
        <row r="14134">
          <cell r="A14134" t="str">
            <v>08-06-040</v>
          </cell>
          <cell r="B14134" t="str">
            <v>12</v>
          </cell>
          <cell r="C14134" t="str">
            <v xml:space="preserve">ESTRUCTURA DE MEDIA TENSIÓN </v>
          </cell>
          <cell r="D14134" t="str">
            <v>un</v>
          </cell>
          <cell r="E14134">
            <v>1</v>
          </cell>
          <cell r="G14134">
            <v>877870.39119999995</v>
          </cell>
          <cell r="H14134">
            <v>877870</v>
          </cell>
        </row>
        <row r="14135">
          <cell r="A14135" t="str">
            <v>08-06-040</v>
          </cell>
          <cell r="B14135" t="str">
            <v>13</v>
          </cell>
          <cell r="C14135">
            <v>0</v>
          </cell>
          <cell r="D14135">
            <v>0</v>
          </cell>
          <cell r="E14135">
            <v>0</v>
          </cell>
          <cell r="G14135">
            <v>0</v>
          </cell>
          <cell r="H14135">
            <v>0</v>
          </cell>
        </row>
        <row r="14136">
          <cell r="A14136" t="str">
            <v>08-06-040</v>
          </cell>
          <cell r="B14136" t="str">
            <v>14</v>
          </cell>
          <cell r="C14136">
            <v>0</v>
          </cell>
          <cell r="D14136">
            <v>0</v>
          </cell>
          <cell r="E14136">
            <v>0</v>
          </cell>
          <cell r="G14136">
            <v>0</v>
          </cell>
          <cell r="H14136">
            <v>0</v>
          </cell>
        </row>
        <row r="14137">
          <cell r="A14137" t="str">
            <v>08-06-040</v>
          </cell>
          <cell r="B14137" t="str">
            <v>15</v>
          </cell>
          <cell r="C14137">
            <v>0</v>
          </cell>
          <cell r="D14137">
            <v>0</v>
          </cell>
          <cell r="E14137">
            <v>0</v>
          </cell>
          <cell r="G14137">
            <v>0</v>
          </cell>
          <cell r="H14137">
            <v>0</v>
          </cell>
        </row>
        <row r="14138">
          <cell r="A14138" t="str">
            <v>08-06-040</v>
          </cell>
          <cell r="B14138" t="str">
            <v>16</v>
          </cell>
          <cell r="C14138">
            <v>0</v>
          </cell>
          <cell r="D14138">
            <v>0</v>
          </cell>
          <cell r="E14138">
            <v>0</v>
          </cell>
          <cell r="G14138">
            <v>0</v>
          </cell>
          <cell r="H14138">
            <v>0</v>
          </cell>
        </row>
        <row r="14139">
          <cell r="A14139" t="str">
            <v>08-06-040</v>
          </cell>
          <cell r="B14139" t="str">
            <v>17</v>
          </cell>
          <cell r="C14139">
            <v>0</v>
          </cell>
          <cell r="D14139">
            <v>0</v>
          </cell>
          <cell r="E14139">
            <v>0</v>
          </cell>
          <cell r="G14139">
            <v>0</v>
          </cell>
          <cell r="H14139">
            <v>0</v>
          </cell>
        </row>
        <row r="14140">
          <cell r="A14140" t="str">
            <v>08-06-040</v>
          </cell>
          <cell r="B14140" t="str">
            <v>18</v>
          </cell>
          <cell r="C14140">
            <v>0</v>
          </cell>
          <cell r="D14140">
            <v>0</v>
          </cell>
          <cell r="E14140">
            <v>0</v>
          </cell>
          <cell r="G14140">
            <v>0</v>
          </cell>
          <cell r="H14140">
            <v>0</v>
          </cell>
        </row>
        <row r="14141">
          <cell r="A14141" t="str">
            <v>08-06-040</v>
          </cell>
          <cell r="B14141" t="str">
            <v>19</v>
          </cell>
          <cell r="C14141">
            <v>0</v>
          </cell>
          <cell r="D14141">
            <v>0</v>
          </cell>
          <cell r="E14141">
            <v>0</v>
          </cell>
          <cell r="G14141">
            <v>0</v>
          </cell>
          <cell r="H14141">
            <v>0</v>
          </cell>
        </row>
        <row r="14142">
          <cell r="A14142" t="str">
            <v>08-06-040</v>
          </cell>
          <cell r="B14142" t="str">
            <v>110</v>
          </cell>
          <cell r="C14142">
            <v>0</v>
          </cell>
          <cell r="D14142">
            <v>0</v>
          </cell>
          <cell r="E14142">
            <v>0</v>
          </cell>
          <cell r="G14142">
            <v>0</v>
          </cell>
          <cell r="H14142">
            <v>0</v>
          </cell>
        </row>
        <row r="14143">
          <cell r="A14143" t="str">
            <v>08-06-040</v>
          </cell>
          <cell r="B14143" t="str">
            <v>111</v>
          </cell>
          <cell r="C14143">
            <v>0</v>
          </cell>
          <cell r="D14143">
            <v>0</v>
          </cell>
          <cell r="E14143">
            <v>0</v>
          </cell>
          <cell r="G14143">
            <v>0</v>
          </cell>
          <cell r="H14143">
            <v>0</v>
          </cell>
        </row>
        <row r="14144">
          <cell r="A14144" t="str">
            <v>08-06-040</v>
          </cell>
          <cell r="B14144" t="str">
            <v>112</v>
          </cell>
          <cell r="C14144">
            <v>0</v>
          </cell>
          <cell r="D14144">
            <v>0</v>
          </cell>
          <cell r="E14144">
            <v>0</v>
          </cell>
          <cell r="G14144">
            <v>0</v>
          </cell>
          <cell r="H14144">
            <v>0</v>
          </cell>
        </row>
        <row r="14145">
          <cell r="A14145" t="str">
            <v>08-06-040</v>
          </cell>
          <cell r="B14145" t="str">
            <v>113</v>
          </cell>
          <cell r="C14145">
            <v>0</v>
          </cell>
          <cell r="D14145">
            <v>0</v>
          </cell>
          <cell r="E14145">
            <v>0</v>
          </cell>
          <cell r="G14145">
            <v>0</v>
          </cell>
          <cell r="H14145">
            <v>0</v>
          </cell>
        </row>
        <row r="14146">
          <cell r="A14146" t="str">
            <v>08-06-040</v>
          </cell>
          <cell r="B14146" t="str">
            <v>21</v>
          </cell>
          <cell r="C14146" t="str">
            <v>JR OFICIAL CALIFICADO</v>
          </cell>
          <cell r="D14146" t="str">
            <v>jor</v>
          </cell>
          <cell r="E14146">
            <v>5.3315105946684893</v>
          </cell>
          <cell r="G14146">
            <v>70692.160000000003</v>
          </cell>
          <cell r="H14146">
            <v>376896</v>
          </cell>
        </row>
        <row r="14147">
          <cell r="A14147" t="str">
            <v>08-06-040</v>
          </cell>
          <cell r="B14147" t="str">
            <v>22</v>
          </cell>
          <cell r="C14147" t="str">
            <v>JR AYUDANTE CALIFICADO</v>
          </cell>
          <cell r="D14147" t="str">
            <v>jor</v>
          </cell>
          <cell r="E14147">
            <v>4.7391205285942126</v>
          </cell>
          <cell r="G14147">
            <v>53019.119999999995</v>
          </cell>
          <cell r="H14147">
            <v>251264</v>
          </cell>
        </row>
        <row r="14148">
          <cell r="A14148" t="str">
            <v>08-06-040</v>
          </cell>
          <cell r="B14148" t="str">
            <v>41</v>
          </cell>
          <cell r="C14148" t="str">
            <v>Equipos de instalación</v>
          </cell>
          <cell r="D14148" t="str">
            <v>unidad</v>
          </cell>
          <cell r="E14148">
            <v>0.05</v>
          </cell>
          <cell r="G14148">
            <v>24313.053599999999</v>
          </cell>
          <cell r="H14148">
            <v>1216</v>
          </cell>
        </row>
        <row r="14149">
          <cell r="A14149" t="str">
            <v>08-06-040</v>
          </cell>
          <cell r="B14149" t="str">
            <v>61</v>
          </cell>
          <cell r="C14149" t="str">
            <v>Transporte almacen a obra</v>
          </cell>
          <cell r="D14149" t="str">
            <v>kg</v>
          </cell>
          <cell r="E14149">
            <v>5031.6750000000002</v>
          </cell>
          <cell r="G14149">
            <v>6.0400000000000002E-2</v>
          </cell>
          <cell r="H14149">
            <v>304</v>
          </cell>
        </row>
        <row r="14150">
          <cell r="A14150" t="str">
            <v>08-06-050</v>
          </cell>
          <cell r="B14150" t="str">
            <v>08-06-050</v>
          </cell>
          <cell r="C14150" t="str">
            <v>Suministro e instalación de tubo de 3'' - IMC Galvanizada - 6m</v>
          </cell>
          <cell r="D14150" t="str">
            <v>un</v>
          </cell>
          <cell r="E14150">
            <v>1</v>
          </cell>
          <cell r="H14150">
            <v>533404</v>
          </cell>
        </row>
        <row r="14151">
          <cell r="A14151" t="str">
            <v>08-06-050</v>
          </cell>
          <cell r="B14151" t="str">
            <v>11</v>
          </cell>
          <cell r="C14151" t="str">
            <v>Tuberia IMC 3"</v>
          </cell>
          <cell r="D14151" t="str">
            <v>ML</v>
          </cell>
          <cell r="E14151">
            <v>6</v>
          </cell>
          <cell r="G14151">
            <v>84758.788963199986</v>
          </cell>
          <cell r="H14151">
            <v>508553</v>
          </cell>
        </row>
        <row r="14152">
          <cell r="A14152" t="str">
            <v>08-06-050</v>
          </cell>
          <cell r="B14152" t="str">
            <v>12</v>
          </cell>
          <cell r="C14152" t="str">
            <v>Curvas PVC 3''</v>
          </cell>
          <cell r="D14152" t="str">
            <v>UN</v>
          </cell>
          <cell r="E14152">
            <v>1</v>
          </cell>
          <cell r="G14152">
            <v>8962.7559999999994</v>
          </cell>
          <cell r="H14152">
            <v>8963</v>
          </cell>
        </row>
        <row r="14153">
          <cell r="A14153" t="str">
            <v>08-06-050</v>
          </cell>
          <cell r="B14153" t="str">
            <v>13</v>
          </cell>
          <cell r="C14153" t="str">
            <v>accesorios de montaje</v>
          </cell>
          <cell r="D14153" t="str">
            <v>un</v>
          </cell>
          <cell r="E14153">
            <v>1</v>
          </cell>
          <cell r="G14153">
            <v>1610.77136</v>
          </cell>
          <cell r="H14153">
            <v>1611</v>
          </cell>
        </row>
        <row r="14154">
          <cell r="A14154" t="str">
            <v>08-06-050</v>
          </cell>
          <cell r="B14154" t="str">
            <v>14</v>
          </cell>
          <cell r="C14154">
            <v>0</v>
          </cell>
          <cell r="D14154">
            <v>0</v>
          </cell>
          <cell r="E14154">
            <v>0</v>
          </cell>
          <cell r="G14154">
            <v>0</v>
          </cell>
          <cell r="H14154">
            <v>0</v>
          </cell>
        </row>
        <row r="14155">
          <cell r="A14155" t="str">
            <v>08-06-050</v>
          </cell>
          <cell r="B14155" t="str">
            <v>15</v>
          </cell>
          <cell r="C14155">
            <v>0</v>
          </cell>
          <cell r="D14155">
            <v>0</v>
          </cell>
          <cell r="E14155">
            <v>0</v>
          </cell>
          <cell r="G14155">
            <v>0</v>
          </cell>
          <cell r="H14155">
            <v>0</v>
          </cell>
        </row>
        <row r="14156">
          <cell r="A14156" t="str">
            <v>08-06-050</v>
          </cell>
          <cell r="B14156" t="str">
            <v>16</v>
          </cell>
          <cell r="C14156">
            <v>0</v>
          </cell>
          <cell r="D14156">
            <v>0</v>
          </cell>
          <cell r="E14156">
            <v>0</v>
          </cell>
          <cell r="G14156">
            <v>0</v>
          </cell>
          <cell r="H14156">
            <v>0</v>
          </cell>
        </row>
        <row r="14157">
          <cell r="A14157" t="str">
            <v>08-06-050</v>
          </cell>
          <cell r="B14157" t="str">
            <v>17</v>
          </cell>
          <cell r="C14157">
            <v>0</v>
          </cell>
          <cell r="D14157">
            <v>0</v>
          </cell>
          <cell r="E14157">
            <v>0</v>
          </cell>
          <cell r="G14157">
            <v>0</v>
          </cell>
          <cell r="H14157">
            <v>0</v>
          </cell>
        </row>
        <row r="14158">
          <cell r="A14158" t="str">
            <v>08-06-050</v>
          </cell>
          <cell r="B14158" t="str">
            <v>18</v>
          </cell>
          <cell r="C14158">
            <v>0</v>
          </cell>
          <cell r="D14158">
            <v>0</v>
          </cell>
          <cell r="E14158">
            <v>0</v>
          </cell>
          <cell r="G14158">
            <v>0</v>
          </cell>
          <cell r="H14158">
            <v>0</v>
          </cell>
        </row>
        <row r="14159">
          <cell r="A14159" t="str">
            <v>08-06-050</v>
          </cell>
          <cell r="B14159" t="str">
            <v>19</v>
          </cell>
          <cell r="C14159">
            <v>0</v>
          </cell>
          <cell r="D14159">
            <v>0</v>
          </cell>
          <cell r="E14159">
            <v>0</v>
          </cell>
          <cell r="G14159">
            <v>0</v>
          </cell>
          <cell r="H14159">
            <v>0</v>
          </cell>
        </row>
        <row r="14160">
          <cell r="A14160" t="str">
            <v>08-06-050</v>
          </cell>
          <cell r="B14160" t="str">
            <v>110</v>
          </cell>
          <cell r="C14160">
            <v>0</v>
          </cell>
          <cell r="D14160">
            <v>0</v>
          </cell>
          <cell r="E14160">
            <v>0</v>
          </cell>
          <cell r="G14160">
            <v>0</v>
          </cell>
          <cell r="H14160">
            <v>0</v>
          </cell>
        </row>
        <row r="14161">
          <cell r="A14161" t="str">
            <v>08-06-050</v>
          </cell>
          <cell r="B14161" t="str">
            <v>111</v>
          </cell>
          <cell r="C14161">
            <v>0</v>
          </cell>
          <cell r="D14161">
            <v>0</v>
          </cell>
          <cell r="E14161">
            <v>0</v>
          </cell>
          <cell r="G14161">
            <v>0</v>
          </cell>
          <cell r="H14161">
            <v>0</v>
          </cell>
        </row>
        <row r="14162">
          <cell r="A14162" t="str">
            <v>08-06-050</v>
          </cell>
          <cell r="B14162" t="str">
            <v>112</v>
          </cell>
          <cell r="C14162">
            <v>0</v>
          </cell>
          <cell r="D14162">
            <v>0</v>
          </cell>
          <cell r="E14162">
            <v>0</v>
          </cell>
          <cell r="G14162">
            <v>0</v>
          </cell>
          <cell r="H14162">
            <v>0</v>
          </cell>
        </row>
        <row r="14163">
          <cell r="A14163" t="str">
            <v>08-06-050</v>
          </cell>
          <cell r="B14163" t="str">
            <v>113</v>
          </cell>
          <cell r="C14163">
            <v>0</v>
          </cell>
          <cell r="D14163">
            <v>0</v>
          </cell>
          <cell r="E14163">
            <v>0</v>
          </cell>
          <cell r="G14163">
            <v>0</v>
          </cell>
          <cell r="H14163">
            <v>0</v>
          </cell>
        </row>
        <row r="14164">
          <cell r="A14164" t="str">
            <v>08-06-050</v>
          </cell>
          <cell r="B14164" t="str">
            <v>21</v>
          </cell>
          <cell r="C14164" t="str">
            <v>JR OFICIAL CALIFICADO</v>
          </cell>
          <cell r="D14164" t="str">
            <v>jor</v>
          </cell>
          <cell r="E14164">
            <v>0.10827067669172932</v>
          </cell>
          <cell r="G14164">
            <v>70692.160000000003</v>
          </cell>
          <cell r="H14164">
            <v>7654</v>
          </cell>
        </row>
        <row r="14165">
          <cell r="A14165" t="str">
            <v>08-06-050</v>
          </cell>
          <cell r="B14165" t="str">
            <v>22</v>
          </cell>
          <cell r="C14165" t="str">
            <v>JR AYUDANTE CALIFICADO</v>
          </cell>
          <cell r="D14165" t="str">
            <v>jor</v>
          </cell>
          <cell r="E14165">
            <v>9.6240601503759404E-2</v>
          </cell>
          <cell r="G14165">
            <v>53019.119999999995</v>
          </cell>
          <cell r="H14165">
            <v>5103</v>
          </cell>
        </row>
        <row r="14166">
          <cell r="A14166" t="str">
            <v>08-06-050</v>
          </cell>
          <cell r="B14166" t="str">
            <v>41</v>
          </cell>
          <cell r="C14166" t="str">
            <v>Equipos de instalación</v>
          </cell>
          <cell r="D14166" t="str">
            <v>unidad</v>
          </cell>
          <cell r="E14166">
            <v>0.05</v>
          </cell>
          <cell r="G14166">
            <v>24313.053599999999</v>
          </cell>
          <cell r="H14166">
            <v>1216</v>
          </cell>
        </row>
        <row r="14167">
          <cell r="A14167" t="str">
            <v>08-06-050</v>
          </cell>
          <cell r="B14167" t="str">
            <v>61</v>
          </cell>
          <cell r="C14167" t="str">
            <v>Transporte almacen a obra</v>
          </cell>
          <cell r="D14167" t="str">
            <v>kg</v>
          </cell>
          <cell r="E14167">
            <v>5031.6750000000002</v>
          </cell>
          <cell r="G14167">
            <v>6.0400000000000002E-2</v>
          </cell>
          <cell r="H14167">
            <v>304</v>
          </cell>
        </row>
        <row r="14168">
          <cell r="A14168" t="str">
            <v>08-06-060</v>
          </cell>
          <cell r="B14168" t="str">
            <v>08-06-060</v>
          </cell>
          <cell r="C14168" t="str">
            <v>Suministro e instalación de canalización para media tensión en 4Ø6"PVC</v>
          </cell>
          <cell r="D14168" t="str">
            <v>un</v>
          </cell>
          <cell r="E14168">
            <v>33</v>
          </cell>
          <cell r="H14168">
            <v>210806</v>
          </cell>
        </row>
        <row r="14169">
          <cell r="A14169" t="str">
            <v>08-06-060</v>
          </cell>
          <cell r="B14169" t="str">
            <v>11</v>
          </cell>
          <cell r="C14169" t="str">
            <v>Tubería PVC 6''</v>
          </cell>
          <cell r="D14169" t="str">
            <v>ML</v>
          </cell>
          <cell r="E14169">
            <v>4</v>
          </cell>
          <cell r="G14169">
            <v>39881.893487919995</v>
          </cell>
          <cell r="H14169">
            <v>159528</v>
          </cell>
        </row>
        <row r="14170">
          <cell r="A14170" t="str">
            <v>08-06-060</v>
          </cell>
          <cell r="B14170" t="str">
            <v>12</v>
          </cell>
          <cell r="C14170" t="str">
            <v>Excavacion Manual</v>
          </cell>
          <cell r="D14170" t="str">
            <v>un</v>
          </cell>
          <cell r="E14170">
            <v>0.8</v>
          </cell>
          <cell r="G14170">
            <v>14721.894792000005</v>
          </cell>
          <cell r="H14170">
            <v>11778</v>
          </cell>
        </row>
        <row r="14171">
          <cell r="A14171" t="str">
            <v>08-06-060</v>
          </cell>
          <cell r="B14171" t="str">
            <v>13</v>
          </cell>
          <cell r="C14171" t="str">
            <v>Areana de Peña Para Compactación</v>
          </cell>
          <cell r="D14171" t="str">
            <v>m3</v>
          </cell>
          <cell r="E14171">
            <v>0.2</v>
          </cell>
          <cell r="G14171">
            <v>50494.400000000001</v>
          </cell>
          <cell r="H14171">
            <v>10099</v>
          </cell>
        </row>
        <row r="14172">
          <cell r="A14172" t="str">
            <v>08-06-060</v>
          </cell>
          <cell r="B14172" t="str">
            <v>14</v>
          </cell>
          <cell r="C14172" t="str">
            <v>Areana De Peña Para Colchón de Tuberia</v>
          </cell>
          <cell r="D14172" t="str">
            <v>m3</v>
          </cell>
          <cell r="E14172">
            <v>0.2</v>
          </cell>
          <cell r="G14172">
            <v>50494.400000000001</v>
          </cell>
          <cell r="H14172">
            <v>10099</v>
          </cell>
        </row>
        <row r="14173">
          <cell r="A14173" t="str">
            <v>08-06-060</v>
          </cell>
          <cell r="B14173" t="str">
            <v>15</v>
          </cell>
          <cell r="C14173">
            <v>0</v>
          </cell>
          <cell r="D14173">
            <v>0</v>
          </cell>
          <cell r="E14173">
            <v>0</v>
          </cell>
          <cell r="G14173">
            <v>0</v>
          </cell>
          <cell r="H14173">
            <v>0</v>
          </cell>
        </row>
        <row r="14174">
          <cell r="A14174" t="str">
            <v>08-06-060</v>
          </cell>
          <cell r="B14174" t="str">
            <v>16</v>
          </cell>
          <cell r="C14174">
            <v>0</v>
          </cell>
          <cell r="D14174">
            <v>0</v>
          </cell>
          <cell r="E14174">
            <v>0</v>
          </cell>
          <cell r="G14174">
            <v>0</v>
          </cell>
          <cell r="H14174">
            <v>0</v>
          </cell>
        </row>
        <row r="14175">
          <cell r="A14175" t="str">
            <v>08-06-060</v>
          </cell>
          <cell r="B14175" t="str">
            <v>17</v>
          </cell>
          <cell r="C14175">
            <v>0</v>
          </cell>
          <cell r="D14175">
            <v>0</v>
          </cell>
          <cell r="E14175">
            <v>0</v>
          </cell>
          <cell r="G14175">
            <v>0</v>
          </cell>
          <cell r="H14175">
            <v>0</v>
          </cell>
        </row>
        <row r="14176">
          <cell r="A14176" t="str">
            <v>08-06-060</v>
          </cell>
          <cell r="B14176" t="str">
            <v>18</v>
          </cell>
          <cell r="C14176">
            <v>0</v>
          </cell>
          <cell r="D14176">
            <v>0</v>
          </cell>
          <cell r="E14176">
            <v>0</v>
          </cell>
          <cell r="G14176">
            <v>0</v>
          </cell>
          <cell r="H14176">
            <v>0</v>
          </cell>
        </row>
        <row r="14177">
          <cell r="A14177" t="str">
            <v>08-06-060</v>
          </cell>
          <cell r="B14177" t="str">
            <v>19</v>
          </cell>
          <cell r="C14177">
            <v>0</v>
          </cell>
          <cell r="D14177">
            <v>0</v>
          </cell>
          <cell r="E14177">
            <v>0</v>
          </cell>
          <cell r="G14177">
            <v>0</v>
          </cell>
          <cell r="H14177">
            <v>0</v>
          </cell>
        </row>
        <row r="14178">
          <cell r="A14178" t="str">
            <v>08-06-060</v>
          </cell>
          <cell r="B14178" t="str">
            <v>110</v>
          </cell>
          <cell r="C14178">
            <v>0</v>
          </cell>
          <cell r="D14178">
            <v>0</v>
          </cell>
          <cell r="E14178">
            <v>0</v>
          </cell>
          <cell r="G14178">
            <v>0</v>
          </cell>
          <cell r="H14178">
            <v>0</v>
          </cell>
        </row>
        <row r="14179">
          <cell r="A14179" t="str">
            <v>08-06-060</v>
          </cell>
          <cell r="B14179" t="str">
            <v>111</v>
          </cell>
          <cell r="C14179">
            <v>0</v>
          </cell>
          <cell r="D14179">
            <v>0</v>
          </cell>
          <cell r="E14179">
            <v>0</v>
          </cell>
          <cell r="G14179">
            <v>0</v>
          </cell>
          <cell r="H14179">
            <v>0</v>
          </cell>
        </row>
        <row r="14180">
          <cell r="A14180" t="str">
            <v>08-06-060</v>
          </cell>
          <cell r="B14180" t="str">
            <v>112</v>
          </cell>
          <cell r="C14180">
            <v>0</v>
          </cell>
          <cell r="D14180">
            <v>0</v>
          </cell>
          <cell r="E14180">
            <v>0</v>
          </cell>
          <cell r="G14180">
            <v>0</v>
          </cell>
          <cell r="H14180">
            <v>0</v>
          </cell>
        </row>
        <row r="14181">
          <cell r="A14181" t="str">
            <v>08-06-060</v>
          </cell>
          <cell r="B14181" t="str">
            <v>113</v>
          </cell>
          <cell r="C14181">
            <v>0</v>
          </cell>
          <cell r="D14181">
            <v>0</v>
          </cell>
          <cell r="E14181">
            <v>0</v>
          </cell>
          <cell r="G14181">
            <v>0</v>
          </cell>
          <cell r="H14181">
            <v>0</v>
          </cell>
        </row>
        <row r="14182">
          <cell r="A14182" t="str">
            <v>08-06-060</v>
          </cell>
          <cell r="B14182" t="str">
            <v>21</v>
          </cell>
          <cell r="C14182" t="str">
            <v>JR OFICIAL CALIFICADO</v>
          </cell>
          <cell r="D14182" t="str">
            <v>jor</v>
          </cell>
          <cell r="E14182">
            <v>0.15092276144907724</v>
          </cell>
          <cell r="G14182">
            <v>70692.160000000003</v>
          </cell>
          <cell r="H14182">
            <v>10669</v>
          </cell>
        </row>
        <row r="14183">
          <cell r="A14183" t="str">
            <v>08-06-060</v>
          </cell>
          <cell r="B14183" t="str">
            <v>22</v>
          </cell>
          <cell r="C14183" t="str">
            <v>JR AYUDANTE CALIFICADO</v>
          </cell>
          <cell r="D14183" t="str">
            <v>jor</v>
          </cell>
          <cell r="E14183">
            <v>0.13415356573251311</v>
          </cell>
          <cell r="G14183">
            <v>53019.119999999995</v>
          </cell>
          <cell r="H14183">
            <v>7113</v>
          </cell>
        </row>
        <row r="14184">
          <cell r="A14184" t="str">
            <v>08-06-060</v>
          </cell>
          <cell r="B14184" t="str">
            <v>41</v>
          </cell>
          <cell r="C14184" t="str">
            <v>Equipos de instalación</v>
          </cell>
          <cell r="D14184" t="str">
            <v>unidad</v>
          </cell>
          <cell r="E14184">
            <v>0.05</v>
          </cell>
          <cell r="G14184">
            <v>24313.053599999999</v>
          </cell>
          <cell r="H14184">
            <v>1216</v>
          </cell>
        </row>
        <row r="14185">
          <cell r="A14185" t="str">
            <v>08-06-060</v>
          </cell>
          <cell r="B14185" t="str">
            <v>61</v>
          </cell>
          <cell r="C14185" t="str">
            <v>Transporte almacen a obra</v>
          </cell>
          <cell r="D14185" t="str">
            <v>kg</v>
          </cell>
          <cell r="E14185">
            <v>5031.6750000000002</v>
          </cell>
          <cell r="G14185">
            <v>6.0400000000000002E-2</v>
          </cell>
          <cell r="H14185">
            <v>304</v>
          </cell>
        </row>
        <row r="14186">
          <cell r="A14186" t="str">
            <v>08-07-010</v>
          </cell>
          <cell r="B14186" t="str">
            <v>08-07-010</v>
          </cell>
          <cell r="C14186" t="str">
            <v>Suministro e instalación de transformador trifásico de 150 kVA tipo Aceite, 11400/208-120V, conexión DY5, homologado y certificado (incluye protocolos de prueba) (según diagrama unifilar)</v>
          </cell>
          <cell r="D14186" t="str">
            <v>un</v>
          </cell>
          <cell r="E14186">
            <v>1</v>
          </cell>
          <cell r="H14186">
            <v>24855688</v>
          </cell>
        </row>
        <row r="14187">
          <cell r="A14187" t="str">
            <v>08-07-010</v>
          </cell>
          <cell r="B14187" t="str">
            <v>11</v>
          </cell>
          <cell r="C14187" t="str">
            <v>TRANSFORMADOR 150 KVA - ACEITE</v>
          </cell>
          <cell r="D14187" t="str">
            <v>un</v>
          </cell>
          <cell r="E14187">
            <v>1</v>
          </cell>
          <cell r="G14187">
            <v>24322647.535999998</v>
          </cell>
          <cell r="H14187">
            <v>24322648</v>
          </cell>
        </row>
        <row r="14188">
          <cell r="A14188" t="str">
            <v>08-07-010</v>
          </cell>
          <cell r="B14188" t="str">
            <v>12</v>
          </cell>
          <cell r="C14188">
            <v>0</v>
          </cell>
          <cell r="D14188">
            <v>0</v>
          </cell>
          <cell r="E14188">
            <v>0</v>
          </cell>
          <cell r="G14188">
            <v>0</v>
          </cell>
          <cell r="H14188">
            <v>0</v>
          </cell>
        </row>
        <row r="14189">
          <cell r="A14189" t="str">
            <v>08-07-010</v>
          </cell>
          <cell r="B14189" t="str">
            <v>13</v>
          </cell>
          <cell r="C14189">
            <v>0</v>
          </cell>
          <cell r="D14189">
            <v>0</v>
          </cell>
          <cell r="E14189">
            <v>0</v>
          </cell>
          <cell r="G14189">
            <v>0</v>
          </cell>
          <cell r="H14189">
            <v>0</v>
          </cell>
        </row>
        <row r="14190">
          <cell r="A14190" t="str">
            <v>08-07-010</v>
          </cell>
          <cell r="B14190" t="str">
            <v>14</v>
          </cell>
          <cell r="C14190">
            <v>0</v>
          </cell>
          <cell r="D14190">
            <v>0</v>
          </cell>
          <cell r="E14190">
            <v>0</v>
          </cell>
          <cell r="G14190">
            <v>0</v>
          </cell>
          <cell r="H14190">
            <v>0</v>
          </cell>
        </row>
        <row r="14191">
          <cell r="A14191" t="str">
            <v>08-07-010</v>
          </cell>
          <cell r="B14191" t="str">
            <v>15</v>
          </cell>
          <cell r="C14191">
            <v>0</v>
          </cell>
          <cell r="D14191">
            <v>0</v>
          </cell>
          <cell r="E14191">
            <v>0</v>
          </cell>
          <cell r="G14191">
            <v>0</v>
          </cell>
          <cell r="H14191">
            <v>0</v>
          </cell>
        </row>
        <row r="14192">
          <cell r="A14192" t="str">
            <v>08-07-010</v>
          </cell>
          <cell r="B14192" t="str">
            <v>16</v>
          </cell>
          <cell r="C14192">
            <v>0</v>
          </cell>
          <cell r="D14192">
            <v>0</v>
          </cell>
          <cell r="E14192">
            <v>0</v>
          </cell>
          <cell r="G14192">
            <v>0</v>
          </cell>
          <cell r="H14192">
            <v>0</v>
          </cell>
        </row>
        <row r="14193">
          <cell r="A14193" t="str">
            <v>08-07-010</v>
          </cell>
          <cell r="B14193" t="str">
            <v>17</v>
          </cell>
          <cell r="C14193">
            <v>0</v>
          </cell>
          <cell r="D14193">
            <v>0</v>
          </cell>
          <cell r="E14193">
            <v>0</v>
          </cell>
          <cell r="G14193">
            <v>0</v>
          </cell>
          <cell r="H14193">
            <v>0</v>
          </cell>
        </row>
        <row r="14194">
          <cell r="A14194" t="str">
            <v>08-07-010</v>
          </cell>
          <cell r="B14194" t="str">
            <v>18</v>
          </cell>
          <cell r="C14194">
            <v>0</v>
          </cell>
          <cell r="D14194">
            <v>0</v>
          </cell>
          <cell r="E14194">
            <v>0</v>
          </cell>
          <cell r="G14194">
            <v>0</v>
          </cell>
          <cell r="H14194">
            <v>0</v>
          </cell>
        </row>
        <row r="14195">
          <cell r="A14195" t="str">
            <v>08-07-010</v>
          </cell>
          <cell r="B14195" t="str">
            <v>19</v>
          </cell>
          <cell r="C14195">
            <v>0</v>
          </cell>
          <cell r="D14195">
            <v>0</v>
          </cell>
          <cell r="E14195">
            <v>0</v>
          </cell>
          <cell r="G14195">
            <v>0</v>
          </cell>
          <cell r="H14195">
            <v>0</v>
          </cell>
        </row>
        <row r="14196">
          <cell r="A14196" t="str">
            <v>08-07-010</v>
          </cell>
          <cell r="B14196" t="str">
            <v>110</v>
          </cell>
          <cell r="C14196">
            <v>0</v>
          </cell>
          <cell r="D14196">
            <v>0</v>
          </cell>
          <cell r="E14196">
            <v>0</v>
          </cell>
          <cell r="G14196">
            <v>0</v>
          </cell>
          <cell r="H14196">
            <v>0</v>
          </cell>
        </row>
        <row r="14197">
          <cell r="A14197" t="str">
            <v>08-07-010</v>
          </cell>
          <cell r="B14197" t="str">
            <v>111</v>
          </cell>
          <cell r="C14197">
            <v>0</v>
          </cell>
          <cell r="D14197">
            <v>0</v>
          </cell>
          <cell r="E14197">
            <v>0</v>
          </cell>
          <cell r="G14197">
            <v>0</v>
          </cell>
          <cell r="H14197">
            <v>0</v>
          </cell>
        </row>
        <row r="14198">
          <cell r="A14198" t="str">
            <v>08-07-010</v>
          </cell>
          <cell r="B14198" t="str">
            <v>112</v>
          </cell>
          <cell r="C14198">
            <v>0</v>
          </cell>
          <cell r="D14198">
            <v>0</v>
          </cell>
          <cell r="E14198">
            <v>0</v>
          </cell>
          <cell r="G14198">
            <v>0</v>
          </cell>
          <cell r="H14198">
            <v>0</v>
          </cell>
        </row>
        <row r="14199">
          <cell r="A14199" t="str">
            <v>08-07-010</v>
          </cell>
          <cell r="B14199" t="str">
            <v>113</v>
          </cell>
          <cell r="C14199">
            <v>0</v>
          </cell>
          <cell r="D14199">
            <v>0</v>
          </cell>
          <cell r="E14199">
            <v>0</v>
          </cell>
          <cell r="G14199">
            <v>0</v>
          </cell>
          <cell r="H14199">
            <v>0</v>
          </cell>
        </row>
        <row r="14200">
          <cell r="A14200" t="str">
            <v>08-07-010</v>
          </cell>
          <cell r="B14200" t="str">
            <v>21</v>
          </cell>
          <cell r="C14200" t="str">
            <v>JR OFICIAL CALIFICADO</v>
          </cell>
          <cell r="D14200" t="str">
            <v>jor</v>
          </cell>
          <cell r="E14200">
            <v>4.511278195488722</v>
          </cell>
          <cell r="G14200">
            <v>70692.160000000003</v>
          </cell>
          <cell r="H14200">
            <v>318912</v>
          </cell>
        </row>
        <row r="14201">
          <cell r="A14201" t="str">
            <v>08-07-010</v>
          </cell>
          <cell r="B14201" t="str">
            <v>22</v>
          </cell>
          <cell r="C14201" t="str">
            <v>JR AYUDANTE CALIFICADO</v>
          </cell>
          <cell r="D14201" t="str">
            <v>jor</v>
          </cell>
          <cell r="E14201">
            <v>4.0100250626566414</v>
          </cell>
          <cell r="G14201">
            <v>53019.119999999995</v>
          </cell>
          <cell r="H14201">
            <v>212608</v>
          </cell>
        </row>
        <row r="14202">
          <cell r="A14202" t="str">
            <v>08-07-010</v>
          </cell>
          <cell r="B14202" t="str">
            <v>41</v>
          </cell>
          <cell r="C14202" t="str">
            <v>Equipos de instalación</v>
          </cell>
          <cell r="D14202" t="str">
            <v>unidad</v>
          </cell>
          <cell r="E14202">
            <v>0.05</v>
          </cell>
          <cell r="G14202">
            <v>24313.053599999999</v>
          </cell>
          <cell r="H14202">
            <v>1216</v>
          </cell>
        </row>
        <row r="14203">
          <cell r="A14203" t="str">
            <v>08-07-010</v>
          </cell>
          <cell r="B14203" t="str">
            <v>61</v>
          </cell>
          <cell r="C14203" t="str">
            <v>Transporte almacen a obra</v>
          </cell>
          <cell r="D14203" t="str">
            <v>kg</v>
          </cell>
          <cell r="E14203">
            <v>5031.6750000000002</v>
          </cell>
          <cell r="G14203">
            <v>6.0400000000000002E-2</v>
          </cell>
          <cell r="H14203">
            <v>304</v>
          </cell>
        </row>
        <row r="14204">
          <cell r="A14204" t="str">
            <v>08-07-020</v>
          </cell>
          <cell r="B14204" t="str">
            <v>08-07-020</v>
          </cell>
          <cell r="C14204" t="str">
            <v>Suministro e instalación de celda triplex MT(Según diagrama unifilar)</v>
          </cell>
          <cell r="D14204" t="str">
            <v>un</v>
          </cell>
          <cell r="E14204">
            <v>1</v>
          </cell>
          <cell r="H14204">
            <v>22985082</v>
          </cell>
        </row>
        <row r="14205">
          <cell r="A14205" t="str">
            <v>08-07-020</v>
          </cell>
          <cell r="B14205" t="str">
            <v>11</v>
          </cell>
          <cell r="C14205" t="str">
            <v>CELDA DE ENTRADA SALIDA Y PROTECCION</v>
          </cell>
          <cell r="D14205" t="str">
            <v>un</v>
          </cell>
          <cell r="E14205">
            <v>1</v>
          </cell>
          <cell r="G14205">
            <v>20960162.322000001</v>
          </cell>
          <cell r="H14205">
            <v>20960162</v>
          </cell>
        </row>
        <row r="14206">
          <cell r="A14206" t="str">
            <v>08-07-020</v>
          </cell>
          <cell r="B14206" t="str">
            <v>12</v>
          </cell>
          <cell r="C14206" t="str">
            <v>FUSIBLE HH - 16 A</v>
          </cell>
          <cell r="D14206" t="str">
            <v>un</v>
          </cell>
          <cell r="E14206">
            <v>3</v>
          </cell>
          <cell r="G14206">
            <v>416760</v>
          </cell>
          <cell r="H14206">
            <v>1250280</v>
          </cell>
        </row>
        <row r="14207">
          <cell r="A14207" t="str">
            <v>08-07-020</v>
          </cell>
          <cell r="B14207" t="str">
            <v>13</v>
          </cell>
          <cell r="C14207">
            <v>0</v>
          </cell>
          <cell r="D14207">
            <v>0</v>
          </cell>
          <cell r="E14207">
            <v>0</v>
          </cell>
          <cell r="G14207">
            <v>0</v>
          </cell>
          <cell r="H14207">
            <v>0</v>
          </cell>
        </row>
        <row r="14208">
          <cell r="A14208" t="str">
            <v>08-07-020</v>
          </cell>
          <cell r="B14208" t="str">
            <v>14</v>
          </cell>
          <cell r="C14208">
            <v>0</v>
          </cell>
          <cell r="D14208">
            <v>0</v>
          </cell>
          <cell r="E14208">
            <v>0</v>
          </cell>
          <cell r="G14208">
            <v>0</v>
          </cell>
          <cell r="H14208">
            <v>0</v>
          </cell>
        </row>
        <row r="14209">
          <cell r="A14209" t="str">
            <v>08-07-020</v>
          </cell>
          <cell r="B14209" t="str">
            <v>15</v>
          </cell>
          <cell r="C14209">
            <v>0</v>
          </cell>
          <cell r="D14209">
            <v>0</v>
          </cell>
          <cell r="E14209">
            <v>0</v>
          </cell>
          <cell r="G14209">
            <v>0</v>
          </cell>
          <cell r="H14209">
            <v>0</v>
          </cell>
        </row>
        <row r="14210">
          <cell r="A14210" t="str">
            <v>08-07-020</v>
          </cell>
          <cell r="B14210" t="str">
            <v>16</v>
          </cell>
          <cell r="C14210">
            <v>0</v>
          </cell>
          <cell r="D14210">
            <v>0</v>
          </cell>
          <cell r="E14210">
            <v>0</v>
          </cell>
          <cell r="G14210">
            <v>0</v>
          </cell>
          <cell r="H14210">
            <v>0</v>
          </cell>
        </row>
        <row r="14211">
          <cell r="A14211" t="str">
            <v>08-07-020</v>
          </cell>
          <cell r="B14211" t="str">
            <v>17</v>
          </cell>
          <cell r="C14211">
            <v>0</v>
          </cell>
          <cell r="D14211">
            <v>0</v>
          </cell>
          <cell r="E14211">
            <v>0</v>
          </cell>
          <cell r="G14211">
            <v>0</v>
          </cell>
          <cell r="H14211">
            <v>0</v>
          </cell>
        </row>
        <row r="14212">
          <cell r="A14212" t="str">
            <v>08-07-020</v>
          </cell>
          <cell r="B14212" t="str">
            <v>18</v>
          </cell>
          <cell r="C14212">
            <v>0</v>
          </cell>
          <cell r="D14212">
            <v>0</v>
          </cell>
          <cell r="E14212">
            <v>0</v>
          </cell>
          <cell r="G14212">
            <v>0</v>
          </cell>
          <cell r="H14212">
            <v>0</v>
          </cell>
        </row>
        <row r="14213">
          <cell r="A14213" t="str">
            <v>08-07-020</v>
          </cell>
          <cell r="B14213" t="str">
            <v>19</v>
          </cell>
          <cell r="C14213">
            <v>0</v>
          </cell>
          <cell r="D14213">
            <v>0</v>
          </cell>
          <cell r="E14213">
            <v>0</v>
          </cell>
          <cell r="G14213">
            <v>0</v>
          </cell>
          <cell r="H14213">
            <v>0</v>
          </cell>
        </row>
        <row r="14214">
          <cell r="A14214" t="str">
            <v>08-07-020</v>
          </cell>
          <cell r="B14214" t="str">
            <v>110</v>
          </cell>
          <cell r="C14214">
            <v>0</v>
          </cell>
          <cell r="D14214">
            <v>0</v>
          </cell>
          <cell r="E14214">
            <v>0</v>
          </cell>
          <cell r="G14214">
            <v>0</v>
          </cell>
          <cell r="H14214">
            <v>0</v>
          </cell>
        </row>
        <row r="14215">
          <cell r="A14215" t="str">
            <v>08-07-020</v>
          </cell>
          <cell r="B14215" t="str">
            <v>111</v>
          </cell>
          <cell r="C14215">
            <v>0</v>
          </cell>
          <cell r="D14215">
            <v>0</v>
          </cell>
          <cell r="E14215">
            <v>0</v>
          </cell>
          <cell r="G14215">
            <v>0</v>
          </cell>
          <cell r="H14215">
            <v>0</v>
          </cell>
        </row>
        <row r="14216">
          <cell r="A14216" t="str">
            <v>08-07-020</v>
          </cell>
          <cell r="B14216" t="str">
            <v>112</v>
          </cell>
          <cell r="C14216">
            <v>0</v>
          </cell>
          <cell r="D14216">
            <v>0</v>
          </cell>
          <cell r="E14216">
            <v>0</v>
          </cell>
          <cell r="G14216">
            <v>0</v>
          </cell>
          <cell r="H14216">
            <v>0</v>
          </cell>
        </row>
        <row r="14217">
          <cell r="A14217" t="str">
            <v>08-07-020</v>
          </cell>
          <cell r="B14217" t="str">
            <v>113</v>
          </cell>
          <cell r="C14217">
            <v>0</v>
          </cell>
          <cell r="D14217">
            <v>0</v>
          </cell>
          <cell r="E14217">
            <v>0</v>
          </cell>
          <cell r="G14217">
            <v>0</v>
          </cell>
          <cell r="H14217">
            <v>0</v>
          </cell>
        </row>
        <row r="14218">
          <cell r="A14218" t="str">
            <v>08-07-020</v>
          </cell>
          <cell r="B14218" t="str">
            <v>21</v>
          </cell>
          <cell r="C14218" t="str">
            <v>JR OFICIAL CALIFICADO</v>
          </cell>
          <cell r="D14218" t="str">
            <v>jor</v>
          </cell>
          <cell r="E14218">
            <v>6.5618591934381412</v>
          </cell>
          <cell r="G14218">
            <v>70692.160000000003</v>
          </cell>
          <cell r="H14218">
            <v>463872</v>
          </cell>
        </row>
        <row r="14219">
          <cell r="A14219" t="str">
            <v>08-07-020</v>
          </cell>
          <cell r="B14219" t="str">
            <v>22</v>
          </cell>
          <cell r="C14219" t="str">
            <v>JR AYUDANTE CALIFICADO</v>
          </cell>
          <cell r="D14219" t="str">
            <v>jor</v>
          </cell>
          <cell r="E14219">
            <v>5.8327637275005699</v>
          </cell>
          <cell r="G14219">
            <v>53019.119999999995</v>
          </cell>
          <cell r="H14219">
            <v>309248</v>
          </cell>
        </row>
        <row r="14220">
          <cell r="A14220" t="str">
            <v>08-07-020</v>
          </cell>
          <cell r="B14220" t="str">
            <v>41</v>
          </cell>
          <cell r="C14220" t="str">
            <v>Equipos de instalación</v>
          </cell>
          <cell r="D14220" t="str">
            <v>unidad</v>
          </cell>
          <cell r="E14220">
            <v>0.05</v>
          </cell>
          <cell r="G14220">
            <v>24313.053599999999</v>
          </cell>
          <cell r="H14220">
            <v>1216</v>
          </cell>
        </row>
        <row r="14221">
          <cell r="A14221" t="str">
            <v>08-07-020</v>
          </cell>
          <cell r="B14221" t="str">
            <v>61</v>
          </cell>
          <cell r="C14221" t="str">
            <v>Transporte almacen a obra</v>
          </cell>
          <cell r="D14221" t="str">
            <v>kg</v>
          </cell>
          <cell r="E14221">
            <v>5031.6750000000002</v>
          </cell>
          <cell r="G14221">
            <v>6.0400000000000002E-2</v>
          </cell>
          <cell r="H14221">
            <v>304</v>
          </cell>
        </row>
        <row r="14222">
          <cell r="A14222" t="str">
            <v>08-07-030</v>
          </cell>
          <cell r="B14222" t="str">
            <v>08-07-030</v>
          </cell>
          <cell r="C14222" t="str">
            <v>Suministro e instalación de obras civiles para subestación capsulada (incluye muros cortafuergo para bóveda de celda y de transformador, puerta metálica en celosia doble hoja, fosos de aceite, Damper para ventilación, pasamuros para MT-BT)</v>
          </cell>
          <cell r="D14222" t="str">
            <v>un</v>
          </cell>
          <cell r="E14222">
            <v>1</v>
          </cell>
          <cell r="H14222">
            <v>12499919</v>
          </cell>
        </row>
        <row r="14223">
          <cell r="A14223" t="str">
            <v>08-07-030</v>
          </cell>
          <cell r="B14223" t="str">
            <v>11</v>
          </cell>
          <cell r="C14223" t="str">
            <v>PUERTAS CORTAFUEGO</v>
          </cell>
          <cell r="D14223" t="str">
            <v>un</v>
          </cell>
          <cell r="E14223">
            <v>1</v>
          </cell>
          <cell r="G14223">
            <v>6443085.4399999995</v>
          </cell>
          <cell r="H14223">
            <v>6443085</v>
          </cell>
        </row>
        <row r="14224">
          <cell r="A14224" t="str">
            <v>08-07-030</v>
          </cell>
          <cell r="B14224" t="str">
            <v>12</v>
          </cell>
          <cell r="C14224" t="str">
            <v>PUERTAS EN CELOSIA</v>
          </cell>
          <cell r="D14224" t="str">
            <v>un</v>
          </cell>
          <cell r="E14224">
            <v>1</v>
          </cell>
          <cell r="G14224">
            <v>2221753.6</v>
          </cell>
          <cell r="H14224">
            <v>2221754</v>
          </cell>
        </row>
        <row r="14225">
          <cell r="A14225" t="str">
            <v>08-07-030</v>
          </cell>
          <cell r="B14225" t="str">
            <v>13</v>
          </cell>
          <cell r="C14225" t="str">
            <v>DAMPERES</v>
          </cell>
          <cell r="D14225" t="str">
            <v>un</v>
          </cell>
          <cell r="E14225">
            <v>2</v>
          </cell>
          <cell r="G14225">
            <v>1208078.52</v>
          </cell>
          <cell r="H14225">
            <v>2416157</v>
          </cell>
        </row>
        <row r="14226">
          <cell r="A14226" t="str">
            <v>08-07-030</v>
          </cell>
          <cell r="B14226" t="str">
            <v>14</v>
          </cell>
          <cell r="C14226" t="str">
            <v xml:space="preserve">PASAMUROS </v>
          </cell>
          <cell r="D14226" t="str">
            <v>un</v>
          </cell>
          <cell r="E14226">
            <v>2</v>
          </cell>
          <cell r="G14226">
            <v>128861.70880000001</v>
          </cell>
          <cell r="H14226">
            <v>257723</v>
          </cell>
        </row>
        <row r="14227">
          <cell r="A14227" t="str">
            <v>08-07-030</v>
          </cell>
          <cell r="B14227" t="str">
            <v>15</v>
          </cell>
          <cell r="C14227">
            <v>0</v>
          </cell>
          <cell r="D14227">
            <v>0</v>
          </cell>
          <cell r="E14227">
            <v>0</v>
          </cell>
          <cell r="G14227">
            <v>0</v>
          </cell>
          <cell r="H14227">
            <v>0</v>
          </cell>
        </row>
        <row r="14228">
          <cell r="A14228" t="str">
            <v>08-07-030</v>
          </cell>
          <cell r="B14228" t="str">
            <v>16</v>
          </cell>
          <cell r="C14228">
            <v>0</v>
          </cell>
          <cell r="D14228">
            <v>0</v>
          </cell>
          <cell r="E14228">
            <v>0</v>
          </cell>
          <cell r="G14228">
            <v>0</v>
          </cell>
          <cell r="H14228">
            <v>0</v>
          </cell>
        </row>
        <row r="14229">
          <cell r="A14229" t="str">
            <v>08-07-030</v>
          </cell>
          <cell r="B14229" t="str">
            <v>17</v>
          </cell>
          <cell r="C14229">
            <v>0</v>
          </cell>
          <cell r="D14229">
            <v>0</v>
          </cell>
          <cell r="E14229">
            <v>0</v>
          </cell>
          <cell r="G14229">
            <v>0</v>
          </cell>
          <cell r="H14229">
            <v>0</v>
          </cell>
        </row>
        <row r="14230">
          <cell r="A14230" t="str">
            <v>08-07-030</v>
          </cell>
          <cell r="B14230" t="str">
            <v>18</v>
          </cell>
          <cell r="C14230">
            <v>0</v>
          </cell>
          <cell r="D14230">
            <v>0</v>
          </cell>
          <cell r="E14230">
            <v>0</v>
          </cell>
          <cell r="G14230">
            <v>0</v>
          </cell>
          <cell r="H14230">
            <v>0</v>
          </cell>
        </row>
        <row r="14231">
          <cell r="A14231" t="str">
            <v>08-07-030</v>
          </cell>
          <cell r="B14231" t="str">
            <v>19</v>
          </cell>
          <cell r="C14231">
            <v>0</v>
          </cell>
          <cell r="D14231">
            <v>0</v>
          </cell>
          <cell r="E14231">
            <v>0</v>
          </cell>
          <cell r="G14231">
            <v>0</v>
          </cell>
          <cell r="H14231">
            <v>0</v>
          </cell>
        </row>
        <row r="14232">
          <cell r="A14232" t="str">
            <v>08-07-030</v>
          </cell>
          <cell r="B14232" t="str">
            <v>110</v>
          </cell>
          <cell r="C14232">
            <v>0</v>
          </cell>
          <cell r="D14232">
            <v>0</v>
          </cell>
          <cell r="E14232">
            <v>0</v>
          </cell>
          <cell r="G14232">
            <v>0</v>
          </cell>
          <cell r="H14232">
            <v>0</v>
          </cell>
        </row>
        <row r="14233">
          <cell r="A14233" t="str">
            <v>08-07-030</v>
          </cell>
          <cell r="B14233" t="str">
            <v>111</v>
          </cell>
          <cell r="C14233">
            <v>0</v>
          </cell>
          <cell r="D14233">
            <v>0</v>
          </cell>
          <cell r="E14233">
            <v>0</v>
          </cell>
          <cell r="G14233">
            <v>0</v>
          </cell>
          <cell r="H14233">
            <v>0</v>
          </cell>
        </row>
        <row r="14234">
          <cell r="A14234" t="str">
            <v>08-07-030</v>
          </cell>
          <cell r="B14234" t="str">
            <v>112</v>
          </cell>
          <cell r="C14234">
            <v>0</v>
          </cell>
          <cell r="D14234">
            <v>0</v>
          </cell>
          <cell r="E14234">
            <v>0</v>
          </cell>
          <cell r="G14234">
            <v>0</v>
          </cell>
          <cell r="H14234">
            <v>0</v>
          </cell>
        </row>
        <row r="14235">
          <cell r="A14235" t="str">
            <v>08-07-030</v>
          </cell>
          <cell r="B14235" t="str">
            <v>113</v>
          </cell>
          <cell r="C14235">
            <v>0</v>
          </cell>
          <cell r="D14235">
            <v>0</v>
          </cell>
          <cell r="E14235">
            <v>0</v>
          </cell>
          <cell r="G14235">
            <v>0</v>
          </cell>
          <cell r="H14235">
            <v>0</v>
          </cell>
        </row>
        <row r="14236">
          <cell r="A14236" t="str">
            <v>08-07-030</v>
          </cell>
          <cell r="B14236" t="str">
            <v>21</v>
          </cell>
          <cell r="C14236" t="str">
            <v>JR OFICIAL CALIFICADO</v>
          </cell>
          <cell r="D14236" t="str">
            <v>jor</v>
          </cell>
          <cell r="E14236">
            <v>9.8427887901572113</v>
          </cell>
          <cell r="G14236">
            <v>70692.160000000003</v>
          </cell>
          <cell r="H14236">
            <v>695808</v>
          </cell>
        </row>
        <row r="14237">
          <cell r="A14237" t="str">
            <v>08-07-030</v>
          </cell>
          <cell r="B14237" t="str">
            <v>22</v>
          </cell>
          <cell r="C14237" t="str">
            <v>JR AYUDANTE CALIFICADO</v>
          </cell>
          <cell r="D14237" t="str">
            <v>jor</v>
          </cell>
          <cell r="E14237">
            <v>8.7491455912508549</v>
          </cell>
          <cell r="G14237">
            <v>53019.119999999995</v>
          </cell>
          <cell r="H14237">
            <v>463872</v>
          </cell>
        </row>
        <row r="14238">
          <cell r="A14238" t="str">
            <v>08-07-030</v>
          </cell>
          <cell r="B14238" t="str">
            <v>41</v>
          </cell>
          <cell r="C14238" t="str">
            <v>Equipos de instalación</v>
          </cell>
          <cell r="D14238" t="str">
            <v>unidad</v>
          </cell>
          <cell r="E14238">
            <v>0.05</v>
          </cell>
          <cell r="G14238">
            <v>24313.053599999999</v>
          </cell>
          <cell r="H14238">
            <v>1216</v>
          </cell>
        </row>
        <row r="14239">
          <cell r="A14239" t="str">
            <v>08-07-030</v>
          </cell>
          <cell r="B14239" t="str">
            <v>61</v>
          </cell>
          <cell r="C14239" t="str">
            <v>Transporte almacen a obra</v>
          </cell>
          <cell r="D14239" t="str">
            <v>kg</v>
          </cell>
          <cell r="E14239">
            <v>5031.6750000000002</v>
          </cell>
          <cell r="G14239">
            <v>6.0400000000000002E-2</v>
          </cell>
          <cell r="H14239">
            <v>304</v>
          </cell>
        </row>
        <row r="14240">
          <cell r="A14240" t="str">
            <v>08-07-040</v>
          </cell>
          <cell r="B14240" t="str">
            <v>08-07-040</v>
          </cell>
          <cell r="C14240" t="str">
            <v>Suministro e instalación de terminal premoldeada en media tensión tipo exterior a 11,4kV (según diagrama unifilar) (1 juego-3 unidades)</v>
          </cell>
          <cell r="D14240" t="str">
            <v>jg</v>
          </cell>
          <cell r="E14240">
            <v>1</v>
          </cell>
          <cell r="H14240">
            <v>823001</v>
          </cell>
        </row>
        <row r="14241">
          <cell r="A14241" t="str">
            <v>08-07-040</v>
          </cell>
          <cell r="B14241" t="str">
            <v>11</v>
          </cell>
          <cell r="C14241" t="str">
            <v>TERMINAL PREMOLDEADA TIPO EXTERIOR</v>
          </cell>
          <cell r="D14241" t="str">
            <v>un</v>
          </cell>
          <cell r="E14241">
            <v>3</v>
          </cell>
          <cell r="G14241">
            <v>209400.27679999999</v>
          </cell>
          <cell r="H14241">
            <v>628201</v>
          </cell>
        </row>
        <row r="14242">
          <cell r="A14242" t="str">
            <v>08-07-040</v>
          </cell>
          <cell r="B14242" t="str">
            <v>12</v>
          </cell>
          <cell r="C14242">
            <v>0</v>
          </cell>
          <cell r="D14242">
            <v>0</v>
          </cell>
          <cell r="E14242">
            <v>0</v>
          </cell>
          <cell r="G14242">
            <v>0</v>
          </cell>
          <cell r="H14242">
            <v>0</v>
          </cell>
        </row>
        <row r="14243">
          <cell r="A14243" t="str">
            <v>08-07-040</v>
          </cell>
          <cell r="B14243" t="str">
            <v>13</v>
          </cell>
          <cell r="C14243">
            <v>0</v>
          </cell>
          <cell r="D14243">
            <v>0</v>
          </cell>
          <cell r="E14243">
            <v>0</v>
          </cell>
          <cell r="G14243">
            <v>0</v>
          </cell>
          <cell r="H14243">
            <v>0</v>
          </cell>
        </row>
        <row r="14244">
          <cell r="A14244" t="str">
            <v>08-07-040</v>
          </cell>
          <cell r="B14244" t="str">
            <v>14</v>
          </cell>
          <cell r="C14244">
            <v>0</v>
          </cell>
          <cell r="D14244">
            <v>0</v>
          </cell>
          <cell r="E14244">
            <v>0</v>
          </cell>
          <cell r="G14244">
            <v>0</v>
          </cell>
          <cell r="H14244">
            <v>0</v>
          </cell>
        </row>
        <row r="14245">
          <cell r="A14245" t="str">
            <v>08-07-040</v>
          </cell>
          <cell r="B14245" t="str">
            <v>15</v>
          </cell>
          <cell r="C14245">
            <v>0</v>
          </cell>
          <cell r="D14245">
            <v>0</v>
          </cell>
          <cell r="E14245">
            <v>0</v>
          </cell>
          <cell r="G14245">
            <v>0</v>
          </cell>
          <cell r="H14245">
            <v>0</v>
          </cell>
        </row>
        <row r="14246">
          <cell r="A14246" t="str">
            <v>08-07-040</v>
          </cell>
          <cell r="B14246" t="str">
            <v>16</v>
          </cell>
          <cell r="C14246">
            <v>0</v>
          </cell>
          <cell r="D14246">
            <v>0</v>
          </cell>
          <cell r="E14246">
            <v>0</v>
          </cell>
          <cell r="G14246">
            <v>0</v>
          </cell>
          <cell r="H14246">
            <v>0</v>
          </cell>
        </row>
        <row r="14247">
          <cell r="A14247" t="str">
            <v>08-07-040</v>
          </cell>
          <cell r="B14247" t="str">
            <v>17</v>
          </cell>
          <cell r="C14247">
            <v>0</v>
          </cell>
          <cell r="D14247">
            <v>0</v>
          </cell>
          <cell r="E14247">
            <v>0</v>
          </cell>
          <cell r="G14247">
            <v>0</v>
          </cell>
          <cell r="H14247">
            <v>0</v>
          </cell>
        </row>
        <row r="14248">
          <cell r="A14248" t="str">
            <v>08-07-040</v>
          </cell>
          <cell r="B14248" t="str">
            <v>18</v>
          </cell>
          <cell r="C14248">
            <v>0</v>
          </cell>
          <cell r="D14248">
            <v>0</v>
          </cell>
          <cell r="E14248">
            <v>0</v>
          </cell>
          <cell r="G14248">
            <v>0</v>
          </cell>
          <cell r="H14248">
            <v>0</v>
          </cell>
        </row>
        <row r="14249">
          <cell r="A14249" t="str">
            <v>08-07-040</v>
          </cell>
          <cell r="B14249" t="str">
            <v>19</v>
          </cell>
          <cell r="C14249">
            <v>0</v>
          </cell>
          <cell r="D14249">
            <v>0</v>
          </cell>
          <cell r="E14249">
            <v>0</v>
          </cell>
          <cell r="G14249">
            <v>0</v>
          </cell>
          <cell r="H14249">
            <v>0</v>
          </cell>
        </row>
        <row r="14250">
          <cell r="A14250" t="str">
            <v>08-07-040</v>
          </cell>
          <cell r="B14250" t="str">
            <v>110</v>
          </cell>
          <cell r="C14250">
            <v>0</v>
          </cell>
          <cell r="D14250">
            <v>0</v>
          </cell>
          <cell r="E14250">
            <v>0</v>
          </cell>
          <cell r="G14250">
            <v>0</v>
          </cell>
          <cell r="H14250">
            <v>0</v>
          </cell>
        </row>
        <row r="14251">
          <cell r="A14251" t="str">
            <v>08-07-040</v>
          </cell>
          <cell r="B14251" t="str">
            <v>111</v>
          </cell>
          <cell r="C14251">
            <v>0</v>
          </cell>
          <cell r="D14251">
            <v>0</v>
          </cell>
          <cell r="E14251">
            <v>0</v>
          </cell>
          <cell r="G14251">
            <v>0</v>
          </cell>
          <cell r="H14251">
            <v>0</v>
          </cell>
        </row>
        <row r="14252">
          <cell r="A14252" t="str">
            <v>08-07-040</v>
          </cell>
          <cell r="B14252" t="str">
            <v>112</v>
          </cell>
          <cell r="C14252">
            <v>0</v>
          </cell>
          <cell r="D14252">
            <v>0</v>
          </cell>
          <cell r="E14252">
            <v>0</v>
          </cell>
          <cell r="G14252">
            <v>0</v>
          </cell>
          <cell r="H14252">
            <v>0</v>
          </cell>
        </row>
        <row r="14253">
          <cell r="A14253" t="str">
            <v>08-07-040</v>
          </cell>
          <cell r="B14253" t="str">
            <v>113</v>
          </cell>
          <cell r="C14253">
            <v>0</v>
          </cell>
          <cell r="D14253">
            <v>0</v>
          </cell>
          <cell r="E14253">
            <v>0</v>
          </cell>
          <cell r="G14253">
            <v>0</v>
          </cell>
          <cell r="H14253">
            <v>0</v>
          </cell>
        </row>
        <row r="14254">
          <cell r="A14254" t="str">
            <v>08-07-040</v>
          </cell>
          <cell r="B14254" t="str">
            <v>21</v>
          </cell>
          <cell r="C14254" t="str">
            <v>JR OFICIAL CALIFICADO</v>
          </cell>
          <cell r="D14254" t="str">
            <v>jor</v>
          </cell>
          <cell r="E14254">
            <v>1.6404647983595353</v>
          </cell>
          <cell r="G14254">
            <v>70692.160000000003</v>
          </cell>
          <cell r="H14254">
            <v>115968</v>
          </cell>
        </row>
        <row r="14255">
          <cell r="A14255" t="str">
            <v>08-07-040</v>
          </cell>
          <cell r="B14255" t="str">
            <v>22</v>
          </cell>
          <cell r="C14255" t="str">
            <v>JR AYUDANTE CALIFICADO</v>
          </cell>
          <cell r="D14255" t="str">
            <v>jor</v>
          </cell>
          <cell r="E14255">
            <v>1.4581909318751425</v>
          </cell>
          <cell r="G14255">
            <v>53019.119999999995</v>
          </cell>
          <cell r="H14255">
            <v>77312</v>
          </cell>
        </row>
        <row r="14256">
          <cell r="A14256" t="str">
            <v>08-07-040</v>
          </cell>
          <cell r="B14256" t="str">
            <v>41</v>
          </cell>
          <cell r="C14256" t="str">
            <v>Equipos de instalación</v>
          </cell>
          <cell r="D14256" t="str">
            <v>unidad</v>
          </cell>
          <cell r="E14256">
            <v>0.05</v>
          </cell>
          <cell r="G14256">
            <v>24313.053599999999</v>
          </cell>
          <cell r="H14256">
            <v>1216</v>
          </cell>
        </row>
        <row r="14257">
          <cell r="A14257" t="str">
            <v>08-07-040</v>
          </cell>
          <cell r="B14257" t="str">
            <v>61</v>
          </cell>
          <cell r="C14257" t="str">
            <v>Transporte almacen a obra</v>
          </cell>
          <cell r="D14257" t="str">
            <v>kg</v>
          </cell>
          <cell r="E14257">
            <v>5031.6750000000002</v>
          </cell>
          <cell r="G14257">
            <v>6.0400000000000002E-2</v>
          </cell>
          <cell r="H14257">
            <v>304</v>
          </cell>
        </row>
        <row r="14258">
          <cell r="A14258" t="str">
            <v>08-07-050</v>
          </cell>
          <cell r="B14258" t="str">
            <v>08-07-050</v>
          </cell>
          <cell r="C14258" t="str">
            <v>Suministro e instalación de terminal premoldeada en media tensión tipo interior a 11,4kV (según diagrama unifilar) (1 juego-3 unidades)</v>
          </cell>
          <cell r="D14258" t="str">
            <v>jg</v>
          </cell>
          <cell r="E14258">
            <v>3</v>
          </cell>
          <cell r="H14258">
            <v>1306232</v>
          </cell>
        </row>
        <row r="14259">
          <cell r="A14259" t="str">
            <v>08-07-050</v>
          </cell>
          <cell r="B14259" t="str">
            <v>11</v>
          </cell>
          <cell r="C14259" t="str">
            <v>TERMINAL PREMOLDEADA TIPO INTERIOR</v>
          </cell>
          <cell r="D14259" t="str">
            <v>un</v>
          </cell>
          <cell r="E14259">
            <v>3</v>
          </cell>
          <cell r="G14259">
            <v>370477.41279999993</v>
          </cell>
          <cell r="H14259">
            <v>1111432</v>
          </cell>
        </row>
        <row r="14260">
          <cell r="A14260" t="str">
            <v>08-07-050</v>
          </cell>
          <cell r="B14260" t="str">
            <v>12</v>
          </cell>
          <cell r="C14260">
            <v>0</v>
          </cell>
          <cell r="D14260">
            <v>0</v>
          </cell>
          <cell r="E14260">
            <v>0</v>
          </cell>
          <cell r="G14260">
            <v>0</v>
          </cell>
          <cell r="H14260">
            <v>0</v>
          </cell>
        </row>
        <row r="14261">
          <cell r="A14261" t="str">
            <v>08-07-050</v>
          </cell>
          <cell r="B14261" t="str">
            <v>13</v>
          </cell>
          <cell r="C14261">
            <v>0</v>
          </cell>
          <cell r="D14261">
            <v>0</v>
          </cell>
          <cell r="E14261">
            <v>0</v>
          </cell>
          <cell r="G14261">
            <v>0</v>
          </cell>
          <cell r="H14261">
            <v>0</v>
          </cell>
        </row>
        <row r="14262">
          <cell r="A14262" t="str">
            <v>08-07-050</v>
          </cell>
          <cell r="B14262" t="str">
            <v>14</v>
          </cell>
          <cell r="C14262">
            <v>0</v>
          </cell>
          <cell r="D14262">
            <v>0</v>
          </cell>
          <cell r="E14262">
            <v>0</v>
          </cell>
          <cell r="G14262">
            <v>0</v>
          </cell>
          <cell r="H14262">
            <v>0</v>
          </cell>
        </row>
        <row r="14263">
          <cell r="A14263" t="str">
            <v>08-07-050</v>
          </cell>
          <cell r="B14263" t="str">
            <v>15</v>
          </cell>
          <cell r="C14263">
            <v>0</v>
          </cell>
          <cell r="D14263">
            <v>0</v>
          </cell>
          <cell r="E14263">
            <v>0</v>
          </cell>
          <cell r="G14263">
            <v>0</v>
          </cell>
          <cell r="H14263">
            <v>0</v>
          </cell>
        </row>
        <row r="14264">
          <cell r="A14264" t="str">
            <v>08-07-050</v>
          </cell>
          <cell r="B14264" t="str">
            <v>16</v>
          </cell>
          <cell r="C14264">
            <v>0</v>
          </cell>
          <cell r="D14264">
            <v>0</v>
          </cell>
          <cell r="E14264">
            <v>0</v>
          </cell>
          <cell r="G14264">
            <v>0</v>
          </cell>
          <cell r="H14264">
            <v>0</v>
          </cell>
        </row>
        <row r="14265">
          <cell r="A14265" t="str">
            <v>08-07-050</v>
          </cell>
          <cell r="B14265" t="str">
            <v>17</v>
          </cell>
          <cell r="C14265">
            <v>0</v>
          </cell>
          <cell r="D14265">
            <v>0</v>
          </cell>
          <cell r="E14265">
            <v>0</v>
          </cell>
          <cell r="G14265">
            <v>0</v>
          </cell>
          <cell r="H14265">
            <v>0</v>
          </cell>
        </row>
        <row r="14266">
          <cell r="A14266" t="str">
            <v>08-07-050</v>
          </cell>
          <cell r="B14266" t="str">
            <v>18</v>
          </cell>
          <cell r="C14266">
            <v>0</v>
          </cell>
          <cell r="D14266">
            <v>0</v>
          </cell>
          <cell r="E14266">
            <v>0</v>
          </cell>
          <cell r="G14266">
            <v>0</v>
          </cell>
          <cell r="H14266">
            <v>0</v>
          </cell>
        </row>
        <row r="14267">
          <cell r="A14267" t="str">
            <v>08-07-050</v>
          </cell>
          <cell r="B14267" t="str">
            <v>19</v>
          </cell>
          <cell r="C14267">
            <v>0</v>
          </cell>
          <cell r="D14267">
            <v>0</v>
          </cell>
          <cell r="E14267">
            <v>0</v>
          </cell>
          <cell r="G14267">
            <v>0</v>
          </cell>
          <cell r="H14267">
            <v>0</v>
          </cell>
        </row>
        <row r="14268">
          <cell r="A14268" t="str">
            <v>08-07-050</v>
          </cell>
          <cell r="B14268" t="str">
            <v>110</v>
          </cell>
          <cell r="C14268">
            <v>0</v>
          </cell>
          <cell r="D14268">
            <v>0</v>
          </cell>
          <cell r="E14268">
            <v>0</v>
          </cell>
          <cell r="G14268">
            <v>0</v>
          </cell>
          <cell r="H14268">
            <v>0</v>
          </cell>
        </row>
        <row r="14269">
          <cell r="A14269" t="str">
            <v>08-07-050</v>
          </cell>
          <cell r="B14269" t="str">
            <v>111</v>
          </cell>
          <cell r="C14269">
            <v>0</v>
          </cell>
          <cell r="D14269">
            <v>0</v>
          </cell>
          <cell r="E14269">
            <v>0</v>
          </cell>
          <cell r="G14269">
            <v>0</v>
          </cell>
          <cell r="H14269">
            <v>0</v>
          </cell>
        </row>
        <row r="14270">
          <cell r="A14270" t="str">
            <v>08-07-050</v>
          </cell>
          <cell r="B14270" t="str">
            <v>112</v>
          </cell>
          <cell r="C14270">
            <v>0</v>
          </cell>
          <cell r="D14270">
            <v>0</v>
          </cell>
          <cell r="E14270">
            <v>0</v>
          </cell>
          <cell r="G14270">
            <v>0</v>
          </cell>
          <cell r="H14270">
            <v>0</v>
          </cell>
        </row>
        <row r="14271">
          <cell r="A14271" t="str">
            <v>08-07-050</v>
          </cell>
          <cell r="B14271" t="str">
            <v>113</v>
          </cell>
          <cell r="C14271">
            <v>0</v>
          </cell>
          <cell r="D14271">
            <v>0</v>
          </cell>
          <cell r="E14271">
            <v>0</v>
          </cell>
          <cell r="G14271">
            <v>0</v>
          </cell>
          <cell r="H14271">
            <v>0</v>
          </cell>
        </row>
        <row r="14272">
          <cell r="A14272" t="str">
            <v>08-07-050</v>
          </cell>
          <cell r="B14272" t="str">
            <v>21</v>
          </cell>
          <cell r="C14272" t="str">
            <v>JR OFICIAL CALIFICADO</v>
          </cell>
          <cell r="D14272" t="str">
            <v>jor</v>
          </cell>
          <cell r="E14272">
            <v>1.6404647983595353</v>
          </cell>
          <cell r="G14272">
            <v>70692.160000000003</v>
          </cell>
          <cell r="H14272">
            <v>115968</v>
          </cell>
        </row>
        <row r="14273">
          <cell r="A14273" t="str">
            <v>08-07-050</v>
          </cell>
          <cell r="B14273" t="str">
            <v>22</v>
          </cell>
          <cell r="C14273" t="str">
            <v>JR AYUDANTE CALIFICADO</v>
          </cell>
          <cell r="D14273" t="str">
            <v>jor</v>
          </cell>
          <cell r="E14273">
            <v>1.4581909318751425</v>
          </cell>
          <cell r="G14273">
            <v>53019.119999999995</v>
          </cell>
          <cell r="H14273">
            <v>77312</v>
          </cell>
        </row>
        <row r="14274">
          <cell r="A14274" t="str">
            <v>08-07-050</v>
          </cell>
          <cell r="B14274" t="str">
            <v>41</v>
          </cell>
          <cell r="C14274" t="str">
            <v>Equipos de instalación</v>
          </cell>
          <cell r="D14274" t="str">
            <v>unidad</v>
          </cell>
          <cell r="E14274">
            <v>0.05</v>
          </cell>
          <cell r="G14274">
            <v>24313.053599999999</v>
          </cell>
          <cell r="H14274">
            <v>1216</v>
          </cell>
        </row>
        <row r="14275">
          <cell r="A14275" t="str">
            <v>08-07-050</v>
          </cell>
          <cell r="B14275" t="str">
            <v>61</v>
          </cell>
          <cell r="C14275" t="str">
            <v>Transporte almacen a obra</v>
          </cell>
          <cell r="D14275" t="str">
            <v>kg</v>
          </cell>
          <cell r="E14275">
            <v>5031.6750000000002</v>
          </cell>
          <cell r="G14275">
            <v>6.0400000000000002E-2</v>
          </cell>
          <cell r="H14275">
            <v>304</v>
          </cell>
        </row>
        <row r="14276">
          <cell r="A14276" t="str">
            <v>08-07-060</v>
          </cell>
          <cell r="B14276" t="str">
            <v>08-07-060</v>
          </cell>
          <cell r="C14276" t="str">
            <v>Suministro e instalación de juego de 3 DPS tipo exterior para media tensión a 11,4kV(según diagrama unifilar)</v>
          </cell>
          <cell r="D14276" t="str">
            <v>un</v>
          </cell>
          <cell r="E14276">
            <v>1</v>
          </cell>
          <cell r="H14276">
            <v>1188651</v>
          </cell>
        </row>
        <row r="14277">
          <cell r="A14277" t="str">
            <v>08-07-060</v>
          </cell>
          <cell r="B14277" t="str">
            <v>11</v>
          </cell>
          <cell r="C14277" t="str">
            <v>DPS MEDIA TENSION</v>
          </cell>
          <cell r="D14277" t="str">
            <v>un</v>
          </cell>
          <cell r="E14277">
            <v>3</v>
          </cell>
          <cell r="G14277">
            <v>187923.32533333331</v>
          </cell>
          <cell r="H14277">
            <v>563770</v>
          </cell>
        </row>
        <row r="14278">
          <cell r="A14278" t="str">
            <v>08-07-060</v>
          </cell>
          <cell r="B14278" t="str">
            <v>12</v>
          </cell>
          <cell r="C14278" t="str">
            <v>BARRAJE DPS</v>
          </cell>
          <cell r="D14278" t="str">
            <v>un</v>
          </cell>
          <cell r="E14278">
            <v>1</v>
          </cell>
          <cell r="G14278">
            <v>241615.704</v>
          </cell>
          <cell r="H14278">
            <v>241616</v>
          </cell>
        </row>
        <row r="14279">
          <cell r="A14279" t="str">
            <v>08-07-060</v>
          </cell>
          <cell r="B14279" t="str">
            <v>13</v>
          </cell>
          <cell r="C14279" t="str">
            <v>SOPORTE AÉREO DPS</v>
          </cell>
          <cell r="D14279" t="str">
            <v>un</v>
          </cell>
          <cell r="E14279">
            <v>1</v>
          </cell>
          <cell r="G14279">
            <v>265777.27439999999</v>
          </cell>
          <cell r="H14279">
            <v>265777</v>
          </cell>
        </row>
        <row r="14280">
          <cell r="A14280" t="str">
            <v>08-07-060</v>
          </cell>
          <cell r="B14280" t="str">
            <v>14</v>
          </cell>
          <cell r="C14280">
            <v>0</v>
          </cell>
          <cell r="D14280">
            <v>0</v>
          </cell>
          <cell r="E14280">
            <v>0</v>
          </cell>
          <cell r="G14280">
            <v>0</v>
          </cell>
          <cell r="H14280">
            <v>0</v>
          </cell>
        </row>
        <row r="14281">
          <cell r="A14281" t="str">
            <v>08-07-060</v>
          </cell>
          <cell r="B14281" t="str">
            <v>15</v>
          </cell>
          <cell r="C14281">
            <v>0</v>
          </cell>
          <cell r="D14281">
            <v>0</v>
          </cell>
          <cell r="E14281">
            <v>0</v>
          </cell>
          <cell r="G14281">
            <v>0</v>
          </cell>
          <cell r="H14281">
            <v>0</v>
          </cell>
        </row>
        <row r="14282">
          <cell r="A14282" t="str">
            <v>08-07-060</v>
          </cell>
          <cell r="B14282" t="str">
            <v>16</v>
          </cell>
          <cell r="C14282">
            <v>0</v>
          </cell>
          <cell r="D14282">
            <v>0</v>
          </cell>
          <cell r="E14282">
            <v>0</v>
          </cell>
          <cell r="G14282">
            <v>0</v>
          </cell>
          <cell r="H14282">
            <v>0</v>
          </cell>
        </row>
        <row r="14283">
          <cell r="A14283" t="str">
            <v>08-07-060</v>
          </cell>
          <cell r="B14283" t="str">
            <v>17</v>
          </cell>
          <cell r="C14283">
            <v>0</v>
          </cell>
          <cell r="D14283">
            <v>0</v>
          </cell>
          <cell r="E14283">
            <v>0</v>
          </cell>
          <cell r="G14283">
            <v>0</v>
          </cell>
          <cell r="H14283">
            <v>0</v>
          </cell>
        </row>
        <row r="14284">
          <cell r="A14284" t="str">
            <v>08-07-060</v>
          </cell>
          <cell r="B14284" t="str">
            <v>18</v>
          </cell>
          <cell r="C14284">
            <v>0</v>
          </cell>
          <cell r="D14284">
            <v>0</v>
          </cell>
          <cell r="E14284">
            <v>0</v>
          </cell>
          <cell r="G14284">
            <v>0</v>
          </cell>
          <cell r="H14284">
            <v>0</v>
          </cell>
        </row>
        <row r="14285">
          <cell r="A14285" t="str">
            <v>08-07-060</v>
          </cell>
          <cell r="B14285" t="str">
            <v>19</v>
          </cell>
          <cell r="C14285">
            <v>0</v>
          </cell>
          <cell r="D14285">
            <v>0</v>
          </cell>
          <cell r="E14285">
            <v>0</v>
          </cell>
          <cell r="G14285">
            <v>0</v>
          </cell>
          <cell r="H14285">
            <v>0</v>
          </cell>
        </row>
        <row r="14286">
          <cell r="A14286" t="str">
            <v>08-07-060</v>
          </cell>
          <cell r="B14286" t="str">
            <v>110</v>
          </cell>
          <cell r="C14286">
            <v>0</v>
          </cell>
          <cell r="D14286">
            <v>0</v>
          </cell>
          <cell r="E14286">
            <v>0</v>
          </cell>
          <cell r="G14286">
            <v>0</v>
          </cell>
          <cell r="H14286">
            <v>0</v>
          </cell>
        </row>
        <row r="14287">
          <cell r="A14287" t="str">
            <v>08-07-060</v>
          </cell>
          <cell r="B14287" t="str">
            <v>111</v>
          </cell>
          <cell r="C14287">
            <v>0</v>
          </cell>
          <cell r="D14287">
            <v>0</v>
          </cell>
          <cell r="E14287">
            <v>0</v>
          </cell>
          <cell r="G14287">
            <v>0</v>
          </cell>
          <cell r="H14287">
            <v>0</v>
          </cell>
        </row>
        <row r="14288">
          <cell r="A14288" t="str">
            <v>08-07-060</v>
          </cell>
          <cell r="B14288" t="str">
            <v>112</v>
          </cell>
          <cell r="C14288">
            <v>0</v>
          </cell>
          <cell r="D14288">
            <v>0</v>
          </cell>
          <cell r="E14288">
            <v>0</v>
          </cell>
          <cell r="G14288">
            <v>0</v>
          </cell>
          <cell r="H14288">
            <v>0</v>
          </cell>
        </row>
        <row r="14289">
          <cell r="A14289" t="str">
            <v>08-07-060</v>
          </cell>
          <cell r="B14289" t="str">
            <v>113</v>
          </cell>
          <cell r="C14289">
            <v>0</v>
          </cell>
          <cell r="D14289">
            <v>0</v>
          </cell>
          <cell r="E14289">
            <v>0</v>
          </cell>
          <cell r="G14289">
            <v>0</v>
          </cell>
          <cell r="H14289">
            <v>0</v>
          </cell>
        </row>
        <row r="14290">
          <cell r="A14290" t="str">
            <v>08-07-060</v>
          </cell>
          <cell r="B14290" t="str">
            <v>21</v>
          </cell>
          <cell r="C14290" t="str">
            <v>JR OFICIAL CALIFICADO</v>
          </cell>
          <cell r="D14290" t="str">
            <v>jor</v>
          </cell>
          <cell r="E14290">
            <v>0.98427887901572109</v>
          </cell>
          <cell r="G14290">
            <v>70692.160000000003</v>
          </cell>
          <cell r="H14290">
            <v>69581</v>
          </cell>
        </row>
        <row r="14291">
          <cell r="A14291" t="str">
            <v>08-07-060</v>
          </cell>
          <cell r="B14291" t="str">
            <v>22</v>
          </cell>
          <cell r="C14291" t="str">
            <v>JR AYUDANTE CALIFICADO</v>
          </cell>
          <cell r="D14291" t="str">
            <v>jor</v>
          </cell>
          <cell r="E14291">
            <v>0.87491455912508542</v>
          </cell>
          <cell r="G14291">
            <v>53019.119999999995</v>
          </cell>
          <cell r="H14291">
            <v>46387</v>
          </cell>
        </row>
        <row r="14292">
          <cell r="A14292" t="str">
            <v>08-07-060</v>
          </cell>
          <cell r="B14292" t="str">
            <v>41</v>
          </cell>
          <cell r="C14292" t="str">
            <v>Equipos de instalación</v>
          </cell>
          <cell r="D14292" t="str">
            <v>unidad</v>
          </cell>
          <cell r="E14292">
            <v>0.05</v>
          </cell>
          <cell r="G14292">
            <v>24313.053599999999</v>
          </cell>
          <cell r="H14292">
            <v>1216</v>
          </cell>
        </row>
        <row r="14293">
          <cell r="A14293" t="str">
            <v>08-07-060</v>
          </cell>
          <cell r="B14293" t="str">
            <v>61</v>
          </cell>
          <cell r="C14293" t="str">
            <v>Transporte almacen a obra</v>
          </cell>
          <cell r="D14293" t="str">
            <v>kg</v>
          </cell>
          <cell r="E14293">
            <v>5031.6750000000002</v>
          </cell>
          <cell r="G14293">
            <v>6.0400000000000002E-2</v>
          </cell>
          <cell r="H14293">
            <v>304</v>
          </cell>
        </row>
        <row r="14294">
          <cell r="A14294" t="str">
            <v>08-07-070</v>
          </cell>
          <cell r="B14294" t="str">
            <v>08-07-070</v>
          </cell>
          <cell r="C14294" t="str">
            <v>Suministro e instalación de Grupo de medida  en baja tension (GMBT)(Según diagrama unifilar)</v>
          </cell>
          <cell r="D14294" t="str">
            <v>un</v>
          </cell>
          <cell r="E14294">
            <v>1</v>
          </cell>
          <cell r="H14294">
            <v>10581108</v>
          </cell>
        </row>
        <row r="14295">
          <cell r="A14295" t="str">
            <v>08-07-070</v>
          </cell>
          <cell r="B14295" t="str">
            <v>11</v>
          </cell>
          <cell r="C14295" t="str">
            <v>GRUPO DE MEDIA EN BAJA TENSIÓN</v>
          </cell>
          <cell r="D14295" t="str">
            <v>un</v>
          </cell>
          <cell r="E14295">
            <v>1</v>
          </cell>
          <cell r="G14295">
            <v>8053856.7999999998</v>
          </cell>
          <cell r="H14295">
            <v>8053857</v>
          </cell>
        </row>
        <row r="14296">
          <cell r="A14296" t="str">
            <v>08-07-070</v>
          </cell>
          <cell r="B14296" t="str">
            <v>12</v>
          </cell>
          <cell r="C14296" t="str">
            <v>CTS 500/5 A</v>
          </cell>
          <cell r="D14296" t="str">
            <v>un</v>
          </cell>
          <cell r="E14296">
            <v>3</v>
          </cell>
          <cell r="G14296">
            <v>724847.11199999996</v>
          </cell>
          <cell r="H14296">
            <v>2174541</v>
          </cell>
        </row>
        <row r="14297">
          <cell r="A14297" t="str">
            <v>08-07-070</v>
          </cell>
          <cell r="B14297" t="str">
            <v>13</v>
          </cell>
          <cell r="C14297">
            <v>0</v>
          </cell>
          <cell r="D14297">
            <v>0</v>
          </cell>
          <cell r="E14297">
            <v>0</v>
          </cell>
          <cell r="G14297">
            <v>0</v>
          </cell>
          <cell r="H14297">
            <v>0</v>
          </cell>
        </row>
        <row r="14298">
          <cell r="A14298" t="str">
            <v>08-07-070</v>
          </cell>
          <cell r="B14298" t="str">
            <v>14</v>
          </cell>
          <cell r="C14298">
            <v>0</v>
          </cell>
          <cell r="D14298">
            <v>0</v>
          </cell>
          <cell r="E14298">
            <v>0</v>
          </cell>
          <cell r="G14298">
            <v>0</v>
          </cell>
          <cell r="H14298">
            <v>0</v>
          </cell>
        </row>
        <row r="14299">
          <cell r="A14299" t="str">
            <v>08-07-070</v>
          </cell>
          <cell r="B14299" t="str">
            <v>15</v>
          </cell>
          <cell r="C14299">
            <v>0</v>
          </cell>
          <cell r="D14299">
            <v>0</v>
          </cell>
          <cell r="E14299">
            <v>0</v>
          </cell>
          <cell r="G14299">
            <v>0</v>
          </cell>
          <cell r="H14299">
            <v>0</v>
          </cell>
        </row>
        <row r="14300">
          <cell r="A14300" t="str">
            <v>08-07-070</v>
          </cell>
          <cell r="B14300" t="str">
            <v>16</v>
          </cell>
          <cell r="C14300">
            <v>0</v>
          </cell>
          <cell r="D14300">
            <v>0</v>
          </cell>
          <cell r="E14300">
            <v>0</v>
          </cell>
          <cell r="G14300">
            <v>0</v>
          </cell>
          <cell r="H14300">
            <v>0</v>
          </cell>
        </row>
        <row r="14301">
          <cell r="A14301" t="str">
            <v>08-07-070</v>
          </cell>
          <cell r="B14301" t="str">
            <v>17</v>
          </cell>
          <cell r="C14301">
            <v>0</v>
          </cell>
          <cell r="D14301">
            <v>0</v>
          </cell>
          <cell r="E14301">
            <v>0</v>
          </cell>
          <cell r="G14301">
            <v>0</v>
          </cell>
          <cell r="H14301">
            <v>0</v>
          </cell>
        </row>
        <row r="14302">
          <cell r="A14302" t="str">
            <v>08-07-070</v>
          </cell>
          <cell r="B14302" t="str">
            <v>18</v>
          </cell>
          <cell r="C14302">
            <v>0</v>
          </cell>
          <cell r="D14302">
            <v>0</v>
          </cell>
          <cell r="E14302">
            <v>0</v>
          </cell>
          <cell r="G14302">
            <v>0</v>
          </cell>
          <cell r="H14302">
            <v>0</v>
          </cell>
        </row>
        <row r="14303">
          <cell r="A14303" t="str">
            <v>08-07-070</v>
          </cell>
          <cell r="B14303" t="str">
            <v>19</v>
          </cell>
          <cell r="C14303">
            <v>0</v>
          </cell>
          <cell r="D14303">
            <v>0</v>
          </cell>
          <cell r="E14303">
            <v>0</v>
          </cell>
          <cell r="G14303">
            <v>0</v>
          </cell>
          <cell r="H14303">
            <v>0</v>
          </cell>
        </row>
        <row r="14304">
          <cell r="A14304" t="str">
            <v>08-07-070</v>
          </cell>
          <cell r="B14304" t="str">
            <v>110</v>
          </cell>
          <cell r="C14304">
            <v>0</v>
          </cell>
          <cell r="D14304">
            <v>0</v>
          </cell>
          <cell r="E14304">
            <v>0</v>
          </cell>
          <cell r="G14304">
            <v>0</v>
          </cell>
          <cell r="H14304">
            <v>0</v>
          </cell>
        </row>
        <row r="14305">
          <cell r="A14305" t="str">
            <v>08-07-070</v>
          </cell>
          <cell r="B14305" t="str">
            <v>111</v>
          </cell>
          <cell r="C14305">
            <v>0</v>
          </cell>
          <cell r="D14305">
            <v>0</v>
          </cell>
          <cell r="E14305">
            <v>0</v>
          </cell>
          <cell r="G14305">
            <v>0</v>
          </cell>
          <cell r="H14305">
            <v>0</v>
          </cell>
        </row>
        <row r="14306">
          <cell r="A14306" t="str">
            <v>08-07-070</v>
          </cell>
          <cell r="B14306" t="str">
            <v>112</v>
          </cell>
          <cell r="C14306">
            <v>0</v>
          </cell>
          <cell r="D14306">
            <v>0</v>
          </cell>
          <cell r="E14306">
            <v>0</v>
          </cell>
          <cell r="G14306">
            <v>0</v>
          </cell>
          <cell r="H14306">
            <v>0</v>
          </cell>
        </row>
        <row r="14307">
          <cell r="A14307" t="str">
            <v>08-07-070</v>
          </cell>
          <cell r="B14307" t="str">
            <v>113</v>
          </cell>
          <cell r="C14307">
            <v>0</v>
          </cell>
          <cell r="D14307">
            <v>0</v>
          </cell>
          <cell r="E14307">
            <v>0</v>
          </cell>
          <cell r="G14307">
            <v>0</v>
          </cell>
          <cell r="H14307">
            <v>0</v>
          </cell>
        </row>
        <row r="14308">
          <cell r="A14308" t="str">
            <v>08-07-070</v>
          </cell>
          <cell r="B14308" t="str">
            <v>21</v>
          </cell>
          <cell r="C14308" t="str">
            <v>JR OFICIAL CALIFICADO</v>
          </cell>
          <cell r="D14308" t="str">
            <v>jor</v>
          </cell>
          <cell r="E14308">
            <v>2.9807245386192753</v>
          </cell>
          <cell r="G14308">
            <v>70692.160000000003</v>
          </cell>
          <cell r="H14308">
            <v>210714</v>
          </cell>
        </row>
        <row r="14309">
          <cell r="A14309" t="str">
            <v>08-07-070</v>
          </cell>
          <cell r="B14309" t="str">
            <v>22</v>
          </cell>
          <cell r="C14309" t="str">
            <v>JR AYUDANTE CALIFICADO</v>
          </cell>
          <cell r="D14309" t="str">
            <v>jor</v>
          </cell>
          <cell r="E14309">
            <v>2.6495329232171336</v>
          </cell>
          <cell r="G14309">
            <v>53019.119999999995</v>
          </cell>
          <cell r="H14309">
            <v>140476</v>
          </cell>
        </row>
        <row r="14310">
          <cell r="A14310" t="str">
            <v>08-07-070</v>
          </cell>
          <cell r="B14310" t="str">
            <v>41</v>
          </cell>
          <cell r="C14310" t="str">
            <v>Equipos de instalación</v>
          </cell>
          <cell r="D14310" t="str">
            <v>unidad</v>
          </cell>
          <cell r="E14310">
            <v>0.05</v>
          </cell>
          <cell r="G14310">
            <v>24313.053599999999</v>
          </cell>
          <cell r="H14310">
            <v>1216</v>
          </cell>
        </row>
        <row r="14311">
          <cell r="A14311" t="str">
            <v>08-07-070</v>
          </cell>
          <cell r="B14311" t="str">
            <v>61</v>
          </cell>
          <cell r="C14311" t="str">
            <v>Transporte almacen a obra</v>
          </cell>
          <cell r="D14311" t="str">
            <v>kg</v>
          </cell>
          <cell r="E14311">
            <v>5031.6750000000002</v>
          </cell>
          <cell r="G14311">
            <v>6.0400000000000002E-2</v>
          </cell>
          <cell r="H14311">
            <v>304</v>
          </cell>
        </row>
        <row r="14312">
          <cell r="A14312" t="str">
            <v>08-07-080</v>
          </cell>
          <cell r="B14312" t="str">
            <v>08-07-080</v>
          </cell>
          <cell r="C14312" t="str">
            <v>Suministro e instalación de Tablero General de Acometidas (TGA) (según diagrama unifilar) (Incluye DPS)</v>
          </cell>
          <cell r="D14312" t="str">
            <v>un</v>
          </cell>
          <cell r="E14312">
            <v>1</v>
          </cell>
          <cell r="H14312">
            <v>36485445</v>
          </cell>
        </row>
        <row r="14313">
          <cell r="A14313" t="str">
            <v>08-07-080</v>
          </cell>
          <cell r="B14313" t="str">
            <v>11</v>
          </cell>
          <cell r="C14313" t="str">
            <v>TABLERO GENERAL DE ACOMETIDAS</v>
          </cell>
          <cell r="D14313" t="str">
            <v>un</v>
          </cell>
          <cell r="E14313">
            <v>1</v>
          </cell>
          <cell r="G14313">
            <v>13691556.559999999</v>
          </cell>
          <cell r="H14313">
            <v>13691557</v>
          </cell>
        </row>
        <row r="14314">
          <cell r="A14314" t="str">
            <v>08-07-080</v>
          </cell>
          <cell r="B14314" t="str">
            <v>12</v>
          </cell>
          <cell r="C14314" t="str">
            <v>DPS CLASE 1</v>
          </cell>
          <cell r="D14314" t="str">
            <v>un</v>
          </cell>
          <cell r="E14314">
            <v>1</v>
          </cell>
          <cell r="G14314">
            <v>1932925.632</v>
          </cell>
          <cell r="H14314">
            <v>1932926</v>
          </cell>
        </row>
        <row r="14315">
          <cell r="A14315" t="str">
            <v>08-07-080</v>
          </cell>
          <cell r="B14315" t="str">
            <v>13</v>
          </cell>
          <cell r="C14315" t="str">
            <v>TRASNFERENCIA AUTOMATICA 500 A</v>
          </cell>
          <cell r="D14315" t="str">
            <v>un</v>
          </cell>
          <cell r="E14315">
            <v>1</v>
          </cell>
          <cell r="G14315">
            <v>20134642</v>
          </cell>
          <cell r="H14315">
            <v>20134642</v>
          </cell>
        </row>
        <row r="14316">
          <cell r="A14316" t="str">
            <v>08-07-080</v>
          </cell>
          <cell r="B14316" t="str">
            <v>14</v>
          </cell>
          <cell r="C14316">
            <v>0</v>
          </cell>
          <cell r="D14316">
            <v>0</v>
          </cell>
          <cell r="E14316">
            <v>0</v>
          </cell>
          <cell r="G14316">
            <v>0</v>
          </cell>
          <cell r="H14316">
            <v>0</v>
          </cell>
        </row>
        <row r="14317">
          <cell r="A14317" t="str">
            <v>08-07-080</v>
          </cell>
          <cell r="B14317" t="str">
            <v>15</v>
          </cell>
          <cell r="C14317">
            <v>0</v>
          </cell>
          <cell r="D14317">
            <v>0</v>
          </cell>
          <cell r="E14317">
            <v>0</v>
          </cell>
          <cell r="G14317">
            <v>0</v>
          </cell>
          <cell r="H14317">
            <v>0</v>
          </cell>
        </row>
        <row r="14318">
          <cell r="A14318" t="str">
            <v>08-07-080</v>
          </cell>
          <cell r="B14318" t="str">
            <v>16</v>
          </cell>
          <cell r="C14318">
            <v>0</v>
          </cell>
          <cell r="D14318">
            <v>0</v>
          </cell>
          <cell r="E14318">
            <v>0</v>
          </cell>
          <cell r="G14318">
            <v>0</v>
          </cell>
          <cell r="H14318">
            <v>0</v>
          </cell>
        </row>
        <row r="14319">
          <cell r="A14319" t="str">
            <v>08-07-080</v>
          </cell>
          <cell r="B14319" t="str">
            <v>17</v>
          </cell>
          <cell r="C14319">
            <v>0</v>
          </cell>
          <cell r="D14319">
            <v>0</v>
          </cell>
          <cell r="E14319">
            <v>0</v>
          </cell>
          <cell r="G14319">
            <v>0</v>
          </cell>
          <cell r="H14319">
            <v>0</v>
          </cell>
        </row>
        <row r="14320">
          <cell r="A14320" t="str">
            <v>08-07-080</v>
          </cell>
          <cell r="B14320" t="str">
            <v>18</v>
          </cell>
          <cell r="C14320">
            <v>0</v>
          </cell>
          <cell r="D14320">
            <v>0</v>
          </cell>
          <cell r="E14320">
            <v>0</v>
          </cell>
          <cell r="G14320">
            <v>0</v>
          </cell>
          <cell r="H14320">
            <v>0</v>
          </cell>
        </row>
        <row r="14321">
          <cell r="A14321" t="str">
            <v>08-07-080</v>
          </cell>
          <cell r="B14321" t="str">
            <v>19</v>
          </cell>
          <cell r="C14321">
            <v>0</v>
          </cell>
          <cell r="D14321">
            <v>0</v>
          </cell>
          <cell r="E14321">
            <v>0</v>
          </cell>
          <cell r="G14321">
            <v>0</v>
          </cell>
          <cell r="H14321">
            <v>0</v>
          </cell>
        </row>
        <row r="14322">
          <cell r="A14322" t="str">
            <v>08-07-080</v>
          </cell>
          <cell r="B14322" t="str">
            <v>110</v>
          </cell>
          <cell r="C14322">
            <v>0</v>
          </cell>
          <cell r="D14322">
            <v>0</v>
          </cell>
          <cell r="E14322">
            <v>0</v>
          </cell>
          <cell r="G14322">
            <v>0</v>
          </cell>
          <cell r="H14322">
            <v>0</v>
          </cell>
        </row>
        <row r="14323">
          <cell r="A14323" t="str">
            <v>08-07-080</v>
          </cell>
          <cell r="B14323" t="str">
            <v>111</v>
          </cell>
          <cell r="C14323">
            <v>0</v>
          </cell>
          <cell r="D14323">
            <v>0</v>
          </cell>
          <cell r="E14323">
            <v>0</v>
          </cell>
          <cell r="G14323">
            <v>0</v>
          </cell>
          <cell r="H14323">
            <v>0</v>
          </cell>
        </row>
        <row r="14324">
          <cell r="A14324" t="str">
            <v>08-07-080</v>
          </cell>
          <cell r="B14324" t="str">
            <v>112</v>
          </cell>
          <cell r="C14324">
            <v>0</v>
          </cell>
          <cell r="D14324">
            <v>0</v>
          </cell>
          <cell r="E14324">
            <v>0</v>
          </cell>
          <cell r="G14324">
            <v>0</v>
          </cell>
          <cell r="H14324">
            <v>0</v>
          </cell>
        </row>
        <row r="14325">
          <cell r="A14325" t="str">
            <v>08-07-080</v>
          </cell>
          <cell r="B14325" t="str">
            <v>113</v>
          </cell>
          <cell r="C14325">
            <v>0</v>
          </cell>
          <cell r="D14325">
            <v>0</v>
          </cell>
          <cell r="E14325">
            <v>0</v>
          </cell>
          <cell r="G14325">
            <v>0</v>
          </cell>
          <cell r="H14325">
            <v>0</v>
          </cell>
        </row>
        <row r="14326">
          <cell r="A14326" t="str">
            <v>08-07-080</v>
          </cell>
          <cell r="B14326" t="str">
            <v>21</v>
          </cell>
          <cell r="C14326" t="str">
            <v>JR OFICIAL CALIFICADO</v>
          </cell>
          <cell r="D14326" t="str">
            <v>jor</v>
          </cell>
          <cell r="E14326">
            <v>6.1517429938482566</v>
          </cell>
          <cell r="G14326">
            <v>70692.160000000003</v>
          </cell>
          <cell r="H14326">
            <v>434880</v>
          </cell>
        </row>
        <row r="14327">
          <cell r="A14327" t="str">
            <v>08-07-080</v>
          </cell>
          <cell r="B14327" t="str">
            <v>22</v>
          </cell>
          <cell r="C14327" t="str">
            <v>JR AYUDANTE CALIFICADO</v>
          </cell>
          <cell r="D14327" t="str">
            <v>jor</v>
          </cell>
          <cell r="E14327">
            <v>5.4682159945317839</v>
          </cell>
          <cell r="G14327">
            <v>53019.119999999995</v>
          </cell>
          <cell r="H14327">
            <v>289920</v>
          </cell>
        </row>
        <row r="14328">
          <cell r="A14328" t="str">
            <v>08-07-080</v>
          </cell>
          <cell r="B14328" t="str">
            <v>41</v>
          </cell>
          <cell r="C14328" t="str">
            <v>Equipos de instalación</v>
          </cell>
          <cell r="D14328" t="str">
            <v>unidad</v>
          </cell>
          <cell r="E14328">
            <v>0.05</v>
          </cell>
          <cell r="G14328">
            <v>24313.053599999999</v>
          </cell>
          <cell r="H14328">
            <v>1216</v>
          </cell>
        </row>
        <row r="14329">
          <cell r="A14329" t="str">
            <v>08-07-080</v>
          </cell>
          <cell r="B14329" t="str">
            <v>61</v>
          </cell>
          <cell r="C14329" t="str">
            <v>Transporte almacen a obra</v>
          </cell>
          <cell r="D14329" t="str">
            <v>kg</v>
          </cell>
          <cell r="E14329">
            <v>5031.6750000000002</v>
          </cell>
          <cell r="G14329">
            <v>6.0400000000000002E-2</v>
          </cell>
          <cell r="H14329">
            <v>304</v>
          </cell>
        </row>
        <row r="14330">
          <cell r="A14330" t="str">
            <v>08-07-090</v>
          </cell>
          <cell r="B14330" t="str">
            <v>08-07-090</v>
          </cell>
          <cell r="C14330" t="str">
            <v>Suministro e instalación de Tablero GENERAL BOMBAS   (TG-BOMB) (según diagrama unifilar)</v>
          </cell>
          <cell r="D14330" t="str">
            <v>un</v>
          </cell>
          <cell r="E14330">
            <v>1</v>
          </cell>
          <cell r="H14330">
            <v>4511680</v>
          </cell>
        </row>
        <row r="14331">
          <cell r="A14331" t="str">
            <v>08-07-090</v>
          </cell>
          <cell r="B14331" t="str">
            <v>11</v>
          </cell>
          <cell r="C14331" t="str">
            <v>TABLERO BOMBAS</v>
          </cell>
          <cell r="D14331" t="str">
            <v>un</v>
          </cell>
          <cell r="E14331">
            <v>1</v>
          </cell>
          <cell r="G14331">
            <v>4026928.4</v>
          </cell>
          <cell r="H14331">
            <v>4026928</v>
          </cell>
        </row>
        <row r="14332">
          <cell r="A14332" t="str">
            <v>08-07-090</v>
          </cell>
          <cell r="B14332" t="str">
            <v>12</v>
          </cell>
          <cell r="C14332">
            <v>0</v>
          </cell>
          <cell r="D14332">
            <v>0</v>
          </cell>
          <cell r="E14332">
            <v>0</v>
          </cell>
          <cell r="G14332">
            <v>0</v>
          </cell>
          <cell r="H14332">
            <v>0</v>
          </cell>
        </row>
        <row r="14333">
          <cell r="A14333" t="str">
            <v>08-07-090</v>
          </cell>
          <cell r="B14333" t="str">
            <v>13</v>
          </cell>
          <cell r="C14333">
            <v>0</v>
          </cell>
          <cell r="D14333">
            <v>0</v>
          </cell>
          <cell r="E14333">
            <v>0</v>
          </cell>
          <cell r="G14333">
            <v>0</v>
          </cell>
          <cell r="H14333">
            <v>0</v>
          </cell>
        </row>
        <row r="14334">
          <cell r="A14334" t="str">
            <v>08-07-090</v>
          </cell>
          <cell r="B14334" t="str">
            <v>14</v>
          </cell>
          <cell r="C14334">
            <v>0</v>
          </cell>
          <cell r="D14334">
            <v>0</v>
          </cell>
          <cell r="E14334">
            <v>0</v>
          </cell>
          <cell r="G14334">
            <v>0</v>
          </cell>
          <cell r="H14334">
            <v>0</v>
          </cell>
        </row>
        <row r="14335">
          <cell r="A14335" t="str">
            <v>08-07-090</v>
          </cell>
          <cell r="B14335" t="str">
            <v>15</v>
          </cell>
          <cell r="C14335">
            <v>0</v>
          </cell>
          <cell r="D14335">
            <v>0</v>
          </cell>
          <cell r="E14335">
            <v>0</v>
          </cell>
          <cell r="G14335">
            <v>0</v>
          </cell>
          <cell r="H14335">
            <v>0</v>
          </cell>
        </row>
        <row r="14336">
          <cell r="A14336" t="str">
            <v>08-07-090</v>
          </cell>
          <cell r="B14336" t="str">
            <v>16</v>
          </cell>
          <cell r="C14336">
            <v>0</v>
          </cell>
          <cell r="D14336">
            <v>0</v>
          </cell>
          <cell r="E14336">
            <v>0</v>
          </cell>
          <cell r="G14336">
            <v>0</v>
          </cell>
          <cell r="H14336">
            <v>0</v>
          </cell>
        </row>
        <row r="14337">
          <cell r="A14337" t="str">
            <v>08-07-090</v>
          </cell>
          <cell r="B14337" t="str">
            <v>17</v>
          </cell>
          <cell r="C14337">
            <v>0</v>
          </cell>
          <cell r="D14337">
            <v>0</v>
          </cell>
          <cell r="E14337">
            <v>0</v>
          </cell>
          <cell r="G14337">
            <v>0</v>
          </cell>
          <cell r="H14337">
            <v>0</v>
          </cell>
        </row>
        <row r="14338">
          <cell r="A14338" t="str">
            <v>08-07-090</v>
          </cell>
          <cell r="B14338" t="str">
            <v>18</v>
          </cell>
          <cell r="C14338">
            <v>0</v>
          </cell>
          <cell r="D14338">
            <v>0</v>
          </cell>
          <cell r="E14338">
            <v>0</v>
          </cell>
          <cell r="G14338">
            <v>0</v>
          </cell>
          <cell r="H14338">
            <v>0</v>
          </cell>
        </row>
        <row r="14339">
          <cell r="A14339" t="str">
            <v>08-07-090</v>
          </cell>
          <cell r="B14339" t="str">
            <v>19</v>
          </cell>
          <cell r="C14339">
            <v>0</v>
          </cell>
          <cell r="D14339">
            <v>0</v>
          </cell>
          <cell r="E14339">
            <v>0</v>
          </cell>
          <cell r="G14339">
            <v>0</v>
          </cell>
          <cell r="H14339">
            <v>0</v>
          </cell>
        </row>
        <row r="14340">
          <cell r="A14340" t="str">
            <v>08-07-090</v>
          </cell>
          <cell r="B14340" t="str">
            <v>110</v>
          </cell>
          <cell r="C14340">
            <v>0</v>
          </cell>
          <cell r="D14340">
            <v>0</v>
          </cell>
          <cell r="E14340">
            <v>0</v>
          </cell>
          <cell r="G14340">
            <v>0</v>
          </cell>
          <cell r="H14340">
            <v>0</v>
          </cell>
        </row>
        <row r="14341">
          <cell r="A14341" t="str">
            <v>08-07-090</v>
          </cell>
          <cell r="B14341" t="str">
            <v>111</v>
          </cell>
          <cell r="C14341">
            <v>0</v>
          </cell>
          <cell r="D14341">
            <v>0</v>
          </cell>
          <cell r="E14341">
            <v>0</v>
          </cell>
          <cell r="G14341">
            <v>0</v>
          </cell>
          <cell r="H14341">
            <v>0</v>
          </cell>
        </row>
        <row r="14342">
          <cell r="A14342" t="str">
            <v>08-07-090</v>
          </cell>
          <cell r="B14342" t="str">
            <v>112</v>
          </cell>
          <cell r="C14342">
            <v>0</v>
          </cell>
          <cell r="D14342">
            <v>0</v>
          </cell>
          <cell r="E14342">
            <v>0</v>
          </cell>
          <cell r="G14342">
            <v>0</v>
          </cell>
          <cell r="H14342">
            <v>0</v>
          </cell>
        </row>
        <row r="14343">
          <cell r="A14343" t="str">
            <v>08-07-090</v>
          </cell>
          <cell r="B14343" t="str">
            <v>113</v>
          </cell>
          <cell r="C14343">
            <v>0</v>
          </cell>
          <cell r="D14343">
            <v>0</v>
          </cell>
          <cell r="E14343">
            <v>0</v>
          </cell>
          <cell r="G14343">
            <v>0</v>
          </cell>
          <cell r="H14343">
            <v>0</v>
          </cell>
        </row>
        <row r="14344">
          <cell r="A14344" t="str">
            <v>08-07-090</v>
          </cell>
          <cell r="B14344" t="str">
            <v>21</v>
          </cell>
          <cell r="C14344" t="str">
            <v>JR OFICIAL CALIFICADO</v>
          </cell>
          <cell r="D14344" t="str">
            <v>jor</v>
          </cell>
          <cell r="E14344">
            <v>4.1014285714285714</v>
          </cell>
          <cell r="G14344">
            <v>70692.160000000003</v>
          </cell>
          <cell r="H14344">
            <v>289939</v>
          </cell>
        </row>
        <row r="14345">
          <cell r="A14345" t="str">
            <v>08-07-090</v>
          </cell>
          <cell r="B14345" t="str">
            <v>22</v>
          </cell>
          <cell r="C14345" t="str">
            <v>JR AYUDANTE CALIFICADO</v>
          </cell>
          <cell r="D14345" t="str">
            <v>jor</v>
          </cell>
          <cell r="E14345">
            <v>3.6457142857142864</v>
          </cell>
          <cell r="G14345">
            <v>53019.119999999995</v>
          </cell>
          <cell r="H14345">
            <v>193293</v>
          </cell>
        </row>
        <row r="14346">
          <cell r="A14346" t="str">
            <v>08-07-090</v>
          </cell>
          <cell r="B14346" t="str">
            <v>41</v>
          </cell>
          <cell r="C14346" t="str">
            <v>Equipos de instalación</v>
          </cell>
          <cell r="D14346" t="str">
            <v>unidad</v>
          </cell>
          <cell r="E14346">
            <v>0.05</v>
          </cell>
          <cell r="G14346">
            <v>24313.053599999999</v>
          </cell>
          <cell r="H14346">
            <v>1216</v>
          </cell>
        </row>
        <row r="14347">
          <cell r="A14347" t="str">
            <v>08-07-090</v>
          </cell>
          <cell r="B14347" t="str">
            <v>61</v>
          </cell>
          <cell r="C14347" t="str">
            <v>Transporte almacen a obra</v>
          </cell>
          <cell r="D14347" t="str">
            <v>kg</v>
          </cell>
          <cell r="E14347">
            <v>5031.6750000000002</v>
          </cell>
          <cell r="G14347">
            <v>6.0400000000000002E-2</v>
          </cell>
          <cell r="H14347">
            <v>304</v>
          </cell>
        </row>
        <row r="14348">
          <cell r="A14348" t="str">
            <v>08-07-100</v>
          </cell>
          <cell r="B14348" t="str">
            <v>08-07-100</v>
          </cell>
          <cell r="C14348" t="str">
            <v>Suministro e instalación de UPS 15 KVA Trifásica sin banco de baterias</v>
          </cell>
          <cell r="D14348" t="str">
            <v>un</v>
          </cell>
          <cell r="E14348">
            <v>1</v>
          </cell>
          <cell r="H14348">
            <v>38357718</v>
          </cell>
        </row>
        <row r="14349">
          <cell r="A14349" t="str">
            <v>08-07-100</v>
          </cell>
          <cell r="B14349" t="str">
            <v>11</v>
          </cell>
          <cell r="C14349" t="str">
            <v>UPS trifasica de 15 kVA (UPS-6) de 10 minutos de autonomia según diagrama unifilar</v>
          </cell>
          <cell r="D14349" t="str">
            <v>un</v>
          </cell>
          <cell r="E14349">
            <v>1</v>
          </cell>
          <cell r="G14349">
            <v>38114598.324439995</v>
          </cell>
          <cell r="H14349">
            <v>38114598</v>
          </cell>
        </row>
        <row r="14350">
          <cell r="A14350" t="str">
            <v>08-07-100</v>
          </cell>
          <cell r="B14350" t="str">
            <v>12</v>
          </cell>
          <cell r="C14350">
            <v>0</v>
          </cell>
          <cell r="D14350">
            <v>0</v>
          </cell>
          <cell r="E14350">
            <v>0</v>
          </cell>
          <cell r="G14350">
            <v>0</v>
          </cell>
          <cell r="H14350">
            <v>0</v>
          </cell>
        </row>
        <row r="14351">
          <cell r="A14351" t="str">
            <v>08-07-100</v>
          </cell>
          <cell r="B14351" t="str">
            <v>13</v>
          </cell>
          <cell r="C14351">
            <v>0</v>
          </cell>
          <cell r="D14351">
            <v>0</v>
          </cell>
          <cell r="E14351">
            <v>0</v>
          </cell>
          <cell r="G14351">
            <v>0</v>
          </cell>
          <cell r="H14351">
            <v>0</v>
          </cell>
        </row>
        <row r="14352">
          <cell r="A14352" t="str">
            <v>08-07-100</v>
          </cell>
          <cell r="B14352" t="str">
            <v>14</v>
          </cell>
          <cell r="C14352">
            <v>0</v>
          </cell>
          <cell r="D14352">
            <v>0</v>
          </cell>
          <cell r="E14352">
            <v>0</v>
          </cell>
          <cell r="G14352">
            <v>0</v>
          </cell>
          <cell r="H14352">
            <v>0</v>
          </cell>
        </row>
        <row r="14353">
          <cell r="A14353" t="str">
            <v>08-07-100</v>
          </cell>
          <cell r="B14353" t="str">
            <v>15</v>
          </cell>
          <cell r="C14353">
            <v>0</v>
          </cell>
          <cell r="D14353">
            <v>0</v>
          </cell>
          <cell r="E14353">
            <v>0</v>
          </cell>
          <cell r="G14353">
            <v>0</v>
          </cell>
          <cell r="H14353">
            <v>0</v>
          </cell>
        </row>
        <row r="14354">
          <cell r="A14354" t="str">
            <v>08-07-100</v>
          </cell>
          <cell r="B14354" t="str">
            <v>16</v>
          </cell>
          <cell r="C14354">
            <v>0</v>
          </cell>
          <cell r="D14354">
            <v>0</v>
          </cell>
          <cell r="E14354">
            <v>0</v>
          </cell>
          <cell r="G14354">
            <v>0</v>
          </cell>
          <cell r="H14354">
            <v>0</v>
          </cell>
        </row>
        <row r="14355">
          <cell r="A14355" t="str">
            <v>08-07-100</v>
          </cell>
          <cell r="B14355" t="str">
            <v>17</v>
          </cell>
          <cell r="C14355">
            <v>0</v>
          </cell>
          <cell r="D14355">
            <v>0</v>
          </cell>
          <cell r="E14355">
            <v>0</v>
          </cell>
          <cell r="G14355">
            <v>0</v>
          </cell>
          <cell r="H14355">
            <v>0</v>
          </cell>
        </row>
        <row r="14356">
          <cell r="A14356" t="str">
            <v>08-07-100</v>
          </cell>
          <cell r="B14356" t="str">
            <v>18</v>
          </cell>
          <cell r="C14356">
            <v>0</v>
          </cell>
          <cell r="D14356">
            <v>0</v>
          </cell>
          <cell r="E14356">
            <v>0</v>
          </cell>
          <cell r="G14356">
            <v>0</v>
          </cell>
          <cell r="H14356">
            <v>0</v>
          </cell>
        </row>
        <row r="14357">
          <cell r="A14357" t="str">
            <v>08-07-100</v>
          </cell>
          <cell r="B14357" t="str">
            <v>19</v>
          </cell>
          <cell r="C14357">
            <v>0</v>
          </cell>
          <cell r="D14357">
            <v>0</v>
          </cell>
          <cell r="E14357">
            <v>0</v>
          </cell>
          <cell r="G14357">
            <v>0</v>
          </cell>
          <cell r="H14357">
            <v>0</v>
          </cell>
        </row>
        <row r="14358">
          <cell r="A14358" t="str">
            <v>08-07-100</v>
          </cell>
          <cell r="B14358" t="str">
            <v>110</v>
          </cell>
          <cell r="C14358">
            <v>0</v>
          </cell>
          <cell r="D14358">
            <v>0</v>
          </cell>
          <cell r="E14358">
            <v>0</v>
          </cell>
          <cell r="G14358">
            <v>0</v>
          </cell>
          <cell r="H14358">
            <v>0</v>
          </cell>
        </row>
        <row r="14359">
          <cell r="A14359" t="str">
            <v>08-07-100</v>
          </cell>
          <cell r="B14359" t="str">
            <v>111</v>
          </cell>
          <cell r="C14359">
            <v>0</v>
          </cell>
          <cell r="D14359">
            <v>0</v>
          </cell>
          <cell r="E14359">
            <v>0</v>
          </cell>
          <cell r="G14359">
            <v>0</v>
          </cell>
          <cell r="H14359">
            <v>0</v>
          </cell>
        </row>
        <row r="14360">
          <cell r="A14360" t="str">
            <v>08-07-100</v>
          </cell>
          <cell r="B14360" t="str">
            <v>112</v>
          </cell>
          <cell r="C14360">
            <v>0</v>
          </cell>
          <cell r="D14360">
            <v>0</v>
          </cell>
          <cell r="E14360">
            <v>0</v>
          </cell>
          <cell r="G14360">
            <v>0</v>
          </cell>
          <cell r="H14360">
            <v>0</v>
          </cell>
        </row>
        <row r="14361">
          <cell r="A14361" t="str">
            <v>08-07-100</v>
          </cell>
          <cell r="B14361" t="str">
            <v>113</v>
          </cell>
          <cell r="C14361">
            <v>0</v>
          </cell>
          <cell r="D14361">
            <v>0</v>
          </cell>
          <cell r="E14361">
            <v>0</v>
          </cell>
          <cell r="G14361">
            <v>0</v>
          </cell>
          <cell r="H14361">
            <v>0</v>
          </cell>
        </row>
        <row r="14362">
          <cell r="A14362" t="str">
            <v>08-07-100</v>
          </cell>
          <cell r="B14362" t="str">
            <v>21</v>
          </cell>
          <cell r="C14362" t="str">
            <v>JR OFICIAL CALIFICADO</v>
          </cell>
          <cell r="D14362" t="str">
            <v>jor</v>
          </cell>
          <cell r="E14362">
            <v>2.0505809979494192</v>
          </cell>
          <cell r="G14362">
            <v>70692.160000000003</v>
          </cell>
          <cell r="H14362">
            <v>144960</v>
          </cell>
        </row>
        <row r="14363">
          <cell r="A14363" t="str">
            <v>08-07-100</v>
          </cell>
          <cell r="B14363" t="str">
            <v>22</v>
          </cell>
          <cell r="C14363" t="str">
            <v>JR AYUDANTE CALIFICADO</v>
          </cell>
          <cell r="D14363" t="str">
            <v>jor</v>
          </cell>
          <cell r="E14363">
            <v>1.8227386648439281</v>
          </cell>
          <cell r="G14363">
            <v>53019.119999999995</v>
          </cell>
          <cell r="H14363">
            <v>96640</v>
          </cell>
        </row>
        <row r="14364">
          <cell r="A14364" t="str">
            <v>08-07-100</v>
          </cell>
          <cell r="B14364" t="str">
            <v>41</v>
          </cell>
          <cell r="C14364" t="str">
            <v>Equipos de instalación</v>
          </cell>
          <cell r="D14364" t="str">
            <v>unidad</v>
          </cell>
          <cell r="E14364">
            <v>0.05</v>
          </cell>
          <cell r="G14364">
            <v>24313.053599999999</v>
          </cell>
          <cell r="H14364">
            <v>1216</v>
          </cell>
        </row>
        <row r="14365">
          <cell r="A14365" t="str">
            <v>08-07-100</v>
          </cell>
          <cell r="B14365" t="str">
            <v>61</v>
          </cell>
          <cell r="C14365" t="str">
            <v>Transporte almacen a obra</v>
          </cell>
          <cell r="D14365" t="str">
            <v>kg</v>
          </cell>
          <cell r="E14365">
            <v>5031.6750000000002</v>
          </cell>
          <cell r="G14365">
            <v>6.0400000000000002E-2</v>
          </cell>
          <cell r="H14365">
            <v>304</v>
          </cell>
        </row>
        <row r="14366">
          <cell r="A14366" t="str">
            <v>08-07-110</v>
          </cell>
          <cell r="B14366" t="str">
            <v>08-07-110</v>
          </cell>
          <cell r="C14366" t="str">
            <v>Suministro e instalación de UPS 2 KVA Monofásica sin banco de baterias</v>
          </cell>
          <cell r="D14366" t="str">
            <v>un</v>
          </cell>
          <cell r="E14366">
            <v>2</v>
          </cell>
          <cell r="H14366">
            <v>6030183</v>
          </cell>
        </row>
        <row r="14367">
          <cell r="A14367" t="str">
            <v>08-07-110</v>
          </cell>
          <cell r="B14367" t="str">
            <v>11</v>
          </cell>
          <cell r="C14367" t="str">
            <v>UPS bifásica de 2 kVA de 10 minutos de autonomia según diagrama unifilar</v>
          </cell>
          <cell r="D14367" t="str">
            <v>un</v>
          </cell>
          <cell r="E14367">
            <v>1</v>
          </cell>
          <cell r="G14367">
            <v>5912694.7871199995</v>
          </cell>
          <cell r="H14367">
            <v>5912695</v>
          </cell>
        </row>
        <row r="14368">
          <cell r="A14368" t="str">
            <v>08-07-110</v>
          </cell>
          <cell r="B14368" t="str">
            <v>12</v>
          </cell>
          <cell r="C14368">
            <v>0</v>
          </cell>
          <cell r="D14368">
            <v>0</v>
          </cell>
          <cell r="E14368">
            <v>0</v>
          </cell>
          <cell r="G14368">
            <v>0</v>
          </cell>
          <cell r="H14368">
            <v>0</v>
          </cell>
        </row>
        <row r="14369">
          <cell r="A14369" t="str">
            <v>08-07-110</v>
          </cell>
          <cell r="B14369" t="str">
            <v>13</v>
          </cell>
          <cell r="C14369">
            <v>0</v>
          </cell>
          <cell r="D14369">
            <v>0</v>
          </cell>
          <cell r="E14369">
            <v>0</v>
          </cell>
          <cell r="G14369">
            <v>0</v>
          </cell>
          <cell r="H14369">
            <v>0</v>
          </cell>
        </row>
        <row r="14370">
          <cell r="A14370" t="str">
            <v>08-07-110</v>
          </cell>
          <cell r="B14370" t="str">
            <v>14</v>
          </cell>
          <cell r="C14370">
            <v>0</v>
          </cell>
          <cell r="D14370">
            <v>0</v>
          </cell>
          <cell r="E14370">
            <v>0</v>
          </cell>
          <cell r="G14370">
            <v>0</v>
          </cell>
          <cell r="H14370">
            <v>0</v>
          </cell>
        </row>
        <row r="14371">
          <cell r="A14371" t="str">
            <v>08-07-110</v>
          </cell>
          <cell r="B14371" t="str">
            <v>15</v>
          </cell>
          <cell r="C14371">
            <v>0</v>
          </cell>
          <cell r="D14371">
            <v>0</v>
          </cell>
          <cell r="E14371">
            <v>0</v>
          </cell>
          <cell r="G14371">
            <v>0</v>
          </cell>
          <cell r="H14371">
            <v>0</v>
          </cell>
        </row>
        <row r="14372">
          <cell r="A14372" t="str">
            <v>08-07-110</v>
          </cell>
          <cell r="B14372" t="str">
            <v>16</v>
          </cell>
          <cell r="C14372">
            <v>0</v>
          </cell>
          <cell r="D14372">
            <v>0</v>
          </cell>
          <cell r="E14372">
            <v>0</v>
          </cell>
          <cell r="G14372">
            <v>0</v>
          </cell>
          <cell r="H14372">
            <v>0</v>
          </cell>
        </row>
        <row r="14373">
          <cell r="A14373" t="str">
            <v>08-07-110</v>
          </cell>
          <cell r="B14373" t="str">
            <v>17</v>
          </cell>
          <cell r="C14373">
            <v>0</v>
          </cell>
          <cell r="D14373">
            <v>0</v>
          </cell>
          <cell r="E14373">
            <v>0</v>
          </cell>
          <cell r="G14373">
            <v>0</v>
          </cell>
          <cell r="H14373">
            <v>0</v>
          </cell>
        </row>
        <row r="14374">
          <cell r="A14374" t="str">
            <v>08-07-110</v>
          </cell>
          <cell r="B14374" t="str">
            <v>18</v>
          </cell>
          <cell r="C14374">
            <v>0</v>
          </cell>
          <cell r="D14374">
            <v>0</v>
          </cell>
          <cell r="E14374">
            <v>0</v>
          </cell>
          <cell r="G14374">
            <v>0</v>
          </cell>
          <cell r="H14374">
            <v>0</v>
          </cell>
        </row>
        <row r="14375">
          <cell r="A14375" t="str">
            <v>08-07-110</v>
          </cell>
          <cell r="B14375" t="str">
            <v>19</v>
          </cell>
          <cell r="C14375">
            <v>0</v>
          </cell>
          <cell r="D14375">
            <v>0</v>
          </cell>
          <cell r="E14375">
            <v>0</v>
          </cell>
          <cell r="G14375">
            <v>0</v>
          </cell>
          <cell r="H14375">
            <v>0</v>
          </cell>
        </row>
        <row r="14376">
          <cell r="A14376" t="str">
            <v>08-07-110</v>
          </cell>
          <cell r="B14376" t="str">
            <v>110</v>
          </cell>
          <cell r="C14376">
            <v>0</v>
          </cell>
          <cell r="D14376">
            <v>0</v>
          </cell>
          <cell r="E14376">
            <v>0</v>
          </cell>
          <cell r="G14376">
            <v>0</v>
          </cell>
          <cell r="H14376">
            <v>0</v>
          </cell>
        </row>
        <row r="14377">
          <cell r="A14377" t="str">
            <v>08-07-110</v>
          </cell>
          <cell r="B14377" t="str">
            <v>111</v>
          </cell>
          <cell r="C14377">
            <v>0</v>
          </cell>
          <cell r="D14377">
            <v>0</v>
          </cell>
          <cell r="E14377">
            <v>0</v>
          </cell>
          <cell r="G14377">
            <v>0</v>
          </cell>
          <cell r="H14377">
            <v>0</v>
          </cell>
        </row>
        <row r="14378">
          <cell r="A14378" t="str">
            <v>08-07-110</v>
          </cell>
          <cell r="B14378" t="str">
            <v>112</v>
          </cell>
          <cell r="C14378">
            <v>0</v>
          </cell>
          <cell r="D14378">
            <v>0</v>
          </cell>
          <cell r="E14378">
            <v>0</v>
          </cell>
          <cell r="G14378">
            <v>0</v>
          </cell>
          <cell r="H14378">
            <v>0</v>
          </cell>
        </row>
        <row r="14379">
          <cell r="A14379" t="str">
            <v>08-07-110</v>
          </cell>
          <cell r="B14379" t="str">
            <v>113</v>
          </cell>
          <cell r="C14379">
            <v>0</v>
          </cell>
          <cell r="D14379">
            <v>0</v>
          </cell>
          <cell r="E14379">
            <v>0</v>
          </cell>
          <cell r="G14379">
            <v>0</v>
          </cell>
          <cell r="H14379">
            <v>0</v>
          </cell>
        </row>
        <row r="14380">
          <cell r="A14380" t="str">
            <v>08-07-110</v>
          </cell>
          <cell r="B14380" t="str">
            <v>21</v>
          </cell>
          <cell r="C14380" t="str">
            <v>JR OFICIAL CALIFICADO</v>
          </cell>
          <cell r="D14380" t="str">
            <v>jor</v>
          </cell>
          <cell r="E14380">
            <v>0.98427887901572109</v>
          </cell>
          <cell r="G14380">
            <v>70692.160000000003</v>
          </cell>
          <cell r="H14380">
            <v>69581</v>
          </cell>
        </row>
        <row r="14381">
          <cell r="A14381" t="str">
            <v>08-07-110</v>
          </cell>
          <cell r="B14381" t="str">
            <v>22</v>
          </cell>
          <cell r="C14381" t="str">
            <v>JR AYUDANTE CALIFICADO</v>
          </cell>
          <cell r="D14381" t="str">
            <v>jor</v>
          </cell>
          <cell r="E14381">
            <v>0.87491455912508542</v>
          </cell>
          <cell r="G14381">
            <v>53019.119999999995</v>
          </cell>
          <cell r="H14381">
            <v>46387</v>
          </cell>
        </row>
        <row r="14382">
          <cell r="A14382" t="str">
            <v>08-07-110</v>
          </cell>
          <cell r="B14382" t="str">
            <v>41</v>
          </cell>
          <cell r="C14382" t="str">
            <v>Equipos de instalación</v>
          </cell>
          <cell r="D14382" t="str">
            <v>unidad</v>
          </cell>
          <cell r="E14382">
            <v>0.05</v>
          </cell>
          <cell r="G14382">
            <v>24313.053599999999</v>
          </cell>
          <cell r="H14382">
            <v>1216</v>
          </cell>
        </row>
        <row r="14383">
          <cell r="A14383" t="str">
            <v>08-07-110</v>
          </cell>
          <cell r="B14383" t="str">
            <v>61</v>
          </cell>
          <cell r="C14383" t="str">
            <v>Transporte almacen a obra</v>
          </cell>
          <cell r="D14383" t="str">
            <v>kg</v>
          </cell>
          <cell r="E14383">
            <v>5031.6750000000002</v>
          </cell>
          <cell r="G14383">
            <v>6.0400000000000002E-2</v>
          </cell>
          <cell r="H14383">
            <v>304</v>
          </cell>
        </row>
        <row r="14384">
          <cell r="A14384" t="str">
            <v>08-07-120</v>
          </cell>
          <cell r="B14384" t="str">
            <v>08-07-120</v>
          </cell>
          <cell r="C14384" t="str">
            <v>Suministro e instalación de UPS 1,5 KVA sin banco de baterias</v>
          </cell>
          <cell r="D14384" t="str">
            <v>un</v>
          </cell>
          <cell r="E14384">
            <v>3</v>
          </cell>
          <cell r="H14384">
            <v>6030183</v>
          </cell>
        </row>
        <row r="14385">
          <cell r="A14385" t="str">
            <v>08-07-120</v>
          </cell>
          <cell r="B14385" t="str">
            <v>11</v>
          </cell>
          <cell r="C14385" t="str">
            <v>UPS bifásica de 2 kVA de 10 minutos de autonomia según diagrama unifilar</v>
          </cell>
          <cell r="D14385" t="str">
            <v>un</v>
          </cell>
          <cell r="E14385">
            <v>1</v>
          </cell>
          <cell r="G14385">
            <v>5912694.7871199995</v>
          </cell>
          <cell r="H14385">
            <v>5912695</v>
          </cell>
        </row>
        <row r="14386">
          <cell r="A14386" t="str">
            <v>08-07-120</v>
          </cell>
          <cell r="B14386" t="str">
            <v>12</v>
          </cell>
          <cell r="C14386">
            <v>0</v>
          </cell>
          <cell r="D14386">
            <v>0</v>
          </cell>
          <cell r="E14386">
            <v>0</v>
          </cell>
          <cell r="G14386">
            <v>0</v>
          </cell>
          <cell r="H14386">
            <v>0</v>
          </cell>
        </row>
        <row r="14387">
          <cell r="A14387" t="str">
            <v>08-07-120</v>
          </cell>
          <cell r="B14387" t="str">
            <v>13</v>
          </cell>
          <cell r="C14387">
            <v>0</v>
          </cell>
          <cell r="D14387">
            <v>0</v>
          </cell>
          <cell r="E14387">
            <v>0</v>
          </cell>
          <cell r="G14387">
            <v>0</v>
          </cell>
          <cell r="H14387">
            <v>0</v>
          </cell>
        </row>
        <row r="14388">
          <cell r="A14388" t="str">
            <v>08-07-120</v>
          </cell>
          <cell r="B14388" t="str">
            <v>14</v>
          </cell>
          <cell r="C14388">
            <v>0</v>
          </cell>
          <cell r="D14388">
            <v>0</v>
          </cell>
          <cell r="E14388">
            <v>0</v>
          </cell>
          <cell r="G14388">
            <v>0</v>
          </cell>
          <cell r="H14388">
            <v>0</v>
          </cell>
        </row>
        <row r="14389">
          <cell r="A14389" t="str">
            <v>08-07-120</v>
          </cell>
          <cell r="B14389" t="str">
            <v>15</v>
          </cell>
          <cell r="C14389">
            <v>0</v>
          </cell>
          <cell r="D14389">
            <v>0</v>
          </cell>
          <cell r="E14389">
            <v>0</v>
          </cell>
          <cell r="G14389">
            <v>0</v>
          </cell>
          <cell r="H14389">
            <v>0</v>
          </cell>
        </row>
        <row r="14390">
          <cell r="A14390" t="str">
            <v>08-07-120</v>
          </cell>
          <cell r="B14390" t="str">
            <v>16</v>
          </cell>
          <cell r="C14390">
            <v>0</v>
          </cell>
          <cell r="D14390">
            <v>0</v>
          </cell>
          <cell r="E14390">
            <v>0</v>
          </cell>
          <cell r="G14390">
            <v>0</v>
          </cell>
          <cell r="H14390">
            <v>0</v>
          </cell>
        </row>
        <row r="14391">
          <cell r="A14391" t="str">
            <v>08-07-120</v>
          </cell>
          <cell r="B14391" t="str">
            <v>17</v>
          </cell>
          <cell r="C14391">
            <v>0</v>
          </cell>
          <cell r="D14391">
            <v>0</v>
          </cell>
          <cell r="E14391">
            <v>0</v>
          </cell>
          <cell r="G14391">
            <v>0</v>
          </cell>
          <cell r="H14391">
            <v>0</v>
          </cell>
        </row>
        <row r="14392">
          <cell r="A14392" t="str">
            <v>08-07-120</v>
          </cell>
          <cell r="B14392" t="str">
            <v>18</v>
          </cell>
          <cell r="C14392">
            <v>0</v>
          </cell>
          <cell r="D14392">
            <v>0</v>
          </cell>
          <cell r="E14392">
            <v>0</v>
          </cell>
          <cell r="G14392">
            <v>0</v>
          </cell>
          <cell r="H14392">
            <v>0</v>
          </cell>
        </row>
        <row r="14393">
          <cell r="A14393" t="str">
            <v>08-07-120</v>
          </cell>
          <cell r="B14393" t="str">
            <v>19</v>
          </cell>
          <cell r="C14393">
            <v>0</v>
          </cell>
          <cell r="D14393">
            <v>0</v>
          </cell>
          <cell r="E14393">
            <v>0</v>
          </cell>
          <cell r="G14393">
            <v>0</v>
          </cell>
          <cell r="H14393">
            <v>0</v>
          </cell>
        </row>
        <row r="14394">
          <cell r="A14394" t="str">
            <v>08-07-120</v>
          </cell>
          <cell r="B14394" t="str">
            <v>110</v>
          </cell>
          <cell r="C14394">
            <v>0</v>
          </cell>
          <cell r="D14394">
            <v>0</v>
          </cell>
          <cell r="E14394">
            <v>0</v>
          </cell>
          <cell r="G14394">
            <v>0</v>
          </cell>
          <cell r="H14394">
            <v>0</v>
          </cell>
        </row>
        <row r="14395">
          <cell r="A14395" t="str">
            <v>08-07-120</v>
          </cell>
          <cell r="B14395" t="str">
            <v>111</v>
          </cell>
          <cell r="C14395">
            <v>0</v>
          </cell>
          <cell r="D14395">
            <v>0</v>
          </cell>
          <cell r="E14395">
            <v>0</v>
          </cell>
          <cell r="G14395">
            <v>0</v>
          </cell>
          <cell r="H14395">
            <v>0</v>
          </cell>
        </row>
        <row r="14396">
          <cell r="A14396" t="str">
            <v>08-07-120</v>
          </cell>
          <cell r="B14396" t="str">
            <v>112</v>
          </cell>
          <cell r="C14396">
            <v>0</v>
          </cell>
          <cell r="D14396">
            <v>0</v>
          </cell>
          <cell r="E14396">
            <v>0</v>
          </cell>
          <cell r="G14396">
            <v>0</v>
          </cell>
          <cell r="H14396">
            <v>0</v>
          </cell>
        </row>
        <row r="14397">
          <cell r="A14397" t="str">
            <v>08-07-120</v>
          </cell>
          <cell r="B14397" t="str">
            <v>113</v>
          </cell>
          <cell r="C14397">
            <v>0</v>
          </cell>
          <cell r="D14397">
            <v>0</v>
          </cell>
          <cell r="E14397">
            <v>0</v>
          </cell>
          <cell r="G14397">
            <v>0</v>
          </cell>
          <cell r="H14397">
            <v>0</v>
          </cell>
        </row>
        <row r="14398">
          <cell r="A14398" t="str">
            <v>08-07-120</v>
          </cell>
          <cell r="B14398" t="str">
            <v>21</v>
          </cell>
          <cell r="C14398" t="str">
            <v>JR OFICIAL CALIFICADO</v>
          </cell>
          <cell r="D14398" t="str">
            <v>jor</v>
          </cell>
          <cell r="E14398">
            <v>0.98427887901572109</v>
          </cell>
          <cell r="G14398">
            <v>70692.160000000003</v>
          </cell>
          <cell r="H14398">
            <v>69581</v>
          </cell>
        </row>
        <row r="14399">
          <cell r="A14399" t="str">
            <v>08-07-120</v>
          </cell>
          <cell r="B14399" t="str">
            <v>22</v>
          </cell>
          <cell r="C14399" t="str">
            <v>JR AYUDANTE CALIFICADO</v>
          </cell>
          <cell r="D14399" t="str">
            <v>jor</v>
          </cell>
          <cell r="E14399">
            <v>0.87491455912508542</v>
          </cell>
          <cell r="G14399">
            <v>53019.119999999995</v>
          </cell>
          <cell r="H14399">
            <v>46387</v>
          </cell>
        </row>
        <row r="14400">
          <cell r="A14400" t="str">
            <v>08-07-120</v>
          </cell>
          <cell r="B14400" t="str">
            <v>41</v>
          </cell>
          <cell r="C14400" t="str">
            <v>Equipos de instalación</v>
          </cell>
          <cell r="D14400" t="str">
            <v>unidad</v>
          </cell>
          <cell r="E14400">
            <v>0.05</v>
          </cell>
          <cell r="G14400">
            <v>24313.053599999999</v>
          </cell>
          <cell r="H14400">
            <v>1216</v>
          </cell>
        </row>
        <row r="14401">
          <cell r="A14401" t="str">
            <v>08-07-120</v>
          </cell>
          <cell r="B14401" t="str">
            <v>61</v>
          </cell>
          <cell r="C14401" t="str">
            <v>Transporte almacen a obra</v>
          </cell>
          <cell r="D14401" t="str">
            <v>kg</v>
          </cell>
          <cell r="E14401">
            <v>5031.6750000000002</v>
          </cell>
          <cell r="G14401">
            <v>6.0400000000000002E-2</v>
          </cell>
          <cell r="H14401">
            <v>304</v>
          </cell>
        </row>
        <row r="14402">
          <cell r="A14402" t="str">
            <v>08-07-130</v>
          </cell>
          <cell r="B14402" t="str">
            <v>08-07-130</v>
          </cell>
          <cell r="C14402" t="str">
            <v>Suministro e instalación de UPS 1 KVA Monofásica sin banco de baterias</v>
          </cell>
          <cell r="D14402" t="str">
            <v>un</v>
          </cell>
          <cell r="E14402">
            <v>4</v>
          </cell>
          <cell r="H14402">
            <v>4136643</v>
          </cell>
        </row>
        <row r="14403">
          <cell r="A14403" t="str">
            <v>08-07-130</v>
          </cell>
          <cell r="B14403" t="str">
            <v>11</v>
          </cell>
          <cell r="C14403" t="str">
            <v>UPS bifásica de 1 kVA de 10 minutos de autonomia según diagrama unifilar</v>
          </cell>
          <cell r="D14403" t="str">
            <v>un</v>
          </cell>
          <cell r="E14403">
            <v>1</v>
          </cell>
          <cell r="G14403">
            <v>4019154.78712</v>
          </cell>
          <cell r="H14403">
            <v>4019155</v>
          </cell>
        </row>
        <row r="14404">
          <cell r="A14404" t="str">
            <v>08-07-130</v>
          </cell>
          <cell r="B14404" t="str">
            <v>12</v>
          </cell>
          <cell r="C14404">
            <v>0</v>
          </cell>
          <cell r="D14404">
            <v>0</v>
          </cell>
          <cell r="E14404">
            <v>0</v>
          </cell>
          <cell r="G14404">
            <v>0</v>
          </cell>
          <cell r="H14404">
            <v>0</v>
          </cell>
        </row>
        <row r="14405">
          <cell r="A14405" t="str">
            <v>08-07-130</v>
          </cell>
          <cell r="B14405" t="str">
            <v>13</v>
          </cell>
          <cell r="C14405">
            <v>0</v>
          </cell>
          <cell r="D14405">
            <v>0</v>
          </cell>
          <cell r="E14405">
            <v>0</v>
          </cell>
          <cell r="G14405">
            <v>0</v>
          </cell>
          <cell r="H14405">
            <v>0</v>
          </cell>
        </row>
        <row r="14406">
          <cell r="A14406" t="str">
            <v>08-07-130</v>
          </cell>
          <cell r="B14406" t="str">
            <v>14</v>
          </cell>
          <cell r="C14406">
            <v>0</v>
          </cell>
          <cell r="D14406">
            <v>0</v>
          </cell>
          <cell r="E14406">
            <v>0</v>
          </cell>
          <cell r="G14406">
            <v>0</v>
          </cell>
          <cell r="H14406">
            <v>0</v>
          </cell>
        </row>
        <row r="14407">
          <cell r="A14407" t="str">
            <v>08-07-130</v>
          </cell>
          <cell r="B14407" t="str">
            <v>15</v>
          </cell>
          <cell r="C14407">
            <v>0</v>
          </cell>
          <cell r="D14407">
            <v>0</v>
          </cell>
          <cell r="E14407">
            <v>0</v>
          </cell>
          <cell r="G14407">
            <v>0</v>
          </cell>
          <cell r="H14407">
            <v>0</v>
          </cell>
        </row>
        <row r="14408">
          <cell r="A14408" t="str">
            <v>08-07-130</v>
          </cell>
          <cell r="B14408" t="str">
            <v>16</v>
          </cell>
          <cell r="C14408">
            <v>0</v>
          </cell>
          <cell r="D14408">
            <v>0</v>
          </cell>
          <cell r="E14408">
            <v>0</v>
          </cell>
          <cell r="G14408">
            <v>0</v>
          </cell>
          <cell r="H14408">
            <v>0</v>
          </cell>
        </row>
        <row r="14409">
          <cell r="A14409" t="str">
            <v>08-07-130</v>
          </cell>
          <cell r="B14409" t="str">
            <v>17</v>
          </cell>
          <cell r="C14409">
            <v>0</v>
          </cell>
          <cell r="D14409">
            <v>0</v>
          </cell>
          <cell r="E14409">
            <v>0</v>
          </cell>
          <cell r="G14409">
            <v>0</v>
          </cell>
          <cell r="H14409">
            <v>0</v>
          </cell>
        </row>
        <row r="14410">
          <cell r="A14410" t="str">
            <v>08-07-130</v>
          </cell>
          <cell r="B14410" t="str">
            <v>18</v>
          </cell>
          <cell r="C14410">
            <v>0</v>
          </cell>
          <cell r="D14410">
            <v>0</v>
          </cell>
          <cell r="E14410">
            <v>0</v>
          </cell>
          <cell r="G14410">
            <v>0</v>
          </cell>
          <cell r="H14410">
            <v>0</v>
          </cell>
        </row>
        <row r="14411">
          <cell r="A14411" t="str">
            <v>08-07-130</v>
          </cell>
          <cell r="B14411" t="str">
            <v>19</v>
          </cell>
          <cell r="C14411">
            <v>0</v>
          </cell>
          <cell r="D14411">
            <v>0</v>
          </cell>
          <cell r="E14411">
            <v>0</v>
          </cell>
          <cell r="G14411">
            <v>0</v>
          </cell>
          <cell r="H14411">
            <v>0</v>
          </cell>
        </row>
        <row r="14412">
          <cell r="A14412" t="str">
            <v>08-07-130</v>
          </cell>
          <cell r="B14412" t="str">
            <v>110</v>
          </cell>
          <cell r="C14412">
            <v>0</v>
          </cell>
          <cell r="D14412">
            <v>0</v>
          </cell>
          <cell r="E14412">
            <v>0</v>
          </cell>
          <cell r="G14412">
            <v>0</v>
          </cell>
          <cell r="H14412">
            <v>0</v>
          </cell>
        </row>
        <row r="14413">
          <cell r="A14413" t="str">
            <v>08-07-130</v>
          </cell>
          <cell r="B14413" t="str">
            <v>111</v>
          </cell>
          <cell r="C14413">
            <v>0</v>
          </cell>
          <cell r="D14413">
            <v>0</v>
          </cell>
          <cell r="E14413">
            <v>0</v>
          </cell>
          <cell r="G14413">
            <v>0</v>
          </cell>
          <cell r="H14413">
            <v>0</v>
          </cell>
        </row>
        <row r="14414">
          <cell r="A14414" t="str">
            <v>08-07-130</v>
          </cell>
          <cell r="B14414" t="str">
            <v>112</v>
          </cell>
          <cell r="C14414">
            <v>0</v>
          </cell>
          <cell r="D14414">
            <v>0</v>
          </cell>
          <cell r="E14414">
            <v>0</v>
          </cell>
          <cell r="G14414">
            <v>0</v>
          </cell>
          <cell r="H14414">
            <v>0</v>
          </cell>
        </row>
        <row r="14415">
          <cell r="A14415" t="str">
            <v>08-07-130</v>
          </cell>
          <cell r="B14415" t="str">
            <v>113</v>
          </cell>
          <cell r="C14415">
            <v>0</v>
          </cell>
          <cell r="D14415">
            <v>0</v>
          </cell>
          <cell r="E14415">
            <v>0</v>
          </cell>
          <cell r="G14415">
            <v>0</v>
          </cell>
          <cell r="H14415">
            <v>0</v>
          </cell>
        </row>
        <row r="14416">
          <cell r="A14416" t="str">
            <v>08-07-130</v>
          </cell>
          <cell r="B14416" t="str">
            <v>21</v>
          </cell>
          <cell r="C14416" t="str">
            <v>JR OFICIAL CALIFICADO</v>
          </cell>
          <cell r="D14416" t="str">
            <v>jor</v>
          </cell>
          <cell r="E14416">
            <v>0.98427887901572109</v>
          </cell>
          <cell r="G14416">
            <v>70692.160000000003</v>
          </cell>
          <cell r="H14416">
            <v>69581</v>
          </cell>
        </row>
        <row r="14417">
          <cell r="A14417" t="str">
            <v>08-07-130</v>
          </cell>
          <cell r="B14417" t="str">
            <v>22</v>
          </cell>
          <cell r="C14417" t="str">
            <v>JR AYUDANTE CALIFICADO</v>
          </cell>
          <cell r="D14417" t="str">
            <v>jor</v>
          </cell>
          <cell r="E14417">
            <v>0.87491455912508542</v>
          </cell>
          <cell r="G14417">
            <v>53019.119999999995</v>
          </cell>
          <cell r="H14417">
            <v>46387</v>
          </cell>
        </row>
        <row r="14418">
          <cell r="A14418" t="str">
            <v>08-07-130</v>
          </cell>
          <cell r="B14418" t="str">
            <v>41</v>
          </cell>
          <cell r="C14418" t="str">
            <v>Equipos de instalación</v>
          </cell>
          <cell r="D14418" t="str">
            <v>unidad</v>
          </cell>
          <cell r="E14418">
            <v>0.05</v>
          </cell>
          <cell r="G14418">
            <v>24313.053599999999</v>
          </cell>
          <cell r="H14418">
            <v>1216</v>
          </cell>
        </row>
        <row r="14419">
          <cell r="A14419" t="str">
            <v>08-07-130</v>
          </cell>
          <cell r="B14419" t="str">
            <v>61</v>
          </cell>
          <cell r="C14419" t="str">
            <v>Transporte almacen a obra</v>
          </cell>
          <cell r="D14419" t="str">
            <v>kg</v>
          </cell>
          <cell r="E14419">
            <v>5031.6750000000002</v>
          </cell>
          <cell r="G14419">
            <v>6.0400000000000002E-2</v>
          </cell>
          <cell r="H14419">
            <v>304</v>
          </cell>
        </row>
        <row r="14420">
          <cell r="A14420" t="str">
            <v>08-07-140</v>
          </cell>
          <cell r="B14420" t="str">
            <v>08-07-140</v>
          </cell>
          <cell r="C14420" t="str">
            <v>Suministro e instalación de Grupo de medida  en baja tension bomba de incendio (GMBT-BINC) (Según diagrama unifilar)</v>
          </cell>
          <cell r="D14420" t="str">
            <v>un</v>
          </cell>
          <cell r="E14420">
            <v>1</v>
          </cell>
          <cell r="H14420">
            <v>9703770</v>
          </cell>
        </row>
        <row r="14421">
          <cell r="A14421" t="str">
            <v>08-07-140</v>
          </cell>
          <cell r="B14421" t="str">
            <v>11</v>
          </cell>
          <cell r="C14421" t="str">
            <v>GRUPO DE MEDIA EN BAJA TENSIÓN</v>
          </cell>
          <cell r="D14421" t="str">
            <v>un</v>
          </cell>
          <cell r="E14421">
            <v>1</v>
          </cell>
          <cell r="G14421">
            <v>8053856.7999999998</v>
          </cell>
          <cell r="H14421">
            <v>8053857</v>
          </cell>
        </row>
        <row r="14422">
          <cell r="A14422" t="str">
            <v>08-07-140</v>
          </cell>
          <cell r="B14422" t="str">
            <v>12</v>
          </cell>
          <cell r="C14422" t="str">
            <v>CTS 400/5 A</v>
          </cell>
          <cell r="D14422" t="str">
            <v>un</v>
          </cell>
          <cell r="E14422">
            <v>3</v>
          </cell>
          <cell r="G14422">
            <v>515446.83520000003</v>
          </cell>
          <cell r="H14422">
            <v>1546341</v>
          </cell>
        </row>
        <row r="14423">
          <cell r="A14423" t="str">
            <v>08-07-140</v>
          </cell>
          <cell r="B14423" t="str">
            <v>13</v>
          </cell>
          <cell r="C14423">
            <v>0</v>
          </cell>
          <cell r="D14423">
            <v>0</v>
          </cell>
          <cell r="E14423">
            <v>0</v>
          </cell>
          <cell r="G14423">
            <v>0</v>
          </cell>
          <cell r="H14423">
            <v>0</v>
          </cell>
        </row>
        <row r="14424">
          <cell r="A14424" t="str">
            <v>08-07-140</v>
          </cell>
          <cell r="B14424" t="str">
            <v>14</v>
          </cell>
          <cell r="C14424">
            <v>0</v>
          </cell>
          <cell r="D14424">
            <v>0</v>
          </cell>
          <cell r="E14424">
            <v>0</v>
          </cell>
          <cell r="G14424">
            <v>0</v>
          </cell>
          <cell r="H14424">
            <v>0</v>
          </cell>
        </row>
        <row r="14425">
          <cell r="A14425" t="str">
            <v>08-07-140</v>
          </cell>
          <cell r="B14425" t="str">
            <v>15</v>
          </cell>
          <cell r="C14425">
            <v>0</v>
          </cell>
          <cell r="D14425">
            <v>0</v>
          </cell>
          <cell r="E14425">
            <v>0</v>
          </cell>
          <cell r="G14425">
            <v>0</v>
          </cell>
          <cell r="H14425">
            <v>0</v>
          </cell>
        </row>
        <row r="14426">
          <cell r="A14426" t="str">
            <v>08-07-140</v>
          </cell>
          <cell r="B14426" t="str">
            <v>16</v>
          </cell>
          <cell r="C14426">
            <v>0</v>
          </cell>
          <cell r="D14426">
            <v>0</v>
          </cell>
          <cell r="E14426">
            <v>0</v>
          </cell>
          <cell r="G14426">
            <v>0</v>
          </cell>
          <cell r="H14426">
            <v>0</v>
          </cell>
        </row>
        <row r="14427">
          <cell r="A14427" t="str">
            <v>08-07-140</v>
          </cell>
          <cell r="B14427" t="str">
            <v>17</v>
          </cell>
          <cell r="C14427">
            <v>0</v>
          </cell>
          <cell r="D14427">
            <v>0</v>
          </cell>
          <cell r="E14427">
            <v>0</v>
          </cell>
          <cell r="G14427">
            <v>0</v>
          </cell>
          <cell r="H14427">
            <v>0</v>
          </cell>
        </row>
        <row r="14428">
          <cell r="A14428" t="str">
            <v>08-07-140</v>
          </cell>
          <cell r="B14428" t="str">
            <v>18</v>
          </cell>
          <cell r="C14428">
            <v>0</v>
          </cell>
          <cell r="D14428">
            <v>0</v>
          </cell>
          <cell r="E14428">
            <v>0</v>
          </cell>
          <cell r="G14428">
            <v>0</v>
          </cell>
          <cell r="H14428">
            <v>0</v>
          </cell>
        </row>
        <row r="14429">
          <cell r="A14429" t="str">
            <v>08-07-140</v>
          </cell>
          <cell r="B14429" t="str">
            <v>19</v>
          </cell>
          <cell r="C14429">
            <v>0</v>
          </cell>
          <cell r="D14429">
            <v>0</v>
          </cell>
          <cell r="E14429">
            <v>0</v>
          </cell>
          <cell r="G14429">
            <v>0</v>
          </cell>
          <cell r="H14429">
            <v>0</v>
          </cell>
        </row>
        <row r="14430">
          <cell r="A14430" t="str">
            <v>08-07-140</v>
          </cell>
          <cell r="B14430" t="str">
            <v>110</v>
          </cell>
          <cell r="C14430">
            <v>0</v>
          </cell>
          <cell r="D14430">
            <v>0</v>
          </cell>
          <cell r="E14430">
            <v>0</v>
          </cell>
          <cell r="G14430">
            <v>0</v>
          </cell>
          <cell r="H14430">
            <v>0</v>
          </cell>
        </row>
        <row r="14431">
          <cell r="A14431" t="str">
            <v>08-07-140</v>
          </cell>
          <cell r="B14431" t="str">
            <v>111</v>
          </cell>
          <cell r="C14431">
            <v>0</v>
          </cell>
          <cell r="D14431">
            <v>0</v>
          </cell>
          <cell r="E14431">
            <v>0</v>
          </cell>
          <cell r="G14431">
            <v>0</v>
          </cell>
          <cell r="H14431">
            <v>0</v>
          </cell>
        </row>
        <row r="14432">
          <cell r="A14432" t="str">
            <v>08-07-140</v>
          </cell>
          <cell r="B14432" t="str">
            <v>112</v>
          </cell>
          <cell r="C14432">
            <v>0</v>
          </cell>
          <cell r="D14432">
            <v>0</v>
          </cell>
          <cell r="E14432">
            <v>0</v>
          </cell>
          <cell r="G14432">
            <v>0</v>
          </cell>
          <cell r="H14432">
            <v>0</v>
          </cell>
        </row>
        <row r="14433">
          <cell r="A14433" t="str">
            <v>08-07-140</v>
          </cell>
          <cell r="B14433" t="str">
            <v>113</v>
          </cell>
          <cell r="C14433">
            <v>0</v>
          </cell>
          <cell r="D14433">
            <v>0</v>
          </cell>
          <cell r="E14433">
            <v>0</v>
          </cell>
          <cell r="G14433">
            <v>0</v>
          </cell>
          <cell r="H14433">
            <v>0</v>
          </cell>
        </row>
        <row r="14434">
          <cell r="A14434" t="str">
            <v>08-07-140</v>
          </cell>
          <cell r="B14434" t="str">
            <v>21</v>
          </cell>
          <cell r="C14434" t="str">
            <v>JR OFICIAL CALIFICADO</v>
          </cell>
          <cell r="D14434" t="str">
            <v>jor</v>
          </cell>
          <cell r="E14434">
            <v>0.86616541353383458</v>
          </cell>
          <cell r="G14434">
            <v>70692.160000000003</v>
          </cell>
          <cell r="H14434">
            <v>61231</v>
          </cell>
        </row>
        <row r="14435">
          <cell r="A14435" t="str">
            <v>08-07-140</v>
          </cell>
          <cell r="B14435" t="str">
            <v>22</v>
          </cell>
          <cell r="C14435" t="str">
            <v>JR AYUDANTE CALIFICADO</v>
          </cell>
          <cell r="D14435" t="str">
            <v>jor</v>
          </cell>
          <cell r="E14435">
            <v>0.76992481203007523</v>
          </cell>
          <cell r="G14435">
            <v>53019.119999999995</v>
          </cell>
          <cell r="H14435">
            <v>40821</v>
          </cell>
        </row>
        <row r="14436">
          <cell r="A14436" t="str">
            <v>08-07-140</v>
          </cell>
          <cell r="B14436" t="str">
            <v>41</v>
          </cell>
          <cell r="C14436" t="str">
            <v>Equipos de instalación</v>
          </cell>
          <cell r="D14436" t="str">
            <v>unidad</v>
          </cell>
          <cell r="E14436">
            <v>0.05</v>
          </cell>
          <cell r="G14436">
            <v>24313.053599999999</v>
          </cell>
          <cell r="H14436">
            <v>1216</v>
          </cell>
        </row>
        <row r="14437">
          <cell r="A14437" t="str">
            <v>08-07-140</v>
          </cell>
          <cell r="B14437" t="str">
            <v>61</v>
          </cell>
          <cell r="C14437" t="str">
            <v>Transporte almacen a obra</v>
          </cell>
          <cell r="D14437" t="str">
            <v>kg</v>
          </cell>
          <cell r="E14437">
            <v>5031.6750000000002</v>
          </cell>
          <cell r="G14437">
            <v>6.0400000000000002E-2</v>
          </cell>
          <cell r="H14437">
            <v>304</v>
          </cell>
        </row>
        <row r="14438">
          <cell r="A14438" t="str">
            <v>08-07-150</v>
          </cell>
          <cell r="B14438" t="str">
            <v>08-07-150</v>
          </cell>
          <cell r="C14438" t="str">
            <v>Suministro e instalación de Transferencia de incendio para bomba de incendio (GMBT-BINC) (Según diagrama unifilar)</v>
          </cell>
          <cell r="D14438" t="str">
            <v>un</v>
          </cell>
          <cell r="E14438">
            <v>1</v>
          </cell>
          <cell r="H14438">
            <v>18372046</v>
          </cell>
        </row>
        <row r="14439">
          <cell r="A14439" t="str">
            <v>08-07-150</v>
          </cell>
          <cell r="B14439" t="str">
            <v>11</v>
          </cell>
          <cell r="C14439" t="str">
            <v>TRASNFERENCIA AUTOMATICA 400 A</v>
          </cell>
          <cell r="D14439" t="str">
            <v>un</v>
          </cell>
          <cell r="E14439">
            <v>1</v>
          </cell>
          <cell r="G14439">
            <v>17396330.688000001</v>
          </cell>
          <cell r="H14439">
            <v>17396331</v>
          </cell>
        </row>
        <row r="14440">
          <cell r="A14440" t="str">
            <v>08-07-150</v>
          </cell>
          <cell r="B14440" t="str">
            <v>12</v>
          </cell>
          <cell r="C14440">
            <v>0</v>
          </cell>
          <cell r="D14440">
            <v>0</v>
          </cell>
          <cell r="E14440">
            <v>0</v>
          </cell>
          <cell r="G14440">
            <v>0</v>
          </cell>
          <cell r="H14440">
            <v>0</v>
          </cell>
        </row>
        <row r="14441">
          <cell r="A14441" t="str">
            <v>08-07-150</v>
          </cell>
          <cell r="B14441" t="str">
            <v>13</v>
          </cell>
          <cell r="C14441">
            <v>0</v>
          </cell>
          <cell r="D14441">
            <v>0</v>
          </cell>
          <cell r="E14441">
            <v>0</v>
          </cell>
          <cell r="G14441">
            <v>0</v>
          </cell>
          <cell r="H14441">
            <v>0</v>
          </cell>
        </row>
        <row r="14442">
          <cell r="A14442" t="str">
            <v>08-07-150</v>
          </cell>
          <cell r="B14442" t="str">
            <v>14</v>
          </cell>
          <cell r="C14442">
            <v>0</v>
          </cell>
          <cell r="D14442">
            <v>0</v>
          </cell>
          <cell r="E14442">
            <v>0</v>
          </cell>
          <cell r="G14442">
            <v>0</v>
          </cell>
          <cell r="H14442">
            <v>0</v>
          </cell>
        </row>
        <row r="14443">
          <cell r="A14443" t="str">
            <v>08-07-150</v>
          </cell>
          <cell r="B14443" t="str">
            <v>15</v>
          </cell>
          <cell r="C14443">
            <v>0</v>
          </cell>
          <cell r="D14443">
            <v>0</v>
          </cell>
          <cell r="E14443">
            <v>0</v>
          </cell>
          <cell r="G14443">
            <v>0</v>
          </cell>
          <cell r="H14443">
            <v>0</v>
          </cell>
        </row>
        <row r="14444">
          <cell r="A14444" t="str">
            <v>08-07-150</v>
          </cell>
          <cell r="B14444" t="str">
            <v>16</v>
          </cell>
          <cell r="C14444">
            <v>0</v>
          </cell>
          <cell r="D14444">
            <v>0</v>
          </cell>
          <cell r="E14444">
            <v>0</v>
          </cell>
          <cell r="G14444">
            <v>0</v>
          </cell>
          <cell r="H14444">
            <v>0</v>
          </cell>
        </row>
        <row r="14445">
          <cell r="A14445" t="str">
            <v>08-07-150</v>
          </cell>
          <cell r="B14445" t="str">
            <v>17</v>
          </cell>
          <cell r="C14445">
            <v>0</v>
          </cell>
          <cell r="D14445">
            <v>0</v>
          </cell>
          <cell r="E14445">
            <v>0</v>
          </cell>
          <cell r="G14445">
            <v>0</v>
          </cell>
          <cell r="H14445">
            <v>0</v>
          </cell>
        </row>
        <row r="14446">
          <cell r="A14446" t="str">
            <v>08-07-150</v>
          </cell>
          <cell r="B14446" t="str">
            <v>18</v>
          </cell>
          <cell r="C14446">
            <v>0</v>
          </cell>
          <cell r="D14446">
            <v>0</v>
          </cell>
          <cell r="E14446">
            <v>0</v>
          </cell>
          <cell r="G14446">
            <v>0</v>
          </cell>
          <cell r="H14446">
            <v>0</v>
          </cell>
        </row>
        <row r="14447">
          <cell r="A14447" t="str">
            <v>08-07-150</v>
          </cell>
          <cell r="B14447" t="str">
            <v>19</v>
          </cell>
          <cell r="C14447">
            <v>0</v>
          </cell>
          <cell r="D14447">
            <v>0</v>
          </cell>
          <cell r="E14447">
            <v>0</v>
          </cell>
          <cell r="G14447">
            <v>0</v>
          </cell>
          <cell r="H14447">
            <v>0</v>
          </cell>
        </row>
        <row r="14448">
          <cell r="A14448" t="str">
            <v>08-07-150</v>
          </cell>
          <cell r="B14448" t="str">
            <v>110</v>
          </cell>
          <cell r="C14448">
            <v>0</v>
          </cell>
          <cell r="D14448">
            <v>0</v>
          </cell>
          <cell r="E14448">
            <v>0</v>
          </cell>
          <cell r="G14448">
            <v>0</v>
          </cell>
          <cell r="H14448">
            <v>0</v>
          </cell>
        </row>
        <row r="14449">
          <cell r="A14449" t="str">
            <v>08-07-150</v>
          </cell>
          <cell r="B14449" t="str">
            <v>111</v>
          </cell>
          <cell r="C14449">
            <v>0</v>
          </cell>
          <cell r="D14449">
            <v>0</v>
          </cell>
          <cell r="E14449">
            <v>0</v>
          </cell>
          <cell r="G14449">
            <v>0</v>
          </cell>
          <cell r="H14449">
            <v>0</v>
          </cell>
        </row>
        <row r="14450">
          <cell r="A14450" t="str">
            <v>08-07-150</v>
          </cell>
          <cell r="B14450" t="str">
            <v>112</v>
          </cell>
          <cell r="C14450">
            <v>0</v>
          </cell>
          <cell r="D14450">
            <v>0</v>
          </cell>
          <cell r="E14450">
            <v>0</v>
          </cell>
          <cell r="G14450">
            <v>0</v>
          </cell>
          <cell r="H14450">
            <v>0</v>
          </cell>
        </row>
        <row r="14451">
          <cell r="A14451" t="str">
            <v>08-07-150</v>
          </cell>
          <cell r="B14451" t="str">
            <v>113</v>
          </cell>
          <cell r="C14451">
            <v>0</v>
          </cell>
          <cell r="D14451">
            <v>0</v>
          </cell>
          <cell r="E14451">
            <v>0</v>
          </cell>
          <cell r="G14451">
            <v>0</v>
          </cell>
          <cell r="H14451">
            <v>0</v>
          </cell>
        </row>
        <row r="14452">
          <cell r="A14452" t="str">
            <v>08-07-150</v>
          </cell>
          <cell r="B14452" t="str">
            <v>21</v>
          </cell>
          <cell r="C14452" t="str">
            <v>JR OFICIAL CALIFICADO</v>
          </cell>
          <cell r="D14452" t="str">
            <v>jor</v>
          </cell>
          <cell r="E14452">
            <v>8.2684800000000021</v>
          </cell>
          <cell r="G14452">
            <v>70692.160000000003</v>
          </cell>
          <cell r="H14452">
            <v>584517</v>
          </cell>
        </row>
        <row r="14453">
          <cell r="A14453" t="str">
            <v>08-07-150</v>
          </cell>
          <cell r="B14453" t="str">
            <v>22</v>
          </cell>
          <cell r="C14453" t="str">
            <v>JR AYUDANTE CALIFICADO</v>
          </cell>
          <cell r="D14453" t="str">
            <v>jor</v>
          </cell>
          <cell r="E14453">
            <v>7.3497600000000025</v>
          </cell>
          <cell r="G14453">
            <v>53019.119999999995</v>
          </cell>
          <cell r="H14453">
            <v>389678</v>
          </cell>
        </row>
        <row r="14454">
          <cell r="A14454" t="str">
            <v>08-07-150</v>
          </cell>
          <cell r="B14454" t="str">
            <v>41</v>
          </cell>
          <cell r="C14454" t="str">
            <v>Equipos de instalación</v>
          </cell>
          <cell r="D14454" t="str">
            <v>unidad</v>
          </cell>
          <cell r="E14454">
            <v>0.05</v>
          </cell>
          <cell r="G14454">
            <v>24313.053599999999</v>
          </cell>
          <cell r="H14454">
            <v>1216</v>
          </cell>
        </row>
        <row r="14455">
          <cell r="A14455" t="str">
            <v>08-07-150</v>
          </cell>
          <cell r="B14455" t="str">
            <v>61</v>
          </cell>
          <cell r="C14455" t="str">
            <v>Transporte almacen a obra</v>
          </cell>
          <cell r="D14455" t="str">
            <v>kg</v>
          </cell>
          <cell r="E14455">
            <v>5031.6750000000002</v>
          </cell>
          <cell r="G14455">
            <v>6.0400000000000002E-2</v>
          </cell>
          <cell r="H14455">
            <v>304</v>
          </cell>
        </row>
        <row r="14456">
          <cell r="A14456" t="str">
            <v>08-08-010</v>
          </cell>
          <cell r="B14456" t="str">
            <v>08-08-010</v>
          </cell>
          <cell r="C14456" t="str">
            <v xml:space="preserve">Suministro e instalación de cable para acometida en media tensión aérea en 3X2 ACSR </v>
          </cell>
          <cell r="D14456" t="str">
            <v>ml</v>
          </cell>
          <cell r="E14456">
            <v>30</v>
          </cell>
          <cell r="H14456">
            <v>106173</v>
          </cell>
        </row>
        <row r="14457">
          <cell r="A14457" t="str">
            <v>08-08-010</v>
          </cell>
          <cell r="B14457" t="str">
            <v>11</v>
          </cell>
          <cell r="C14457" t="str">
            <v>cable de Media Tensión - ACSR - AL 2</v>
          </cell>
          <cell r="D14457" t="str">
            <v>ML</v>
          </cell>
          <cell r="E14457">
            <v>3</v>
          </cell>
          <cell r="G14457">
            <v>1704.1859999999999</v>
          </cell>
          <cell r="H14457">
            <v>5113</v>
          </cell>
        </row>
        <row r="14458">
          <cell r="A14458" t="str">
            <v>08-08-010</v>
          </cell>
          <cell r="B14458" t="str">
            <v>12</v>
          </cell>
          <cell r="C14458">
            <v>0</v>
          </cell>
          <cell r="D14458">
            <v>0</v>
          </cell>
          <cell r="E14458">
            <v>0</v>
          </cell>
          <cell r="G14458">
            <v>0</v>
          </cell>
          <cell r="H14458">
            <v>0</v>
          </cell>
        </row>
        <row r="14459">
          <cell r="A14459" t="str">
            <v>08-08-010</v>
          </cell>
          <cell r="B14459" t="str">
            <v>13</v>
          </cell>
          <cell r="C14459">
            <v>0</v>
          </cell>
          <cell r="D14459">
            <v>0</v>
          </cell>
          <cell r="E14459">
            <v>0</v>
          </cell>
          <cell r="G14459">
            <v>0</v>
          </cell>
          <cell r="H14459">
            <v>0</v>
          </cell>
        </row>
        <row r="14460">
          <cell r="A14460" t="str">
            <v>08-08-010</v>
          </cell>
          <cell r="B14460" t="str">
            <v>14</v>
          </cell>
          <cell r="C14460">
            <v>0</v>
          </cell>
          <cell r="D14460">
            <v>0</v>
          </cell>
          <cell r="E14460">
            <v>0</v>
          </cell>
          <cell r="G14460">
            <v>0</v>
          </cell>
          <cell r="H14460">
            <v>0</v>
          </cell>
        </row>
        <row r="14461">
          <cell r="A14461" t="str">
            <v>08-08-010</v>
          </cell>
          <cell r="B14461" t="str">
            <v>15</v>
          </cell>
          <cell r="C14461">
            <v>0</v>
          </cell>
          <cell r="D14461">
            <v>0</v>
          </cell>
          <cell r="E14461">
            <v>0</v>
          </cell>
          <cell r="G14461">
            <v>0</v>
          </cell>
          <cell r="H14461">
            <v>0</v>
          </cell>
        </row>
        <row r="14462">
          <cell r="A14462" t="str">
            <v>08-08-010</v>
          </cell>
          <cell r="B14462" t="str">
            <v>16</v>
          </cell>
          <cell r="C14462">
            <v>0</v>
          </cell>
          <cell r="D14462">
            <v>0</v>
          </cell>
          <cell r="E14462">
            <v>0</v>
          </cell>
          <cell r="G14462">
            <v>0</v>
          </cell>
          <cell r="H14462">
            <v>0</v>
          </cell>
        </row>
        <row r="14463">
          <cell r="A14463" t="str">
            <v>08-08-010</v>
          </cell>
          <cell r="B14463" t="str">
            <v>17</v>
          </cell>
          <cell r="C14463">
            <v>0</v>
          </cell>
          <cell r="D14463">
            <v>0</v>
          </cell>
          <cell r="E14463">
            <v>0</v>
          </cell>
          <cell r="G14463">
            <v>0</v>
          </cell>
          <cell r="H14463">
            <v>0</v>
          </cell>
        </row>
        <row r="14464">
          <cell r="A14464" t="str">
            <v>08-08-010</v>
          </cell>
          <cell r="B14464" t="str">
            <v>18</v>
          </cell>
          <cell r="C14464">
            <v>0</v>
          </cell>
          <cell r="D14464">
            <v>0</v>
          </cell>
          <cell r="E14464">
            <v>0</v>
          </cell>
          <cell r="G14464">
            <v>0</v>
          </cell>
          <cell r="H14464">
            <v>0</v>
          </cell>
        </row>
        <row r="14465">
          <cell r="A14465" t="str">
            <v>08-08-010</v>
          </cell>
          <cell r="B14465" t="str">
            <v>19</v>
          </cell>
          <cell r="C14465">
            <v>0</v>
          </cell>
          <cell r="D14465">
            <v>0</v>
          </cell>
          <cell r="E14465">
            <v>0</v>
          </cell>
          <cell r="G14465">
            <v>0</v>
          </cell>
          <cell r="H14465">
            <v>0</v>
          </cell>
        </row>
        <row r="14466">
          <cell r="A14466" t="str">
            <v>08-08-010</v>
          </cell>
          <cell r="B14466" t="str">
            <v>110</v>
          </cell>
          <cell r="C14466">
            <v>0</v>
          </cell>
          <cell r="D14466">
            <v>0</v>
          </cell>
          <cell r="E14466">
            <v>0</v>
          </cell>
          <cell r="G14466">
            <v>0</v>
          </cell>
          <cell r="H14466">
            <v>0</v>
          </cell>
        </row>
        <row r="14467">
          <cell r="A14467" t="str">
            <v>08-08-010</v>
          </cell>
          <cell r="B14467" t="str">
            <v>111</v>
          </cell>
          <cell r="C14467">
            <v>0</v>
          </cell>
          <cell r="D14467">
            <v>0</v>
          </cell>
          <cell r="E14467">
            <v>0</v>
          </cell>
          <cell r="G14467">
            <v>0</v>
          </cell>
          <cell r="H14467">
            <v>0</v>
          </cell>
        </row>
        <row r="14468">
          <cell r="A14468" t="str">
            <v>08-08-010</v>
          </cell>
          <cell r="B14468" t="str">
            <v>112</v>
          </cell>
          <cell r="C14468">
            <v>0</v>
          </cell>
          <cell r="D14468">
            <v>0</v>
          </cell>
          <cell r="E14468">
            <v>0</v>
          </cell>
          <cell r="G14468">
            <v>0</v>
          </cell>
          <cell r="H14468">
            <v>0</v>
          </cell>
        </row>
        <row r="14469">
          <cell r="A14469" t="str">
            <v>08-08-010</v>
          </cell>
          <cell r="B14469" t="str">
            <v>113</v>
          </cell>
          <cell r="C14469">
            <v>0</v>
          </cell>
          <cell r="D14469">
            <v>0</v>
          </cell>
          <cell r="E14469">
            <v>0</v>
          </cell>
          <cell r="G14469">
            <v>0</v>
          </cell>
          <cell r="H14469">
            <v>0</v>
          </cell>
        </row>
        <row r="14470">
          <cell r="A14470" t="str">
            <v>08-08-010</v>
          </cell>
          <cell r="B14470" t="str">
            <v>21</v>
          </cell>
          <cell r="C14470" t="str">
            <v>JR OFICIAL CALIFICADO</v>
          </cell>
          <cell r="D14470" t="str">
            <v>jor</v>
          </cell>
          <cell r="E14470">
            <v>0.84483937115516061</v>
          </cell>
          <cell r="G14470">
            <v>70692.160000000003</v>
          </cell>
          <cell r="H14470">
            <v>59724</v>
          </cell>
        </row>
        <row r="14471">
          <cell r="A14471" t="str">
            <v>08-08-010</v>
          </cell>
          <cell r="B14471" t="str">
            <v>22</v>
          </cell>
          <cell r="C14471" t="str">
            <v>JR AYUDANTE CALIFICADO</v>
          </cell>
          <cell r="D14471" t="str">
            <v>jor</v>
          </cell>
          <cell r="E14471">
            <v>0.75096832991569828</v>
          </cell>
          <cell r="G14471">
            <v>53019.119999999995</v>
          </cell>
          <cell r="H14471">
            <v>39816</v>
          </cell>
        </row>
        <row r="14472">
          <cell r="A14472" t="str">
            <v>08-08-010</v>
          </cell>
          <cell r="B14472" t="str">
            <v>41</v>
          </cell>
          <cell r="C14472" t="str">
            <v>Equipos de instalación</v>
          </cell>
          <cell r="D14472" t="str">
            <v>unidad</v>
          </cell>
          <cell r="E14472">
            <v>0.05</v>
          </cell>
          <cell r="G14472">
            <v>24313.053599999999</v>
          </cell>
          <cell r="H14472">
            <v>1216</v>
          </cell>
        </row>
        <row r="14473">
          <cell r="A14473" t="str">
            <v>08-08-010</v>
          </cell>
          <cell r="B14473" t="str">
            <v>61</v>
          </cell>
          <cell r="C14473" t="str">
            <v>Transporte almacen a obra</v>
          </cell>
          <cell r="D14473" t="str">
            <v>kg</v>
          </cell>
          <cell r="E14473">
            <v>5031.6750000000002</v>
          </cell>
          <cell r="G14473">
            <v>6.0400000000000002E-2</v>
          </cell>
          <cell r="H14473">
            <v>304</v>
          </cell>
        </row>
        <row r="14474">
          <cell r="A14474" t="str">
            <v>08-08-020</v>
          </cell>
          <cell r="B14474" t="str">
            <v>08-08-020</v>
          </cell>
          <cell r="C14474" t="str">
            <v xml:space="preserve">Suministro e instalación de cable para acometida en media tensión subterranea en 3X120mm2 XLPE </v>
          </cell>
          <cell r="D14474" t="str">
            <v>ml</v>
          </cell>
          <cell r="E14474">
            <v>38</v>
          </cell>
          <cell r="H14474">
            <v>243128</v>
          </cell>
        </row>
        <row r="14475">
          <cell r="A14475" t="str">
            <v>08-08-020</v>
          </cell>
          <cell r="B14475" t="str">
            <v>11</v>
          </cell>
          <cell r="C14475" t="str">
            <v>cable de Media Tensión - XLPE - AL 2/0</v>
          </cell>
          <cell r="D14475" t="str">
            <v>ML</v>
          </cell>
          <cell r="E14475">
            <v>3</v>
          </cell>
          <cell r="G14475">
            <v>41880.055359999998</v>
          </cell>
          <cell r="H14475">
            <v>125640</v>
          </cell>
        </row>
        <row r="14476">
          <cell r="A14476" t="str">
            <v>08-08-020</v>
          </cell>
          <cell r="B14476" t="str">
            <v>12</v>
          </cell>
          <cell r="C14476">
            <v>0</v>
          </cell>
          <cell r="D14476">
            <v>0</v>
          </cell>
          <cell r="E14476">
            <v>0</v>
          </cell>
          <cell r="G14476">
            <v>0</v>
          </cell>
          <cell r="H14476">
            <v>0</v>
          </cell>
        </row>
        <row r="14477">
          <cell r="A14477" t="str">
            <v>08-08-020</v>
          </cell>
          <cell r="B14477" t="str">
            <v>13</v>
          </cell>
          <cell r="C14477">
            <v>0</v>
          </cell>
          <cell r="D14477">
            <v>0</v>
          </cell>
          <cell r="E14477">
            <v>0</v>
          </cell>
          <cell r="G14477">
            <v>0</v>
          </cell>
          <cell r="H14477">
            <v>0</v>
          </cell>
        </row>
        <row r="14478">
          <cell r="A14478" t="str">
            <v>08-08-020</v>
          </cell>
          <cell r="B14478" t="str">
            <v>14</v>
          </cell>
          <cell r="C14478">
            <v>0</v>
          </cell>
          <cell r="D14478">
            <v>0</v>
          </cell>
          <cell r="E14478">
            <v>0</v>
          </cell>
          <cell r="G14478">
            <v>0</v>
          </cell>
          <cell r="H14478">
            <v>0</v>
          </cell>
        </row>
        <row r="14479">
          <cell r="A14479" t="str">
            <v>08-08-020</v>
          </cell>
          <cell r="B14479" t="str">
            <v>15</v>
          </cell>
          <cell r="C14479">
            <v>0</v>
          </cell>
          <cell r="D14479">
            <v>0</v>
          </cell>
          <cell r="E14479">
            <v>0</v>
          </cell>
          <cell r="G14479">
            <v>0</v>
          </cell>
          <cell r="H14479">
            <v>0</v>
          </cell>
        </row>
        <row r="14480">
          <cell r="A14480" t="str">
            <v>08-08-020</v>
          </cell>
          <cell r="B14480" t="str">
            <v>16</v>
          </cell>
          <cell r="C14480">
            <v>0</v>
          </cell>
          <cell r="D14480">
            <v>0</v>
          </cell>
          <cell r="E14480">
            <v>0</v>
          </cell>
          <cell r="G14480">
            <v>0</v>
          </cell>
          <cell r="H14480">
            <v>0</v>
          </cell>
        </row>
        <row r="14481">
          <cell r="A14481" t="str">
            <v>08-08-020</v>
          </cell>
          <cell r="B14481" t="str">
            <v>17</v>
          </cell>
          <cell r="C14481">
            <v>0</v>
          </cell>
          <cell r="D14481">
            <v>0</v>
          </cell>
          <cell r="E14481">
            <v>0</v>
          </cell>
          <cell r="G14481">
            <v>0</v>
          </cell>
          <cell r="H14481">
            <v>0</v>
          </cell>
        </row>
        <row r="14482">
          <cell r="A14482" t="str">
            <v>08-08-020</v>
          </cell>
          <cell r="B14482" t="str">
            <v>18</v>
          </cell>
          <cell r="C14482">
            <v>0</v>
          </cell>
          <cell r="D14482">
            <v>0</v>
          </cell>
          <cell r="E14482">
            <v>0</v>
          </cell>
          <cell r="G14482">
            <v>0</v>
          </cell>
          <cell r="H14482">
            <v>0</v>
          </cell>
        </row>
        <row r="14483">
          <cell r="A14483" t="str">
            <v>08-08-020</v>
          </cell>
          <cell r="B14483" t="str">
            <v>19</v>
          </cell>
          <cell r="C14483">
            <v>0</v>
          </cell>
          <cell r="D14483">
            <v>0</v>
          </cell>
          <cell r="E14483">
            <v>0</v>
          </cell>
          <cell r="G14483">
            <v>0</v>
          </cell>
          <cell r="H14483">
            <v>0</v>
          </cell>
        </row>
        <row r="14484">
          <cell r="A14484" t="str">
            <v>08-08-020</v>
          </cell>
          <cell r="B14484" t="str">
            <v>110</v>
          </cell>
          <cell r="C14484">
            <v>0</v>
          </cell>
          <cell r="D14484">
            <v>0</v>
          </cell>
          <cell r="E14484">
            <v>0</v>
          </cell>
          <cell r="G14484">
            <v>0</v>
          </cell>
          <cell r="H14484">
            <v>0</v>
          </cell>
        </row>
        <row r="14485">
          <cell r="A14485" t="str">
            <v>08-08-020</v>
          </cell>
          <cell r="B14485" t="str">
            <v>111</v>
          </cell>
          <cell r="C14485">
            <v>0</v>
          </cell>
          <cell r="D14485">
            <v>0</v>
          </cell>
          <cell r="E14485">
            <v>0</v>
          </cell>
          <cell r="G14485">
            <v>0</v>
          </cell>
          <cell r="H14485">
            <v>0</v>
          </cell>
        </row>
        <row r="14486">
          <cell r="A14486" t="str">
            <v>08-08-020</v>
          </cell>
          <cell r="B14486" t="str">
            <v>112</v>
          </cell>
          <cell r="C14486">
            <v>0</v>
          </cell>
          <cell r="D14486">
            <v>0</v>
          </cell>
          <cell r="E14486">
            <v>0</v>
          </cell>
          <cell r="G14486">
            <v>0</v>
          </cell>
          <cell r="H14486">
            <v>0</v>
          </cell>
        </row>
        <row r="14487">
          <cell r="A14487" t="str">
            <v>08-08-020</v>
          </cell>
          <cell r="B14487" t="str">
            <v>113</v>
          </cell>
          <cell r="C14487">
            <v>0</v>
          </cell>
          <cell r="D14487">
            <v>0</v>
          </cell>
          <cell r="E14487">
            <v>0</v>
          </cell>
          <cell r="G14487">
            <v>0</v>
          </cell>
          <cell r="H14487">
            <v>0</v>
          </cell>
        </row>
        <row r="14488">
          <cell r="A14488" t="str">
            <v>08-08-020</v>
          </cell>
          <cell r="B14488" t="str">
            <v>21</v>
          </cell>
          <cell r="C14488" t="str">
            <v>JR OFICIAL CALIFICADO</v>
          </cell>
          <cell r="D14488" t="str">
            <v>jor</v>
          </cell>
          <cell r="E14488">
            <v>0.98427887901572109</v>
          </cell>
          <cell r="G14488">
            <v>70692.160000000003</v>
          </cell>
          <cell r="H14488">
            <v>69581</v>
          </cell>
        </row>
        <row r="14489">
          <cell r="A14489" t="str">
            <v>08-08-020</v>
          </cell>
          <cell r="B14489" t="str">
            <v>22</v>
          </cell>
          <cell r="C14489" t="str">
            <v>JR AYUDANTE CALIFICADO</v>
          </cell>
          <cell r="D14489" t="str">
            <v>jor</v>
          </cell>
          <cell r="E14489">
            <v>0.87491455912508542</v>
          </cell>
          <cell r="G14489">
            <v>53019.119999999995</v>
          </cell>
          <cell r="H14489">
            <v>46387</v>
          </cell>
        </row>
        <row r="14490">
          <cell r="A14490" t="str">
            <v>08-08-020</v>
          </cell>
          <cell r="B14490" t="str">
            <v>41</v>
          </cell>
          <cell r="C14490" t="str">
            <v>Equipos de instalación</v>
          </cell>
          <cell r="D14490" t="str">
            <v>unidad</v>
          </cell>
          <cell r="E14490">
            <v>0.05</v>
          </cell>
          <cell r="G14490">
            <v>24313.053599999999</v>
          </cell>
          <cell r="H14490">
            <v>1216</v>
          </cell>
        </row>
        <row r="14491">
          <cell r="A14491" t="str">
            <v>08-08-020</v>
          </cell>
          <cell r="B14491" t="str">
            <v>61</v>
          </cell>
          <cell r="C14491" t="str">
            <v>Transporte almacen a obra</v>
          </cell>
          <cell r="D14491" t="str">
            <v>kg</v>
          </cell>
          <cell r="E14491">
            <v>5031.6750000000002</v>
          </cell>
          <cell r="G14491">
            <v>6.0400000000000002E-2</v>
          </cell>
          <cell r="H14491">
            <v>304</v>
          </cell>
        </row>
        <row r="14492">
          <cell r="A14492" t="str">
            <v>08-08-030</v>
          </cell>
          <cell r="B14492" t="str">
            <v>08-08-030</v>
          </cell>
          <cell r="C14492" t="str">
            <v>Maniobra  de conexión de cable en media tensión desde punto de conexión definido</v>
          </cell>
          <cell r="D14492" t="str">
            <v>un</v>
          </cell>
          <cell r="E14492">
            <v>1</v>
          </cell>
          <cell r="H14492">
            <v>1011408</v>
          </cell>
        </row>
        <row r="14493">
          <cell r="A14493" t="str">
            <v>08-08-030</v>
          </cell>
          <cell r="B14493" t="str">
            <v>11</v>
          </cell>
          <cell r="C14493" t="str">
            <v>Maniobra de instalación de cable media tensión</v>
          </cell>
          <cell r="D14493" t="str">
            <v>un</v>
          </cell>
          <cell r="E14493">
            <v>1</v>
          </cell>
          <cell r="G14493">
            <v>1009888</v>
          </cell>
          <cell r="H14493">
            <v>1009888</v>
          </cell>
        </row>
        <row r="14494">
          <cell r="A14494" t="str">
            <v>08-08-030</v>
          </cell>
          <cell r="B14494" t="str">
            <v>12</v>
          </cell>
          <cell r="C14494">
            <v>0</v>
          </cell>
          <cell r="D14494">
            <v>0</v>
          </cell>
          <cell r="E14494">
            <v>0</v>
          </cell>
          <cell r="G14494">
            <v>0</v>
          </cell>
          <cell r="H14494">
            <v>0</v>
          </cell>
        </row>
        <row r="14495">
          <cell r="A14495" t="str">
            <v>08-08-030</v>
          </cell>
          <cell r="B14495" t="str">
            <v>13</v>
          </cell>
          <cell r="C14495">
            <v>0</v>
          </cell>
          <cell r="D14495">
            <v>0</v>
          </cell>
          <cell r="E14495">
            <v>0</v>
          </cell>
          <cell r="G14495">
            <v>0</v>
          </cell>
          <cell r="H14495">
            <v>0</v>
          </cell>
        </row>
        <row r="14496">
          <cell r="A14496" t="str">
            <v>08-08-030</v>
          </cell>
          <cell r="B14496" t="str">
            <v>14</v>
          </cell>
          <cell r="C14496">
            <v>0</v>
          </cell>
          <cell r="D14496">
            <v>0</v>
          </cell>
          <cell r="E14496">
            <v>0</v>
          </cell>
          <cell r="G14496">
            <v>0</v>
          </cell>
          <cell r="H14496">
            <v>0</v>
          </cell>
        </row>
        <row r="14497">
          <cell r="A14497" t="str">
            <v>08-08-030</v>
          </cell>
          <cell r="B14497" t="str">
            <v>15</v>
          </cell>
          <cell r="C14497">
            <v>0</v>
          </cell>
          <cell r="D14497">
            <v>0</v>
          </cell>
          <cell r="E14497">
            <v>0</v>
          </cell>
          <cell r="G14497">
            <v>0</v>
          </cell>
          <cell r="H14497">
            <v>0</v>
          </cell>
        </row>
        <row r="14498">
          <cell r="A14498" t="str">
            <v>08-08-030</v>
          </cell>
          <cell r="B14498" t="str">
            <v>16</v>
          </cell>
          <cell r="C14498">
            <v>0</v>
          </cell>
          <cell r="D14498">
            <v>0</v>
          </cell>
          <cell r="E14498">
            <v>0</v>
          </cell>
          <cell r="G14498">
            <v>0</v>
          </cell>
          <cell r="H14498">
            <v>0</v>
          </cell>
        </row>
        <row r="14499">
          <cell r="A14499" t="str">
            <v>08-08-030</v>
          </cell>
          <cell r="B14499" t="str">
            <v>17</v>
          </cell>
          <cell r="C14499">
            <v>0</v>
          </cell>
          <cell r="D14499">
            <v>0</v>
          </cell>
          <cell r="E14499">
            <v>0</v>
          </cell>
          <cell r="G14499">
            <v>0</v>
          </cell>
          <cell r="H14499">
            <v>0</v>
          </cell>
        </row>
        <row r="14500">
          <cell r="A14500" t="str">
            <v>08-08-030</v>
          </cell>
          <cell r="B14500" t="str">
            <v>18</v>
          </cell>
          <cell r="C14500">
            <v>0</v>
          </cell>
          <cell r="D14500">
            <v>0</v>
          </cell>
          <cell r="E14500">
            <v>0</v>
          </cell>
          <cell r="G14500">
            <v>0</v>
          </cell>
          <cell r="H14500">
            <v>0</v>
          </cell>
        </row>
        <row r="14501">
          <cell r="A14501" t="str">
            <v>08-08-030</v>
          </cell>
          <cell r="B14501" t="str">
            <v>19</v>
          </cell>
          <cell r="C14501">
            <v>0</v>
          </cell>
          <cell r="D14501">
            <v>0</v>
          </cell>
          <cell r="E14501">
            <v>0</v>
          </cell>
          <cell r="G14501">
            <v>0</v>
          </cell>
          <cell r="H14501">
            <v>0</v>
          </cell>
        </row>
        <row r="14502">
          <cell r="A14502" t="str">
            <v>08-08-030</v>
          </cell>
          <cell r="B14502" t="str">
            <v>110</v>
          </cell>
          <cell r="C14502">
            <v>0</v>
          </cell>
          <cell r="D14502">
            <v>0</v>
          </cell>
          <cell r="E14502">
            <v>0</v>
          </cell>
          <cell r="G14502">
            <v>0</v>
          </cell>
          <cell r="H14502">
            <v>0</v>
          </cell>
        </row>
        <row r="14503">
          <cell r="A14503" t="str">
            <v>08-08-030</v>
          </cell>
          <cell r="B14503" t="str">
            <v>111</v>
          </cell>
          <cell r="C14503">
            <v>0</v>
          </cell>
          <cell r="D14503">
            <v>0</v>
          </cell>
          <cell r="E14503">
            <v>0</v>
          </cell>
          <cell r="G14503">
            <v>0</v>
          </cell>
          <cell r="H14503">
            <v>0</v>
          </cell>
        </row>
        <row r="14504">
          <cell r="A14504" t="str">
            <v>08-08-030</v>
          </cell>
          <cell r="B14504" t="str">
            <v>112</v>
          </cell>
          <cell r="C14504">
            <v>0</v>
          </cell>
          <cell r="D14504">
            <v>0</v>
          </cell>
          <cell r="E14504">
            <v>0</v>
          </cell>
          <cell r="G14504">
            <v>0</v>
          </cell>
          <cell r="H14504">
            <v>0</v>
          </cell>
        </row>
        <row r="14505">
          <cell r="A14505" t="str">
            <v>08-08-030</v>
          </cell>
          <cell r="B14505" t="str">
            <v>113</v>
          </cell>
          <cell r="C14505">
            <v>0</v>
          </cell>
          <cell r="D14505">
            <v>0</v>
          </cell>
          <cell r="E14505">
            <v>0</v>
          </cell>
          <cell r="G14505">
            <v>0</v>
          </cell>
          <cell r="H14505">
            <v>0</v>
          </cell>
        </row>
        <row r="14506">
          <cell r="A14506" t="str">
            <v>08-08-030</v>
          </cell>
          <cell r="B14506" t="str">
            <v>21</v>
          </cell>
          <cell r="C14506" t="str">
            <v>JR OFICIAL CALIFICADO</v>
          </cell>
          <cell r="D14506" t="str">
            <v>jor</v>
          </cell>
          <cell r="E14506">
            <v>0</v>
          </cell>
          <cell r="G14506">
            <v>70692.160000000003</v>
          </cell>
          <cell r="H14506">
            <v>0</v>
          </cell>
        </row>
        <row r="14507">
          <cell r="A14507" t="str">
            <v>08-08-030</v>
          </cell>
          <cell r="B14507" t="str">
            <v>22</v>
          </cell>
          <cell r="C14507" t="str">
            <v>JR AYUDANTE CALIFICADO</v>
          </cell>
          <cell r="D14507" t="str">
            <v>jor</v>
          </cell>
          <cell r="E14507">
            <v>0</v>
          </cell>
          <cell r="G14507">
            <v>53019.119999999995</v>
          </cell>
          <cell r="H14507">
            <v>0</v>
          </cell>
        </row>
        <row r="14508">
          <cell r="A14508" t="str">
            <v>08-08-030</v>
          </cell>
          <cell r="B14508" t="str">
            <v>41</v>
          </cell>
          <cell r="C14508" t="str">
            <v>Equipos de instalación</v>
          </cell>
          <cell r="D14508" t="str">
            <v>unidad</v>
          </cell>
          <cell r="E14508">
            <v>0.05</v>
          </cell>
          <cell r="G14508">
            <v>24313.053599999999</v>
          </cell>
          <cell r="H14508">
            <v>1216</v>
          </cell>
        </row>
        <row r="14509">
          <cell r="A14509" t="str">
            <v>08-08-030</v>
          </cell>
          <cell r="B14509" t="str">
            <v>61</v>
          </cell>
          <cell r="C14509" t="str">
            <v>Transporte almacen a obra</v>
          </cell>
          <cell r="D14509" t="str">
            <v>kg</v>
          </cell>
          <cell r="E14509">
            <v>5031.6750000000002</v>
          </cell>
          <cell r="G14509">
            <v>6.0400000000000002E-2</v>
          </cell>
          <cell r="H14509">
            <v>304</v>
          </cell>
        </row>
        <row r="14510">
          <cell r="A14510" t="str">
            <v>08-09-010</v>
          </cell>
          <cell r="B14510" t="str">
            <v>08-09-010</v>
          </cell>
          <cell r="C14510" t="str">
            <v>Suministro e instalación de Planta de Emergencia para suplencia total - 150 KVA - 208/120V  efectivos en Bogotá con cabina</v>
          </cell>
          <cell r="D14510" t="str">
            <v>un</v>
          </cell>
          <cell r="E14510">
            <v>1</v>
          </cell>
          <cell r="H14510">
            <v>169760673</v>
          </cell>
        </row>
        <row r="14511">
          <cell r="A14511" t="str">
            <v>08-09-010</v>
          </cell>
          <cell r="B14511" t="str">
            <v>11</v>
          </cell>
          <cell r="C14511" t="str">
            <v>PLANTA ELECTRICA 150 KVA</v>
          </cell>
          <cell r="D14511" t="str">
            <v>un</v>
          </cell>
          <cell r="E14511">
            <v>1</v>
          </cell>
          <cell r="G14511">
            <v>169130992.79999998</v>
          </cell>
          <cell r="H14511">
            <v>169130993</v>
          </cell>
        </row>
        <row r="14512">
          <cell r="A14512" t="str">
            <v>08-09-010</v>
          </cell>
          <cell r="B14512" t="str">
            <v>12</v>
          </cell>
          <cell r="C14512">
            <v>0</v>
          </cell>
          <cell r="D14512">
            <v>0</v>
          </cell>
          <cell r="E14512">
            <v>0</v>
          </cell>
          <cell r="G14512">
            <v>0</v>
          </cell>
          <cell r="H14512">
            <v>0</v>
          </cell>
        </row>
        <row r="14513">
          <cell r="A14513" t="str">
            <v>08-09-010</v>
          </cell>
          <cell r="B14513" t="str">
            <v>13</v>
          </cell>
          <cell r="C14513">
            <v>0</v>
          </cell>
          <cell r="D14513">
            <v>0</v>
          </cell>
          <cell r="E14513">
            <v>0</v>
          </cell>
          <cell r="G14513">
            <v>0</v>
          </cell>
          <cell r="H14513">
            <v>0</v>
          </cell>
        </row>
        <row r="14514">
          <cell r="A14514" t="str">
            <v>08-09-010</v>
          </cell>
          <cell r="B14514" t="str">
            <v>14</v>
          </cell>
          <cell r="C14514">
            <v>0</v>
          </cell>
          <cell r="D14514">
            <v>0</v>
          </cell>
          <cell r="E14514">
            <v>0</v>
          </cell>
          <cell r="G14514">
            <v>0</v>
          </cell>
          <cell r="H14514">
            <v>0</v>
          </cell>
        </row>
        <row r="14515">
          <cell r="A14515" t="str">
            <v>08-09-010</v>
          </cell>
          <cell r="B14515" t="str">
            <v>15</v>
          </cell>
          <cell r="C14515">
            <v>0</v>
          </cell>
          <cell r="D14515">
            <v>0</v>
          </cell>
          <cell r="E14515">
            <v>0</v>
          </cell>
          <cell r="G14515">
            <v>0</v>
          </cell>
          <cell r="H14515">
            <v>0</v>
          </cell>
        </row>
        <row r="14516">
          <cell r="A14516" t="str">
            <v>08-09-010</v>
          </cell>
          <cell r="B14516" t="str">
            <v>16</v>
          </cell>
          <cell r="C14516">
            <v>0</v>
          </cell>
          <cell r="D14516">
            <v>0</v>
          </cell>
          <cell r="E14516">
            <v>0</v>
          </cell>
          <cell r="G14516">
            <v>0</v>
          </cell>
          <cell r="H14516">
            <v>0</v>
          </cell>
        </row>
        <row r="14517">
          <cell r="A14517" t="str">
            <v>08-09-010</v>
          </cell>
          <cell r="B14517" t="str">
            <v>17</v>
          </cell>
          <cell r="C14517">
            <v>0</v>
          </cell>
          <cell r="D14517">
            <v>0</v>
          </cell>
          <cell r="E14517">
            <v>0</v>
          </cell>
          <cell r="G14517">
            <v>0</v>
          </cell>
          <cell r="H14517">
            <v>0</v>
          </cell>
        </row>
        <row r="14518">
          <cell r="A14518" t="str">
            <v>08-09-010</v>
          </cell>
          <cell r="B14518" t="str">
            <v>18</v>
          </cell>
          <cell r="C14518">
            <v>0</v>
          </cell>
          <cell r="D14518">
            <v>0</v>
          </cell>
          <cell r="E14518">
            <v>0</v>
          </cell>
          <cell r="G14518">
            <v>0</v>
          </cell>
          <cell r="H14518">
            <v>0</v>
          </cell>
        </row>
        <row r="14519">
          <cell r="A14519" t="str">
            <v>08-09-010</v>
          </cell>
          <cell r="B14519" t="str">
            <v>19</v>
          </cell>
          <cell r="C14519">
            <v>0</v>
          </cell>
          <cell r="D14519">
            <v>0</v>
          </cell>
          <cell r="E14519">
            <v>0</v>
          </cell>
          <cell r="G14519">
            <v>0</v>
          </cell>
          <cell r="H14519">
            <v>0</v>
          </cell>
        </row>
        <row r="14520">
          <cell r="A14520" t="str">
            <v>08-09-010</v>
          </cell>
          <cell r="B14520" t="str">
            <v>110</v>
          </cell>
          <cell r="C14520">
            <v>0</v>
          </cell>
          <cell r="D14520">
            <v>0</v>
          </cell>
          <cell r="E14520">
            <v>0</v>
          </cell>
          <cell r="G14520">
            <v>0</v>
          </cell>
          <cell r="H14520">
            <v>0</v>
          </cell>
        </row>
        <row r="14521">
          <cell r="A14521" t="str">
            <v>08-09-010</v>
          </cell>
          <cell r="B14521" t="str">
            <v>111</v>
          </cell>
          <cell r="C14521">
            <v>0</v>
          </cell>
          <cell r="D14521">
            <v>0</v>
          </cell>
          <cell r="E14521">
            <v>0</v>
          </cell>
          <cell r="G14521">
            <v>0</v>
          </cell>
          <cell r="H14521">
            <v>0</v>
          </cell>
        </row>
        <row r="14522">
          <cell r="A14522" t="str">
            <v>08-09-010</v>
          </cell>
          <cell r="B14522" t="str">
            <v>112</v>
          </cell>
          <cell r="C14522">
            <v>0</v>
          </cell>
          <cell r="D14522">
            <v>0</v>
          </cell>
          <cell r="E14522">
            <v>0</v>
          </cell>
          <cell r="G14522">
            <v>0</v>
          </cell>
          <cell r="H14522">
            <v>0</v>
          </cell>
        </row>
        <row r="14523">
          <cell r="A14523" t="str">
            <v>08-09-010</v>
          </cell>
          <cell r="B14523" t="str">
            <v>113</v>
          </cell>
          <cell r="C14523">
            <v>0</v>
          </cell>
          <cell r="D14523">
            <v>0</v>
          </cell>
          <cell r="E14523">
            <v>0</v>
          </cell>
          <cell r="G14523">
            <v>0</v>
          </cell>
          <cell r="H14523">
            <v>0</v>
          </cell>
        </row>
        <row r="14524">
          <cell r="A14524" t="str">
            <v>08-09-010</v>
          </cell>
          <cell r="B14524" t="str">
            <v>21</v>
          </cell>
          <cell r="C14524" t="str">
            <v>JR OFICIAL CALIFICADO</v>
          </cell>
          <cell r="D14524" t="str">
            <v>jor</v>
          </cell>
          <cell r="E14524">
            <v>5.3315105946684893</v>
          </cell>
          <cell r="G14524">
            <v>70692.160000000003</v>
          </cell>
          <cell r="H14524">
            <v>376896</v>
          </cell>
        </row>
        <row r="14525">
          <cell r="A14525" t="str">
            <v>08-09-010</v>
          </cell>
          <cell r="B14525" t="str">
            <v>22</v>
          </cell>
          <cell r="C14525" t="str">
            <v>JR AYUDANTE CALIFICADO</v>
          </cell>
          <cell r="D14525" t="str">
            <v>jor</v>
          </cell>
          <cell r="E14525">
            <v>4.7391205285942126</v>
          </cell>
          <cell r="G14525">
            <v>53019.119999999995</v>
          </cell>
          <cell r="H14525">
            <v>251264</v>
          </cell>
        </row>
        <row r="14526">
          <cell r="A14526" t="str">
            <v>08-09-010</v>
          </cell>
          <cell r="B14526" t="str">
            <v>41</v>
          </cell>
          <cell r="C14526" t="str">
            <v>Equipos de instalación</v>
          </cell>
          <cell r="D14526" t="str">
            <v>unidad</v>
          </cell>
          <cell r="E14526">
            <v>0.05</v>
          </cell>
          <cell r="G14526">
            <v>24313.053599999999</v>
          </cell>
          <cell r="H14526">
            <v>1216</v>
          </cell>
        </row>
        <row r="14527">
          <cell r="A14527" t="str">
            <v>08-09-010</v>
          </cell>
          <cell r="B14527" t="str">
            <v>61</v>
          </cell>
          <cell r="C14527" t="str">
            <v>Transporte almacen a obra</v>
          </cell>
          <cell r="D14527" t="str">
            <v>kg</v>
          </cell>
          <cell r="E14527">
            <v>5031.6750000000002</v>
          </cell>
          <cell r="G14527">
            <v>6.0400000000000002E-2</v>
          </cell>
          <cell r="H14527">
            <v>304</v>
          </cell>
        </row>
        <row r="14528">
          <cell r="A14528" t="str">
            <v>08-09-020</v>
          </cell>
          <cell r="B14528" t="str">
            <v>08-09-020</v>
          </cell>
          <cell r="C14528" t="str">
            <v>Suministro e instalación de Tubería de Escape de Gases CR Calibre 16 de 10"</v>
          </cell>
          <cell r="D14528" t="str">
            <v>ml</v>
          </cell>
          <cell r="E14528">
            <v>15</v>
          </cell>
          <cell r="H14528">
            <v>470325</v>
          </cell>
        </row>
        <row r="14529">
          <cell r="A14529" t="str">
            <v>08-09-020</v>
          </cell>
          <cell r="B14529" t="str">
            <v>11</v>
          </cell>
          <cell r="C14529" t="str">
            <v>Tubería de escape calibre 16'' de 10"</v>
          </cell>
          <cell r="D14529" t="str">
            <v>ml</v>
          </cell>
          <cell r="E14529">
            <v>1</v>
          </cell>
          <cell r="G14529">
            <v>451990.49747279997</v>
          </cell>
          <cell r="H14529">
            <v>451990</v>
          </cell>
        </row>
        <row r="14530">
          <cell r="A14530" t="str">
            <v>08-09-020</v>
          </cell>
          <cell r="B14530" t="str">
            <v>12</v>
          </cell>
          <cell r="C14530">
            <v>0</v>
          </cell>
          <cell r="D14530">
            <v>0</v>
          </cell>
          <cell r="E14530">
            <v>0</v>
          </cell>
          <cell r="G14530">
            <v>0</v>
          </cell>
          <cell r="H14530">
            <v>0</v>
          </cell>
        </row>
        <row r="14531">
          <cell r="A14531" t="str">
            <v>08-09-020</v>
          </cell>
          <cell r="B14531" t="str">
            <v>13</v>
          </cell>
          <cell r="C14531">
            <v>0</v>
          </cell>
          <cell r="D14531">
            <v>0</v>
          </cell>
          <cell r="E14531">
            <v>0</v>
          </cell>
          <cell r="G14531">
            <v>0</v>
          </cell>
          <cell r="H14531">
            <v>0</v>
          </cell>
        </row>
        <row r="14532">
          <cell r="A14532" t="str">
            <v>08-09-020</v>
          </cell>
          <cell r="B14532" t="str">
            <v>14</v>
          </cell>
          <cell r="C14532">
            <v>0</v>
          </cell>
          <cell r="D14532">
            <v>0</v>
          </cell>
          <cell r="E14532">
            <v>0</v>
          </cell>
          <cell r="G14532">
            <v>0</v>
          </cell>
          <cell r="H14532">
            <v>0</v>
          </cell>
        </row>
        <row r="14533">
          <cell r="A14533" t="str">
            <v>08-09-020</v>
          </cell>
          <cell r="B14533" t="str">
            <v>15</v>
          </cell>
          <cell r="C14533">
            <v>0</v>
          </cell>
          <cell r="D14533">
            <v>0</v>
          </cell>
          <cell r="E14533">
            <v>0</v>
          </cell>
          <cell r="G14533">
            <v>0</v>
          </cell>
          <cell r="H14533">
            <v>0</v>
          </cell>
        </row>
        <row r="14534">
          <cell r="A14534" t="str">
            <v>08-09-020</v>
          </cell>
          <cell r="B14534" t="str">
            <v>16</v>
          </cell>
          <cell r="C14534">
            <v>0</v>
          </cell>
          <cell r="D14534">
            <v>0</v>
          </cell>
          <cell r="E14534">
            <v>0</v>
          </cell>
          <cell r="G14534">
            <v>0</v>
          </cell>
          <cell r="H14534">
            <v>0</v>
          </cell>
        </row>
        <row r="14535">
          <cell r="A14535" t="str">
            <v>08-09-020</v>
          </cell>
          <cell r="B14535" t="str">
            <v>17</v>
          </cell>
          <cell r="C14535">
            <v>0</v>
          </cell>
          <cell r="D14535">
            <v>0</v>
          </cell>
          <cell r="E14535">
            <v>0</v>
          </cell>
          <cell r="G14535">
            <v>0</v>
          </cell>
          <cell r="H14535">
            <v>0</v>
          </cell>
        </row>
        <row r="14536">
          <cell r="A14536" t="str">
            <v>08-09-020</v>
          </cell>
          <cell r="B14536" t="str">
            <v>18</v>
          </cell>
          <cell r="C14536">
            <v>0</v>
          </cell>
          <cell r="D14536">
            <v>0</v>
          </cell>
          <cell r="E14536">
            <v>0</v>
          </cell>
          <cell r="G14536">
            <v>0</v>
          </cell>
          <cell r="H14536">
            <v>0</v>
          </cell>
        </row>
        <row r="14537">
          <cell r="A14537" t="str">
            <v>08-09-020</v>
          </cell>
          <cell r="B14537" t="str">
            <v>19</v>
          </cell>
          <cell r="C14537">
            <v>0</v>
          </cell>
          <cell r="D14537">
            <v>0</v>
          </cell>
          <cell r="E14537">
            <v>0</v>
          </cell>
          <cell r="G14537">
            <v>0</v>
          </cell>
          <cell r="H14537">
            <v>0</v>
          </cell>
        </row>
        <row r="14538">
          <cell r="A14538" t="str">
            <v>08-09-020</v>
          </cell>
          <cell r="B14538" t="str">
            <v>110</v>
          </cell>
          <cell r="C14538">
            <v>0</v>
          </cell>
          <cell r="D14538">
            <v>0</v>
          </cell>
          <cell r="E14538">
            <v>0</v>
          </cell>
          <cell r="G14538">
            <v>0</v>
          </cell>
          <cell r="H14538">
            <v>0</v>
          </cell>
        </row>
        <row r="14539">
          <cell r="A14539" t="str">
            <v>08-09-020</v>
          </cell>
          <cell r="B14539" t="str">
            <v>111</v>
          </cell>
          <cell r="C14539">
            <v>0</v>
          </cell>
          <cell r="D14539">
            <v>0</v>
          </cell>
          <cell r="E14539">
            <v>0</v>
          </cell>
          <cell r="G14539">
            <v>0</v>
          </cell>
          <cell r="H14539">
            <v>0</v>
          </cell>
        </row>
        <row r="14540">
          <cell r="A14540" t="str">
            <v>08-09-020</v>
          </cell>
          <cell r="B14540" t="str">
            <v>112</v>
          </cell>
          <cell r="C14540">
            <v>0</v>
          </cell>
          <cell r="D14540">
            <v>0</v>
          </cell>
          <cell r="E14540">
            <v>0</v>
          </cell>
          <cell r="G14540">
            <v>0</v>
          </cell>
          <cell r="H14540">
            <v>0</v>
          </cell>
        </row>
        <row r="14541">
          <cell r="A14541" t="str">
            <v>08-09-020</v>
          </cell>
          <cell r="B14541" t="str">
            <v>113</v>
          </cell>
          <cell r="C14541">
            <v>0</v>
          </cell>
          <cell r="D14541">
            <v>0</v>
          </cell>
          <cell r="E14541">
            <v>0</v>
          </cell>
          <cell r="G14541">
            <v>0</v>
          </cell>
          <cell r="H14541">
            <v>0</v>
          </cell>
        </row>
        <row r="14542">
          <cell r="A14542" t="str">
            <v>08-09-020</v>
          </cell>
          <cell r="B14542" t="str">
            <v>21</v>
          </cell>
          <cell r="C14542" t="str">
            <v>JR OFICIAL CALIFICADO</v>
          </cell>
          <cell r="D14542" t="str">
            <v>jor</v>
          </cell>
          <cell r="E14542">
            <v>0.14272043745727955</v>
          </cell>
          <cell r="G14542">
            <v>70692.160000000003</v>
          </cell>
          <cell r="H14542">
            <v>10089</v>
          </cell>
        </row>
        <row r="14543">
          <cell r="A14543" t="str">
            <v>08-09-020</v>
          </cell>
          <cell r="B14543" t="str">
            <v>22</v>
          </cell>
          <cell r="C14543" t="str">
            <v>JR AYUDANTE CALIFICADO</v>
          </cell>
          <cell r="D14543" t="str">
            <v>jor</v>
          </cell>
          <cell r="E14543">
            <v>0.1268626110731374</v>
          </cell>
          <cell r="G14543">
            <v>53019.119999999995</v>
          </cell>
          <cell r="H14543">
            <v>6726</v>
          </cell>
        </row>
        <row r="14544">
          <cell r="A14544" t="str">
            <v>08-09-020</v>
          </cell>
          <cell r="B14544" t="str">
            <v>41</v>
          </cell>
          <cell r="C14544" t="str">
            <v>Equipos de instalación</v>
          </cell>
          <cell r="D14544" t="str">
            <v>unidad</v>
          </cell>
          <cell r="E14544">
            <v>0.05</v>
          </cell>
          <cell r="G14544">
            <v>24313.053599999999</v>
          </cell>
          <cell r="H14544">
            <v>1216</v>
          </cell>
        </row>
        <row r="14545">
          <cell r="A14545" t="str">
            <v>08-09-020</v>
          </cell>
          <cell r="B14545" t="str">
            <v>61</v>
          </cell>
          <cell r="C14545" t="str">
            <v>Transporte almacen a obra</v>
          </cell>
          <cell r="D14545" t="str">
            <v>kg</v>
          </cell>
          <cell r="E14545">
            <v>5031.6750000000002</v>
          </cell>
          <cell r="G14545">
            <v>6.0400000000000002E-2</v>
          </cell>
          <cell r="H14545">
            <v>304</v>
          </cell>
        </row>
        <row r="14546">
          <cell r="A14546" t="str">
            <v>08-09-030</v>
          </cell>
          <cell r="B14546" t="str">
            <v>08-09-030</v>
          </cell>
          <cell r="C14546" t="str">
            <v>Suministro e instalación de Aislamiento Térmico para Tubería de Escape de Gases de 10"</v>
          </cell>
          <cell r="D14546" t="str">
            <v>ml</v>
          </cell>
          <cell r="E14546">
            <v>15</v>
          </cell>
          <cell r="H14546">
            <v>324849</v>
          </cell>
        </row>
        <row r="14547">
          <cell r="A14547" t="str">
            <v>08-09-030</v>
          </cell>
          <cell r="B14547" t="str">
            <v>11</v>
          </cell>
          <cell r="C14547" t="str">
            <v>Aislamiento térmico para calibre 16'' de 10"</v>
          </cell>
          <cell r="D14547" t="str">
            <v>ml</v>
          </cell>
          <cell r="E14547">
            <v>1</v>
          </cell>
          <cell r="G14547">
            <v>306513.68209439999</v>
          </cell>
          <cell r="H14547">
            <v>306514</v>
          </cell>
        </row>
        <row r="14548">
          <cell r="A14548" t="str">
            <v>08-09-030</v>
          </cell>
          <cell r="B14548" t="str">
            <v>12</v>
          </cell>
          <cell r="C14548">
            <v>0</v>
          </cell>
          <cell r="D14548">
            <v>0</v>
          </cell>
          <cell r="E14548">
            <v>0</v>
          </cell>
          <cell r="G14548">
            <v>0</v>
          </cell>
          <cell r="H14548">
            <v>0</v>
          </cell>
        </row>
        <row r="14549">
          <cell r="A14549" t="str">
            <v>08-09-030</v>
          </cell>
          <cell r="B14549" t="str">
            <v>13</v>
          </cell>
          <cell r="C14549">
            <v>0</v>
          </cell>
          <cell r="D14549">
            <v>0</v>
          </cell>
          <cell r="E14549">
            <v>0</v>
          </cell>
          <cell r="G14549">
            <v>0</v>
          </cell>
          <cell r="H14549">
            <v>0</v>
          </cell>
        </row>
        <row r="14550">
          <cell r="A14550" t="str">
            <v>08-09-030</v>
          </cell>
          <cell r="B14550" t="str">
            <v>14</v>
          </cell>
          <cell r="C14550">
            <v>0</v>
          </cell>
          <cell r="D14550">
            <v>0</v>
          </cell>
          <cell r="E14550">
            <v>0</v>
          </cell>
          <cell r="G14550">
            <v>0</v>
          </cell>
          <cell r="H14550">
            <v>0</v>
          </cell>
        </row>
        <row r="14551">
          <cell r="A14551" t="str">
            <v>08-09-030</v>
          </cell>
          <cell r="B14551" t="str">
            <v>15</v>
          </cell>
          <cell r="C14551">
            <v>0</v>
          </cell>
          <cell r="D14551">
            <v>0</v>
          </cell>
          <cell r="E14551">
            <v>0</v>
          </cell>
          <cell r="G14551">
            <v>0</v>
          </cell>
          <cell r="H14551">
            <v>0</v>
          </cell>
        </row>
        <row r="14552">
          <cell r="A14552" t="str">
            <v>08-09-030</v>
          </cell>
          <cell r="B14552" t="str">
            <v>16</v>
          </cell>
          <cell r="C14552">
            <v>0</v>
          </cell>
          <cell r="D14552">
            <v>0</v>
          </cell>
          <cell r="E14552">
            <v>0</v>
          </cell>
          <cell r="G14552">
            <v>0</v>
          </cell>
          <cell r="H14552">
            <v>0</v>
          </cell>
        </row>
        <row r="14553">
          <cell r="A14553" t="str">
            <v>08-09-030</v>
          </cell>
          <cell r="B14553" t="str">
            <v>17</v>
          </cell>
          <cell r="C14553">
            <v>0</v>
          </cell>
          <cell r="D14553">
            <v>0</v>
          </cell>
          <cell r="E14553">
            <v>0</v>
          </cell>
          <cell r="G14553">
            <v>0</v>
          </cell>
          <cell r="H14553">
            <v>0</v>
          </cell>
        </row>
        <row r="14554">
          <cell r="A14554" t="str">
            <v>08-09-030</v>
          </cell>
          <cell r="B14554" t="str">
            <v>18</v>
          </cell>
          <cell r="C14554">
            <v>0</v>
          </cell>
          <cell r="D14554">
            <v>0</v>
          </cell>
          <cell r="E14554">
            <v>0</v>
          </cell>
          <cell r="G14554">
            <v>0</v>
          </cell>
          <cell r="H14554">
            <v>0</v>
          </cell>
        </row>
        <row r="14555">
          <cell r="A14555" t="str">
            <v>08-09-030</v>
          </cell>
          <cell r="B14555" t="str">
            <v>19</v>
          </cell>
          <cell r="C14555">
            <v>0</v>
          </cell>
          <cell r="D14555">
            <v>0</v>
          </cell>
          <cell r="E14555">
            <v>0</v>
          </cell>
          <cell r="G14555">
            <v>0</v>
          </cell>
          <cell r="H14555">
            <v>0</v>
          </cell>
        </row>
        <row r="14556">
          <cell r="A14556" t="str">
            <v>08-09-030</v>
          </cell>
          <cell r="B14556" t="str">
            <v>110</v>
          </cell>
          <cell r="C14556">
            <v>0</v>
          </cell>
          <cell r="D14556">
            <v>0</v>
          </cell>
          <cell r="E14556">
            <v>0</v>
          </cell>
          <cell r="G14556">
            <v>0</v>
          </cell>
          <cell r="H14556">
            <v>0</v>
          </cell>
        </row>
        <row r="14557">
          <cell r="A14557" t="str">
            <v>08-09-030</v>
          </cell>
          <cell r="B14557" t="str">
            <v>111</v>
          </cell>
          <cell r="C14557">
            <v>0</v>
          </cell>
          <cell r="D14557">
            <v>0</v>
          </cell>
          <cell r="E14557">
            <v>0</v>
          </cell>
          <cell r="G14557">
            <v>0</v>
          </cell>
          <cell r="H14557">
            <v>0</v>
          </cell>
        </row>
        <row r="14558">
          <cell r="A14558" t="str">
            <v>08-09-030</v>
          </cell>
          <cell r="B14558" t="str">
            <v>112</v>
          </cell>
          <cell r="C14558">
            <v>0</v>
          </cell>
          <cell r="D14558">
            <v>0</v>
          </cell>
          <cell r="E14558">
            <v>0</v>
          </cell>
          <cell r="G14558">
            <v>0</v>
          </cell>
          <cell r="H14558">
            <v>0</v>
          </cell>
        </row>
        <row r="14559">
          <cell r="A14559" t="str">
            <v>08-09-030</v>
          </cell>
          <cell r="B14559" t="str">
            <v>113</v>
          </cell>
          <cell r="C14559">
            <v>0</v>
          </cell>
          <cell r="D14559">
            <v>0</v>
          </cell>
          <cell r="E14559">
            <v>0</v>
          </cell>
          <cell r="G14559">
            <v>0</v>
          </cell>
          <cell r="H14559">
            <v>0</v>
          </cell>
        </row>
        <row r="14560">
          <cell r="A14560" t="str">
            <v>08-09-030</v>
          </cell>
          <cell r="B14560" t="str">
            <v>21</v>
          </cell>
          <cell r="C14560" t="str">
            <v>JR OFICIAL CALIFICADO</v>
          </cell>
          <cell r="D14560" t="str">
            <v>jor</v>
          </cell>
          <cell r="E14560">
            <v>0.14272043745727955</v>
          </cell>
          <cell r="G14560">
            <v>70692.160000000003</v>
          </cell>
          <cell r="H14560">
            <v>10089</v>
          </cell>
        </row>
        <row r="14561">
          <cell r="A14561" t="str">
            <v>08-09-030</v>
          </cell>
          <cell r="B14561" t="str">
            <v>22</v>
          </cell>
          <cell r="C14561" t="str">
            <v>JR AYUDANTE CALIFICADO</v>
          </cell>
          <cell r="D14561" t="str">
            <v>jor</v>
          </cell>
          <cell r="E14561">
            <v>0.1268626110731374</v>
          </cell>
          <cell r="G14561">
            <v>53019.119999999995</v>
          </cell>
          <cell r="H14561">
            <v>6726</v>
          </cell>
        </row>
        <row r="14562">
          <cell r="A14562" t="str">
            <v>08-09-030</v>
          </cell>
          <cell r="B14562" t="str">
            <v>41</v>
          </cell>
          <cell r="C14562" t="str">
            <v>Equipos de instalación</v>
          </cell>
          <cell r="D14562" t="str">
            <v>unidad</v>
          </cell>
          <cell r="E14562">
            <v>0.05</v>
          </cell>
          <cell r="G14562">
            <v>24313.053599999999</v>
          </cell>
          <cell r="H14562">
            <v>1216</v>
          </cell>
        </row>
        <row r="14563">
          <cell r="A14563" t="str">
            <v>08-09-030</v>
          </cell>
          <cell r="B14563" t="str">
            <v>61</v>
          </cell>
          <cell r="C14563" t="str">
            <v>Transporte almacen a obra</v>
          </cell>
          <cell r="D14563" t="str">
            <v>kg</v>
          </cell>
          <cell r="E14563">
            <v>5031.6750000000002</v>
          </cell>
          <cell r="G14563">
            <v>6.0400000000000002E-2</v>
          </cell>
          <cell r="H14563">
            <v>304</v>
          </cell>
        </row>
        <row r="14564">
          <cell r="A14564" t="str">
            <v>08-10-010</v>
          </cell>
          <cell r="B14564" t="str">
            <v>08-10-010</v>
          </cell>
          <cell r="C14564" t="str">
            <v>Suministro e instalación de punta captora de 60 cm en aluminio (Incluye base y accesorios de instalación)</v>
          </cell>
          <cell r="D14564" t="str">
            <v>un</v>
          </cell>
          <cell r="E14564">
            <v>47</v>
          </cell>
          <cell r="H14564">
            <v>80564</v>
          </cell>
        </row>
        <row r="14565">
          <cell r="A14565" t="str">
            <v>08-10-010</v>
          </cell>
          <cell r="B14565" t="str">
            <v>11</v>
          </cell>
          <cell r="C14565" t="str">
            <v>Punta Captora - 0,6 m</v>
          </cell>
          <cell r="D14565" t="str">
            <v>un</v>
          </cell>
          <cell r="E14565">
            <v>1</v>
          </cell>
          <cell r="G14565">
            <v>43651.903855999997</v>
          </cell>
          <cell r="H14565">
            <v>43652</v>
          </cell>
        </row>
        <row r="14566">
          <cell r="A14566" t="str">
            <v>08-10-010</v>
          </cell>
          <cell r="B14566" t="str">
            <v>12</v>
          </cell>
          <cell r="C14566" t="str">
            <v>Grapa Universal Cruz/ Paralela en Aluminio cable 8 a 10 mm marca Propster ref: P1276</v>
          </cell>
          <cell r="D14566" t="str">
            <v>un</v>
          </cell>
          <cell r="E14566">
            <v>1</v>
          </cell>
          <cell r="G14566">
            <v>11714.700800000001</v>
          </cell>
          <cell r="H14566">
            <v>11715</v>
          </cell>
        </row>
        <row r="14567">
          <cell r="A14567" t="str">
            <v>08-10-010</v>
          </cell>
          <cell r="B14567" t="str">
            <v>13</v>
          </cell>
          <cell r="C14567">
            <v>0</v>
          </cell>
          <cell r="D14567">
            <v>0</v>
          </cell>
          <cell r="E14567">
            <v>0</v>
          </cell>
          <cell r="G14567">
            <v>0</v>
          </cell>
          <cell r="H14567">
            <v>0</v>
          </cell>
        </row>
        <row r="14568">
          <cell r="A14568" t="str">
            <v>08-10-010</v>
          </cell>
          <cell r="B14568" t="str">
            <v>14</v>
          </cell>
          <cell r="C14568">
            <v>0</v>
          </cell>
          <cell r="D14568">
            <v>0</v>
          </cell>
          <cell r="E14568">
            <v>0</v>
          </cell>
          <cell r="G14568">
            <v>0</v>
          </cell>
          <cell r="H14568">
            <v>0</v>
          </cell>
        </row>
        <row r="14569">
          <cell r="A14569" t="str">
            <v>08-10-010</v>
          </cell>
          <cell r="B14569" t="str">
            <v>15</v>
          </cell>
          <cell r="C14569">
            <v>0</v>
          </cell>
          <cell r="D14569">
            <v>0</v>
          </cell>
          <cell r="E14569">
            <v>0</v>
          </cell>
          <cell r="G14569">
            <v>0</v>
          </cell>
          <cell r="H14569">
            <v>0</v>
          </cell>
        </row>
        <row r="14570">
          <cell r="A14570" t="str">
            <v>08-10-010</v>
          </cell>
          <cell r="B14570" t="str">
            <v>16</v>
          </cell>
          <cell r="C14570">
            <v>0</v>
          </cell>
          <cell r="D14570">
            <v>0</v>
          </cell>
          <cell r="E14570">
            <v>0</v>
          </cell>
          <cell r="G14570">
            <v>0</v>
          </cell>
          <cell r="H14570">
            <v>0</v>
          </cell>
        </row>
        <row r="14571">
          <cell r="A14571" t="str">
            <v>08-10-010</v>
          </cell>
          <cell r="B14571" t="str">
            <v>17</v>
          </cell>
          <cell r="C14571">
            <v>0</v>
          </cell>
          <cell r="D14571">
            <v>0</v>
          </cell>
          <cell r="E14571">
            <v>0</v>
          </cell>
          <cell r="G14571">
            <v>0</v>
          </cell>
          <cell r="H14571">
            <v>0</v>
          </cell>
        </row>
        <row r="14572">
          <cell r="A14572" t="str">
            <v>08-10-010</v>
          </cell>
          <cell r="B14572" t="str">
            <v>18</v>
          </cell>
          <cell r="C14572">
            <v>0</v>
          </cell>
          <cell r="D14572">
            <v>0</v>
          </cell>
          <cell r="E14572">
            <v>0</v>
          </cell>
          <cell r="G14572">
            <v>0</v>
          </cell>
          <cell r="H14572">
            <v>0</v>
          </cell>
        </row>
        <row r="14573">
          <cell r="A14573" t="str">
            <v>08-10-010</v>
          </cell>
          <cell r="B14573" t="str">
            <v>19</v>
          </cell>
          <cell r="C14573">
            <v>0</v>
          </cell>
          <cell r="D14573">
            <v>0</v>
          </cell>
          <cell r="E14573">
            <v>0</v>
          </cell>
          <cell r="G14573">
            <v>0</v>
          </cell>
          <cell r="H14573">
            <v>0</v>
          </cell>
        </row>
        <row r="14574">
          <cell r="A14574" t="str">
            <v>08-10-010</v>
          </cell>
          <cell r="B14574" t="str">
            <v>110</v>
          </cell>
          <cell r="C14574">
            <v>0</v>
          </cell>
          <cell r="D14574">
            <v>0</v>
          </cell>
          <cell r="E14574">
            <v>0</v>
          </cell>
          <cell r="G14574">
            <v>0</v>
          </cell>
          <cell r="H14574">
            <v>0</v>
          </cell>
        </row>
        <row r="14575">
          <cell r="A14575" t="str">
            <v>08-10-010</v>
          </cell>
          <cell r="B14575" t="str">
            <v>111</v>
          </cell>
          <cell r="C14575">
            <v>0</v>
          </cell>
          <cell r="D14575">
            <v>0</v>
          </cell>
          <cell r="E14575">
            <v>0</v>
          </cell>
          <cell r="G14575">
            <v>0</v>
          </cell>
          <cell r="H14575">
            <v>0</v>
          </cell>
        </row>
        <row r="14576">
          <cell r="A14576" t="str">
            <v>08-10-010</v>
          </cell>
          <cell r="B14576" t="str">
            <v>112</v>
          </cell>
          <cell r="C14576">
            <v>0</v>
          </cell>
          <cell r="D14576">
            <v>0</v>
          </cell>
          <cell r="E14576">
            <v>0</v>
          </cell>
          <cell r="G14576">
            <v>0</v>
          </cell>
          <cell r="H14576">
            <v>0</v>
          </cell>
        </row>
        <row r="14577">
          <cell r="A14577" t="str">
            <v>08-10-010</v>
          </cell>
          <cell r="B14577" t="str">
            <v>113</v>
          </cell>
          <cell r="C14577">
            <v>0</v>
          </cell>
          <cell r="D14577">
            <v>0</v>
          </cell>
          <cell r="E14577">
            <v>0</v>
          </cell>
          <cell r="G14577">
            <v>0</v>
          </cell>
          <cell r="H14577">
            <v>0</v>
          </cell>
        </row>
        <row r="14578">
          <cell r="A14578" t="str">
            <v>08-10-010</v>
          </cell>
          <cell r="B14578" t="str">
            <v>21</v>
          </cell>
          <cell r="C14578" t="str">
            <v>JR OFICIAL CALIFICADO</v>
          </cell>
          <cell r="D14578" t="str">
            <v>jor</v>
          </cell>
          <cell r="E14578">
            <v>0.20095693779904306</v>
          </cell>
          <cell r="G14578">
            <v>70692.160000000003</v>
          </cell>
          <cell r="H14578">
            <v>14206</v>
          </cell>
        </row>
        <row r="14579">
          <cell r="A14579" t="str">
            <v>08-10-010</v>
          </cell>
          <cell r="B14579" t="str">
            <v>22</v>
          </cell>
          <cell r="C14579" t="str">
            <v>JR AYUDANTE CALIFICADO</v>
          </cell>
          <cell r="D14579" t="str">
            <v>jor</v>
          </cell>
          <cell r="E14579">
            <v>0.17862838915470494</v>
          </cell>
          <cell r="G14579">
            <v>53019.119999999995</v>
          </cell>
          <cell r="H14579">
            <v>9471</v>
          </cell>
        </row>
        <row r="14580">
          <cell r="A14580" t="str">
            <v>08-10-010</v>
          </cell>
          <cell r="B14580" t="str">
            <v>41</v>
          </cell>
          <cell r="C14580" t="str">
            <v>Equipos de instalación</v>
          </cell>
          <cell r="D14580" t="str">
            <v>unidad</v>
          </cell>
          <cell r="E14580">
            <v>0.05</v>
          </cell>
          <cell r="G14580">
            <v>24313.053599999999</v>
          </cell>
          <cell r="H14580">
            <v>1216</v>
          </cell>
        </row>
        <row r="14581">
          <cell r="A14581" t="str">
            <v>08-10-010</v>
          </cell>
          <cell r="B14581" t="str">
            <v>61</v>
          </cell>
          <cell r="C14581" t="str">
            <v>Transporte almacen a obra</v>
          </cell>
          <cell r="D14581" t="str">
            <v>kg</v>
          </cell>
          <cell r="E14581">
            <v>5031.6750000000002</v>
          </cell>
          <cell r="G14581">
            <v>6.0400000000000002E-2</v>
          </cell>
          <cell r="H14581">
            <v>304</v>
          </cell>
        </row>
        <row r="14582">
          <cell r="A14582" t="str">
            <v>08-10-020</v>
          </cell>
          <cell r="B14582" t="str">
            <v>08-10-020</v>
          </cell>
          <cell r="C14582" t="str">
            <v>Suministro e instalación de alambron de aluminio de 8mm</v>
          </cell>
          <cell r="D14582" t="str">
            <v>ml</v>
          </cell>
          <cell r="E14582">
            <v>510</v>
          </cell>
          <cell r="H14582">
            <v>10816</v>
          </cell>
        </row>
        <row r="14583">
          <cell r="A14583" t="str">
            <v>08-10-020</v>
          </cell>
          <cell r="B14583" t="str">
            <v>11</v>
          </cell>
          <cell r="C14583" t="str">
            <v>Alambron de aluminio 8 mm</v>
          </cell>
          <cell r="D14583" t="str">
            <v>un</v>
          </cell>
          <cell r="E14583">
            <v>1</v>
          </cell>
          <cell r="G14583">
            <v>2635.8076799999999</v>
          </cell>
          <cell r="H14583">
            <v>2636</v>
          </cell>
        </row>
        <row r="14584">
          <cell r="A14584" t="str">
            <v>08-10-020</v>
          </cell>
          <cell r="B14584" t="str">
            <v>12</v>
          </cell>
          <cell r="C14584" t="str">
            <v>Sujetador de cable de 8 a 10 mm, en plastico 35 mm de alto POWERCOL ref: p1150</v>
          </cell>
          <cell r="D14584" t="str">
            <v>un</v>
          </cell>
          <cell r="E14584">
            <v>1</v>
          </cell>
          <cell r="G14584">
            <v>3953.7115199999998</v>
          </cell>
          <cell r="H14584">
            <v>3954</v>
          </cell>
        </row>
        <row r="14585">
          <cell r="A14585" t="str">
            <v>08-10-020</v>
          </cell>
          <cell r="B14585" t="str">
            <v>13</v>
          </cell>
          <cell r="C14585">
            <v>0</v>
          </cell>
          <cell r="D14585">
            <v>0</v>
          </cell>
          <cell r="E14585">
            <v>0</v>
          </cell>
          <cell r="G14585">
            <v>0</v>
          </cell>
          <cell r="H14585">
            <v>0</v>
          </cell>
        </row>
        <row r="14586">
          <cell r="A14586" t="str">
            <v>08-10-020</v>
          </cell>
          <cell r="B14586" t="str">
            <v>14</v>
          </cell>
          <cell r="C14586">
            <v>0</v>
          </cell>
          <cell r="D14586">
            <v>0</v>
          </cell>
          <cell r="E14586">
            <v>0</v>
          </cell>
          <cell r="G14586">
            <v>0</v>
          </cell>
          <cell r="H14586">
            <v>0</v>
          </cell>
        </row>
        <row r="14587">
          <cell r="A14587" t="str">
            <v>08-10-020</v>
          </cell>
          <cell r="B14587" t="str">
            <v>15</v>
          </cell>
          <cell r="C14587">
            <v>0</v>
          </cell>
          <cell r="D14587">
            <v>0</v>
          </cell>
          <cell r="E14587">
            <v>0</v>
          </cell>
          <cell r="G14587">
            <v>0</v>
          </cell>
          <cell r="H14587">
            <v>0</v>
          </cell>
        </row>
        <row r="14588">
          <cell r="A14588" t="str">
            <v>08-10-020</v>
          </cell>
          <cell r="B14588" t="str">
            <v>16</v>
          </cell>
          <cell r="C14588">
            <v>0</v>
          </cell>
          <cell r="D14588">
            <v>0</v>
          </cell>
          <cell r="E14588">
            <v>0</v>
          </cell>
          <cell r="G14588">
            <v>0</v>
          </cell>
          <cell r="H14588">
            <v>0</v>
          </cell>
        </row>
        <row r="14589">
          <cell r="A14589" t="str">
            <v>08-10-020</v>
          </cell>
          <cell r="B14589" t="str">
            <v>17</v>
          </cell>
          <cell r="C14589">
            <v>0</v>
          </cell>
          <cell r="D14589">
            <v>0</v>
          </cell>
          <cell r="E14589">
            <v>0</v>
          </cell>
          <cell r="G14589">
            <v>0</v>
          </cell>
          <cell r="H14589">
            <v>0</v>
          </cell>
        </row>
        <row r="14590">
          <cell r="A14590" t="str">
            <v>08-10-020</v>
          </cell>
          <cell r="B14590" t="str">
            <v>18</v>
          </cell>
          <cell r="C14590">
            <v>0</v>
          </cell>
          <cell r="D14590">
            <v>0</v>
          </cell>
          <cell r="E14590">
            <v>0</v>
          </cell>
          <cell r="G14590">
            <v>0</v>
          </cell>
          <cell r="H14590">
            <v>0</v>
          </cell>
        </row>
        <row r="14591">
          <cell r="A14591" t="str">
            <v>08-10-020</v>
          </cell>
          <cell r="B14591" t="str">
            <v>19</v>
          </cell>
          <cell r="C14591">
            <v>0</v>
          </cell>
          <cell r="D14591">
            <v>0</v>
          </cell>
          <cell r="E14591">
            <v>0</v>
          </cell>
          <cell r="G14591">
            <v>0</v>
          </cell>
          <cell r="H14591">
            <v>0</v>
          </cell>
        </row>
        <row r="14592">
          <cell r="A14592" t="str">
            <v>08-10-020</v>
          </cell>
          <cell r="B14592" t="str">
            <v>110</v>
          </cell>
          <cell r="C14592">
            <v>0</v>
          </cell>
          <cell r="D14592">
            <v>0</v>
          </cell>
          <cell r="E14592">
            <v>0</v>
          </cell>
          <cell r="G14592">
            <v>0</v>
          </cell>
          <cell r="H14592">
            <v>0</v>
          </cell>
        </row>
        <row r="14593">
          <cell r="A14593" t="str">
            <v>08-10-020</v>
          </cell>
          <cell r="B14593" t="str">
            <v>111</v>
          </cell>
          <cell r="C14593">
            <v>0</v>
          </cell>
          <cell r="D14593">
            <v>0</v>
          </cell>
          <cell r="E14593">
            <v>0</v>
          </cell>
          <cell r="G14593">
            <v>0</v>
          </cell>
          <cell r="H14593">
            <v>0</v>
          </cell>
        </row>
        <row r="14594">
          <cell r="A14594" t="str">
            <v>08-10-020</v>
          </cell>
          <cell r="B14594" t="str">
            <v>112</v>
          </cell>
          <cell r="C14594">
            <v>0</v>
          </cell>
          <cell r="D14594">
            <v>0</v>
          </cell>
          <cell r="E14594">
            <v>0</v>
          </cell>
          <cell r="G14594">
            <v>0</v>
          </cell>
          <cell r="H14594">
            <v>0</v>
          </cell>
        </row>
        <row r="14595">
          <cell r="A14595" t="str">
            <v>08-10-020</v>
          </cell>
          <cell r="B14595" t="str">
            <v>113</v>
          </cell>
          <cell r="C14595">
            <v>0</v>
          </cell>
          <cell r="D14595">
            <v>0</v>
          </cell>
          <cell r="E14595">
            <v>0</v>
          </cell>
          <cell r="G14595">
            <v>0</v>
          </cell>
          <cell r="H14595">
            <v>0</v>
          </cell>
        </row>
        <row r="14596">
          <cell r="A14596" t="str">
            <v>08-10-020</v>
          </cell>
          <cell r="B14596" t="str">
            <v>21</v>
          </cell>
          <cell r="C14596" t="str">
            <v>JR OFICIAL CALIFICADO</v>
          </cell>
          <cell r="D14596" t="str">
            <v>jor</v>
          </cell>
          <cell r="E14596">
            <v>2.2966507177033493E-2</v>
          </cell>
          <cell r="G14596">
            <v>70692.160000000003</v>
          </cell>
          <cell r="H14596">
            <v>1624</v>
          </cell>
        </row>
        <row r="14597">
          <cell r="A14597" t="str">
            <v>08-10-020</v>
          </cell>
          <cell r="B14597" t="str">
            <v>22</v>
          </cell>
          <cell r="C14597" t="str">
            <v>JR AYUDANTE CALIFICADO</v>
          </cell>
          <cell r="D14597" t="str">
            <v>jor</v>
          </cell>
          <cell r="E14597">
            <v>2.0414673046251993E-2</v>
          </cell>
          <cell r="G14597">
            <v>53019.119999999995</v>
          </cell>
          <cell r="H14597">
            <v>1082</v>
          </cell>
        </row>
        <row r="14598">
          <cell r="A14598" t="str">
            <v>08-10-020</v>
          </cell>
          <cell r="B14598" t="str">
            <v>41</v>
          </cell>
          <cell r="C14598" t="str">
            <v>Equipos de instalación</v>
          </cell>
          <cell r="D14598" t="str">
            <v>unidad</v>
          </cell>
          <cell r="E14598">
            <v>0.05</v>
          </cell>
          <cell r="G14598">
            <v>24313.053599999999</v>
          </cell>
          <cell r="H14598">
            <v>1216</v>
          </cell>
        </row>
        <row r="14599">
          <cell r="A14599" t="str">
            <v>08-10-020</v>
          </cell>
          <cell r="B14599" t="str">
            <v>61</v>
          </cell>
          <cell r="C14599" t="str">
            <v>Transporte almacen a obra</v>
          </cell>
          <cell r="D14599" t="str">
            <v>kg</v>
          </cell>
          <cell r="E14599">
            <v>5031.6750000000002</v>
          </cell>
          <cell r="G14599">
            <v>6.0400000000000002E-2</v>
          </cell>
          <cell r="H14599">
            <v>304</v>
          </cell>
        </row>
        <row r="14600">
          <cell r="A14600" t="str">
            <v>08-10-030</v>
          </cell>
          <cell r="B14600" t="str">
            <v>08-10-030</v>
          </cell>
          <cell r="C14600" t="str">
            <v xml:space="preserve">Suministro e instalación de conectores plasticos </v>
          </cell>
          <cell r="D14600" t="str">
            <v>un</v>
          </cell>
          <cell r="E14600">
            <v>340</v>
          </cell>
          <cell r="H14600">
            <v>7388</v>
          </cell>
        </row>
        <row r="14601">
          <cell r="A14601" t="str">
            <v>08-10-030</v>
          </cell>
          <cell r="B14601" t="str">
            <v>11</v>
          </cell>
          <cell r="C14601" t="str">
            <v>Conector plastico</v>
          </cell>
          <cell r="D14601" t="str">
            <v>un</v>
          </cell>
          <cell r="E14601">
            <v>1</v>
          </cell>
          <cell r="G14601">
            <v>4418.26</v>
          </cell>
          <cell r="H14601">
            <v>4418</v>
          </cell>
        </row>
        <row r="14602">
          <cell r="A14602" t="str">
            <v>08-10-030</v>
          </cell>
          <cell r="B14602" t="str">
            <v>12</v>
          </cell>
          <cell r="C14602">
            <v>0</v>
          </cell>
          <cell r="D14602">
            <v>0</v>
          </cell>
          <cell r="E14602">
            <v>0</v>
          </cell>
          <cell r="G14602">
            <v>0</v>
          </cell>
          <cell r="H14602">
            <v>0</v>
          </cell>
        </row>
        <row r="14603">
          <cell r="A14603" t="str">
            <v>08-10-030</v>
          </cell>
          <cell r="B14603" t="str">
            <v>13</v>
          </cell>
          <cell r="C14603">
            <v>0</v>
          </cell>
          <cell r="D14603">
            <v>0</v>
          </cell>
          <cell r="E14603">
            <v>0</v>
          </cell>
          <cell r="G14603">
            <v>0</v>
          </cell>
          <cell r="H14603">
            <v>0</v>
          </cell>
        </row>
        <row r="14604">
          <cell r="A14604" t="str">
            <v>08-10-030</v>
          </cell>
          <cell r="B14604" t="str">
            <v>14</v>
          </cell>
          <cell r="C14604">
            <v>0</v>
          </cell>
          <cell r="D14604">
            <v>0</v>
          </cell>
          <cell r="E14604">
            <v>0</v>
          </cell>
          <cell r="G14604">
            <v>0</v>
          </cell>
          <cell r="H14604">
            <v>0</v>
          </cell>
        </row>
        <row r="14605">
          <cell r="A14605" t="str">
            <v>08-10-030</v>
          </cell>
          <cell r="B14605" t="str">
            <v>15</v>
          </cell>
          <cell r="C14605">
            <v>0</v>
          </cell>
          <cell r="D14605">
            <v>0</v>
          </cell>
          <cell r="E14605">
            <v>0</v>
          </cell>
          <cell r="G14605">
            <v>0</v>
          </cell>
          <cell r="H14605">
            <v>0</v>
          </cell>
        </row>
        <row r="14606">
          <cell r="A14606" t="str">
            <v>08-10-030</v>
          </cell>
          <cell r="B14606" t="str">
            <v>16</v>
          </cell>
          <cell r="C14606">
            <v>0</v>
          </cell>
          <cell r="D14606">
            <v>0</v>
          </cell>
          <cell r="E14606">
            <v>0</v>
          </cell>
          <cell r="G14606">
            <v>0</v>
          </cell>
          <cell r="H14606">
            <v>0</v>
          </cell>
        </row>
        <row r="14607">
          <cell r="A14607" t="str">
            <v>08-10-030</v>
          </cell>
          <cell r="B14607" t="str">
            <v>17</v>
          </cell>
          <cell r="C14607">
            <v>0</v>
          </cell>
          <cell r="D14607">
            <v>0</v>
          </cell>
          <cell r="E14607">
            <v>0</v>
          </cell>
          <cell r="G14607">
            <v>0</v>
          </cell>
          <cell r="H14607">
            <v>0</v>
          </cell>
        </row>
        <row r="14608">
          <cell r="A14608" t="str">
            <v>08-10-030</v>
          </cell>
          <cell r="B14608" t="str">
            <v>18</v>
          </cell>
          <cell r="C14608">
            <v>0</v>
          </cell>
          <cell r="D14608">
            <v>0</v>
          </cell>
          <cell r="E14608">
            <v>0</v>
          </cell>
          <cell r="G14608">
            <v>0</v>
          </cell>
          <cell r="H14608">
            <v>0</v>
          </cell>
        </row>
        <row r="14609">
          <cell r="A14609" t="str">
            <v>08-10-030</v>
          </cell>
          <cell r="B14609" t="str">
            <v>19</v>
          </cell>
          <cell r="C14609">
            <v>0</v>
          </cell>
          <cell r="D14609">
            <v>0</v>
          </cell>
          <cell r="E14609">
            <v>0</v>
          </cell>
          <cell r="G14609">
            <v>0</v>
          </cell>
          <cell r="H14609">
            <v>0</v>
          </cell>
        </row>
        <row r="14610">
          <cell r="A14610" t="str">
            <v>08-10-030</v>
          </cell>
          <cell r="B14610" t="str">
            <v>110</v>
          </cell>
          <cell r="C14610">
            <v>0</v>
          </cell>
          <cell r="D14610">
            <v>0</v>
          </cell>
          <cell r="E14610">
            <v>0</v>
          </cell>
          <cell r="G14610">
            <v>0</v>
          </cell>
          <cell r="H14610">
            <v>0</v>
          </cell>
        </row>
        <row r="14611">
          <cell r="A14611" t="str">
            <v>08-10-030</v>
          </cell>
          <cell r="B14611" t="str">
            <v>111</v>
          </cell>
          <cell r="C14611">
            <v>0</v>
          </cell>
          <cell r="D14611">
            <v>0</v>
          </cell>
          <cell r="E14611">
            <v>0</v>
          </cell>
          <cell r="G14611">
            <v>0</v>
          </cell>
          <cell r="H14611">
            <v>0</v>
          </cell>
        </row>
        <row r="14612">
          <cell r="A14612" t="str">
            <v>08-10-030</v>
          </cell>
          <cell r="B14612" t="str">
            <v>112</v>
          </cell>
          <cell r="C14612">
            <v>0</v>
          </cell>
          <cell r="D14612">
            <v>0</v>
          </cell>
          <cell r="E14612">
            <v>0</v>
          </cell>
          <cell r="G14612">
            <v>0</v>
          </cell>
          <cell r="H14612">
            <v>0</v>
          </cell>
        </row>
        <row r="14613">
          <cell r="A14613" t="str">
            <v>08-10-030</v>
          </cell>
          <cell r="B14613" t="str">
            <v>113</v>
          </cell>
          <cell r="C14613">
            <v>0</v>
          </cell>
          <cell r="D14613">
            <v>0</v>
          </cell>
          <cell r="E14613">
            <v>0</v>
          </cell>
          <cell r="G14613">
            <v>0</v>
          </cell>
          <cell r="H14613">
            <v>0</v>
          </cell>
        </row>
        <row r="14614">
          <cell r="A14614" t="str">
            <v>08-10-030</v>
          </cell>
          <cell r="B14614" t="str">
            <v>21</v>
          </cell>
          <cell r="C14614" t="str">
            <v>JR OFICIAL CALIFICADO</v>
          </cell>
          <cell r="D14614" t="str">
            <v>jor</v>
          </cell>
          <cell r="E14614">
            <v>1.2303485987696514E-2</v>
          </cell>
          <cell r="G14614">
            <v>70692.160000000003</v>
          </cell>
          <cell r="H14614">
            <v>870</v>
          </cell>
        </row>
        <row r="14615">
          <cell r="A14615" t="str">
            <v>08-10-030</v>
          </cell>
          <cell r="B14615" t="str">
            <v>22</v>
          </cell>
          <cell r="C14615" t="str">
            <v>JR AYUDANTE CALIFICADO</v>
          </cell>
          <cell r="D14615" t="str">
            <v>jor</v>
          </cell>
          <cell r="E14615">
            <v>1.0936431989063569E-2</v>
          </cell>
          <cell r="G14615">
            <v>53019.119999999995</v>
          </cell>
          <cell r="H14615">
            <v>580</v>
          </cell>
        </row>
        <row r="14616">
          <cell r="A14616" t="str">
            <v>08-10-030</v>
          </cell>
          <cell r="B14616" t="str">
            <v>41</v>
          </cell>
          <cell r="C14616" t="str">
            <v>Equipos de instalación</v>
          </cell>
          <cell r="D14616" t="str">
            <v>unidad</v>
          </cell>
          <cell r="E14616">
            <v>0.05</v>
          </cell>
          <cell r="G14616">
            <v>24313.053599999999</v>
          </cell>
          <cell r="H14616">
            <v>1216</v>
          </cell>
        </row>
        <row r="14617">
          <cell r="A14617" t="str">
            <v>08-10-030</v>
          </cell>
          <cell r="B14617" t="str">
            <v>61</v>
          </cell>
          <cell r="C14617" t="str">
            <v>Transporte almacen a obra</v>
          </cell>
          <cell r="D14617" t="str">
            <v>kg</v>
          </cell>
          <cell r="E14617">
            <v>5031.6750000000002</v>
          </cell>
          <cell r="G14617">
            <v>6.0400000000000002E-2</v>
          </cell>
          <cell r="H14617">
            <v>304</v>
          </cell>
        </row>
        <row r="14618">
          <cell r="A14618" t="str">
            <v>08-10-040</v>
          </cell>
          <cell r="B14618" t="str">
            <v>08-10-040</v>
          </cell>
          <cell r="C14618" t="str">
            <v>Suministro e instalación de tuberia PVC de 1'' para bajante de apantallamiento</v>
          </cell>
          <cell r="D14618" t="str">
            <v>un</v>
          </cell>
          <cell r="E14618">
            <v>75</v>
          </cell>
          <cell r="H14618">
            <v>8330</v>
          </cell>
        </row>
        <row r="14619">
          <cell r="A14619" t="str">
            <v>08-10-040</v>
          </cell>
          <cell r="B14619" t="str">
            <v>11</v>
          </cell>
          <cell r="C14619" t="str">
            <v>Tubería PVC 1''</v>
          </cell>
          <cell r="D14619" t="str">
            <v>ML</v>
          </cell>
          <cell r="E14619">
            <v>1</v>
          </cell>
          <cell r="G14619">
            <v>2406.4368680000002</v>
          </cell>
          <cell r="H14619">
            <v>2406</v>
          </cell>
        </row>
        <row r="14620">
          <cell r="A14620" t="str">
            <v>08-10-040</v>
          </cell>
          <cell r="B14620" t="str">
            <v>12</v>
          </cell>
          <cell r="C14620" t="str">
            <v>Curvas PVC 1''</v>
          </cell>
          <cell r="D14620" t="str">
            <v>UN</v>
          </cell>
          <cell r="E14620">
            <v>0.5</v>
          </cell>
          <cell r="G14620">
            <v>884.31347663999998</v>
          </cell>
          <cell r="H14620">
            <v>442</v>
          </cell>
        </row>
        <row r="14621">
          <cell r="A14621" t="str">
            <v>08-10-040</v>
          </cell>
          <cell r="B14621" t="str">
            <v>13</v>
          </cell>
          <cell r="C14621">
            <v>0</v>
          </cell>
          <cell r="D14621">
            <v>0</v>
          </cell>
          <cell r="E14621">
            <v>0</v>
          </cell>
          <cell r="G14621">
            <v>0</v>
          </cell>
          <cell r="H14621">
            <v>0</v>
          </cell>
        </row>
        <row r="14622">
          <cell r="A14622" t="str">
            <v>08-10-040</v>
          </cell>
          <cell r="B14622" t="str">
            <v>14</v>
          </cell>
          <cell r="C14622">
            <v>0</v>
          </cell>
          <cell r="D14622">
            <v>0</v>
          </cell>
          <cell r="E14622">
            <v>0</v>
          </cell>
          <cell r="G14622">
            <v>0</v>
          </cell>
          <cell r="H14622">
            <v>0</v>
          </cell>
        </row>
        <row r="14623">
          <cell r="A14623" t="str">
            <v>08-10-040</v>
          </cell>
          <cell r="B14623" t="str">
            <v>15</v>
          </cell>
          <cell r="C14623">
            <v>0</v>
          </cell>
          <cell r="D14623">
            <v>0</v>
          </cell>
          <cell r="E14623">
            <v>0</v>
          </cell>
          <cell r="G14623">
            <v>0</v>
          </cell>
          <cell r="H14623">
            <v>0</v>
          </cell>
        </row>
        <row r="14624">
          <cell r="A14624" t="str">
            <v>08-10-040</v>
          </cell>
          <cell r="B14624" t="str">
            <v>16</v>
          </cell>
          <cell r="C14624">
            <v>0</v>
          </cell>
          <cell r="D14624">
            <v>0</v>
          </cell>
          <cell r="E14624">
            <v>0</v>
          </cell>
          <cell r="G14624">
            <v>0</v>
          </cell>
          <cell r="H14624">
            <v>0</v>
          </cell>
        </row>
        <row r="14625">
          <cell r="A14625" t="str">
            <v>08-10-040</v>
          </cell>
          <cell r="B14625" t="str">
            <v>17</v>
          </cell>
          <cell r="C14625">
            <v>0</v>
          </cell>
          <cell r="D14625">
            <v>0</v>
          </cell>
          <cell r="E14625">
            <v>0</v>
          </cell>
          <cell r="G14625">
            <v>0</v>
          </cell>
          <cell r="H14625">
            <v>0</v>
          </cell>
        </row>
        <row r="14626">
          <cell r="A14626" t="str">
            <v>08-10-040</v>
          </cell>
          <cell r="B14626" t="str">
            <v>18</v>
          </cell>
          <cell r="C14626">
            <v>0</v>
          </cell>
          <cell r="D14626">
            <v>0</v>
          </cell>
          <cell r="E14626">
            <v>0</v>
          </cell>
          <cell r="G14626">
            <v>0</v>
          </cell>
          <cell r="H14626">
            <v>0</v>
          </cell>
        </row>
        <row r="14627">
          <cell r="A14627" t="str">
            <v>08-10-040</v>
          </cell>
          <cell r="B14627" t="str">
            <v>19</v>
          </cell>
          <cell r="C14627">
            <v>0</v>
          </cell>
          <cell r="D14627">
            <v>0</v>
          </cell>
          <cell r="E14627">
            <v>0</v>
          </cell>
          <cell r="G14627">
            <v>0</v>
          </cell>
          <cell r="H14627">
            <v>0</v>
          </cell>
        </row>
        <row r="14628">
          <cell r="A14628" t="str">
            <v>08-10-040</v>
          </cell>
          <cell r="B14628" t="str">
            <v>110</v>
          </cell>
          <cell r="C14628">
            <v>0</v>
          </cell>
          <cell r="D14628">
            <v>0</v>
          </cell>
          <cell r="E14628">
            <v>0</v>
          </cell>
          <cell r="G14628">
            <v>0</v>
          </cell>
          <cell r="H14628">
            <v>0</v>
          </cell>
        </row>
        <row r="14629">
          <cell r="A14629" t="str">
            <v>08-10-040</v>
          </cell>
          <cell r="B14629" t="str">
            <v>111</v>
          </cell>
          <cell r="C14629">
            <v>0</v>
          </cell>
          <cell r="D14629">
            <v>0</v>
          </cell>
          <cell r="E14629">
            <v>0</v>
          </cell>
          <cell r="G14629">
            <v>0</v>
          </cell>
          <cell r="H14629">
            <v>0</v>
          </cell>
        </row>
        <row r="14630">
          <cell r="A14630" t="str">
            <v>08-10-040</v>
          </cell>
          <cell r="B14630" t="str">
            <v>112</v>
          </cell>
          <cell r="C14630">
            <v>0</v>
          </cell>
          <cell r="D14630">
            <v>0</v>
          </cell>
          <cell r="E14630">
            <v>0</v>
          </cell>
          <cell r="G14630">
            <v>0</v>
          </cell>
          <cell r="H14630">
            <v>0</v>
          </cell>
        </row>
        <row r="14631">
          <cell r="A14631" t="str">
            <v>08-10-040</v>
          </cell>
          <cell r="B14631" t="str">
            <v>113</v>
          </cell>
          <cell r="C14631">
            <v>0</v>
          </cell>
          <cell r="D14631">
            <v>0</v>
          </cell>
          <cell r="E14631">
            <v>0</v>
          </cell>
          <cell r="G14631">
            <v>0</v>
          </cell>
          <cell r="H14631">
            <v>0</v>
          </cell>
        </row>
        <row r="14632">
          <cell r="A14632" t="str">
            <v>08-10-040</v>
          </cell>
          <cell r="B14632" t="str">
            <v>21</v>
          </cell>
          <cell r="C14632" t="str">
            <v>JR OFICIAL CALIFICADO</v>
          </cell>
          <cell r="D14632" t="str">
            <v>jor</v>
          </cell>
          <cell r="E14632">
            <v>3.3629528366370474E-2</v>
          </cell>
          <cell r="G14632">
            <v>70692.160000000003</v>
          </cell>
          <cell r="H14632">
            <v>2377</v>
          </cell>
        </row>
        <row r="14633">
          <cell r="A14633" t="str">
            <v>08-10-040</v>
          </cell>
          <cell r="B14633" t="str">
            <v>22</v>
          </cell>
          <cell r="C14633" t="str">
            <v>JR AYUDANTE CALIFICADO</v>
          </cell>
          <cell r="D14633" t="str">
            <v>jor</v>
          </cell>
          <cell r="E14633">
            <v>2.9892914103440419E-2</v>
          </cell>
          <cell r="G14633">
            <v>53019.119999999995</v>
          </cell>
          <cell r="H14633">
            <v>1585</v>
          </cell>
        </row>
        <row r="14634">
          <cell r="A14634" t="str">
            <v>08-10-040</v>
          </cell>
          <cell r="B14634" t="str">
            <v>41</v>
          </cell>
          <cell r="C14634" t="str">
            <v>Equipos de instalación</v>
          </cell>
          <cell r="D14634" t="str">
            <v>unidad</v>
          </cell>
          <cell r="E14634">
            <v>0.05</v>
          </cell>
          <cell r="G14634">
            <v>24313.053599999999</v>
          </cell>
          <cell r="H14634">
            <v>1216</v>
          </cell>
        </row>
        <row r="14635">
          <cell r="A14635" t="str">
            <v>08-10-040</v>
          </cell>
          <cell r="B14635" t="str">
            <v>61</v>
          </cell>
          <cell r="C14635" t="str">
            <v>Transporte almacen a obra</v>
          </cell>
          <cell r="D14635" t="str">
            <v>kg</v>
          </cell>
          <cell r="E14635">
            <v>5031.6750000000002</v>
          </cell>
          <cell r="G14635">
            <v>6.0400000000000002E-2</v>
          </cell>
          <cell r="H14635">
            <v>304</v>
          </cell>
        </row>
        <row r="14636">
          <cell r="A14636" t="str">
            <v>08-10-050</v>
          </cell>
          <cell r="B14636" t="str">
            <v>08-10-050</v>
          </cell>
          <cell r="C14636" t="str">
            <v>Suministro e instalación de caja tipo AP-280 - para varilla de puesta a tierra del sistema de apantallamiento</v>
          </cell>
          <cell r="D14636" t="str">
            <v>un</v>
          </cell>
          <cell r="E14636">
            <v>6</v>
          </cell>
          <cell r="H14636">
            <v>339881</v>
          </cell>
        </row>
        <row r="14637">
          <cell r="A14637" t="str">
            <v>08-10-050</v>
          </cell>
          <cell r="B14637" t="str">
            <v>11</v>
          </cell>
          <cell r="C14637" t="str">
            <v>Caja de paso AP280 prefabricada</v>
          </cell>
          <cell r="D14637" t="str">
            <v>un</v>
          </cell>
          <cell r="E14637">
            <v>1</v>
          </cell>
          <cell r="G14637">
            <v>227224.8</v>
          </cell>
          <cell r="H14637">
            <v>227225</v>
          </cell>
        </row>
        <row r="14638">
          <cell r="A14638" t="str">
            <v>08-10-050</v>
          </cell>
          <cell r="B14638" t="str">
            <v>12</v>
          </cell>
          <cell r="C14638">
            <v>0</v>
          </cell>
          <cell r="D14638">
            <v>0</v>
          </cell>
          <cell r="E14638">
            <v>0</v>
          </cell>
          <cell r="G14638">
            <v>0</v>
          </cell>
          <cell r="H14638">
            <v>0</v>
          </cell>
        </row>
        <row r="14639">
          <cell r="A14639" t="str">
            <v>08-10-050</v>
          </cell>
          <cell r="B14639" t="str">
            <v>13</v>
          </cell>
          <cell r="C14639">
            <v>0</v>
          </cell>
          <cell r="D14639">
            <v>0</v>
          </cell>
          <cell r="E14639">
            <v>0</v>
          </cell>
          <cell r="G14639">
            <v>0</v>
          </cell>
          <cell r="H14639">
            <v>0</v>
          </cell>
        </row>
        <row r="14640">
          <cell r="A14640" t="str">
            <v>08-10-050</v>
          </cell>
          <cell r="B14640" t="str">
            <v>14</v>
          </cell>
          <cell r="C14640">
            <v>0</v>
          </cell>
          <cell r="D14640">
            <v>0</v>
          </cell>
          <cell r="E14640">
            <v>0</v>
          </cell>
          <cell r="G14640">
            <v>0</v>
          </cell>
          <cell r="H14640">
            <v>0</v>
          </cell>
        </row>
        <row r="14641">
          <cell r="A14641" t="str">
            <v>08-10-050</v>
          </cell>
          <cell r="B14641" t="str">
            <v>15</v>
          </cell>
          <cell r="C14641">
            <v>0</v>
          </cell>
          <cell r="D14641">
            <v>0</v>
          </cell>
          <cell r="E14641">
            <v>0</v>
          </cell>
          <cell r="G14641">
            <v>0</v>
          </cell>
          <cell r="H14641">
            <v>0</v>
          </cell>
        </row>
        <row r="14642">
          <cell r="A14642" t="str">
            <v>08-10-050</v>
          </cell>
          <cell r="B14642" t="str">
            <v>16</v>
          </cell>
          <cell r="C14642">
            <v>0</v>
          </cell>
          <cell r="D14642">
            <v>0</v>
          </cell>
          <cell r="E14642">
            <v>0</v>
          </cell>
          <cell r="G14642">
            <v>0</v>
          </cell>
          <cell r="H14642">
            <v>0</v>
          </cell>
        </row>
        <row r="14643">
          <cell r="A14643" t="str">
            <v>08-10-050</v>
          </cell>
          <cell r="B14643" t="str">
            <v>17</v>
          </cell>
          <cell r="C14643">
            <v>0</v>
          </cell>
          <cell r="D14643">
            <v>0</v>
          </cell>
          <cell r="E14643">
            <v>0</v>
          </cell>
          <cell r="G14643">
            <v>0</v>
          </cell>
          <cell r="H14643">
            <v>0</v>
          </cell>
        </row>
        <row r="14644">
          <cell r="A14644" t="str">
            <v>08-10-050</v>
          </cell>
          <cell r="B14644" t="str">
            <v>18</v>
          </cell>
          <cell r="C14644">
            <v>0</v>
          </cell>
          <cell r="D14644">
            <v>0</v>
          </cell>
          <cell r="E14644">
            <v>0</v>
          </cell>
          <cell r="G14644">
            <v>0</v>
          </cell>
          <cell r="H14644">
            <v>0</v>
          </cell>
        </row>
        <row r="14645">
          <cell r="A14645" t="str">
            <v>08-10-050</v>
          </cell>
          <cell r="B14645" t="str">
            <v>19</v>
          </cell>
          <cell r="C14645">
            <v>0</v>
          </cell>
          <cell r="D14645">
            <v>0</v>
          </cell>
          <cell r="E14645">
            <v>0</v>
          </cell>
          <cell r="G14645">
            <v>0</v>
          </cell>
          <cell r="H14645">
            <v>0</v>
          </cell>
        </row>
        <row r="14646">
          <cell r="A14646" t="str">
            <v>08-10-050</v>
          </cell>
          <cell r="B14646" t="str">
            <v>110</v>
          </cell>
          <cell r="C14646">
            <v>0</v>
          </cell>
          <cell r="D14646">
            <v>0</v>
          </cell>
          <cell r="E14646">
            <v>0</v>
          </cell>
          <cell r="G14646">
            <v>0</v>
          </cell>
          <cell r="H14646">
            <v>0</v>
          </cell>
        </row>
        <row r="14647">
          <cell r="A14647" t="str">
            <v>08-10-050</v>
          </cell>
          <cell r="B14647" t="str">
            <v>111</v>
          </cell>
          <cell r="C14647">
            <v>0</v>
          </cell>
          <cell r="D14647">
            <v>0</v>
          </cell>
          <cell r="E14647">
            <v>0</v>
          </cell>
          <cell r="G14647">
            <v>0</v>
          </cell>
          <cell r="H14647">
            <v>0</v>
          </cell>
        </row>
        <row r="14648">
          <cell r="A14648" t="str">
            <v>08-10-050</v>
          </cell>
          <cell r="B14648" t="str">
            <v>112</v>
          </cell>
          <cell r="C14648">
            <v>0</v>
          </cell>
          <cell r="D14648">
            <v>0</v>
          </cell>
          <cell r="E14648">
            <v>0</v>
          </cell>
          <cell r="G14648">
            <v>0</v>
          </cell>
          <cell r="H14648">
            <v>0</v>
          </cell>
        </row>
        <row r="14649">
          <cell r="A14649" t="str">
            <v>08-10-050</v>
          </cell>
          <cell r="B14649" t="str">
            <v>113</v>
          </cell>
          <cell r="C14649">
            <v>0</v>
          </cell>
          <cell r="D14649">
            <v>0</v>
          </cell>
          <cell r="E14649">
            <v>0</v>
          </cell>
          <cell r="G14649">
            <v>0</v>
          </cell>
          <cell r="H14649">
            <v>0</v>
          </cell>
        </row>
        <row r="14650">
          <cell r="A14650" t="str">
            <v>08-10-050</v>
          </cell>
          <cell r="B14650" t="str">
            <v>21</v>
          </cell>
          <cell r="C14650" t="str">
            <v>JR OFICIAL CALIFICADO</v>
          </cell>
          <cell r="D14650" t="str">
            <v>jor</v>
          </cell>
          <cell r="E14650">
            <v>0.9432672590567327</v>
          </cell>
          <cell r="G14650">
            <v>70692.160000000003</v>
          </cell>
          <cell r="H14650">
            <v>66682</v>
          </cell>
        </row>
        <row r="14651">
          <cell r="A14651" t="str">
            <v>08-10-050</v>
          </cell>
          <cell r="B14651" t="str">
            <v>22</v>
          </cell>
          <cell r="C14651" t="str">
            <v>JR AYUDANTE CALIFICADO</v>
          </cell>
          <cell r="D14651" t="str">
            <v>jor</v>
          </cell>
          <cell r="E14651">
            <v>0.8384597858282069</v>
          </cell>
          <cell r="G14651">
            <v>53019.119999999995</v>
          </cell>
          <cell r="H14651">
            <v>44454</v>
          </cell>
        </row>
        <row r="14652">
          <cell r="A14652" t="str">
            <v>08-10-050</v>
          </cell>
          <cell r="B14652" t="str">
            <v>41</v>
          </cell>
          <cell r="C14652" t="str">
            <v>Equipos de instalación</v>
          </cell>
          <cell r="D14652" t="str">
            <v>unidad</v>
          </cell>
          <cell r="E14652">
            <v>0.05</v>
          </cell>
          <cell r="G14652">
            <v>24313.053599999999</v>
          </cell>
          <cell r="H14652">
            <v>1216</v>
          </cell>
        </row>
        <row r="14653">
          <cell r="A14653" t="str">
            <v>08-10-050</v>
          </cell>
          <cell r="B14653" t="str">
            <v>61</v>
          </cell>
          <cell r="C14653" t="str">
            <v>Transporte almacen a obra</v>
          </cell>
          <cell r="D14653" t="str">
            <v>kg</v>
          </cell>
          <cell r="E14653">
            <v>5031.6750000000002</v>
          </cell>
          <cell r="G14653">
            <v>6.0400000000000002E-2</v>
          </cell>
          <cell r="H14653">
            <v>304</v>
          </cell>
        </row>
        <row r="14654">
          <cell r="A14654" t="str">
            <v>08-10-060</v>
          </cell>
          <cell r="B14654" t="str">
            <v>08-10-060</v>
          </cell>
          <cell r="C14654" t="str">
            <v>Suministro e instalación de varilla de cobre de 2,4 m</v>
          </cell>
          <cell r="D14654" t="str">
            <v>un</v>
          </cell>
          <cell r="E14654">
            <v>12</v>
          </cell>
          <cell r="H14654">
            <v>181130</v>
          </cell>
        </row>
        <row r="14655">
          <cell r="A14655" t="str">
            <v>08-10-060</v>
          </cell>
          <cell r="B14655" t="str">
            <v>11</v>
          </cell>
          <cell r="C14655" t="str">
            <v>VARILLA COOPERWELD 5/8'' x 2.4</v>
          </cell>
          <cell r="D14655" t="str">
            <v>un</v>
          </cell>
          <cell r="E14655">
            <v>1</v>
          </cell>
          <cell r="G14655">
            <v>116793.54719999999</v>
          </cell>
          <cell r="H14655">
            <v>116794</v>
          </cell>
        </row>
        <row r="14656">
          <cell r="A14656" t="str">
            <v>08-10-060</v>
          </cell>
          <cell r="B14656" t="str">
            <v>12</v>
          </cell>
          <cell r="C14656">
            <v>0</v>
          </cell>
          <cell r="D14656">
            <v>0</v>
          </cell>
          <cell r="E14656">
            <v>0</v>
          </cell>
          <cell r="G14656">
            <v>0</v>
          </cell>
          <cell r="H14656">
            <v>0</v>
          </cell>
        </row>
        <row r="14657">
          <cell r="A14657" t="str">
            <v>08-10-060</v>
          </cell>
          <cell r="B14657" t="str">
            <v>13</v>
          </cell>
          <cell r="C14657">
            <v>0</v>
          </cell>
          <cell r="D14657">
            <v>0</v>
          </cell>
          <cell r="E14657">
            <v>0</v>
          </cell>
          <cell r="G14657">
            <v>0</v>
          </cell>
          <cell r="H14657">
            <v>0</v>
          </cell>
        </row>
        <row r="14658">
          <cell r="A14658" t="str">
            <v>08-10-060</v>
          </cell>
          <cell r="B14658" t="str">
            <v>14</v>
          </cell>
          <cell r="C14658">
            <v>0</v>
          </cell>
          <cell r="D14658">
            <v>0</v>
          </cell>
          <cell r="E14658">
            <v>0</v>
          </cell>
          <cell r="G14658">
            <v>0</v>
          </cell>
          <cell r="H14658">
            <v>0</v>
          </cell>
        </row>
        <row r="14659">
          <cell r="A14659" t="str">
            <v>08-10-060</v>
          </cell>
          <cell r="B14659" t="str">
            <v>15</v>
          </cell>
          <cell r="C14659">
            <v>0</v>
          </cell>
          <cell r="D14659">
            <v>0</v>
          </cell>
          <cell r="E14659">
            <v>0</v>
          </cell>
          <cell r="G14659">
            <v>0</v>
          </cell>
          <cell r="H14659">
            <v>0</v>
          </cell>
        </row>
        <row r="14660">
          <cell r="A14660" t="str">
            <v>08-10-060</v>
          </cell>
          <cell r="B14660" t="str">
            <v>16</v>
          </cell>
          <cell r="C14660">
            <v>0</v>
          </cell>
          <cell r="D14660">
            <v>0</v>
          </cell>
          <cell r="E14660">
            <v>0</v>
          </cell>
          <cell r="G14660">
            <v>0</v>
          </cell>
          <cell r="H14660">
            <v>0</v>
          </cell>
        </row>
        <row r="14661">
          <cell r="A14661" t="str">
            <v>08-10-060</v>
          </cell>
          <cell r="B14661" t="str">
            <v>17</v>
          </cell>
          <cell r="C14661">
            <v>0</v>
          </cell>
          <cell r="D14661">
            <v>0</v>
          </cell>
          <cell r="E14661">
            <v>0</v>
          </cell>
          <cell r="G14661">
            <v>0</v>
          </cell>
          <cell r="H14661">
            <v>0</v>
          </cell>
        </row>
        <row r="14662">
          <cell r="A14662" t="str">
            <v>08-10-060</v>
          </cell>
          <cell r="B14662" t="str">
            <v>18</v>
          </cell>
          <cell r="C14662">
            <v>0</v>
          </cell>
          <cell r="D14662">
            <v>0</v>
          </cell>
          <cell r="E14662">
            <v>0</v>
          </cell>
          <cell r="G14662">
            <v>0</v>
          </cell>
          <cell r="H14662">
            <v>0</v>
          </cell>
        </row>
        <row r="14663">
          <cell r="A14663" t="str">
            <v>08-10-060</v>
          </cell>
          <cell r="B14663" t="str">
            <v>19</v>
          </cell>
          <cell r="C14663">
            <v>0</v>
          </cell>
          <cell r="D14663">
            <v>0</v>
          </cell>
          <cell r="E14663">
            <v>0</v>
          </cell>
          <cell r="G14663">
            <v>0</v>
          </cell>
          <cell r="H14663">
            <v>0</v>
          </cell>
        </row>
        <row r="14664">
          <cell r="A14664" t="str">
            <v>08-10-060</v>
          </cell>
          <cell r="B14664" t="str">
            <v>110</v>
          </cell>
          <cell r="C14664">
            <v>0</v>
          </cell>
          <cell r="D14664">
            <v>0</v>
          </cell>
          <cell r="E14664">
            <v>0</v>
          </cell>
          <cell r="G14664">
            <v>0</v>
          </cell>
          <cell r="H14664">
            <v>0</v>
          </cell>
        </row>
        <row r="14665">
          <cell r="A14665" t="str">
            <v>08-10-060</v>
          </cell>
          <cell r="B14665" t="str">
            <v>111</v>
          </cell>
          <cell r="C14665">
            <v>0</v>
          </cell>
          <cell r="D14665">
            <v>0</v>
          </cell>
          <cell r="E14665">
            <v>0</v>
          </cell>
          <cell r="G14665">
            <v>0</v>
          </cell>
          <cell r="H14665">
            <v>0</v>
          </cell>
        </row>
        <row r="14666">
          <cell r="A14666" t="str">
            <v>08-10-060</v>
          </cell>
          <cell r="B14666" t="str">
            <v>112</v>
          </cell>
          <cell r="C14666">
            <v>0</v>
          </cell>
          <cell r="D14666">
            <v>0</v>
          </cell>
          <cell r="E14666">
            <v>0</v>
          </cell>
          <cell r="G14666">
            <v>0</v>
          </cell>
          <cell r="H14666">
            <v>0</v>
          </cell>
        </row>
        <row r="14667">
          <cell r="A14667" t="str">
            <v>08-10-060</v>
          </cell>
          <cell r="B14667" t="str">
            <v>113</v>
          </cell>
          <cell r="C14667">
            <v>0</v>
          </cell>
          <cell r="D14667">
            <v>0</v>
          </cell>
          <cell r="E14667">
            <v>0</v>
          </cell>
          <cell r="G14667">
            <v>0</v>
          </cell>
          <cell r="H14667">
            <v>0</v>
          </cell>
        </row>
        <row r="14668">
          <cell r="A14668" t="str">
            <v>08-10-060</v>
          </cell>
          <cell r="B14668" t="str">
            <v>21</v>
          </cell>
          <cell r="C14668" t="str">
            <v>JR OFICIAL CALIFICADO</v>
          </cell>
          <cell r="D14668" t="str">
            <v>jor</v>
          </cell>
          <cell r="E14668">
            <v>0.53315105946684893</v>
          </cell>
          <cell r="G14668">
            <v>70692.160000000003</v>
          </cell>
          <cell r="H14668">
            <v>37690</v>
          </cell>
        </row>
        <row r="14669">
          <cell r="A14669" t="str">
            <v>08-10-060</v>
          </cell>
          <cell r="B14669" t="str">
            <v>22</v>
          </cell>
          <cell r="C14669" t="str">
            <v>JR AYUDANTE CALIFICADO</v>
          </cell>
          <cell r="D14669" t="str">
            <v>jor</v>
          </cell>
          <cell r="E14669">
            <v>0.47391205285942128</v>
          </cell>
          <cell r="G14669">
            <v>53019.119999999995</v>
          </cell>
          <cell r="H14669">
            <v>25126</v>
          </cell>
        </row>
        <row r="14670">
          <cell r="A14670" t="str">
            <v>08-10-060</v>
          </cell>
          <cell r="B14670" t="str">
            <v>41</v>
          </cell>
          <cell r="C14670" t="str">
            <v>Equipos de instalación</v>
          </cell>
          <cell r="D14670" t="str">
            <v>unidad</v>
          </cell>
          <cell r="E14670">
            <v>0.05</v>
          </cell>
          <cell r="G14670">
            <v>24313.053599999999</v>
          </cell>
          <cell r="H14670">
            <v>1216</v>
          </cell>
        </row>
        <row r="14671">
          <cell r="A14671" t="str">
            <v>08-10-060</v>
          </cell>
          <cell r="B14671" t="str">
            <v>61</v>
          </cell>
          <cell r="C14671" t="str">
            <v>Transporte almacen a obra</v>
          </cell>
          <cell r="D14671" t="str">
            <v>kg</v>
          </cell>
          <cell r="E14671">
            <v>5031.6750000000002</v>
          </cell>
          <cell r="G14671">
            <v>6.0400000000000002E-2</v>
          </cell>
          <cell r="H14671">
            <v>304</v>
          </cell>
        </row>
        <row r="14672">
          <cell r="A14672" t="str">
            <v>08-10-070</v>
          </cell>
          <cell r="B14672" t="str">
            <v>08-10-070</v>
          </cell>
          <cell r="C14672" t="str">
            <v>Suministro e instalación de cable de cobre desnudo - 2/0 AWG</v>
          </cell>
          <cell r="D14672" t="str">
            <v>ml</v>
          </cell>
          <cell r="E14672">
            <v>36</v>
          </cell>
          <cell r="H14672">
            <v>27771</v>
          </cell>
        </row>
        <row r="14673">
          <cell r="A14673" t="str">
            <v>08-10-070</v>
          </cell>
          <cell r="B14673" t="str">
            <v>11</v>
          </cell>
          <cell r="C14673" t="str">
            <v>Cable cobre No 2/0 AWG - Desnudo</v>
          </cell>
          <cell r="D14673" t="str">
            <v>ML</v>
          </cell>
          <cell r="E14673">
            <v>1</v>
          </cell>
          <cell r="G14673">
            <v>21901.946</v>
          </cell>
          <cell r="H14673">
            <v>21902</v>
          </cell>
        </row>
        <row r="14674">
          <cell r="A14674" t="str">
            <v>08-10-070</v>
          </cell>
          <cell r="B14674" t="str">
            <v>12</v>
          </cell>
          <cell r="C14674">
            <v>0</v>
          </cell>
          <cell r="D14674">
            <v>0</v>
          </cell>
          <cell r="E14674">
            <v>0</v>
          </cell>
          <cell r="G14674">
            <v>0</v>
          </cell>
          <cell r="H14674">
            <v>0</v>
          </cell>
        </row>
        <row r="14675">
          <cell r="A14675" t="str">
            <v>08-10-070</v>
          </cell>
          <cell r="B14675" t="str">
            <v>13</v>
          </cell>
          <cell r="C14675">
            <v>0</v>
          </cell>
          <cell r="D14675">
            <v>0</v>
          </cell>
          <cell r="E14675">
            <v>0</v>
          </cell>
          <cell r="G14675">
            <v>0</v>
          </cell>
          <cell r="H14675">
            <v>0</v>
          </cell>
        </row>
        <row r="14676">
          <cell r="A14676" t="str">
            <v>08-10-070</v>
          </cell>
          <cell r="B14676" t="str">
            <v>14</v>
          </cell>
          <cell r="C14676">
            <v>0</v>
          </cell>
          <cell r="D14676">
            <v>0</v>
          </cell>
          <cell r="E14676">
            <v>0</v>
          </cell>
          <cell r="G14676">
            <v>0</v>
          </cell>
          <cell r="H14676">
            <v>0</v>
          </cell>
        </row>
        <row r="14677">
          <cell r="A14677" t="str">
            <v>08-10-070</v>
          </cell>
          <cell r="B14677" t="str">
            <v>15</v>
          </cell>
          <cell r="C14677">
            <v>0</v>
          </cell>
          <cell r="D14677">
            <v>0</v>
          </cell>
          <cell r="E14677">
            <v>0</v>
          </cell>
          <cell r="G14677">
            <v>0</v>
          </cell>
          <cell r="H14677">
            <v>0</v>
          </cell>
        </row>
        <row r="14678">
          <cell r="A14678" t="str">
            <v>08-10-070</v>
          </cell>
          <cell r="B14678" t="str">
            <v>16</v>
          </cell>
          <cell r="C14678">
            <v>0</v>
          </cell>
          <cell r="D14678">
            <v>0</v>
          </cell>
          <cell r="E14678">
            <v>0</v>
          </cell>
          <cell r="G14678">
            <v>0</v>
          </cell>
          <cell r="H14678">
            <v>0</v>
          </cell>
        </row>
        <row r="14679">
          <cell r="A14679" t="str">
            <v>08-10-070</v>
          </cell>
          <cell r="B14679" t="str">
            <v>17</v>
          </cell>
          <cell r="C14679">
            <v>0</v>
          </cell>
          <cell r="D14679">
            <v>0</v>
          </cell>
          <cell r="E14679">
            <v>0</v>
          </cell>
          <cell r="G14679">
            <v>0</v>
          </cell>
          <cell r="H14679">
            <v>0</v>
          </cell>
        </row>
        <row r="14680">
          <cell r="A14680" t="str">
            <v>08-10-070</v>
          </cell>
          <cell r="B14680" t="str">
            <v>18</v>
          </cell>
          <cell r="C14680">
            <v>0</v>
          </cell>
          <cell r="D14680">
            <v>0</v>
          </cell>
          <cell r="E14680">
            <v>0</v>
          </cell>
          <cell r="G14680">
            <v>0</v>
          </cell>
          <cell r="H14680">
            <v>0</v>
          </cell>
        </row>
        <row r="14681">
          <cell r="A14681" t="str">
            <v>08-10-070</v>
          </cell>
          <cell r="B14681" t="str">
            <v>19</v>
          </cell>
          <cell r="C14681">
            <v>0</v>
          </cell>
          <cell r="D14681">
            <v>0</v>
          </cell>
          <cell r="E14681">
            <v>0</v>
          </cell>
          <cell r="G14681">
            <v>0</v>
          </cell>
          <cell r="H14681">
            <v>0</v>
          </cell>
        </row>
        <row r="14682">
          <cell r="A14682" t="str">
            <v>08-10-070</v>
          </cell>
          <cell r="B14682" t="str">
            <v>110</v>
          </cell>
          <cell r="C14682">
            <v>0</v>
          </cell>
          <cell r="D14682">
            <v>0</v>
          </cell>
          <cell r="E14682">
            <v>0</v>
          </cell>
          <cell r="G14682">
            <v>0</v>
          </cell>
          <cell r="H14682">
            <v>0</v>
          </cell>
        </row>
        <row r="14683">
          <cell r="A14683" t="str">
            <v>08-10-070</v>
          </cell>
          <cell r="B14683" t="str">
            <v>111</v>
          </cell>
          <cell r="C14683">
            <v>0</v>
          </cell>
          <cell r="D14683">
            <v>0</v>
          </cell>
          <cell r="E14683">
            <v>0</v>
          </cell>
          <cell r="G14683">
            <v>0</v>
          </cell>
          <cell r="H14683">
            <v>0</v>
          </cell>
        </row>
        <row r="14684">
          <cell r="A14684" t="str">
            <v>08-10-070</v>
          </cell>
          <cell r="B14684" t="str">
            <v>112</v>
          </cell>
          <cell r="C14684">
            <v>0</v>
          </cell>
          <cell r="D14684">
            <v>0</v>
          </cell>
          <cell r="E14684">
            <v>0</v>
          </cell>
          <cell r="G14684">
            <v>0</v>
          </cell>
          <cell r="H14684">
            <v>0</v>
          </cell>
        </row>
        <row r="14685">
          <cell r="A14685" t="str">
            <v>08-10-070</v>
          </cell>
          <cell r="B14685" t="str">
            <v>113</v>
          </cell>
          <cell r="C14685">
            <v>0</v>
          </cell>
          <cell r="D14685">
            <v>0</v>
          </cell>
          <cell r="E14685">
            <v>0</v>
          </cell>
          <cell r="G14685">
            <v>0</v>
          </cell>
          <cell r="H14685">
            <v>0</v>
          </cell>
        </row>
        <row r="14686">
          <cell r="A14686" t="str">
            <v>08-10-070</v>
          </cell>
          <cell r="B14686" t="str">
            <v>21</v>
          </cell>
          <cell r="C14686" t="str">
            <v>JR OFICIAL CALIFICADO</v>
          </cell>
          <cell r="D14686" t="str">
            <v>jor</v>
          </cell>
          <cell r="E14686">
            <v>3.6910457963089539E-2</v>
          </cell>
          <cell r="G14686">
            <v>70692.160000000003</v>
          </cell>
          <cell r="H14686">
            <v>2609</v>
          </cell>
        </row>
        <row r="14687">
          <cell r="A14687" t="str">
            <v>08-10-070</v>
          </cell>
          <cell r="B14687" t="str">
            <v>22</v>
          </cell>
          <cell r="C14687" t="str">
            <v>JR AYUDANTE CALIFICADO</v>
          </cell>
          <cell r="D14687" t="str">
            <v>jor</v>
          </cell>
          <cell r="E14687">
            <v>3.2809295967190705E-2</v>
          </cell>
          <cell r="G14687">
            <v>53019.119999999995</v>
          </cell>
          <cell r="H14687">
            <v>1740</v>
          </cell>
        </row>
        <row r="14688">
          <cell r="A14688" t="str">
            <v>08-10-070</v>
          </cell>
          <cell r="B14688" t="str">
            <v>41</v>
          </cell>
          <cell r="C14688" t="str">
            <v>Equipos de instalación</v>
          </cell>
          <cell r="D14688" t="str">
            <v>unidad</v>
          </cell>
          <cell r="E14688">
            <v>0.05</v>
          </cell>
          <cell r="G14688">
            <v>24313.053599999999</v>
          </cell>
          <cell r="H14688">
            <v>1216</v>
          </cell>
        </row>
        <row r="14689">
          <cell r="A14689" t="str">
            <v>08-10-070</v>
          </cell>
          <cell r="B14689" t="str">
            <v>61</v>
          </cell>
          <cell r="C14689" t="str">
            <v>Transporte almacen a obra</v>
          </cell>
          <cell r="D14689" t="str">
            <v>kg</v>
          </cell>
          <cell r="E14689">
            <v>5031.6750000000002</v>
          </cell>
          <cell r="G14689">
            <v>6.0400000000000002E-2</v>
          </cell>
          <cell r="H14689">
            <v>304</v>
          </cell>
        </row>
        <row r="14690">
          <cell r="A14690" t="str">
            <v>08-10-080</v>
          </cell>
          <cell r="B14690" t="str">
            <v>08-10-080</v>
          </cell>
          <cell r="C14690" t="str">
            <v>Suministro e instalación de Caja metálica para conector bimetálico</v>
          </cell>
          <cell r="D14690" t="str">
            <v>un</v>
          </cell>
          <cell r="E14690">
            <v>6</v>
          </cell>
          <cell r="H14690">
            <v>413877</v>
          </cell>
        </row>
        <row r="14691">
          <cell r="A14691" t="str">
            <v>08-10-080</v>
          </cell>
          <cell r="B14691" t="str">
            <v>11</v>
          </cell>
          <cell r="C14691" t="str">
            <v>Caja metálica 30x30 cm</v>
          </cell>
          <cell r="D14691" t="str">
            <v>un</v>
          </cell>
          <cell r="E14691">
            <v>1</v>
          </cell>
          <cell r="G14691">
            <v>402692.83999999997</v>
          </cell>
          <cell r="H14691">
            <v>402693</v>
          </cell>
        </row>
        <row r="14692">
          <cell r="A14692" t="str">
            <v>08-10-080</v>
          </cell>
          <cell r="B14692" t="str">
            <v>12</v>
          </cell>
          <cell r="C14692">
            <v>0</v>
          </cell>
          <cell r="D14692">
            <v>0</v>
          </cell>
          <cell r="E14692">
            <v>0</v>
          </cell>
          <cell r="G14692">
            <v>0</v>
          </cell>
          <cell r="H14692">
            <v>0</v>
          </cell>
        </row>
        <row r="14693">
          <cell r="A14693" t="str">
            <v>08-10-080</v>
          </cell>
          <cell r="B14693" t="str">
            <v>13</v>
          </cell>
          <cell r="C14693">
            <v>0</v>
          </cell>
          <cell r="D14693">
            <v>0</v>
          </cell>
          <cell r="E14693">
            <v>0</v>
          </cell>
          <cell r="G14693">
            <v>0</v>
          </cell>
          <cell r="H14693">
            <v>0</v>
          </cell>
        </row>
        <row r="14694">
          <cell r="A14694" t="str">
            <v>08-10-080</v>
          </cell>
          <cell r="B14694" t="str">
            <v>14</v>
          </cell>
          <cell r="C14694">
            <v>0</v>
          </cell>
          <cell r="D14694">
            <v>0</v>
          </cell>
          <cell r="E14694">
            <v>0</v>
          </cell>
          <cell r="G14694">
            <v>0</v>
          </cell>
          <cell r="H14694">
            <v>0</v>
          </cell>
        </row>
        <row r="14695">
          <cell r="A14695" t="str">
            <v>08-10-080</v>
          </cell>
          <cell r="B14695" t="str">
            <v>15</v>
          </cell>
          <cell r="C14695">
            <v>0</v>
          </cell>
          <cell r="D14695">
            <v>0</v>
          </cell>
          <cell r="E14695">
            <v>0</v>
          </cell>
          <cell r="G14695">
            <v>0</v>
          </cell>
          <cell r="H14695">
            <v>0</v>
          </cell>
        </row>
        <row r="14696">
          <cell r="A14696" t="str">
            <v>08-10-080</v>
          </cell>
          <cell r="B14696" t="str">
            <v>16</v>
          </cell>
          <cell r="C14696">
            <v>0</v>
          </cell>
          <cell r="D14696">
            <v>0</v>
          </cell>
          <cell r="E14696">
            <v>0</v>
          </cell>
          <cell r="G14696">
            <v>0</v>
          </cell>
          <cell r="H14696">
            <v>0</v>
          </cell>
        </row>
        <row r="14697">
          <cell r="A14697" t="str">
            <v>08-10-080</v>
          </cell>
          <cell r="B14697" t="str">
            <v>17</v>
          </cell>
          <cell r="C14697">
            <v>0</v>
          </cell>
          <cell r="D14697">
            <v>0</v>
          </cell>
          <cell r="E14697">
            <v>0</v>
          </cell>
          <cell r="G14697">
            <v>0</v>
          </cell>
          <cell r="H14697">
            <v>0</v>
          </cell>
        </row>
        <row r="14698">
          <cell r="A14698" t="str">
            <v>08-10-080</v>
          </cell>
          <cell r="B14698" t="str">
            <v>18</v>
          </cell>
          <cell r="C14698">
            <v>0</v>
          </cell>
          <cell r="D14698">
            <v>0</v>
          </cell>
          <cell r="E14698">
            <v>0</v>
          </cell>
          <cell r="G14698">
            <v>0</v>
          </cell>
          <cell r="H14698">
            <v>0</v>
          </cell>
        </row>
        <row r="14699">
          <cell r="A14699" t="str">
            <v>08-10-080</v>
          </cell>
          <cell r="B14699" t="str">
            <v>19</v>
          </cell>
          <cell r="C14699">
            <v>0</v>
          </cell>
          <cell r="D14699">
            <v>0</v>
          </cell>
          <cell r="E14699">
            <v>0</v>
          </cell>
          <cell r="G14699">
            <v>0</v>
          </cell>
          <cell r="H14699">
            <v>0</v>
          </cell>
        </row>
        <row r="14700">
          <cell r="A14700" t="str">
            <v>08-10-080</v>
          </cell>
          <cell r="B14700" t="str">
            <v>110</v>
          </cell>
          <cell r="C14700">
            <v>0</v>
          </cell>
          <cell r="D14700">
            <v>0</v>
          </cell>
          <cell r="E14700">
            <v>0</v>
          </cell>
          <cell r="G14700">
            <v>0</v>
          </cell>
          <cell r="H14700">
            <v>0</v>
          </cell>
        </row>
        <row r="14701">
          <cell r="A14701" t="str">
            <v>08-10-080</v>
          </cell>
          <cell r="B14701" t="str">
            <v>111</v>
          </cell>
          <cell r="C14701">
            <v>0</v>
          </cell>
          <cell r="D14701">
            <v>0</v>
          </cell>
          <cell r="E14701">
            <v>0</v>
          </cell>
          <cell r="G14701">
            <v>0</v>
          </cell>
          <cell r="H14701">
            <v>0</v>
          </cell>
        </row>
        <row r="14702">
          <cell r="A14702" t="str">
            <v>08-10-080</v>
          </cell>
          <cell r="B14702" t="str">
            <v>112</v>
          </cell>
          <cell r="C14702">
            <v>0</v>
          </cell>
          <cell r="D14702">
            <v>0</v>
          </cell>
          <cell r="E14702">
            <v>0</v>
          </cell>
          <cell r="G14702">
            <v>0</v>
          </cell>
          <cell r="H14702">
            <v>0</v>
          </cell>
        </row>
        <row r="14703">
          <cell r="A14703" t="str">
            <v>08-10-080</v>
          </cell>
          <cell r="B14703" t="str">
            <v>113</v>
          </cell>
          <cell r="C14703">
            <v>0</v>
          </cell>
          <cell r="D14703">
            <v>0</v>
          </cell>
          <cell r="E14703">
            <v>0</v>
          </cell>
          <cell r="G14703">
            <v>0</v>
          </cell>
          <cell r="H14703">
            <v>0</v>
          </cell>
        </row>
        <row r="14704">
          <cell r="A14704" t="str">
            <v>08-10-080</v>
          </cell>
          <cell r="B14704" t="str">
            <v>21</v>
          </cell>
          <cell r="C14704" t="str">
            <v>JR OFICIAL CALIFICADO</v>
          </cell>
          <cell r="D14704" t="str">
            <v>jor</v>
          </cell>
          <cell r="E14704">
            <v>8.2023239917976762E-2</v>
          </cell>
          <cell r="G14704">
            <v>70692.160000000003</v>
          </cell>
          <cell r="H14704">
            <v>5798</v>
          </cell>
        </row>
        <row r="14705">
          <cell r="A14705" t="str">
            <v>08-10-080</v>
          </cell>
          <cell r="B14705" t="str">
            <v>22</v>
          </cell>
          <cell r="C14705" t="str">
            <v>JR AYUDANTE CALIFICADO</v>
          </cell>
          <cell r="D14705" t="str">
            <v>jor</v>
          </cell>
          <cell r="E14705">
            <v>7.2909546593757119E-2</v>
          </cell>
          <cell r="G14705">
            <v>53019.119999999995</v>
          </cell>
          <cell r="H14705">
            <v>3866</v>
          </cell>
        </row>
        <row r="14706">
          <cell r="A14706" t="str">
            <v>08-10-080</v>
          </cell>
          <cell r="B14706" t="str">
            <v>41</v>
          </cell>
          <cell r="C14706" t="str">
            <v>Equipos de instalación</v>
          </cell>
          <cell r="D14706" t="str">
            <v>unidad</v>
          </cell>
          <cell r="E14706">
            <v>0.05</v>
          </cell>
          <cell r="G14706">
            <v>24313.053599999999</v>
          </cell>
          <cell r="H14706">
            <v>1216</v>
          </cell>
        </row>
        <row r="14707">
          <cell r="A14707" t="str">
            <v>08-10-080</v>
          </cell>
          <cell r="B14707" t="str">
            <v>61</v>
          </cell>
          <cell r="C14707" t="str">
            <v>Transporte almacen a obra</v>
          </cell>
          <cell r="D14707" t="str">
            <v>kg</v>
          </cell>
          <cell r="E14707">
            <v>5031.6750000000002</v>
          </cell>
          <cell r="G14707">
            <v>6.0400000000000002E-2</v>
          </cell>
          <cell r="H14707">
            <v>304</v>
          </cell>
        </row>
        <row r="14708">
          <cell r="A14708" t="str">
            <v>08-10-090</v>
          </cell>
          <cell r="B14708" t="str">
            <v>08-10-090</v>
          </cell>
          <cell r="C14708" t="str">
            <v>Suministro e instalación de Conector bimetálico</v>
          </cell>
          <cell r="D14708" t="str">
            <v>un</v>
          </cell>
          <cell r="E14708">
            <v>6</v>
          </cell>
          <cell r="H14708">
            <v>32227</v>
          </cell>
        </row>
        <row r="14709">
          <cell r="A14709" t="str">
            <v>08-10-090</v>
          </cell>
          <cell r="B14709" t="str">
            <v>11</v>
          </cell>
          <cell r="C14709" t="str">
            <v>Grapa de Conexion 8-10 / 8-10 bimetalica Cobre-Aluminio</v>
          </cell>
          <cell r="D14709" t="str">
            <v>un</v>
          </cell>
          <cell r="E14709">
            <v>1</v>
          </cell>
          <cell r="G14709">
            <v>26358.076799999999</v>
          </cell>
          <cell r="H14709">
            <v>26358</v>
          </cell>
        </row>
        <row r="14710">
          <cell r="A14710" t="str">
            <v>08-10-090</v>
          </cell>
          <cell r="B14710" t="str">
            <v>12</v>
          </cell>
          <cell r="C14710">
            <v>0</v>
          </cell>
          <cell r="D14710">
            <v>0</v>
          </cell>
          <cell r="E14710">
            <v>0</v>
          </cell>
          <cell r="G14710">
            <v>0</v>
          </cell>
          <cell r="H14710">
            <v>0</v>
          </cell>
        </row>
        <row r="14711">
          <cell r="A14711" t="str">
            <v>08-10-090</v>
          </cell>
          <cell r="B14711" t="str">
            <v>13</v>
          </cell>
          <cell r="C14711">
            <v>0</v>
          </cell>
          <cell r="D14711">
            <v>0</v>
          </cell>
          <cell r="E14711">
            <v>0</v>
          </cell>
          <cell r="G14711">
            <v>0</v>
          </cell>
          <cell r="H14711">
            <v>0</v>
          </cell>
        </row>
        <row r="14712">
          <cell r="A14712" t="str">
            <v>08-10-090</v>
          </cell>
          <cell r="B14712" t="str">
            <v>14</v>
          </cell>
          <cell r="C14712">
            <v>0</v>
          </cell>
          <cell r="D14712">
            <v>0</v>
          </cell>
          <cell r="E14712">
            <v>0</v>
          </cell>
          <cell r="G14712">
            <v>0</v>
          </cell>
          <cell r="H14712">
            <v>0</v>
          </cell>
        </row>
        <row r="14713">
          <cell r="A14713" t="str">
            <v>08-10-090</v>
          </cell>
          <cell r="B14713" t="str">
            <v>15</v>
          </cell>
          <cell r="C14713">
            <v>0</v>
          </cell>
          <cell r="D14713">
            <v>0</v>
          </cell>
          <cell r="E14713">
            <v>0</v>
          </cell>
          <cell r="G14713">
            <v>0</v>
          </cell>
          <cell r="H14713">
            <v>0</v>
          </cell>
        </row>
        <row r="14714">
          <cell r="A14714" t="str">
            <v>08-10-090</v>
          </cell>
          <cell r="B14714" t="str">
            <v>16</v>
          </cell>
          <cell r="C14714">
            <v>0</v>
          </cell>
          <cell r="D14714">
            <v>0</v>
          </cell>
          <cell r="E14714">
            <v>0</v>
          </cell>
          <cell r="G14714">
            <v>0</v>
          </cell>
          <cell r="H14714">
            <v>0</v>
          </cell>
        </row>
        <row r="14715">
          <cell r="A14715" t="str">
            <v>08-10-090</v>
          </cell>
          <cell r="B14715" t="str">
            <v>17</v>
          </cell>
          <cell r="C14715">
            <v>0</v>
          </cell>
          <cell r="D14715">
            <v>0</v>
          </cell>
          <cell r="E14715">
            <v>0</v>
          </cell>
          <cell r="G14715">
            <v>0</v>
          </cell>
          <cell r="H14715">
            <v>0</v>
          </cell>
        </row>
        <row r="14716">
          <cell r="A14716" t="str">
            <v>08-10-090</v>
          </cell>
          <cell r="B14716" t="str">
            <v>18</v>
          </cell>
          <cell r="C14716">
            <v>0</v>
          </cell>
          <cell r="D14716">
            <v>0</v>
          </cell>
          <cell r="E14716">
            <v>0</v>
          </cell>
          <cell r="G14716">
            <v>0</v>
          </cell>
          <cell r="H14716">
            <v>0</v>
          </cell>
        </row>
        <row r="14717">
          <cell r="A14717" t="str">
            <v>08-10-090</v>
          </cell>
          <cell r="B14717" t="str">
            <v>19</v>
          </cell>
          <cell r="C14717">
            <v>0</v>
          </cell>
          <cell r="D14717">
            <v>0</v>
          </cell>
          <cell r="E14717">
            <v>0</v>
          </cell>
          <cell r="G14717">
            <v>0</v>
          </cell>
          <cell r="H14717">
            <v>0</v>
          </cell>
        </row>
        <row r="14718">
          <cell r="A14718" t="str">
            <v>08-10-090</v>
          </cell>
          <cell r="B14718" t="str">
            <v>110</v>
          </cell>
          <cell r="C14718">
            <v>0</v>
          </cell>
          <cell r="D14718">
            <v>0</v>
          </cell>
          <cell r="E14718">
            <v>0</v>
          </cell>
          <cell r="G14718">
            <v>0</v>
          </cell>
          <cell r="H14718">
            <v>0</v>
          </cell>
        </row>
        <row r="14719">
          <cell r="A14719" t="str">
            <v>08-10-090</v>
          </cell>
          <cell r="B14719" t="str">
            <v>111</v>
          </cell>
          <cell r="C14719">
            <v>0</v>
          </cell>
          <cell r="D14719">
            <v>0</v>
          </cell>
          <cell r="E14719">
            <v>0</v>
          </cell>
          <cell r="G14719">
            <v>0</v>
          </cell>
          <cell r="H14719">
            <v>0</v>
          </cell>
        </row>
        <row r="14720">
          <cell r="A14720" t="str">
            <v>08-10-090</v>
          </cell>
          <cell r="B14720" t="str">
            <v>112</v>
          </cell>
          <cell r="C14720">
            <v>0</v>
          </cell>
          <cell r="D14720">
            <v>0</v>
          </cell>
          <cell r="E14720">
            <v>0</v>
          </cell>
          <cell r="G14720">
            <v>0</v>
          </cell>
          <cell r="H14720">
            <v>0</v>
          </cell>
        </row>
        <row r="14721">
          <cell r="A14721" t="str">
            <v>08-10-090</v>
          </cell>
          <cell r="B14721" t="str">
            <v>113</v>
          </cell>
          <cell r="C14721">
            <v>0</v>
          </cell>
          <cell r="D14721">
            <v>0</v>
          </cell>
          <cell r="E14721">
            <v>0</v>
          </cell>
          <cell r="G14721">
            <v>0</v>
          </cell>
          <cell r="H14721">
            <v>0</v>
          </cell>
        </row>
        <row r="14722">
          <cell r="A14722" t="str">
            <v>08-10-090</v>
          </cell>
          <cell r="B14722" t="str">
            <v>21</v>
          </cell>
          <cell r="C14722" t="str">
            <v>JR OFICIAL CALIFICADO</v>
          </cell>
          <cell r="D14722" t="str">
            <v>jor</v>
          </cell>
          <cell r="E14722">
            <v>3.6910457963089539E-2</v>
          </cell>
          <cell r="G14722">
            <v>70692.160000000003</v>
          </cell>
          <cell r="H14722">
            <v>2609</v>
          </cell>
        </row>
        <row r="14723">
          <cell r="A14723" t="str">
            <v>08-10-090</v>
          </cell>
          <cell r="B14723" t="str">
            <v>22</v>
          </cell>
          <cell r="C14723" t="str">
            <v>JR AYUDANTE CALIFICADO</v>
          </cell>
          <cell r="D14723" t="str">
            <v>jor</v>
          </cell>
          <cell r="E14723">
            <v>3.2809295967190705E-2</v>
          </cell>
          <cell r="G14723">
            <v>53019.119999999995</v>
          </cell>
          <cell r="H14723">
            <v>1740</v>
          </cell>
        </row>
        <row r="14724">
          <cell r="A14724" t="str">
            <v>08-10-090</v>
          </cell>
          <cell r="B14724" t="str">
            <v>41</v>
          </cell>
          <cell r="C14724" t="str">
            <v>Equipos de instalación</v>
          </cell>
          <cell r="D14724" t="str">
            <v>unidad</v>
          </cell>
          <cell r="E14724">
            <v>0.05</v>
          </cell>
          <cell r="G14724">
            <v>24313.053599999999</v>
          </cell>
          <cell r="H14724">
            <v>1216</v>
          </cell>
        </row>
        <row r="14725">
          <cell r="A14725" t="str">
            <v>08-10-090</v>
          </cell>
          <cell r="B14725" t="str">
            <v>61</v>
          </cell>
          <cell r="C14725" t="str">
            <v>Transporte almacen a obra</v>
          </cell>
          <cell r="D14725" t="str">
            <v>kg</v>
          </cell>
          <cell r="E14725">
            <v>5031.6750000000002</v>
          </cell>
          <cell r="G14725">
            <v>6.0400000000000002E-2</v>
          </cell>
          <cell r="H14725">
            <v>304</v>
          </cell>
        </row>
        <row r="14726">
          <cell r="A14726" t="str">
            <v>08-10-100</v>
          </cell>
          <cell r="B14726" t="str">
            <v>08-10-100</v>
          </cell>
          <cell r="C14726" t="str">
            <v>Suministro e instalación de Soldadura exotérmica</v>
          </cell>
          <cell r="D14726" t="str">
            <v>un</v>
          </cell>
          <cell r="E14726">
            <v>6</v>
          </cell>
          <cell r="H14726">
            <v>38910</v>
          </cell>
        </row>
        <row r="14727">
          <cell r="A14727" t="str">
            <v>08-10-100</v>
          </cell>
          <cell r="B14727" t="str">
            <v>11</v>
          </cell>
          <cell r="C14727" t="str">
            <v>SOLDADURA CADWELD 115 G.</v>
          </cell>
          <cell r="D14727" t="str">
            <v>un</v>
          </cell>
          <cell r="E14727">
            <v>1</v>
          </cell>
          <cell r="G14727">
            <v>13713.016679999999</v>
          </cell>
          <cell r="H14727">
            <v>13713</v>
          </cell>
        </row>
        <row r="14728">
          <cell r="A14728" t="str">
            <v>08-10-100</v>
          </cell>
          <cell r="B14728" t="str">
            <v>12</v>
          </cell>
          <cell r="C14728">
            <v>0</v>
          </cell>
          <cell r="D14728">
            <v>0</v>
          </cell>
          <cell r="E14728">
            <v>0</v>
          </cell>
          <cell r="G14728">
            <v>0</v>
          </cell>
          <cell r="H14728">
            <v>0</v>
          </cell>
        </row>
        <row r="14729">
          <cell r="A14729" t="str">
            <v>08-10-100</v>
          </cell>
          <cell r="B14729" t="str">
            <v>13</v>
          </cell>
          <cell r="C14729">
            <v>0</v>
          </cell>
          <cell r="D14729">
            <v>0</v>
          </cell>
          <cell r="E14729">
            <v>0</v>
          </cell>
          <cell r="G14729">
            <v>0</v>
          </cell>
          <cell r="H14729">
            <v>0</v>
          </cell>
        </row>
        <row r="14730">
          <cell r="A14730" t="str">
            <v>08-10-100</v>
          </cell>
          <cell r="B14730" t="str">
            <v>14</v>
          </cell>
          <cell r="C14730">
            <v>0</v>
          </cell>
          <cell r="D14730">
            <v>0</v>
          </cell>
          <cell r="E14730">
            <v>0</v>
          </cell>
          <cell r="G14730">
            <v>0</v>
          </cell>
          <cell r="H14730">
            <v>0</v>
          </cell>
        </row>
        <row r="14731">
          <cell r="A14731" t="str">
            <v>08-10-100</v>
          </cell>
          <cell r="B14731" t="str">
            <v>15</v>
          </cell>
          <cell r="C14731">
            <v>0</v>
          </cell>
          <cell r="D14731">
            <v>0</v>
          </cell>
          <cell r="E14731">
            <v>0</v>
          </cell>
          <cell r="G14731">
            <v>0</v>
          </cell>
          <cell r="H14731">
            <v>0</v>
          </cell>
        </row>
        <row r="14732">
          <cell r="A14732" t="str">
            <v>08-10-100</v>
          </cell>
          <cell r="B14732" t="str">
            <v>16</v>
          </cell>
          <cell r="C14732">
            <v>0</v>
          </cell>
          <cell r="D14732">
            <v>0</v>
          </cell>
          <cell r="E14732">
            <v>0</v>
          </cell>
          <cell r="G14732">
            <v>0</v>
          </cell>
          <cell r="H14732">
            <v>0</v>
          </cell>
        </row>
        <row r="14733">
          <cell r="A14733" t="str">
            <v>08-10-100</v>
          </cell>
          <cell r="B14733" t="str">
            <v>17</v>
          </cell>
          <cell r="C14733">
            <v>0</v>
          </cell>
          <cell r="D14733">
            <v>0</v>
          </cell>
          <cell r="E14733">
            <v>0</v>
          </cell>
          <cell r="G14733">
            <v>0</v>
          </cell>
          <cell r="H14733">
            <v>0</v>
          </cell>
        </row>
        <row r="14734">
          <cell r="A14734" t="str">
            <v>08-10-100</v>
          </cell>
          <cell r="B14734" t="str">
            <v>18</v>
          </cell>
          <cell r="C14734">
            <v>0</v>
          </cell>
          <cell r="D14734">
            <v>0</v>
          </cell>
          <cell r="E14734">
            <v>0</v>
          </cell>
          <cell r="G14734">
            <v>0</v>
          </cell>
          <cell r="H14734">
            <v>0</v>
          </cell>
        </row>
        <row r="14735">
          <cell r="A14735" t="str">
            <v>08-10-100</v>
          </cell>
          <cell r="B14735" t="str">
            <v>19</v>
          </cell>
          <cell r="C14735">
            <v>0</v>
          </cell>
          <cell r="D14735">
            <v>0</v>
          </cell>
          <cell r="E14735">
            <v>0</v>
          </cell>
          <cell r="G14735">
            <v>0</v>
          </cell>
          <cell r="H14735">
            <v>0</v>
          </cell>
        </row>
        <row r="14736">
          <cell r="A14736" t="str">
            <v>08-10-100</v>
          </cell>
          <cell r="B14736" t="str">
            <v>110</v>
          </cell>
          <cell r="C14736">
            <v>0</v>
          </cell>
          <cell r="D14736">
            <v>0</v>
          </cell>
          <cell r="E14736">
            <v>0</v>
          </cell>
          <cell r="G14736">
            <v>0</v>
          </cell>
          <cell r="H14736">
            <v>0</v>
          </cell>
        </row>
        <row r="14737">
          <cell r="A14737" t="str">
            <v>08-10-100</v>
          </cell>
          <cell r="B14737" t="str">
            <v>111</v>
          </cell>
          <cell r="C14737">
            <v>0</v>
          </cell>
          <cell r="D14737">
            <v>0</v>
          </cell>
          <cell r="E14737">
            <v>0</v>
          </cell>
          <cell r="G14737">
            <v>0</v>
          </cell>
          <cell r="H14737">
            <v>0</v>
          </cell>
        </row>
        <row r="14738">
          <cell r="A14738" t="str">
            <v>08-10-100</v>
          </cell>
          <cell r="B14738" t="str">
            <v>112</v>
          </cell>
          <cell r="C14738">
            <v>0</v>
          </cell>
          <cell r="D14738">
            <v>0</v>
          </cell>
          <cell r="E14738">
            <v>0</v>
          </cell>
          <cell r="G14738">
            <v>0</v>
          </cell>
          <cell r="H14738">
            <v>0</v>
          </cell>
        </row>
        <row r="14739">
          <cell r="A14739" t="str">
            <v>08-10-100</v>
          </cell>
          <cell r="B14739" t="str">
            <v>113</v>
          </cell>
          <cell r="C14739">
            <v>0</v>
          </cell>
          <cell r="D14739">
            <v>0</v>
          </cell>
          <cell r="E14739">
            <v>0</v>
          </cell>
          <cell r="G14739">
            <v>0</v>
          </cell>
          <cell r="H14739">
            <v>0</v>
          </cell>
        </row>
        <row r="14740">
          <cell r="A14740" t="str">
            <v>08-10-100</v>
          </cell>
          <cell r="B14740" t="str">
            <v>21</v>
          </cell>
          <cell r="C14740" t="str">
            <v>JR OFICIAL CALIFICADO</v>
          </cell>
          <cell r="D14740" t="str">
            <v>jor</v>
          </cell>
          <cell r="E14740">
            <v>0.20095693779904306</v>
          </cell>
          <cell r="G14740">
            <v>70692.160000000003</v>
          </cell>
          <cell r="H14740">
            <v>14206</v>
          </cell>
        </row>
        <row r="14741">
          <cell r="A14741" t="str">
            <v>08-10-100</v>
          </cell>
          <cell r="B14741" t="str">
            <v>22</v>
          </cell>
          <cell r="C14741" t="str">
            <v>JR AYUDANTE CALIFICADO</v>
          </cell>
          <cell r="D14741" t="str">
            <v>jor</v>
          </cell>
          <cell r="E14741">
            <v>0.17862838915470494</v>
          </cell>
          <cell r="G14741">
            <v>53019.119999999995</v>
          </cell>
          <cell r="H14741">
            <v>9471</v>
          </cell>
        </row>
        <row r="14742">
          <cell r="A14742" t="str">
            <v>08-10-100</v>
          </cell>
          <cell r="B14742" t="str">
            <v>41</v>
          </cell>
          <cell r="C14742" t="str">
            <v>Equipos de instalación</v>
          </cell>
          <cell r="D14742" t="str">
            <v>unidad</v>
          </cell>
          <cell r="E14742">
            <v>0.05</v>
          </cell>
          <cell r="G14742">
            <v>24313.053599999999</v>
          </cell>
          <cell r="H14742">
            <v>1216</v>
          </cell>
        </row>
        <row r="14743">
          <cell r="A14743" t="str">
            <v>08-10-100</v>
          </cell>
          <cell r="B14743" t="str">
            <v>61</v>
          </cell>
          <cell r="C14743" t="str">
            <v>Transporte almacen a obra</v>
          </cell>
          <cell r="D14743" t="str">
            <v>kg</v>
          </cell>
          <cell r="E14743">
            <v>5031.6750000000002</v>
          </cell>
          <cell r="G14743">
            <v>6.0400000000000002E-2</v>
          </cell>
          <cell r="H14743">
            <v>304</v>
          </cell>
        </row>
        <row r="14744">
          <cell r="A14744" t="str">
            <v>08-11-010</v>
          </cell>
          <cell r="B14744" t="str">
            <v>08-11-010</v>
          </cell>
          <cell r="C14744" t="str">
            <v>Suministro e instalación de barraje principal de interconexión de tierras</v>
          </cell>
          <cell r="D14744" t="str">
            <v>un</v>
          </cell>
          <cell r="E14744">
            <v>1</v>
          </cell>
          <cell r="H14744">
            <v>230266</v>
          </cell>
        </row>
        <row r="14745">
          <cell r="A14745" t="str">
            <v>08-11-010</v>
          </cell>
          <cell r="B14745" t="str">
            <v>11</v>
          </cell>
          <cell r="C14745" t="str">
            <v>Barraje en baja tensión</v>
          </cell>
          <cell r="D14745" t="str">
            <v>un</v>
          </cell>
          <cell r="E14745">
            <v>1</v>
          </cell>
          <cell r="G14745">
            <v>195665.8</v>
          </cell>
          <cell r="H14745">
            <v>195666</v>
          </cell>
        </row>
        <row r="14746">
          <cell r="A14746" t="str">
            <v>08-11-010</v>
          </cell>
          <cell r="B14746" t="str">
            <v>12</v>
          </cell>
          <cell r="C14746">
            <v>0</v>
          </cell>
          <cell r="D14746">
            <v>0</v>
          </cell>
          <cell r="E14746">
            <v>0</v>
          </cell>
          <cell r="G14746">
            <v>0</v>
          </cell>
          <cell r="H14746">
            <v>0</v>
          </cell>
        </row>
        <row r="14747">
          <cell r="A14747" t="str">
            <v>08-11-010</v>
          </cell>
          <cell r="B14747" t="str">
            <v>13</v>
          </cell>
          <cell r="C14747">
            <v>0</v>
          </cell>
          <cell r="D14747">
            <v>0</v>
          </cell>
          <cell r="E14747">
            <v>0</v>
          </cell>
          <cell r="G14747">
            <v>0</v>
          </cell>
          <cell r="H14747">
            <v>0</v>
          </cell>
        </row>
        <row r="14748">
          <cell r="A14748" t="str">
            <v>08-11-010</v>
          </cell>
          <cell r="B14748" t="str">
            <v>14</v>
          </cell>
          <cell r="C14748">
            <v>0</v>
          </cell>
          <cell r="D14748">
            <v>0</v>
          </cell>
          <cell r="E14748">
            <v>0</v>
          </cell>
          <cell r="G14748">
            <v>0</v>
          </cell>
          <cell r="H14748">
            <v>0</v>
          </cell>
        </row>
        <row r="14749">
          <cell r="A14749" t="str">
            <v>08-11-010</v>
          </cell>
          <cell r="B14749" t="str">
            <v>15</v>
          </cell>
          <cell r="C14749">
            <v>0</v>
          </cell>
          <cell r="D14749">
            <v>0</v>
          </cell>
          <cell r="E14749">
            <v>0</v>
          </cell>
          <cell r="G14749">
            <v>0</v>
          </cell>
          <cell r="H14749">
            <v>0</v>
          </cell>
        </row>
        <row r="14750">
          <cell r="A14750" t="str">
            <v>08-11-010</v>
          </cell>
          <cell r="B14750" t="str">
            <v>16</v>
          </cell>
          <cell r="C14750">
            <v>0</v>
          </cell>
          <cell r="D14750">
            <v>0</v>
          </cell>
          <cell r="E14750">
            <v>0</v>
          </cell>
          <cell r="G14750">
            <v>0</v>
          </cell>
          <cell r="H14750">
            <v>0</v>
          </cell>
        </row>
        <row r="14751">
          <cell r="A14751" t="str">
            <v>08-11-010</v>
          </cell>
          <cell r="B14751" t="str">
            <v>17</v>
          </cell>
          <cell r="C14751">
            <v>0</v>
          </cell>
          <cell r="D14751">
            <v>0</v>
          </cell>
          <cell r="E14751">
            <v>0</v>
          </cell>
          <cell r="G14751">
            <v>0</v>
          </cell>
          <cell r="H14751">
            <v>0</v>
          </cell>
        </row>
        <row r="14752">
          <cell r="A14752" t="str">
            <v>08-11-010</v>
          </cell>
          <cell r="B14752" t="str">
            <v>18</v>
          </cell>
          <cell r="C14752">
            <v>0</v>
          </cell>
          <cell r="D14752">
            <v>0</v>
          </cell>
          <cell r="E14752">
            <v>0</v>
          </cell>
          <cell r="G14752">
            <v>0</v>
          </cell>
          <cell r="H14752">
            <v>0</v>
          </cell>
        </row>
        <row r="14753">
          <cell r="A14753" t="str">
            <v>08-11-010</v>
          </cell>
          <cell r="B14753" t="str">
            <v>19</v>
          </cell>
          <cell r="C14753">
            <v>0</v>
          </cell>
          <cell r="D14753">
            <v>0</v>
          </cell>
          <cell r="E14753">
            <v>0</v>
          </cell>
          <cell r="G14753">
            <v>0</v>
          </cell>
          <cell r="H14753">
            <v>0</v>
          </cell>
        </row>
        <row r="14754">
          <cell r="A14754" t="str">
            <v>08-11-010</v>
          </cell>
          <cell r="B14754" t="str">
            <v>110</v>
          </cell>
          <cell r="C14754">
            <v>0</v>
          </cell>
          <cell r="D14754">
            <v>0</v>
          </cell>
          <cell r="E14754">
            <v>0</v>
          </cell>
          <cell r="G14754">
            <v>0</v>
          </cell>
          <cell r="H14754">
            <v>0</v>
          </cell>
        </row>
        <row r="14755">
          <cell r="A14755" t="str">
            <v>08-11-010</v>
          </cell>
          <cell r="B14755" t="str">
            <v>111</v>
          </cell>
          <cell r="C14755">
            <v>0</v>
          </cell>
          <cell r="D14755">
            <v>0</v>
          </cell>
          <cell r="E14755">
            <v>0</v>
          </cell>
          <cell r="G14755">
            <v>0</v>
          </cell>
          <cell r="H14755">
            <v>0</v>
          </cell>
        </row>
        <row r="14756">
          <cell r="A14756" t="str">
            <v>08-11-010</v>
          </cell>
          <cell r="B14756" t="str">
            <v>112</v>
          </cell>
          <cell r="C14756">
            <v>0</v>
          </cell>
          <cell r="D14756">
            <v>0</v>
          </cell>
          <cell r="E14756">
            <v>0</v>
          </cell>
          <cell r="G14756">
            <v>0</v>
          </cell>
          <cell r="H14756">
            <v>0</v>
          </cell>
        </row>
        <row r="14757">
          <cell r="A14757" t="str">
            <v>08-11-010</v>
          </cell>
          <cell r="B14757" t="str">
            <v>113</v>
          </cell>
          <cell r="C14757">
            <v>0</v>
          </cell>
          <cell r="D14757">
            <v>0</v>
          </cell>
          <cell r="E14757">
            <v>0</v>
          </cell>
          <cell r="G14757">
            <v>0</v>
          </cell>
          <cell r="H14757">
            <v>0</v>
          </cell>
        </row>
        <row r="14758">
          <cell r="A14758" t="str">
            <v>08-11-010</v>
          </cell>
          <cell r="B14758" t="str">
            <v>21</v>
          </cell>
          <cell r="C14758" t="str">
            <v>JR OFICIAL CALIFICADO</v>
          </cell>
          <cell r="D14758" t="str">
            <v>jor</v>
          </cell>
          <cell r="E14758">
            <v>0.28076555023923438</v>
          </cell>
          <cell r="G14758">
            <v>70692.160000000003</v>
          </cell>
          <cell r="H14758">
            <v>19848</v>
          </cell>
        </row>
        <row r="14759">
          <cell r="A14759" t="str">
            <v>08-11-010</v>
          </cell>
          <cell r="B14759" t="str">
            <v>22</v>
          </cell>
          <cell r="C14759" t="str">
            <v>JR AYUDANTE CALIFICADO</v>
          </cell>
          <cell r="D14759" t="str">
            <v>jor</v>
          </cell>
          <cell r="E14759">
            <v>0.24956937799043064</v>
          </cell>
          <cell r="G14759">
            <v>53019.119999999995</v>
          </cell>
          <cell r="H14759">
            <v>13232</v>
          </cell>
        </row>
        <row r="14760">
          <cell r="A14760" t="str">
            <v>08-11-010</v>
          </cell>
          <cell r="B14760" t="str">
            <v>41</v>
          </cell>
          <cell r="C14760" t="str">
            <v>Equipos de instalación</v>
          </cell>
          <cell r="D14760" t="str">
            <v>unidad</v>
          </cell>
          <cell r="E14760">
            <v>0.05</v>
          </cell>
          <cell r="G14760">
            <v>24313.053599999999</v>
          </cell>
          <cell r="H14760">
            <v>1216</v>
          </cell>
        </row>
        <row r="14761">
          <cell r="A14761" t="str">
            <v>08-11-010</v>
          </cell>
          <cell r="B14761" t="str">
            <v>61</v>
          </cell>
          <cell r="C14761" t="str">
            <v>Transporte almacen a obra</v>
          </cell>
          <cell r="D14761" t="str">
            <v>kg</v>
          </cell>
          <cell r="E14761">
            <v>5031.6750000000002</v>
          </cell>
          <cell r="G14761">
            <v>6.0400000000000002E-2</v>
          </cell>
          <cell r="H14761">
            <v>304</v>
          </cell>
        </row>
        <row r="14762">
          <cell r="A14762" t="str">
            <v>08-11-020</v>
          </cell>
          <cell r="B14762" t="str">
            <v>08-11-020</v>
          </cell>
          <cell r="C14762" t="str">
            <v>Suministro e instalación de cable de cobre desnudo - 2/0 AWG</v>
          </cell>
          <cell r="D14762" t="str">
            <v>ml</v>
          </cell>
          <cell r="E14762">
            <v>60</v>
          </cell>
          <cell r="H14762">
            <v>27771</v>
          </cell>
        </row>
        <row r="14763">
          <cell r="A14763" t="str">
            <v>08-11-020</v>
          </cell>
          <cell r="B14763" t="str">
            <v>11</v>
          </cell>
          <cell r="C14763" t="str">
            <v>Cable cobre No 2/0 AWG - Desnudo</v>
          </cell>
          <cell r="D14763" t="str">
            <v>ML</v>
          </cell>
          <cell r="E14763">
            <v>1</v>
          </cell>
          <cell r="G14763">
            <v>21901.946</v>
          </cell>
          <cell r="H14763">
            <v>21902</v>
          </cell>
        </row>
        <row r="14764">
          <cell r="A14764" t="str">
            <v>08-11-020</v>
          </cell>
          <cell r="B14764" t="str">
            <v>12</v>
          </cell>
          <cell r="C14764">
            <v>0</v>
          </cell>
          <cell r="D14764">
            <v>0</v>
          </cell>
          <cell r="E14764">
            <v>0</v>
          </cell>
          <cell r="G14764">
            <v>0</v>
          </cell>
          <cell r="H14764">
            <v>0</v>
          </cell>
        </row>
        <row r="14765">
          <cell r="A14765" t="str">
            <v>08-11-020</v>
          </cell>
          <cell r="B14765" t="str">
            <v>13</v>
          </cell>
          <cell r="C14765">
            <v>0</v>
          </cell>
          <cell r="D14765">
            <v>0</v>
          </cell>
          <cell r="E14765">
            <v>0</v>
          </cell>
          <cell r="G14765">
            <v>0</v>
          </cell>
          <cell r="H14765">
            <v>0</v>
          </cell>
        </row>
        <row r="14766">
          <cell r="A14766" t="str">
            <v>08-11-020</v>
          </cell>
          <cell r="B14766" t="str">
            <v>14</v>
          </cell>
          <cell r="C14766">
            <v>0</v>
          </cell>
          <cell r="D14766">
            <v>0</v>
          </cell>
          <cell r="E14766">
            <v>0</v>
          </cell>
          <cell r="G14766">
            <v>0</v>
          </cell>
          <cell r="H14766">
            <v>0</v>
          </cell>
        </row>
        <row r="14767">
          <cell r="A14767" t="str">
            <v>08-11-020</v>
          </cell>
          <cell r="B14767" t="str">
            <v>15</v>
          </cell>
          <cell r="C14767">
            <v>0</v>
          </cell>
          <cell r="D14767">
            <v>0</v>
          </cell>
          <cell r="E14767">
            <v>0</v>
          </cell>
          <cell r="G14767">
            <v>0</v>
          </cell>
          <cell r="H14767">
            <v>0</v>
          </cell>
        </row>
        <row r="14768">
          <cell r="A14768" t="str">
            <v>08-11-020</v>
          </cell>
          <cell r="B14768" t="str">
            <v>16</v>
          </cell>
          <cell r="C14768">
            <v>0</v>
          </cell>
          <cell r="D14768">
            <v>0</v>
          </cell>
          <cell r="E14768">
            <v>0</v>
          </cell>
          <cell r="G14768">
            <v>0</v>
          </cell>
          <cell r="H14768">
            <v>0</v>
          </cell>
        </row>
        <row r="14769">
          <cell r="A14769" t="str">
            <v>08-11-020</v>
          </cell>
          <cell r="B14769" t="str">
            <v>17</v>
          </cell>
          <cell r="C14769">
            <v>0</v>
          </cell>
          <cell r="D14769">
            <v>0</v>
          </cell>
          <cell r="E14769">
            <v>0</v>
          </cell>
          <cell r="G14769">
            <v>0</v>
          </cell>
          <cell r="H14769">
            <v>0</v>
          </cell>
        </row>
        <row r="14770">
          <cell r="A14770" t="str">
            <v>08-11-020</v>
          </cell>
          <cell r="B14770" t="str">
            <v>18</v>
          </cell>
          <cell r="C14770">
            <v>0</v>
          </cell>
          <cell r="D14770">
            <v>0</v>
          </cell>
          <cell r="E14770">
            <v>0</v>
          </cell>
          <cell r="G14770">
            <v>0</v>
          </cell>
          <cell r="H14770">
            <v>0</v>
          </cell>
        </row>
        <row r="14771">
          <cell r="A14771" t="str">
            <v>08-11-020</v>
          </cell>
          <cell r="B14771" t="str">
            <v>19</v>
          </cell>
          <cell r="C14771">
            <v>0</v>
          </cell>
          <cell r="D14771">
            <v>0</v>
          </cell>
          <cell r="E14771">
            <v>0</v>
          </cell>
          <cell r="G14771">
            <v>0</v>
          </cell>
          <cell r="H14771">
            <v>0</v>
          </cell>
        </row>
        <row r="14772">
          <cell r="A14772" t="str">
            <v>08-11-020</v>
          </cell>
          <cell r="B14772" t="str">
            <v>110</v>
          </cell>
          <cell r="C14772">
            <v>0</v>
          </cell>
          <cell r="D14772">
            <v>0</v>
          </cell>
          <cell r="E14772">
            <v>0</v>
          </cell>
          <cell r="G14772">
            <v>0</v>
          </cell>
          <cell r="H14772">
            <v>0</v>
          </cell>
        </row>
        <row r="14773">
          <cell r="A14773" t="str">
            <v>08-11-020</v>
          </cell>
          <cell r="B14773" t="str">
            <v>111</v>
          </cell>
          <cell r="C14773">
            <v>0</v>
          </cell>
          <cell r="D14773">
            <v>0</v>
          </cell>
          <cell r="E14773">
            <v>0</v>
          </cell>
          <cell r="G14773">
            <v>0</v>
          </cell>
          <cell r="H14773">
            <v>0</v>
          </cell>
        </row>
        <row r="14774">
          <cell r="A14774" t="str">
            <v>08-11-020</v>
          </cell>
          <cell r="B14774" t="str">
            <v>112</v>
          </cell>
          <cell r="C14774">
            <v>0</v>
          </cell>
          <cell r="D14774">
            <v>0</v>
          </cell>
          <cell r="E14774">
            <v>0</v>
          </cell>
          <cell r="G14774">
            <v>0</v>
          </cell>
          <cell r="H14774">
            <v>0</v>
          </cell>
        </row>
        <row r="14775">
          <cell r="A14775" t="str">
            <v>08-11-020</v>
          </cell>
          <cell r="B14775" t="str">
            <v>113</v>
          </cell>
          <cell r="C14775">
            <v>0</v>
          </cell>
          <cell r="D14775">
            <v>0</v>
          </cell>
          <cell r="E14775">
            <v>0</v>
          </cell>
          <cell r="G14775">
            <v>0</v>
          </cell>
          <cell r="H14775">
            <v>0</v>
          </cell>
        </row>
        <row r="14776">
          <cell r="A14776" t="str">
            <v>08-11-020</v>
          </cell>
          <cell r="B14776" t="str">
            <v>21</v>
          </cell>
          <cell r="C14776" t="str">
            <v>JR OFICIAL CALIFICADO</v>
          </cell>
          <cell r="D14776" t="str">
            <v>jor</v>
          </cell>
          <cell r="E14776">
            <v>3.6910457963089539E-2</v>
          </cell>
          <cell r="G14776">
            <v>70692.160000000003</v>
          </cell>
          <cell r="H14776">
            <v>2609</v>
          </cell>
        </row>
        <row r="14777">
          <cell r="A14777" t="str">
            <v>08-11-020</v>
          </cell>
          <cell r="B14777" t="str">
            <v>22</v>
          </cell>
          <cell r="C14777" t="str">
            <v>JR AYUDANTE CALIFICADO</v>
          </cell>
          <cell r="D14777" t="str">
            <v>jor</v>
          </cell>
          <cell r="E14777">
            <v>3.2809295967190705E-2</v>
          </cell>
          <cell r="G14777">
            <v>53019.119999999995</v>
          </cell>
          <cell r="H14777">
            <v>1740</v>
          </cell>
        </row>
        <row r="14778">
          <cell r="A14778" t="str">
            <v>08-11-020</v>
          </cell>
          <cell r="B14778" t="str">
            <v>41</v>
          </cell>
          <cell r="C14778" t="str">
            <v>Equipos de instalación</v>
          </cell>
          <cell r="D14778" t="str">
            <v>unidad</v>
          </cell>
          <cell r="E14778">
            <v>0.05</v>
          </cell>
          <cell r="G14778">
            <v>24313.053599999999</v>
          </cell>
          <cell r="H14778">
            <v>1216</v>
          </cell>
        </row>
        <row r="14779">
          <cell r="A14779" t="str">
            <v>08-11-020</v>
          </cell>
          <cell r="B14779" t="str">
            <v>61</v>
          </cell>
          <cell r="C14779" t="str">
            <v>Transporte almacen a obra</v>
          </cell>
          <cell r="D14779" t="str">
            <v>kg</v>
          </cell>
          <cell r="E14779">
            <v>5031.6750000000002</v>
          </cell>
          <cell r="G14779">
            <v>6.0400000000000002E-2</v>
          </cell>
          <cell r="H14779">
            <v>304</v>
          </cell>
        </row>
        <row r="14780">
          <cell r="A14780" t="str">
            <v>08-11-030</v>
          </cell>
          <cell r="B14780" t="str">
            <v>08-11-030</v>
          </cell>
          <cell r="C14780" t="str">
            <v>Suministro e instalación de conectores para cable 2/0 AWG</v>
          </cell>
          <cell r="D14780" t="str">
            <v>un</v>
          </cell>
          <cell r="E14780">
            <v>4</v>
          </cell>
          <cell r="H14780">
            <v>7388</v>
          </cell>
        </row>
        <row r="14781">
          <cell r="A14781" t="str">
            <v>08-11-030</v>
          </cell>
          <cell r="B14781" t="str">
            <v>11</v>
          </cell>
          <cell r="C14781" t="str">
            <v>Conector plastico</v>
          </cell>
          <cell r="D14781" t="str">
            <v>un</v>
          </cell>
          <cell r="E14781">
            <v>1</v>
          </cell>
          <cell r="G14781">
            <v>4418.26</v>
          </cell>
          <cell r="H14781">
            <v>4418</v>
          </cell>
        </row>
        <row r="14782">
          <cell r="A14782" t="str">
            <v>08-11-030</v>
          </cell>
          <cell r="B14782" t="str">
            <v>12</v>
          </cell>
          <cell r="C14782">
            <v>0</v>
          </cell>
          <cell r="D14782">
            <v>0</v>
          </cell>
          <cell r="E14782">
            <v>0</v>
          </cell>
          <cell r="G14782">
            <v>0</v>
          </cell>
          <cell r="H14782">
            <v>0</v>
          </cell>
        </row>
        <row r="14783">
          <cell r="A14783" t="str">
            <v>08-11-030</v>
          </cell>
          <cell r="B14783" t="str">
            <v>13</v>
          </cell>
          <cell r="C14783">
            <v>0</v>
          </cell>
          <cell r="D14783">
            <v>0</v>
          </cell>
          <cell r="E14783">
            <v>0</v>
          </cell>
          <cell r="G14783">
            <v>0</v>
          </cell>
          <cell r="H14783">
            <v>0</v>
          </cell>
        </row>
        <row r="14784">
          <cell r="A14784" t="str">
            <v>08-11-030</v>
          </cell>
          <cell r="B14784" t="str">
            <v>14</v>
          </cell>
          <cell r="C14784">
            <v>0</v>
          </cell>
          <cell r="D14784">
            <v>0</v>
          </cell>
          <cell r="E14784">
            <v>0</v>
          </cell>
          <cell r="G14784">
            <v>0</v>
          </cell>
          <cell r="H14784">
            <v>0</v>
          </cell>
        </row>
        <row r="14785">
          <cell r="A14785" t="str">
            <v>08-11-030</v>
          </cell>
          <cell r="B14785" t="str">
            <v>15</v>
          </cell>
          <cell r="C14785">
            <v>0</v>
          </cell>
          <cell r="D14785">
            <v>0</v>
          </cell>
          <cell r="E14785">
            <v>0</v>
          </cell>
          <cell r="G14785">
            <v>0</v>
          </cell>
          <cell r="H14785">
            <v>0</v>
          </cell>
        </row>
        <row r="14786">
          <cell r="A14786" t="str">
            <v>08-11-030</v>
          </cell>
          <cell r="B14786" t="str">
            <v>16</v>
          </cell>
          <cell r="C14786">
            <v>0</v>
          </cell>
          <cell r="D14786">
            <v>0</v>
          </cell>
          <cell r="E14786">
            <v>0</v>
          </cell>
          <cell r="G14786">
            <v>0</v>
          </cell>
          <cell r="H14786">
            <v>0</v>
          </cell>
        </row>
        <row r="14787">
          <cell r="A14787" t="str">
            <v>08-11-030</v>
          </cell>
          <cell r="B14787" t="str">
            <v>17</v>
          </cell>
          <cell r="C14787">
            <v>0</v>
          </cell>
          <cell r="D14787">
            <v>0</v>
          </cell>
          <cell r="E14787">
            <v>0</v>
          </cell>
          <cell r="G14787">
            <v>0</v>
          </cell>
          <cell r="H14787">
            <v>0</v>
          </cell>
        </row>
        <row r="14788">
          <cell r="A14788" t="str">
            <v>08-11-030</v>
          </cell>
          <cell r="B14788" t="str">
            <v>18</v>
          </cell>
          <cell r="C14788">
            <v>0</v>
          </cell>
          <cell r="D14788">
            <v>0</v>
          </cell>
          <cell r="E14788">
            <v>0</v>
          </cell>
          <cell r="G14788">
            <v>0</v>
          </cell>
          <cell r="H14788">
            <v>0</v>
          </cell>
        </row>
        <row r="14789">
          <cell r="A14789" t="str">
            <v>08-11-030</v>
          </cell>
          <cell r="B14789" t="str">
            <v>19</v>
          </cell>
          <cell r="C14789">
            <v>0</v>
          </cell>
          <cell r="D14789">
            <v>0</v>
          </cell>
          <cell r="E14789">
            <v>0</v>
          </cell>
          <cell r="G14789">
            <v>0</v>
          </cell>
          <cell r="H14789">
            <v>0</v>
          </cell>
        </row>
        <row r="14790">
          <cell r="A14790" t="str">
            <v>08-11-030</v>
          </cell>
          <cell r="B14790" t="str">
            <v>110</v>
          </cell>
          <cell r="C14790">
            <v>0</v>
          </cell>
          <cell r="D14790">
            <v>0</v>
          </cell>
          <cell r="E14790">
            <v>0</v>
          </cell>
          <cell r="G14790">
            <v>0</v>
          </cell>
          <cell r="H14790">
            <v>0</v>
          </cell>
        </row>
        <row r="14791">
          <cell r="A14791" t="str">
            <v>08-11-030</v>
          </cell>
          <cell r="B14791" t="str">
            <v>111</v>
          </cell>
          <cell r="C14791">
            <v>0</v>
          </cell>
          <cell r="D14791">
            <v>0</v>
          </cell>
          <cell r="E14791">
            <v>0</v>
          </cell>
          <cell r="G14791">
            <v>0</v>
          </cell>
          <cell r="H14791">
            <v>0</v>
          </cell>
        </row>
        <row r="14792">
          <cell r="A14792" t="str">
            <v>08-11-030</v>
          </cell>
          <cell r="B14792" t="str">
            <v>112</v>
          </cell>
          <cell r="C14792">
            <v>0</v>
          </cell>
          <cell r="D14792">
            <v>0</v>
          </cell>
          <cell r="E14792">
            <v>0</v>
          </cell>
          <cell r="G14792">
            <v>0</v>
          </cell>
          <cell r="H14792">
            <v>0</v>
          </cell>
        </row>
        <row r="14793">
          <cell r="A14793" t="str">
            <v>08-11-030</v>
          </cell>
          <cell r="B14793" t="str">
            <v>113</v>
          </cell>
          <cell r="C14793">
            <v>0</v>
          </cell>
          <cell r="D14793">
            <v>0</v>
          </cell>
          <cell r="E14793">
            <v>0</v>
          </cell>
          <cell r="G14793">
            <v>0</v>
          </cell>
          <cell r="H14793">
            <v>0</v>
          </cell>
        </row>
        <row r="14794">
          <cell r="A14794" t="str">
            <v>08-11-030</v>
          </cell>
          <cell r="B14794" t="str">
            <v>21</v>
          </cell>
          <cell r="C14794" t="str">
            <v>JR OFICIAL CALIFICADO</v>
          </cell>
          <cell r="D14794" t="str">
            <v>jor</v>
          </cell>
          <cell r="E14794">
            <v>1.2303485987696514E-2</v>
          </cell>
          <cell r="G14794">
            <v>70692.160000000003</v>
          </cell>
          <cell r="H14794">
            <v>870</v>
          </cell>
        </row>
        <row r="14795">
          <cell r="A14795" t="str">
            <v>08-11-030</v>
          </cell>
          <cell r="B14795" t="str">
            <v>22</v>
          </cell>
          <cell r="C14795" t="str">
            <v>JR AYUDANTE CALIFICADO</v>
          </cell>
          <cell r="D14795" t="str">
            <v>jor</v>
          </cell>
          <cell r="E14795">
            <v>1.0936431989063569E-2</v>
          </cell>
          <cell r="G14795">
            <v>53019.119999999995</v>
          </cell>
          <cell r="H14795">
            <v>580</v>
          </cell>
        </row>
        <row r="14796">
          <cell r="A14796" t="str">
            <v>08-11-030</v>
          </cell>
          <cell r="B14796" t="str">
            <v>41</v>
          </cell>
          <cell r="C14796" t="str">
            <v>Equipos de instalación</v>
          </cell>
          <cell r="D14796" t="str">
            <v>unidad</v>
          </cell>
          <cell r="E14796">
            <v>0.05</v>
          </cell>
          <cell r="G14796">
            <v>24313.053599999999</v>
          </cell>
          <cell r="H14796">
            <v>1216</v>
          </cell>
        </row>
        <row r="14797">
          <cell r="A14797" t="str">
            <v>08-11-030</v>
          </cell>
          <cell r="B14797" t="str">
            <v>61</v>
          </cell>
          <cell r="C14797" t="str">
            <v>Transporte almacen a obra</v>
          </cell>
          <cell r="D14797" t="str">
            <v>kg</v>
          </cell>
          <cell r="E14797">
            <v>5031.6750000000002</v>
          </cell>
          <cell r="G14797">
            <v>6.0400000000000002E-2</v>
          </cell>
          <cell r="H14797">
            <v>304</v>
          </cell>
        </row>
        <row r="14798">
          <cell r="A14798" t="str">
            <v>08-11-040</v>
          </cell>
          <cell r="B14798" t="str">
            <v>08-11-040</v>
          </cell>
          <cell r="C14798" t="str">
            <v xml:space="preserve">Suministro e instalación de caja tipo AP-280 - para varilla de puesta a tierra </v>
          </cell>
          <cell r="D14798" t="str">
            <v>un</v>
          </cell>
          <cell r="E14798">
            <v>1</v>
          </cell>
          <cell r="H14798">
            <v>339881</v>
          </cell>
        </row>
        <row r="14799">
          <cell r="A14799" t="str">
            <v>08-11-040</v>
          </cell>
          <cell r="B14799" t="str">
            <v>11</v>
          </cell>
          <cell r="C14799" t="str">
            <v>Caja de paso AP280 prefabricada</v>
          </cell>
          <cell r="D14799" t="str">
            <v>un</v>
          </cell>
          <cell r="E14799">
            <v>1</v>
          </cell>
          <cell r="G14799">
            <v>227224.8</v>
          </cell>
          <cell r="H14799">
            <v>227225</v>
          </cell>
        </row>
        <row r="14800">
          <cell r="A14800" t="str">
            <v>08-11-040</v>
          </cell>
          <cell r="B14800" t="str">
            <v>12</v>
          </cell>
          <cell r="C14800">
            <v>0</v>
          </cell>
          <cell r="D14800">
            <v>0</v>
          </cell>
          <cell r="E14800">
            <v>0</v>
          </cell>
          <cell r="G14800">
            <v>0</v>
          </cell>
          <cell r="H14800">
            <v>0</v>
          </cell>
        </row>
        <row r="14801">
          <cell r="A14801" t="str">
            <v>08-11-040</v>
          </cell>
          <cell r="B14801" t="str">
            <v>13</v>
          </cell>
          <cell r="C14801">
            <v>0</v>
          </cell>
          <cell r="D14801">
            <v>0</v>
          </cell>
          <cell r="E14801">
            <v>0</v>
          </cell>
          <cell r="G14801">
            <v>0</v>
          </cell>
          <cell r="H14801">
            <v>0</v>
          </cell>
        </row>
        <row r="14802">
          <cell r="A14802" t="str">
            <v>08-11-040</v>
          </cell>
          <cell r="B14802" t="str">
            <v>14</v>
          </cell>
          <cell r="C14802">
            <v>0</v>
          </cell>
          <cell r="D14802">
            <v>0</v>
          </cell>
          <cell r="E14802">
            <v>0</v>
          </cell>
          <cell r="G14802">
            <v>0</v>
          </cell>
          <cell r="H14802">
            <v>0</v>
          </cell>
        </row>
        <row r="14803">
          <cell r="A14803" t="str">
            <v>08-11-040</v>
          </cell>
          <cell r="B14803" t="str">
            <v>15</v>
          </cell>
          <cell r="C14803">
            <v>0</v>
          </cell>
          <cell r="D14803">
            <v>0</v>
          </cell>
          <cell r="E14803">
            <v>0</v>
          </cell>
          <cell r="G14803">
            <v>0</v>
          </cell>
          <cell r="H14803">
            <v>0</v>
          </cell>
        </row>
        <row r="14804">
          <cell r="A14804" t="str">
            <v>08-11-040</v>
          </cell>
          <cell r="B14804" t="str">
            <v>16</v>
          </cell>
          <cell r="C14804">
            <v>0</v>
          </cell>
          <cell r="D14804">
            <v>0</v>
          </cell>
          <cell r="E14804">
            <v>0</v>
          </cell>
          <cell r="G14804">
            <v>0</v>
          </cell>
          <cell r="H14804">
            <v>0</v>
          </cell>
        </row>
        <row r="14805">
          <cell r="A14805" t="str">
            <v>08-11-040</v>
          </cell>
          <cell r="B14805" t="str">
            <v>17</v>
          </cell>
          <cell r="C14805">
            <v>0</v>
          </cell>
          <cell r="D14805">
            <v>0</v>
          </cell>
          <cell r="E14805">
            <v>0</v>
          </cell>
          <cell r="G14805">
            <v>0</v>
          </cell>
          <cell r="H14805">
            <v>0</v>
          </cell>
        </row>
        <row r="14806">
          <cell r="A14806" t="str">
            <v>08-11-040</v>
          </cell>
          <cell r="B14806" t="str">
            <v>18</v>
          </cell>
          <cell r="C14806">
            <v>0</v>
          </cell>
          <cell r="D14806">
            <v>0</v>
          </cell>
          <cell r="E14806">
            <v>0</v>
          </cell>
          <cell r="G14806">
            <v>0</v>
          </cell>
          <cell r="H14806">
            <v>0</v>
          </cell>
        </row>
        <row r="14807">
          <cell r="A14807" t="str">
            <v>08-11-040</v>
          </cell>
          <cell r="B14807" t="str">
            <v>19</v>
          </cell>
          <cell r="C14807">
            <v>0</v>
          </cell>
          <cell r="D14807">
            <v>0</v>
          </cell>
          <cell r="E14807">
            <v>0</v>
          </cell>
          <cell r="G14807">
            <v>0</v>
          </cell>
          <cell r="H14807">
            <v>0</v>
          </cell>
        </row>
        <row r="14808">
          <cell r="A14808" t="str">
            <v>08-11-040</v>
          </cell>
          <cell r="B14808" t="str">
            <v>110</v>
          </cell>
          <cell r="C14808">
            <v>0</v>
          </cell>
          <cell r="D14808">
            <v>0</v>
          </cell>
          <cell r="E14808">
            <v>0</v>
          </cell>
          <cell r="G14808">
            <v>0</v>
          </cell>
          <cell r="H14808">
            <v>0</v>
          </cell>
        </row>
        <row r="14809">
          <cell r="A14809" t="str">
            <v>08-11-040</v>
          </cell>
          <cell r="B14809" t="str">
            <v>111</v>
          </cell>
          <cell r="C14809">
            <v>0</v>
          </cell>
          <cell r="D14809">
            <v>0</v>
          </cell>
          <cell r="E14809">
            <v>0</v>
          </cell>
          <cell r="G14809">
            <v>0</v>
          </cell>
          <cell r="H14809">
            <v>0</v>
          </cell>
        </row>
        <row r="14810">
          <cell r="A14810" t="str">
            <v>08-11-040</v>
          </cell>
          <cell r="B14810" t="str">
            <v>112</v>
          </cell>
          <cell r="C14810">
            <v>0</v>
          </cell>
          <cell r="D14810">
            <v>0</v>
          </cell>
          <cell r="E14810">
            <v>0</v>
          </cell>
          <cell r="G14810">
            <v>0</v>
          </cell>
          <cell r="H14810">
            <v>0</v>
          </cell>
        </row>
        <row r="14811">
          <cell r="A14811" t="str">
            <v>08-11-040</v>
          </cell>
          <cell r="B14811" t="str">
            <v>113</v>
          </cell>
          <cell r="C14811">
            <v>0</v>
          </cell>
          <cell r="D14811">
            <v>0</v>
          </cell>
          <cell r="E14811">
            <v>0</v>
          </cell>
          <cell r="G14811">
            <v>0</v>
          </cell>
          <cell r="H14811">
            <v>0</v>
          </cell>
        </row>
        <row r="14812">
          <cell r="A14812" t="str">
            <v>08-11-040</v>
          </cell>
          <cell r="B14812" t="str">
            <v>21</v>
          </cell>
          <cell r="C14812" t="str">
            <v>JR OFICIAL CALIFICADO</v>
          </cell>
          <cell r="D14812" t="str">
            <v>jor</v>
          </cell>
          <cell r="E14812">
            <v>0.9432672590567327</v>
          </cell>
          <cell r="G14812">
            <v>70692.160000000003</v>
          </cell>
          <cell r="H14812">
            <v>66682</v>
          </cell>
        </row>
        <row r="14813">
          <cell r="A14813" t="str">
            <v>08-11-040</v>
          </cell>
          <cell r="B14813" t="str">
            <v>22</v>
          </cell>
          <cell r="C14813" t="str">
            <v>JR AYUDANTE CALIFICADO</v>
          </cell>
          <cell r="D14813" t="str">
            <v>jor</v>
          </cell>
          <cell r="E14813">
            <v>0.8384597858282069</v>
          </cell>
          <cell r="G14813">
            <v>53019.119999999995</v>
          </cell>
          <cell r="H14813">
            <v>44454</v>
          </cell>
        </row>
        <row r="14814">
          <cell r="A14814" t="str">
            <v>08-11-040</v>
          </cell>
          <cell r="B14814" t="str">
            <v>41</v>
          </cell>
          <cell r="C14814" t="str">
            <v>Equipos de instalación</v>
          </cell>
          <cell r="D14814" t="str">
            <v>unidad</v>
          </cell>
          <cell r="E14814">
            <v>0.05</v>
          </cell>
          <cell r="G14814">
            <v>24313.053599999999</v>
          </cell>
          <cell r="H14814">
            <v>1216</v>
          </cell>
        </row>
        <row r="14815">
          <cell r="A14815" t="str">
            <v>08-11-040</v>
          </cell>
          <cell r="B14815" t="str">
            <v>61</v>
          </cell>
          <cell r="C14815" t="str">
            <v>Transporte almacen a obra</v>
          </cell>
          <cell r="D14815" t="str">
            <v>kg</v>
          </cell>
          <cell r="E14815">
            <v>5031.6750000000002</v>
          </cell>
          <cell r="G14815">
            <v>6.0400000000000002E-2</v>
          </cell>
          <cell r="H14815">
            <v>304</v>
          </cell>
        </row>
        <row r="14816">
          <cell r="A14816" t="str">
            <v>08-11-050</v>
          </cell>
          <cell r="B14816" t="str">
            <v>08-11-050</v>
          </cell>
          <cell r="C14816" t="str">
            <v>Suministro e instalación de Soldadura exotérmica varilla cable</v>
          </cell>
          <cell r="D14816" t="str">
            <v>un</v>
          </cell>
          <cell r="E14816">
            <v>2</v>
          </cell>
          <cell r="H14816">
            <v>38910</v>
          </cell>
        </row>
        <row r="14817">
          <cell r="A14817" t="str">
            <v>08-11-050</v>
          </cell>
          <cell r="B14817" t="str">
            <v>11</v>
          </cell>
          <cell r="C14817" t="str">
            <v>SOLDADURA CADWELD 115 G.</v>
          </cell>
          <cell r="D14817" t="str">
            <v>un</v>
          </cell>
          <cell r="E14817">
            <v>1</v>
          </cell>
          <cell r="G14817">
            <v>13713.016679999999</v>
          </cell>
          <cell r="H14817">
            <v>13713</v>
          </cell>
        </row>
        <row r="14818">
          <cell r="A14818" t="str">
            <v>08-11-050</v>
          </cell>
          <cell r="B14818" t="str">
            <v>12</v>
          </cell>
          <cell r="C14818">
            <v>0</v>
          </cell>
          <cell r="D14818">
            <v>0</v>
          </cell>
          <cell r="E14818">
            <v>0</v>
          </cell>
          <cell r="G14818">
            <v>0</v>
          </cell>
          <cell r="H14818">
            <v>0</v>
          </cell>
        </row>
        <row r="14819">
          <cell r="A14819" t="str">
            <v>08-11-050</v>
          </cell>
          <cell r="B14819" t="str">
            <v>13</v>
          </cell>
          <cell r="C14819">
            <v>0</v>
          </cell>
          <cell r="D14819">
            <v>0</v>
          </cell>
          <cell r="E14819">
            <v>0</v>
          </cell>
          <cell r="G14819">
            <v>0</v>
          </cell>
          <cell r="H14819">
            <v>0</v>
          </cell>
        </row>
        <row r="14820">
          <cell r="A14820" t="str">
            <v>08-11-050</v>
          </cell>
          <cell r="B14820" t="str">
            <v>14</v>
          </cell>
          <cell r="C14820">
            <v>0</v>
          </cell>
          <cell r="D14820">
            <v>0</v>
          </cell>
          <cell r="E14820">
            <v>0</v>
          </cell>
          <cell r="G14820">
            <v>0</v>
          </cell>
          <cell r="H14820">
            <v>0</v>
          </cell>
        </row>
        <row r="14821">
          <cell r="A14821" t="str">
            <v>08-11-050</v>
          </cell>
          <cell r="B14821" t="str">
            <v>15</v>
          </cell>
          <cell r="C14821">
            <v>0</v>
          </cell>
          <cell r="D14821">
            <v>0</v>
          </cell>
          <cell r="E14821">
            <v>0</v>
          </cell>
          <cell r="G14821">
            <v>0</v>
          </cell>
          <cell r="H14821">
            <v>0</v>
          </cell>
        </row>
        <row r="14822">
          <cell r="A14822" t="str">
            <v>08-11-050</v>
          </cell>
          <cell r="B14822" t="str">
            <v>16</v>
          </cell>
          <cell r="C14822">
            <v>0</v>
          </cell>
          <cell r="D14822">
            <v>0</v>
          </cell>
          <cell r="E14822">
            <v>0</v>
          </cell>
          <cell r="G14822">
            <v>0</v>
          </cell>
          <cell r="H14822">
            <v>0</v>
          </cell>
        </row>
        <row r="14823">
          <cell r="A14823" t="str">
            <v>08-11-050</v>
          </cell>
          <cell r="B14823" t="str">
            <v>17</v>
          </cell>
          <cell r="C14823">
            <v>0</v>
          </cell>
          <cell r="D14823">
            <v>0</v>
          </cell>
          <cell r="E14823">
            <v>0</v>
          </cell>
          <cell r="G14823">
            <v>0</v>
          </cell>
          <cell r="H14823">
            <v>0</v>
          </cell>
        </row>
        <row r="14824">
          <cell r="A14824" t="str">
            <v>08-11-050</v>
          </cell>
          <cell r="B14824" t="str">
            <v>18</v>
          </cell>
          <cell r="C14824">
            <v>0</v>
          </cell>
          <cell r="D14824">
            <v>0</v>
          </cell>
          <cell r="E14824">
            <v>0</v>
          </cell>
          <cell r="G14824">
            <v>0</v>
          </cell>
          <cell r="H14824">
            <v>0</v>
          </cell>
        </row>
        <row r="14825">
          <cell r="A14825" t="str">
            <v>08-11-050</v>
          </cell>
          <cell r="B14825" t="str">
            <v>19</v>
          </cell>
          <cell r="C14825">
            <v>0</v>
          </cell>
          <cell r="D14825">
            <v>0</v>
          </cell>
          <cell r="E14825">
            <v>0</v>
          </cell>
          <cell r="G14825">
            <v>0</v>
          </cell>
          <cell r="H14825">
            <v>0</v>
          </cell>
        </row>
        <row r="14826">
          <cell r="A14826" t="str">
            <v>08-11-050</v>
          </cell>
          <cell r="B14826" t="str">
            <v>110</v>
          </cell>
          <cell r="C14826">
            <v>0</v>
          </cell>
          <cell r="D14826">
            <v>0</v>
          </cell>
          <cell r="E14826">
            <v>0</v>
          </cell>
          <cell r="G14826">
            <v>0</v>
          </cell>
          <cell r="H14826">
            <v>0</v>
          </cell>
        </row>
        <row r="14827">
          <cell r="A14827" t="str">
            <v>08-11-050</v>
          </cell>
          <cell r="B14827" t="str">
            <v>111</v>
          </cell>
          <cell r="C14827">
            <v>0</v>
          </cell>
          <cell r="D14827">
            <v>0</v>
          </cell>
          <cell r="E14827">
            <v>0</v>
          </cell>
          <cell r="G14827">
            <v>0</v>
          </cell>
          <cell r="H14827">
            <v>0</v>
          </cell>
        </row>
        <row r="14828">
          <cell r="A14828" t="str">
            <v>08-11-050</v>
          </cell>
          <cell r="B14828" t="str">
            <v>112</v>
          </cell>
          <cell r="C14828">
            <v>0</v>
          </cell>
          <cell r="D14828">
            <v>0</v>
          </cell>
          <cell r="E14828">
            <v>0</v>
          </cell>
          <cell r="G14828">
            <v>0</v>
          </cell>
          <cell r="H14828">
            <v>0</v>
          </cell>
        </row>
        <row r="14829">
          <cell r="A14829" t="str">
            <v>08-11-050</v>
          </cell>
          <cell r="B14829" t="str">
            <v>113</v>
          </cell>
          <cell r="C14829">
            <v>0</v>
          </cell>
          <cell r="D14829">
            <v>0</v>
          </cell>
          <cell r="E14829">
            <v>0</v>
          </cell>
          <cell r="G14829">
            <v>0</v>
          </cell>
          <cell r="H14829">
            <v>0</v>
          </cell>
        </row>
        <row r="14830">
          <cell r="A14830" t="str">
            <v>08-11-050</v>
          </cell>
          <cell r="B14830" t="str">
            <v>21</v>
          </cell>
          <cell r="C14830" t="str">
            <v>JR OFICIAL CALIFICADO</v>
          </cell>
          <cell r="D14830" t="str">
            <v>jor</v>
          </cell>
          <cell r="E14830">
            <v>0.20095693779904306</v>
          </cell>
          <cell r="G14830">
            <v>70692.160000000003</v>
          </cell>
          <cell r="H14830">
            <v>14206</v>
          </cell>
        </row>
        <row r="14831">
          <cell r="A14831" t="str">
            <v>08-11-050</v>
          </cell>
          <cell r="B14831" t="str">
            <v>22</v>
          </cell>
          <cell r="C14831" t="str">
            <v>JR AYUDANTE CALIFICADO</v>
          </cell>
          <cell r="D14831" t="str">
            <v>jor</v>
          </cell>
          <cell r="E14831">
            <v>0.17862838915470494</v>
          </cell>
          <cell r="G14831">
            <v>53019.119999999995</v>
          </cell>
          <cell r="H14831">
            <v>9471</v>
          </cell>
        </row>
        <row r="14832">
          <cell r="A14832" t="str">
            <v>08-11-050</v>
          </cell>
          <cell r="B14832" t="str">
            <v>41</v>
          </cell>
          <cell r="C14832" t="str">
            <v>Equipos de instalación</v>
          </cell>
          <cell r="D14832" t="str">
            <v>unidad</v>
          </cell>
          <cell r="E14832">
            <v>0.05</v>
          </cell>
          <cell r="G14832">
            <v>24313.053599999999</v>
          </cell>
          <cell r="H14832">
            <v>1216</v>
          </cell>
        </row>
        <row r="14833">
          <cell r="A14833" t="str">
            <v>08-11-050</v>
          </cell>
          <cell r="B14833" t="str">
            <v>61</v>
          </cell>
          <cell r="C14833" t="str">
            <v>Transporte almacen a obra</v>
          </cell>
          <cell r="D14833" t="str">
            <v>kg</v>
          </cell>
          <cell r="E14833">
            <v>5031.6750000000002</v>
          </cell>
          <cell r="G14833">
            <v>6.0400000000000002E-2</v>
          </cell>
          <cell r="H14833">
            <v>304</v>
          </cell>
        </row>
        <row r="14834">
          <cell r="A14834" t="str">
            <v>08-11-060</v>
          </cell>
          <cell r="B14834" t="str">
            <v>08-11-060</v>
          </cell>
          <cell r="C14834" t="str">
            <v>Suministro e instalación de varilla de cobre de 2,4 m</v>
          </cell>
          <cell r="D14834" t="str">
            <v>un</v>
          </cell>
          <cell r="E14834">
            <v>4</v>
          </cell>
          <cell r="H14834">
            <v>181130</v>
          </cell>
        </row>
        <row r="14835">
          <cell r="A14835" t="str">
            <v>08-11-060</v>
          </cell>
          <cell r="B14835" t="str">
            <v>11</v>
          </cell>
          <cell r="C14835" t="str">
            <v>VARILLA COOPERWELD 5/8'' x 2.4</v>
          </cell>
          <cell r="D14835" t="str">
            <v>un</v>
          </cell>
          <cell r="E14835">
            <v>1</v>
          </cell>
          <cell r="G14835">
            <v>116793.54719999999</v>
          </cell>
          <cell r="H14835">
            <v>116794</v>
          </cell>
        </row>
        <row r="14836">
          <cell r="A14836" t="str">
            <v>08-11-060</v>
          </cell>
          <cell r="B14836" t="str">
            <v>12</v>
          </cell>
          <cell r="C14836">
            <v>0</v>
          </cell>
          <cell r="D14836">
            <v>0</v>
          </cell>
          <cell r="E14836">
            <v>0</v>
          </cell>
          <cell r="G14836">
            <v>0</v>
          </cell>
          <cell r="H14836">
            <v>0</v>
          </cell>
        </row>
        <row r="14837">
          <cell r="A14837" t="str">
            <v>08-11-060</v>
          </cell>
          <cell r="B14837" t="str">
            <v>13</v>
          </cell>
          <cell r="C14837">
            <v>0</v>
          </cell>
          <cell r="D14837">
            <v>0</v>
          </cell>
          <cell r="E14837">
            <v>0</v>
          </cell>
          <cell r="G14837">
            <v>0</v>
          </cell>
          <cell r="H14837">
            <v>0</v>
          </cell>
        </row>
        <row r="14838">
          <cell r="A14838" t="str">
            <v>08-11-060</v>
          </cell>
          <cell r="B14838" t="str">
            <v>14</v>
          </cell>
          <cell r="C14838">
            <v>0</v>
          </cell>
          <cell r="D14838">
            <v>0</v>
          </cell>
          <cell r="E14838">
            <v>0</v>
          </cell>
          <cell r="G14838">
            <v>0</v>
          </cell>
          <cell r="H14838">
            <v>0</v>
          </cell>
        </row>
        <row r="14839">
          <cell r="A14839" t="str">
            <v>08-11-060</v>
          </cell>
          <cell r="B14839" t="str">
            <v>15</v>
          </cell>
          <cell r="C14839">
            <v>0</v>
          </cell>
          <cell r="D14839">
            <v>0</v>
          </cell>
          <cell r="E14839">
            <v>0</v>
          </cell>
          <cell r="G14839">
            <v>0</v>
          </cell>
          <cell r="H14839">
            <v>0</v>
          </cell>
        </row>
        <row r="14840">
          <cell r="A14840" t="str">
            <v>08-11-060</v>
          </cell>
          <cell r="B14840" t="str">
            <v>16</v>
          </cell>
          <cell r="C14840">
            <v>0</v>
          </cell>
          <cell r="D14840">
            <v>0</v>
          </cell>
          <cell r="E14840">
            <v>0</v>
          </cell>
          <cell r="G14840">
            <v>0</v>
          </cell>
          <cell r="H14840">
            <v>0</v>
          </cell>
        </row>
        <row r="14841">
          <cell r="A14841" t="str">
            <v>08-11-060</v>
          </cell>
          <cell r="B14841" t="str">
            <v>17</v>
          </cell>
          <cell r="C14841">
            <v>0</v>
          </cell>
          <cell r="D14841">
            <v>0</v>
          </cell>
          <cell r="E14841">
            <v>0</v>
          </cell>
          <cell r="G14841">
            <v>0</v>
          </cell>
          <cell r="H14841">
            <v>0</v>
          </cell>
        </row>
        <row r="14842">
          <cell r="A14842" t="str">
            <v>08-11-060</v>
          </cell>
          <cell r="B14842" t="str">
            <v>18</v>
          </cell>
          <cell r="C14842">
            <v>0</v>
          </cell>
          <cell r="D14842">
            <v>0</v>
          </cell>
          <cell r="E14842">
            <v>0</v>
          </cell>
          <cell r="G14842">
            <v>0</v>
          </cell>
          <cell r="H14842">
            <v>0</v>
          </cell>
        </row>
        <row r="14843">
          <cell r="A14843" t="str">
            <v>08-11-060</v>
          </cell>
          <cell r="B14843" t="str">
            <v>19</v>
          </cell>
          <cell r="C14843">
            <v>0</v>
          </cell>
          <cell r="D14843">
            <v>0</v>
          </cell>
          <cell r="E14843">
            <v>0</v>
          </cell>
          <cell r="G14843">
            <v>0</v>
          </cell>
          <cell r="H14843">
            <v>0</v>
          </cell>
        </row>
        <row r="14844">
          <cell r="A14844" t="str">
            <v>08-11-060</v>
          </cell>
          <cell r="B14844" t="str">
            <v>110</v>
          </cell>
          <cell r="C14844">
            <v>0</v>
          </cell>
          <cell r="D14844">
            <v>0</v>
          </cell>
          <cell r="E14844">
            <v>0</v>
          </cell>
          <cell r="G14844">
            <v>0</v>
          </cell>
          <cell r="H14844">
            <v>0</v>
          </cell>
        </row>
        <row r="14845">
          <cell r="A14845" t="str">
            <v>08-11-060</v>
          </cell>
          <cell r="B14845" t="str">
            <v>111</v>
          </cell>
          <cell r="C14845">
            <v>0</v>
          </cell>
          <cell r="D14845">
            <v>0</v>
          </cell>
          <cell r="E14845">
            <v>0</v>
          </cell>
          <cell r="G14845">
            <v>0</v>
          </cell>
          <cell r="H14845">
            <v>0</v>
          </cell>
        </row>
        <row r="14846">
          <cell r="A14846" t="str">
            <v>08-11-060</v>
          </cell>
          <cell r="B14846" t="str">
            <v>112</v>
          </cell>
          <cell r="C14846">
            <v>0</v>
          </cell>
          <cell r="D14846">
            <v>0</v>
          </cell>
          <cell r="E14846">
            <v>0</v>
          </cell>
          <cell r="G14846">
            <v>0</v>
          </cell>
          <cell r="H14846">
            <v>0</v>
          </cell>
        </row>
        <row r="14847">
          <cell r="A14847" t="str">
            <v>08-11-060</v>
          </cell>
          <cell r="B14847" t="str">
            <v>113</v>
          </cell>
          <cell r="C14847">
            <v>0</v>
          </cell>
          <cell r="D14847">
            <v>0</v>
          </cell>
          <cell r="E14847">
            <v>0</v>
          </cell>
          <cell r="G14847">
            <v>0</v>
          </cell>
          <cell r="H14847">
            <v>0</v>
          </cell>
        </row>
        <row r="14848">
          <cell r="A14848" t="str">
            <v>08-11-060</v>
          </cell>
          <cell r="B14848" t="str">
            <v>21</v>
          </cell>
          <cell r="C14848" t="str">
            <v>JR OFICIAL CALIFICADO</v>
          </cell>
          <cell r="D14848" t="str">
            <v>jor</v>
          </cell>
          <cell r="E14848">
            <v>0.53315105946684893</v>
          </cell>
          <cell r="G14848">
            <v>70692.160000000003</v>
          </cell>
          <cell r="H14848">
            <v>37690</v>
          </cell>
        </row>
        <row r="14849">
          <cell r="A14849" t="str">
            <v>08-11-060</v>
          </cell>
          <cell r="B14849" t="str">
            <v>22</v>
          </cell>
          <cell r="C14849" t="str">
            <v>JR AYUDANTE CALIFICADO</v>
          </cell>
          <cell r="D14849" t="str">
            <v>jor</v>
          </cell>
          <cell r="E14849">
            <v>0.47391205285942128</v>
          </cell>
          <cell r="G14849">
            <v>53019.119999999995</v>
          </cell>
          <cell r="H14849">
            <v>25126</v>
          </cell>
        </row>
        <row r="14850">
          <cell r="A14850" t="str">
            <v>08-11-060</v>
          </cell>
          <cell r="B14850" t="str">
            <v>41</v>
          </cell>
          <cell r="C14850" t="str">
            <v>Equipos de instalación</v>
          </cell>
          <cell r="D14850" t="str">
            <v>unidad</v>
          </cell>
          <cell r="E14850">
            <v>0.05</v>
          </cell>
          <cell r="G14850">
            <v>24313.053599999999</v>
          </cell>
          <cell r="H14850">
            <v>1216</v>
          </cell>
        </row>
        <row r="14851">
          <cell r="A14851" t="str">
            <v>08-11-060</v>
          </cell>
          <cell r="B14851" t="str">
            <v>61</v>
          </cell>
          <cell r="C14851" t="str">
            <v>Transporte almacen a obra</v>
          </cell>
          <cell r="D14851" t="str">
            <v>kg</v>
          </cell>
          <cell r="E14851">
            <v>5031.6750000000002</v>
          </cell>
          <cell r="G14851">
            <v>6.0400000000000002E-2</v>
          </cell>
          <cell r="H14851">
            <v>304</v>
          </cell>
        </row>
        <row r="14852">
          <cell r="A14852" t="str">
            <v>08-11-070</v>
          </cell>
          <cell r="B14852" t="str">
            <v>08-11-070</v>
          </cell>
          <cell r="C14852" t="str">
            <v>suministro e instalación de interconexión de malla de comunicaciones en 4/0 AWG en tubería de 1"PVC</v>
          </cell>
          <cell r="D14852" t="str">
            <v>un</v>
          </cell>
          <cell r="E14852">
            <v>150</v>
          </cell>
          <cell r="H14852">
            <v>43023</v>
          </cell>
        </row>
        <row r="14853">
          <cell r="A14853" t="str">
            <v>08-11-070</v>
          </cell>
          <cell r="B14853" t="str">
            <v>11</v>
          </cell>
          <cell r="C14853" t="str">
            <v>Cable cobre No 4/0 AWG - THWN</v>
          </cell>
          <cell r="D14853" t="str">
            <v>ML</v>
          </cell>
          <cell r="E14853">
            <v>1</v>
          </cell>
          <cell r="G14853">
            <v>35436.969920000003</v>
          </cell>
          <cell r="H14853">
            <v>35437</v>
          </cell>
        </row>
        <row r="14854">
          <cell r="A14854" t="str">
            <v>08-11-070</v>
          </cell>
          <cell r="B14854" t="str">
            <v>12</v>
          </cell>
          <cell r="C14854" t="str">
            <v>Tubería PVC 1''</v>
          </cell>
          <cell r="D14854" t="str">
            <v>ML</v>
          </cell>
          <cell r="E14854">
            <v>1</v>
          </cell>
          <cell r="G14854">
            <v>2406.4368680000002</v>
          </cell>
          <cell r="H14854">
            <v>2406</v>
          </cell>
        </row>
        <row r="14855">
          <cell r="A14855" t="str">
            <v>08-11-070</v>
          </cell>
          <cell r="B14855" t="str">
            <v>13</v>
          </cell>
          <cell r="C14855" t="str">
            <v>Union PVC - 1''</v>
          </cell>
          <cell r="D14855" t="str">
            <v>UN</v>
          </cell>
          <cell r="E14855">
            <v>0.4</v>
          </cell>
          <cell r="G14855">
            <v>534.77609152000002</v>
          </cell>
          <cell r="H14855">
            <v>214</v>
          </cell>
        </row>
        <row r="14856">
          <cell r="A14856" t="str">
            <v>08-11-070</v>
          </cell>
          <cell r="B14856" t="str">
            <v>14</v>
          </cell>
          <cell r="C14856" t="str">
            <v>Curvas PVC 1''</v>
          </cell>
          <cell r="D14856" t="str">
            <v>UN</v>
          </cell>
          <cell r="E14856">
            <v>0.4</v>
          </cell>
          <cell r="G14856">
            <v>884.31347663999998</v>
          </cell>
          <cell r="H14856">
            <v>354</v>
          </cell>
        </row>
        <row r="14857">
          <cell r="A14857" t="str">
            <v>08-11-070</v>
          </cell>
          <cell r="B14857" t="str">
            <v>15</v>
          </cell>
          <cell r="C14857">
            <v>0</v>
          </cell>
          <cell r="D14857">
            <v>0</v>
          </cell>
          <cell r="E14857">
            <v>0</v>
          </cell>
          <cell r="G14857">
            <v>0</v>
          </cell>
          <cell r="H14857">
            <v>0</v>
          </cell>
        </row>
        <row r="14858">
          <cell r="A14858" t="str">
            <v>08-11-070</v>
          </cell>
          <cell r="B14858" t="str">
            <v>16</v>
          </cell>
          <cell r="C14858">
            <v>0</v>
          </cell>
          <cell r="D14858">
            <v>0</v>
          </cell>
          <cell r="E14858">
            <v>0</v>
          </cell>
          <cell r="G14858">
            <v>0</v>
          </cell>
          <cell r="H14858">
            <v>0</v>
          </cell>
        </row>
        <row r="14859">
          <cell r="A14859" t="str">
            <v>08-11-070</v>
          </cell>
          <cell r="B14859" t="str">
            <v>17</v>
          </cell>
          <cell r="C14859">
            <v>0</v>
          </cell>
          <cell r="D14859">
            <v>0</v>
          </cell>
          <cell r="E14859">
            <v>0</v>
          </cell>
          <cell r="G14859">
            <v>0</v>
          </cell>
          <cell r="H14859">
            <v>0</v>
          </cell>
        </row>
        <row r="14860">
          <cell r="A14860" t="str">
            <v>08-11-070</v>
          </cell>
          <cell r="B14860" t="str">
            <v>18</v>
          </cell>
          <cell r="C14860">
            <v>0</v>
          </cell>
          <cell r="D14860">
            <v>0</v>
          </cell>
          <cell r="E14860">
            <v>0</v>
          </cell>
          <cell r="G14860">
            <v>0</v>
          </cell>
          <cell r="H14860">
            <v>0</v>
          </cell>
        </row>
        <row r="14861">
          <cell r="A14861" t="str">
            <v>08-11-070</v>
          </cell>
          <cell r="B14861" t="str">
            <v>19</v>
          </cell>
          <cell r="C14861">
            <v>0</v>
          </cell>
          <cell r="D14861">
            <v>0</v>
          </cell>
          <cell r="E14861">
            <v>0</v>
          </cell>
          <cell r="G14861">
            <v>0</v>
          </cell>
          <cell r="H14861">
            <v>0</v>
          </cell>
        </row>
        <row r="14862">
          <cell r="A14862" t="str">
            <v>08-11-070</v>
          </cell>
          <cell r="B14862" t="str">
            <v>110</v>
          </cell>
          <cell r="C14862">
            <v>0</v>
          </cell>
          <cell r="D14862">
            <v>0</v>
          </cell>
          <cell r="E14862">
            <v>0</v>
          </cell>
          <cell r="G14862">
            <v>0</v>
          </cell>
          <cell r="H14862">
            <v>0</v>
          </cell>
        </row>
        <row r="14863">
          <cell r="A14863" t="str">
            <v>08-11-070</v>
          </cell>
          <cell r="B14863" t="str">
            <v>111</v>
          </cell>
          <cell r="C14863">
            <v>0</v>
          </cell>
          <cell r="D14863">
            <v>0</v>
          </cell>
          <cell r="E14863">
            <v>0</v>
          </cell>
          <cell r="G14863">
            <v>0</v>
          </cell>
          <cell r="H14863">
            <v>0</v>
          </cell>
        </row>
        <row r="14864">
          <cell r="A14864" t="str">
            <v>08-11-070</v>
          </cell>
          <cell r="B14864" t="str">
            <v>112</v>
          </cell>
          <cell r="C14864">
            <v>0</v>
          </cell>
          <cell r="D14864">
            <v>0</v>
          </cell>
          <cell r="E14864">
            <v>0</v>
          </cell>
          <cell r="G14864">
            <v>0</v>
          </cell>
          <cell r="H14864">
            <v>0</v>
          </cell>
        </row>
        <row r="14865">
          <cell r="A14865" t="str">
            <v>08-11-070</v>
          </cell>
          <cell r="B14865" t="str">
            <v>113</v>
          </cell>
          <cell r="C14865">
            <v>0</v>
          </cell>
          <cell r="D14865">
            <v>0</v>
          </cell>
          <cell r="E14865">
            <v>0</v>
          </cell>
          <cell r="G14865">
            <v>0</v>
          </cell>
          <cell r="H14865">
            <v>0</v>
          </cell>
        </row>
        <row r="14866">
          <cell r="A14866" t="str">
            <v>08-11-070</v>
          </cell>
          <cell r="B14866" t="str">
            <v>21</v>
          </cell>
          <cell r="C14866" t="str">
            <v>JR OFICIAL CALIFICADO</v>
          </cell>
          <cell r="D14866" t="str">
            <v>jor</v>
          </cell>
          <cell r="E14866">
            <v>2.6247436773752564E-2</v>
          </cell>
          <cell r="G14866">
            <v>70692.160000000003</v>
          </cell>
          <cell r="H14866">
            <v>1855</v>
          </cell>
        </row>
        <row r="14867">
          <cell r="A14867" t="str">
            <v>08-11-070</v>
          </cell>
          <cell r="B14867" t="str">
            <v>22</v>
          </cell>
          <cell r="C14867" t="str">
            <v>JR AYUDANTE CALIFICADO</v>
          </cell>
          <cell r="D14867" t="str">
            <v>jor</v>
          </cell>
          <cell r="E14867">
            <v>2.3331054910002279E-2</v>
          </cell>
          <cell r="G14867">
            <v>53019.119999999995</v>
          </cell>
          <cell r="H14867">
            <v>1237</v>
          </cell>
        </row>
        <row r="14868">
          <cell r="A14868" t="str">
            <v>08-11-070</v>
          </cell>
          <cell r="B14868" t="str">
            <v>41</v>
          </cell>
          <cell r="C14868" t="str">
            <v>Equipos de instalación</v>
          </cell>
          <cell r="D14868" t="str">
            <v>unidad</v>
          </cell>
          <cell r="E14868">
            <v>0.05</v>
          </cell>
          <cell r="G14868">
            <v>24313.053599999999</v>
          </cell>
          <cell r="H14868">
            <v>1216</v>
          </cell>
        </row>
        <row r="14869">
          <cell r="A14869" t="str">
            <v>08-11-070</v>
          </cell>
          <cell r="B14869" t="str">
            <v>61</v>
          </cell>
          <cell r="C14869" t="str">
            <v>Transporte almacen a obra</v>
          </cell>
          <cell r="D14869" t="str">
            <v>kg</v>
          </cell>
          <cell r="E14869">
            <v>5031.6750000000002</v>
          </cell>
          <cell r="G14869">
            <v>6.0400000000000002E-2</v>
          </cell>
          <cell r="H14869">
            <v>304</v>
          </cell>
        </row>
        <row r="14870">
          <cell r="A14870" t="str">
            <v>08-11-080</v>
          </cell>
          <cell r="B14870" t="str">
            <v>08-11-080</v>
          </cell>
          <cell r="C14870" t="str">
            <v>Suministro e instalación de soldadura exotermica barrajes de comunicaciones</v>
          </cell>
          <cell r="D14870" t="str">
            <v>un</v>
          </cell>
          <cell r="E14870">
            <v>4</v>
          </cell>
          <cell r="H14870">
            <v>38910</v>
          </cell>
        </row>
        <row r="14871">
          <cell r="A14871" t="str">
            <v>08-11-080</v>
          </cell>
          <cell r="B14871" t="str">
            <v>11</v>
          </cell>
          <cell r="C14871" t="str">
            <v>SOLDADURA CADWELD 115 G.</v>
          </cell>
          <cell r="D14871" t="str">
            <v>un</v>
          </cell>
          <cell r="E14871">
            <v>1</v>
          </cell>
          <cell r="G14871">
            <v>13713.016679999999</v>
          </cell>
          <cell r="H14871">
            <v>13713</v>
          </cell>
        </row>
        <row r="14872">
          <cell r="A14872" t="str">
            <v>08-11-080</v>
          </cell>
          <cell r="B14872" t="str">
            <v>12</v>
          </cell>
          <cell r="C14872">
            <v>0</v>
          </cell>
          <cell r="D14872">
            <v>0</v>
          </cell>
          <cell r="E14872">
            <v>0</v>
          </cell>
          <cell r="G14872">
            <v>0</v>
          </cell>
          <cell r="H14872">
            <v>0</v>
          </cell>
        </row>
        <row r="14873">
          <cell r="A14873" t="str">
            <v>08-11-080</v>
          </cell>
          <cell r="B14873" t="str">
            <v>13</v>
          </cell>
          <cell r="C14873">
            <v>0</v>
          </cell>
          <cell r="D14873">
            <v>0</v>
          </cell>
          <cell r="E14873">
            <v>0</v>
          </cell>
          <cell r="G14873">
            <v>0</v>
          </cell>
          <cell r="H14873">
            <v>0</v>
          </cell>
        </row>
        <row r="14874">
          <cell r="A14874" t="str">
            <v>08-11-080</v>
          </cell>
          <cell r="B14874" t="str">
            <v>14</v>
          </cell>
          <cell r="C14874">
            <v>0</v>
          </cell>
          <cell r="D14874">
            <v>0</v>
          </cell>
          <cell r="E14874">
            <v>0</v>
          </cell>
          <cell r="G14874">
            <v>0</v>
          </cell>
          <cell r="H14874">
            <v>0</v>
          </cell>
        </row>
        <row r="14875">
          <cell r="A14875" t="str">
            <v>08-11-080</v>
          </cell>
          <cell r="B14875" t="str">
            <v>15</v>
          </cell>
          <cell r="C14875">
            <v>0</v>
          </cell>
          <cell r="D14875">
            <v>0</v>
          </cell>
          <cell r="E14875">
            <v>0</v>
          </cell>
          <cell r="G14875">
            <v>0</v>
          </cell>
          <cell r="H14875">
            <v>0</v>
          </cell>
        </row>
        <row r="14876">
          <cell r="A14876" t="str">
            <v>08-11-080</v>
          </cell>
          <cell r="B14876" t="str">
            <v>16</v>
          </cell>
          <cell r="C14876">
            <v>0</v>
          </cell>
          <cell r="D14876">
            <v>0</v>
          </cell>
          <cell r="E14876">
            <v>0</v>
          </cell>
          <cell r="G14876">
            <v>0</v>
          </cell>
          <cell r="H14876">
            <v>0</v>
          </cell>
        </row>
        <row r="14877">
          <cell r="A14877" t="str">
            <v>08-11-080</v>
          </cell>
          <cell r="B14877" t="str">
            <v>17</v>
          </cell>
          <cell r="C14877">
            <v>0</v>
          </cell>
          <cell r="D14877">
            <v>0</v>
          </cell>
          <cell r="E14877">
            <v>0</v>
          </cell>
          <cell r="G14877">
            <v>0</v>
          </cell>
          <cell r="H14877">
            <v>0</v>
          </cell>
        </row>
        <row r="14878">
          <cell r="A14878" t="str">
            <v>08-11-080</v>
          </cell>
          <cell r="B14878" t="str">
            <v>18</v>
          </cell>
          <cell r="C14878">
            <v>0</v>
          </cell>
          <cell r="D14878">
            <v>0</v>
          </cell>
          <cell r="E14878">
            <v>0</v>
          </cell>
          <cell r="G14878">
            <v>0</v>
          </cell>
          <cell r="H14878">
            <v>0</v>
          </cell>
        </row>
        <row r="14879">
          <cell r="A14879" t="str">
            <v>08-11-080</v>
          </cell>
          <cell r="B14879" t="str">
            <v>19</v>
          </cell>
          <cell r="C14879">
            <v>0</v>
          </cell>
          <cell r="D14879">
            <v>0</v>
          </cell>
          <cell r="E14879">
            <v>0</v>
          </cell>
          <cell r="G14879">
            <v>0</v>
          </cell>
          <cell r="H14879">
            <v>0</v>
          </cell>
        </row>
        <row r="14880">
          <cell r="A14880" t="str">
            <v>08-11-080</v>
          </cell>
          <cell r="B14880" t="str">
            <v>110</v>
          </cell>
          <cell r="C14880">
            <v>0</v>
          </cell>
          <cell r="D14880">
            <v>0</v>
          </cell>
          <cell r="E14880">
            <v>0</v>
          </cell>
          <cell r="G14880">
            <v>0</v>
          </cell>
          <cell r="H14880">
            <v>0</v>
          </cell>
        </row>
        <row r="14881">
          <cell r="A14881" t="str">
            <v>08-11-080</v>
          </cell>
          <cell r="B14881" t="str">
            <v>111</v>
          </cell>
          <cell r="C14881">
            <v>0</v>
          </cell>
          <cell r="D14881">
            <v>0</v>
          </cell>
          <cell r="E14881">
            <v>0</v>
          </cell>
          <cell r="G14881">
            <v>0</v>
          </cell>
          <cell r="H14881">
            <v>0</v>
          </cell>
        </row>
        <row r="14882">
          <cell r="A14882" t="str">
            <v>08-11-080</v>
          </cell>
          <cell r="B14882" t="str">
            <v>112</v>
          </cell>
          <cell r="C14882">
            <v>0</v>
          </cell>
          <cell r="D14882">
            <v>0</v>
          </cell>
          <cell r="E14882">
            <v>0</v>
          </cell>
          <cell r="G14882">
            <v>0</v>
          </cell>
          <cell r="H14882">
            <v>0</v>
          </cell>
        </row>
        <row r="14883">
          <cell r="A14883" t="str">
            <v>08-11-080</v>
          </cell>
          <cell r="B14883" t="str">
            <v>113</v>
          </cell>
          <cell r="C14883">
            <v>0</v>
          </cell>
          <cell r="D14883">
            <v>0</v>
          </cell>
          <cell r="E14883">
            <v>0</v>
          </cell>
          <cell r="G14883">
            <v>0</v>
          </cell>
          <cell r="H14883">
            <v>0</v>
          </cell>
        </row>
        <row r="14884">
          <cell r="A14884" t="str">
            <v>08-11-080</v>
          </cell>
          <cell r="B14884" t="str">
            <v>21</v>
          </cell>
          <cell r="C14884" t="str">
            <v>JR OFICIAL CALIFICADO</v>
          </cell>
          <cell r="D14884" t="str">
            <v>jor</v>
          </cell>
          <cell r="E14884">
            <v>0.20095693779904306</v>
          </cell>
          <cell r="G14884">
            <v>70692.160000000003</v>
          </cell>
          <cell r="H14884">
            <v>14206</v>
          </cell>
        </row>
        <row r="14885">
          <cell r="A14885" t="str">
            <v>08-11-080</v>
          </cell>
          <cell r="B14885" t="str">
            <v>22</v>
          </cell>
          <cell r="C14885" t="str">
            <v>JR AYUDANTE CALIFICADO</v>
          </cell>
          <cell r="D14885" t="str">
            <v>jor</v>
          </cell>
          <cell r="E14885">
            <v>0.17862838915470494</v>
          </cell>
          <cell r="G14885">
            <v>53019.119999999995</v>
          </cell>
          <cell r="H14885">
            <v>9471</v>
          </cell>
        </row>
        <row r="14886">
          <cell r="A14886" t="str">
            <v>08-11-080</v>
          </cell>
          <cell r="B14886" t="str">
            <v>41</v>
          </cell>
          <cell r="C14886" t="str">
            <v>Equipos de instalación</v>
          </cell>
          <cell r="D14886" t="str">
            <v>unidad</v>
          </cell>
          <cell r="E14886">
            <v>0.05</v>
          </cell>
          <cell r="G14886">
            <v>24313.053599999999</v>
          </cell>
          <cell r="H14886">
            <v>1216</v>
          </cell>
        </row>
        <row r="14887">
          <cell r="A14887" t="str">
            <v>08-11-080</v>
          </cell>
          <cell r="B14887" t="str">
            <v>61</v>
          </cell>
          <cell r="C14887" t="str">
            <v>Transporte almacen a obra</v>
          </cell>
          <cell r="D14887" t="str">
            <v>kg</v>
          </cell>
          <cell r="E14887">
            <v>5031.6750000000002</v>
          </cell>
          <cell r="G14887">
            <v>6.0400000000000002E-2</v>
          </cell>
          <cell r="H14887">
            <v>304</v>
          </cell>
        </row>
        <row r="14888">
          <cell r="A14888" t="str">
            <v>08-12-010</v>
          </cell>
          <cell r="B14888" t="str">
            <v>08-12-010</v>
          </cell>
          <cell r="C14888" t="str">
            <v>Certificación de Retie y RETILAP del proyecto</v>
          </cell>
          <cell r="D14888" t="str">
            <v>un</v>
          </cell>
          <cell r="E14888">
            <v>1</v>
          </cell>
          <cell r="H14888">
            <v>1451120</v>
          </cell>
        </row>
        <row r="14889">
          <cell r="A14889" t="str">
            <v>08-12-010</v>
          </cell>
          <cell r="B14889" t="str">
            <v>11</v>
          </cell>
          <cell r="C14889">
            <v>0</v>
          </cell>
          <cell r="D14889">
            <v>0</v>
          </cell>
          <cell r="E14889">
            <v>0</v>
          </cell>
          <cell r="G14889">
            <v>0</v>
          </cell>
          <cell r="H14889">
            <v>0</v>
          </cell>
        </row>
        <row r="14890">
          <cell r="A14890" t="str">
            <v>08-12-010</v>
          </cell>
          <cell r="B14890" t="str">
            <v>12</v>
          </cell>
          <cell r="C14890">
            <v>0</v>
          </cell>
          <cell r="D14890">
            <v>0</v>
          </cell>
          <cell r="E14890">
            <v>0</v>
          </cell>
          <cell r="G14890">
            <v>0</v>
          </cell>
          <cell r="H14890">
            <v>0</v>
          </cell>
        </row>
        <row r="14891">
          <cell r="A14891" t="str">
            <v>08-12-010</v>
          </cell>
          <cell r="B14891" t="str">
            <v>13</v>
          </cell>
          <cell r="C14891">
            <v>0</v>
          </cell>
          <cell r="D14891">
            <v>0</v>
          </cell>
          <cell r="E14891">
            <v>0</v>
          </cell>
          <cell r="G14891">
            <v>0</v>
          </cell>
          <cell r="H14891">
            <v>0</v>
          </cell>
        </row>
        <row r="14892">
          <cell r="A14892" t="str">
            <v>08-12-010</v>
          </cell>
          <cell r="B14892" t="str">
            <v>14</v>
          </cell>
          <cell r="C14892">
            <v>0</v>
          </cell>
          <cell r="D14892">
            <v>0</v>
          </cell>
          <cell r="E14892">
            <v>0</v>
          </cell>
          <cell r="G14892">
            <v>0</v>
          </cell>
          <cell r="H14892">
            <v>0</v>
          </cell>
        </row>
        <row r="14893">
          <cell r="A14893" t="str">
            <v>08-12-010</v>
          </cell>
          <cell r="B14893" t="str">
            <v>15</v>
          </cell>
          <cell r="C14893">
            <v>0</v>
          </cell>
          <cell r="D14893">
            <v>0</v>
          </cell>
          <cell r="E14893">
            <v>0</v>
          </cell>
          <cell r="G14893">
            <v>0</v>
          </cell>
          <cell r="H14893">
            <v>0</v>
          </cell>
        </row>
        <row r="14894">
          <cell r="A14894" t="str">
            <v>08-12-010</v>
          </cell>
          <cell r="B14894" t="str">
            <v>16</v>
          </cell>
          <cell r="C14894">
            <v>0</v>
          </cell>
          <cell r="D14894">
            <v>0</v>
          </cell>
          <cell r="E14894">
            <v>0</v>
          </cell>
          <cell r="G14894">
            <v>0</v>
          </cell>
          <cell r="H14894">
            <v>0</v>
          </cell>
        </row>
        <row r="14895">
          <cell r="A14895" t="str">
            <v>08-12-010</v>
          </cell>
          <cell r="B14895" t="str">
            <v>17</v>
          </cell>
          <cell r="C14895">
            <v>0</v>
          </cell>
          <cell r="D14895">
            <v>0</v>
          </cell>
          <cell r="E14895">
            <v>0</v>
          </cell>
          <cell r="G14895">
            <v>0</v>
          </cell>
          <cell r="H14895">
            <v>0</v>
          </cell>
        </row>
        <row r="14896">
          <cell r="A14896" t="str">
            <v>08-12-010</v>
          </cell>
          <cell r="B14896" t="str">
            <v>18</v>
          </cell>
          <cell r="C14896">
            <v>0</v>
          </cell>
          <cell r="D14896">
            <v>0</v>
          </cell>
          <cell r="E14896">
            <v>0</v>
          </cell>
          <cell r="G14896">
            <v>0</v>
          </cell>
          <cell r="H14896">
            <v>0</v>
          </cell>
        </row>
        <row r="14897">
          <cell r="A14897" t="str">
            <v>08-12-010</v>
          </cell>
          <cell r="B14897" t="str">
            <v>19</v>
          </cell>
          <cell r="C14897">
            <v>0</v>
          </cell>
          <cell r="D14897">
            <v>0</v>
          </cell>
          <cell r="E14897">
            <v>0</v>
          </cell>
          <cell r="G14897">
            <v>0</v>
          </cell>
          <cell r="H14897">
            <v>0</v>
          </cell>
        </row>
        <row r="14898">
          <cell r="A14898" t="str">
            <v>08-12-010</v>
          </cell>
          <cell r="B14898" t="str">
            <v>110</v>
          </cell>
          <cell r="C14898">
            <v>0</v>
          </cell>
          <cell r="D14898">
            <v>0</v>
          </cell>
          <cell r="E14898">
            <v>0</v>
          </cell>
          <cell r="G14898">
            <v>0</v>
          </cell>
          <cell r="H14898">
            <v>0</v>
          </cell>
        </row>
        <row r="14899">
          <cell r="A14899" t="str">
            <v>08-12-010</v>
          </cell>
          <cell r="B14899" t="str">
            <v>111</v>
          </cell>
          <cell r="C14899">
            <v>0</v>
          </cell>
          <cell r="D14899">
            <v>0</v>
          </cell>
          <cell r="E14899">
            <v>0</v>
          </cell>
          <cell r="G14899">
            <v>0</v>
          </cell>
          <cell r="H14899">
            <v>0</v>
          </cell>
        </row>
        <row r="14900">
          <cell r="A14900" t="str">
            <v>08-12-010</v>
          </cell>
          <cell r="B14900" t="str">
            <v>112</v>
          </cell>
          <cell r="C14900">
            <v>0</v>
          </cell>
          <cell r="D14900">
            <v>0</v>
          </cell>
          <cell r="E14900">
            <v>0</v>
          </cell>
          <cell r="G14900">
            <v>0</v>
          </cell>
          <cell r="H14900">
            <v>0</v>
          </cell>
        </row>
        <row r="14901">
          <cell r="A14901" t="str">
            <v>08-12-010</v>
          </cell>
          <cell r="B14901" t="str">
            <v>113</v>
          </cell>
          <cell r="C14901">
            <v>0</v>
          </cell>
          <cell r="D14901">
            <v>0</v>
          </cell>
          <cell r="E14901">
            <v>0</v>
          </cell>
          <cell r="G14901">
            <v>0</v>
          </cell>
          <cell r="H14901">
            <v>0</v>
          </cell>
        </row>
        <row r="14902">
          <cell r="A14902" t="str">
            <v>08-12-010</v>
          </cell>
          <cell r="B14902" t="str">
            <v>21</v>
          </cell>
          <cell r="C14902" t="str">
            <v>JR OFICIAL CALIFICADO</v>
          </cell>
          <cell r="D14902" t="str">
            <v>jor</v>
          </cell>
          <cell r="E14902">
            <v>12.303485987696513</v>
          </cell>
          <cell r="G14902">
            <v>70692.160000000003</v>
          </cell>
          <cell r="H14902">
            <v>869760</v>
          </cell>
        </row>
        <row r="14903">
          <cell r="A14903" t="str">
            <v>08-12-010</v>
          </cell>
          <cell r="B14903" t="str">
            <v>22</v>
          </cell>
          <cell r="C14903" t="str">
            <v>JR AYUDANTE CALIFICADO</v>
          </cell>
          <cell r="D14903" t="str">
            <v>jor</v>
          </cell>
          <cell r="E14903">
            <v>10.936431989063568</v>
          </cell>
          <cell r="G14903">
            <v>53019.119999999995</v>
          </cell>
          <cell r="H14903">
            <v>579840</v>
          </cell>
        </row>
        <row r="14904">
          <cell r="A14904" t="str">
            <v>08-12-010</v>
          </cell>
          <cell r="B14904" t="str">
            <v>41</v>
          </cell>
          <cell r="C14904" t="str">
            <v>Equipos de instalación</v>
          </cell>
          <cell r="D14904" t="str">
            <v>unidad</v>
          </cell>
          <cell r="E14904">
            <v>0.05</v>
          </cell>
          <cell r="G14904">
            <v>24313.053599999999</v>
          </cell>
          <cell r="H14904">
            <v>1216</v>
          </cell>
        </row>
        <row r="14905">
          <cell r="A14905" t="str">
            <v>08-12-010</v>
          </cell>
          <cell r="B14905" t="str">
            <v>61</v>
          </cell>
          <cell r="C14905" t="str">
            <v>Transporte almacen a obra</v>
          </cell>
          <cell r="D14905" t="str">
            <v>kg</v>
          </cell>
          <cell r="E14905">
            <v>5031.6750000000002</v>
          </cell>
          <cell r="G14905">
            <v>6.0400000000000002E-2</v>
          </cell>
          <cell r="H14905">
            <v>304</v>
          </cell>
        </row>
        <row r="14906">
          <cell r="A14906" t="str">
            <v>08-12-020</v>
          </cell>
          <cell r="B14906" t="str">
            <v>08-12-020</v>
          </cell>
          <cell r="C14906" t="str">
            <v>Certificación del cable en media tensión</v>
          </cell>
          <cell r="D14906" t="str">
            <v>un</v>
          </cell>
          <cell r="E14906">
            <v>3</v>
          </cell>
          <cell r="H14906">
            <v>887444</v>
          </cell>
        </row>
        <row r="14907">
          <cell r="A14907" t="str">
            <v>08-12-020</v>
          </cell>
          <cell r="B14907" t="str">
            <v>11</v>
          </cell>
          <cell r="C14907" t="str">
            <v>Certificación cable MT</v>
          </cell>
          <cell r="D14907" t="str">
            <v>un</v>
          </cell>
          <cell r="E14907">
            <v>1</v>
          </cell>
          <cell r="G14907">
            <v>885924.24800000002</v>
          </cell>
          <cell r="H14907">
            <v>885924</v>
          </cell>
        </row>
        <row r="14908">
          <cell r="A14908" t="str">
            <v>08-12-020</v>
          </cell>
          <cell r="B14908" t="str">
            <v>12</v>
          </cell>
          <cell r="C14908">
            <v>0</v>
          </cell>
          <cell r="D14908">
            <v>0</v>
          </cell>
          <cell r="E14908">
            <v>0</v>
          </cell>
          <cell r="G14908">
            <v>0</v>
          </cell>
          <cell r="H14908">
            <v>0</v>
          </cell>
        </row>
        <row r="14909">
          <cell r="A14909" t="str">
            <v>08-12-020</v>
          </cell>
          <cell r="B14909" t="str">
            <v>13</v>
          </cell>
          <cell r="C14909">
            <v>0</v>
          </cell>
          <cell r="D14909">
            <v>0</v>
          </cell>
          <cell r="E14909">
            <v>0</v>
          </cell>
          <cell r="G14909">
            <v>0</v>
          </cell>
          <cell r="H14909">
            <v>0</v>
          </cell>
        </row>
        <row r="14910">
          <cell r="A14910" t="str">
            <v>08-12-020</v>
          </cell>
          <cell r="B14910" t="str">
            <v>14</v>
          </cell>
          <cell r="C14910">
            <v>0</v>
          </cell>
          <cell r="D14910">
            <v>0</v>
          </cell>
          <cell r="E14910">
            <v>0</v>
          </cell>
          <cell r="G14910">
            <v>0</v>
          </cell>
          <cell r="H14910">
            <v>0</v>
          </cell>
        </row>
        <row r="14911">
          <cell r="A14911" t="str">
            <v>08-12-020</v>
          </cell>
          <cell r="B14911" t="str">
            <v>15</v>
          </cell>
          <cell r="C14911">
            <v>0</v>
          </cell>
          <cell r="D14911">
            <v>0</v>
          </cell>
          <cell r="E14911">
            <v>0</v>
          </cell>
          <cell r="G14911">
            <v>0</v>
          </cell>
          <cell r="H14911">
            <v>0</v>
          </cell>
        </row>
        <row r="14912">
          <cell r="A14912" t="str">
            <v>08-12-020</v>
          </cell>
          <cell r="B14912" t="str">
            <v>16</v>
          </cell>
          <cell r="C14912">
            <v>0</v>
          </cell>
          <cell r="D14912">
            <v>0</v>
          </cell>
          <cell r="E14912">
            <v>0</v>
          </cell>
          <cell r="G14912">
            <v>0</v>
          </cell>
          <cell r="H14912">
            <v>0</v>
          </cell>
        </row>
        <row r="14913">
          <cell r="A14913" t="str">
            <v>08-12-020</v>
          </cell>
          <cell r="B14913" t="str">
            <v>17</v>
          </cell>
          <cell r="C14913">
            <v>0</v>
          </cell>
          <cell r="D14913">
            <v>0</v>
          </cell>
          <cell r="E14913">
            <v>0</v>
          </cell>
          <cell r="G14913">
            <v>0</v>
          </cell>
          <cell r="H14913">
            <v>0</v>
          </cell>
        </row>
        <row r="14914">
          <cell r="A14914" t="str">
            <v>08-12-020</v>
          </cell>
          <cell r="B14914" t="str">
            <v>18</v>
          </cell>
          <cell r="C14914">
            <v>0</v>
          </cell>
          <cell r="D14914">
            <v>0</v>
          </cell>
          <cell r="E14914">
            <v>0</v>
          </cell>
          <cell r="G14914">
            <v>0</v>
          </cell>
          <cell r="H14914">
            <v>0</v>
          </cell>
        </row>
        <row r="14915">
          <cell r="A14915" t="str">
            <v>08-12-020</v>
          </cell>
          <cell r="B14915" t="str">
            <v>19</v>
          </cell>
          <cell r="C14915">
            <v>0</v>
          </cell>
          <cell r="D14915">
            <v>0</v>
          </cell>
          <cell r="E14915">
            <v>0</v>
          </cell>
          <cell r="G14915">
            <v>0</v>
          </cell>
          <cell r="H14915">
            <v>0</v>
          </cell>
        </row>
        <row r="14916">
          <cell r="A14916" t="str">
            <v>08-12-020</v>
          </cell>
          <cell r="B14916" t="str">
            <v>110</v>
          </cell>
          <cell r="C14916">
            <v>0</v>
          </cell>
          <cell r="D14916">
            <v>0</v>
          </cell>
          <cell r="E14916">
            <v>0</v>
          </cell>
          <cell r="G14916">
            <v>0</v>
          </cell>
          <cell r="H14916">
            <v>0</v>
          </cell>
        </row>
        <row r="14917">
          <cell r="A14917" t="str">
            <v>08-12-020</v>
          </cell>
          <cell r="B14917" t="str">
            <v>111</v>
          </cell>
          <cell r="C14917">
            <v>0</v>
          </cell>
          <cell r="D14917">
            <v>0</v>
          </cell>
          <cell r="E14917">
            <v>0</v>
          </cell>
          <cell r="G14917">
            <v>0</v>
          </cell>
          <cell r="H14917">
            <v>0</v>
          </cell>
        </row>
        <row r="14918">
          <cell r="A14918" t="str">
            <v>08-12-020</v>
          </cell>
          <cell r="B14918" t="str">
            <v>112</v>
          </cell>
          <cell r="C14918">
            <v>0</v>
          </cell>
          <cell r="D14918">
            <v>0</v>
          </cell>
          <cell r="E14918">
            <v>0</v>
          </cell>
          <cell r="G14918">
            <v>0</v>
          </cell>
          <cell r="H14918">
            <v>0</v>
          </cell>
        </row>
        <row r="14919">
          <cell r="A14919" t="str">
            <v>08-12-020</v>
          </cell>
          <cell r="B14919" t="str">
            <v>113</v>
          </cell>
          <cell r="C14919">
            <v>0</v>
          </cell>
          <cell r="D14919">
            <v>0</v>
          </cell>
          <cell r="E14919">
            <v>0</v>
          </cell>
          <cell r="G14919">
            <v>0</v>
          </cell>
          <cell r="H14919">
            <v>0</v>
          </cell>
        </row>
        <row r="14920">
          <cell r="A14920" t="str">
            <v>08-12-020</v>
          </cell>
          <cell r="B14920" t="str">
            <v>21</v>
          </cell>
          <cell r="C14920" t="str">
            <v>JR OFICIAL CALIFICADO</v>
          </cell>
          <cell r="D14920" t="str">
            <v>jor</v>
          </cell>
          <cell r="E14920">
            <v>0</v>
          </cell>
          <cell r="G14920">
            <v>70692.160000000003</v>
          </cell>
          <cell r="H14920">
            <v>0</v>
          </cell>
        </row>
        <row r="14921">
          <cell r="A14921" t="str">
            <v>08-12-020</v>
          </cell>
          <cell r="B14921" t="str">
            <v>22</v>
          </cell>
          <cell r="C14921" t="str">
            <v>JR AYUDANTE CALIFICADO</v>
          </cell>
          <cell r="D14921" t="str">
            <v>jor</v>
          </cell>
          <cell r="E14921">
            <v>0</v>
          </cell>
          <cell r="G14921">
            <v>53019.119999999995</v>
          </cell>
          <cell r="H14921">
            <v>0</v>
          </cell>
        </row>
        <row r="14922">
          <cell r="A14922" t="str">
            <v>08-12-020</v>
          </cell>
          <cell r="B14922" t="str">
            <v>41</v>
          </cell>
          <cell r="C14922" t="str">
            <v>Equipos de instalación</v>
          </cell>
          <cell r="D14922" t="str">
            <v>unidad</v>
          </cell>
          <cell r="E14922">
            <v>0.05</v>
          </cell>
          <cell r="G14922">
            <v>24313.053599999999</v>
          </cell>
          <cell r="H14922">
            <v>1216</v>
          </cell>
        </row>
        <row r="14923">
          <cell r="A14923" t="str">
            <v>08-12-020</v>
          </cell>
          <cell r="B14923" t="str">
            <v>61</v>
          </cell>
          <cell r="C14923" t="str">
            <v>Transporte almacen a obra</v>
          </cell>
          <cell r="D14923" t="str">
            <v>kg</v>
          </cell>
          <cell r="E14923">
            <v>5031.6750000000002</v>
          </cell>
          <cell r="G14923">
            <v>6.0400000000000002E-2</v>
          </cell>
          <cell r="H14923">
            <v>304</v>
          </cell>
        </row>
        <row r="14924">
          <cell r="A14924" t="str">
            <v>08-12-030</v>
          </cell>
          <cell r="B14924" t="str">
            <v>08-12-030</v>
          </cell>
          <cell r="C14924" t="str">
            <v>Entrega y recibo de obra por parte de codensa</v>
          </cell>
          <cell r="D14924" t="str">
            <v>un</v>
          </cell>
          <cell r="E14924">
            <v>1</v>
          </cell>
          <cell r="H14924">
            <v>1451120</v>
          </cell>
        </row>
        <row r="14925">
          <cell r="A14925" t="str">
            <v>08-12-030</v>
          </cell>
          <cell r="B14925" t="str">
            <v>11</v>
          </cell>
          <cell r="C14925">
            <v>0</v>
          </cell>
          <cell r="D14925">
            <v>0</v>
          </cell>
          <cell r="E14925">
            <v>0</v>
          </cell>
          <cell r="G14925">
            <v>0</v>
          </cell>
          <cell r="H14925">
            <v>0</v>
          </cell>
        </row>
        <row r="14926">
          <cell r="A14926" t="str">
            <v>08-12-030</v>
          </cell>
          <cell r="B14926" t="str">
            <v>12</v>
          </cell>
          <cell r="C14926">
            <v>0</v>
          </cell>
          <cell r="D14926">
            <v>0</v>
          </cell>
          <cell r="E14926">
            <v>0</v>
          </cell>
          <cell r="G14926">
            <v>0</v>
          </cell>
          <cell r="H14926">
            <v>0</v>
          </cell>
        </row>
        <row r="14927">
          <cell r="A14927" t="str">
            <v>08-12-030</v>
          </cell>
          <cell r="B14927" t="str">
            <v>13</v>
          </cell>
          <cell r="C14927">
            <v>0</v>
          </cell>
          <cell r="D14927">
            <v>0</v>
          </cell>
          <cell r="E14927">
            <v>0</v>
          </cell>
          <cell r="G14927">
            <v>0</v>
          </cell>
          <cell r="H14927">
            <v>0</v>
          </cell>
        </row>
        <row r="14928">
          <cell r="A14928" t="str">
            <v>08-12-030</v>
          </cell>
          <cell r="B14928" t="str">
            <v>14</v>
          </cell>
          <cell r="C14928">
            <v>0</v>
          </cell>
          <cell r="D14928">
            <v>0</v>
          </cell>
          <cell r="E14928">
            <v>0</v>
          </cell>
          <cell r="G14928">
            <v>0</v>
          </cell>
          <cell r="H14928">
            <v>0</v>
          </cell>
        </row>
        <row r="14929">
          <cell r="A14929" t="str">
            <v>08-12-030</v>
          </cell>
          <cell r="B14929" t="str">
            <v>15</v>
          </cell>
          <cell r="C14929">
            <v>0</v>
          </cell>
          <cell r="D14929">
            <v>0</v>
          </cell>
          <cell r="E14929">
            <v>0</v>
          </cell>
          <cell r="G14929">
            <v>0</v>
          </cell>
          <cell r="H14929">
            <v>0</v>
          </cell>
        </row>
        <row r="14930">
          <cell r="A14930" t="str">
            <v>08-12-030</v>
          </cell>
          <cell r="B14930" t="str">
            <v>16</v>
          </cell>
          <cell r="C14930">
            <v>0</v>
          </cell>
          <cell r="D14930">
            <v>0</v>
          </cell>
          <cell r="E14930">
            <v>0</v>
          </cell>
          <cell r="G14930">
            <v>0</v>
          </cell>
          <cell r="H14930">
            <v>0</v>
          </cell>
        </row>
        <row r="14931">
          <cell r="A14931" t="str">
            <v>08-12-030</v>
          </cell>
          <cell r="B14931" t="str">
            <v>17</v>
          </cell>
          <cell r="C14931">
            <v>0</v>
          </cell>
          <cell r="D14931">
            <v>0</v>
          </cell>
          <cell r="E14931">
            <v>0</v>
          </cell>
          <cell r="G14931">
            <v>0</v>
          </cell>
          <cell r="H14931">
            <v>0</v>
          </cell>
        </row>
        <row r="14932">
          <cell r="A14932" t="str">
            <v>08-12-030</v>
          </cell>
          <cell r="B14932" t="str">
            <v>18</v>
          </cell>
          <cell r="C14932">
            <v>0</v>
          </cell>
          <cell r="D14932">
            <v>0</v>
          </cell>
          <cell r="E14932">
            <v>0</v>
          </cell>
          <cell r="G14932">
            <v>0</v>
          </cell>
          <cell r="H14932">
            <v>0</v>
          </cell>
        </row>
        <row r="14933">
          <cell r="A14933" t="str">
            <v>08-12-030</v>
          </cell>
          <cell r="B14933" t="str">
            <v>19</v>
          </cell>
          <cell r="C14933">
            <v>0</v>
          </cell>
          <cell r="D14933">
            <v>0</v>
          </cell>
          <cell r="E14933">
            <v>0</v>
          </cell>
          <cell r="G14933">
            <v>0</v>
          </cell>
          <cell r="H14933">
            <v>0</v>
          </cell>
        </row>
        <row r="14934">
          <cell r="A14934" t="str">
            <v>08-12-030</v>
          </cell>
          <cell r="B14934" t="str">
            <v>110</v>
          </cell>
          <cell r="C14934">
            <v>0</v>
          </cell>
          <cell r="D14934">
            <v>0</v>
          </cell>
          <cell r="E14934">
            <v>0</v>
          </cell>
          <cell r="G14934">
            <v>0</v>
          </cell>
          <cell r="H14934">
            <v>0</v>
          </cell>
        </row>
        <row r="14935">
          <cell r="A14935" t="str">
            <v>08-12-030</v>
          </cell>
          <cell r="B14935" t="str">
            <v>111</v>
          </cell>
          <cell r="C14935">
            <v>0</v>
          </cell>
          <cell r="D14935">
            <v>0</v>
          </cell>
          <cell r="E14935">
            <v>0</v>
          </cell>
          <cell r="G14935">
            <v>0</v>
          </cell>
          <cell r="H14935">
            <v>0</v>
          </cell>
        </row>
        <row r="14936">
          <cell r="A14936" t="str">
            <v>08-12-030</v>
          </cell>
          <cell r="B14936" t="str">
            <v>112</v>
          </cell>
          <cell r="C14936">
            <v>0</v>
          </cell>
          <cell r="D14936">
            <v>0</v>
          </cell>
          <cell r="E14936">
            <v>0</v>
          </cell>
          <cell r="G14936">
            <v>0</v>
          </cell>
          <cell r="H14936">
            <v>0</v>
          </cell>
        </row>
        <row r="14937">
          <cell r="A14937" t="str">
            <v>08-12-030</v>
          </cell>
          <cell r="B14937" t="str">
            <v>113</v>
          </cell>
          <cell r="C14937">
            <v>0</v>
          </cell>
          <cell r="D14937">
            <v>0</v>
          </cell>
          <cell r="E14937">
            <v>0</v>
          </cell>
          <cell r="G14937">
            <v>0</v>
          </cell>
          <cell r="H14937">
            <v>0</v>
          </cell>
        </row>
        <row r="14938">
          <cell r="A14938" t="str">
            <v>08-12-030</v>
          </cell>
          <cell r="B14938" t="str">
            <v>21</v>
          </cell>
          <cell r="C14938" t="str">
            <v>JR OFICIAL CALIFICADO</v>
          </cell>
          <cell r="D14938" t="str">
            <v>jor</v>
          </cell>
          <cell r="E14938">
            <v>12.303485987696513</v>
          </cell>
          <cell r="G14938">
            <v>70692.160000000003</v>
          </cell>
          <cell r="H14938">
            <v>869760</v>
          </cell>
        </row>
        <row r="14939">
          <cell r="A14939" t="str">
            <v>08-12-030</v>
          </cell>
          <cell r="B14939" t="str">
            <v>22</v>
          </cell>
          <cell r="C14939" t="str">
            <v>JR AYUDANTE CALIFICADO</v>
          </cell>
          <cell r="D14939" t="str">
            <v>jor</v>
          </cell>
          <cell r="E14939">
            <v>10.936431989063568</v>
          </cell>
          <cell r="G14939">
            <v>53019.119999999995</v>
          </cell>
          <cell r="H14939">
            <v>579840</v>
          </cell>
        </row>
        <row r="14940">
          <cell r="A14940" t="str">
            <v>08-12-030</v>
          </cell>
          <cell r="B14940" t="str">
            <v>41</v>
          </cell>
          <cell r="C14940" t="str">
            <v>Equipos de instalación</v>
          </cell>
          <cell r="D14940" t="str">
            <v>unidad</v>
          </cell>
          <cell r="E14940">
            <v>0.05</v>
          </cell>
          <cell r="G14940">
            <v>24313.053599999999</v>
          </cell>
          <cell r="H14940">
            <v>1216</v>
          </cell>
        </row>
        <row r="14941">
          <cell r="A14941" t="str">
            <v>08-12-030</v>
          </cell>
          <cell r="B14941" t="str">
            <v>61</v>
          </cell>
          <cell r="C14941" t="str">
            <v>Transporte almacen a obra</v>
          </cell>
          <cell r="D14941" t="str">
            <v>kg</v>
          </cell>
          <cell r="E14941">
            <v>5031.6750000000002</v>
          </cell>
          <cell r="G14941">
            <v>6.0400000000000002E-2</v>
          </cell>
          <cell r="H14941">
            <v>304</v>
          </cell>
        </row>
        <row r="14942">
          <cell r="A14942" t="str">
            <v>08-13-010</v>
          </cell>
          <cell r="B14942" t="str">
            <v>08-13-010</v>
          </cell>
          <cell r="C14942" t="str">
            <v>Suministro e instalación de salida de sonido (Incluye parlante, tubería,cajas y cableado de sonido)</v>
          </cell>
          <cell r="D14942" t="str">
            <v>un</v>
          </cell>
          <cell r="E14942">
            <v>57</v>
          </cell>
          <cell r="H14942">
            <v>572596</v>
          </cell>
        </row>
        <row r="14943">
          <cell r="A14943" t="str">
            <v>08-13-010</v>
          </cell>
          <cell r="B14943" t="str">
            <v>11</v>
          </cell>
          <cell r="C14943" t="str">
            <v>Chazo metalico expansivo</v>
          </cell>
          <cell r="D14943" t="str">
            <v>UN</v>
          </cell>
          <cell r="E14943">
            <v>2</v>
          </cell>
          <cell r="G14943">
            <v>885.92424799999992</v>
          </cell>
          <cell r="H14943">
            <v>1772</v>
          </cell>
        </row>
        <row r="14944">
          <cell r="A14944" t="str">
            <v>08-13-010</v>
          </cell>
          <cell r="B14944" t="str">
            <v>12</v>
          </cell>
          <cell r="C14944" t="str">
            <v>Suplemento Caja 2400</v>
          </cell>
          <cell r="D14944" t="str">
            <v>UN</v>
          </cell>
          <cell r="E14944">
            <v>1</v>
          </cell>
          <cell r="G14944">
            <v>523.50069200000007</v>
          </cell>
          <cell r="H14944">
            <v>524</v>
          </cell>
        </row>
        <row r="14945">
          <cell r="A14945" t="str">
            <v>08-13-010</v>
          </cell>
          <cell r="B14945" t="str">
            <v>13</v>
          </cell>
          <cell r="C14945" t="str">
            <v>Tuberia PVC - 3/4''</v>
          </cell>
          <cell r="D14945" t="str">
            <v>ML</v>
          </cell>
          <cell r="E14945">
            <v>15</v>
          </cell>
          <cell r="G14945">
            <v>1759.351132</v>
          </cell>
          <cell r="H14945">
            <v>26390</v>
          </cell>
        </row>
        <row r="14946">
          <cell r="A14946" t="str">
            <v>08-13-010</v>
          </cell>
          <cell r="B14946" t="str">
            <v>14</v>
          </cell>
          <cell r="C14946" t="str">
            <v>Terminal PVC - 3/4''</v>
          </cell>
          <cell r="D14946" t="str">
            <v>UN</v>
          </cell>
          <cell r="E14946">
            <v>0.33333333333333331</v>
          </cell>
          <cell r="G14946">
            <v>289.93884480000003</v>
          </cell>
          <cell r="H14946">
            <v>97</v>
          </cell>
        </row>
        <row r="14947">
          <cell r="A14947" t="str">
            <v>08-13-010</v>
          </cell>
          <cell r="B14947" t="str">
            <v>15</v>
          </cell>
          <cell r="C14947" t="str">
            <v>Union PVC - 3/4''</v>
          </cell>
          <cell r="D14947" t="str">
            <v>UN</v>
          </cell>
          <cell r="E14947">
            <v>0.33333333333333331</v>
          </cell>
          <cell r="G14947">
            <v>289.93884480000003</v>
          </cell>
          <cell r="H14947">
            <v>97</v>
          </cell>
        </row>
        <row r="14948">
          <cell r="A14948" t="str">
            <v>08-13-010</v>
          </cell>
          <cell r="B14948" t="str">
            <v>16</v>
          </cell>
          <cell r="C14948" t="str">
            <v>Curva PVC - 3/4''</v>
          </cell>
          <cell r="D14948" t="str">
            <v>UN</v>
          </cell>
          <cell r="E14948">
            <v>0.3</v>
          </cell>
          <cell r="G14948">
            <v>536.38686287999997</v>
          </cell>
          <cell r="H14948">
            <v>161</v>
          </cell>
        </row>
        <row r="14949">
          <cell r="A14949" t="str">
            <v>08-13-010</v>
          </cell>
          <cell r="B14949" t="str">
            <v>17</v>
          </cell>
          <cell r="C14949" t="str">
            <v>Caja 2400 plastica</v>
          </cell>
          <cell r="D14949" t="str">
            <v>UN</v>
          </cell>
          <cell r="E14949">
            <v>1</v>
          </cell>
          <cell r="G14949">
            <v>1506.0712215999997</v>
          </cell>
          <cell r="H14949">
            <v>1506</v>
          </cell>
        </row>
        <row r="14950">
          <cell r="A14950" t="str">
            <v>08-13-010</v>
          </cell>
          <cell r="B14950" t="str">
            <v>18</v>
          </cell>
          <cell r="C14950" t="str">
            <v>Parlante para sonido Exterior -  Perifoneo</v>
          </cell>
          <cell r="D14950" t="str">
            <v>un</v>
          </cell>
          <cell r="E14950">
            <v>1</v>
          </cell>
          <cell r="G14950">
            <v>483231.408</v>
          </cell>
          <cell r="H14950">
            <v>483231</v>
          </cell>
        </row>
        <row r="14951">
          <cell r="A14951" t="str">
            <v>08-13-010</v>
          </cell>
          <cell r="B14951" t="str">
            <v>19</v>
          </cell>
          <cell r="C14951" t="str">
            <v>Suministro e instalación de cable duplex para sonido</v>
          </cell>
          <cell r="D14951" t="str">
            <v>ml</v>
          </cell>
          <cell r="E14951">
            <v>14.1</v>
          </cell>
          <cell r="G14951">
            <v>2082.8939999999998</v>
          </cell>
          <cell r="H14951">
            <v>29369</v>
          </cell>
        </row>
        <row r="14952">
          <cell r="A14952" t="str">
            <v>08-13-010</v>
          </cell>
          <cell r="B14952" t="str">
            <v>110</v>
          </cell>
          <cell r="C14952">
            <v>0</v>
          </cell>
          <cell r="D14952">
            <v>0</v>
          </cell>
          <cell r="E14952">
            <v>0</v>
          </cell>
          <cell r="G14952">
            <v>0</v>
          </cell>
          <cell r="H14952">
            <v>0</v>
          </cell>
        </row>
        <row r="14953">
          <cell r="A14953" t="str">
            <v>08-13-010</v>
          </cell>
          <cell r="B14953" t="str">
            <v>111</v>
          </cell>
          <cell r="C14953">
            <v>0</v>
          </cell>
          <cell r="D14953">
            <v>0</v>
          </cell>
          <cell r="E14953">
            <v>0</v>
          </cell>
          <cell r="G14953">
            <v>0</v>
          </cell>
          <cell r="H14953">
            <v>0</v>
          </cell>
        </row>
        <row r="14954">
          <cell r="A14954" t="str">
            <v>08-13-010</v>
          </cell>
          <cell r="B14954" t="str">
            <v>112</v>
          </cell>
          <cell r="C14954">
            <v>0</v>
          </cell>
          <cell r="D14954">
            <v>0</v>
          </cell>
          <cell r="E14954">
            <v>0</v>
          </cell>
          <cell r="G14954">
            <v>0</v>
          </cell>
          <cell r="H14954">
            <v>0</v>
          </cell>
        </row>
        <row r="14955">
          <cell r="A14955" t="str">
            <v>08-13-010</v>
          </cell>
          <cell r="B14955" t="str">
            <v>113</v>
          </cell>
          <cell r="C14955">
            <v>0</v>
          </cell>
          <cell r="D14955">
            <v>0</v>
          </cell>
          <cell r="E14955">
            <v>0</v>
          </cell>
          <cell r="G14955">
            <v>0</v>
          </cell>
          <cell r="H14955">
            <v>0</v>
          </cell>
        </row>
        <row r="14956">
          <cell r="A14956" t="str">
            <v>08-13-010</v>
          </cell>
          <cell r="B14956" t="str">
            <v>21</v>
          </cell>
          <cell r="C14956" t="str">
            <v>JR OFICIAL CALIFICADO</v>
          </cell>
          <cell r="D14956" t="str">
            <v>jor</v>
          </cell>
          <cell r="E14956">
            <v>0.23704716336295284</v>
          </cell>
          <cell r="G14956">
            <v>70692.160000000003</v>
          </cell>
          <cell r="H14956">
            <v>16757</v>
          </cell>
        </row>
        <row r="14957">
          <cell r="A14957" t="str">
            <v>08-13-010</v>
          </cell>
          <cell r="B14957" t="str">
            <v>22</v>
          </cell>
          <cell r="C14957" t="str">
            <v>JR AYUDANTE CALIFICADO</v>
          </cell>
          <cell r="D14957" t="str">
            <v>jor</v>
          </cell>
          <cell r="E14957">
            <v>0.21070858965595807</v>
          </cell>
          <cell r="G14957">
            <v>53019.119999999995</v>
          </cell>
          <cell r="H14957">
            <v>11172</v>
          </cell>
        </row>
        <row r="14958">
          <cell r="A14958" t="str">
            <v>08-13-010</v>
          </cell>
          <cell r="B14958" t="str">
            <v>41</v>
          </cell>
          <cell r="C14958" t="str">
            <v>Equipos de instalación</v>
          </cell>
          <cell r="D14958" t="str">
            <v>unidad</v>
          </cell>
          <cell r="E14958">
            <v>0.05</v>
          </cell>
          <cell r="G14958">
            <v>24313.053599999999</v>
          </cell>
          <cell r="H14958">
            <v>1216</v>
          </cell>
        </row>
        <row r="14959">
          <cell r="A14959" t="str">
            <v>08-13-010</v>
          </cell>
          <cell r="B14959" t="str">
            <v>61</v>
          </cell>
          <cell r="C14959" t="str">
            <v>Transporte almacen a obra</v>
          </cell>
          <cell r="D14959" t="str">
            <v>kg</v>
          </cell>
          <cell r="E14959">
            <v>5031.6750000000002</v>
          </cell>
          <cell r="G14959">
            <v>6.0400000000000002E-2</v>
          </cell>
          <cell r="H14959">
            <v>304</v>
          </cell>
        </row>
        <row r="14960">
          <cell r="A14960" t="str">
            <v>08-13-020</v>
          </cell>
          <cell r="B14960" t="str">
            <v>08-13-020</v>
          </cell>
          <cell r="C14960" t="str">
            <v>Suministro e instalación de consola de sonido (4 canales )</v>
          </cell>
          <cell r="D14960" t="str">
            <v>un</v>
          </cell>
          <cell r="E14960">
            <v>1</v>
          </cell>
          <cell r="H14960">
            <v>1515373</v>
          </cell>
        </row>
        <row r="14961">
          <cell r="A14961" t="str">
            <v>08-13-020</v>
          </cell>
          <cell r="B14961" t="str">
            <v>11</v>
          </cell>
          <cell r="C14961" t="str">
            <v>Suministro e instalación de consola de sonido (4 canales )</v>
          </cell>
          <cell r="D14961" t="str">
            <v>un</v>
          </cell>
          <cell r="E14961">
            <v>1</v>
          </cell>
          <cell r="G14961">
            <v>1431516.24</v>
          </cell>
          <cell r="H14961">
            <v>1431516</v>
          </cell>
        </row>
        <row r="14962">
          <cell r="A14962" t="str">
            <v>08-13-020</v>
          </cell>
          <cell r="B14962" t="str">
            <v>12</v>
          </cell>
          <cell r="C14962">
            <v>0</v>
          </cell>
          <cell r="D14962">
            <v>0</v>
          </cell>
          <cell r="E14962">
            <v>0</v>
          </cell>
          <cell r="G14962">
            <v>0</v>
          </cell>
          <cell r="H14962">
            <v>0</v>
          </cell>
        </row>
        <row r="14963">
          <cell r="A14963" t="str">
            <v>08-13-020</v>
          </cell>
          <cell r="B14963" t="str">
            <v>13</v>
          </cell>
          <cell r="C14963">
            <v>0</v>
          </cell>
          <cell r="D14963">
            <v>0</v>
          </cell>
          <cell r="E14963">
            <v>0</v>
          </cell>
          <cell r="G14963">
            <v>0</v>
          </cell>
          <cell r="H14963">
            <v>0</v>
          </cell>
        </row>
        <row r="14964">
          <cell r="A14964" t="str">
            <v>08-13-020</v>
          </cell>
          <cell r="B14964" t="str">
            <v>14</v>
          </cell>
          <cell r="C14964">
            <v>0</v>
          </cell>
          <cell r="D14964">
            <v>0</v>
          </cell>
          <cell r="E14964">
            <v>0</v>
          </cell>
          <cell r="G14964">
            <v>0</v>
          </cell>
          <cell r="H14964">
            <v>0</v>
          </cell>
        </row>
        <row r="14965">
          <cell r="A14965" t="str">
            <v>08-13-020</v>
          </cell>
          <cell r="B14965" t="str">
            <v>15</v>
          </cell>
          <cell r="C14965">
            <v>0</v>
          </cell>
          <cell r="D14965">
            <v>0</v>
          </cell>
          <cell r="E14965">
            <v>0</v>
          </cell>
          <cell r="G14965">
            <v>0</v>
          </cell>
          <cell r="H14965">
            <v>0</v>
          </cell>
        </row>
        <row r="14966">
          <cell r="A14966" t="str">
            <v>08-13-020</v>
          </cell>
          <cell r="B14966" t="str">
            <v>16</v>
          </cell>
          <cell r="C14966">
            <v>0</v>
          </cell>
          <cell r="D14966">
            <v>0</v>
          </cell>
          <cell r="E14966">
            <v>0</v>
          </cell>
          <cell r="G14966">
            <v>0</v>
          </cell>
          <cell r="H14966">
            <v>0</v>
          </cell>
        </row>
        <row r="14967">
          <cell r="A14967" t="str">
            <v>08-13-020</v>
          </cell>
          <cell r="B14967" t="str">
            <v>17</v>
          </cell>
          <cell r="C14967">
            <v>0</v>
          </cell>
          <cell r="D14967">
            <v>0</v>
          </cell>
          <cell r="E14967">
            <v>0</v>
          </cell>
          <cell r="G14967">
            <v>0</v>
          </cell>
          <cell r="H14967">
            <v>0</v>
          </cell>
        </row>
        <row r="14968">
          <cell r="A14968" t="str">
            <v>08-13-020</v>
          </cell>
          <cell r="B14968" t="str">
            <v>18</v>
          </cell>
          <cell r="C14968">
            <v>0</v>
          </cell>
          <cell r="D14968">
            <v>0</v>
          </cell>
          <cell r="E14968">
            <v>0</v>
          </cell>
          <cell r="G14968">
            <v>0</v>
          </cell>
          <cell r="H14968">
            <v>0</v>
          </cell>
        </row>
        <row r="14969">
          <cell r="A14969" t="str">
            <v>08-13-020</v>
          </cell>
          <cell r="B14969" t="str">
            <v>19</v>
          </cell>
          <cell r="C14969">
            <v>0</v>
          </cell>
          <cell r="D14969">
            <v>0</v>
          </cell>
          <cell r="E14969">
            <v>0</v>
          </cell>
          <cell r="G14969">
            <v>0</v>
          </cell>
          <cell r="H14969">
            <v>0</v>
          </cell>
        </row>
        <row r="14970">
          <cell r="A14970" t="str">
            <v>08-13-020</v>
          </cell>
          <cell r="B14970" t="str">
            <v>110</v>
          </cell>
          <cell r="C14970">
            <v>0</v>
          </cell>
          <cell r="D14970">
            <v>0</v>
          </cell>
          <cell r="E14970">
            <v>0</v>
          </cell>
          <cell r="G14970">
            <v>0</v>
          </cell>
          <cell r="H14970">
            <v>0</v>
          </cell>
        </row>
        <row r="14971">
          <cell r="A14971" t="str">
            <v>08-13-020</v>
          </cell>
          <cell r="B14971" t="str">
            <v>111</v>
          </cell>
          <cell r="C14971">
            <v>0</v>
          </cell>
          <cell r="D14971">
            <v>0</v>
          </cell>
          <cell r="E14971">
            <v>0</v>
          </cell>
          <cell r="G14971">
            <v>0</v>
          </cell>
          <cell r="H14971">
            <v>0</v>
          </cell>
        </row>
        <row r="14972">
          <cell r="A14972" t="str">
            <v>08-13-020</v>
          </cell>
          <cell r="B14972" t="str">
            <v>112</v>
          </cell>
          <cell r="C14972">
            <v>0</v>
          </cell>
          <cell r="D14972">
            <v>0</v>
          </cell>
          <cell r="E14972">
            <v>0</v>
          </cell>
          <cell r="G14972">
            <v>0</v>
          </cell>
          <cell r="H14972">
            <v>0</v>
          </cell>
        </row>
        <row r="14973">
          <cell r="A14973" t="str">
            <v>08-13-020</v>
          </cell>
          <cell r="B14973" t="str">
            <v>113</v>
          </cell>
          <cell r="C14973">
            <v>0</v>
          </cell>
          <cell r="D14973">
            <v>0</v>
          </cell>
          <cell r="E14973">
            <v>0</v>
          </cell>
          <cell r="G14973">
            <v>0</v>
          </cell>
          <cell r="H14973">
            <v>0</v>
          </cell>
        </row>
        <row r="14974">
          <cell r="A14974" t="str">
            <v>08-13-020</v>
          </cell>
          <cell r="B14974" t="str">
            <v>21</v>
          </cell>
          <cell r="C14974" t="str">
            <v>JR OFICIAL CALIFICADO</v>
          </cell>
          <cell r="D14974" t="str">
            <v>jor</v>
          </cell>
          <cell r="E14974">
            <v>0.69883800410116204</v>
          </cell>
          <cell r="G14974">
            <v>70692.160000000003</v>
          </cell>
          <cell r="H14974">
            <v>49402</v>
          </cell>
        </row>
        <row r="14975">
          <cell r="A14975" t="str">
            <v>08-13-020</v>
          </cell>
          <cell r="B14975" t="str">
            <v>22</v>
          </cell>
          <cell r="C14975" t="str">
            <v>JR AYUDANTE CALIFICADO</v>
          </cell>
          <cell r="D14975" t="str">
            <v>jor</v>
          </cell>
          <cell r="E14975">
            <v>0.62118933697881062</v>
          </cell>
          <cell r="G14975">
            <v>53019.119999999995</v>
          </cell>
          <cell r="H14975">
            <v>32935</v>
          </cell>
        </row>
        <row r="14976">
          <cell r="A14976" t="str">
            <v>08-13-020</v>
          </cell>
          <cell r="B14976" t="str">
            <v>41</v>
          </cell>
          <cell r="C14976" t="str">
            <v>Equipos de instalación</v>
          </cell>
          <cell r="D14976" t="str">
            <v>unidad</v>
          </cell>
          <cell r="E14976">
            <v>0.05</v>
          </cell>
          <cell r="G14976">
            <v>24313.053599999999</v>
          </cell>
          <cell r="H14976">
            <v>1216</v>
          </cell>
        </row>
        <row r="14977">
          <cell r="A14977" t="str">
            <v>08-13-020</v>
          </cell>
          <cell r="B14977" t="str">
            <v>61</v>
          </cell>
          <cell r="C14977" t="str">
            <v>Transporte almacen a obra</v>
          </cell>
          <cell r="D14977" t="str">
            <v>kg</v>
          </cell>
          <cell r="E14977">
            <v>5031.6750000000002</v>
          </cell>
          <cell r="G14977">
            <v>6.0400000000000002E-2</v>
          </cell>
          <cell r="H14977">
            <v>304</v>
          </cell>
        </row>
        <row r="14978">
          <cell r="A14978" t="str">
            <v>08-13-030</v>
          </cell>
          <cell r="B14978" t="str">
            <v>08-13-030</v>
          </cell>
          <cell r="C14978" t="str">
            <v>Suministro e instalación de salida de televisión</v>
          </cell>
          <cell r="D14978" t="str">
            <v>un</v>
          </cell>
          <cell r="E14978">
            <v>29</v>
          </cell>
          <cell r="H14978">
            <v>108535</v>
          </cell>
        </row>
        <row r="14979">
          <cell r="A14979" t="str">
            <v>08-13-030</v>
          </cell>
          <cell r="B14979" t="str">
            <v>11</v>
          </cell>
          <cell r="C14979" t="str">
            <v>Chazo metalico expansivo</v>
          </cell>
          <cell r="D14979" t="str">
            <v>UN</v>
          </cell>
          <cell r="E14979">
            <v>2</v>
          </cell>
          <cell r="G14979">
            <v>885.92424799999992</v>
          </cell>
          <cell r="H14979">
            <v>1772</v>
          </cell>
        </row>
        <row r="14980">
          <cell r="A14980" t="str">
            <v>08-13-030</v>
          </cell>
          <cell r="B14980" t="str">
            <v>12</v>
          </cell>
          <cell r="C14980" t="str">
            <v>Suplemento Caja 2400</v>
          </cell>
          <cell r="D14980" t="str">
            <v>UN</v>
          </cell>
          <cell r="E14980">
            <v>1</v>
          </cell>
          <cell r="G14980">
            <v>523.50069200000007</v>
          </cell>
          <cell r="H14980">
            <v>524</v>
          </cell>
        </row>
        <row r="14981">
          <cell r="A14981" t="str">
            <v>08-13-030</v>
          </cell>
          <cell r="B14981" t="str">
            <v>13</v>
          </cell>
          <cell r="C14981" t="str">
            <v>Tuberia PVC - 3/4''</v>
          </cell>
          <cell r="D14981" t="str">
            <v>ML</v>
          </cell>
          <cell r="E14981">
            <v>13</v>
          </cell>
          <cell r="G14981">
            <v>1759.351132</v>
          </cell>
          <cell r="H14981">
            <v>22872</v>
          </cell>
        </row>
        <row r="14982">
          <cell r="A14982" t="str">
            <v>08-13-030</v>
          </cell>
          <cell r="B14982" t="str">
            <v>14</v>
          </cell>
          <cell r="C14982" t="str">
            <v>Terminal PVC - 3/4''</v>
          </cell>
          <cell r="D14982" t="str">
            <v>UN</v>
          </cell>
          <cell r="E14982">
            <v>0.33333333333333331</v>
          </cell>
          <cell r="G14982">
            <v>289.93884480000003</v>
          </cell>
          <cell r="H14982">
            <v>97</v>
          </cell>
        </row>
        <row r="14983">
          <cell r="A14983" t="str">
            <v>08-13-030</v>
          </cell>
          <cell r="B14983" t="str">
            <v>15</v>
          </cell>
          <cell r="C14983" t="str">
            <v>Union PVC - 3/4''</v>
          </cell>
          <cell r="D14983" t="str">
            <v>UN</v>
          </cell>
          <cell r="E14983">
            <v>0.33333333333333331</v>
          </cell>
          <cell r="G14983">
            <v>289.93884480000003</v>
          </cell>
          <cell r="H14983">
            <v>97</v>
          </cell>
        </row>
        <row r="14984">
          <cell r="A14984" t="str">
            <v>08-13-030</v>
          </cell>
          <cell r="B14984" t="str">
            <v>16</v>
          </cell>
          <cell r="C14984" t="str">
            <v>Curva PVC - 3/4''</v>
          </cell>
          <cell r="D14984" t="str">
            <v>UN</v>
          </cell>
          <cell r="E14984">
            <v>0.3</v>
          </cell>
          <cell r="G14984">
            <v>536.38686287999997</v>
          </cell>
          <cell r="H14984">
            <v>161</v>
          </cell>
        </row>
        <row r="14985">
          <cell r="A14985" t="str">
            <v>08-13-030</v>
          </cell>
          <cell r="B14985" t="str">
            <v>17</v>
          </cell>
          <cell r="C14985" t="str">
            <v>Caja 2400 plastica</v>
          </cell>
          <cell r="D14985" t="str">
            <v>UN</v>
          </cell>
          <cell r="E14985">
            <v>1</v>
          </cell>
          <cell r="G14985">
            <v>1506.0712215999997</v>
          </cell>
          <cell r="H14985">
            <v>1506</v>
          </cell>
        </row>
        <row r="14986">
          <cell r="A14986" t="str">
            <v>08-13-030</v>
          </cell>
          <cell r="B14986" t="str">
            <v>18</v>
          </cell>
          <cell r="C14986" t="str">
            <v>Toma sencilla para televisión - Coaxial Blanca</v>
          </cell>
          <cell r="D14986" t="str">
            <v>UN</v>
          </cell>
          <cell r="E14986">
            <v>1</v>
          </cell>
          <cell r="G14986">
            <v>10225.116</v>
          </cell>
          <cell r="H14986">
            <v>10225</v>
          </cell>
        </row>
        <row r="14987">
          <cell r="A14987" t="str">
            <v>08-13-030</v>
          </cell>
          <cell r="B14987" t="str">
            <v>19</v>
          </cell>
          <cell r="C14987" t="str">
            <v>Cable coaxial RG-6</v>
          </cell>
          <cell r="D14987" t="str">
            <v>ML</v>
          </cell>
          <cell r="E14987">
            <v>30</v>
          </cell>
          <cell r="G14987">
            <v>1320.3043934426228</v>
          </cell>
          <cell r="H14987">
            <v>39609</v>
          </cell>
        </row>
        <row r="14988">
          <cell r="A14988" t="str">
            <v>08-13-030</v>
          </cell>
          <cell r="B14988" t="str">
            <v>110</v>
          </cell>
          <cell r="C14988">
            <v>0</v>
          </cell>
          <cell r="D14988">
            <v>0</v>
          </cell>
          <cell r="E14988">
            <v>0</v>
          </cell>
          <cell r="G14988">
            <v>0</v>
          </cell>
          <cell r="H14988">
            <v>0</v>
          </cell>
        </row>
        <row r="14989">
          <cell r="A14989" t="str">
            <v>08-13-030</v>
          </cell>
          <cell r="B14989" t="str">
            <v>111</v>
          </cell>
          <cell r="C14989">
            <v>0</v>
          </cell>
          <cell r="D14989">
            <v>0</v>
          </cell>
          <cell r="E14989">
            <v>0</v>
          </cell>
          <cell r="G14989">
            <v>0</v>
          </cell>
          <cell r="H14989">
            <v>0</v>
          </cell>
        </row>
        <row r="14990">
          <cell r="A14990" t="str">
            <v>08-13-030</v>
          </cell>
          <cell r="B14990" t="str">
            <v>112</v>
          </cell>
          <cell r="C14990">
            <v>0</v>
          </cell>
          <cell r="D14990">
            <v>0</v>
          </cell>
          <cell r="E14990">
            <v>0</v>
          </cell>
          <cell r="G14990">
            <v>0</v>
          </cell>
          <cell r="H14990">
            <v>0</v>
          </cell>
        </row>
        <row r="14991">
          <cell r="A14991" t="str">
            <v>08-13-030</v>
          </cell>
          <cell r="B14991" t="str">
            <v>113</v>
          </cell>
          <cell r="C14991">
            <v>0</v>
          </cell>
          <cell r="D14991">
            <v>0</v>
          </cell>
          <cell r="E14991">
            <v>0</v>
          </cell>
          <cell r="G14991">
            <v>0</v>
          </cell>
          <cell r="H14991">
            <v>0</v>
          </cell>
        </row>
        <row r="14992">
          <cell r="A14992" t="str">
            <v>08-13-030</v>
          </cell>
          <cell r="B14992" t="str">
            <v>21</v>
          </cell>
          <cell r="C14992" t="str">
            <v>JR OFICIAL CALIFICADO</v>
          </cell>
          <cell r="D14992" t="str">
            <v>jor</v>
          </cell>
          <cell r="E14992">
            <v>0.25591250854408748</v>
          </cell>
          <cell r="G14992">
            <v>70692.160000000003</v>
          </cell>
          <cell r="H14992">
            <v>18091</v>
          </cell>
        </row>
        <row r="14993">
          <cell r="A14993" t="str">
            <v>08-13-030</v>
          </cell>
          <cell r="B14993" t="str">
            <v>22</v>
          </cell>
          <cell r="C14993" t="str">
            <v>JR AYUDANTE CALIFICADO</v>
          </cell>
          <cell r="D14993" t="str">
            <v>jor</v>
          </cell>
          <cell r="E14993">
            <v>0.22747778537252222</v>
          </cell>
          <cell r="G14993">
            <v>53019.119999999995</v>
          </cell>
          <cell r="H14993">
            <v>12061</v>
          </cell>
        </row>
        <row r="14994">
          <cell r="A14994" t="str">
            <v>08-13-030</v>
          </cell>
          <cell r="B14994" t="str">
            <v>41</v>
          </cell>
          <cell r="C14994" t="str">
            <v>Equipos de instalación</v>
          </cell>
          <cell r="D14994" t="str">
            <v>unidad</v>
          </cell>
          <cell r="E14994">
            <v>0.05</v>
          </cell>
          <cell r="G14994">
            <v>24313.053599999999</v>
          </cell>
          <cell r="H14994">
            <v>1216</v>
          </cell>
        </row>
        <row r="14995">
          <cell r="A14995" t="str">
            <v>08-13-030</v>
          </cell>
          <cell r="B14995" t="str">
            <v>61</v>
          </cell>
          <cell r="C14995" t="str">
            <v>Transporte almacen a obra</v>
          </cell>
          <cell r="D14995" t="str">
            <v>kg</v>
          </cell>
          <cell r="E14995">
            <v>5031.6750000000002</v>
          </cell>
          <cell r="G14995">
            <v>6.0400000000000002E-2</v>
          </cell>
          <cell r="H14995">
            <v>304</v>
          </cell>
        </row>
        <row r="14996">
          <cell r="A14996" t="str">
            <v>08-13-040</v>
          </cell>
          <cell r="B14996" t="str">
            <v>08-13-040</v>
          </cell>
          <cell r="C14996" t="str">
            <v xml:space="preserve">Suministro e instalación de amplificador de televisión </v>
          </cell>
          <cell r="D14996" t="str">
            <v>un</v>
          </cell>
          <cell r="E14996">
            <v>2</v>
          </cell>
          <cell r="H14996">
            <v>250955</v>
          </cell>
        </row>
        <row r="14997">
          <cell r="A14997" t="str">
            <v>08-13-040</v>
          </cell>
          <cell r="B14997" t="str">
            <v>11</v>
          </cell>
          <cell r="C14997" t="str">
            <v>Amplificador de señal de televisión</v>
          </cell>
          <cell r="D14997" t="str">
            <v>un</v>
          </cell>
          <cell r="E14997">
            <v>1</v>
          </cell>
          <cell r="G14997">
            <v>183042.19999999998</v>
          </cell>
          <cell r="H14997">
            <v>183042</v>
          </cell>
        </row>
        <row r="14998">
          <cell r="A14998" t="str">
            <v>08-13-040</v>
          </cell>
          <cell r="B14998" t="str">
            <v>12</v>
          </cell>
          <cell r="C14998" t="str">
            <v>Caja para amplificador de señal de televisión</v>
          </cell>
          <cell r="D14998" t="str">
            <v>un</v>
          </cell>
          <cell r="E14998">
            <v>1</v>
          </cell>
          <cell r="G14998">
            <v>32568.887999999999</v>
          </cell>
          <cell r="H14998">
            <v>32569</v>
          </cell>
        </row>
        <row r="14999">
          <cell r="A14999" t="str">
            <v>08-13-040</v>
          </cell>
          <cell r="B14999" t="str">
            <v>13</v>
          </cell>
          <cell r="C14999">
            <v>0</v>
          </cell>
          <cell r="D14999">
            <v>0</v>
          </cell>
          <cell r="E14999">
            <v>0</v>
          </cell>
          <cell r="G14999">
            <v>0</v>
          </cell>
          <cell r="H14999">
            <v>0</v>
          </cell>
        </row>
        <row r="15000">
          <cell r="A15000" t="str">
            <v>08-13-040</v>
          </cell>
          <cell r="B15000" t="str">
            <v>14</v>
          </cell>
          <cell r="C15000">
            <v>0</v>
          </cell>
          <cell r="D15000">
            <v>0</v>
          </cell>
          <cell r="E15000">
            <v>0</v>
          </cell>
          <cell r="G15000">
            <v>0</v>
          </cell>
          <cell r="H15000">
            <v>0</v>
          </cell>
        </row>
        <row r="15001">
          <cell r="A15001" t="str">
            <v>08-13-040</v>
          </cell>
          <cell r="B15001" t="str">
            <v>15</v>
          </cell>
          <cell r="C15001">
            <v>0</v>
          </cell>
          <cell r="D15001">
            <v>0</v>
          </cell>
          <cell r="E15001">
            <v>0</v>
          </cell>
          <cell r="G15001">
            <v>0</v>
          </cell>
          <cell r="H15001">
            <v>0</v>
          </cell>
        </row>
        <row r="15002">
          <cell r="A15002" t="str">
            <v>08-13-040</v>
          </cell>
          <cell r="B15002" t="str">
            <v>16</v>
          </cell>
          <cell r="C15002">
            <v>0</v>
          </cell>
          <cell r="D15002">
            <v>0</v>
          </cell>
          <cell r="E15002">
            <v>0</v>
          </cell>
          <cell r="G15002">
            <v>0</v>
          </cell>
          <cell r="H15002">
            <v>0</v>
          </cell>
        </row>
        <row r="15003">
          <cell r="A15003" t="str">
            <v>08-13-040</v>
          </cell>
          <cell r="B15003" t="str">
            <v>17</v>
          </cell>
          <cell r="C15003">
            <v>0</v>
          </cell>
          <cell r="D15003">
            <v>0</v>
          </cell>
          <cell r="E15003">
            <v>0</v>
          </cell>
          <cell r="G15003">
            <v>0</v>
          </cell>
          <cell r="H15003">
            <v>0</v>
          </cell>
        </row>
        <row r="15004">
          <cell r="A15004" t="str">
            <v>08-13-040</v>
          </cell>
          <cell r="B15004" t="str">
            <v>18</v>
          </cell>
          <cell r="C15004">
            <v>0</v>
          </cell>
          <cell r="D15004">
            <v>0</v>
          </cell>
          <cell r="E15004">
            <v>0</v>
          </cell>
          <cell r="G15004">
            <v>0</v>
          </cell>
          <cell r="H15004">
            <v>0</v>
          </cell>
        </row>
        <row r="15005">
          <cell r="A15005" t="str">
            <v>08-13-040</v>
          </cell>
          <cell r="B15005" t="str">
            <v>19</v>
          </cell>
          <cell r="C15005">
            <v>0</v>
          </cell>
          <cell r="D15005">
            <v>0</v>
          </cell>
          <cell r="E15005">
            <v>0</v>
          </cell>
          <cell r="G15005">
            <v>0</v>
          </cell>
          <cell r="H15005">
            <v>0</v>
          </cell>
        </row>
        <row r="15006">
          <cell r="A15006" t="str">
            <v>08-13-040</v>
          </cell>
          <cell r="B15006" t="str">
            <v>110</v>
          </cell>
          <cell r="C15006">
            <v>0</v>
          </cell>
          <cell r="D15006">
            <v>0</v>
          </cell>
          <cell r="E15006">
            <v>0</v>
          </cell>
          <cell r="G15006">
            <v>0</v>
          </cell>
          <cell r="H15006">
            <v>0</v>
          </cell>
        </row>
        <row r="15007">
          <cell r="A15007" t="str">
            <v>08-13-040</v>
          </cell>
          <cell r="B15007" t="str">
            <v>111</v>
          </cell>
          <cell r="C15007">
            <v>0</v>
          </cell>
          <cell r="D15007">
            <v>0</v>
          </cell>
          <cell r="E15007">
            <v>0</v>
          </cell>
          <cell r="G15007">
            <v>0</v>
          </cell>
          <cell r="H15007">
            <v>0</v>
          </cell>
        </row>
        <row r="15008">
          <cell r="A15008" t="str">
            <v>08-13-040</v>
          </cell>
          <cell r="B15008" t="str">
            <v>112</v>
          </cell>
          <cell r="C15008">
            <v>0</v>
          </cell>
          <cell r="D15008">
            <v>0</v>
          </cell>
          <cell r="E15008">
            <v>0</v>
          </cell>
          <cell r="G15008">
            <v>0</v>
          </cell>
          <cell r="H15008">
            <v>0</v>
          </cell>
        </row>
        <row r="15009">
          <cell r="A15009" t="str">
            <v>08-13-040</v>
          </cell>
          <cell r="B15009" t="str">
            <v>113</v>
          </cell>
          <cell r="C15009">
            <v>0</v>
          </cell>
          <cell r="D15009">
            <v>0</v>
          </cell>
          <cell r="E15009">
            <v>0</v>
          </cell>
          <cell r="G15009">
            <v>0</v>
          </cell>
          <cell r="H15009">
            <v>0</v>
          </cell>
        </row>
        <row r="15010">
          <cell r="A15010" t="str">
            <v>08-13-040</v>
          </cell>
          <cell r="B15010" t="str">
            <v>21</v>
          </cell>
          <cell r="C15010" t="str">
            <v>JR OFICIAL CALIFICADO</v>
          </cell>
          <cell r="D15010" t="str">
            <v>jor</v>
          </cell>
          <cell r="E15010">
            <v>0.28708133971291866</v>
          </cell>
          <cell r="G15010">
            <v>70692.160000000003</v>
          </cell>
          <cell r="H15010">
            <v>20294</v>
          </cell>
        </row>
        <row r="15011">
          <cell r="A15011" t="str">
            <v>08-13-040</v>
          </cell>
          <cell r="B15011" t="str">
            <v>22</v>
          </cell>
          <cell r="C15011" t="str">
            <v>JR AYUDANTE CALIFICADO</v>
          </cell>
          <cell r="D15011" t="str">
            <v>jor</v>
          </cell>
          <cell r="E15011">
            <v>0.2551834130781499</v>
          </cell>
          <cell r="G15011">
            <v>53019.119999999995</v>
          </cell>
          <cell r="H15011">
            <v>13530</v>
          </cell>
        </row>
        <row r="15012">
          <cell r="A15012" t="str">
            <v>08-13-040</v>
          </cell>
          <cell r="B15012" t="str">
            <v>41</v>
          </cell>
          <cell r="C15012" t="str">
            <v>Equipos de instalación</v>
          </cell>
          <cell r="D15012" t="str">
            <v>unidad</v>
          </cell>
          <cell r="E15012">
            <v>0.05</v>
          </cell>
          <cell r="G15012">
            <v>24313.053599999999</v>
          </cell>
          <cell r="H15012">
            <v>1216</v>
          </cell>
        </row>
        <row r="15013">
          <cell r="A15013" t="str">
            <v>08-13-040</v>
          </cell>
          <cell r="B15013" t="str">
            <v>61</v>
          </cell>
          <cell r="C15013" t="str">
            <v>Transporte almacen a obra</v>
          </cell>
          <cell r="D15013" t="str">
            <v>kg</v>
          </cell>
          <cell r="E15013">
            <v>5031.6750000000002</v>
          </cell>
          <cell r="G15013">
            <v>6.0400000000000002E-2</v>
          </cell>
          <cell r="H15013">
            <v>304</v>
          </cell>
        </row>
        <row r="15014">
          <cell r="A15014" t="str">
            <v>08-13-050</v>
          </cell>
          <cell r="B15014" t="str">
            <v>08-13-050</v>
          </cell>
          <cell r="C15014" t="str">
            <v>Suministro e instalación de splitter televsión RG6</v>
          </cell>
          <cell r="D15014" t="str">
            <v>un</v>
          </cell>
          <cell r="E15014">
            <v>29</v>
          </cell>
          <cell r="H15014">
            <v>14074</v>
          </cell>
        </row>
        <row r="15015">
          <cell r="A15015" t="str">
            <v>08-13-050</v>
          </cell>
          <cell r="B15015" t="str">
            <v>11</v>
          </cell>
          <cell r="C15015" t="str">
            <v>Splitter para señal de televisión RG6</v>
          </cell>
          <cell r="D15015" t="str">
            <v>un</v>
          </cell>
          <cell r="E15015">
            <v>1</v>
          </cell>
          <cell r="G15015">
            <v>8205.34</v>
          </cell>
          <cell r="H15015">
            <v>8205</v>
          </cell>
        </row>
        <row r="15016">
          <cell r="A15016" t="str">
            <v>08-13-050</v>
          </cell>
          <cell r="B15016" t="str">
            <v>12</v>
          </cell>
          <cell r="C15016">
            <v>0</v>
          </cell>
          <cell r="D15016">
            <v>0</v>
          </cell>
          <cell r="E15016">
            <v>0</v>
          </cell>
          <cell r="G15016">
            <v>0</v>
          </cell>
          <cell r="H15016">
            <v>0</v>
          </cell>
        </row>
        <row r="15017">
          <cell r="A15017" t="str">
            <v>08-13-050</v>
          </cell>
          <cell r="B15017" t="str">
            <v>13</v>
          </cell>
          <cell r="C15017">
            <v>0</v>
          </cell>
          <cell r="D15017">
            <v>0</v>
          </cell>
          <cell r="E15017">
            <v>0</v>
          </cell>
          <cell r="G15017">
            <v>0</v>
          </cell>
          <cell r="H15017">
            <v>0</v>
          </cell>
        </row>
        <row r="15018">
          <cell r="A15018" t="str">
            <v>08-13-050</v>
          </cell>
          <cell r="B15018" t="str">
            <v>14</v>
          </cell>
          <cell r="C15018">
            <v>0</v>
          </cell>
          <cell r="D15018">
            <v>0</v>
          </cell>
          <cell r="E15018">
            <v>0</v>
          </cell>
          <cell r="G15018">
            <v>0</v>
          </cell>
          <cell r="H15018">
            <v>0</v>
          </cell>
        </row>
        <row r="15019">
          <cell r="A15019" t="str">
            <v>08-13-050</v>
          </cell>
          <cell r="B15019" t="str">
            <v>15</v>
          </cell>
          <cell r="C15019">
            <v>0</v>
          </cell>
          <cell r="D15019">
            <v>0</v>
          </cell>
          <cell r="E15019">
            <v>0</v>
          </cell>
          <cell r="G15019">
            <v>0</v>
          </cell>
          <cell r="H15019">
            <v>0</v>
          </cell>
        </row>
        <row r="15020">
          <cell r="A15020" t="str">
            <v>08-13-050</v>
          </cell>
          <cell r="B15020" t="str">
            <v>16</v>
          </cell>
          <cell r="C15020">
            <v>0</v>
          </cell>
          <cell r="D15020">
            <v>0</v>
          </cell>
          <cell r="E15020">
            <v>0</v>
          </cell>
          <cell r="G15020">
            <v>0</v>
          </cell>
          <cell r="H15020">
            <v>0</v>
          </cell>
        </row>
        <row r="15021">
          <cell r="A15021" t="str">
            <v>08-13-050</v>
          </cell>
          <cell r="B15021" t="str">
            <v>17</v>
          </cell>
          <cell r="C15021">
            <v>0</v>
          </cell>
          <cell r="D15021">
            <v>0</v>
          </cell>
          <cell r="E15021">
            <v>0</v>
          </cell>
          <cell r="G15021">
            <v>0</v>
          </cell>
          <cell r="H15021">
            <v>0</v>
          </cell>
        </row>
        <row r="15022">
          <cell r="A15022" t="str">
            <v>08-13-050</v>
          </cell>
          <cell r="B15022" t="str">
            <v>18</v>
          </cell>
          <cell r="C15022">
            <v>0</v>
          </cell>
          <cell r="D15022">
            <v>0</v>
          </cell>
          <cell r="E15022">
            <v>0</v>
          </cell>
          <cell r="G15022">
            <v>0</v>
          </cell>
          <cell r="H15022">
            <v>0</v>
          </cell>
        </row>
        <row r="15023">
          <cell r="A15023" t="str">
            <v>08-13-050</v>
          </cell>
          <cell r="B15023" t="str">
            <v>19</v>
          </cell>
          <cell r="C15023">
            <v>0</v>
          </cell>
          <cell r="D15023">
            <v>0</v>
          </cell>
          <cell r="E15023">
            <v>0</v>
          </cell>
          <cell r="G15023">
            <v>0</v>
          </cell>
          <cell r="H15023">
            <v>0</v>
          </cell>
        </row>
        <row r="15024">
          <cell r="A15024" t="str">
            <v>08-13-050</v>
          </cell>
          <cell r="B15024" t="str">
            <v>110</v>
          </cell>
          <cell r="C15024">
            <v>0</v>
          </cell>
          <cell r="D15024">
            <v>0</v>
          </cell>
          <cell r="E15024">
            <v>0</v>
          </cell>
          <cell r="G15024">
            <v>0</v>
          </cell>
          <cell r="H15024">
            <v>0</v>
          </cell>
        </row>
        <row r="15025">
          <cell r="A15025" t="str">
            <v>08-13-050</v>
          </cell>
          <cell r="B15025" t="str">
            <v>111</v>
          </cell>
          <cell r="C15025">
            <v>0</v>
          </cell>
          <cell r="D15025">
            <v>0</v>
          </cell>
          <cell r="E15025">
            <v>0</v>
          </cell>
          <cell r="G15025">
            <v>0</v>
          </cell>
          <cell r="H15025">
            <v>0</v>
          </cell>
        </row>
        <row r="15026">
          <cell r="A15026" t="str">
            <v>08-13-050</v>
          </cell>
          <cell r="B15026" t="str">
            <v>112</v>
          </cell>
          <cell r="C15026">
            <v>0</v>
          </cell>
          <cell r="D15026">
            <v>0</v>
          </cell>
          <cell r="E15026">
            <v>0</v>
          </cell>
          <cell r="G15026">
            <v>0</v>
          </cell>
          <cell r="H15026">
            <v>0</v>
          </cell>
        </row>
        <row r="15027">
          <cell r="A15027" t="str">
            <v>08-13-050</v>
          </cell>
          <cell r="B15027" t="str">
            <v>113</v>
          </cell>
          <cell r="C15027">
            <v>0</v>
          </cell>
          <cell r="D15027">
            <v>0</v>
          </cell>
          <cell r="E15027">
            <v>0</v>
          </cell>
          <cell r="G15027">
            <v>0</v>
          </cell>
          <cell r="H15027">
            <v>0</v>
          </cell>
        </row>
        <row r="15028">
          <cell r="A15028" t="str">
            <v>08-13-050</v>
          </cell>
          <cell r="B15028" t="str">
            <v>21</v>
          </cell>
          <cell r="C15028" t="str">
            <v>JR OFICIAL CALIFICADO</v>
          </cell>
          <cell r="D15028" t="str">
            <v>jor</v>
          </cell>
          <cell r="E15028">
            <v>3.6910457963089539E-2</v>
          </cell>
          <cell r="G15028">
            <v>70692.160000000003</v>
          </cell>
          <cell r="H15028">
            <v>2609</v>
          </cell>
        </row>
        <row r="15029">
          <cell r="A15029" t="str">
            <v>08-13-050</v>
          </cell>
          <cell r="B15029" t="str">
            <v>22</v>
          </cell>
          <cell r="C15029" t="str">
            <v>JR AYUDANTE CALIFICADO</v>
          </cell>
          <cell r="D15029" t="str">
            <v>jor</v>
          </cell>
          <cell r="E15029">
            <v>3.2809295967190705E-2</v>
          </cell>
          <cell r="G15029">
            <v>53019.119999999995</v>
          </cell>
          <cell r="H15029">
            <v>1740</v>
          </cell>
        </row>
        <row r="15030">
          <cell r="A15030" t="str">
            <v>08-13-050</v>
          </cell>
          <cell r="B15030" t="str">
            <v>41</v>
          </cell>
          <cell r="C15030" t="str">
            <v>Equipos de instalación</v>
          </cell>
          <cell r="D15030" t="str">
            <v>unidad</v>
          </cell>
          <cell r="E15030">
            <v>0.05</v>
          </cell>
          <cell r="G15030">
            <v>24313.053599999999</v>
          </cell>
          <cell r="H15030">
            <v>1216</v>
          </cell>
        </row>
        <row r="15031">
          <cell r="A15031" t="str">
            <v>08-13-050</v>
          </cell>
          <cell r="B15031" t="str">
            <v>61</v>
          </cell>
          <cell r="C15031" t="str">
            <v>Transporte almacen a obra</v>
          </cell>
          <cell r="D15031" t="str">
            <v>kg</v>
          </cell>
          <cell r="E15031">
            <v>5031.6750000000002</v>
          </cell>
          <cell r="G15031">
            <v>6.0400000000000002E-2</v>
          </cell>
          <cell r="H15031">
            <v>304</v>
          </cell>
        </row>
        <row r="15032">
          <cell r="A15032" t="str">
            <v>08-13-060</v>
          </cell>
          <cell r="B15032" t="str">
            <v>08-13-060</v>
          </cell>
          <cell r="C15032" t="str">
            <v xml:space="preserve">Suministro e instalación de caja metalica 15x15 para alojar splitter y conexión </v>
          </cell>
          <cell r="D15032" t="str">
            <v>un</v>
          </cell>
          <cell r="E15032">
            <v>13</v>
          </cell>
          <cell r="H15032">
            <v>201094</v>
          </cell>
        </row>
        <row r="15033">
          <cell r="A15033" t="str">
            <v>08-13-060</v>
          </cell>
          <cell r="B15033" t="str">
            <v>11</v>
          </cell>
          <cell r="C15033" t="str">
            <v>Caja metálica 15x15 cm</v>
          </cell>
          <cell r="D15033" t="str">
            <v>un</v>
          </cell>
          <cell r="E15033">
            <v>1</v>
          </cell>
          <cell r="G15033">
            <v>185560.86067200004</v>
          </cell>
          <cell r="H15033">
            <v>185561</v>
          </cell>
        </row>
        <row r="15034">
          <cell r="A15034" t="str">
            <v>08-13-060</v>
          </cell>
          <cell r="B15034" t="str">
            <v>12</v>
          </cell>
          <cell r="C15034">
            <v>0</v>
          </cell>
          <cell r="D15034">
            <v>0</v>
          </cell>
          <cell r="E15034">
            <v>0</v>
          </cell>
          <cell r="G15034">
            <v>0</v>
          </cell>
          <cell r="H15034">
            <v>0</v>
          </cell>
        </row>
        <row r="15035">
          <cell r="A15035" t="str">
            <v>08-13-060</v>
          </cell>
          <cell r="B15035" t="str">
            <v>13</v>
          </cell>
          <cell r="C15035">
            <v>0</v>
          </cell>
          <cell r="D15035">
            <v>0</v>
          </cell>
          <cell r="E15035">
            <v>0</v>
          </cell>
          <cell r="G15035">
            <v>0</v>
          </cell>
          <cell r="H15035">
            <v>0</v>
          </cell>
        </row>
        <row r="15036">
          <cell r="A15036" t="str">
            <v>08-13-060</v>
          </cell>
          <cell r="B15036" t="str">
            <v>14</v>
          </cell>
          <cell r="C15036">
            <v>0</v>
          </cell>
          <cell r="D15036">
            <v>0</v>
          </cell>
          <cell r="E15036">
            <v>0</v>
          </cell>
          <cell r="G15036">
            <v>0</v>
          </cell>
          <cell r="H15036">
            <v>0</v>
          </cell>
        </row>
        <row r="15037">
          <cell r="A15037" t="str">
            <v>08-13-060</v>
          </cell>
          <cell r="B15037" t="str">
            <v>15</v>
          </cell>
          <cell r="C15037">
            <v>0</v>
          </cell>
          <cell r="D15037">
            <v>0</v>
          </cell>
          <cell r="E15037">
            <v>0</v>
          </cell>
          <cell r="G15037">
            <v>0</v>
          </cell>
          <cell r="H15037">
            <v>0</v>
          </cell>
        </row>
        <row r="15038">
          <cell r="A15038" t="str">
            <v>08-13-060</v>
          </cell>
          <cell r="B15038" t="str">
            <v>16</v>
          </cell>
          <cell r="C15038">
            <v>0</v>
          </cell>
          <cell r="D15038">
            <v>0</v>
          </cell>
          <cell r="E15038">
            <v>0</v>
          </cell>
          <cell r="G15038">
            <v>0</v>
          </cell>
          <cell r="H15038">
            <v>0</v>
          </cell>
        </row>
        <row r="15039">
          <cell r="A15039" t="str">
            <v>08-13-060</v>
          </cell>
          <cell r="B15039" t="str">
            <v>17</v>
          </cell>
          <cell r="C15039">
            <v>0</v>
          </cell>
          <cell r="D15039">
            <v>0</v>
          </cell>
          <cell r="E15039">
            <v>0</v>
          </cell>
          <cell r="G15039">
            <v>0</v>
          </cell>
          <cell r="H15039">
            <v>0</v>
          </cell>
        </row>
        <row r="15040">
          <cell r="A15040" t="str">
            <v>08-13-060</v>
          </cell>
          <cell r="B15040" t="str">
            <v>18</v>
          </cell>
          <cell r="C15040">
            <v>0</v>
          </cell>
          <cell r="D15040">
            <v>0</v>
          </cell>
          <cell r="E15040">
            <v>0</v>
          </cell>
          <cell r="G15040">
            <v>0</v>
          </cell>
          <cell r="H15040">
            <v>0</v>
          </cell>
        </row>
        <row r="15041">
          <cell r="A15041" t="str">
            <v>08-13-060</v>
          </cell>
          <cell r="B15041" t="str">
            <v>19</v>
          </cell>
          <cell r="C15041">
            <v>0</v>
          </cell>
          <cell r="D15041">
            <v>0</v>
          </cell>
          <cell r="E15041">
            <v>0</v>
          </cell>
          <cell r="G15041">
            <v>0</v>
          </cell>
          <cell r="H15041">
            <v>0</v>
          </cell>
        </row>
        <row r="15042">
          <cell r="A15042" t="str">
            <v>08-13-060</v>
          </cell>
          <cell r="B15042" t="str">
            <v>110</v>
          </cell>
          <cell r="C15042">
            <v>0</v>
          </cell>
          <cell r="D15042">
            <v>0</v>
          </cell>
          <cell r="E15042">
            <v>0</v>
          </cell>
          <cell r="G15042">
            <v>0</v>
          </cell>
          <cell r="H15042">
            <v>0</v>
          </cell>
        </row>
        <row r="15043">
          <cell r="A15043" t="str">
            <v>08-13-060</v>
          </cell>
          <cell r="B15043" t="str">
            <v>111</v>
          </cell>
          <cell r="C15043">
            <v>0</v>
          </cell>
          <cell r="D15043">
            <v>0</v>
          </cell>
          <cell r="E15043">
            <v>0</v>
          </cell>
          <cell r="G15043">
            <v>0</v>
          </cell>
          <cell r="H15043">
            <v>0</v>
          </cell>
        </row>
        <row r="15044">
          <cell r="A15044" t="str">
            <v>08-13-060</v>
          </cell>
          <cell r="B15044" t="str">
            <v>112</v>
          </cell>
          <cell r="C15044">
            <v>0</v>
          </cell>
          <cell r="D15044">
            <v>0</v>
          </cell>
          <cell r="E15044">
            <v>0</v>
          </cell>
          <cell r="G15044">
            <v>0</v>
          </cell>
          <cell r="H15044">
            <v>0</v>
          </cell>
        </row>
        <row r="15045">
          <cell r="A15045" t="str">
            <v>08-13-060</v>
          </cell>
          <cell r="B15045" t="str">
            <v>113</v>
          </cell>
          <cell r="C15045">
            <v>0</v>
          </cell>
          <cell r="D15045">
            <v>0</v>
          </cell>
          <cell r="E15045">
            <v>0</v>
          </cell>
          <cell r="G15045">
            <v>0</v>
          </cell>
          <cell r="H15045">
            <v>0</v>
          </cell>
        </row>
        <row r="15046">
          <cell r="A15046" t="str">
            <v>08-13-060</v>
          </cell>
          <cell r="B15046" t="str">
            <v>21</v>
          </cell>
          <cell r="C15046" t="str">
            <v>JR OFICIAL CALIFICADO</v>
          </cell>
          <cell r="D15046" t="str">
            <v>jor</v>
          </cell>
          <cell r="E15046">
            <v>0.11893369788106631</v>
          </cell>
          <cell r="G15046">
            <v>70692.160000000003</v>
          </cell>
          <cell r="H15046">
            <v>8408</v>
          </cell>
        </row>
        <row r="15047">
          <cell r="A15047" t="str">
            <v>08-13-060</v>
          </cell>
          <cell r="B15047" t="str">
            <v>22</v>
          </cell>
          <cell r="C15047" t="str">
            <v>JR AYUDANTE CALIFICADO</v>
          </cell>
          <cell r="D15047" t="str">
            <v>jor</v>
          </cell>
          <cell r="E15047">
            <v>0.10571884256094782</v>
          </cell>
          <cell r="G15047">
            <v>53019.119999999995</v>
          </cell>
          <cell r="H15047">
            <v>5605</v>
          </cell>
        </row>
        <row r="15048">
          <cell r="A15048" t="str">
            <v>08-13-060</v>
          </cell>
          <cell r="B15048" t="str">
            <v>41</v>
          </cell>
          <cell r="C15048" t="str">
            <v>Equipos de instalación</v>
          </cell>
          <cell r="D15048" t="str">
            <v>unidad</v>
          </cell>
          <cell r="E15048">
            <v>0.05</v>
          </cell>
          <cell r="G15048">
            <v>24313.053599999999</v>
          </cell>
          <cell r="H15048">
            <v>1216</v>
          </cell>
        </row>
        <row r="15049">
          <cell r="A15049" t="str">
            <v>08-13-060</v>
          </cell>
          <cell r="B15049" t="str">
            <v>61</v>
          </cell>
          <cell r="C15049" t="str">
            <v>Transporte almacen a obra</v>
          </cell>
          <cell r="D15049" t="str">
            <v>kg</v>
          </cell>
          <cell r="E15049">
            <v>5031.6750000000002</v>
          </cell>
          <cell r="G15049">
            <v>6.0400000000000002E-2</v>
          </cell>
          <cell r="H15049">
            <v>304</v>
          </cell>
        </row>
        <row r="15050">
          <cell r="A15050" t="str">
            <v>08-14-010</v>
          </cell>
          <cell r="B15050" t="str">
            <v>08-14-010</v>
          </cell>
          <cell r="C15050" t="str">
            <v>Suministro e instalación de tuberia de 1Ø3/4'' EMT  para interconexión de salidas de comunicaciones</v>
          </cell>
          <cell r="D15050" t="str">
            <v>ml</v>
          </cell>
          <cell r="E15050">
            <v>263</v>
          </cell>
          <cell r="H15050">
            <v>8915</v>
          </cell>
        </row>
        <row r="15051">
          <cell r="A15051" t="str">
            <v>08-14-010</v>
          </cell>
          <cell r="B15051" t="str">
            <v>11</v>
          </cell>
          <cell r="C15051" t="str">
            <v>Tuberia EMT 3/4"</v>
          </cell>
          <cell r="D15051" t="str">
            <v>ML</v>
          </cell>
          <cell r="E15051">
            <v>1</v>
          </cell>
          <cell r="G15051">
            <v>4188.0055360000006</v>
          </cell>
          <cell r="H15051">
            <v>4188</v>
          </cell>
        </row>
        <row r="15052">
          <cell r="A15052" t="str">
            <v>08-14-010</v>
          </cell>
          <cell r="B15052" t="str">
            <v>12</v>
          </cell>
          <cell r="C15052" t="str">
            <v>Terminal en EMT de 3/4"</v>
          </cell>
          <cell r="D15052" t="str">
            <v>UN</v>
          </cell>
          <cell r="E15052">
            <v>0.2</v>
          </cell>
          <cell r="G15052">
            <v>956.79818784000008</v>
          </cell>
          <cell r="H15052">
            <v>191</v>
          </cell>
        </row>
        <row r="15053">
          <cell r="A15053" t="str">
            <v>08-14-010</v>
          </cell>
          <cell r="B15053" t="str">
            <v>13</v>
          </cell>
          <cell r="C15053" t="str">
            <v>Unión en EMT de 3/4"</v>
          </cell>
          <cell r="D15053" t="str">
            <v>UN</v>
          </cell>
          <cell r="E15053">
            <v>1</v>
          </cell>
          <cell r="G15053">
            <v>1072.7737257599999</v>
          </cell>
          <cell r="H15053">
            <v>1073</v>
          </cell>
        </row>
        <row r="15054">
          <cell r="A15054" t="str">
            <v>08-14-010</v>
          </cell>
          <cell r="B15054" t="str">
            <v>14</v>
          </cell>
          <cell r="C15054" t="str">
            <v>Curva en EMT de 3/4"</v>
          </cell>
          <cell r="D15054" t="str">
            <v>UN</v>
          </cell>
          <cell r="E15054">
            <v>0.2</v>
          </cell>
          <cell r="G15054">
            <v>2464.4801808000002</v>
          </cell>
          <cell r="H15054">
            <v>493</v>
          </cell>
        </row>
        <row r="15055">
          <cell r="A15055" t="str">
            <v>08-14-010</v>
          </cell>
          <cell r="B15055" t="str">
            <v>15</v>
          </cell>
          <cell r="C15055">
            <v>0</v>
          </cell>
          <cell r="D15055">
            <v>0</v>
          </cell>
          <cell r="E15055">
            <v>0</v>
          </cell>
          <cell r="G15055">
            <v>0</v>
          </cell>
          <cell r="H15055">
            <v>0</v>
          </cell>
        </row>
        <row r="15056">
          <cell r="A15056" t="str">
            <v>08-14-010</v>
          </cell>
          <cell r="B15056" t="str">
            <v>16</v>
          </cell>
          <cell r="C15056">
            <v>0</v>
          </cell>
          <cell r="D15056">
            <v>0</v>
          </cell>
          <cell r="E15056">
            <v>0</v>
          </cell>
          <cell r="G15056">
            <v>0</v>
          </cell>
          <cell r="H15056">
            <v>0</v>
          </cell>
        </row>
        <row r="15057">
          <cell r="A15057" t="str">
            <v>08-14-010</v>
          </cell>
          <cell r="B15057" t="str">
            <v>17</v>
          </cell>
          <cell r="C15057">
            <v>0</v>
          </cell>
          <cell r="D15057">
            <v>0</v>
          </cell>
          <cell r="E15057">
            <v>0</v>
          </cell>
          <cell r="G15057">
            <v>0</v>
          </cell>
          <cell r="H15057">
            <v>0</v>
          </cell>
        </row>
        <row r="15058">
          <cell r="A15058" t="str">
            <v>08-14-010</v>
          </cell>
          <cell r="B15058" t="str">
            <v>18</v>
          </cell>
          <cell r="C15058">
            <v>0</v>
          </cell>
          <cell r="D15058">
            <v>0</v>
          </cell>
          <cell r="E15058">
            <v>0</v>
          </cell>
          <cell r="G15058">
            <v>0</v>
          </cell>
          <cell r="H15058">
            <v>0</v>
          </cell>
        </row>
        <row r="15059">
          <cell r="A15059" t="str">
            <v>08-14-010</v>
          </cell>
          <cell r="B15059" t="str">
            <v>19</v>
          </cell>
          <cell r="C15059">
            <v>0</v>
          </cell>
          <cell r="D15059">
            <v>0</v>
          </cell>
          <cell r="E15059">
            <v>0</v>
          </cell>
          <cell r="G15059">
            <v>0</v>
          </cell>
          <cell r="H15059">
            <v>0</v>
          </cell>
        </row>
        <row r="15060">
          <cell r="A15060" t="str">
            <v>08-14-010</v>
          </cell>
          <cell r="B15060" t="str">
            <v>110</v>
          </cell>
          <cell r="C15060">
            <v>0</v>
          </cell>
          <cell r="D15060">
            <v>0</v>
          </cell>
          <cell r="E15060">
            <v>0</v>
          </cell>
          <cell r="G15060">
            <v>0</v>
          </cell>
          <cell r="H15060">
            <v>0</v>
          </cell>
        </row>
        <row r="15061">
          <cell r="A15061" t="str">
            <v>08-14-010</v>
          </cell>
          <cell r="B15061" t="str">
            <v>111</v>
          </cell>
          <cell r="C15061">
            <v>0</v>
          </cell>
          <cell r="D15061">
            <v>0</v>
          </cell>
          <cell r="E15061">
            <v>0</v>
          </cell>
          <cell r="G15061">
            <v>0</v>
          </cell>
          <cell r="H15061">
            <v>0</v>
          </cell>
        </row>
        <row r="15062">
          <cell r="A15062" t="str">
            <v>08-14-010</v>
          </cell>
          <cell r="B15062" t="str">
            <v>112</v>
          </cell>
          <cell r="C15062">
            <v>0</v>
          </cell>
          <cell r="D15062">
            <v>0</v>
          </cell>
          <cell r="E15062">
            <v>0</v>
          </cell>
          <cell r="G15062">
            <v>0</v>
          </cell>
          <cell r="H15062">
            <v>0</v>
          </cell>
        </row>
        <row r="15063">
          <cell r="A15063" t="str">
            <v>08-14-010</v>
          </cell>
          <cell r="B15063" t="str">
            <v>113</v>
          </cell>
          <cell r="C15063">
            <v>0</v>
          </cell>
          <cell r="D15063">
            <v>0</v>
          </cell>
          <cell r="E15063">
            <v>0</v>
          </cell>
          <cell r="G15063">
            <v>0</v>
          </cell>
          <cell r="H15063">
            <v>0</v>
          </cell>
        </row>
        <row r="15064">
          <cell r="A15064" t="str">
            <v>08-14-010</v>
          </cell>
          <cell r="B15064" t="str">
            <v>21</v>
          </cell>
          <cell r="C15064" t="str">
            <v>JR OFICIAL CALIFICADO</v>
          </cell>
          <cell r="D15064" t="str">
            <v>jor</v>
          </cell>
          <cell r="E15064">
            <v>1.2303485987696514E-2</v>
          </cell>
          <cell r="G15064">
            <v>70692.160000000003</v>
          </cell>
          <cell r="H15064">
            <v>870</v>
          </cell>
        </row>
        <row r="15065">
          <cell r="A15065" t="str">
            <v>08-14-010</v>
          </cell>
          <cell r="B15065" t="str">
            <v>22</v>
          </cell>
          <cell r="C15065" t="str">
            <v>JR AYUDANTE CALIFICADO</v>
          </cell>
          <cell r="D15065" t="str">
            <v>jor</v>
          </cell>
          <cell r="E15065">
            <v>1.0936431989063569E-2</v>
          </cell>
          <cell r="G15065">
            <v>53019.119999999995</v>
          </cell>
          <cell r="H15065">
            <v>580</v>
          </cell>
        </row>
        <row r="15066">
          <cell r="A15066" t="str">
            <v>08-14-010</v>
          </cell>
          <cell r="B15066" t="str">
            <v>41</v>
          </cell>
          <cell r="C15066" t="str">
            <v>Equipos de instalación</v>
          </cell>
          <cell r="D15066" t="str">
            <v>unidad</v>
          </cell>
          <cell r="E15066">
            <v>0.05</v>
          </cell>
          <cell r="G15066">
            <v>24313.053599999999</v>
          </cell>
          <cell r="H15066">
            <v>1216</v>
          </cell>
        </row>
        <row r="15067">
          <cell r="A15067" t="str">
            <v>08-14-010</v>
          </cell>
          <cell r="B15067" t="str">
            <v>61</v>
          </cell>
          <cell r="C15067" t="str">
            <v>Transporte almacen a obra</v>
          </cell>
          <cell r="D15067" t="str">
            <v>kg</v>
          </cell>
          <cell r="E15067">
            <v>5031.6750000000002</v>
          </cell>
          <cell r="G15067">
            <v>6.0400000000000002E-2</v>
          </cell>
          <cell r="H15067">
            <v>304</v>
          </cell>
        </row>
        <row r="15068">
          <cell r="A15068" t="str">
            <v>08-14-020</v>
          </cell>
          <cell r="B15068" t="str">
            <v>08-14-020</v>
          </cell>
          <cell r="C15068" t="str">
            <v>Suministro e instalación de tuberia de 1Ø1'' EMT  para interconexión de salidas de comunicaciones</v>
          </cell>
          <cell r="D15068" t="str">
            <v>ml</v>
          </cell>
          <cell r="E15068">
            <v>50</v>
          </cell>
          <cell r="H15068">
            <v>12681</v>
          </cell>
        </row>
        <row r="15069">
          <cell r="A15069" t="str">
            <v>08-14-020</v>
          </cell>
          <cell r="B15069" t="str">
            <v>11</v>
          </cell>
          <cell r="C15069" t="str">
            <v xml:space="preserve">Tuberia en EMT de 1" </v>
          </cell>
          <cell r="D15069" t="str">
            <v>ML</v>
          </cell>
          <cell r="E15069">
            <v>1</v>
          </cell>
          <cell r="G15069">
            <v>7490.0026666666663</v>
          </cell>
          <cell r="H15069">
            <v>7490</v>
          </cell>
        </row>
        <row r="15070">
          <cell r="A15070" t="str">
            <v>08-14-020</v>
          </cell>
          <cell r="B15070" t="str">
            <v>12</v>
          </cell>
          <cell r="C15070" t="str">
            <v>Terminal en EMT de 1"</v>
          </cell>
          <cell r="D15070" t="str">
            <v>UN</v>
          </cell>
          <cell r="E15070">
            <v>0.2</v>
          </cell>
          <cell r="G15070">
            <v>2272.248</v>
          </cell>
          <cell r="H15070">
            <v>454</v>
          </cell>
        </row>
        <row r="15071">
          <cell r="A15071" t="str">
            <v>08-14-020</v>
          </cell>
          <cell r="B15071" t="str">
            <v>13</v>
          </cell>
          <cell r="C15071" t="str">
            <v>Unión en EMT de 1"</v>
          </cell>
          <cell r="D15071" t="str">
            <v>UN</v>
          </cell>
          <cell r="E15071">
            <v>0.5</v>
          </cell>
          <cell r="G15071">
            <v>2272.248</v>
          </cell>
          <cell r="H15071">
            <v>1136</v>
          </cell>
        </row>
        <row r="15072">
          <cell r="A15072" t="str">
            <v>08-14-020</v>
          </cell>
          <cell r="B15072" t="str">
            <v>14</v>
          </cell>
          <cell r="C15072" t="str">
            <v>Curva en EMT de 1"</v>
          </cell>
          <cell r="D15072" t="str">
            <v>UN</v>
          </cell>
          <cell r="E15072">
            <v>0.2</v>
          </cell>
          <cell r="G15072">
            <v>3155.9</v>
          </cell>
          <cell r="H15072">
            <v>631</v>
          </cell>
        </row>
        <row r="15073">
          <cell r="A15073" t="str">
            <v>08-14-020</v>
          </cell>
          <cell r="B15073" t="str">
            <v>15</v>
          </cell>
          <cell r="C15073">
            <v>0</v>
          </cell>
          <cell r="D15073">
            <v>0</v>
          </cell>
          <cell r="E15073">
            <v>0</v>
          </cell>
          <cell r="G15073">
            <v>0</v>
          </cell>
          <cell r="H15073">
            <v>0</v>
          </cell>
        </row>
        <row r="15074">
          <cell r="A15074" t="str">
            <v>08-14-020</v>
          </cell>
          <cell r="B15074" t="str">
            <v>16</v>
          </cell>
          <cell r="C15074">
            <v>0</v>
          </cell>
          <cell r="D15074">
            <v>0</v>
          </cell>
          <cell r="E15074">
            <v>0</v>
          </cell>
          <cell r="G15074">
            <v>0</v>
          </cell>
          <cell r="H15074">
            <v>0</v>
          </cell>
        </row>
        <row r="15075">
          <cell r="A15075" t="str">
            <v>08-14-020</v>
          </cell>
          <cell r="B15075" t="str">
            <v>17</v>
          </cell>
          <cell r="C15075">
            <v>0</v>
          </cell>
          <cell r="D15075">
            <v>0</v>
          </cell>
          <cell r="E15075">
            <v>0</v>
          </cell>
          <cell r="G15075">
            <v>0</v>
          </cell>
          <cell r="H15075">
            <v>0</v>
          </cell>
        </row>
        <row r="15076">
          <cell r="A15076" t="str">
            <v>08-14-020</v>
          </cell>
          <cell r="B15076" t="str">
            <v>18</v>
          </cell>
          <cell r="C15076">
            <v>0</v>
          </cell>
          <cell r="D15076">
            <v>0</v>
          </cell>
          <cell r="E15076">
            <v>0</v>
          </cell>
          <cell r="G15076">
            <v>0</v>
          </cell>
          <cell r="H15076">
            <v>0</v>
          </cell>
        </row>
        <row r="15077">
          <cell r="A15077" t="str">
            <v>08-14-020</v>
          </cell>
          <cell r="B15077" t="str">
            <v>19</v>
          </cell>
          <cell r="C15077">
            <v>0</v>
          </cell>
          <cell r="D15077">
            <v>0</v>
          </cell>
          <cell r="E15077">
            <v>0</v>
          </cell>
          <cell r="G15077">
            <v>0</v>
          </cell>
          <cell r="H15077">
            <v>0</v>
          </cell>
        </row>
        <row r="15078">
          <cell r="A15078" t="str">
            <v>08-14-020</v>
          </cell>
          <cell r="B15078" t="str">
            <v>110</v>
          </cell>
          <cell r="C15078">
            <v>0</v>
          </cell>
          <cell r="D15078">
            <v>0</v>
          </cell>
          <cell r="E15078">
            <v>0</v>
          </cell>
          <cell r="G15078">
            <v>0</v>
          </cell>
          <cell r="H15078">
            <v>0</v>
          </cell>
        </row>
        <row r="15079">
          <cell r="A15079" t="str">
            <v>08-14-020</v>
          </cell>
          <cell r="B15079" t="str">
            <v>111</v>
          </cell>
          <cell r="C15079">
            <v>0</v>
          </cell>
          <cell r="D15079">
            <v>0</v>
          </cell>
          <cell r="E15079">
            <v>0</v>
          </cell>
          <cell r="G15079">
            <v>0</v>
          </cell>
          <cell r="H15079">
            <v>0</v>
          </cell>
        </row>
        <row r="15080">
          <cell r="A15080" t="str">
            <v>08-14-020</v>
          </cell>
          <cell r="B15080" t="str">
            <v>112</v>
          </cell>
          <cell r="C15080">
            <v>0</v>
          </cell>
          <cell r="D15080">
            <v>0</v>
          </cell>
          <cell r="E15080">
            <v>0</v>
          </cell>
          <cell r="G15080">
            <v>0</v>
          </cell>
          <cell r="H15080">
            <v>0</v>
          </cell>
        </row>
        <row r="15081">
          <cell r="A15081" t="str">
            <v>08-14-020</v>
          </cell>
          <cell r="B15081" t="str">
            <v>113</v>
          </cell>
          <cell r="C15081">
            <v>0</v>
          </cell>
          <cell r="D15081">
            <v>0</v>
          </cell>
          <cell r="E15081">
            <v>0</v>
          </cell>
          <cell r="G15081">
            <v>0</v>
          </cell>
          <cell r="H15081">
            <v>0</v>
          </cell>
        </row>
        <row r="15082">
          <cell r="A15082" t="str">
            <v>08-14-020</v>
          </cell>
          <cell r="B15082" t="str">
            <v>21</v>
          </cell>
          <cell r="C15082" t="str">
            <v>JR OFICIAL CALIFICADO</v>
          </cell>
          <cell r="D15082" t="str">
            <v>jor</v>
          </cell>
          <cell r="E15082">
            <v>1.2303485987696514E-2</v>
          </cell>
          <cell r="G15082">
            <v>70692.160000000003</v>
          </cell>
          <cell r="H15082">
            <v>870</v>
          </cell>
        </row>
        <row r="15083">
          <cell r="A15083" t="str">
            <v>08-14-020</v>
          </cell>
          <cell r="B15083" t="str">
            <v>22</v>
          </cell>
          <cell r="C15083" t="str">
            <v>JR AYUDANTE CALIFICADO</v>
          </cell>
          <cell r="D15083" t="str">
            <v>jor</v>
          </cell>
          <cell r="E15083">
            <v>1.0936431989063569E-2</v>
          </cell>
          <cell r="G15083">
            <v>53019.119999999995</v>
          </cell>
          <cell r="H15083">
            <v>580</v>
          </cell>
        </row>
        <row r="15084">
          <cell r="A15084" t="str">
            <v>08-14-020</v>
          </cell>
          <cell r="B15084" t="str">
            <v>41</v>
          </cell>
          <cell r="C15084" t="str">
            <v>Equipos de instalación</v>
          </cell>
          <cell r="D15084" t="str">
            <v>unidad</v>
          </cell>
          <cell r="E15084">
            <v>0.05</v>
          </cell>
          <cell r="G15084">
            <v>24313.053599999999</v>
          </cell>
          <cell r="H15084">
            <v>1216</v>
          </cell>
        </row>
        <row r="15085">
          <cell r="A15085" t="str">
            <v>08-14-020</v>
          </cell>
          <cell r="B15085" t="str">
            <v>61</v>
          </cell>
          <cell r="C15085" t="str">
            <v>Transporte almacen a obra</v>
          </cell>
          <cell r="D15085" t="str">
            <v>kg</v>
          </cell>
          <cell r="E15085">
            <v>5031.6750000000002</v>
          </cell>
          <cell r="G15085">
            <v>6.0400000000000002E-2</v>
          </cell>
          <cell r="H15085">
            <v>304</v>
          </cell>
        </row>
        <row r="15086">
          <cell r="A15086" t="str">
            <v>08-14-030</v>
          </cell>
          <cell r="B15086" t="str">
            <v>08-14-030</v>
          </cell>
          <cell r="C15086" t="str">
            <v>Suministro e instalación de tuberia de 1Ø1-1/2'' EMT  para interconexión de salidas de comunicaciones</v>
          </cell>
          <cell r="D15086" t="str">
            <v>ml</v>
          </cell>
          <cell r="E15086">
            <v>15</v>
          </cell>
          <cell r="H15086">
            <v>22272</v>
          </cell>
        </row>
        <row r="15087">
          <cell r="A15087" t="str">
            <v>08-14-030</v>
          </cell>
          <cell r="B15087" t="str">
            <v>11</v>
          </cell>
          <cell r="C15087" t="str">
            <v>Tuberia EMT 1-1/2"</v>
          </cell>
          <cell r="D15087" t="str">
            <v>ML</v>
          </cell>
          <cell r="E15087">
            <v>1</v>
          </cell>
          <cell r="G15087">
            <v>12202.813333333332</v>
          </cell>
          <cell r="H15087">
            <v>12203</v>
          </cell>
        </row>
        <row r="15088">
          <cell r="A15088" t="str">
            <v>08-14-030</v>
          </cell>
          <cell r="B15088" t="str">
            <v>12</v>
          </cell>
          <cell r="C15088" t="str">
            <v xml:space="preserve">terminal EMT 1-1/2" </v>
          </cell>
          <cell r="D15088" t="str">
            <v>UN</v>
          </cell>
          <cell r="E15088">
            <v>0.2</v>
          </cell>
          <cell r="G15088">
            <v>4418.26</v>
          </cell>
          <cell r="H15088">
            <v>884</v>
          </cell>
        </row>
        <row r="15089">
          <cell r="A15089" t="str">
            <v>08-14-030</v>
          </cell>
          <cell r="B15089" t="str">
            <v>13</v>
          </cell>
          <cell r="C15089" t="str">
            <v>Union EMT 1-1/2"</v>
          </cell>
          <cell r="D15089" t="str">
            <v>UN</v>
          </cell>
          <cell r="E15089">
            <v>0.33333333333333331</v>
          </cell>
          <cell r="G15089">
            <v>4796.9679999999998</v>
          </cell>
          <cell r="H15089">
            <v>1599</v>
          </cell>
        </row>
        <row r="15090">
          <cell r="A15090" t="str">
            <v>08-14-030</v>
          </cell>
          <cell r="B15090" t="str">
            <v>14</v>
          </cell>
          <cell r="C15090" t="str">
            <v>Curva EMT 1-1/2"</v>
          </cell>
          <cell r="D15090" t="str">
            <v>UN</v>
          </cell>
          <cell r="E15090">
            <v>0.2</v>
          </cell>
          <cell r="G15090">
            <v>8584.0479999999989</v>
          </cell>
          <cell r="H15090">
            <v>1717</v>
          </cell>
        </row>
        <row r="15091">
          <cell r="A15091" t="str">
            <v>08-14-030</v>
          </cell>
          <cell r="B15091" t="str">
            <v>15</v>
          </cell>
          <cell r="C15091">
            <v>0</v>
          </cell>
          <cell r="D15091">
            <v>0</v>
          </cell>
          <cell r="E15091">
            <v>0</v>
          </cell>
          <cell r="G15091">
            <v>0</v>
          </cell>
          <cell r="H15091">
            <v>0</v>
          </cell>
        </row>
        <row r="15092">
          <cell r="A15092" t="str">
            <v>08-14-030</v>
          </cell>
          <cell r="B15092" t="str">
            <v>16</v>
          </cell>
          <cell r="C15092">
            <v>0</v>
          </cell>
          <cell r="D15092">
            <v>0</v>
          </cell>
          <cell r="E15092">
            <v>0</v>
          </cell>
          <cell r="G15092">
            <v>0</v>
          </cell>
          <cell r="H15092">
            <v>0</v>
          </cell>
        </row>
        <row r="15093">
          <cell r="A15093" t="str">
            <v>08-14-030</v>
          </cell>
          <cell r="B15093" t="str">
            <v>17</v>
          </cell>
          <cell r="C15093">
            <v>0</v>
          </cell>
          <cell r="D15093">
            <v>0</v>
          </cell>
          <cell r="E15093">
            <v>0</v>
          </cell>
          <cell r="G15093">
            <v>0</v>
          </cell>
          <cell r="H15093">
            <v>0</v>
          </cell>
        </row>
        <row r="15094">
          <cell r="A15094" t="str">
            <v>08-14-030</v>
          </cell>
          <cell r="B15094" t="str">
            <v>18</v>
          </cell>
          <cell r="C15094">
            <v>0</v>
          </cell>
          <cell r="D15094">
            <v>0</v>
          </cell>
          <cell r="E15094">
            <v>0</v>
          </cell>
          <cell r="G15094">
            <v>0</v>
          </cell>
          <cell r="H15094">
            <v>0</v>
          </cell>
        </row>
        <row r="15095">
          <cell r="A15095" t="str">
            <v>08-14-030</v>
          </cell>
          <cell r="B15095" t="str">
            <v>19</v>
          </cell>
          <cell r="C15095">
            <v>0</v>
          </cell>
          <cell r="D15095">
            <v>0</v>
          </cell>
          <cell r="E15095">
            <v>0</v>
          </cell>
          <cell r="G15095">
            <v>0</v>
          </cell>
          <cell r="H15095">
            <v>0</v>
          </cell>
        </row>
        <row r="15096">
          <cell r="A15096" t="str">
            <v>08-14-030</v>
          </cell>
          <cell r="B15096" t="str">
            <v>110</v>
          </cell>
          <cell r="C15096">
            <v>0</v>
          </cell>
          <cell r="D15096">
            <v>0</v>
          </cell>
          <cell r="E15096">
            <v>0</v>
          </cell>
          <cell r="G15096">
            <v>0</v>
          </cell>
          <cell r="H15096">
            <v>0</v>
          </cell>
        </row>
        <row r="15097">
          <cell r="A15097" t="str">
            <v>08-14-030</v>
          </cell>
          <cell r="B15097" t="str">
            <v>111</v>
          </cell>
          <cell r="C15097">
            <v>0</v>
          </cell>
          <cell r="D15097">
            <v>0</v>
          </cell>
          <cell r="E15097">
            <v>0</v>
          </cell>
          <cell r="G15097">
            <v>0</v>
          </cell>
          <cell r="H15097">
            <v>0</v>
          </cell>
        </row>
        <row r="15098">
          <cell r="A15098" t="str">
            <v>08-14-030</v>
          </cell>
          <cell r="B15098" t="str">
            <v>112</v>
          </cell>
          <cell r="C15098">
            <v>0</v>
          </cell>
          <cell r="D15098">
            <v>0</v>
          </cell>
          <cell r="E15098">
            <v>0</v>
          </cell>
          <cell r="G15098">
            <v>0</v>
          </cell>
          <cell r="H15098">
            <v>0</v>
          </cell>
        </row>
        <row r="15099">
          <cell r="A15099" t="str">
            <v>08-14-030</v>
          </cell>
          <cell r="B15099" t="str">
            <v>113</v>
          </cell>
          <cell r="C15099">
            <v>0</v>
          </cell>
          <cell r="D15099">
            <v>0</v>
          </cell>
          <cell r="E15099">
            <v>0</v>
          </cell>
          <cell r="G15099">
            <v>0</v>
          </cell>
          <cell r="H15099">
            <v>0</v>
          </cell>
        </row>
        <row r="15100">
          <cell r="A15100" t="str">
            <v>08-14-030</v>
          </cell>
          <cell r="B15100" t="str">
            <v>21</v>
          </cell>
          <cell r="C15100" t="str">
            <v>JR OFICIAL CALIFICADO</v>
          </cell>
          <cell r="D15100" t="str">
            <v>jor</v>
          </cell>
          <cell r="E15100">
            <v>3.6910457963089539E-2</v>
          </cell>
          <cell r="G15100">
            <v>70692.160000000003</v>
          </cell>
          <cell r="H15100">
            <v>2609</v>
          </cell>
        </row>
        <row r="15101">
          <cell r="A15101" t="str">
            <v>08-14-030</v>
          </cell>
          <cell r="B15101" t="str">
            <v>22</v>
          </cell>
          <cell r="C15101" t="str">
            <v>JR AYUDANTE CALIFICADO</v>
          </cell>
          <cell r="D15101" t="str">
            <v>jor</v>
          </cell>
          <cell r="E15101">
            <v>3.2809295967190705E-2</v>
          </cell>
          <cell r="G15101">
            <v>53019.119999999995</v>
          </cell>
          <cell r="H15101">
            <v>1740</v>
          </cell>
        </row>
        <row r="15102">
          <cell r="A15102" t="str">
            <v>08-14-030</v>
          </cell>
          <cell r="B15102" t="str">
            <v>41</v>
          </cell>
          <cell r="C15102" t="str">
            <v>Equipos de instalación</v>
          </cell>
          <cell r="D15102" t="str">
            <v>unidad</v>
          </cell>
          <cell r="E15102">
            <v>0.05</v>
          </cell>
          <cell r="G15102">
            <v>24313.053599999999</v>
          </cell>
          <cell r="H15102">
            <v>1216</v>
          </cell>
        </row>
        <row r="15103">
          <cell r="A15103" t="str">
            <v>08-14-030</v>
          </cell>
          <cell r="B15103" t="str">
            <v>61</v>
          </cell>
          <cell r="C15103" t="str">
            <v>Transporte almacen a obra</v>
          </cell>
          <cell r="D15103" t="str">
            <v>kg</v>
          </cell>
          <cell r="E15103">
            <v>5031.6750000000002</v>
          </cell>
          <cell r="G15103">
            <v>6.0400000000000002E-2</v>
          </cell>
          <cell r="H15103">
            <v>304</v>
          </cell>
        </row>
        <row r="15104">
          <cell r="A15104" t="str">
            <v>08-14-040</v>
          </cell>
          <cell r="B15104" t="str">
            <v>08-14-040</v>
          </cell>
          <cell r="C15104" t="str">
            <v>Suministro e instalación de tuberia de 1Ø1-1/4'' EMT  para interconexión de salidas de comunicaciones</v>
          </cell>
          <cell r="D15104" t="str">
            <v>ml</v>
          </cell>
          <cell r="E15104">
            <v>50</v>
          </cell>
          <cell r="H15104">
            <v>14447</v>
          </cell>
        </row>
        <row r="15105">
          <cell r="A15105" t="str">
            <v>08-14-040</v>
          </cell>
          <cell r="B15105" t="str">
            <v>11</v>
          </cell>
          <cell r="C15105" t="str">
            <v>Tuberia EMT 1-1/4"</v>
          </cell>
          <cell r="D15105" t="str">
            <v>ML</v>
          </cell>
          <cell r="E15105">
            <v>1</v>
          </cell>
          <cell r="G15105">
            <v>7153.3733333333339</v>
          </cell>
          <cell r="H15105">
            <v>7153</v>
          </cell>
        </row>
        <row r="15106">
          <cell r="A15106" t="str">
            <v>08-14-040</v>
          </cell>
          <cell r="B15106" t="str">
            <v>12</v>
          </cell>
          <cell r="C15106" t="str">
            <v xml:space="preserve">terminal EMT 1-1/4" </v>
          </cell>
          <cell r="D15106" t="str">
            <v>UN</v>
          </cell>
          <cell r="E15106">
            <v>0.2</v>
          </cell>
          <cell r="G15106">
            <v>3534.6079999999997</v>
          </cell>
          <cell r="H15106">
            <v>707</v>
          </cell>
        </row>
        <row r="15107">
          <cell r="A15107" t="str">
            <v>08-14-040</v>
          </cell>
          <cell r="B15107" t="str">
            <v>13</v>
          </cell>
          <cell r="C15107" t="str">
            <v>Union EMT 1-1/4"</v>
          </cell>
          <cell r="D15107" t="str">
            <v>UN</v>
          </cell>
          <cell r="E15107">
            <v>0.5</v>
          </cell>
          <cell r="G15107">
            <v>3534.6079999999997</v>
          </cell>
          <cell r="H15107">
            <v>1767</v>
          </cell>
        </row>
        <row r="15108">
          <cell r="A15108" t="str">
            <v>08-14-040</v>
          </cell>
          <cell r="B15108" t="str">
            <v>14</v>
          </cell>
          <cell r="C15108" t="str">
            <v>Curva EMT 1-1/4"</v>
          </cell>
          <cell r="D15108" t="str">
            <v>UN</v>
          </cell>
          <cell r="E15108">
            <v>0.2</v>
          </cell>
          <cell r="G15108">
            <v>4418.26</v>
          </cell>
          <cell r="H15108">
            <v>884</v>
          </cell>
        </row>
        <row r="15109">
          <cell r="A15109" t="str">
            <v>08-14-040</v>
          </cell>
          <cell r="B15109" t="str">
            <v>15</v>
          </cell>
          <cell r="C15109">
            <v>0</v>
          </cell>
          <cell r="D15109">
            <v>0</v>
          </cell>
          <cell r="E15109">
            <v>0</v>
          </cell>
          <cell r="G15109">
            <v>0</v>
          </cell>
          <cell r="H15109">
            <v>0</v>
          </cell>
        </row>
        <row r="15110">
          <cell r="A15110" t="str">
            <v>08-14-040</v>
          </cell>
          <cell r="B15110" t="str">
            <v>16</v>
          </cell>
          <cell r="C15110">
            <v>0</v>
          </cell>
          <cell r="D15110">
            <v>0</v>
          </cell>
          <cell r="E15110">
            <v>0</v>
          </cell>
          <cell r="G15110">
            <v>0</v>
          </cell>
          <cell r="H15110">
            <v>0</v>
          </cell>
        </row>
        <row r="15111">
          <cell r="A15111" t="str">
            <v>08-14-040</v>
          </cell>
          <cell r="B15111" t="str">
            <v>17</v>
          </cell>
          <cell r="C15111">
            <v>0</v>
          </cell>
          <cell r="D15111">
            <v>0</v>
          </cell>
          <cell r="E15111">
            <v>0</v>
          </cell>
          <cell r="G15111">
            <v>0</v>
          </cell>
          <cell r="H15111">
            <v>0</v>
          </cell>
        </row>
        <row r="15112">
          <cell r="A15112" t="str">
            <v>08-14-040</v>
          </cell>
          <cell r="B15112" t="str">
            <v>18</v>
          </cell>
          <cell r="C15112">
            <v>0</v>
          </cell>
          <cell r="D15112">
            <v>0</v>
          </cell>
          <cell r="E15112">
            <v>0</v>
          </cell>
          <cell r="G15112">
            <v>0</v>
          </cell>
          <cell r="H15112">
            <v>0</v>
          </cell>
        </row>
        <row r="15113">
          <cell r="A15113" t="str">
            <v>08-14-040</v>
          </cell>
          <cell r="B15113" t="str">
            <v>19</v>
          </cell>
          <cell r="C15113">
            <v>0</v>
          </cell>
          <cell r="D15113">
            <v>0</v>
          </cell>
          <cell r="E15113">
            <v>0</v>
          </cell>
          <cell r="G15113">
            <v>0</v>
          </cell>
          <cell r="H15113">
            <v>0</v>
          </cell>
        </row>
        <row r="15114">
          <cell r="A15114" t="str">
            <v>08-14-040</v>
          </cell>
          <cell r="B15114" t="str">
            <v>110</v>
          </cell>
          <cell r="C15114">
            <v>0</v>
          </cell>
          <cell r="D15114">
            <v>0</v>
          </cell>
          <cell r="E15114">
            <v>0</v>
          </cell>
          <cell r="G15114">
            <v>0</v>
          </cell>
          <cell r="H15114">
            <v>0</v>
          </cell>
        </row>
        <row r="15115">
          <cell r="A15115" t="str">
            <v>08-14-040</v>
          </cell>
          <cell r="B15115" t="str">
            <v>111</v>
          </cell>
          <cell r="C15115">
            <v>0</v>
          </cell>
          <cell r="D15115">
            <v>0</v>
          </cell>
          <cell r="E15115">
            <v>0</v>
          </cell>
          <cell r="G15115">
            <v>0</v>
          </cell>
          <cell r="H15115">
            <v>0</v>
          </cell>
        </row>
        <row r="15116">
          <cell r="A15116" t="str">
            <v>08-14-040</v>
          </cell>
          <cell r="B15116" t="str">
            <v>112</v>
          </cell>
          <cell r="C15116">
            <v>0</v>
          </cell>
          <cell r="D15116">
            <v>0</v>
          </cell>
          <cell r="E15116">
            <v>0</v>
          </cell>
          <cell r="G15116">
            <v>0</v>
          </cell>
          <cell r="H15116">
            <v>0</v>
          </cell>
        </row>
        <row r="15117">
          <cell r="A15117" t="str">
            <v>08-14-040</v>
          </cell>
          <cell r="B15117" t="str">
            <v>113</v>
          </cell>
          <cell r="C15117">
            <v>0</v>
          </cell>
          <cell r="D15117">
            <v>0</v>
          </cell>
          <cell r="E15117">
            <v>0</v>
          </cell>
          <cell r="G15117">
            <v>0</v>
          </cell>
          <cell r="H15117">
            <v>0</v>
          </cell>
        </row>
        <row r="15118">
          <cell r="A15118" t="str">
            <v>08-14-040</v>
          </cell>
          <cell r="B15118" t="str">
            <v>21</v>
          </cell>
          <cell r="C15118" t="str">
            <v>JR OFICIAL CALIFICADO</v>
          </cell>
          <cell r="D15118" t="str">
            <v>jor</v>
          </cell>
          <cell r="E15118">
            <v>2.050580997949419E-2</v>
          </cell>
          <cell r="G15118">
            <v>70692.160000000003</v>
          </cell>
          <cell r="H15118">
            <v>1450</v>
          </cell>
        </row>
        <row r="15119">
          <cell r="A15119" t="str">
            <v>08-14-040</v>
          </cell>
          <cell r="B15119" t="str">
            <v>22</v>
          </cell>
          <cell r="C15119" t="str">
            <v>JR AYUDANTE CALIFICADO</v>
          </cell>
          <cell r="D15119" t="str">
            <v>jor</v>
          </cell>
          <cell r="E15119">
            <v>1.822738664843928E-2</v>
          </cell>
          <cell r="G15119">
            <v>53019.119999999995</v>
          </cell>
          <cell r="H15119">
            <v>966</v>
          </cell>
        </row>
        <row r="15120">
          <cell r="A15120" t="str">
            <v>08-14-040</v>
          </cell>
          <cell r="B15120" t="str">
            <v>41</v>
          </cell>
          <cell r="C15120" t="str">
            <v>Equipos de instalación</v>
          </cell>
          <cell r="D15120" t="str">
            <v>unidad</v>
          </cell>
          <cell r="E15120">
            <v>0.05</v>
          </cell>
          <cell r="G15120">
            <v>24313.053599999999</v>
          </cell>
          <cell r="H15120">
            <v>1216</v>
          </cell>
        </row>
        <row r="15121">
          <cell r="A15121" t="str">
            <v>08-14-040</v>
          </cell>
          <cell r="B15121" t="str">
            <v>61</v>
          </cell>
          <cell r="C15121" t="str">
            <v>Transporte almacen a obra</v>
          </cell>
          <cell r="D15121" t="str">
            <v>kg</v>
          </cell>
          <cell r="E15121">
            <v>5031.6750000000002</v>
          </cell>
          <cell r="G15121">
            <v>6.0400000000000002E-2</v>
          </cell>
          <cell r="H15121">
            <v>304</v>
          </cell>
        </row>
        <row r="15122">
          <cell r="A15122" t="str">
            <v>08-14-050</v>
          </cell>
          <cell r="B15122" t="str">
            <v>08-14-050</v>
          </cell>
          <cell r="C15122" t="str">
            <v>Suministro e instalación de tuberia de 2'' EMT  para interconexión de salidas de comunicaciones</v>
          </cell>
          <cell r="D15122" t="str">
            <v>ml</v>
          </cell>
          <cell r="E15122">
            <v>5</v>
          </cell>
          <cell r="H15122">
            <v>29077</v>
          </cell>
        </row>
        <row r="15123">
          <cell r="A15123" t="str">
            <v>08-14-050</v>
          </cell>
          <cell r="B15123" t="str">
            <v>11</v>
          </cell>
          <cell r="C15123" t="str">
            <v>Tuberia EMT 2"</v>
          </cell>
          <cell r="D15123" t="str">
            <v>ML</v>
          </cell>
          <cell r="E15123">
            <v>1</v>
          </cell>
          <cell r="G15123">
            <v>16410.68</v>
          </cell>
          <cell r="H15123">
            <v>16411</v>
          </cell>
        </row>
        <row r="15124">
          <cell r="A15124" t="str">
            <v>08-14-050</v>
          </cell>
          <cell r="B15124" t="str">
            <v>12</v>
          </cell>
          <cell r="C15124" t="str">
            <v xml:space="preserve">terminal EMT 2" </v>
          </cell>
          <cell r="D15124" t="str">
            <v>UN</v>
          </cell>
          <cell r="E15124">
            <v>0.2</v>
          </cell>
          <cell r="G15124">
            <v>4796.9679999999998</v>
          </cell>
          <cell r="H15124">
            <v>959</v>
          </cell>
        </row>
        <row r="15125">
          <cell r="A15125" t="str">
            <v>08-14-050</v>
          </cell>
          <cell r="B15125" t="str">
            <v>13</v>
          </cell>
          <cell r="C15125" t="str">
            <v>Union EMT 2"</v>
          </cell>
          <cell r="D15125" t="str">
            <v>UN</v>
          </cell>
          <cell r="E15125">
            <v>0.5</v>
          </cell>
          <cell r="G15125">
            <v>4796.9679999999998</v>
          </cell>
          <cell r="H15125">
            <v>2398</v>
          </cell>
        </row>
        <row r="15126">
          <cell r="A15126" t="str">
            <v>08-14-050</v>
          </cell>
          <cell r="B15126" t="str">
            <v>14</v>
          </cell>
          <cell r="C15126" t="str">
            <v>Curva EMT 2"</v>
          </cell>
          <cell r="D15126" t="str">
            <v>UN</v>
          </cell>
          <cell r="E15126">
            <v>0.2</v>
          </cell>
          <cell r="G15126">
            <v>12371.127999999999</v>
          </cell>
          <cell r="H15126">
            <v>2474</v>
          </cell>
        </row>
        <row r="15127">
          <cell r="A15127" t="str">
            <v>08-14-050</v>
          </cell>
          <cell r="B15127" t="str">
            <v>15</v>
          </cell>
          <cell r="C15127">
            <v>0</v>
          </cell>
          <cell r="D15127">
            <v>0</v>
          </cell>
          <cell r="E15127">
            <v>0</v>
          </cell>
          <cell r="G15127">
            <v>0</v>
          </cell>
          <cell r="H15127">
            <v>0</v>
          </cell>
        </row>
        <row r="15128">
          <cell r="A15128" t="str">
            <v>08-14-050</v>
          </cell>
          <cell r="B15128" t="str">
            <v>16</v>
          </cell>
          <cell r="C15128">
            <v>0</v>
          </cell>
          <cell r="D15128">
            <v>0</v>
          </cell>
          <cell r="E15128">
            <v>0</v>
          </cell>
          <cell r="G15128">
            <v>0</v>
          </cell>
          <cell r="H15128">
            <v>0</v>
          </cell>
        </row>
        <row r="15129">
          <cell r="A15129" t="str">
            <v>08-14-050</v>
          </cell>
          <cell r="B15129" t="str">
            <v>17</v>
          </cell>
          <cell r="C15129">
            <v>0</v>
          </cell>
          <cell r="D15129">
            <v>0</v>
          </cell>
          <cell r="E15129">
            <v>0</v>
          </cell>
          <cell r="G15129">
            <v>0</v>
          </cell>
          <cell r="H15129">
            <v>0</v>
          </cell>
        </row>
        <row r="15130">
          <cell r="A15130" t="str">
            <v>08-14-050</v>
          </cell>
          <cell r="B15130" t="str">
            <v>18</v>
          </cell>
          <cell r="C15130">
            <v>0</v>
          </cell>
          <cell r="D15130">
            <v>0</v>
          </cell>
          <cell r="E15130">
            <v>0</v>
          </cell>
          <cell r="G15130">
            <v>0</v>
          </cell>
          <cell r="H15130">
            <v>0</v>
          </cell>
        </row>
        <row r="15131">
          <cell r="A15131" t="str">
            <v>08-14-050</v>
          </cell>
          <cell r="B15131" t="str">
            <v>19</v>
          </cell>
          <cell r="C15131">
            <v>0</v>
          </cell>
          <cell r="D15131">
            <v>0</v>
          </cell>
          <cell r="E15131">
            <v>0</v>
          </cell>
          <cell r="G15131">
            <v>0</v>
          </cell>
          <cell r="H15131">
            <v>0</v>
          </cell>
        </row>
        <row r="15132">
          <cell r="A15132" t="str">
            <v>08-14-050</v>
          </cell>
          <cell r="B15132" t="str">
            <v>110</v>
          </cell>
          <cell r="C15132">
            <v>0</v>
          </cell>
          <cell r="D15132">
            <v>0</v>
          </cell>
          <cell r="E15132">
            <v>0</v>
          </cell>
          <cell r="G15132">
            <v>0</v>
          </cell>
          <cell r="H15132">
            <v>0</v>
          </cell>
        </row>
        <row r="15133">
          <cell r="A15133" t="str">
            <v>08-14-050</v>
          </cell>
          <cell r="B15133" t="str">
            <v>111</v>
          </cell>
          <cell r="C15133">
            <v>0</v>
          </cell>
          <cell r="D15133">
            <v>0</v>
          </cell>
          <cell r="E15133">
            <v>0</v>
          </cell>
          <cell r="G15133">
            <v>0</v>
          </cell>
          <cell r="H15133">
            <v>0</v>
          </cell>
        </row>
        <row r="15134">
          <cell r="A15134" t="str">
            <v>08-14-050</v>
          </cell>
          <cell r="B15134" t="str">
            <v>112</v>
          </cell>
          <cell r="C15134">
            <v>0</v>
          </cell>
          <cell r="D15134">
            <v>0</v>
          </cell>
          <cell r="E15134">
            <v>0</v>
          </cell>
          <cell r="G15134">
            <v>0</v>
          </cell>
          <cell r="H15134">
            <v>0</v>
          </cell>
        </row>
        <row r="15135">
          <cell r="A15135" t="str">
            <v>08-14-050</v>
          </cell>
          <cell r="B15135" t="str">
            <v>113</v>
          </cell>
          <cell r="C15135">
            <v>0</v>
          </cell>
          <cell r="D15135">
            <v>0</v>
          </cell>
          <cell r="E15135">
            <v>0</v>
          </cell>
          <cell r="G15135">
            <v>0</v>
          </cell>
          <cell r="H15135">
            <v>0</v>
          </cell>
        </row>
        <row r="15136">
          <cell r="A15136" t="str">
            <v>08-14-050</v>
          </cell>
          <cell r="B15136" t="str">
            <v>21</v>
          </cell>
          <cell r="C15136" t="str">
            <v>JR OFICIAL CALIFICADO</v>
          </cell>
          <cell r="D15136" t="str">
            <v>jor</v>
          </cell>
          <cell r="E15136">
            <v>4.5112781954887216E-2</v>
          </cell>
          <cell r="G15136">
            <v>70692.160000000003</v>
          </cell>
          <cell r="H15136">
            <v>3189</v>
          </cell>
        </row>
        <row r="15137">
          <cell r="A15137" t="str">
            <v>08-14-050</v>
          </cell>
          <cell r="B15137" t="str">
            <v>22</v>
          </cell>
          <cell r="C15137" t="str">
            <v>JR AYUDANTE CALIFICADO</v>
          </cell>
          <cell r="D15137" t="str">
            <v>jor</v>
          </cell>
          <cell r="E15137">
            <v>4.0100250626566414E-2</v>
          </cell>
          <cell r="G15137">
            <v>53019.119999999995</v>
          </cell>
          <cell r="H15137">
            <v>2126</v>
          </cell>
        </row>
        <row r="15138">
          <cell r="A15138" t="str">
            <v>08-14-050</v>
          </cell>
          <cell r="B15138" t="str">
            <v>41</v>
          </cell>
          <cell r="C15138" t="str">
            <v>Equipos de instalación</v>
          </cell>
          <cell r="D15138" t="str">
            <v>unidad</v>
          </cell>
          <cell r="E15138">
            <v>0.05</v>
          </cell>
          <cell r="G15138">
            <v>24313.053599999999</v>
          </cell>
          <cell r="H15138">
            <v>1216</v>
          </cell>
        </row>
        <row r="15139">
          <cell r="A15139" t="str">
            <v>08-14-050</v>
          </cell>
          <cell r="B15139" t="str">
            <v>61</v>
          </cell>
          <cell r="C15139" t="str">
            <v>Transporte almacen a obra</v>
          </cell>
          <cell r="D15139" t="str">
            <v>kg</v>
          </cell>
          <cell r="E15139">
            <v>5031.6750000000002</v>
          </cell>
          <cell r="G15139">
            <v>6.0400000000000002E-2</v>
          </cell>
          <cell r="H15139">
            <v>304</v>
          </cell>
        </row>
        <row r="15140">
          <cell r="A15140" t="str">
            <v>08-14-060</v>
          </cell>
          <cell r="B15140" t="str">
            <v>08-14-060</v>
          </cell>
          <cell r="C15140" t="str">
            <v xml:space="preserve">Suministro e instalación de bandeja portcables tipo ducto de 30x8 </v>
          </cell>
          <cell r="D15140" t="str">
            <v>ml</v>
          </cell>
          <cell r="E15140">
            <v>225</v>
          </cell>
          <cell r="H15140">
            <v>97506</v>
          </cell>
        </row>
        <row r="15141">
          <cell r="A15141" t="str">
            <v>08-14-060</v>
          </cell>
          <cell r="B15141" t="str">
            <v>11</v>
          </cell>
          <cell r="C15141" t="str">
            <v>Bandeja tipo ducto 30X5 Galvanizada</v>
          </cell>
          <cell r="D15141" t="str">
            <v>ml</v>
          </cell>
          <cell r="E15141">
            <v>1</v>
          </cell>
          <cell r="G15141">
            <v>57437.38</v>
          </cell>
          <cell r="H15141">
            <v>57437</v>
          </cell>
        </row>
        <row r="15142">
          <cell r="A15142" t="str">
            <v>08-14-060</v>
          </cell>
          <cell r="B15142" t="str">
            <v>12</v>
          </cell>
          <cell r="C15142" t="str">
            <v>CODO SEM GALV 30 CM A 90°</v>
          </cell>
          <cell r="D15142" t="str">
            <v>un</v>
          </cell>
          <cell r="E15142">
            <v>0</v>
          </cell>
          <cell r="G15142">
            <v>41531.644</v>
          </cell>
          <cell r="H15142">
            <v>0</v>
          </cell>
        </row>
        <row r="15143">
          <cell r="A15143" t="str">
            <v>08-14-060</v>
          </cell>
          <cell r="B15143" t="str">
            <v>13</v>
          </cell>
          <cell r="C15143" t="str">
            <v>TE SEM GALV 30 CM</v>
          </cell>
          <cell r="D15143" t="str">
            <v>un</v>
          </cell>
          <cell r="E15143">
            <v>0</v>
          </cell>
          <cell r="G15143">
            <v>67037.627800000002</v>
          </cell>
          <cell r="H15143">
            <v>0</v>
          </cell>
        </row>
        <row r="15144">
          <cell r="A15144" t="str">
            <v>08-14-060</v>
          </cell>
          <cell r="B15144" t="str">
            <v>14</v>
          </cell>
          <cell r="C15144" t="str">
            <v>Salida tubo bandeja tipo ducto</v>
          </cell>
          <cell r="D15144" t="str">
            <v>un</v>
          </cell>
          <cell r="E15144">
            <v>3</v>
          </cell>
          <cell r="G15144">
            <v>3723.962</v>
          </cell>
          <cell r="H15144">
            <v>11172</v>
          </cell>
        </row>
        <row r="15145">
          <cell r="A15145" t="str">
            <v>08-14-060</v>
          </cell>
          <cell r="B15145" t="str">
            <v>15</v>
          </cell>
          <cell r="C15145" t="str">
            <v>Varilla roscada de 3/8" x 3mts cincado</v>
          </cell>
          <cell r="D15145" t="str">
            <v>ml</v>
          </cell>
          <cell r="E15145">
            <v>1</v>
          </cell>
          <cell r="G15145">
            <v>2245.7384400000001</v>
          </cell>
          <cell r="H15145">
            <v>2246</v>
          </cell>
        </row>
        <row r="15146">
          <cell r="A15146" t="str">
            <v>08-14-060</v>
          </cell>
          <cell r="B15146" t="str">
            <v>16</v>
          </cell>
          <cell r="C15146" t="str">
            <v>TUERCA DE 3/8</v>
          </cell>
          <cell r="D15146" t="str">
            <v>un</v>
          </cell>
          <cell r="E15146">
            <v>2</v>
          </cell>
          <cell r="G15146">
            <v>63.117999999999995</v>
          </cell>
          <cell r="H15146">
            <v>126</v>
          </cell>
        </row>
        <row r="15147">
          <cell r="A15147" t="str">
            <v>08-14-060</v>
          </cell>
          <cell r="B15147" t="str">
            <v>17</v>
          </cell>
          <cell r="C15147" t="str">
            <v>ARANDELA DE 3(7</v>
          </cell>
          <cell r="D15147" t="str">
            <v>un</v>
          </cell>
          <cell r="E15147">
            <v>2</v>
          </cell>
          <cell r="G15147">
            <v>63.117999999999995</v>
          </cell>
          <cell r="H15147">
            <v>126</v>
          </cell>
        </row>
        <row r="15148">
          <cell r="A15148" t="str">
            <v>08-14-060</v>
          </cell>
          <cell r="B15148" t="str">
            <v>18</v>
          </cell>
          <cell r="C15148" t="str">
            <v>ANCLA MULTIUSO 3/8" RED HEAD</v>
          </cell>
          <cell r="D15148" t="str">
            <v>un</v>
          </cell>
          <cell r="E15148">
            <v>1</v>
          </cell>
          <cell r="G15148">
            <v>1201.7667200000001</v>
          </cell>
          <cell r="H15148">
            <v>1202</v>
          </cell>
        </row>
        <row r="15149">
          <cell r="A15149" t="str">
            <v>08-14-060</v>
          </cell>
          <cell r="B15149" t="str">
            <v>19</v>
          </cell>
          <cell r="C15149">
            <v>0</v>
          </cell>
          <cell r="D15149">
            <v>0</v>
          </cell>
          <cell r="E15149">
            <v>0</v>
          </cell>
          <cell r="G15149">
            <v>0</v>
          </cell>
          <cell r="H15149">
            <v>0</v>
          </cell>
        </row>
        <row r="15150">
          <cell r="A15150" t="str">
            <v>08-14-060</v>
          </cell>
          <cell r="B15150" t="str">
            <v>110</v>
          </cell>
          <cell r="C15150">
            <v>0</v>
          </cell>
          <cell r="D15150">
            <v>0</v>
          </cell>
          <cell r="E15150">
            <v>0</v>
          </cell>
          <cell r="G15150">
            <v>0</v>
          </cell>
          <cell r="H15150">
            <v>0</v>
          </cell>
        </row>
        <row r="15151">
          <cell r="A15151" t="str">
            <v>08-14-060</v>
          </cell>
          <cell r="B15151" t="str">
            <v>111</v>
          </cell>
          <cell r="C15151">
            <v>0</v>
          </cell>
          <cell r="D15151">
            <v>0</v>
          </cell>
          <cell r="E15151">
            <v>0</v>
          </cell>
          <cell r="G15151">
            <v>0</v>
          </cell>
          <cell r="H15151">
            <v>0</v>
          </cell>
        </row>
        <row r="15152">
          <cell r="A15152" t="str">
            <v>08-14-060</v>
          </cell>
          <cell r="B15152" t="str">
            <v>112</v>
          </cell>
          <cell r="C15152">
            <v>0</v>
          </cell>
          <cell r="D15152">
            <v>0</v>
          </cell>
          <cell r="E15152">
            <v>0</v>
          </cell>
          <cell r="G15152">
            <v>0</v>
          </cell>
          <cell r="H15152">
            <v>0</v>
          </cell>
        </row>
        <row r="15153">
          <cell r="A15153" t="str">
            <v>08-14-060</v>
          </cell>
          <cell r="B15153" t="str">
            <v>113</v>
          </cell>
          <cell r="C15153">
            <v>0</v>
          </cell>
          <cell r="D15153">
            <v>0</v>
          </cell>
          <cell r="E15153">
            <v>0</v>
          </cell>
          <cell r="G15153">
            <v>0</v>
          </cell>
          <cell r="H15153">
            <v>0</v>
          </cell>
        </row>
        <row r="15154">
          <cell r="A15154" t="str">
            <v>08-14-060</v>
          </cell>
          <cell r="B15154" t="str">
            <v>21</v>
          </cell>
          <cell r="C15154" t="str">
            <v>JR OFICIAL CALIFICADO</v>
          </cell>
          <cell r="D15154" t="str">
            <v>jor</v>
          </cell>
          <cell r="E15154">
            <v>0.20095693779904306</v>
          </cell>
          <cell r="G15154">
            <v>70692.160000000003</v>
          </cell>
          <cell r="H15154">
            <v>14206</v>
          </cell>
        </row>
        <row r="15155">
          <cell r="A15155" t="str">
            <v>08-14-060</v>
          </cell>
          <cell r="B15155" t="str">
            <v>22</v>
          </cell>
          <cell r="C15155" t="str">
            <v>JR AYUDANTE CALIFICADO</v>
          </cell>
          <cell r="D15155" t="str">
            <v>jor</v>
          </cell>
          <cell r="E15155">
            <v>0.17862838915470494</v>
          </cell>
          <cell r="G15155">
            <v>53019.119999999995</v>
          </cell>
          <cell r="H15155">
            <v>9471</v>
          </cell>
        </row>
        <row r="15156">
          <cell r="A15156" t="str">
            <v>08-14-060</v>
          </cell>
          <cell r="B15156" t="str">
            <v>41</v>
          </cell>
          <cell r="C15156" t="str">
            <v>Equipos de instalación</v>
          </cell>
          <cell r="D15156" t="str">
            <v>unidad</v>
          </cell>
          <cell r="E15156">
            <v>0.05</v>
          </cell>
          <cell r="G15156">
            <v>24313.053599999999</v>
          </cell>
          <cell r="H15156">
            <v>1216</v>
          </cell>
        </row>
        <row r="15157">
          <cell r="A15157" t="str">
            <v>08-14-060</v>
          </cell>
          <cell r="B15157" t="str">
            <v>61</v>
          </cell>
          <cell r="C15157" t="str">
            <v>Transporte almacen a obra</v>
          </cell>
          <cell r="D15157" t="str">
            <v>kg</v>
          </cell>
          <cell r="E15157">
            <v>5031.6750000000002</v>
          </cell>
          <cell r="G15157">
            <v>6.0400000000000002E-2</v>
          </cell>
          <cell r="H15157">
            <v>304</v>
          </cell>
        </row>
        <row r="15158">
          <cell r="A15158" t="str">
            <v>08-14-070</v>
          </cell>
          <cell r="B15158" t="str">
            <v>08-14-070</v>
          </cell>
          <cell r="C15158" t="str">
            <v>Suministro e instalación de accesorio tipo curva horizontal para bandeja portcables tipo ducto de 30x8 cm</v>
          </cell>
          <cell r="D15158" t="str">
            <v>un</v>
          </cell>
          <cell r="E15158">
            <v>11</v>
          </cell>
          <cell r="H15158">
            <v>68741</v>
          </cell>
        </row>
        <row r="15159">
          <cell r="A15159" t="str">
            <v>08-14-070</v>
          </cell>
          <cell r="B15159" t="str">
            <v>11</v>
          </cell>
          <cell r="C15159" t="str">
            <v>Bandeja tipo ducto 30X5 Galvanizada</v>
          </cell>
          <cell r="D15159" t="str">
            <v>ml</v>
          </cell>
          <cell r="E15159">
            <v>0</v>
          </cell>
          <cell r="G15159">
            <v>57437.38</v>
          </cell>
          <cell r="H15159">
            <v>0</v>
          </cell>
        </row>
        <row r="15160">
          <cell r="A15160" t="str">
            <v>08-14-070</v>
          </cell>
          <cell r="B15160" t="str">
            <v>12</v>
          </cell>
          <cell r="C15160" t="str">
            <v>CODO SEM GALV 30 CM A 90°</v>
          </cell>
          <cell r="D15160" t="str">
            <v>un</v>
          </cell>
          <cell r="E15160">
            <v>1</v>
          </cell>
          <cell r="G15160">
            <v>41531.644</v>
          </cell>
          <cell r="H15160">
            <v>41532</v>
          </cell>
        </row>
        <row r="15161">
          <cell r="A15161" t="str">
            <v>08-14-070</v>
          </cell>
          <cell r="B15161" t="str">
            <v>13</v>
          </cell>
          <cell r="C15161" t="str">
            <v>TE SEM GALV 30 CM</v>
          </cell>
          <cell r="D15161" t="str">
            <v>un</v>
          </cell>
          <cell r="E15161">
            <v>0</v>
          </cell>
          <cell r="G15161">
            <v>67037.627800000002</v>
          </cell>
          <cell r="H15161">
            <v>0</v>
          </cell>
        </row>
        <row r="15162">
          <cell r="A15162" t="str">
            <v>08-14-070</v>
          </cell>
          <cell r="B15162" t="str">
            <v>14</v>
          </cell>
          <cell r="C15162" t="str">
            <v>Salida tubo bandeja tipo ducto</v>
          </cell>
          <cell r="D15162" t="str">
            <v>un</v>
          </cell>
          <cell r="E15162">
            <v>1</v>
          </cell>
          <cell r="G15162">
            <v>3723.962</v>
          </cell>
          <cell r="H15162">
            <v>3724</v>
          </cell>
        </row>
        <row r="15163">
          <cell r="A15163" t="str">
            <v>08-14-070</v>
          </cell>
          <cell r="B15163" t="str">
            <v>15</v>
          </cell>
          <cell r="C15163" t="str">
            <v>Varilla roscada de 3/8" x 3mts cincado</v>
          </cell>
          <cell r="D15163" t="str">
            <v>ml</v>
          </cell>
          <cell r="E15163">
            <v>1</v>
          </cell>
          <cell r="G15163">
            <v>2245.7384400000001</v>
          </cell>
          <cell r="H15163">
            <v>2246</v>
          </cell>
        </row>
        <row r="15164">
          <cell r="A15164" t="str">
            <v>08-14-070</v>
          </cell>
          <cell r="B15164" t="str">
            <v>16</v>
          </cell>
          <cell r="C15164" t="str">
            <v>TUERCA DE 3/8</v>
          </cell>
          <cell r="D15164" t="str">
            <v>un</v>
          </cell>
          <cell r="E15164">
            <v>2</v>
          </cell>
          <cell r="G15164">
            <v>63.117999999999995</v>
          </cell>
          <cell r="H15164">
            <v>126</v>
          </cell>
        </row>
        <row r="15165">
          <cell r="A15165" t="str">
            <v>08-14-070</v>
          </cell>
          <cell r="B15165" t="str">
            <v>17</v>
          </cell>
          <cell r="C15165" t="str">
            <v>ARANDELA DE 3(7</v>
          </cell>
          <cell r="D15165" t="str">
            <v>un</v>
          </cell>
          <cell r="E15165">
            <v>2</v>
          </cell>
          <cell r="G15165">
            <v>63.117999999999995</v>
          </cell>
          <cell r="H15165">
            <v>126</v>
          </cell>
        </row>
        <row r="15166">
          <cell r="A15166" t="str">
            <v>08-14-070</v>
          </cell>
          <cell r="B15166" t="str">
            <v>18</v>
          </cell>
          <cell r="C15166" t="str">
            <v>ANCLA MULTIUSO 3/8" RED HEAD</v>
          </cell>
          <cell r="D15166" t="str">
            <v>un</v>
          </cell>
          <cell r="E15166">
            <v>1</v>
          </cell>
          <cell r="G15166">
            <v>1201.7667200000001</v>
          </cell>
          <cell r="H15166">
            <v>1202</v>
          </cell>
        </row>
        <row r="15167">
          <cell r="A15167" t="str">
            <v>08-14-070</v>
          </cell>
          <cell r="B15167" t="str">
            <v>19</v>
          </cell>
          <cell r="C15167">
            <v>0</v>
          </cell>
          <cell r="D15167">
            <v>0</v>
          </cell>
          <cell r="E15167">
            <v>0</v>
          </cell>
          <cell r="G15167">
            <v>0</v>
          </cell>
          <cell r="H15167">
            <v>0</v>
          </cell>
        </row>
        <row r="15168">
          <cell r="A15168" t="str">
            <v>08-14-070</v>
          </cell>
          <cell r="B15168" t="str">
            <v>110</v>
          </cell>
          <cell r="C15168">
            <v>0</v>
          </cell>
          <cell r="D15168">
            <v>0</v>
          </cell>
          <cell r="E15168">
            <v>0</v>
          </cell>
          <cell r="G15168">
            <v>0</v>
          </cell>
          <cell r="H15168">
            <v>0</v>
          </cell>
        </row>
        <row r="15169">
          <cell r="A15169" t="str">
            <v>08-14-070</v>
          </cell>
          <cell r="B15169" t="str">
            <v>111</v>
          </cell>
          <cell r="C15169">
            <v>0</v>
          </cell>
          <cell r="D15169">
            <v>0</v>
          </cell>
          <cell r="E15169">
            <v>0</v>
          </cell>
          <cell r="G15169">
            <v>0</v>
          </cell>
          <cell r="H15169">
            <v>0</v>
          </cell>
        </row>
        <row r="15170">
          <cell r="A15170" t="str">
            <v>08-14-070</v>
          </cell>
          <cell r="B15170" t="str">
            <v>112</v>
          </cell>
          <cell r="C15170">
            <v>0</v>
          </cell>
          <cell r="D15170">
            <v>0</v>
          </cell>
          <cell r="E15170">
            <v>0</v>
          </cell>
          <cell r="G15170">
            <v>0</v>
          </cell>
          <cell r="H15170">
            <v>0</v>
          </cell>
        </row>
        <row r="15171">
          <cell r="A15171" t="str">
            <v>08-14-070</v>
          </cell>
          <cell r="B15171" t="str">
            <v>113</v>
          </cell>
          <cell r="C15171">
            <v>0</v>
          </cell>
          <cell r="D15171">
            <v>0</v>
          </cell>
          <cell r="E15171">
            <v>0</v>
          </cell>
          <cell r="G15171">
            <v>0</v>
          </cell>
          <cell r="H15171">
            <v>0</v>
          </cell>
        </row>
        <row r="15172">
          <cell r="A15172" t="str">
            <v>08-14-070</v>
          </cell>
          <cell r="B15172" t="str">
            <v>21</v>
          </cell>
          <cell r="C15172" t="str">
            <v>JR OFICIAL CALIFICADO</v>
          </cell>
          <cell r="D15172" t="str">
            <v>jor</v>
          </cell>
          <cell r="E15172">
            <v>0.15502392344497606</v>
          </cell>
          <cell r="G15172">
            <v>70692.160000000003</v>
          </cell>
          <cell r="H15172">
            <v>10959</v>
          </cell>
        </row>
        <row r="15173">
          <cell r="A15173" t="str">
            <v>08-14-070</v>
          </cell>
          <cell r="B15173" t="str">
            <v>22</v>
          </cell>
          <cell r="C15173" t="str">
            <v>JR AYUDANTE CALIFICADO</v>
          </cell>
          <cell r="D15173" t="str">
            <v>jor</v>
          </cell>
          <cell r="E15173">
            <v>0.13779904306220095</v>
          </cell>
          <cell r="G15173">
            <v>53019.119999999995</v>
          </cell>
          <cell r="H15173">
            <v>7306</v>
          </cell>
        </row>
        <row r="15174">
          <cell r="A15174" t="str">
            <v>08-14-070</v>
          </cell>
          <cell r="B15174" t="str">
            <v>41</v>
          </cell>
          <cell r="C15174" t="str">
            <v>Equipos de instalación</v>
          </cell>
          <cell r="D15174" t="str">
            <v>unidad</v>
          </cell>
          <cell r="E15174">
            <v>0.05</v>
          </cell>
          <cell r="G15174">
            <v>24313.053599999999</v>
          </cell>
          <cell r="H15174">
            <v>1216</v>
          </cell>
        </row>
        <row r="15175">
          <cell r="A15175" t="str">
            <v>08-14-070</v>
          </cell>
          <cell r="B15175" t="str">
            <v>61</v>
          </cell>
          <cell r="C15175" t="str">
            <v>Transporte almacen a obra</v>
          </cell>
          <cell r="D15175" t="str">
            <v>kg</v>
          </cell>
          <cell r="E15175">
            <v>5031.6750000000002</v>
          </cell>
          <cell r="G15175">
            <v>6.0400000000000002E-2</v>
          </cell>
          <cell r="H15175">
            <v>304</v>
          </cell>
        </row>
        <row r="15176">
          <cell r="A15176" t="str">
            <v>08-14-080</v>
          </cell>
          <cell r="B15176" t="str">
            <v>08-14-080</v>
          </cell>
          <cell r="C15176" t="str">
            <v>Suministro e instalación de accesorio tipo curva vertical para bandeja portcables tipo ducto de 30x8 cm</v>
          </cell>
          <cell r="D15176" t="str">
            <v>un</v>
          </cell>
          <cell r="E15176">
            <v>4</v>
          </cell>
          <cell r="H15176">
            <v>71157</v>
          </cell>
        </row>
        <row r="15177">
          <cell r="A15177" t="str">
            <v>08-14-080</v>
          </cell>
          <cell r="B15177" t="str">
            <v>11</v>
          </cell>
          <cell r="C15177" t="str">
            <v>Bandeja tipo ducto 30X5 Galvanizada</v>
          </cell>
          <cell r="D15177" t="str">
            <v>ml</v>
          </cell>
          <cell r="E15177">
            <v>0</v>
          </cell>
          <cell r="G15177">
            <v>57437.38</v>
          </cell>
          <cell r="H15177">
            <v>0</v>
          </cell>
        </row>
        <row r="15178">
          <cell r="A15178" t="str">
            <v>08-14-080</v>
          </cell>
          <cell r="B15178" t="str">
            <v>12</v>
          </cell>
          <cell r="C15178" t="str">
            <v>CODO SEM GALV 30 CM A 90°</v>
          </cell>
          <cell r="D15178" t="str">
            <v>un</v>
          </cell>
          <cell r="E15178">
            <v>1</v>
          </cell>
          <cell r="G15178">
            <v>41531.644</v>
          </cell>
          <cell r="H15178">
            <v>41532</v>
          </cell>
        </row>
        <row r="15179">
          <cell r="A15179" t="str">
            <v>08-14-080</v>
          </cell>
          <cell r="B15179" t="str">
            <v>13</v>
          </cell>
          <cell r="C15179" t="str">
            <v>TE SEM GALV 30 CM</v>
          </cell>
          <cell r="D15179" t="str">
            <v>un</v>
          </cell>
          <cell r="E15179">
            <v>0</v>
          </cell>
          <cell r="G15179">
            <v>67037.627800000002</v>
          </cell>
          <cell r="H15179">
            <v>0</v>
          </cell>
        </row>
        <row r="15180">
          <cell r="A15180" t="str">
            <v>08-14-080</v>
          </cell>
          <cell r="B15180" t="str">
            <v>14</v>
          </cell>
          <cell r="C15180" t="str">
            <v>Salida tubo bandeja tipo ducto</v>
          </cell>
          <cell r="D15180" t="str">
            <v>un</v>
          </cell>
          <cell r="E15180">
            <v>1</v>
          </cell>
          <cell r="G15180">
            <v>3723.962</v>
          </cell>
          <cell r="H15180">
            <v>3724</v>
          </cell>
        </row>
        <row r="15181">
          <cell r="A15181" t="str">
            <v>08-14-080</v>
          </cell>
          <cell r="B15181" t="str">
            <v>15</v>
          </cell>
          <cell r="C15181" t="str">
            <v>Varilla roscada de 3/8" x 3mts cincado</v>
          </cell>
          <cell r="D15181" t="str">
            <v>ml</v>
          </cell>
          <cell r="E15181">
            <v>1</v>
          </cell>
          <cell r="G15181">
            <v>2245.7384400000001</v>
          </cell>
          <cell r="H15181">
            <v>2246</v>
          </cell>
        </row>
        <row r="15182">
          <cell r="A15182" t="str">
            <v>08-14-080</v>
          </cell>
          <cell r="B15182" t="str">
            <v>16</v>
          </cell>
          <cell r="C15182" t="str">
            <v>TUERCA DE 3/8</v>
          </cell>
          <cell r="D15182" t="str">
            <v>un</v>
          </cell>
          <cell r="E15182">
            <v>2</v>
          </cell>
          <cell r="G15182">
            <v>63.117999999999995</v>
          </cell>
          <cell r="H15182">
            <v>126</v>
          </cell>
        </row>
        <row r="15183">
          <cell r="A15183" t="str">
            <v>08-14-080</v>
          </cell>
          <cell r="B15183" t="str">
            <v>17</v>
          </cell>
          <cell r="C15183" t="str">
            <v>ARANDELA DE 3(7</v>
          </cell>
          <cell r="D15183" t="str">
            <v>un</v>
          </cell>
          <cell r="E15183">
            <v>2</v>
          </cell>
          <cell r="G15183">
            <v>63.117999999999995</v>
          </cell>
          <cell r="H15183">
            <v>126</v>
          </cell>
        </row>
        <row r="15184">
          <cell r="A15184" t="str">
            <v>08-14-080</v>
          </cell>
          <cell r="B15184" t="str">
            <v>18</v>
          </cell>
          <cell r="C15184" t="str">
            <v>ANCLA MULTIUSO 3/8" RED HEAD</v>
          </cell>
          <cell r="D15184" t="str">
            <v>un</v>
          </cell>
          <cell r="E15184">
            <v>1</v>
          </cell>
          <cell r="G15184">
            <v>1201.7667200000001</v>
          </cell>
          <cell r="H15184">
            <v>1202</v>
          </cell>
        </row>
        <row r="15185">
          <cell r="A15185" t="str">
            <v>08-14-080</v>
          </cell>
          <cell r="B15185" t="str">
            <v>19</v>
          </cell>
          <cell r="C15185" t="str">
            <v>accesorios de montaje</v>
          </cell>
          <cell r="D15185" t="str">
            <v>un</v>
          </cell>
          <cell r="E15185">
            <v>1.5</v>
          </cell>
          <cell r="G15185">
            <v>1610.77136</v>
          </cell>
          <cell r="H15185">
            <v>2416</v>
          </cell>
        </row>
        <row r="15186">
          <cell r="A15186" t="str">
            <v>08-14-080</v>
          </cell>
          <cell r="B15186" t="str">
            <v>110</v>
          </cell>
          <cell r="C15186">
            <v>0</v>
          </cell>
          <cell r="D15186">
            <v>0</v>
          </cell>
          <cell r="E15186">
            <v>0</v>
          </cell>
          <cell r="G15186">
            <v>0</v>
          </cell>
          <cell r="H15186">
            <v>0</v>
          </cell>
        </row>
        <row r="15187">
          <cell r="A15187" t="str">
            <v>08-14-080</v>
          </cell>
          <cell r="B15187" t="str">
            <v>111</v>
          </cell>
          <cell r="C15187">
            <v>0</v>
          </cell>
          <cell r="D15187">
            <v>0</v>
          </cell>
          <cell r="E15187">
            <v>0</v>
          </cell>
          <cell r="G15187">
            <v>0</v>
          </cell>
          <cell r="H15187">
            <v>0</v>
          </cell>
        </row>
        <row r="15188">
          <cell r="A15188" t="str">
            <v>08-14-080</v>
          </cell>
          <cell r="B15188" t="str">
            <v>112</v>
          </cell>
          <cell r="C15188">
            <v>0</v>
          </cell>
          <cell r="D15188">
            <v>0</v>
          </cell>
          <cell r="E15188">
            <v>0</v>
          </cell>
          <cell r="G15188">
            <v>0</v>
          </cell>
          <cell r="H15188">
            <v>0</v>
          </cell>
        </row>
        <row r="15189">
          <cell r="A15189" t="str">
            <v>08-14-080</v>
          </cell>
          <cell r="B15189" t="str">
            <v>113</v>
          </cell>
          <cell r="C15189">
            <v>0</v>
          </cell>
          <cell r="D15189">
            <v>0</v>
          </cell>
          <cell r="E15189">
            <v>0</v>
          </cell>
          <cell r="G15189">
            <v>0</v>
          </cell>
          <cell r="H15189">
            <v>0</v>
          </cell>
        </row>
        <row r="15190">
          <cell r="A15190" t="str">
            <v>08-14-080</v>
          </cell>
          <cell r="B15190" t="str">
            <v>21</v>
          </cell>
          <cell r="C15190" t="str">
            <v>JR OFICIAL CALIFICADO</v>
          </cell>
          <cell r="D15190" t="str">
            <v>jor</v>
          </cell>
          <cell r="E15190">
            <v>0.15502392344497606</v>
          </cell>
          <cell r="G15190">
            <v>70692.160000000003</v>
          </cell>
          <cell r="H15190">
            <v>10959</v>
          </cell>
        </row>
        <row r="15191">
          <cell r="A15191" t="str">
            <v>08-14-080</v>
          </cell>
          <cell r="B15191" t="str">
            <v>22</v>
          </cell>
          <cell r="C15191" t="str">
            <v>JR AYUDANTE CALIFICADO</v>
          </cell>
          <cell r="D15191" t="str">
            <v>jor</v>
          </cell>
          <cell r="E15191">
            <v>0.13779904306220095</v>
          </cell>
          <cell r="G15191">
            <v>53019.119999999995</v>
          </cell>
          <cell r="H15191">
            <v>7306</v>
          </cell>
        </row>
        <row r="15192">
          <cell r="A15192" t="str">
            <v>08-14-080</v>
          </cell>
          <cell r="B15192" t="str">
            <v>41</v>
          </cell>
          <cell r="C15192" t="str">
            <v>Equipos de instalación</v>
          </cell>
          <cell r="D15192" t="str">
            <v>unidad</v>
          </cell>
          <cell r="E15192">
            <v>0.05</v>
          </cell>
          <cell r="G15192">
            <v>24313.053599999999</v>
          </cell>
          <cell r="H15192">
            <v>1216</v>
          </cell>
        </row>
        <row r="15193">
          <cell r="A15193" t="str">
            <v>08-14-080</v>
          </cell>
          <cell r="B15193" t="str">
            <v>61</v>
          </cell>
          <cell r="C15193" t="str">
            <v>Transporte almacen a obra</v>
          </cell>
          <cell r="D15193" t="str">
            <v>kg</v>
          </cell>
          <cell r="E15193">
            <v>5031.6750000000002</v>
          </cell>
          <cell r="G15193">
            <v>6.0400000000000002E-2</v>
          </cell>
          <cell r="H15193">
            <v>304</v>
          </cell>
        </row>
        <row r="15194">
          <cell r="A15194" t="str">
            <v>08-14-090</v>
          </cell>
          <cell r="B15194" t="str">
            <v>08-14-090</v>
          </cell>
          <cell r="C15194" t="str">
            <v>Suministro e instalación de accesorio tipo tee para bandeja portcables tipo ducto de 30x8 cm</v>
          </cell>
          <cell r="D15194" t="str">
            <v>un</v>
          </cell>
          <cell r="E15194">
            <v>4</v>
          </cell>
          <cell r="H15194">
            <v>96663</v>
          </cell>
        </row>
        <row r="15195">
          <cell r="A15195" t="str">
            <v>08-14-090</v>
          </cell>
          <cell r="B15195" t="str">
            <v>11</v>
          </cell>
          <cell r="C15195" t="str">
            <v>Bandeja tipo ducto 30X5 Galvanizada</v>
          </cell>
          <cell r="D15195" t="str">
            <v>ml</v>
          </cell>
          <cell r="E15195">
            <v>0</v>
          </cell>
          <cell r="G15195">
            <v>57437.38</v>
          </cell>
          <cell r="H15195">
            <v>0</v>
          </cell>
        </row>
        <row r="15196">
          <cell r="A15196" t="str">
            <v>08-14-090</v>
          </cell>
          <cell r="B15196" t="str">
            <v>12</v>
          </cell>
          <cell r="C15196" t="str">
            <v>CODO SEM GALV 30 CM A 90°</v>
          </cell>
          <cell r="D15196" t="str">
            <v>un</v>
          </cell>
          <cell r="E15196">
            <v>0</v>
          </cell>
          <cell r="G15196">
            <v>41531.644</v>
          </cell>
          <cell r="H15196">
            <v>0</v>
          </cell>
        </row>
        <row r="15197">
          <cell r="A15197" t="str">
            <v>08-14-090</v>
          </cell>
          <cell r="B15197" t="str">
            <v>13</v>
          </cell>
          <cell r="C15197" t="str">
            <v>TE SEM GALV 30 CM</v>
          </cell>
          <cell r="D15197" t="str">
            <v>un</v>
          </cell>
          <cell r="E15197">
            <v>1</v>
          </cell>
          <cell r="G15197">
            <v>67037.627800000002</v>
          </cell>
          <cell r="H15197">
            <v>67038</v>
          </cell>
        </row>
        <row r="15198">
          <cell r="A15198" t="str">
            <v>08-14-090</v>
          </cell>
          <cell r="B15198" t="str">
            <v>14</v>
          </cell>
          <cell r="C15198" t="str">
            <v>Salida tubo bandeja tipo ducto</v>
          </cell>
          <cell r="D15198" t="str">
            <v>un</v>
          </cell>
          <cell r="E15198">
            <v>1</v>
          </cell>
          <cell r="G15198">
            <v>3723.962</v>
          </cell>
          <cell r="H15198">
            <v>3724</v>
          </cell>
        </row>
        <row r="15199">
          <cell r="A15199" t="str">
            <v>08-14-090</v>
          </cell>
          <cell r="B15199" t="str">
            <v>15</v>
          </cell>
          <cell r="C15199" t="str">
            <v>Varilla roscada de 3/8" x 3mts cincado</v>
          </cell>
          <cell r="D15199" t="str">
            <v>ml</v>
          </cell>
          <cell r="E15199">
            <v>1</v>
          </cell>
          <cell r="G15199">
            <v>2245.7384400000001</v>
          </cell>
          <cell r="H15199">
            <v>2246</v>
          </cell>
        </row>
        <row r="15200">
          <cell r="A15200" t="str">
            <v>08-14-090</v>
          </cell>
          <cell r="B15200" t="str">
            <v>16</v>
          </cell>
          <cell r="C15200" t="str">
            <v>TUERCA DE 3/8</v>
          </cell>
          <cell r="D15200" t="str">
            <v>un</v>
          </cell>
          <cell r="E15200">
            <v>2</v>
          </cell>
          <cell r="G15200">
            <v>63.117999999999995</v>
          </cell>
          <cell r="H15200">
            <v>126</v>
          </cell>
        </row>
        <row r="15201">
          <cell r="A15201" t="str">
            <v>08-14-090</v>
          </cell>
          <cell r="B15201" t="str">
            <v>17</v>
          </cell>
          <cell r="C15201" t="str">
            <v>ARANDELA DE 3(7</v>
          </cell>
          <cell r="D15201" t="str">
            <v>un</v>
          </cell>
          <cell r="E15201">
            <v>2</v>
          </cell>
          <cell r="G15201">
            <v>63.117999999999995</v>
          </cell>
          <cell r="H15201">
            <v>126</v>
          </cell>
        </row>
        <row r="15202">
          <cell r="A15202" t="str">
            <v>08-14-090</v>
          </cell>
          <cell r="B15202" t="str">
            <v>18</v>
          </cell>
          <cell r="C15202" t="str">
            <v>ANCLA MULTIUSO 3/8" RED HEAD</v>
          </cell>
          <cell r="D15202" t="str">
            <v>un</v>
          </cell>
          <cell r="E15202">
            <v>1</v>
          </cell>
          <cell r="G15202">
            <v>1201.7667200000001</v>
          </cell>
          <cell r="H15202">
            <v>1202</v>
          </cell>
        </row>
        <row r="15203">
          <cell r="A15203" t="str">
            <v>08-14-090</v>
          </cell>
          <cell r="B15203" t="str">
            <v>19</v>
          </cell>
          <cell r="C15203" t="str">
            <v>accesorios de montaje</v>
          </cell>
          <cell r="D15203" t="str">
            <v>un</v>
          </cell>
          <cell r="E15203">
            <v>1.5</v>
          </cell>
          <cell r="G15203">
            <v>1610.77136</v>
          </cell>
          <cell r="H15203">
            <v>2416</v>
          </cell>
        </row>
        <row r="15204">
          <cell r="A15204" t="str">
            <v>08-14-090</v>
          </cell>
          <cell r="B15204" t="str">
            <v>110</v>
          </cell>
          <cell r="C15204">
            <v>0</v>
          </cell>
          <cell r="D15204">
            <v>0</v>
          </cell>
          <cell r="E15204">
            <v>0</v>
          </cell>
          <cell r="G15204">
            <v>0</v>
          </cell>
          <cell r="H15204">
            <v>0</v>
          </cell>
        </row>
        <row r="15205">
          <cell r="A15205" t="str">
            <v>08-14-090</v>
          </cell>
          <cell r="B15205" t="str">
            <v>111</v>
          </cell>
          <cell r="C15205">
            <v>0</v>
          </cell>
          <cell r="D15205">
            <v>0</v>
          </cell>
          <cell r="E15205">
            <v>0</v>
          </cell>
          <cell r="G15205">
            <v>0</v>
          </cell>
          <cell r="H15205">
            <v>0</v>
          </cell>
        </row>
        <row r="15206">
          <cell r="A15206" t="str">
            <v>08-14-090</v>
          </cell>
          <cell r="B15206" t="str">
            <v>112</v>
          </cell>
          <cell r="C15206">
            <v>0</v>
          </cell>
          <cell r="D15206">
            <v>0</v>
          </cell>
          <cell r="E15206">
            <v>0</v>
          </cell>
          <cell r="G15206">
            <v>0</v>
          </cell>
          <cell r="H15206">
            <v>0</v>
          </cell>
        </row>
        <row r="15207">
          <cell r="A15207" t="str">
            <v>08-14-090</v>
          </cell>
          <cell r="B15207" t="str">
            <v>113</v>
          </cell>
          <cell r="C15207">
            <v>0</v>
          </cell>
          <cell r="D15207">
            <v>0</v>
          </cell>
          <cell r="E15207">
            <v>0</v>
          </cell>
          <cell r="G15207">
            <v>0</v>
          </cell>
          <cell r="H15207">
            <v>0</v>
          </cell>
        </row>
        <row r="15208">
          <cell r="A15208" t="str">
            <v>08-14-090</v>
          </cell>
          <cell r="B15208" t="str">
            <v>21</v>
          </cell>
          <cell r="C15208" t="str">
            <v>JR OFICIAL CALIFICADO</v>
          </cell>
          <cell r="D15208" t="str">
            <v>jor</v>
          </cell>
          <cell r="E15208">
            <v>0.15502392344497606</v>
          </cell>
          <cell r="G15208">
            <v>70692.160000000003</v>
          </cell>
          <cell r="H15208">
            <v>10959</v>
          </cell>
        </row>
        <row r="15209">
          <cell r="A15209" t="str">
            <v>08-14-090</v>
          </cell>
          <cell r="B15209" t="str">
            <v>22</v>
          </cell>
          <cell r="C15209" t="str">
            <v>JR AYUDANTE CALIFICADO</v>
          </cell>
          <cell r="D15209" t="str">
            <v>jor</v>
          </cell>
          <cell r="E15209">
            <v>0.13779904306220095</v>
          </cell>
          <cell r="G15209">
            <v>53019.119999999995</v>
          </cell>
          <cell r="H15209">
            <v>7306</v>
          </cell>
        </row>
        <row r="15210">
          <cell r="A15210" t="str">
            <v>08-14-090</v>
          </cell>
          <cell r="B15210" t="str">
            <v>41</v>
          </cell>
          <cell r="C15210" t="str">
            <v>Equipos de instalación</v>
          </cell>
          <cell r="D15210" t="str">
            <v>unidad</v>
          </cell>
          <cell r="E15210">
            <v>0.05</v>
          </cell>
          <cell r="G15210">
            <v>24313.053599999999</v>
          </cell>
          <cell r="H15210">
            <v>1216</v>
          </cell>
        </row>
        <row r="15211">
          <cell r="A15211" t="str">
            <v>08-14-090</v>
          </cell>
          <cell r="B15211" t="str">
            <v>61</v>
          </cell>
          <cell r="C15211" t="str">
            <v>Transporte almacen a obra</v>
          </cell>
          <cell r="D15211" t="str">
            <v>kg</v>
          </cell>
          <cell r="E15211">
            <v>5031.6750000000002</v>
          </cell>
          <cell r="G15211">
            <v>6.0400000000000002E-2</v>
          </cell>
          <cell r="H15211">
            <v>304</v>
          </cell>
        </row>
        <row r="15212">
          <cell r="A15212" t="str">
            <v>08-14-100</v>
          </cell>
          <cell r="B15212" t="str">
            <v>08-14-100</v>
          </cell>
          <cell r="C15212" t="str">
            <v>Suministro e instalación de linea de continuidad de tierra para Bandeja cable 6 AWG - desnudo  (Iincluye accesorios de instalación )</v>
          </cell>
          <cell r="D15212" t="str">
            <v>ml</v>
          </cell>
          <cell r="E15212">
            <v>260</v>
          </cell>
          <cell r="H15212">
            <v>7351</v>
          </cell>
        </row>
        <row r="15213">
          <cell r="A15213" t="str">
            <v>08-14-100</v>
          </cell>
          <cell r="B15213" t="str">
            <v>11</v>
          </cell>
          <cell r="C15213" t="str">
            <v>Cable cobre No 6 AWG - Desnudo</v>
          </cell>
          <cell r="D15213" t="str">
            <v>ML</v>
          </cell>
          <cell r="E15213">
            <v>1</v>
          </cell>
          <cell r="G15213">
            <v>4670.732</v>
          </cell>
          <cell r="H15213">
            <v>4671</v>
          </cell>
        </row>
        <row r="15214">
          <cell r="A15214" t="str">
            <v>08-14-100</v>
          </cell>
          <cell r="B15214" t="str">
            <v>12</v>
          </cell>
          <cell r="C15214">
            <v>0</v>
          </cell>
          <cell r="D15214">
            <v>0</v>
          </cell>
          <cell r="E15214">
            <v>0</v>
          </cell>
          <cell r="G15214">
            <v>0</v>
          </cell>
          <cell r="H15214">
            <v>0</v>
          </cell>
        </row>
        <row r="15215">
          <cell r="A15215" t="str">
            <v>08-14-100</v>
          </cell>
          <cell r="B15215" t="str">
            <v>13</v>
          </cell>
          <cell r="C15215">
            <v>0</v>
          </cell>
          <cell r="D15215">
            <v>0</v>
          </cell>
          <cell r="E15215">
            <v>0</v>
          </cell>
          <cell r="G15215">
            <v>0</v>
          </cell>
          <cell r="H15215">
            <v>0</v>
          </cell>
        </row>
        <row r="15216">
          <cell r="A15216" t="str">
            <v>08-14-100</v>
          </cell>
          <cell r="B15216" t="str">
            <v>14</v>
          </cell>
          <cell r="C15216">
            <v>0</v>
          </cell>
          <cell r="D15216">
            <v>0</v>
          </cell>
          <cell r="E15216">
            <v>0</v>
          </cell>
          <cell r="G15216">
            <v>0</v>
          </cell>
          <cell r="H15216">
            <v>0</v>
          </cell>
        </row>
        <row r="15217">
          <cell r="A15217" t="str">
            <v>08-14-100</v>
          </cell>
          <cell r="B15217" t="str">
            <v>15</v>
          </cell>
          <cell r="C15217">
            <v>0</v>
          </cell>
          <cell r="D15217">
            <v>0</v>
          </cell>
          <cell r="E15217">
            <v>0</v>
          </cell>
          <cell r="G15217">
            <v>0</v>
          </cell>
          <cell r="H15217">
            <v>0</v>
          </cell>
        </row>
        <row r="15218">
          <cell r="A15218" t="str">
            <v>08-14-100</v>
          </cell>
          <cell r="B15218" t="str">
            <v>16</v>
          </cell>
          <cell r="C15218">
            <v>0</v>
          </cell>
          <cell r="D15218">
            <v>0</v>
          </cell>
          <cell r="E15218">
            <v>0</v>
          </cell>
          <cell r="G15218">
            <v>0</v>
          </cell>
          <cell r="H15218">
            <v>0</v>
          </cell>
        </row>
        <row r="15219">
          <cell r="A15219" t="str">
            <v>08-14-100</v>
          </cell>
          <cell r="B15219" t="str">
            <v>17</v>
          </cell>
          <cell r="C15219">
            <v>0</v>
          </cell>
          <cell r="D15219">
            <v>0</v>
          </cell>
          <cell r="E15219">
            <v>0</v>
          </cell>
          <cell r="G15219">
            <v>0</v>
          </cell>
          <cell r="H15219">
            <v>0</v>
          </cell>
        </row>
        <row r="15220">
          <cell r="A15220" t="str">
            <v>08-14-100</v>
          </cell>
          <cell r="B15220" t="str">
            <v>18</v>
          </cell>
          <cell r="C15220">
            <v>0</v>
          </cell>
          <cell r="D15220">
            <v>0</v>
          </cell>
          <cell r="E15220">
            <v>0</v>
          </cell>
          <cell r="G15220">
            <v>0</v>
          </cell>
          <cell r="H15220">
            <v>0</v>
          </cell>
        </row>
        <row r="15221">
          <cell r="A15221" t="str">
            <v>08-14-100</v>
          </cell>
          <cell r="B15221" t="str">
            <v>19</v>
          </cell>
          <cell r="C15221">
            <v>0</v>
          </cell>
          <cell r="D15221">
            <v>0</v>
          </cell>
          <cell r="E15221">
            <v>0</v>
          </cell>
          <cell r="G15221">
            <v>0</v>
          </cell>
          <cell r="H15221">
            <v>0</v>
          </cell>
        </row>
        <row r="15222">
          <cell r="A15222" t="str">
            <v>08-14-100</v>
          </cell>
          <cell r="B15222" t="str">
            <v>110</v>
          </cell>
          <cell r="C15222">
            <v>0</v>
          </cell>
          <cell r="D15222">
            <v>0</v>
          </cell>
          <cell r="E15222">
            <v>0</v>
          </cell>
          <cell r="G15222">
            <v>0</v>
          </cell>
          <cell r="H15222">
            <v>0</v>
          </cell>
        </row>
        <row r="15223">
          <cell r="A15223" t="str">
            <v>08-14-100</v>
          </cell>
          <cell r="B15223" t="str">
            <v>111</v>
          </cell>
          <cell r="C15223">
            <v>0</v>
          </cell>
          <cell r="D15223">
            <v>0</v>
          </cell>
          <cell r="E15223">
            <v>0</v>
          </cell>
          <cell r="G15223">
            <v>0</v>
          </cell>
          <cell r="H15223">
            <v>0</v>
          </cell>
        </row>
        <row r="15224">
          <cell r="A15224" t="str">
            <v>08-14-100</v>
          </cell>
          <cell r="B15224" t="str">
            <v>112</v>
          </cell>
          <cell r="C15224">
            <v>0</v>
          </cell>
          <cell r="D15224">
            <v>0</v>
          </cell>
          <cell r="E15224">
            <v>0</v>
          </cell>
          <cell r="G15224">
            <v>0</v>
          </cell>
          <cell r="H15224">
            <v>0</v>
          </cell>
        </row>
        <row r="15225">
          <cell r="A15225" t="str">
            <v>08-14-100</v>
          </cell>
          <cell r="B15225" t="str">
            <v>113</v>
          </cell>
          <cell r="C15225">
            <v>0</v>
          </cell>
          <cell r="D15225">
            <v>0</v>
          </cell>
          <cell r="E15225">
            <v>0</v>
          </cell>
          <cell r="G15225">
            <v>0</v>
          </cell>
          <cell r="H15225">
            <v>0</v>
          </cell>
        </row>
        <row r="15226">
          <cell r="A15226" t="str">
            <v>08-14-100</v>
          </cell>
          <cell r="B15226" t="str">
            <v>21</v>
          </cell>
          <cell r="C15226" t="str">
            <v>JR OFICIAL CALIFICADO</v>
          </cell>
          <cell r="D15226" t="str">
            <v>jor</v>
          </cell>
          <cell r="E15226">
            <v>9.8427887901572104E-3</v>
          </cell>
          <cell r="G15226">
            <v>70692.160000000003</v>
          </cell>
          <cell r="H15226">
            <v>696</v>
          </cell>
        </row>
        <row r="15227">
          <cell r="A15227" t="str">
            <v>08-14-100</v>
          </cell>
          <cell r="B15227" t="str">
            <v>22</v>
          </cell>
          <cell r="C15227" t="str">
            <v>JR AYUDANTE CALIFICADO</v>
          </cell>
          <cell r="D15227" t="str">
            <v>jor</v>
          </cell>
          <cell r="E15227">
            <v>8.7491455912508537E-3</v>
          </cell>
          <cell r="G15227">
            <v>53019.119999999995</v>
          </cell>
          <cell r="H15227">
            <v>464</v>
          </cell>
        </row>
        <row r="15228">
          <cell r="A15228" t="str">
            <v>08-14-100</v>
          </cell>
          <cell r="B15228" t="str">
            <v>41</v>
          </cell>
          <cell r="C15228" t="str">
            <v>Equipos de instalación</v>
          </cell>
          <cell r="D15228" t="str">
            <v>unidad</v>
          </cell>
          <cell r="E15228">
            <v>0.05</v>
          </cell>
          <cell r="G15228">
            <v>24313.053599999999</v>
          </cell>
          <cell r="H15228">
            <v>1216</v>
          </cell>
        </row>
        <row r="15229">
          <cell r="A15229" t="str">
            <v>08-14-100</v>
          </cell>
          <cell r="B15229" t="str">
            <v>61</v>
          </cell>
          <cell r="C15229" t="str">
            <v>Transporte almacen a obra</v>
          </cell>
          <cell r="D15229" t="str">
            <v>kg</v>
          </cell>
          <cell r="E15229">
            <v>5031.6750000000002</v>
          </cell>
          <cell r="G15229">
            <v>6.0400000000000002E-2</v>
          </cell>
          <cell r="H15229">
            <v>304</v>
          </cell>
        </row>
        <row r="15230">
          <cell r="A15230" t="str">
            <v>08-14-110</v>
          </cell>
          <cell r="B15230" t="str">
            <v>08-14-110</v>
          </cell>
          <cell r="C15230" t="str">
            <v>Suministro e instalación de canaleta perimetral plastica de 10x5 cm con diviisión (Iincluye elementos de sujeción para instalación y accesorios )</v>
          </cell>
          <cell r="D15230" t="str">
            <v>ml</v>
          </cell>
          <cell r="E15230">
            <v>110</v>
          </cell>
          <cell r="H15230">
            <v>10414</v>
          </cell>
        </row>
        <row r="15231">
          <cell r="A15231" t="str">
            <v>08-14-110</v>
          </cell>
          <cell r="B15231" t="str">
            <v>11</v>
          </cell>
          <cell r="C15231" t="str">
            <v>Canaleta plástica 100mmX50mm tipo interior</v>
          </cell>
          <cell r="D15231" t="str">
            <v>ml</v>
          </cell>
          <cell r="E15231">
            <v>1</v>
          </cell>
          <cell r="G15231">
            <v>6059.3279999999995</v>
          </cell>
          <cell r="H15231">
            <v>6059</v>
          </cell>
        </row>
        <row r="15232">
          <cell r="A15232" t="str">
            <v>08-14-110</v>
          </cell>
          <cell r="B15232" t="str">
            <v>12</v>
          </cell>
          <cell r="C15232" t="str">
            <v>accesorios de montaje</v>
          </cell>
          <cell r="D15232" t="str">
            <v>un</v>
          </cell>
          <cell r="E15232">
            <v>0.5</v>
          </cell>
          <cell r="G15232">
            <v>1610.77136</v>
          </cell>
          <cell r="H15232">
            <v>805</v>
          </cell>
        </row>
        <row r="15233">
          <cell r="A15233" t="str">
            <v>08-14-110</v>
          </cell>
          <cell r="B15233" t="str">
            <v>13</v>
          </cell>
          <cell r="C15233">
            <v>0</v>
          </cell>
          <cell r="D15233">
            <v>0</v>
          </cell>
          <cell r="E15233">
            <v>0</v>
          </cell>
          <cell r="G15233">
            <v>0</v>
          </cell>
          <cell r="H15233">
            <v>0</v>
          </cell>
        </row>
        <row r="15234">
          <cell r="A15234" t="str">
            <v>08-14-110</v>
          </cell>
          <cell r="B15234" t="str">
            <v>14</v>
          </cell>
          <cell r="C15234">
            <v>0</v>
          </cell>
          <cell r="D15234">
            <v>0</v>
          </cell>
          <cell r="E15234">
            <v>0</v>
          </cell>
          <cell r="G15234">
            <v>0</v>
          </cell>
          <cell r="H15234">
            <v>0</v>
          </cell>
        </row>
        <row r="15235">
          <cell r="A15235" t="str">
            <v>08-14-110</v>
          </cell>
          <cell r="B15235" t="str">
            <v>15</v>
          </cell>
          <cell r="C15235">
            <v>0</v>
          </cell>
          <cell r="D15235">
            <v>0</v>
          </cell>
          <cell r="E15235">
            <v>0</v>
          </cell>
          <cell r="G15235">
            <v>0</v>
          </cell>
          <cell r="H15235">
            <v>0</v>
          </cell>
        </row>
        <row r="15236">
          <cell r="A15236" t="str">
            <v>08-14-110</v>
          </cell>
          <cell r="B15236" t="str">
            <v>16</v>
          </cell>
          <cell r="C15236">
            <v>0</v>
          </cell>
          <cell r="D15236">
            <v>0</v>
          </cell>
          <cell r="E15236">
            <v>0</v>
          </cell>
          <cell r="G15236">
            <v>0</v>
          </cell>
          <cell r="H15236">
            <v>0</v>
          </cell>
        </row>
        <row r="15237">
          <cell r="A15237" t="str">
            <v>08-14-110</v>
          </cell>
          <cell r="B15237" t="str">
            <v>17</v>
          </cell>
          <cell r="C15237">
            <v>0</v>
          </cell>
          <cell r="D15237">
            <v>0</v>
          </cell>
          <cell r="E15237">
            <v>0</v>
          </cell>
          <cell r="G15237">
            <v>0</v>
          </cell>
          <cell r="H15237">
            <v>0</v>
          </cell>
        </row>
        <row r="15238">
          <cell r="A15238" t="str">
            <v>08-14-110</v>
          </cell>
          <cell r="B15238" t="str">
            <v>18</v>
          </cell>
          <cell r="C15238">
            <v>0</v>
          </cell>
          <cell r="D15238">
            <v>0</v>
          </cell>
          <cell r="E15238">
            <v>0</v>
          </cell>
          <cell r="G15238">
            <v>0</v>
          </cell>
          <cell r="H15238">
            <v>0</v>
          </cell>
        </row>
        <row r="15239">
          <cell r="A15239" t="str">
            <v>08-14-110</v>
          </cell>
          <cell r="B15239" t="str">
            <v>19</v>
          </cell>
          <cell r="C15239">
            <v>0</v>
          </cell>
          <cell r="D15239">
            <v>0</v>
          </cell>
          <cell r="E15239">
            <v>0</v>
          </cell>
          <cell r="G15239">
            <v>0</v>
          </cell>
          <cell r="H15239">
            <v>0</v>
          </cell>
        </row>
        <row r="15240">
          <cell r="A15240" t="str">
            <v>08-14-110</v>
          </cell>
          <cell r="B15240" t="str">
            <v>110</v>
          </cell>
          <cell r="C15240">
            <v>0</v>
          </cell>
          <cell r="D15240">
            <v>0</v>
          </cell>
          <cell r="E15240">
            <v>0</v>
          </cell>
          <cell r="G15240">
            <v>0</v>
          </cell>
          <cell r="H15240">
            <v>0</v>
          </cell>
        </row>
        <row r="15241">
          <cell r="A15241" t="str">
            <v>08-14-110</v>
          </cell>
          <cell r="B15241" t="str">
            <v>111</v>
          </cell>
          <cell r="C15241">
            <v>0</v>
          </cell>
          <cell r="D15241">
            <v>0</v>
          </cell>
          <cell r="E15241">
            <v>0</v>
          </cell>
          <cell r="G15241">
            <v>0</v>
          </cell>
          <cell r="H15241">
            <v>0</v>
          </cell>
        </row>
        <row r="15242">
          <cell r="A15242" t="str">
            <v>08-14-110</v>
          </cell>
          <cell r="B15242" t="str">
            <v>112</v>
          </cell>
          <cell r="C15242">
            <v>0</v>
          </cell>
          <cell r="D15242">
            <v>0</v>
          </cell>
          <cell r="E15242">
            <v>0</v>
          </cell>
          <cell r="G15242">
            <v>0</v>
          </cell>
          <cell r="H15242">
            <v>0</v>
          </cell>
        </row>
        <row r="15243">
          <cell r="A15243" t="str">
            <v>08-14-110</v>
          </cell>
          <cell r="B15243" t="str">
            <v>113</v>
          </cell>
          <cell r="C15243">
            <v>0</v>
          </cell>
          <cell r="D15243">
            <v>0</v>
          </cell>
          <cell r="E15243">
            <v>0</v>
          </cell>
          <cell r="G15243">
            <v>0</v>
          </cell>
          <cell r="H15243">
            <v>0</v>
          </cell>
        </row>
        <row r="15244">
          <cell r="A15244" t="str">
            <v>08-14-110</v>
          </cell>
          <cell r="B15244" t="str">
            <v>21</v>
          </cell>
          <cell r="C15244" t="str">
            <v>JR OFICIAL CALIFICADO</v>
          </cell>
          <cell r="D15244" t="str">
            <v>jor</v>
          </cell>
          <cell r="E15244">
            <v>1.7224880382775119E-2</v>
          </cell>
          <cell r="G15244">
            <v>70692.160000000003</v>
          </cell>
          <cell r="H15244">
            <v>1218</v>
          </cell>
        </row>
        <row r="15245">
          <cell r="A15245" t="str">
            <v>08-14-110</v>
          </cell>
          <cell r="B15245" t="str">
            <v>22</v>
          </cell>
          <cell r="C15245" t="str">
            <v>JR AYUDANTE CALIFICADO</v>
          </cell>
          <cell r="D15245" t="str">
            <v>jor</v>
          </cell>
          <cell r="E15245">
            <v>1.5311004784688996E-2</v>
          </cell>
          <cell r="G15245">
            <v>53019.119999999995</v>
          </cell>
          <cell r="H15245">
            <v>812</v>
          </cell>
        </row>
        <row r="15246">
          <cell r="A15246" t="str">
            <v>08-14-110</v>
          </cell>
          <cell r="B15246" t="str">
            <v>41</v>
          </cell>
          <cell r="C15246" t="str">
            <v>Equipos de instalación</v>
          </cell>
          <cell r="D15246" t="str">
            <v>unidad</v>
          </cell>
          <cell r="E15246">
            <v>0.05</v>
          </cell>
          <cell r="G15246">
            <v>24313.053599999999</v>
          </cell>
          <cell r="H15246">
            <v>1216</v>
          </cell>
        </row>
        <row r="15247">
          <cell r="A15247" t="str">
            <v>08-14-110</v>
          </cell>
          <cell r="B15247" t="str">
            <v>61</v>
          </cell>
          <cell r="C15247" t="str">
            <v>Transporte almacen a obra</v>
          </cell>
          <cell r="D15247" t="str">
            <v>kg</v>
          </cell>
          <cell r="E15247">
            <v>5031.6750000000002</v>
          </cell>
          <cell r="G15247">
            <v>6.0400000000000002E-2</v>
          </cell>
          <cell r="H15247">
            <v>304</v>
          </cell>
        </row>
        <row r="15248">
          <cell r="A15248" t="str">
            <v>08-14-120</v>
          </cell>
          <cell r="B15248" t="str">
            <v>08-14-120</v>
          </cell>
          <cell r="C15248" t="str">
            <v>Suministro e instalación de caja metalica 10x10 para conexión de tuberia a bandeja portacables (Incluye elemento de sujeción a bandeja)</v>
          </cell>
          <cell r="D15248" t="str">
            <v>un</v>
          </cell>
          <cell r="E15248">
            <v>46</v>
          </cell>
          <cell r="H15248">
            <v>7677</v>
          </cell>
        </row>
        <row r="15249">
          <cell r="A15249" t="str">
            <v>08-14-120</v>
          </cell>
          <cell r="B15249" t="str">
            <v>11</v>
          </cell>
          <cell r="C15249" t="str">
            <v>Salida tubo bandeja tipo ducto</v>
          </cell>
          <cell r="D15249" t="str">
            <v>un</v>
          </cell>
          <cell r="E15249">
            <v>1</v>
          </cell>
          <cell r="G15249">
            <v>3723.962</v>
          </cell>
          <cell r="H15249">
            <v>3724</v>
          </cell>
        </row>
        <row r="15250">
          <cell r="A15250" t="str">
            <v>08-14-120</v>
          </cell>
          <cell r="B15250" t="str">
            <v>12</v>
          </cell>
          <cell r="C15250" t="str">
            <v>accesorios de montaje</v>
          </cell>
          <cell r="D15250" t="str">
            <v>un</v>
          </cell>
          <cell r="E15250">
            <v>0.7</v>
          </cell>
          <cell r="G15250">
            <v>1610.77136</v>
          </cell>
          <cell r="H15250">
            <v>1128</v>
          </cell>
        </row>
        <row r="15251">
          <cell r="A15251" t="str">
            <v>08-14-120</v>
          </cell>
          <cell r="B15251" t="str">
            <v>13</v>
          </cell>
          <cell r="C15251">
            <v>0</v>
          </cell>
          <cell r="D15251">
            <v>0</v>
          </cell>
          <cell r="E15251">
            <v>0</v>
          </cell>
          <cell r="G15251">
            <v>0</v>
          </cell>
          <cell r="H15251">
            <v>0</v>
          </cell>
        </row>
        <row r="15252">
          <cell r="A15252" t="str">
            <v>08-14-120</v>
          </cell>
          <cell r="B15252" t="str">
            <v>14</v>
          </cell>
          <cell r="C15252">
            <v>0</v>
          </cell>
          <cell r="D15252">
            <v>0</v>
          </cell>
          <cell r="E15252">
            <v>0</v>
          </cell>
          <cell r="G15252">
            <v>0</v>
          </cell>
          <cell r="H15252">
            <v>0</v>
          </cell>
        </row>
        <row r="15253">
          <cell r="A15253" t="str">
            <v>08-14-120</v>
          </cell>
          <cell r="B15253" t="str">
            <v>15</v>
          </cell>
          <cell r="C15253">
            <v>0</v>
          </cell>
          <cell r="D15253">
            <v>0</v>
          </cell>
          <cell r="E15253">
            <v>0</v>
          </cell>
          <cell r="G15253">
            <v>0</v>
          </cell>
          <cell r="H15253">
            <v>0</v>
          </cell>
        </row>
        <row r="15254">
          <cell r="A15254" t="str">
            <v>08-14-120</v>
          </cell>
          <cell r="B15254" t="str">
            <v>16</v>
          </cell>
          <cell r="C15254">
            <v>0</v>
          </cell>
          <cell r="D15254">
            <v>0</v>
          </cell>
          <cell r="E15254">
            <v>0</v>
          </cell>
          <cell r="G15254">
            <v>0</v>
          </cell>
          <cell r="H15254">
            <v>0</v>
          </cell>
        </row>
        <row r="15255">
          <cell r="A15255" t="str">
            <v>08-14-120</v>
          </cell>
          <cell r="B15255" t="str">
            <v>17</v>
          </cell>
          <cell r="C15255">
            <v>0</v>
          </cell>
          <cell r="D15255">
            <v>0</v>
          </cell>
          <cell r="E15255">
            <v>0</v>
          </cell>
          <cell r="G15255">
            <v>0</v>
          </cell>
          <cell r="H15255">
            <v>0</v>
          </cell>
        </row>
        <row r="15256">
          <cell r="A15256" t="str">
            <v>08-14-120</v>
          </cell>
          <cell r="B15256" t="str">
            <v>18</v>
          </cell>
          <cell r="C15256">
            <v>0</v>
          </cell>
          <cell r="D15256">
            <v>0</v>
          </cell>
          <cell r="E15256">
            <v>0</v>
          </cell>
          <cell r="G15256">
            <v>0</v>
          </cell>
          <cell r="H15256">
            <v>0</v>
          </cell>
        </row>
        <row r="15257">
          <cell r="A15257" t="str">
            <v>08-14-120</v>
          </cell>
          <cell r="B15257" t="str">
            <v>19</v>
          </cell>
          <cell r="C15257">
            <v>0</v>
          </cell>
          <cell r="D15257">
            <v>0</v>
          </cell>
          <cell r="E15257">
            <v>0</v>
          </cell>
          <cell r="G15257">
            <v>0</v>
          </cell>
          <cell r="H15257">
            <v>0</v>
          </cell>
        </row>
        <row r="15258">
          <cell r="A15258" t="str">
            <v>08-14-120</v>
          </cell>
          <cell r="B15258" t="str">
            <v>110</v>
          </cell>
          <cell r="C15258">
            <v>0</v>
          </cell>
          <cell r="D15258">
            <v>0</v>
          </cell>
          <cell r="E15258">
            <v>0</v>
          </cell>
          <cell r="G15258">
            <v>0</v>
          </cell>
          <cell r="H15258">
            <v>0</v>
          </cell>
        </row>
        <row r="15259">
          <cell r="A15259" t="str">
            <v>08-14-120</v>
          </cell>
          <cell r="B15259" t="str">
            <v>111</v>
          </cell>
          <cell r="C15259">
            <v>0</v>
          </cell>
          <cell r="D15259">
            <v>0</v>
          </cell>
          <cell r="E15259">
            <v>0</v>
          </cell>
          <cell r="G15259">
            <v>0</v>
          </cell>
          <cell r="H15259">
            <v>0</v>
          </cell>
        </row>
        <row r="15260">
          <cell r="A15260" t="str">
            <v>08-14-120</v>
          </cell>
          <cell r="B15260" t="str">
            <v>112</v>
          </cell>
          <cell r="C15260">
            <v>0</v>
          </cell>
          <cell r="D15260">
            <v>0</v>
          </cell>
          <cell r="E15260">
            <v>0</v>
          </cell>
          <cell r="G15260">
            <v>0</v>
          </cell>
          <cell r="H15260">
            <v>0</v>
          </cell>
        </row>
        <row r="15261">
          <cell r="A15261" t="str">
            <v>08-14-120</v>
          </cell>
          <cell r="B15261" t="str">
            <v>113</v>
          </cell>
          <cell r="C15261">
            <v>0</v>
          </cell>
          <cell r="D15261">
            <v>0</v>
          </cell>
          <cell r="E15261">
            <v>0</v>
          </cell>
          <cell r="G15261">
            <v>0</v>
          </cell>
          <cell r="H15261">
            <v>0</v>
          </cell>
        </row>
        <row r="15262">
          <cell r="A15262" t="str">
            <v>08-14-120</v>
          </cell>
          <cell r="B15262" t="str">
            <v>21</v>
          </cell>
          <cell r="C15262" t="str">
            <v>JR OFICIAL CALIFICADO</v>
          </cell>
          <cell r="D15262" t="str">
            <v>jor</v>
          </cell>
          <cell r="E15262">
            <v>1.1073137388926863E-2</v>
          </cell>
          <cell r="G15262">
            <v>70692.160000000003</v>
          </cell>
          <cell r="H15262">
            <v>783</v>
          </cell>
        </row>
        <row r="15263">
          <cell r="A15263" t="str">
            <v>08-14-120</v>
          </cell>
          <cell r="B15263" t="str">
            <v>22</v>
          </cell>
          <cell r="C15263" t="str">
            <v>JR AYUDANTE CALIFICADO</v>
          </cell>
          <cell r="D15263" t="str">
            <v>jor</v>
          </cell>
          <cell r="E15263">
            <v>9.8427887901572104E-3</v>
          </cell>
          <cell r="G15263">
            <v>53019.119999999995</v>
          </cell>
          <cell r="H15263">
            <v>522</v>
          </cell>
        </row>
        <row r="15264">
          <cell r="A15264" t="str">
            <v>08-14-120</v>
          </cell>
          <cell r="B15264" t="str">
            <v>41</v>
          </cell>
          <cell r="C15264" t="str">
            <v>Equipos de instalación</v>
          </cell>
          <cell r="D15264" t="str">
            <v>unidad</v>
          </cell>
          <cell r="E15264">
            <v>0.05</v>
          </cell>
          <cell r="G15264">
            <v>24313.053599999999</v>
          </cell>
          <cell r="H15264">
            <v>1216</v>
          </cell>
        </row>
        <row r="15265">
          <cell r="A15265" t="str">
            <v>08-14-120</v>
          </cell>
          <cell r="B15265" t="str">
            <v>61</v>
          </cell>
          <cell r="C15265" t="str">
            <v>Transporte almacen a obra</v>
          </cell>
          <cell r="D15265" t="str">
            <v>kg</v>
          </cell>
          <cell r="E15265">
            <v>5031.6750000000002</v>
          </cell>
          <cell r="G15265">
            <v>6.0400000000000002E-2</v>
          </cell>
          <cell r="H15265">
            <v>304</v>
          </cell>
        </row>
        <row r="15266">
          <cell r="A15266" t="str">
            <v>08-14-130</v>
          </cell>
          <cell r="B15266" t="str">
            <v>08-14-130</v>
          </cell>
          <cell r="C15266" t="str">
            <v>Suministro e instalación de tuberia de 1Ø3/4'' PVC  para interconexión de salidas de comunicaciones</v>
          </cell>
          <cell r="D15266" t="str">
            <v>ml</v>
          </cell>
          <cell r="E15266">
            <v>110</v>
          </cell>
          <cell r="H15266">
            <v>6183</v>
          </cell>
        </row>
        <row r="15267">
          <cell r="A15267" t="str">
            <v>08-14-130</v>
          </cell>
          <cell r="B15267" t="str">
            <v>11</v>
          </cell>
          <cell r="C15267" t="str">
            <v>Tuberia PVC - 3/4''</v>
          </cell>
          <cell r="D15267" t="str">
            <v>ML</v>
          </cell>
          <cell r="E15267">
            <v>1</v>
          </cell>
          <cell r="G15267">
            <v>1759.351132</v>
          </cell>
          <cell r="H15267">
            <v>1759</v>
          </cell>
        </row>
        <row r="15268">
          <cell r="A15268" t="str">
            <v>08-14-130</v>
          </cell>
          <cell r="B15268" t="str">
            <v>12</v>
          </cell>
          <cell r="C15268" t="str">
            <v>Terminal PVC - 3/4''</v>
          </cell>
          <cell r="D15268" t="str">
            <v>UN</v>
          </cell>
          <cell r="E15268">
            <v>0.7</v>
          </cell>
          <cell r="G15268">
            <v>289.93884480000003</v>
          </cell>
          <cell r="H15268">
            <v>203</v>
          </cell>
        </row>
        <row r="15269">
          <cell r="A15269" t="str">
            <v>08-14-130</v>
          </cell>
          <cell r="B15269" t="str">
            <v>13</v>
          </cell>
          <cell r="C15269" t="str">
            <v>Curva PVC - 3/4''</v>
          </cell>
          <cell r="D15269" t="str">
            <v>UN</v>
          </cell>
          <cell r="E15269">
            <v>0.35</v>
          </cell>
          <cell r="G15269">
            <v>536.38686287999997</v>
          </cell>
          <cell r="H15269">
            <v>188</v>
          </cell>
        </row>
        <row r="15270">
          <cell r="A15270" t="str">
            <v>08-14-130</v>
          </cell>
          <cell r="B15270" t="str">
            <v>14</v>
          </cell>
          <cell r="C15270">
            <v>0</v>
          </cell>
          <cell r="D15270">
            <v>0</v>
          </cell>
          <cell r="E15270">
            <v>0</v>
          </cell>
          <cell r="G15270">
            <v>0</v>
          </cell>
          <cell r="H15270">
            <v>0</v>
          </cell>
        </row>
        <row r="15271">
          <cell r="A15271" t="str">
            <v>08-14-130</v>
          </cell>
          <cell r="B15271" t="str">
            <v>15</v>
          </cell>
          <cell r="C15271">
            <v>0</v>
          </cell>
          <cell r="D15271">
            <v>0</v>
          </cell>
          <cell r="E15271">
            <v>0</v>
          </cell>
          <cell r="G15271">
            <v>0</v>
          </cell>
          <cell r="H15271">
            <v>0</v>
          </cell>
        </row>
        <row r="15272">
          <cell r="A15272" t="str">
            <v>08-14-130</v>
          </cell>
          <cell r="B15272" t="str">
            <v>16</v>
          </cell>
          <cell r="C15272">
            <v>0</v>
          </cell>
          <cell r="D15272">
            <v>0</v>
          </cell>
          <cell r="E15272">
            <v>0</v>
          </cell>
          <cell r="G15272">
            <v>0</v>
          </cell>
          <cell r="H15272">
            <v>0</v>
          </cell>
        </row>
        <row r="15273">
          <cell r="A15273" t="str">
            <v>08-14-130</v>
          </cell>
          <cell r="B15273" t="str">
            <v>17</v>
          </cell>
          <cell r="C15273">
            <v>0</v>
          </cell>
          <cell r="D15273">
            <v>0</v>
          </cell>
          <cell r="E15273">
            <v>0</v>
          </cell>
          <cell r="G15273">
            <v>0</v>
          </cell>
          <cell r="H15273">
            <v>0</v>
          </cell>
        </row>
        <row r="15274">
          <cell r="A15274" t="str">
            <v>08-14-130</v>
          </cell>
          <cell r="B15274" t="str">
            <v>18</v>
          </cell>
          <cell r="C15274">
            <v>0</v>
          </cell>
          <cell r="D15274">
            <v>0</v>
          </cell>
          <cell r="E15274">
            <v>0</v>
          </cell>
          <cell r="G15274">
            <v>0</v>
          </cell>
          <cell r="H15274">
            <v>0</v>
          </cell>
        </row>
        <row r="15275">
          <cell r="A15275" t="str">
            <v>08-14-130</v>
          </cell>
          <cell r="B15275" t="str">
            <v>19</v>
          </cell>
          <cell r="C15275">
            <v>0</v>
          </cell>
          <cell r="D15275">
            <v>0</v>
          </cell>
          <cell r="E15275">
            <v>0</v>
          </cell>
          <cell r="G15275">
            <v>0</v>
          </cell>
          <cell r="H15275">
            <v>0</v>
          </cell>
        </row>
        <row r="15276">
          <cell r="A15276" t="str">
            <v>08-14-130</v>
          </cell>
          <cell r="B15276" t="str">
            <v>110</v>
          </cell>
          <cell r="C15276">
            <v>0</v>
          </cell>
          <cell r="D15276">
            <v>0</v>
          </cell>
          <cell r="E15276">
            <v>0</v>
          </cell>
          <cell r="G15276">
            <v>0</v>
          </cell>
          <cell r="H15276">
            <v>0</v>
          </cell>
        </row>
        <row r="15277">
          <cell r="A15277" t="str">
            <v>08-14-130</v>
          </cell>
          <cell r="B15277" t="str">
            <v>111</v>
          </cell>
          <cell r="C15277">
            <v>0</v>
          </cell>
          <cell r="D15277">
            <v>0</v>
          </cell>
          <cell r="E15277">
            <v>0</v>
          </cell>
          <cell r="G15277">
            <v>0</v>
          </cell>
          <cell r="H15277">
            <v>0</v>
          </cell>
        </row>
        <row r="15278">
          <cell r="A15278" t="str">
            <v>08-14-130</v>
          </cell>
          <cell r="B15278" t="str">
            <v>112</v>
          </cell>
          <cell r="C15278">
            <v>0</v>
          </cell>
          <cell r="D15278">
            <v>0</v>
          </cell>
          <cell r="E15278">
            <v>0</v>
          </cell>
          <cell r="G15278">
            <v>0</v>
          </cell>
          <cell r="H15278">
            <v>0</v>
          </cell>
        </row>
        <row r="15279">
          <cell r="A15279" t="str">
            <v>08-14-130</v>
          </cell>
          <cell r="B15279" t="str">
            <v>113</v>
          </cell>
          <cell r="C15279">
            <v>0</v>
          </cell>
          <cell r="D15279">
            <v>0</v>
          </cell>
          <cell r="E15279">
            <v>0</v>
          </cell>
          <cell r="G15279">
            <v>0</v>
          </cell>
          <cell r="H15279">
            <v>0</v>
          </cell>
        </row>
        <row r="15280">
          <cell r="A15280" t="str">
            <v>08-14-130</v>
          </cell>
          <cell r="B15280" t="str">
            <v>21</v>
          </cell>
          <cell r="C15280" t="str">
            <v>JR OFICIAL CALIFICADO</v>
          </cell>
          <cell r="D15280" t="str">
            <v>jor</v>
          </cell>
          <cell r="E15280">
            <v>2.1334244702665754E-2</v>
          </cell>
          <cell r="G15280">
            <v>70692.160000000003</v>
          </cell>
          <cell r="H15280">
            <v>1508</v>
          </cell>
        </row>
        <row r="15281">
          <cell r="A15281" t="str">
            <v>08-14-130</v>
          </cell>
          <cell r="B15281" t="str">
            <v>22</v>
          </cell>
          <cell r="C15281" t="str">
            <v>JR AYUDANTE CALIFICADO</v>
          </cell>
          <cell r="D15281" t="str">
            <v>jor</v>
          </cell>
          <cell r="E15281">
            <v>1.8963773069036231E-2</v>
          </cell>
          <cell r="G15281">
            <v>53019.119999999995</v>
          </cell>
          <cell r="H15281">
            <v>1005</v>
          </cell>
        </row>
        <row r="15282">
          <cell r="A15282" t="str">
            <v>08-14-130</v>
          </cell>
          <cell r="B15282" t="str">
            <v>41</v>
          </cell>
          <cell r="C15282" t="str">
            <v>Equipos de instalación</v>
          </cell>
          <cell r="D15282" t="str">
            <v>unidad</v>
          </cell>
          <cell r="E15282">
            <v>0.05</v>
          </cell>
          <cell r="G15282">
            <v>24313.053599999999</v>
          </cell>
          <cell r="H15282">
            <v>1216</v>
          </cell>
        </row>
        <row r="15283">
          <cell r="A15283" t="str">
            <v>08-14-130</v>
          </cell>
          <cell r="B15283" t="str">
            <v>61</v>
          </cell>
          <cell r="C15283" t="str">
            <v>Transporte almacen a obra</v>
          </cell>
          <cell r="D15283" t="str">
            <v>kg</v>
          </cell>
          <cell r="E15283">
            <v>5031.6750000000002</v>
          </cell>
          <cell r="G15283">
            <v>6.0400000000000002E-2</v>
          </cell>
          <cell r="H15283">
            <v>304</v>
          </cell>
        </row>
        <row r="15284">
          <cell r="A15284" t="str">
            <v>08-14-140</v>
          </cell>
          <cell r="B15284" t="str">
            <v>08-14-140</v>
          </cell>
          <cell r="C15284" t="str">
            <v>Suministro e instalación de tuberia de 1Ø1'' PVC  para interconexión de salidas de comunicaciones</v>
          </cell>
          <cell r="D15284" t="str">
            <v>ml</v>
          </cell>
          <cell r="E15284">
            <v>15</v>
          </cell>
          <cell r="H15284">
            <v>7316</v>
          </cell>
        </row>
        <row r="15285">
          <cell r="A15285" t="str">
            <v>08-14-140</v>
          </cell>
          <cell r="B15285" t="str">
            <v>11</v>
          </cell>
          <cell r="C15285" t="str">
            <v>Tubería PVC 1''</v>
          </cell>
          <cell r="D15285" t="str">
            <v>ML</v>
          </cell>
          <cell r="E15285">
            <v>1</v>
          </cell>
          <cell r="G15285">
            <v>2406.4368680000002</v>
          </cell>
          <cell r="H15285">
            <v>2406</v>
          </cell>
        </row>
        <row r="15286">
          <cell r="A15286" t="str">
            <v>08-14-140</v>
          </cell>
          <cell r="B15286" t="str">
            <v>12</v>
          </cell>
          <cell r="C15286" t="str">
            <v>Terminales PVC 1''</v>
          </cell>
          <cell r="D15286" t="str">
            <v>UN</v>
          </cell>
          <cell r="E15286">
            <v>0.7</v>
          </cell>
          <cell r="G15286">
            <v>534.77609152000002</v>
          </cell>
          <cell r="H15286">
            <v>374</v>
          </cell>
        </row>
        <row r="15287">
          <cell r="A15287" t="str">
            <v>08-14-140</v>
          </cell>
          <cell r="B15287" t="str">
            <v>13</v>
          </cell>
          <cell r="C15287" t="str">
            <v>Curvas PVC 1''</v>
          </cell>
          <cell r="D15287" t="str">
            <v>UN</v>
          </cell>
          <cell r="E15287">
            <v>0.35</v>
          </cell>
          <cell r="G15287">
            <v>884.31347663999998</v>
          </cell>
          <cell r="H15287">
            <v>310</v>
          </cell>
        </row>
        <row r="15288">
          <cell r="A15288" t="str">
            <v>08-14-140</v>
          </cell>
          <cell r="B15288" t="str">
            <v>14</v>
          </cell>
          <cell r="C15288">
            <v>0</v>
          </cell>
          <cell r="D15288">
            <v>0</v>
          </cell>
          <cell r="E15288">
            <v>0</v>
          </cell>
          <cell r="G15288">
            <v>0</v>
          </cell>
          <cell r="H15288">
            <v>0</v>
          </cell>
        </row>
        <row r="15289">
          <cell r="A15289" t="str">
            <v>08-14-140</v>
          </cell>
          <cell r="B15289" t="str">
            <v>15</v>
          </cell>
          <cell r="C15289">
            <v>0</v>
          </cell>
          <cell r="D15289">
            <v>0</v>
          </cell>
          <cell r="E15289">
            <v>0</v>
          </cell>
          <cell r="G15289">
            <v>0</v>
          </cell>
          <cell r="H15289">
            <v>0</v>
          </cell>
        </row>
        <row r="15290">
          <cell r="A15290" t="str">
            <v>08-14-140</v>
          </cell>
          <cell r="B15290" t="str">
            <v>16</v>
          </cell>
          <cell r="C15290">
            <v>0</v>
          </cell>
          <cell r="D15290">
            <v>0</v>
          </cell>
          <cell r="E15290">
            <v>0</v>
          </cell>
          <cell r="G15290">
            <v>0</v>
          </cell>
          <cell r="H15290">
            <v>0</v>
          </cell>
        </row>
        <row r="15291">
          <cell r="A15291" t="str">
            <v>08-14-140</v>
          </cell>
          <cell r="B15291" t="str">
            <v>17</v>
          </cell>
          <cell r="C15291">
            <v>0</v>
          </cell>
          <cell r="D15291">
            <v>0</v>
          </cell>
          <cell r="E15291">
            <v>0</v>
          </cell>
          <cell r="G15291">
            <v>0</v>
          </cell>
          <cell r="H15291">
            <v>0</v>
          </cell>
        </row>
        <row r="15292">
          <cell r="A15292" t="str">
            <v>08-14-140</v>
          </cell>
          <cell r="B15292" t="str">
            <v>18</v>
          </cell>
          <cell r="C15292">
            <v>0</v>
          </cell>
          <cell r="D15292">
            <v>0</v>
          </cell>
          <cell r="E15292">
            <v>0</v>
          </cell>
          <cell r="G15292">
            <v>0</v>
          </cell>
          <cell r="H15292">
            <v>0</v>
          </cell>
        </row>
        <row r="15293">
          <cell r="A15293" t="str">
            <v>08-14-140</v>
          </cell>
          <cell r="B15293" t="str">
            <v>19</v>
          </cell>
          <cell r="C15293">
            <v>0</v>
          </cell>
          <cell r="D15293">
            <v>0</v>
          </cell>
          <cell r="E15293">
            <v>0</v>
          </cell>
          <cell r="G15293">
            <v>0</v>
          </cell>
          <cell r="H15293">
            <v>0</v>
          </cell>
        </row>
        <row r="15294">
          <cell r="A15294" t="str">
            <v>08-14-140</v>
          </cell>
          <cell r="B15294" t="str">
            <v>110</v>
          </cell>
          <cell r="C15294">
            <v>0</v>
          </cell>
          <cell r="D15294">
            <v>0</v>
          </cell>
          <cell r="E15294">
            <v>0</v>
          </cell>
          <cell r="G15294">
            <v>0</v>
          </cell>
          <cell r="H15294">
            <v>0</v>
          </cell>
        </row>
        <row r="15295">
          <cell r="A15295" t="str">
            <v>08-14-140</v>
          </cell>
          <cell r="B15295" t="str">
            <v>111</v>
          </cell>
          <cell r="C15295">
            <v>0</v>
          </cell>
          <cell r="D15295">
            <v>0</v>
          </cell>
          <cell r="E15295">
            <v>0</v>
          </cell>
          <cell r="G15295">
            <v>0</v>
          </cell>
          <cell r="H15295">
            <v>0</v>
          </cell>
        </row>
        <row r="15296">
          <cell r="A15296" t="str">
            <v>08-14-140</v>
          </cell>
          <cell r="B15296" t="str">
            <v>112</v>
          </cell>
          <cell r="C15296">
            <v>0</v>
          </cell>
          <cell r="D15296">
            <v>0</v>
          </cell>
          <cell r="E15296">
            <v>0</v>
          </cell>
          <cell r="G15296">
            <v>0</v>
          </cell>
          <cell r="H15296">
            <v>0</v>
          </cell>
        </row>
        <row r="15297">
          <cell r="A15297" t="str">
            <v>08-14-140</v>
          </cell>
          <cell r="B15297" t="str">
            <v>113</v>
          </cell>
          <cell r="C15297">
            <v>0</v>
          </cell>
          <cell r="D15297">
            <v>0</v>
          </cell>
          <cell r="E15297">
            <v>0</v>
          </cell>
          <cell r="G15297">
            <v>0</v>
          </cell>
          <cell r="H15297">
            <v>0</v>
          </cell>
        </row>
        <row r="15298">
          <cell r="A15298" t="str">
            <v>08-14-140</v>
          </cell>
          <cell r="B15298" t="str">
            <v>21</v>
          </cell>
          <cell r="C15298" t="str">
            <v>JR OFICIAL CALIFICADO</v>
          </cell>
          <cell r="D15298" t="str">
            <v>jor</v>
          </cell>
          <cell r="E15298">
            <v>2.2966507177033493E-2</v>
          </cell>
          <cell r="G15298">
            <v>70692.160000000003</v>
          </cell>
          <cell r="H15298">
            <v>1624</v>
          </cell>
        </row>
        <row r="15299">
          <cell r="A15299" t="str">
            <v>08-14-140</v>
          </cell>
          <cell r="B15299" t="str">
            <v>22</v>
          </cell>
          <cell r="C15299" t="str">
            <v>JR AYUDANTE CALIFICADO</v>
          </cell>
          <cell r="D15299" t="str">
            <v>jor</v>
          </cell>
          <cell r="E15299">
            <v>2.0414673046251993E-2</v>
          </cell>
          <cell r="G15299">
            <v>53019.119999999995</v>
          </cell>
          <cell r="H15299">
            <v>1082</v>
          </cell>
        </row>
        <row r="15300">
          <cell r="A15300" t="str">
            <v>08-14-140</v>
          </cell>
          <cell r="B15300" t="str">
            <v>41</v>
          </cell>
          <cell r="C15300" t="str">
            <v>Equipos de instalación</v>
          </cell>
          <cell r="D15300" t="str">
            <v>unidad</v>
          </cell>
          <cell r="E15300">
            <v>0.05</v>
          </cell>
          <cell r="G15300">
            <v>24313.053599999999</v>
          </cell>
          <cell r="H15300">
            <v>1216</v>
          </cell>
        </row>
        <row r="15301">
          <cell r="A15301" t="str">
            <v>08-14-140</v>
          </cell>
          <cell r="B15301" t="str">
            <v>61</v>
          </cell>
          <cell r="C15301" t="str">
            <v>Transporte almacen a obra</v>
          </cell>
          <cell r="D15301" t="str">
            <v>kg</v>
          </cell>
          <cell r="E15301">
            <v>5031.6750000000002</v>
          </cell>
          <cell r="G15301">
            <v>6.0400000000000002E-2</v>
          </cell>
          <cell r="H15301">
            <v>304</v>
          </cell>
        </row>
        <row r="15302">
          <cell r="A15302" t="str">
            <v>08-14-150</v>
          </cell>
          <cell r="B15302" t="str">
            <v>08-14-150</v>
          </cell>
          <cell r="C15302" t="str">
            <v>Suministro e instalación de tuberia de 1Ø1-1/4'' PVC  para interconexión de salidas de comunicaciones</v>
          </cell>
          <cell r="D15302" t="str">
            <v>ml</v>
          </cell>
          <cell r="E15302">
            <v>30</v>
          </cell>
          <cell r="H15302">
            <v>9603</v>
          </cell>
        </row>
        <row r="15303">
          <cell r="A15303" t="str">
            <v>08-14-150</v>
          </cell>
          <cell r="B15303" t="str">
            <v>11</v>
          </cell>
          <cell r="C15303" t="str">
            <v>Tubería PVC 1-1/4''</v>
          </cell>
          <cell r="D15303" t="str">
            <v>ML</v>
          </cell>
          <cell r="E15303">
            <v>1</v>
          </cell>
          <cell r="G15303">
            <v>3749.2092000000007</v>
          </cell>
          <cell r="H15303">
            <v>3749</v>
          </cell>
        </row>
        <row r="15304">
          <cell r="A15304" t="str">
            <v>08-14-150</v>
          </cell>
          <cell r="B15304" t="str">
            <v>12</v>
          </cell>
          <cell r="C15304" t="str">
            <v>Terminales PVC 1-1/4''</v>
          </cell>
          <cell r="D15304" t="str">
            <v>UN</v>
          </cell>
          <cell r="E15304">
            <v>0.7</v>
          </cell>
          <cell r="G15304">
            <v>1309.5571156799999</v>
          </cell>
          <cell r="H15304">
            <v>917</v>
          </cell>
        </row>
        <row r="15305">
          <cell r="A15305" t="str">
            <v>08-14-150</v>
          </cell>
          <cell r="B15305" t="str">
            <v>13</v>
          </cell>
          <cell r="C15305" t="str">
            <v>Curvas PVC 1''</v>
          </cell>
          <cell r="D15305" t="str">
            <v>UN</v>
          </cell>
          <cell r="E15305">
            <v>0.35</v>
          </cell>
          <cell r="G15305">
            <v>884.31347663999998</v>
          </cell>
          <cell r="H15305">
            <v>310</v>
          </cell>
        </row>
        <row r="15306">
          <cell r="A15306" t="str">
            <v>08-14-150</v>
          </cell>
          <cell r="B15306" t="str">
            <v>14</v>
          </cell>
          <cell r="C15306">
            <v>0</v>
          </cell>
          <cell r="D15306">
            <v>0</v>
          </cell>
          <cell r="E15306">
            <v>0</v>
          </cell>
          <cell r="G15306">
            <v>0</v>
          </cell>
          <cell r="H15306">
            <v>0</v>
          </cell>
        </row>
        <row r="15307">
          <cell r="A15307" t="str">
            <v>08-14-150</v>
          </cell>
          <cell r="B15307" t="str">
            <v>15</v>
          </cell>
          <cell r="C15307">
            <v>0</v>
          </cell>
          <cell r="D15307">
            <v>0</v>
          </cell>
          <cell r="E15307">
            <v>0</v>
          </cell>
          <cell r="G15307">
            <v>0</v>
          </cell>
          <cell r="H15307">
            <v>0</v>
          </cell>
        </row>
        <row r="15308">
          <cell r="A15308" t="str">
            <v>08-14-150</v>
          </cell>
          <cell r="B15308" t="str">
            <v>16</v>
          </cell>
          <cell r="C15308">
            <v>0</v>
          </cell>
          <cell r="D15308">
            <v>0</v>
          </cell>
          <cell r="E15308">
            <v>0</v>
          </cell>
          <cell r="G15308">
            <v>0</v>
          </cell>
          <cell r="H15308">
            <v>0</v>
          </cell>
        </row>
        <row r="15309">
          <cell r="A15309" t="str">
            <v>08-14-150</v>
          </cell>
          <cell r="B15309" t="str">
            <v>17</v>
          </cell>
          <cell r="C15309">
            <v>0</v>
          </cell>
          <cell r="D15309">
            <v>0</v>
          </cell>
          <cell r="E15309">
            <v>0</v>
          </cell>
          <cell r="G15309">
            <v>0</v>
          </cell>
          <cell r="H15309">
            <v>0</v>
          </cell>
        </row>
        <row r="15310">
          <cell r="A15310" t="str">
            <v>08-14-150</v>
          </cell>
          <cell r="B15310" t="str">
            <v>18</v>
          </cell>
          <cell r="C15310">
            <v>0</v>
          </cell>
          <cell r="D15310">
            <v>0</v>
          </cell>
          <cell r="E15310">
            <v>0</v>
          </cell>
          <cell r="G15310">
            <v>0</v>
          </cell>
          <cell r="H15310">
            <v>0</v>
          </cell>
        </row>
        <row r="15311">
          <cell r="A15311" t="str">
            <v>08-14-150</v>
          </cell>
          <cell r="B15311" t="str">
            <v>19</v>
          </cell>
          <cell r="C15311">
            <v>0</v>
          </cell>
          <cell r="D15311">
            <v>0</v>
          </cell>
          <cell r="E15311">
            <v>0</v>
          </cell>
          <cell r="G15311">
            <v>0</v>
          </cell>
          <cell r="H15311">
            <v>0</v>
          </cell>
        </row>
        <row r="15312">
          <cell r="A15312" t="str">
            <v>08-14-150</v>
          </cell>
          <cell r="B15312" t="str">
            <v>110</v>
          </cell>
          <cell r="C15312">
            <v>0</v>
          </cell>
          <cell r="D15312">
            <v>0</v>
          </cell>
          <cell r="E15312">
            <v>0</v>
          </cell>
          <cell r="G15312">
            <v>0</v>
          </cell>
          <cell r="H15312">
            <v>0</v>
          </cell>
        </row>
        <row r="15313">
          <cell r="A15313" t="str">
            <v>08-14-150</v>
          </cell>
          <cell r="B15313" t="str">
            <v>111</v>
          </cell>
          <cell r="C15313">
            <v>0</v>
          </cell>
          <cell r="D15313">
            <v>0</v>
          </cell>
          <cell r="E15313">
            <v>0</v>
          </cell>
          <cell r="G15313">
            <v>0</v>
          </cell>
          <cell r="H15313">
            <v>0</v>
          </cell>
        </row>
        <row r="15314">
          <cell r="A15314" t="str">
            <v>08-14-150</v>
          </cell>
          <cell r="B15314" t="str">
            <v>112</v>
          </cell>
          <cell r="C15314">
            <v>0</v>
          </cell>
          <cell r="D15314">
            <v>0</v>
          </cell>
          <cell r="E15314">
            <v>0</v>
          </cell>
          <cell r="G15314">
            <v>0</v>
          </cell>
          <cell r="H15314">
            <v>0</v>
          </cell>
        </row>
        <row r="15315">
          <cell r="A15315" t="str">
            <v>08-14-150</v>
          </cell>
          <cell r="B15315" t="str">
            <v>113</v>
          </cell>
          <cell r="C15315">
            <v>0</v>
          </cell>
          <cell r="D15315">
            <v>0</v>
          </cell>
          <cell r="E15315">
            <v>0</v>
          </cell>
          <cell r="G15315">
            <v>0</v>
          </cell>
          <cell r="H15315">
            <v>0</v>
          </cell>
        </row>
        <row r="15316">
          <cell r="A15316" t="str">
            <v>08-14-150</v>
          </cell>
          <cell r="B15316" t="str">
            <v>21</v>
          </cell>
          <cell r="C15316" t="str">
            <v>JR OFICIAL CALIFICADO</v>
          </cell>
          <cell r="D15316" t="str">
            <v>jor</v>
          </cell>
          <cell r="E15316">
            <v>2.637047163362953E-2</v>
          </cell>
          <cell r="G15316">
            <v>70692.160000000003</v>
          </cell>
          <cell r="H15316">
            <v>1864</v>
          </cell>
        </row>
        <row r="15317">
          <cell r="A15317" t="str">
            <v>08-14-150</v>
          </cell>
          <cell r="B15317" t="str">
            <v>22</v>
          </cell>
          <cell r="C15317" t="str">
            <v>JR AYUDANTE CALIFICADO</v>
          </cell>
          <cell r="D15317" t="str">
            <v>jor</v>
          </cell>
          <cell r="E15317">
            <v>2.3440419229892914E-2</v>
          </cell>
          <cell r="G15317">
            <v>53019.119999999995</v>
          </cell>
          <cell r="H15317">
            <v>1243</v>
          </cell>
        </row>
        <row r="15318">
          <cell r="A15318" t="str">
            <v>08-14-150</v>
          </cell>
          <cell r="B15318" t="str">
            <v>41</v>
          </cell>
          <cell r="C15318" t="str">
            <v>Equipos de instalación</v>
          </cell>
          <cell r="D15318" t="str">
            <v>unidad</v>
          </cell>
          <cell r="E15318">
            <v>0.05</v>
          </cell>
          <cell r="G15318">
            <v>24313.053599999999</v>
          </cell>
          <cell r="H15318">
            <v>1216</v>
          </cell>
        </row>
        <row r="15319">
          <cell r="A15319" t="str">
            <v>08-14-150</v>
          </cell>
          <cell r="B15319" t="str">
            <v>61</v>
          </cell>
          <cell r="C15319" t="str">
            <v>Transporte almacen a obra</v>
          </cell>
          <cell r="D15319" t="str">
            <v>kg</v>
          </cell>
          <cell r="E15319">
            <v>5031.6750000000002</v>
          </cell>
          <cell r="G15319">
            <v>6.0400000000000002E-2</v>
          </cell>
          <cell r="H15319">
            <v>304</v>
          </cell>
        </row>
        <row r="15320">
          <cell r="A15320" t="str">
            <v>08-14-160</v>
          </cell>
          <cell r="B15320" t="str">
            <v>08-14-160</v>
          </cell>
          <cell r="C15320" t="str">
            <v>Suministro e instalación de tuberia de 1Ø2'' PVC  para interconexión de salidas de comunicaciones</v>
          </cell>
          <cell r="D15320" t="str">
            <v>ml</v>
          </cell>
          <cell r="E15320">
            <v>65</v>
          </cell>
          <cell r="H15320">
            <v>15840</v>
          </cell>
        </row>
        <row r="15321">
          <cell r="A15321" t="str">
            <v>08-14-160</v>
          </cell>
          <cell r="B15321" t="str">
            <v>11</v>
          </cell>
          <cell r="C15321" t="str">
            <v>Tubería PVC 2''</v>
          </cell>
          <cell r="D15321" t="str">
            <v>ML</v>
          </cell>
          <cell r="E15321">
            <v>1</v>
          </cell>
          <cell r="G15321">
            <v>6895.7677359999998</v>
          </cell>
          <cell r="H15321">
            <v>6896</v>
          </cell>
        </row>
        <row r="15322">
          <cell r="A15322" t="str">
            <v>08-14-160</v>
          </cell>
          <cell r="B15322" t="str">
            <v>12</v>
          </cell>
          <cell r="C15322" t="str">
            <v>Terminales PVC 2''</v>
          </cell>
          <cell r="D15322" t="str">
            <v>UN</v>
          </cell>
          <cell r="E15322">
            <v>0.7</v>
          </cell>
          <cell r="G15322">
            <v>3638.73250224</v>
          </cell>
          <cell r="H15322">
            <v>2547</v>
          </cell>
        </row>
        <row r="15323">
          <cell r="A15323" t="str">
            <v>08-14-160</v>
          </cell>
          <cell r="B15323" t="str">
            <v>13</v>
          </cell>
          <cell r="C15323" t="str">
            <v>Curvas PVC 2''</v>
          </cell>
          <cell r="D15323" t="str">
            <v>UN</v>
          </cell>
          <cell r="E15323">
            <v>0.35</v>
          </cell>
          <cell r="G15323">
            <v>3857.7974071999997</v>
          </cell>
          <cell r="H15323">
            <v>1350</v>
          </cell>
        </row>
        <row r="15324">
          <cell r="A15324" t="str">
            <v>08-14-160</v>
          </cell>
          <cell r="B15324" t="str">
            <v>14</v>
          </cell>
          <cell r="C15324">
            <v>0</v>
          </cell>
          <cell r="D15324">
            <v>0</v>
          </cell>
          <cell r="E15324">
            <v>0</v>
          </cell>
          <cell r="G15324">
            <v>0</v>
          </cell>
          <cell r="H15324">
            <v>0</v>
          </cell>
        </row>
        <row r="15325">
          <cell r="A15325" t="str">
            <v>08-14-160</v>
          </cell>
          <cell r="B15325" t="str">
            <v>15</v>
          </cell>
          <cell r="C15325">
            <v>0</v>
          </cell>
          <cell r="D15325">
            <v>0</v>
          </cell>
          <cell r="E15325">
            <v>0</v>
          </cell>
          <cell r="G15325">
            <v>0</v>
          </cell>
          <cell r="H15325">
            <v>0</v>
          </cell>
        </row>
        <row r="15326">
          <cell r="A15326" t="str">
            <v>08-14-160</v>
          </cell>
          <cell r="B15326" t="str">
            <v>16</v>
          </cell>
          <cell r="C15326">
            <v>0</v>
          </cell>
          <cell r="D15326">
            <v>0</v>
          </cell>
          <cell r="E15326">
            <v>0</v>
          </cell>
          <cell r="G15326">
            <v>0</v>
          </cell>
          <cell r="H15326">
            <v>0</v>
          </cell>
        </row>
        <row r="15327">
          <cell r="A15327" t="str">
            <v>08-14-160</v>
          </cell>
          <cell r="B15327" t="str">
            <v>17</v>
          </cell>
          <cell r="C15327">
            <v>0</v>
          </cell>
          <cell r="D15327">
            <v>0</v>
          </cell>
          <cell r="E15327">
            <v>0</v>
          </cell>
          <cell r="G15327">
            <v>0</v>
          </cell>
          <cell r="H15327">
            <v>0</v>
          </cell>
        </row>
        <row r="15328">
          <cell r="A15328" t="str">
            <v>08-14-160</v>
          </cell>
          <cell r="B15328" t="str">
            <v>18</v>
          </cell>
          <cell r="C15328">
            <v>0</v>
          </cell>
          <cell r="D15328">
            <v>0</v>
          </cell>
          <cell r="E15328">
            <v>0</v>
          </cell>
          <cell r="G15328">
            <v>0</v>
          </cell>
          <cell r="H15328">
            <v>0</v>
          </cell>
        </row>
        <row r="15329">
          <cell r="A15329" t="str">
            <v>08-14-160</v>
          </cell>
          <cell r="B15329" t="str">
            <v>19</v>
          </cell>
          <cell r="C15329">
            <v>0</v>
          </cell>
          <cell r="D15329">
            <v>0</v>
          </cell>
          <cell r="E15329">
            <v>0</v>
          </cell>
          <cell r="G15329">
            <v>0</v>
          </cell>
          <cell r="H15329">
            <v>0</v>
          </cell>
        </row>
        <row r="15330">
          <cell r="A15330" t="str">
            <v>08-14-160</v>
          </cell>
          <cell r="B15330" t="str">
            <v>110</v>
          </cell>
          <cell r="C15330">
            <v>0</v>
          </cell>
          <cell r="D15330">
            <v>0</v>
          </cell>
          <cell r="E15330">
            <v>0</v>
          </cell>
          <cell r="G15330">
            <v>0</v>
          </cell>
          <cell r="H15330">
            <v>0</v>
          </cell>
        </row>
        <row r="15331">
          <cell r="A15331" t="str">
            <v>08-14-160</v>
          </cell>
          <cell r="B15331" t="str">
            <v>111</v>
          </cell>
          <cell r="C15331">
            <v>0</v>
          </cell>
          <cell r="D15331">
            <v>0</v>
          </cell>
          <cell r="E15331">
            <v>0</v>
          </cell>
          <cell r="G15331">
            <v>0</v>
          </cell>
          <cell r="H15331">
            <v>0</v>
          </cell>
        </row>
        <row r="15332">
          <cell r="A15332" t="str">
            <v>08-14-160</v>
          </cell>
          <cell r="B15332" t="str">
            <v>112</v>
          </cell>
          <cell r="C15332">
            <v>0</v>
          </cell>
          <cell r="D15332">
            <v>0</v>
          </cell>
          <cell r="E15332">
            <v>0</v>
          </cell>
          <cell r="G15332">
            <v>0</v>
          </cell>
          <cell r="H15332">
            <v>0</v>
          </cell>
        </row>
        <row r="15333">
          <cell r="A15333" t="str">
            <v>08-14-160</v>
          </cell>
          <cell r="B15333" t="str">
            <v>113</v>
          </cell>
          <cell r="C15333">
            <v>0</v>
          </cell>
          <cell r="D15333">
            <v>0</v>
          </cell>
          <cell r="E15333">
            <v>0</v>
          </cell>
          <cell r="G15333">
            <v>0</v>
          </cell>
          <cell r="H15333">
            <v>0</v>
          </cell>
        </row>
        <row r="15334">
          <cell r="A15334" t="str">
            <v>08-14-160</v>
          </cell>
          <cell r="B15334" t="str">
            <v>21</v>
          </cell>
          <cell r="C15334" t="str">
            <v>JR OFICIAL CALIFICADO</v>
          </cell>
          <cell r="D15334" t="str">
            <v>jor</v>
          </cell>
          <cell r="E15334">
            <v>2.9938482570061518E-2</v>
          </cell>
          <cell r="G15334">
            <v>70692.160000000003</v>
          </cell>
          <cell r="H15334">
            <v>2116</v>
          </cell>
        </row>
        <row r="15335">
          <cell r="A15335" t="str">
            <v>08-14-160</v>
          </cell>
          <cell r="B15335" t="str">
            <v>22</v>
          </cell>
          <cell r="C15335" t="str">
            <v>JR AYUDANTE CALIFICADO</v>
          </cell>
          <cell r="D15335" t="str">
            <v>jor</v>
          </cell>
          <cell r="E15335">
            <v>2.6611984506721347E-2</v>
          </cell>
          <cell r="G15335">
            <v>53019.119999999995</v>
          </cell>
          <cell r="H15335">
            <v>1411</v>
          </cell>
        </row>
        <row r="15336">
          <cell r="A15336" t="str">
            <v>08-14-160</v>
          </cell>
          <cell r="B15336" t="str">
            <v>41</v>
          </cell>
          <cell r="C15336" t="str">
            <v>Equipos de instalación</v>
          </cell>
          <cell r="D15336" t="str">
            <v>unidad</v>
          </cell>
          <cell r="E15336">
            <v>0.05</v>
          </cell>
          <cell r="G15336">
            <v>24313.053599999999</v>
          </cell>
          <cell r="H15336">
            <v>1216</v>
          </cell>
        </row>
        <row r="15337">
          <cell r="A15337" t="str">
            <v>08-14-160</v>
          </cell>
          <cell r="B15337" t="str">
            <v>61</v>
          </cell>
          <cell r="C15337" t="str">
            <v>Transporte almacen a obra</v>
          </cell>
          <cell r="D15337" t="str">
            <v>kg</v>
          </cell>
          <cell r="E15337">
            <v>5031.6750000000002</v>
          </cell>
          <cell r="G15337">
            <v>6.0400000000000002E-2</v>
          </cell>
          <cell r="H15337">
            <v>304</v>
          </cell>
        </row>
        <row r="15338">
          <cell r="A15338" t="str">
            <v>08-15-010</v>
          </cell>
          <cell r="B15338" t="str">
            <v>08-15-010</v>
          </cell>
          <cell r="C15338" t="str">
            <v>Suministro e instalación de patch cord 10G, MOD8, 7ft (2metros), rojo.</v>
          </cell>
          <cell r="D15338" t="str">
            <v>un</v>
          </cell>
          <cell r="E15338">
            <v>71</v>
          </cell>
          <cell r="H15338">
            <v>66695</v>
          </cell>
        </row>
        <row r="15339">
          <cell r="A15339" t="str">
            <v>08-15-010</v>
          </cell>
          <cell r="B15339" t="str">
            <v>11</v>
          </cell>
          <cell r="C15339" t="str">
            <v>Ortronics-PatchCord 10G, MOD8, 9FT (2m), Rojo.</v>
          </cell>
          <cell r="D15339" t="str">
            <v>un</v>
          </cell>
          <cell r="E15339">
            <v>1</v>
          </cell>
          <cell r="G15339">
            <v>57929.700400000002</v>
          </cell>
          <cell r="H15339">
            <v>57930</v>
          </cell>
        </row>
        <row r="15340">
          <cell r="A15340" t="str">
            <v>08-15-010</v>
          </cell>
          <cell r="B15340" t="str">
            <v>12</v>
          </cell>
          <cell r="C15340" t="str">
            <v>marquilla</v>
          </cell>
          <cell r="D15340" t="str">
            <v>un</v>
          </cell>
          <cell r="E15340">
            <v>2</v>
          </cell>
          <cell r="G15340">
            <v>1931.4107999999999</v>
          </cell>
          <cell r="H15340">
            <v>3863</v>
          </cell>
        </row>
        <row r="15341">
          <cell r="A15341" t="str">
            <v>08-15-010</v>
          </cell>
          <cell r="B15341" t="str">
            <v>13</v>
          </cell>
          <cell r="C15341">
            <v>0</v>
          </cell>
          <cell r="D15341">
            <v>0</v>
          </cell>
          <cell r="E15341">
            <v>0</v>
          </cell>
          <cell r="G15341">
            <v>0</v>
          </cell>
          <cell r="H15341">
            <v>0</v>
          </cell>
        </row>
        <row r="15342">
          <cell r="A15342" t="str">
            <v>08-15-010</v>
          </cell>
          <cell r="B15342" t="str">
            <v>14</v>
          </cell>
          <cell r="C15342">
            <v>0</v>
          </cell>
          <cell r="D15342">
            <v>0</v>
          </cell>
          <cell r="E15342">
            <v>0</v>
          </cell>
          <cell r="G15342">
            <v>0</v>
          </cell>
          <cell r="H15342">
            <v>0</v>
          </cell>
        </row>
        <row r="15343">
          <cell r="A15343" t="str">
            <v>08-15-010</v>
          </cell>
          <cell r="B15343" t="str">
            <v>15</v>
          </cell>
          <cell r="C15343">
            <v>0</v>
          </cell>
          <cell r="D15343">
            <v>0</v>
          </cell>
          <cell r="E15343">
            <v>0</v>
          </cell>
          <cell r="G15343">
            <v>0</v>
          </cell>
          <cell r="H15343">
            <v>0</v>
          </cell>
        </row>
        <row r="15344">
          <cell r="A15344" t="str">
            <v>08-15-010</v>
          </cell>
          <cell r="B15344" t="str">
            <v>16</v>
          </cell>
          <cell r="C15344">
            <v>0</v>
          </cell>
          <cell r="D15344">
            <v>0</v>
          </cell>
          <cell r="E15344">
            <v>0</v>
          </cell>
          <cell r="G15344">
            <v>0</v>
          </cell>
          <cell r="H15344">
            <v>0</v>
          </cell>
        </row>
        <row r="15345">
          <cell r="A15345" t="str">
            <v>08-15-010</v>
          </cell>
          <cell r="B15345" t="str">
            <v>17</v>
          </cell>
          <cell r="C15345">
            <v>0</v>
          </cell>
          <cell r="D15345">
            <v>0</v>
          </cell>
          <cell r="E15345">
            <v>0</v>
          </cell>
          <cell r="G15345">
            <v>0</v>
          </cell>
          <cell r="H15345">
            <v>0</v>
          </cell>
        </row>
        <row r="15346">
          <cell r="A15346" t="str">
            <v>08-15-010</v>
          </cell>
          <cell r="B15346" t="str">
            <v>18</v>
          </cell>
          <cell r="C15346">
            <v>0</v>
          </cell>
          <cell r="D15346">
            <v>0</v>
          </cell>
          <cell r="E15346">
            <v>0</v>
          </cell>
          <cell r="G15346">
            <v>0</v>
          </cell>
          <cell r="H15346">
            <v>0</v>
          </cell>
        </row>
        <row r="15347">
          <cell r="A15347" t="str">
            <v>08-15-010</v>
          </cell>
          <cell r="B15347" t="str">
            <v>19</v>
          </cell>
          <cell r="C15347">
            <v>0</v>
          </cell>
          <cell r="D15347">
            <v>0</v>
          </cell>
          <cell r="E15347">
            <v>0</v>
          </cell>
          <cell r="G15347">
            <v>0</v>
          </cell>
          <cell r="H15347">
            <v>0</v>
          </cell>
        </row>
        <row r="15348">
          <cell r="A15348" t="str">
            <v>08-15-010</v>
          </cell>
          <cell r="B15348" t="str">
            <v>110</v>
          </cell>
          <cell r="C15348">
            <v>0</v>
          </cell>
          <cell r="D15348">
            <v>0</v>
          </cell>
          <cell r="E15348">
            <v>0</v>
          </cell>
          <cell r="G15348">
            <v>0</v>
          </cell>
          <cell r="H15348">
            <v>0</v>
          </cell>
        </row>
        <row r="15349">
          <cell r="A15349" t="str">
            <v>08-15-010</v>
          </cell>
          <cell r="B15349" t="str">
            <v>111</v>
          </cell>
          <cell r="C15349">
            <v>0</v>
          </cell>
          <cell r="D15349">
            <v>0</v>
          </cell>
          <cell r="E15349">
            <v>0</v>
          </cell>
          <cell r="G15349">
            <v>0</v>
          </cell>
          <cell r="H15349">
            <v>0</v>
          </cell>
        </row>
        <row r="15350">
          <cell r="A15350" t="str">
            <v>08-15-010</v>
          </cell>
          <cell r="B15350" t="str">
            <v>112</v>
          </cell>
          <cell r="C15350">
            <v>0</v>
          </cell>
          <cell r="D15350">
            <v>0</v>
          </cell>
          <cell r="E15350">
            <v>0</v>
          </cell>
          <cell r="G15350">
            <v>0</v>
          </cell>
          <cell r="H15350">
            <v>0</v>
          </cell>
        </row>
        <row r="15351">
          <cell r="A15351" t="str">
            <v>08-15-010</v>
          </cell>
          <cell r="B15351" t="str">
            <v>113</v>
          </cell>
          <cell r="C15351">
            <v>0</v>
          </cell>
          <cell r="D15351">
            <v>0</v>
          </cell>
          <cell r="E15351">
            <v>0</v>
          </cell>
          <cell r="G15351">
            <v>0</v>
          </cell>
          <cell r="H15351">
            <v>0</v>
          </cell>
        </row>
        <row r="15352">
          <cell r="A15352" t="str">
            <v>08-15-010</v>
          </cell>
          <cell r="B15352" t="str">
            <v>21</v>
          </cell>
          <cell r="C15352" t="str">
            <v>JR OFICIAL CALIFICADO</v>
          </cell>
          <cell r="D15352" t="str">
            <v>jor</v>
          </cell>
          <cell r="E15352">
            <v>2.8708133971291867E-2</v>
          </cell>
          <cell r="G15352">
            <v>70692.160000000003</v>
          </cell>
          <cell r="H15352">
            <v>2029</v>
          </cell>
        </row>
        <row r="15353">
          <cell r="A15353" t="str">
            <v>08-15-010</v>
          </cell>
          <cell r="B15353" t="str">
            <v>22</v>
          </cell>
          <cell r="C15353" t="str">
            <v>JR AYUDANTE CALIFICADO</v>
          </cell>
          <cell r="D15353" t="str">
            <v>jor</v>
          </cell>
          <cell r="E15353">
            <v>2.5518341307814992E-2</v>
          </cell>
          <cell r="G15353">
            <v>53019.119999999995</v>
          </cell>
          <cell r="H15353">
            <v>1353</v>
          </cell>
        </row>
        <row r="15354">
          <cell r="A15354" t="str">
            <v>08-15-010</v>
          </cell>
          <cell r="B15354" t="str">
            <v>41</v>
          </cell>
          <cell r="C15354" t="str">
            <v>Equipos de instalación</v>
          </cell>
          <cell r="D15354" t="str">
            <v>unidad</v>
          </cell>
          <cell r="E15354">
            <v>0.05</v>
          </cell>
          <cell r="G15354">
            <v>24313.053599999999</v>
          </cell>
          <cell r="H15354">
            <v>1216</v>
          </cell>
        </row>
        <row r="15355">
          <cell r="A15355" t="str">
            <v>08-15-010</v>
          </cell>
          <cell r="B15355" t="str">
            <v>61</v>
          </cell>
          <cell r="C15355" t="str">
            <v>Transporte almacen a obra</v>
          </cell>
          <cell r="D15355" t="str">
            <v>kg</v>
          </cell>
          <cell r="E15355">
            <v>5031.6750000000002</v>
          </cell>
          <cell r="G15355">
            <v>6.0400000000000002E-2</v>
          </cell>
          <cell r="H15355">
            <v>304</v>
          </cell>
        </row>
        <row r="15356">
          <cell r="A15356" t="str">
            <v>08-15-020</v>
          </cell>
          <cell r="B15356" t="str">
            <v>08-15-020</v>
          </cell>
          <cell r="C15356" t="str">
            <v>Suministro e instalación de patch cord 10G, MOD8, 7ft (2metros), azul.</v>
          </cell>
          <cell r="D15356" t="str">
            <v>un</v>
          </cell>
          <cell r="E15356">
            <v>35</v>
          </cell>
          <cell r="H15356">
            <v>66695</v>
          </cell>
        </row>
        <row r="15357">
          <cell r="A15357" t="str">
            <v>08-15-020</v>
          </cell>
          <cell r="B15357" t="str">
            <v>11</v>
          </cell>
          <cell r="C15357" t="str">
            <v>Ortronics-PatchCord 10G, MOD8, 9FT (2m), Azul.</v>
          </cell>
          <cell r="D15357" t="str">
            <v>un</v>
          </cell>
          <cell r="E15357">
            <v>1</v>
          </cell>
          <cell r="G15357">
            <v>57929.700400000002</v>
          </cell>
          <cell r="H15357">
            <v>57930</v>
          </cell>
        </row>
        <row r="15358">
          <cell r="A15358" t="str">
            <v>08-15-020</v>
          </cell>
          <cell r="B15358" t="str">
            <v>12</v>
          </cell>
          <cell r="C15358" t="str">
            <v>marquilla</v>
          </cell>
          <cell r="D15358" t="str">
            <v>un</v>
          </cell>
          <cell r="E15358">
            <v>2</v>
          </cell>
          <cell r="G15358">
            <v>1931.4107999999999</v>
          </cell>
          <cell r="H15358">
            <v>3863</v>
          </cell>
        </row>
        <row r="15359">
          <cell r="A15359" t="str">
            <v>08-15-020</v>
          </cell>
          <cell r="B15359" t="str">
            <v>13</v>
          </cell>
          <cell r="C15359">
            <v>0</v>
          </cell>
          <cell r="D15359">
            <v>0</v>
          </cell>
          <cell r="E15359">
            <v>0</v>
          </cell>
          <cell r="G15359">
            <v>0</v>
          </cell>
          <cell r="H15359">
            <v>0</v>
          </cell>
        </row>
        <row r="15360">
          <cell r="A15360" t="str">
            <v>08-15-020</v>
          </cell>
          <cell r="B15360" t="str">
            <v>14</v>
          </cell>
          <cell r="C15360">
            <v>0</v>
          </cell>
          <cell r="D15360">
            <v>0</v>
          </cell>
          <cell r="E15360">
            <v>0</v>
          </cell>
          <cell r="G15360">
            <v>0</v>
          </cell>
          <cell r="H15360">
            <v>0</v>
          </cell>
        </row>
        <row r="15361">
          <cell r="A15361" t="str">
            <v>08-15-020</v>
          </cell>
          <cell r="B15361" t="str">
            <v>15</v>
          </cell>
          <cell r="C15361">
            <v>0</v>
          </cell>
          <cell r="D15361">
            <v>0</v>
          </cell>
          <cell r="E15361">
            <v>0</v>
          </cell>
          <cell r="G15361">
            <v>0</v>
          </cell>
          <cell r="H15361">
            <v>0</v>
          </cell>
        </row>
        <row r="15362">
          <cell r="A15362" t="str">
            <v>08-15-020</v>
          </cell>
          <cell r="B15362" t="str">
            <v>16</v>
          </cell>
          <cell r="C15362">
            <v>0</v>
          </cell>
          <cell r="D15362">
            <v>0</v>
          </cell>
          <cell r="E15362">
            <v>0</v>
          </cell>
          <cell r="G15362">
            <v>0</v>
          </cell>
          <cell r="H15362">
            <v>0</v>
          </cell>
        </row>
        <row r="15363">
          <cell r="A15363" t="str">
            <v>08-15-020</v>
          </cell>
          <cell r="B15363" t="str">
            <v>17</v>
          </cell>
          <cell r="C15363">
            <v>0</v>
          </cell>
          <cell r="D15363">
            <v>0</v>
          </cell>
          <cell r="E15363">
            <v>0</v>
          </cell>
          <cell r="G15363">
            <v>0</v>
          </cell>
          <cell r="H15363">
            <v>0</v>
          </cell>
        </row>
        <row r="15364">
          <cell r="A15364" t="str">
            <v>08-15-020</v>
          </cell>
          <cell r="B15364" t="str">
            <v>18</v>
          </cell>
          <cell r="C15364">
            <v>0</v>
          </cell>
          <cell r="D15364">
            <v>0</v>
          </cell>
          <cell r="E15364">
            <v>0</v>
          </cell>
          <cell r="G15364">
            <v>0</v>
          </cell>
          <cell r="H15364">
            <v>0</v>
          </cell>
        </row>
        <row r="15365">
          <cell r="A15365" t="str">
            <v>08-15-020</v>
          </cell>
          <cell r="B15365" t="str">
            <v>19</v>
          </cell>
          <cell r="C15365">
            <v>0</v>
          </cell>
          <cell r="D15365">
            <v>0</v>
          </cell>
          <cell r="E15365">
            <v>0</v>
          </cell>
          <cell r="G15365">
            <v>0</v>
          </cell>
          <cell r="H15365">
            <v>0</v>
          </cell>
        </row>
        <row r="15366">
          <cell r="A15366" t="str">
            <v>08-15-020</v>
          </cell>
          <cell r="B15366" t="str">
            <v>110</v>
          </cell>
          <cell r="C15366">
            <v>0</v>
          </cell>
          <cell r="D15366">
            <v>0</v>
          </cell>
          <cell r="E15366">
            <v>0</v>
          </cell>
          <cell r="G15366">
            <v>0</v>
          </cell>
          <cell r="H15366">
            <v>0</v>
          </cell>
        </row>
        <row r="15367">
          <cell r="A15367" t="str">
            <v>08-15-020</v>
          </cell>
          <cell r="B15367" t="str">
            <v>111</v>
          </cell>
          <cell r="C15367">
            <v>0</v>
          </cell>
          <cell r="D15367">
            <v>0</v>
          </cell>
          <cell r="E15367">
            <v>0</v>
          </cell>
          <cell r="G15367">
            <v>0</v>
          </cell>
          <cell r="H15367">
            <v>0</v>
          </cell>
        </row>
        <row r="15368">
          <cell r="A15368" t="str">
            <v>08-15-020</v>
          </cell>
          <cell r="B15368" t="str">
            <v>112</v>
          </cell>
          <cell r="C15368">
            <v>0</v>
          </cell>
          <cell r="D15368">
            <v>0</v>
          </cell>
          <cell r="E15368">
            <v>0</v>
          </cell>
          <cell r="G15368">
            <v>0</v>
          </cell>
          <cell r="H15368">
            <v>0</v>
          </cell>
        </row>
        <row r="15369">
          <cell r="A15369" t="str">
            <v>08-15-020</v>
          </cell>
          <cell r="B15369" t="str">
            <v>113</v>
          </cell>
          <cell r="C15369">
            <v>0</v>
          </cell>
          <cell r="D15369">
            <v>0</v>
          </cell>
          <cell r="E15369">
            <v>0</v>
          </cell>
          <cell r="G15369">
            <v>0</v>
          </cell>
          <cell r="H15369">
            <v>0</v>
          </cell>
        </row>
        <row r="15370">
          <cell r="A15370" t="str">
            <v>08-15-020</v>
          </cell>
          <cell r="B15370" t="str">
            <v>21</v>
          </cell>
          <cell r="C15370" t="str">
            <v>JR OFICIAL CALIFICADO</v>
          </cell>
          <cell r="D15370" t="str">
            <v>jor</v>
          </cell>
          <cell r="E15370">
            <v>2.8708133971291867E-2</v>
          </cell>
          <cell r="G15370">
            <v>70692.160000000003</v>
          </cell>
          <cell r="H15370">
            <v>2029</v>
          </cell>
        </row>
        <row r="15371">
          <cell r="A15371" t="str">
            <v>08-15-020</v>
          </cell>
          <cell r="B15371" t="str">
            <v>22</v>
          </cell>
          <cell r="C15371" t="str">
            <v>JR AYUDANTE CALIFICADO</v>
          </cell>
          <cell r="D15371" t="str">
            <v>jor</v>
          </cell>
          <cell r="E15371">
            <v>2.5518341307814992E-2</v>
          </cell>
          <cell r="G15371">
            <v>53019.119999999995</v>
          </cell>
          <cell r="H15371">
            <v>1353</v>
          </cell>
        </row>
        <row r="15372">
          <cell r="A15372" t="str">
            <v>08-15-020</v>
          </cell>
          <cell r="B15372" t="str">
            <v>41</v>
          </cell>
          <cell r="C15372" t="str">
            <v>Equipos de instalación</v>
          </cell>
          <cell r="D15372" t="str">
            <v>unidad</v>
          </cell>
          <cell r="E15372">
            <v>0.05</v>
          </cell>
          <cell r="G15372">
            <v>24313.053599999999</v>
          </cell>
          <cell r="H15372">
            <v>1216</v>
          </cell>
        </row>
        <row r="15373">
          <cell r="A15373" t="str">
            <v>08-15-020</v>
          </cell>
          <cell r="B15373" t="str">
            <v>61</v>
          </cell>
          <cell r="C15373" t="str">
            <v>Transporte almacen a obra</v>
          </cell>
          <cell r="D15373" t="str">
            <v>kg</v>
          </cell>
          <cell r="E15373">
            <v>5031.6750000000002</v>
          </cell>
          <cell r="G15373">
            <v>6.0400000000000002E-2</v>
          </cell>
          <cell r="H15373">
            <v>304</v>
          </cell>
        </row>
        <row r="15374">
          <cell r="A15374" t="str">
            <v>08-15-030</v>
          </cell>
          <cell r="B15374" t="str">
            <v>08-15-030</v>
          </cell>
          <cell r="C15374" t="str">
            <v>Suministro e instalación de patch cord 10G, MOD8, 3ft (1metro), blanco.</v>
          </cell>
          <cell r="D15374" t="str">
            <v>un</v>
          </cell>
          <cell r="E15374">
            <v>143</v>
          </cell>
          <cell r="H15374">
            <v>43806</v>
          </cell>
        </row>
        <row r="15375">
          <cell r="A15375" t="str">
            <v>08-15-030</v>
          </cell>
          <cell r="B15375" t="str">
            <v>11</v>
          </cell>
          <cell r="C15375" t="str">
            <v>Ortronics-PatchCord 10G MOD8 3FT (1m) Blanco</v>
          </cell>
          <cell r="D15375" t="str">
            <v>un</v>
          </cell>
          <cell r="E15375">
            <v>1</v>
          </cell>
          <cell r="G15375">
            <v>35040.588880000003</v>
          </cell>
          <cell r="H15375">
            <v>35041</v>
          </cell>
        </row>
        <row r="15376">
          <cell r="A15376" t="str">
            <v>08-15-030</v>
          </cell>
          <cell r="B15376" t="str">
            <v>12</v>
          </cell>
          <cell r="C15376" t="str">
            <v>marquilla</v>
          </cell>
          <cell r="D15376" t="str">
            <v>un</v>
          </cell>
          <cell r="E15376">
            <v>2</v>
          </cell>
          <cell r="G15376">
            <v>1931.4107999999999</v>
          </cell>
          <cell r="H15376">
            <v>3863</v>
          </cell>
        </row>
        <row r="15377">
          <cell r="A15377" t="str">
            <v>08-15-030</v>
          </cell>
          <cell r="B15377" t="str">
            <v>13</v>
          </cell>
          <cell r="C15377">
            <v>0</v>
          </cell>
          <cell r="D15377">
            <v>0</v>
          </cell>
          <cell r="E15377">
            <v>0</v>
          </cell>
          <cell r="G15377">
            <v>0</v>
          </cell>
          <cell r="H15377">
            <v>0</v>
          </cell>
        </row>
        <row r="15378">
          <cell r="A15378" t="str">
            <v>08-15-030</v>
          </cell>
          <cell r="B15378" t="str">
            <v>14</v>
          </cell>
          <cell r="C15378">
            <v>0</v>
          </cell>
          <cell r="D15378">
            <v>0</v>
          </cell>
          <cell r="E15378">
            <v>0</v>
          </cell>
          <cell r="G15378">
            <v>0</v>
          </cell>
          <cell r="H15378">
            <v>0</v>
          </cell>
        </row>
        <row r="15379">
          <cell r="A15379" t="str">
            <v>08-15-030</v>
          </cell>
          <cell r="B15379" t="str">
            <v>15</v>
          </cell>
          <cell r="C15379">
            <v>0</v>
          </cell>
          <cell r="D15379">
            <v>0</v>
          </cell>
          <cell r="E15379">
            <v>0</v>
          </cell>
          <cell r="G15379">
            <v>0</v>
          </cell>
          <cell r="H15379">
            <v>0</v>
          </cell>
        </row>
        <row r="15380">
          <cell r="A15380" t="str">
            <v>08-15-030</v>
          </cell>
          <cell r="B15380" t="str">
            <v>16</v>
          </cell>
          <cell r="C15380">
            <v>0</v>
          </cell>
          <cell r="D15380">
            <v>0</v>
          </cell>
          <cell r="E15380">
            <v>0</v>
          </cell>
          <cell r="G15380">
            <v>0</v>
          </cell>
          <cell r="H15380">
            <v>0</v>
          </cell>
        </row>
        <row r="15381">
          <cell r="A15381" t="str">
            <v>08-15-030</v>
          </cell>
          <cell r="B15381" t="str">
            <v>17</v>
          </cell>
          <cell r="C15381">
            <v>0</v>
          </cell>
          <cell r="D15381">
            <v>0</v>
          </cell>
          <cell r="E15381">
            <v>0</v>
          </cell>
          <cell r="G15381">
            <v>0</v>
          </cell>
          <cell r="H15381">
            <v>0</v>
          </cell>
        </row>
        <row r="15382">
          <cell r="A15382" t="str">
            <v>08-15-030</v>
          </cell>
          <cell r="B15382" t="str">
            <v>18</v>
          </cell>
          <cell r="C15382">
            <v>0</v>
          </cell>
          <cell r="D15382">
            <v>0</v>
          </cell>
          <cell r="E15382">
            <v>0</v>
          </cell>
          <cell r="G15382">
            <v>0</v>
          </cell>
          <cell r="H15382">
            <v>0</v>
          </cell>
        </row>
        <row r="15383">
          <cell r="A15383" t="str">
            <v>08-15-030</v>
          </cell>
          <cell r="B15383" t="str">
            <v>19</v>
          </cell>
          <cell r="C15383">
            <v>0</v>
          </cell>
          <cell r="D15383">
            <v>0</v>
          </cell>
          <cell r="E15383">
            <v>0</v>
          </cell>
          <cell r="G15383">
            <v>0</v>
          </cell>
          <cell r="H15383">
            <v>0</v>
          </cell>
        </row>
        <row r="15384">
          <cell r="A15384" t="str">
            <v>08-15-030</v>
          </cell>
          <cell r="B15384" t="str">
            <v>110</v>
          </cell>
          <cell r="C15384">
            <v>0</v>
          </cell>
          <cell r="D15384">
            <v>0</v>
          </cell>
          <cell r="E15384">
            <v>0</v>
          </cell>
          <cell r="G15384">
            <v>0</v>
          </cell>
          <cell r="H15384">
            <v>0</v>
          </cell>
        </row>
        <row r="15385">
          <cell r="A15385" t="str">
            <v>08-15-030</v>
          </cell>
          <cell r="B15385" t="str">
            <v>111</v>
          </cell>
          <cell r="C15385">
            <v>0</v>
          </cell>
          <cell r="D15385">
            <v>0</v>
          </cell>
          <cell r="E15385">
            <v>0</v>
          </cell>
          <cell r="G15385">
            <v>0</v>
          </cell>
          <cell r="H15385">
            <v>0</v>
          </cell>
        </row>
        <row r="15386">
          <cell r="A15386" t="str">
            <v>08-15-030</v>
          </cell>
          <cell r="B15386" t="str">
            <v>112</v>
          </cell>
          <cell r="C15386">
            <v>0</v>
          </cell>
          <cell r="D15386">
            <v>0</v>
          </cell>
          <cell r="E15386">
            <v>0</v>
          </cell>
          <cell r="G15386">
            <v>0</v>
          </cell>
          <cell r="H15386">
            <v>0</v>
          </cell>
        </row>
        <row r="15387">
          <cell r="A15387" t="str">
            <v>08-15-030</v>
          </cell>
          <cell r="B15387" t="str">
            <v>113</v>
          </cell>
          <cell r="C15387">
            <v>0</v>
          </cell>
          <cell r="D15387">
            <v>0</v>
          </cell>
          <cell r="E15387">
            <v>0</v>
          </cell>
          <cell r="G15387">
            <v>0</v>
          </cell>
          <cell r="H15387">
            <v>0</v>
          </cell>
        </row>
        <row r="15388">
          <cell r="A15388" t="str">
            <v>08-15-030</v>
          </cell>
          <cell r="B15388" t="str">
            <v>21</v>
          </cell>
          <cell r="C15388" t="str">
            <v>JR OFICIAL CALIFICADO</v>
          </cell>
          <cell r="D15388" t="str">
            <v>jor</v>
          </cell>
          <cell r="E15388">
            <v>2.8708133971291867E-2</v>
          </cell>
          <cell r="G15388">
            <v>70692.160000000003</v>
          </cell>
          <cell r="H15388">
            <v>2029</v>
          </cell>
        </row>
        <row r="15389">
          <cell r="A15389" t="str">
            <v>08-15-030</v>
          </cell>
          <cell r="B15389" t="str">
            <v>22</v>
          </cell>
          <cell r="C15389" t="str">
            <v>JR AYUDANTE CALIFICADO</v>
          </cell>
          <cell r="D15389" t="str">
            <v>jor</v>
          </cell>
          <cell r="E15389">
            <v>2.5518341307814992E-2</v>
          </cell>
          <cell r="G15389">
            <v>53019.119999999995</v>
          </cell>
          <cell r="H15389">
            <v>1353</v>
          </cell>
        </row>
        <row r="15390">
          <cell r="A15390" t="str">
            <v>08-15-030</v>
          </cell>
          <cell r="B15390" t="str">
            <v>41</v>
          </cell>
          <cell r="C15390" t="str">
            <v>Equipos de instalación</v>
          </cell>
          <cell r="D15390" t="str">
            <v>unidad</v>
          </cell>
          <cell r="E15390">
            <v>0.05</v>
          </cell>
          <cell r="G15390">
            <v>24313.053599999999</v>
          </cell>
          <cell r="H15390">
            <v>1216</v>
          </cell>
        </row>
        <row r="15391">
          <cell r="A15391" t="str">
            <v>08-15-030</v>
          </cell>
          <cell r="B15391" t="str">
            <v>61</v>
          </cell>
          <cell r="C15391" t="str">
            <v>Transporte almacen a obra</v>
          </cell>
          <cell r="D15391" t="str">
            <v>kg</v>
          </cell>
          <cell r="E15391">
            <v>5031.6750000000002</v>
          </cell>
          <cell r="G15391">
            <v>6.0400000000000002E-2</v>
          </cell>
          <cell r="H15391">
            <v>304</v>
          </cell>
        </row>
        <row r="15392">
          <cell r="A15392" t="str">
            <v>08-15-040</v>
          </cell>
          <cell r="B15392" t="str">
            <v>08-15-040</v>
          </cell>
          <cell r="C15392" t="str">
            <v>Suministro e instalación de face plate blanco marfil sencillo.</v>
          </cell>
          <cell r="D15392" t="str">
            <v>un</v>
          </cell>
          <cell r="E15392">
            <v>187</v>
          </cell>
          <cell r="H15392">
            <v>13770</v>
          </cell>
        </row>
        <row r="15393">
          <cell r="A15393" t="str">
            <v>08-15-040</v>
          </cell>
          <cell r="B15393" t="str">
            <v>11</v>
          </cell>
          <cell r="C15393" t="str">
            <v>Ortronics FacePlate 1 salida Color Blanco</v>
          </cell>
          <cell r="D15393" t="str">
            <v>un</v>
          </cell>
          <cell r="E15393">
            <v>1</v>
          </cell>
          <cell r="G15393">
            <v>10510.40936</v>
          </cell>
          <cell r="H15393">
            <v>10510</v>
          </cell>
        </row>
        <row r="15394">
          <cell r="A15394" t="str">
            <v>08-15-040</v>
          </cell>
          <cell r="B15394" t="str">
            <v>12</v>
          </cell>
          <cell r="C15394">
            <v>0</v>
          </cell>
          <cell r="D15394">
            <v>0</v>
          </cell>
          <cell r="E15394">
            <v>0</v>
          </cell>
          <cell r="G15394">
            <v>0</v>
          </cell>
          <cell r="H15394">
            <v>0</v>
          </cell>
        </row>
        <row r="15395">
          <cell r="A15395" t="str">
            <v>08-15-040</v>
          </cell>
          <cell r="B15395" t="str">
            <v>13</v>
          </cell>
          <cell r="C15395">
            <v>0</v>
          </cell>
          <cell r="D15395">
            <v>0</v>
          </cell>
          <cell r="E15395">
            <v>0</v>
          </cell>
          <cell r="G15395">
            <v>0</v>
          </cell>
          <cell r="H15395">
            <v>0</v>
          </cell>
        </row>
        <row r="15396">
          <cell r="A15396" t="str">
            <v>08-15-040</v>
          </cell>
          <cell r="B15396" t="str">
            <v>14</v>
          </cell>
          <cell r="C15396">
            <v>0</v>
          </cell>
          <cell r="D15396">
            <v>0</v>
          </cell>
          <cell r="E15396">
            <v>0</v>
          </cell>
          <cell r="G15396">
            <v>0</v>
          </cell>
          <cell r="H15396">
            <v>0</v>
          </cell>
        </row>
        <row r="15397">
          <cell r="A15397" t="str">
            <v>08-15-040</v>
          </cell>
          <cell r="B15397" t="str">
            <v>15</v>
          </cell>
          <cell r="C15397">
            <v>0</v>
          </cell>
          <cell r="D15397">
            <v>0</v>
          </cell>
          <cell r="E15397">
            <v>0</v>
          </cell>
          <cell r="G15397">
            <v>0</v>
          </cell>
          <cell r="H15397">
            <v>0</v>
          </cell>
        </row>
        <row r="15398">
          <cell r="A15398" t="str">
            <v>08-15-040</v>
          </cell>
          <cell r="B15398" t="str">
            <v>16</v>
          </cell>
          <cell r="C15398">
            <v>0</v>
          </cell>
          <cell r="D15398">
            <v>0</v>
          </cell>
          <cell r="E15398">
            <v>0</v>
          </cell>
          <cell r="G15398">
            <v>0</v>
          </cell>
          <cell r="H15398">
            <v>0</v>
          </cell>
        </row>
        <row r="15399">
          <cell r="A15399" t="str">
            <v>08-15-040</v>
          </cell>
          <cell r="B15399" t="str">
            <v>17</v>
          </cell>
          <cell r="C15399">
            <v>0</v>
          </cell>
          <cell r="D15399">
            <v>0</v>
          </cell>
          <cell r="E15399">
            <v>0</v>
          </cell>
          <cell r="G15399">
            <v>0</v>
          </cell>
          <cell r="H15399">
            <v>0</v>
          </cell>
        </row>
        <row r="15400">
          <cell r="A15400" t="str">
            <v>08-15-040</v>
          </cell>
          <cell r="B15400" t="str">
            <v>18</v>
          </cell>
          <cell r="C15400">
            <v>0</v>
          </cell>
          <cell r="D15400">
            <v>0</v>
          </cell>
          <cell r="E15400">
            <v>0</v>
          </cell>
          <cell r="G15400">
            <v>0</v>
          </cell>
          <cell r="H15400">
            <v>0</v>
          </cell>
        </row>
        <row r="15401">
          <cell r="A15401" t="str">
            <v>08-15-040</v>
          </cell>
          <cell r="B15401" t="str">
            <v>19</v>
          </cell>
          <cell r="C15401">
            <v>0</v>
          </cell>
          <cell r="D15401">
            <v>0</v>
          </cell>
          <cell r="E15401">
            <v>0</v>
          </cell>
          <cell r="G15401">
            <v>0</v>
          </cell>
          <cell r="H15401">
            <v>0</v>
          </cell>
        </row>
        <row r="15402">
          <cell r="A15402" t="str">
            <v>08-15-040</v>
          </cell>
          <cell r="B15402" t="str">
            <v>110</v>
          </cell>
          <cell r="C15402">
            <v>0</v>
          </cell>
          <cell r="D15402">
            <v>0</v>
          </cell>
          <cell r="E15402">
            <v>0</v>
          </cell>
          <cell r="G15402">
            <v>0</v>
          </cell>
          <cell r="H15402">
            <v>0</v>
          </cell>
        </row>
        <row r="15403">
          <cell r="A15403" t="str">
            <v>08-15-040</v>
          </cell>
          <cell r="B15403" t="str">
            <v>111</v>
          </cell>
          <cell r="C15403">
            <v>0</v>
          </cell>
          <cell r="D15403">
            <v>0</v>
          </cell>
          <cell r="E15403">
            <v>0</v>
          </cell>
          <cell r="G15403">
            <v>0</v>
          </cell>
          <cell r="H15403">
            <v>0</v>
          </cell>
        </row>
        <row r="15404">
          <cell r="A15404" t="str">
            <v>08-15-040</v>
          </cell>
          <cell r="B15404" t="str">
            <v>112</v>
          </cell>
          <cell r="C15404">
            <v>0</v>
          </cell>
          <cell r="D15404">
            <v>0</v>
          </cell>
          <cell r="E15404">
            <v>0</v>
          </cell>
          <cell r="G15404">
            <v>0</v>
          </cell>
          <cell r="H15404">
            <v>0</v>
          </cell>
        </row>
        <row r="15405">
          <cell r="A15405" t="str">
            <v>08-15-040</v>
          </cell>
          <cell r="B15405" t="str">
            <v>113</v>
          </cell>
          <cell r="C15405">
            <v>0</v>
          </cell>
          <cell r="D15405">
            <v>0</v>
          </cell>
          <cell r="E15405">
            <v>0</v>
          </cell>
          <cell r="G15405">
            <v>0</v>
          </cell>
          <cell r="H15405">
            <v>0</v>
          </cell>
        </row>
        <row r="15406">
          <cell r="A15406" t="str">
            <v>08-15-040</v>
          </cell>
          <cell r="B15406" t="str">
            <v>21</v>
          </cell>
          <cell r="C15406" t="str">
            <v>JR OFICIAL CALIFICADO</v>
          </cell>
          <cell r="D15406" t="str">
            <v>jor</v>
          </cell>
          <cell r="E15406">
            <v>1.4764183185235816E-2</v>
          </cell>
          <cell r="G15406">
            <v>70692.160000000003</v>
          </cell>
          <cell r="H15406">
            <v>1044</v>
          </cell>
        </row>
        <row r="15407">
          <cell r="A15407" t="str">
            <v>08-15-040</v>
          </cell>
          <cell r="B15407" t="str">
            <v>22</v>
          </cell>
          <cell r="C15407" t="str">
            <v>JR AYUDANTE CALIFICADO</v>
          </cell>
          <cell r="D15407" t="str">
            <v>jor</v>
          </cell>
          <cell r="E15407">
            <v>1.3123718386876282E-2</v>
          </cell>
          <cell r="G15407">
            <v>53019.119999999995</v>
          </cell>
          <cell r="H15407">
            <v>696</v>
          </cell>
        </row>
        <row r="15408">
          <cell r="A15408" t="str">
            <v>08-15-040</v>
          </cell>
          <cell r="B15408" t="str">
            <v>41</v>
          </cell>
          <cell r="C15408" t="str">
            <v>Equipos de instalación</v>
          </cell>
          <cell r="D15408" t="str">
            <v>unidad</v>
          </cell>
          <cell r="E15408">
            <v>0.05</v>
          </cell>
          <cell r="G15408">
            <v>24313.053599999999</v>
          </cell>
          <cell r="H15408">
            <v>1216</v>
          </cell>
        </row>
        <row r="15409">
          <cell r="A15409" t="str">
            <v>08-15-040</v>
          </cell>
          <cell r="B15409" t="str">
            <v>61</v>
          </cell>
          <cell r="C15409" t="str">
            <v>Transporte almacen a obra</v>
          </cell>
          <cell r="D15409" t="str">
            <v>kg</v>
          </cell>
          <cell r="E15409">
            <v>5031.6750000000002</v>
          </cell>
          <cell r="G15409">
            <v>6.0400000000000002E-2</v>
          </cell>
          <cell r="H15409">
            <v>304</v>
          </cell>
        </row>
        <row r="15410">
          <cell r="A15410" t="str">
            <v>08-15-050</v>
          </cell>
          <cell r="B15410" t="str">
            <v>08-15-050</v>
          </cell>
          <cell r="C15410" t="str">
            <v>Suministro e instalación de face plate blanco marfil doble.</v>
          </cell>
          <cell r="D15410" t="str">
            <v>un</v>
          </cell>
          <cell r="E15410">
            <v>31</v>
          </cell>
          <cell r="H15410">
            <v>13770</v>
          </cell>
        </row>
        <row r="15411">
          <cell r="A15411" t="str">
            <v>08-15-050</v>
          </cell>
          <cell r="B15411" t="str">
            <v>11</v>
          </cell>
          <cell r="C15411" t="str">
            <v>Ortronics FacePlate 2 salidas Color Blanco</v>
          </cell>
          <cell r="D15411" t="str">
            <v>un</v>
          </cell>
          <cell r="E15411">
            <v>1</v>
          </cell>
          <cell r="G15411">
            <v>10510.40936</v>
          </cell>
          <cell r="H15411">
            <v>10510</v>
          </cell>
        </row>
        <row r="15412">
          <cell r="A15412" t="str">
            <v>08-15-050</v>
          </cell>
          <cell r="B15412" t="str">
            <v>12</v>
          </cell>
          <cell r="C15412">
            <v>0</v>
          </cell>
          <cell r="D15412">
            <v>0</v>
          </cell>
          <cell r="E15412">
            <v>0</v>
          </cell>
          <cell r="G15412">
            <v>0</v>
          </cell>
          <cell r="H15412">
            <v>0</v>
          </cell>
        </row>
        <row r="15413">
          <cell r="A15413" t="str">
            <v>08-15-050</v>
          </cell>
          <cell r="B15413" t="str">
            <v>13</v>
          </cell>
          <cell r="C15413">
            <v>0</v>
          </cell>
          <cell r="D15413">
            <v>0</v>
          </cell>
          <cell r="E15413">
            <v>0</v>
          </cell>
          <cell r="G15413">
            <v>0</v>
          </cell>
          <cell r="H15413">
            <v>0</v>
          </cell>
        </row>
        <row r="15414">
          <cell r="A15414" t="str">
            <v>08-15-050</v>
          </cell>
          <cell r="B15414" t="str">
            <v>14</v>
          </cell>
          <cell r="C15414">
            <v>0</v>
          </cell>
          <cell r="D15414">
            <v>0</v>
          </cell>
          <cell r="E15414">
            <v>0</v>
          </cell>
          <cell r="G15414">
            <v>0</v>
          </cell>
          <cell r="H15414">
            <v>0</v>
          </cell>
        </row>
        <row r="15415">
          <cell r="A15415" t="str">
            <v>08-15-050</v>
          </cell>
          <cell r="B15415" t="str">
            <v>15</v>
          </cell>
          <cell r="C15415">
            <v>0</v>
          </cell>
          <cell r="D15415">
            <v>0</v>
          </cell>
          <cell r="E15415">
            <v>0</v>
          </cell>
          <cell r="G15415">
            <v>0</v>
          </cell>
          <cell r="H15415">
            <v>0</v>
          </cell>
        </row>
        <row r="15416">
          <cell r="A15416" t="str">
            <v>08-15-050</v>
          </cell>
          <cell r="B15416" t="str">
            <v>16</v>
          </cell>
          <cell r="C15416">
            <v>0</v>
          </cell>
          <cell r="D15416">
            <v>0</v>
          </cell>
          <cell r="E15416">
            <v>0</v>
          </cell>
          <cell r="G15416">
            <v>0</v>
          </cell>
          <cell r="H15416">
            <v>0</v>
          </cell>
        </row>
        <row r="15417">
          <cell r="A15417" t="str">
            <v>08-15-050</v>
          </cell>
          <cell r="B15417" t="str">
            <v>17</v>
          </cell>
          <cell r="C15417">
            <v>0</v>
          </cell>
          <cell r="D15417">
            <v>0</v>
          </cell>
          <cell r="E15417">
            <v>0</v>
          </cell>
          <cell r="G15417">
            <v>0</v>
          </cell>
          <cell r="H15417">
            <v>0</v>
          </cell>
        </row>
        <row r="15418">
          <cell r="A15418" t="str">
            <v>08-15-050</v>
          </cell>
          <cell r="B15418" t="str">
            <v>18</v>
          </cell>
          <cell r="C15418">
            <v>0</v>
          </cell>
          <cell r="D15418">
            <v>0</v>
          </cell>
          <cell r="E15418">
            <v>0</v>
          </cell>
          <cell r="G15418">
            <v>0</v>
          </cell>
          <cell r="H15418">
            <v>0</v>
          </cell>
        </row>
        <row r="15419">
          <cell r="A15419" t="str">
            <v>08-15-050</v>
          </cell>
          <cell r="B15419" t="str">
            <v>19</v>
          </cell>
          <cell r="C15419">
            <v>0</v>
          </cell>
          <cell r="D15419">
            <v>0</v>
          </cell>
          <cell r="E15419">
            <v>0</v>
          </cell>
          <cell r="G15419">
            <v>0</v>
          </cell>
          <cell r="H15419">
            <v>0</v>
          </cell>
        </row>
        <row r="15420">
          <cell r="A15420" t="str">
            <v>08-15-050</v>
          </cell>
          <cell r="B15420" t="str">
            <v>110</v>
          </cell>
          <cell r="C15420">
            <v>0</v>
          </cell>
          <cell r="D15420">
            <v>0</v>
          </cell>
          <cell r="E15420">
            <v>0</v>
          </cell>
          <cell r="G15420">
            <v>0</v>
          </cell>
          <cell r="H15420">
            <v>0</v>
          </cell>
        </row>
        <row r="15421">
          <cell r="A15421" t="str">
            <v>08-15-050</v>
          </cell>
          <cell r="B15421" t="str">
            <v>111</v>
          </cell>
          <cell r="C15421">
            <v>0</v>
          </cell>
          <cell r="D15421">
            <v>0</v>
          </cell>
          <cell r="E15421">
            <v>0</v>
          </cell>
          <cell r="G15421">
            <v>0</v>
          </cell>
          <cell r="H15421">
            <v>0</v>
          </cell>
        </row>
        <row r="15422">
          <cell r="A15422" t="str">
            <v>08-15-050</v>
          </cell>
          <cell r="B15422" t="str">
            <v>112</v>
          </cell>
          <cell r="C15422">
            <v>0</v>
          </cell>
          <cell r="D15422">
            <v>0</v>
          </cell>
          <cell r="E15422">
            <v>0</v>
          </cell>
          <cell r="G15422">
            <v>0</v>
          </cell>
          <cell r="H15422">
            <v>0</v>
          </cell>
        </row>
        <row r="15423">
          <cell r="A15423" t="str">
            <v>08-15-050</v>
          </cell>
          <cell r="B15423" t="str">
            <v>113</v>
          </cell>
          <cell r="C15423">
            <v>0</v>
          </cell>
          <cell r="D15423">
            <v>0</v>
          </cell>
          <cell r="E15423">
            <v>0</v>
          </cell>
          <cell r="G15423">
            <v>0</v>
          </cell>
          <cell r="H15423">
            <v>0</v>
          </cell>
        </row>
        <row r="15424">
          <cell r="A15424" t="str">
            <v>08-15-050</v>
          </cell>
          <cell r="B15424" t="str">
            <v>21</v>
          </cell>
          <cell r="C15424" t="str">
            <v>JR OFICIAL CALIFICADO</v>
          </cell>
          <cell r="D15424" t="str">
            <v>jor</v>
          </cell>
          <cell r="E15424">
            <v>1.4764183185235816E-2</v>
          </cell>
          <cell r="G15424">
            <v>70692.160000000003</v>
          </cell>
          <cell r="H15424">
            <v>1044</v>
          </cell>
        </row>
        <row r="15425">
          <cell r="A15425" t="str">
            <v>08-15-050</v>
          </cell>
          <cell r="B15425" t="str">
            <v>22</v>
          </cell>
          <cell r="C15425" t="str">
            <v>JR AYUDANTE CALIFICADO</v>
          </cell>
          <cell r="D15425" t="str">
            <v>jor</v>
          </cell>
          <cell r="E15425">
            <v>1.3123718386876282E-2</v>
          </cell>
          <cell r="G15425">
            <v>53019.119999999995</v>
          </cell>
          <cell r="H15425">
            <v>696</v>
          </cell>
        </row>
        <row r="15426">
          <cell r="A15426" t="str">
            <v>08-15-050</v>
          </cell>
          <cell r="B15426" t="str">
            <v>41</v>
          </cell>
          <cell r="C15426" t="str">
            <v>Equipos de instalación</v>
          </cell>
          <cell r="D15426" t="str">
            <v>unidad</v>
          </cell>
          <cell r="E15426">
            <v>0.05</v>
          </cell>
          <cell r="G15426">
            <v>24313.053599999999</v>
          </cell>
          <cell r="H15426">
            <v>1216</v>
          </cell>
        </row>
        <row r="15427">
          <cell r="A15427" t="str">
            <v>08-15-050</v>
          </cell>
          <cell r="B15427" t="str">
            <v>61</v>
          </cell>
          <cell r="C15427" t="str">
            <v>Transporte almacen a obra</v>
          </cell>
          <cell r="D15427" t="str">
            <v>kg</v>
          </cell>
          <cell r="E15427">
            <v>5031.6750000000002</v>
          </cell>
          <cell r="G15427">
            <v>6.0400000000000002E-2</v>
          </cell>
          <cell r="H15427">
            <v>304</v>
          </cell>
        </row>
        <row r="15428">
          <cell r="A15428" t="str">
            <v>08-15-060</v>
          </cell>
          <cell r="B15428" t="str">
            <v>08-15-060</v>
          </cell>
          <cell r="C15428" t="str">
            <v>Suministro e instalación de tracjack, Cat6A, Clarity, UTP 10G rojo</v>
          </cell>
          <cell r="D15428" t="str">
            <v>un</v>
          </cell>
          <cell r="E15428">
            <v>71</v>
          </cell>
          <cell r="H15428">
            <v>33802</v>
          </cell>
        </row>
        <row r="15429">
          <cell r="A15429" t="str">
            <v>08-15-060</v>
          </cell>
          <cell r="B15429" t="str">
            <v>11</v>
          </cell>
          <cell r="C15429" t="str">
            <v>Ortronics Trackjack CAT6A ClarityUTP 10GRojo-Voz</v>
          </cell>
          <cell r="D15429" t="str">
            <v>un</v>
          </cell>
          <cell r="E15429">
            <v>1</v>
          </cell>
          <cell r="G15429">
            <v>29189.550279999999</v>
          </cell>
          <cell r="H15429">
            <v>29190</v>
          </cell>
        </row>
        <row r="15430">
          <cell r="A15430" t="str">
            <v>08-15-060</v>
          </cell>
          <cell r="B15430" t="str">
            <v>12</v>
          </cell>
          <cell r="C15430">
            <v>0</v>
          </cell>
          <cell r="D15430">
            <v>0</v>
          </cell>
          <cell r="E15430">
            <v>0</v>
          </cell>
          <cell r="G15430">
            <v>0</v>
          </cell>
          <cell r="H15430">
            <v>0</v>
          </cell>
        </row>
        <row r="15431">
          <cell r="A15431" t="str">
            <v>08-15-060</v>
          </cell>
          <cell r="B15431" t="str">
            <v>13</v>
          </cell>
          <cell r="C15431">
            <v>0</v>
          </cell>
          <cell r="D15431">
            <v>0</v>
          </cell>
          <cell r="E15431">
            <v>0</v>
          </cell>
          <cell r="G15431">
            <v>0</v>
          </cell>
          <cell r="H15431">
            <v>0</v>
          </cell>
        </row>
        <row r="15432">
          <cell r="A15432" t="str">
            <v>08-15-060</v>
          </cell>
          <cell r="B15432" t="str">
            <v>14</v>
          </cell>
          <cell r="C15432">
            <v>0</v>
          </cell>
          <cell r="D15432">
            <v>0</v>
          </cell>
          <cell r="E15432">
            <v>0</v>
          </cell>
          <cell r="G15432">
            <v>0</v>
          </cell>
          <cell r="H15432">
            <v>0</v>
          </cell>
        </row>
        <row r="15433">
          <cell r="A15433" t="str">
            <v>08-15-060</v>
          </cell>
          <cell r="B15433" t="str">
            <v>15</v>
          </cell>
          <cell r="C15433">
            <v>0</v>
          </cell>
          <cell r="D15433">
            <v>0</v>
          </cell>
          <cell r="E15433">
            <v>0</v>
          </cell>
          <cell r="G15433">
            <v>0</v>
          </cell>
          <cell r="H15433">
            <v>0</v>
          </cell>
        </row>
        <row r="15434">
          <cell r="A15434" t="str">
            <v>08-15-060</v>
          </cell>
          <cell r="B15434" t="str">
            <v>16</v>
          </cell>
          <cell r="C15434">
            <v>0</v>
          </cell>
          <cell r="D15434">
            <v>0</v>
          </cell>
          <cell r="E15434">
            <v>0</v>
          </cell>
          <cell r="G15434">
            <v>0</v>
          </cell>
          <cell r="H15434">
            <v>0</v>
          </cell>
        </row>
        <row r="15435">
          <cell r="A15435" t="str">
            <v>08-15-060</v>
          </cell>
          <cell r="B15435" t="str">
            <v>17</v>
          </cell>
          <cell r="C15435">
            <v>0</v>
          </cell>
          <cell r="D15435">
            <v>0</v>
          </cell>
          <cell r="E15435">
            <v>0</v>
          </cell>
          <cell r="G15435">
            <v>0</v>
          </cell>
          <cell r="H15435">
            <v>0</v>
          </cell>
        </row>
        <row r="15436">
          <cell r="A15436" t="str">
            <v>08-15-060</v>
          </cell>
          <cell r="B15436" t="str">
            <v>18</v>
          </cell>
          <cell r="C15436">
            <v>0</v>
          </cell>
          <cell r="D15436">
            <v>0</v>
          </cell>
          <cell r="E15436">
            <v>0</v>
          </cell>
          <cell r="G15436">
            <v>0</v>
          </cell>
          <cell r="H15436">
            <v>0</v>
          </cell>
        </row>
        <row r="15437">
          <cell r="A15437" t="str">
            <v>08-15-060</v>
          </cell>
          <cell r="B15437" t="str">
            <v>19</v>
          </cell>
          <cell r="C15437">
            <v>0</v>
          </cell>
          <cell r="D15437">
            <v>0</v>
          </cell>
          <cell r="E15437">
            <v>0</v>
          </cell>
          <cell r="G15437">
            <v>0</v>
          </cell>
          <cell r="H15437">
            <v>0</v>
          </cell>
        </row>
        <row r="15438">
          <cell r="A15438" t="str">
            <v>08-15-060</v>
          </cell>
          <cell r="B15438" t="str">
            <v>110</v>
          </cell>
          <cell r="C15438">
            <v>0</v>
          </cell>
          <cell r="D15438">
            <v>0</v>
          </cell>
          <cell r="E15438">
            <v>0</v>
          </cell>
          <cell r="G15438">
            <v>0</v>
          </cell>
          <cell r="H15438">
            <v>0</v>
          </cell>
        </row>
        <row r="15439">
          <cell r="A15439" t="str">
            <v>08-15-060</v>
          </cell>
          <cell r="B15439" t="str">
            <v>111</v>
          </cell>
          <cell r="C15439">
            <v>0</v>
          </cell>
          <cell r="D15439">
            <v>0</v>
          </cell>
          <cell r="E15439">
            <v>0</v>
          </cell>
          <cell r="G15439">
            <v>0</v>
          </cell>
          <cell r="H15439">
            <v>0</v>
          </cell>
        </row>
        <row r="15440">
          <cell r="A15440" t="str">
            <v>08-15-060</v>
          </cell>
          <cell r="B15440" t="str">
            <v>112</v>
          </cell>
          <cell r="C15440">
            <v>0</v>
          </cell>
          <cell r="D15440">
            <v>0</v>
          </cell>
          <cell r="E15440">
            <v>0</v>
          </cell>
          <cell r="G15440">
            <v>0</v>
          </cell>
          <cell r="H15440">
            <v>0</v>
          </cell>
        </row>
        <row r="15441">
          <cell r="A15441" t="str">
            <v>08-15-060</v>
          </cell>
          <cell r="B15441" t="str">
            <v>113</v>
          </cell>
          <cell r="C15441">
            <v>0</v>
          </cell>
          <cell r="D15441">
            <v>0</v>
          </cell>
          <cell r="E15441">
            <v>0</v>
          </cell>
          <cell r="G15441">
            <v>0</v>
          </cell>
          <cell r="H15441">
            <v>0</v>
          </cell>
        </row>
        <row r="15442">
          <cell r="A15442" t="str">
            <v>08-15-060</v>
          </cell>
          <cell r="B15442" t="str">
            <v>21</v>
          </cell>
          <cell r="C15442" t="str">
            <v>JR OFICIAL CALIFICADO</v>
          </cell>
          <cell r="D15442" t="str">
            <v>jor</v>
          </cell>
          <cell r="E15442">
            <v>2.6247436773752564E-2</v>
          </cell>
          <cell r="G15442">
            <v>70692.160000000003</v>
          </cell>
          <cell r="H15442">
            <v>1855</v>
          </cell>
        </row>
        <row r="15443">
          <cell r="A15443" t="str">
            <v>08-15-060</v>
          </cell>
          <cell r="B15443" t="str">
            <v>22</v>
          </cell>
          <cell r="C15443" t="str">
            <v>JR AYUDANTE CALIFICADO</v>
          </cell>
          <cell r="D15443" t="str">
            <v>jor</v>
          </cell>
          <cell r="E15443">
            <v>2.3331054910002279E-2</v>
          </cell>
          <cell r="G15443">
            <v>53019.119999999995</v>
          </cell>
          <cell r="H15443">
            <v>1237</v>
          </cell>
        </row>
        <row r="15444">
          <cell r="A15444" t="str">
            <v>08-15-060</v>
          </cell>
          <cell r="B15444" t="str">
            <v>41</v>
          </cell>
          <cell r="C15444" t="str">
            <v>Equipos de instalación</v>
          </cell>
          <cell r="D15444" t="str">
            <v>unidad</v>
          </cell>
          <cell r="E15444">
            <v>0.05</v>
          </cell>
          <cell r="G15444">
            <v>24313.053599999999</v>
          </cell>
          <cell r="H15444">
            <v>1216</v>
          </cell>
        </row>
        <row r="15445">
          <cell r="A15445" t="str">
            <v>08-15-060</v>
          </cell>
          <cell r="B15445" t="str">
            <v>61</v>
          </cell>
          <cell r="C15445" t="str">
            <v>Transporte almacen a obra</v>
          </cell>
          <cell r="D15445" t="str">
            <v>kg</v>
          </cell>
          <cell r="E15445">
            <v>5031.6750000000002</v>
          </cell>
          <cell r="G15445">
            <v>6.0400000000000002E-2</v>
          </cell>
          <cell r="H15445">
            <v>304</v>
          </cell>
        </row>
        <row r="15446">
          <cell r="A15446" t="str">
            <v>08-15-070</v>
          </cell>
          <cell r="B15446" t="str">
            <v>08-15-070</v>
          </cell>
          <cell r="C15446" t="str">
            <v>Suministro e instalación de tracjack, Cat6A, Clarity, UTP 10G azul</v>
          </cell>
          <cell r="D15446" t="str">
            <v>un</v>
          </cell>
          <cell r="E15446">
            <v>35</v>
          </cell>
          <cell r="H15446">
            <v>33802</v>
          </cell>
        </row>
        <row r="15447">
          <cell r="A15447" t="str">
            <v>08-15-070</v>
          </cell>
          <cell r="B15447" t="str">
            <v>11</v>
          </cell>
          <cell r="C15447" t="str">
            <v>Ortronics Trackjack CAT6A ClarityUTP 10GAzul-Datos</v>
          </cell>
          <cell r="D15447" t="str">
            <v>un</v>
          </cell>
          <cell r="E15447">
            <v>1</v>
          </cell>
          <cell r="G15447">
            <v>29189.550279999999</v>
          </cell>
          <cell r="H15447">
            <v>29190</v>
          </cell>
        </row>
        <row r="15448">
          <cell r="A15448" t="str">
            <v>08-15-070</v>
          </cell>
          <cell r="B15448" t="str">
            <v>12</v>
          </cell>
          <cell r="C15448">
            <v>0</v>
          </cell>
          <cell r="D15448">
            <v>0</v>
          </cell>
          <cell r="E15448">
            <v>0</v>
          </cell>
          <cell r="G15448">
            <v>0</v>
          </cell>
          <cell r="H15448">
            <v>0</v>
          </cell>
        </row>
        <row r="15449">
          <cell r="A15449" t="str">
            <v>08-15-070</v>
          </cell>
          <cell r="B15449" t="str">
            <v>13</v>
          </cell>
          <cell r="C15449">
            <v>0</v>
          </cell>
          <cell r="D15449">
            <v>0</v>
          </cell>
          <cell r="E15449">
            <v>0</v>
          </cell>
          <cell r="G15449">
            <v>0</v>
          </cell>
          <cell r="H15449">
            <v>0</v>
          </cell>
        </row>
        <row r="15450">
          <cell r="A15450" t="str">
            <v>08-15-070</v>
          </cell>
          <cell r="B15450" t="str">
            <v>14</v>
          </cell>
          <cell r="C15450">
            <v>0</v>
          </cell>
          <cell r="D15450">
            <v>0</v>
          </cell>
          <cell r="E15450">
            <v>0</v>
          </cell>
          <cell r="G15450">
            <v>0</v>
          </cell>
          <cell r="H15450">
            <v>0</v>
          </cell>
        </row>
        <row r="15451">
          <cell r="A15451" t="str">
            <v>08-15-070</v>
          </cell>
          <cell r="B15451" t="str">
            <v>15</v>
          </cell>
          <cell r="C15451">
            <v>0</v>
          </cell>
          <cell r="D15451">
            <v>0</v>
          </cell>
          <cell r="E15451">
            <v>0</v>
          </cell>
          <cell r="G15451">
            <v>0</v>
          </cell>
          <cell r="H15451">
            <v>0</v>
          </cell>
        </row>
        <row r="15452">
          <cell r="A15452" t="str">
            <v>08-15-070</v>
          </cell>
          <cell r="B15452" t="str">
            <v>16</v>
          </cell>
          <cell r="C15452">
            <v>0</v>
          </cell>
          <cell r="D15452">
            <v>0</v>
          </cell>
          <cell r="E15452">
            <v>0</v>
          </cell>
          <cell r="G15452">
            <v>0</v>
          </cell>
          <cell r="H15452">
            <v>0</v>
          </cell>
        </row>
        <row r="15453">
          <cell r="A15453" t="str">
            <v>08-15-070</v>
          </cell>
          <cell r="B15453" t="str">
            <v>17</v>
          </cell>
          <cell r="C15453">
            <v>0</v>
          </cell>
          <cell r="D15453">
            <v>0</v>
          </cell>
          <cell r="E15453">
            <v>0</v>
          </cell>
          <cell r="G15453">
            <v>0</v>
          </cell>
          <cell r="H15453">
            <v>0</v>
          </cell>
        </row>
        <row r="15454">
          <cell r="A15454" t="str">
            <v>08-15-070</v>
          </cell>
          <cell r="B15454" t="str">
            <v>18</v>
          </cell>
          <cell r="C15454">
            <v>0</v>
          </cell>
          <cell r="D15454">
            <v>0</v>
          </cell>
          <cell r="E15454">
            <v>0</v>
          </cell>
          <cell r="G15454">
            <v>0</v>
          </cell>
          <cell r="H15454">
            <v>0</v>
          </cell>
        </row>
        <row r="15455">
          <cell r="A15455" t="str">
            <v>08-15-070</v>
          </cell>
          <cell r="B15455" t="str">
            <v>19</v>
          </cell>
          <cell r="C15455">
            <v>0</v>
          </cell>
          <cell r="D15455">
            <v>0</v>
          </cell>
          <cell r="E15455">
            <v>0</v>
          </cell>
          <cell r="G15455">
            <v>0</v>
          </cell>
          <cell r="H15455">
            <v>0</v>
          </cell>
        </row>
        <row r="15456">
          <cell r="A15456" t="str">
            <v>08-15-070</v>
          </cell>
          <cell r="B15456" t="str">
            <v>110</v>
          </cell>
          <cell r="C15456">
            <v>0</v>
          </cell>
          <cell r="D15456">
            <v>0</v>
          </cell>
          <cell r="E15456">
            <v>0</v>
          </cell>
          <cell r="G15456">
            <v>0</v>
          </cell>
          <cell r="H15456">
            <v>0</v>
          </cell>
        </row>
        <row r="15457">
          <cell r="A15457" t="str">
            <v>08-15-070</v>
          </cell>
          <cell r="B15457" t="str">
            <v>111</v>
          </cell>
          <cell r="C15457">
            <v>0</v>
          </cell>
          <cell r="D15457">
            <v>0</v>
          </cell>
          <cell r="E15457">
            <v>0</v>
          </cell>
          <cell r="G15457">
            <v>0</v>
          </cell>
          <cell r="H15457">
            <v>0</v>
          </cell>
        </row>
        <row r="15458">
          <cell r="A15458" t="str">
            <v>08-15-070</v>
          </cell>
          <cell r="B15458" t="str">
            <v>112</v>
          </cell>
          <cell r="C15458">
            <v>0</v>
          </cell>
          <cell r="D15458">
            <v>0</v>
          </cell>
          <cell r="E15458">
            <v>0</v>
          </cell>
          <cell r="G15458">
            <v>0</v>
          </cell>
          <cell r="H15458">
            <v>0</v>
          </cell>
        </row>
        <row r="15459">
          <cell r="A15459" t="str">
            <v>08-15-070</v>
          </cell>
          <cell r="B15459" t="str">
            <v>113</v>
          </cell>
          <cell r="C15459">
            <v>0</v>
          </cell>
          <cell r="D15459">
            <v>0</v>
          </cell>
          <cell r="E15459">
            <v>0</v>
          </cell>
          <cell r="G15459">
            <v>0</v>
          </cell>
          <cell r="H15459">
            <v>0</v>
          </cell>
        </row>
        <row r="15460">
          <cell r="A15460" t="str">
            <v>08-15-070</v>
          </cell>
          <cell r="B15460" t="str">
            <v>21</v>
          </cell>
          <cell r="C15460" t="str">
            <v>JR OFICIAL CALIFICADO</v>
          </cell>
          <cell r="D15460" t="str">
            <v>jor</v>
          </cell>
          <cell r="E15460">
            <v>2.6247436773752564E-2</v>
          </cell>
          <cell r="G15460">
            <v>70692.160000000003</v>
          </cell>
          <cell r="H15460">
            <v>1855</v>
          </cell>
        </row>
        <row r="15461">
          <cell r="A15461" t="str">
            <v>08-15-070</v>
          </cell>
          <cell r="B15461" t="str">
            <v>22</v>
          </cell>
          <cell r="C15461" t="str">
            <v>JR AYUDANTE CALIFICADO</v>
          </cell>
          <cell r="D15461" t="str">
            <v>jor</v>
          </cell>
          <cell r="E15461">
            <v>2.3331054910002279E-2</v>
          </cell>
          <cell r="G15461">
            <v>53019.119999999995</v>
          </cell>
          <cell r="H15461">
            <v>1237</v>
          </cell>
        </row>
        <row r="15462">
          <cell r="A15462" t="str">
            <v>08-15-070</v>
          </cell>
          <cell r="B15462" t="str">
            <v>41</v>
          </cell>
          <cell r="C15462" t="str">
            <v>Equipos de instalación</v>
          </cell>
          <cell r="D15462" t="str">
            <v>unidad</v>
          </cell>
          <cell r="E15462">
            <v>0.05</v>
          </cell>
          <cell r="G15462">
            <v>24313.053599999999</v>
          </cell>
          <cell r="H15462">
            <v>1216</v>
          </cell>
        </row>
        <row r="15463">
          <cell r="A15463" t="str">
            <v>08-15-070</v>
          </cell>
          <cell r="B15463" t="str">
            <v>61</v>
          </cell>
          <cell r="C15463" t="str">
            <v>Transporte almacen a obra</v>
          </cell>
          <cell r="D15463" t="str">
            <v>kg</v>
          </cell>
          <cell r="E15463">
            <v>5031.6750000000002</v>
          </cell>
          <cell r="G15463">
            <v>6.0400000000000002E-2</v>
          </cell>
          <cell r="H15463">
            <v>304</v>
          </cell>
        </row>
        <row r="15464">
          <cell r="A15464" t="str">
            <v>08-15-080</v>
          </cell>
          <cell r="B15464" t="str">
            <v>08-15-080</v>
          </cell>
          <cell r="C15464" t="str">
            <v>Suministro e instalación de tracjack, Cat6A, Clarity, UTP 10G blanco</v>
          </cell>
          <cell r="D15464" t="str">
            <v>un</v>
          </cell>
          <cell r="E15464">
            <v>143</v>
          </cell>
          <cell r="H15464">
            <v>33813</v>
          </cell>
        </row>
        <row r="15465">
          <cell r="A15465" t="str">
            <v>08-15-080</v>
          </cell>
          <cell r="B15465" t="str">
            <v>11</v>
          </cell>
          <cell r="C15465" t="str">
            <v>Ortronics Trackjack CAT6A ClarityUTP 10GNegro</v>
          </cell>
          <cell r="D15465" t="str">
            <v>un</v>
          </cell>
          <cell r="E15465">
            <v>1</v>
          </cell>
          <cell r="G15465">
            <v>29200.911519999998</v>
          </cell>
          <cell r="H15465">
            <v>29201</v>
          </cell>
        </row>
        <row r="15466">
          <cell r="A15466" t="str">
            <v>08-15-080</v>
          </cell>
          <cell r="B15466" t="str">
            <v>12</v>
          </cell>
          <cell r="C15466">
            <v>0</v>
          </cell>
          <cell r="D15466">
            <v>0</v>
          </cell>
          <cell r="E15466">
            <v>0</v>
          </cell>
          <cell r="G15466">
            <v>0</v>
          </cell>
          <cell r="H15466">
            <v>0</v>
          </cell>
        </row>
        <row r="15467">
          <cell r="A15467" t="str">
            <v>08-15-080</v>
          </cell>
          <cell r="B15467" t="str">
            <v>13</v>
          </cell>
          <cell r="C15467">
            <v>0</v>
          </cell>
          <cell r="D15467">
            <v>0</v>
          </cell>
          <cell r="E15467">
            <v>0</v>
          </cell>
          <cell r="G15467">
            <v>0</v>
          </cell>
          <cell r="H15467">
            <v>0</v>
          </cell>
        </row>
        <row r="15468">
          <cell r="A15468" t="str">
            <v>08-15-080</v>
          </cell>
          <cell r="B15468" t="str">
            <v>14</v>
          </cell>
          <cell r="C15468">
            <v>0</v>
          </cell>
          <cell r="D15468">
            <v>0</v>
          </cell>
          <cell r="E15468">
            <v>0</v>
          </cell>
          <cell r="G15468">
            <v>0</v>
          </cell>
          <cell r="H15468">
            <v>0</v>
          </cell>
        </row>
        <row r="15469">
          <cell r="A15469" t="str">
            <v>08-15-080</v>
          </cell>
          <cell r="B15469" t="str">
            <v>15</v>
          </cell>
          <cell r="C15469">
            <v>0</v>
          </cell>
          <cell r="D15469">
            <v>0</v>
          </cell>
          <cell r="E15469">
            <v>0</v>
          </cell>
          <cell r="G15469">
            <v>0</v>
          </cell>
          <cell r="H15469">
            <v>0</v>
          </cell>
        </row>
        <row r="15470">
          <cell r="A15470" t="str">
            <v>08-15-080</v>
          </cell>
          <cell r="B15470" t="str">
            <v>16</v>
          </cell>
          <cell r="C15470">
            <v>0</v>
          </cell>
          <cell r="D15470">
            <v>0</v>
          </cell>
          <cell r="E15470">
            <v>0</v>
          </cell>
          <cell r="G15470">
            <v>0</v>
          </cell>
          <cell r="H15470">
            <v>0</v>
          </cell>
        </row>
        <row r="15471">
          <cell r="A15471" t="str">
            <v>08-15-080</v>
          </cell>
          <cell r="B15471" t="str">
            <v>17</v>
          </cell>
          <cell r="C15471">
            <v>0</v>
          </cell>
          <cell r="D15471">
            <v>0</v>
          </cell>
          <cell r="E15471">
            <v>0</v>
          </cell>
          <cell r="G15471">
            <v>0</v>
          </cell>
          <cell r="H15471">
            <v>0</v>
          </cell>
        </row>
        <row r="15472">
          <cell r="A15472" t="str">
            <v>08-15-080</v>
          </cell>
          <cell r="B15472" t="str">
            <v>18</v>
          </cell>
          <cell r="C15472">
            <v>0</v>
          </cell>
          <cell r="D15472">
            <v>0</v>
          </cell>
          <cell r="E15472">
            <v>0</v>
          </cell>
          <cell r="G15472">
            <v>0</v>
          </cell>
          <cell r="H15472">
            <v>0</v>
          </cell>
        </row>
        <row r="15473">
          <cell r="A15473" t="str">
            <v>08-15-080</v>
          </cell>
          <cell r="B15473" t="str">
            <v>19</v>
          </cell>
          <cell r="C15473">
            <v>0</v>
          </cell>
          <cell r="D15473">
            <v>0</v>
          </cell>
          <cell r="E15473">
            <v>0</v>
          </cell>
          <cell r="G15473">
            <v>0</v>
          </cell>
          <cell r="H15473">
            <v>0</v>
          </cell>
        </row>
        <row r="15474">
          <cell r="A15474" t="str">
            <v>08-15-080</v>
          </cell>
          <cell r="B15474" t="str">
            <v>110</v>
          </cell>
          <cell r="C15474">
            <v>0</v>
          </cell>
          <cell r="D15474">
            <v>0</v>
          </cell>
          <cell r="E15474">
            <v>0</v>
          </cell>
          <cell r="G15474">
            <v>0</v>
          </cell>
          <cell r="H15474">
            <v>0</v>
          </cell>
        </row>
        <row r="15475">
          <cell r="A15475" t="str">
            <v>08-15-080</v>
          </cell>
          <cell r="B15475" t="str">
            <v>111</v>
          </cell>
          <cell r="C15475">
            <v>0</v>
          </cell>
          <cell r="D15475">
            <v>0</v>
          </cell>
          <cell r="E15475">
            <v>0</v>
          </cell>
          <cell r="G15475">
            <v>0</v>
          </cell>
          <cell r="H15475">
            <v>0</v>
          </cell>
        </row>
        <row r="15476">
          <cell r="A15476" t="str">
            <v>08-15-080</v>
          </cell>
          <cell r="B15476" t="str">
            <v>112</v>
          </cell>
          <cell r="C15476">
            <v>0</v>
          </cell>
          <cell r="D15476">
            <v>0</v>
          </cell>
          <cell r="E15476">
            <v>0</v>
          </cell>
          <cell r="G15476">
            <v>0</v>
          </cell>
          <cell r="H15476">
            <v>0</v>
          </cell>
        </row>
        <row r="15477">
          <cell r="A15477" t="str">
            <v>08-15-080</v>
          </cell>
          <cell r="B15477" t="str">
            <v>113</v>
          </cell>
          <cell r="C15477">
            <v>0</v>
          </cell>
          <cell r="D15477">
            <v>0</v>
          </cell>
          <cell r="E15477">
            <v>0</v>
          </cell>
          <cell r="G15477">
            <v>0</v>
          </cell>
          <cell r="H15477">
            <v>0</v>
          </cell>
        </row>
        <row r="15478">
          <cell r="A15478" t="str">
            <v>08-15-080</v>
          </cell>
          <cell r="B15478" t="str">
            <v>21</v>
          </cell>
          <cell r="C15478" t="str">
            <v>JR OFICIAL CALIFICADO</v>
          </cell>
          <cell r="D15478" t="str">
            <v>jor</v>
          </cell>
          <cell r="E15478">
            <v>2.6247436773752564E-2</v>
          </cell>
          <cell r="G15478">
            <v>70692.160000000003</v>
          </cell>
          <cell r="H15478">
            <v>1855</v>
          </cell>
        </row>
        <row r="15479">
          <cell r="A15479" t="str">
            <v>08-15-080</v>
          </cell>
          <cell r="B15479" t="str">
            <v>22</v>
          </cell>
          <cell r="C15479" t="str">
            <v>JR AYUDANTE CALIFICADO</v>
          </cell>
          <cell r="D15479" t="str">
            <v>jor</v>
          </cell>
          <cell r="E15479">
            <v>2.3331054910002279E-2</v>
          </cell>
          <cell r="G15479">
            <v>53019.119999999995</v>
          </cell>
          <cell r="H15479">
            <v>1237</v>
          </cell>
        </row>
        <row r="15480">
          <cell r="A15480" t="str">
            <v>08-15-080</v>
          </cell>
          <cell r="B15480" t="str">
            <v>41</v>
          </cell>
          <cell r="C15480" t="str">
            <v>Equipos de instalación</v>
          </cell>
          <cell r="D15480" t="str">
            <v>unidad</v>
          </cell>
          <cell r="E15480">
            <v>0.05</v>
          </cell>
          <cell r="G15480">
            <v>24313.053599999999</v>
          </cell>
          <cell r="H15480">
            <v>1216</v>
          </cell>
        </row>
        <row r="15481">
          <cell r="A15481" t="str">
            <v>08-15-080</v>
          </cell>
          <cell r="B15481" t="str">
            <v>61</v>
          </cell>
          <cell r="C15481" t="str">
            <v>Transporte almacen a obra</v>
          </cell>
          <cell r="D15481" t="str">
            <v>kg</v>
          </cell>
          <cell r="E15481">
            <v>5031.6750000000002</v>
          </cell>
          <cell r="G15481">
            <v>6.0400000000000002E-2</v>
          </cell>
          <cell r="H15481">
            <v>304</v>
          </cell>
        </row>
        <row r="15482">
          <cell r="A15482" t="str">
            <v>08-15-090</v>
          </cell>
          <cell r="B15482" t="str">
            <v>08-15-090</v>
          </cell>
          <cell r="C15482" t="str">
            <v>Suministro e instalación de carrete de 305 metros de cable cat 6A/7, UTP 500Mhz, 10G 4x2x23AWG, color azul CMR</v>
          </cell>
          <cell r="D15482" t="str">
            <v>un</v>
          </cell>
          <cell r="E15482">
            <v>40</v>
          </cell>
          <cell r="H15482">
            <v>1671363</v>
          </cell>
        </row>
        <row r="15483">
          <cell r="A15483" t="str">
            <v>08-15-090</v>
          </cell>
          <cell r="B15483" t="str">
            <v>11</v>
          </cell>
          <cell r="C15483" t="str">
            <v>Ortronics CableCAT 6A,UTP 500MHZ, 10G 4X2X23AWG, Color azul</v>
          </cell>
          <cell r="D15483" t="str">
            <v>ml</v>
          </cell>
          <cell r="E15483">
            <v>1</v>
          </cell>
          <cell r="G15483">
            <v>1666750.7141999998</v>
          </cell>
          <cell r="H15483">
            <v>1666751</v>
          </cell>
        </row>
        <row r="15484">
          <cell r="A15484" t="str">
            <v>08-15-090</v>
          </cell>
          <cell r="B15484" t="str">
            <v>12</v>
          </cell>
          <cell r="C15484">
            <v>0</v>
          </cell>
          <cell r="D15484">
            <v>0</v>
          </cell>
          <cell r="E15484">
            <v>0</v>
          </cell>
          <cell r="G15484">
            <v>0</v>
          </cell>
          <cell r="H15484">
            <v>0</v>
          </cell>
        </row>
        <row r="15485">
          <cell r="A15485" t="str">
            <v>08-15-090</v>
          </cell>
          <cell r="B15485" t="str">
            <v>13</v>
          </cell>
          <cell r="C15485">
            <v>0</v>
          </cell>
          <cell r="D15485">
            <v>0</v>
          </cell>
          <cell r="E15485">
            <v>0</v>
          </cell>
          <cell r="G15485">
            <v>0</v>
          </cell>
          <cell r="H15485">
            <v>0</v>
          </cell>
        </row>
        <row r="15486">
          <cell r="A15486" t="str">
            <v>08-15-090</v>
          </cell>
          <cell r="B15486" t="str">
            <v>14</v>
          </cell>
          <cell r="C15486">
            <v>0</v>
          </cell>
          <cell r="D15486">
            <v>0</v>
          </cell>
          <cell r="E15486">
            <v>0</v>
          </cell>
          <cell r="G15486">
            <v>0</v>
          </cell>
          <cell r="H15486">
            <v>0</v>
          </cell>
        </row>
        <row r="15487">
          <cell r="A15487" t="str">
            <v>08-15-090</v>
          </cell>
          <cell r="B15487" t="str">
            <v>15</v>
          </cell>
          <cell r="C15487">
            <v>0</v>
          </cell>
          <cell r="D15487">
            <v>0</v>
          </cell>
          <cell r="E15487">
            <v>0</v>
          </cell>
          <cell r="G15487">
            <v>0</v>
          </cell>
          <cell r="H15487">
            <v>0</v>
          </cell>
        </row>
        <row r="15488">
          <cell r="A15488" t="str">
            <v>08-15-090</v>
          </cell>
          <cell r="B15488" t="str">
            <v>16</v>
          </cell>
          <cell r="C15488">
            <v>0</v>
          </cell>
          <cell r="D15488">
            <v>0</v>
          </cell>
          <cell r="E15488">
            <v>0</v>
          </cell>
          <cell r="G15488">
            <v>0</v>
          </cell>
          <cell r="H15488">
            <v>0</v>
          </cell>
        </row>
        <row r="15489">
          <cell r="A15489" t="str">
            <v>08-15-090</v>
          </cell>
          <cell r="B15489" t="str">
            <v>17</v>
          </cell>
          <cell r="C15489">
            <v>0</v>
          </cell>
          <cell r="D15489">
            <v>0</v>
          </cell>
          <cell r="E15489">
            <v>0</v>
          </cell>
          <cell r="G15489">
            <v>0</v>
          </cell>
          <cell r="H15489">
            <v>0</v>
          </cell>
        </row>
        <row r="15490">
          <cell r="A15490" t="str">
            <v>08-15-090</v>
          </cell>
          <cell r="B15490" t="str">
            <v>18</v>
          </cell>
          <cell r="C15490">
            <v>0</v>
          </cell>
          <cell r="D15490">
            <v>0</v>
          </cell>
          <cell r="E15490">
            <v>0</v>
          </cell>
          <cell r="G15490">
            <v>0</v>
          </cell>
          <cell r="H15490">
            <v>0</v>
          </cell>
        </row>
        <row r="15491">
          <cell r="A15491" t="str">
            <v>08-15-090</v>
          </cell>
          <cell r="B15491" t="str">
            <v>19</v>
          </cell>
          <cell r="C15491">
            <v>0</v>
          </cell>
          <cell r="D15491">
            <v>0</v>
          </cell>
          <cell r="E15491">
            <v>0</v>
          </cell>
          <cell r="G15491">
            <v>0</v>
          </cell>
          <cell r="H15491">
            <v>0</v>
          </cell>
        </row>
        <row r="15492">
          <cell r="A15492" t="str">
            <v>08-15-090</v>
          </cell>
          <cell r="B15492" t="str">
            <v>110</v>
          </cell>
          <cell r="C15492">
            <v>0</v>
          </cell>
          <cell r="D15492">
            <v>0</v>
          </cell>
          <cell r="E15492">
            <v>0</v>
          </cell>
          <cell r="G15492">
            <v>0</v>
          </cell>
          <cell r="H15492">
            <v>0</v>
          </cell>
        </row>
        <row r="15493">
          <cell r="A15493" t="str">
            <v>08-15-090</v>
          </cell>
          <cell r="B15493" t="str">
            <v>111</v>
          </cell>
          <cell r="C15493">
            <v>0</v>
          </cell>
          <cell r="D15493">
            <v>0</v>
          </cell>
          <cell r="E15493">
            <v>0</v>
          </cell>
          <cell r="G15493">
            <v>0</v>
          </cell>
          <cell r="H15493">
            <v>0</v>
          </cell>
        </row>
        <row r="15494">
          <cell r="A15494" t="str">
            <v>08-15-090</v>
          </cell>
          <cell r="B15494" t="str">
            <v>112</v>
          </cell>
          <cell r="C15494">
            <v>0</v>
          </cell>
          <cell r="D15494">
            <v>0</v>
          </cell>
          <cell r="E15494">
            <v>0</v>
          </cell>
          <cell r="G15494">
            <v>0</v>
          </cell>
          <cell r="H15494">
            <v>0</v>
          </cell>
        </row>
        <row r="15495">
          <cell r="A15495" t="str">
            <v>08-15-090</v>
          </cell>
          <cell r="B15495" t="str">
            <v>113</v>
          </cell>
          <cell r="C15495">
            <v>0</v>
          </cell>
          <cell r="D15495">
            <v>0</v>
          </cell>
          <cell r="E15495">
            <v>0</v>
          </cell>
          <cell r="G15495">
            <v>0</v>
          </cell>
          <cell r="H15495">
            <v>0</v>
          </cell>
        </row>
        <row r="15496">
          <cell r="A15496" t="str">
            <v>08-15-090</v>
          </cell>
          <cell r="B15496" t="str">
            <v>21</v>
          </cell>
          <cell r="C15496" t="str">
            <v>JR OFICIAL CALIFICADO</v>
          </cell>
          <cell r="D15496" t="str">
            <v>jor</v>
          </cell>
          <cell r="E15496">
            <v>2.6247436773752564E-2</v>
          </cell>
          <cell r="G15496">
            <v>70692.160000000003</v>
          </cell>
          <cell r="H15496">
            <v>1855</v>
          </cell>
        </row>
        <row r="15497">
          <cell r="A15497" t="str">
            <v>08-15-090</v>
          </cell>
          <cell r="B15497" t="str">
            <v>22</v>
          </cell>
          <cell r="C15497" t="str">
            <v>JR AYUDANTE CALIFICADO</v>
          </cell>
          <cell r="D15497" t="str">
            <v>jor</v>
          </cell>
          <cell r="E15497">
            <v>2.3331054910002279E-2</v>
          </cell>
          <cell r="G15497">
            <v>53019.119999999995</v>
          </cell>
          <cell r="H15497">
            <v>1237</v>
          </cell>
        </row>
        <row r="15498">
          <cell r="A15498" t="str">
            <v>08-15-090</v>
          </cell>
          <cell r="B15498" t="str">
            <v>41</v>
          </cell>
          <cell r="C15498" t="str">
            <v>Equipos de instalación</v>
          </cell>
          <cell r="D15498" t="str">
            <v>unidad</v>
          </cell>
          <cell r="E15498">
            <v>0.05</v>
          </cell>
          <cell r="G15498">
            <v>24313.053599999999</v>
          </cell>
          <cell r="H15498">
            <v>1216</v>
          </cell>
        </row>
        <row r="15499">
          <cell r="A15499" t="str">
            <v>08-15-090</v>
          </cell>
          <cell r="B15499" t="str">
            <v>61</v>
          </cell>
          <cell r="C15499" t="str">
            <v>Transporte almacen a obra</v>
          </cell>
          <cell r="D15499" t="str">
            <v>kg</v>
          </cell>
          <cell r="E15499">
            <v>5031.6750000000002</v>
          </cell>
          <cell r="G15499">
            <v>6.0400000000000002E-2</v>
          </cell>
          <cell r="H15499">
            <v>304</v>
          </cell>
        </row>
        <row r="15500">
          <cell r="A15500" t="str">
            <v>08-15-100</v>
          </cell>
          <cell r="B15500" t="str">
            <v>08-15-100</v>
          </cell>
          <cell r="C15500" t="str">
            <v>Suministro e instalación de amarre de Velcro. BOLSA X 10</v>
          </cell>
          <cell r="D15500" t="str">
            <v>un</v>
          </cell>
          <cell r="E15500">
            <v>60</v>
          </cell>
          <cell r="H15500">
            <v>29902</v>
          </cell>
        </row>
        <row r="15501">
          <cell r="A15501" t="str">
            <v>08-15-100</v>
          </cell>
          <cell r="B15501" t="str">
            <v>11</v>
          </cell>
          <cell r="C15501" t="str">
            <v>VELCRO PAQUETE X10 UNIDADES</v>
          </cell>
          <cell r="D15501" t="str">
            <v>un</v>
          </cell>
          <cell r="E15501">
            <v>1</v>
          </cell>
          <cell r="G15501">
            <v>25290.120239999997</v>
          </cell>
          <cell r="H15501">
            <v>25290</v>
          </cell>
        </row>
        <row r="15502">
          <cell r="A15502" t="str">
            <v>08-15-100</v>
          </cell>
          <cell r="B15502" t="str">
            <v>12</v>
          </cell>
          <cell r="C15502">
            <v>0</v>
          </cell>
          <cell r="D15502">
            <v>0</v>
          </cell>
          <cell r="E15502">
            <v>0</v>
          </cell>
          <cell r="G15502">
            <v>0</v>
          </cell>
          <cell r="H15502">
            <v>0</v>
          </cell>
        </row>
        <row r="15503">
          <cell r="A15503" t="str">
            <v>08-15-100</v>
          </cell>
          <cell r="B15503" t="str">
            <v>13</v>
          </cell>
          <cell r="C15503">
            <v>0</v>
          </cell>
          <cell r="D15503">
            <v>0</v>
          </cell>
          <cell r="E15503">
            <v>0</v>
          </cell>
          <cell r="G15503">
            <v>0</v>
          </cell>
          <cell r="H15503">
            <v>0</v>
          </cell>
        </row>
        <row r="15504">
          <cell r="A15504" t="str">
            <v>08-15-100</v>
          </cell>
          <cell r="B15504" t="str">
            <v>14</v>
          </cell>
          <cell r="C15504">
            <v>0</v>
          </cell>
          <cell r="D15504">
            <v>0</v>
          </cell>
          <cell r="E15504">
            <v>0</v>
          </cell>
          <cell r="G15504">
            <v>0</v>
          </cell>
          <cell r="H15504">
            <v>0</v>
          </cell>
        </row>
        <row r="15505">
          <cell r="A15505" t="str">
            <v>08-15-100</v>
          </cell>
          <cell r="B15505" t="str">
            <v>15</v>
          </cell>
          <cell r="C15505">
            <v>0</v>
          </cell>
          <cell r="D15505">
            <v>0</v>
          </cell>
          <cell r="E15505">
            <v>0</v>
          </cell>
          <cell r="G15505">
            <v>0</v>
          </cell>
          <cell r="H15505">
            <v>0</v>
          </cell>
        </row>
        <row r="15506">
          <cell r="A15506" t="str">
            <v>08-15-100</v>
          </cell>
          <cell r="B15506" t="str">
            <v>16</v>
          </cell>
          <cell r="C15506">
            <v>0</v>
          </cell>
          <cell r="D15506">
            <v>0</v>
          </cell>
          <cell r="E15506">
            <v>0</v>
          </cell>
          <cell r="G15506">
            <v>0</v>
          </cell>
          <cell r="H15506">
            <v>0</v>
          </cell>
        </row>
        <row r="15507">
          <cell r="A15507" t="str">
            <v>08-15-100</v>
          </cell>
          <cell r="B15507" t="str">
            <v>17</v>
          </cell>
          <cell r="C15507">
            <v>0</v>
          </cell>
          <cell r="D15507">
            <v>0</v>
          </cell>
          <cell r="E15507">
            <v>0</v>
          </cell>
          <cell r="G15507">
            <v>0</v>
          </cell>
          <cell r="H15507">
            <v>0</v>
          </cell>
        </row>
        <row r="15508">
          <cell r="A15508" t="str">
            <v>08-15-100</v>
          </cell>
          <cell r="B15508" t="str">
            <v>18</v>
          </cell>
          <cell r="C15508">
            <v>0</v>
          </cell>
          <cell r="D15508">
            <v>0</v>
          </cell>
          <cell r="E15508">
            <v>0</v>
          </cell>
          <cell r="G15508">
            <v>0</v>
          </cell>
          <cell r="H15508">
            <v>0</v>
          </cell>
        </row>
        <row r="15509">
          <cell r="A15509" t="str">
            <v>08-15-100</v>
          </cell>
          <cell r="B15509" t="str">
            <v>19</v>
          </cell>
          <cell r="C15509">
            <v>0</v>
          </cell>
          <cell r="D15509">
            <v>0</v>
          </cell>
          <cell r="E15509">
            <v>0</v>
          </cell>
          <cell r="G15509">
            <v>0</v>
          </cell>
          <cell r="H15509">
            <v>0</v>
          </cell>
        </row>
        <row r="15510">
          <cell r="A15510" t="str">
            <v>08-15-100</v>
          </cell>
          <cell r="B15510" t="str">
            <v>110</v>
          </cell>
          <cell r="C15510">
            <v>0</v>
          </cell>
          <cell r="D15510">
            <v>0</v>
          </cell>
          <cell r="E15510">
            <v>0</v>
          </cell>
          <cell r="G15510">
            <v>0</v>
          </cell>
          <cell r="H15510">
            <v>0</v>
          </cell>
        </row>
        <row r="15511">
          <cell r="A15511" t="str">
            <v>08-15-100</v>
          </cell>
          <cell r="B15511" t="str">
            <v>111</v>
          </cell>
          <cell r="C15511">
            <v>0</v>
          </cell>
          <cell r="D15511">
            <v>0</v>
          </cell>
          <cell r="E15511">
            <v>0</v>
          </cell>
          <cell r="G15511">
            <v>0</v>
          </cell>
          <cell r="H15511">
            <v>0</v>
          </cell>
        </row>
        <row r="15512">
          <cell r="A15512" t="str">
            <v>08-15-100</v>
          </cell>
          <cell r="B15512" t="str">
            <v>112</v>
          </cell>
          <cell r="C15512">
            <v>0</v>
          </cell>
          <cell r="D15512">
            <v>0</v>
          </cell>
          <cell r="E15512">
            <v>0</v>
          </cell>
          <cell r="G15512">
            <v>0</v>
          </cell>
          <cell r="H15512">
            <v>0</v>
          </cell>
        </row>
        <row r="15513">
          <cell r="A15513" t="str">
            <v>08-15-100</v>
          </cell>
          <cell r="B15513" t="str">
            <v>113</v>
          </cell>
          <cell r="C15513">
            <v>0</v>
          </cell>
          <cell r="D15513">
            <v>0</v>
          </cell>
          <cell r="E15513">
            <v>0</v>
          </cell>
          <cell r="G15513">
            <v>0</v>
          </cell>
          <cell r="H15513">
            <v>0</v>
          </cell>
        </row>
        <row r="15514">
          <cell r="A15514" t="str">
            <v>08-15-100</v>
          </cell>
          <cell r="B15514" t="str">
            <v>21</v>
          </cell>
          <cell r="C15514" t="str">
            <v>JR OFICIAL CALIFICADO</v>
          </cell>
          <cell r="D15514" t="str">
            <v>jor</v>
          </cell>
          <cell r="E15514">
            <v>2.6247436773752564E-2</v>
          </cell>
          <cell r="G15514">
            <v>70692.160000000003</v>
          </cell>
          <cell r="H15514">
            <v>1855</v>
          </cell>
        </row>
        <row r="15515">
          <cell r="A15515" t="str">
            <v>08-15-100</v>
          </cell>
          <cell r="B15515" t="str">
            <v>22</v>
          </cell>
          <cell r="C15515" t="str">
            <v>JR AYUDANTE CALIFICADO</v>
          </cell>
          <cell r="D15515" t="str">
            <v>jor</v>
          </cell>
          <cell r="E15515">
            <v>2.3331054910002279E-2</v>
          </cell>
          <cell r="G15515">
            <v>53019.119999999995</v>
          </cell>
          <cell r="H15515">
            <v>1237</v>
          </cell>
        </row>
        <row r="15516">
          <cell r="A15516" t="str">
            <v>08-15-100</v>
          </cell>
          <cell r="B15516" t="str">
            <v>41</v>
          </cell>
          <cell r="C15516" t="str">
            <v>Equipos de instalación</v>
          </cell>
          <cell r="D15516" t="str">
            <v>unidad</v>
          </cell>
          <cell r="E15516">
            <v>0.05</v>
          </cell>
          <cell r="G15516">
            <v>24313.053599999999</v>
          </cell>
          <cell r="H15516">
            <v>1216</v>
          </cell>
        </row>
        <row r="15517">
          <cell r="A15517" t="str">
            <v>08-15-100</v>
          </cell>
          <cell r="B15517" t="str">
            <v>61</v>
          </cell>
          <cell r="C15517" t="str">
            <v>Transporte almacen a obra</v>
          </cell>
          <cell r="D15517" t="str">
            <v>kg</v>
          </cell>
          <cell r="E15517">
            <v>5031.6750000000002</v>
          </cell>
          <cell r="G15517">
            <v>6.0400000000000002E-2</v>
          </cell>
          <cell r="H15517">
            <v>304</v>
          </cell>
        </row>
        <row r="15518">
          <cell r="A15518" t="str">
            <v>08-15-110</v>
          </cell>
          <cell r="B15518" t="str">
            <v>08-15-110</v>
          </cell>
          <cell r="C15518" t="str">
            <v>Suministro e instalación de herraje patch panel 48 puertos, angulado. 1 UNIDAD DE RACK</v>
          </cell>
          <cell r="D15518" t="str">
            <v>un</v>
          </cell>
          <cell r="E15518">
            <v>9</v>
          </cell>
          <cell r="H15518">
            <v>463352</v>
          </cell>
        </row>
        <row r="15519">
          <cell r="A15519" t="str">
            <v>08-15-110</v>
          </cell>
          <cell r="B15519" t="str">
            <v>11</v>
          </cell>
          <cell r="C15519" t="str">
            <v>Ortronics Herraje Angulado de 48Ptos-1un RACK</v>
          </cell>
          <cell r="D15519" t="str">
            <v>un</v>
          </cell>
          <cell r="E15519">
            <v>1</v>
          </cell>
          <cell r="G15519">
            <v>446370.49599999998</v>
          </cell>
          <cell r="H15519">
            <v>446370</v>
          </cell>
        </row>
        <row r="15520">
          <cell r="A15520" t="str">
            <v>08-15-110</v>
          </cell>
          <cell r="B15520" t="str">
            <v>12</v>
          </cell>
          <cell r="C15520">
            <v>0</v>
          </cell>
          <cell r="D15520">
            <v>0</v>
          </cell>
          <cell r="E15520">
            <v>0</v>
          </cell>
          <cell r="G15520">
            <v>0</v>
          </cell>
          <cell r="H15520">
            <v>0</v>
          </cell>
        </row>
        <row r="15521">
          <cell r="A15521" t="str">
            <v>08-15-110</v>
          </cell>
          <cell r="B15521" t="str">
            <v>13</v>
          </cell>
          <cell r="C15521">
            <v>0</v>
          </cell>
          <cell r="D15521">
            <v>0</v>
          </cell>
          <cell r="E15521">
            <v>0</v>
          </cell>
          <cell r="G15521">
            <v>0</v>
          </cell>
          <cell r="H15521">
            <v>0</v>
          </cell>
        </row>
        <row r="15522">
          <cell r="A15522" t="str">
            <v>08-15-110</v>
          </cell>
          <cell r="B15522" t="str">
            <v>14</v>
          </cell>
          <cell r="C15522">
            <v>0</v>
          </cell>
          <cell r="D15522">
            <v>0</v>
          </cell>
          <cell r="E15522">
            <v>0</v>
          </cell>
          <cell r="G15522">
            <v>0</v>
          </cell>
          <cell r="H15522">
            <v>0</v>
          </cell>
        </row>
        <row r="15523">
          <cell r="A15523" t="str">
            <v>08-15-110</v>
          </cell>
          <cell r="B15523" t="str">
            <v>15</v>
          </cell>
          <cell r="C15523">
            <v>0</v>
          </cell>
          <cell r="D15523">
            <v>0</v>
          </cell>
          <cell r="E15523">
            <v>0</v>
          </cell>
          <cell r="G15523">
            <v>0</v>
          </cell>
          <cell r="H15523">
            <v>0</v>
          </cell>
        </row>
        <row r="15524">
          <cell r="A15524" t="str">
            <v>08-15-110</v>
          </cell>
          <cell r="B15524" t="str">
            <v>16</v>
          </cell>
          <cell r="C15524">
            <v>0</v>
          </cell>
          <cell r="D15524">
            <v>0</v>
          </cell>
          <cell r="E15524">
            <v>0</v>
          </cell>
          <cell r="G15524">
            <v>0</v>
          </cell>
          <cell r="H15524">
            <v>0</v>
          </cell>
        </row>
        <row r="15525">
          <cell r="A15525" t="str">
            <v>08-15-110</v>
          </cell>
          <cell r="B15525" t="str">
            <v>17</v>
          </cell>
          <cell r="C15525">
            <v>0</v>
          </cell>
          <cell r="D15525">
            <v>0</v>
          </cell>
          <cell r="E15525">
            <v>0</v>
          </cell>
          <cell r="G15525">
            <v>0</v>
          </cell>
          <cell r="H15525">
            <v>0</v>
          </cell>
        </row>
        <row r="15526">
          <cell r="A15526" t="str">
            <v>08-15-110</v>
          </cell>
          <cell r="B15526" t="str">
            <v>18</v>
          </cell>
          <cell r="C15526">
            <v>0</v>
          </cell>
          <cell r="D15526">
            <v>0</v>
          </cell>
          <cell r="E15526">
            <v>0</v>
          </cell>
          <cell r="G15526">
            <v>0</v>
          </cell>
          <cell r="H15526">
            <v>0</v>
          </cell>
        </row>
        <row r="15527">
          <cell r="A15527" t="str">
            <v>08-15-110</v>
          </cell>
          <cell r="B15527" t="str">
            <v>19</v>
          </cell>
          <cell r="C15527">
            <v>0</v>
          </cell>
          <cell r="D15527">
            <v>0</v>
          </cell>
          <cell r="E15527">
            <v>0</v>
          </cell>
          <cell r="G15527">
            <v>0</v>
          </cell>
          <cell r="H15527">
            <v>0</v>
          </cell>
        </row>
        <row r="15528">
          <cell r="A15528" t="str">
            <v>08-15-110</v>
          </cell>
          <cell r="B15528" t="str">
            <v>110</v>
          </cell>
          <cell r="C15528">
            <v>0</v>
          </cell>
          <cell r="D15528">
            <v>0</v>
          </cell>
          <cell r="E15528">
            <v>0</v>
          </cell>
          <cell r="G15528">
            <v>0</v>
          </cell>
          <cell r="H15528">
            <v>0</v>
          </cell>
        </row>
        <row r="15529">
          <cell r="A15529" t="str">
            <v>08-15-110</v>
          </cell>
          <cell r="B15529" t="str">
            <v>111</v>
          </cell>
          <cell r="C15529">
            <v>0</v>
          </cell>
          <cell r="D15529">
            <v>0</v>
          </cell>
          <cell r="E15529">
            <v>0</v>
          </cell>
          <cell r="G15529">
            <v>0</v>
          </cell>
          <cell r="H15529">
            <v>0</v>
          </cell>
        </row>
        <row r="15530">
          <cell r="A15530" t="str">
            <v>08-15-110</v>
          </cell>
          <cell r="B15530" t="str">
            <v>112</v>
          </cell>
          <cell r="C15530">
            <v>0</v>
          </cell>
          <cell r="D15530">
            <v>0</v>
          </cell>
          <cell r="E15530">
            <v>0</v>
          </cell>
          <cell r="G15530">
            <v>0</v>
          </cell>
          <cell r="H15530">
            <v>0</v>
          </cell>
        </row>
        <row r="15531">
          <cell r="A15531" t="str">
            <v>08-15-110</v>
          </cell>
          <cell r="B15531" t="str">
            <v>113</v>
          </cell>
          <cell r="C15531">
            <v>0</v>
          </cell>
          <cell r="D15531">
            <v>0</v>
          </cell>
          <cell r="E15531">
            <v>0</v>
          </cell>
          <cell r="G15531">
            <v>0</v>
          </cell>
          <cell r="H15531">
            <v>0</v>
          </cell>
        </row>
        <row r="15532">
          <cell r="A15532" t="str">
            <v>08-15-110</v>
          </cell>
          <cell r="B15532" t="str">
            <v>21</v>
          </cell>
          <cell r="C15532" t="str">
            <v>JR OFICIAL CALIFICADO</v>
          </cell>
          <cell r="D15532" t="str">
            <v>jor</v>
          </cell>
          <cell r="E15532">
            <v>0.13123718386876282</v>
          </cell>
          <cell r="G15532">
            <v>70692.160000000003</v>
          </cell>
          <cell r="H15532">
            <v>9277</v>
          </cell>
        </row>
        <row r="15533">
          <cell r="A15533" t="str">
            <v>08-15-110</v>
          </cell>
          <cell r="B15533" t="str">
            <v>22</v>
          </cell>
          <cell r="C15533" t="str">
            <v>JR AYUDANTE CALIFICADO</v>
          </cell>
          <cell r="D15533" t="str">
            <v>jor</v>
          </cell>
          <cell r="E15533">
            <v>0.11665527455001139</v>
          </cell>
          <cell r="G15533">
            <v>53019.119999999995</v>
          </cell>
          <cell r="H15533">
            <v>6185</v>
          </cell>
        </row>
        <row r="15534">
          <cell r="A15534" t="str">
            <v>08-15-110</v>
          </cell>
          <cell r="B15534" t="str">
            <v>41</v>
          </cell>
          <cell r="C15534" t="str">
            <v>Equipos de instalación</v>
          </cell>
          <cell r="D15534" t="str">
            <v>unidad</v>
          </cell>
          <cell r="E15534">
            <v>0.05</v>
          </cell>
          <cell r="G15534">
            <v>24313.053599999999</v>
          </cell>
          <cell r="H15534">
            <v>1216</v>
          </cell>
        </row>
        <row r="15535">
          <cell r="A15535" t="str">
            <v>08-15-110</v>
          </cell>
          <cell r="B15535" t="str">
            <v>61</v>
          </cell>
          <cell r="C15535" t="str">
            <v>Transporte almacen a obra</v>
          </cell>
          <cell r="D15535" t="str">
            <v>kg</v>
          </cell>
          <cell r="E15535">
            <v>5031.6750000000002</v>
          </cell>
          <cell r="G15535">
            <v>6.0400000000000002E-2</v>
          </cell>
          <cell r="H15535">
            <v>304</v>
          </cell>
        </row>
        <row r="15536">
          <cell r="A15536" t="str">
            <v>08-15-120</v>
          </cell>
          <cell r="B15536" t="str">
            <v>08-15-120</v>
          </cell>
          <cell r="C15536" t="str">
            <v>Suministro e instalación de Jack HDJ Categoria 6A color negro.</v>
          </cell>
          <cell r="D15536" t="str">
            <v>un</v>
          </cell>
          <cell r="E15536">
            <v>205</v>
          </cell>
          <cell r="H15536">
            <v>36739</v>
          </cell>
        </row>
        <row r="15537">
          <cell r="A15537" t="str">
            <v>08-15-120</v>
          </cell>
          <cell r="B15537" t="str">
            <v>11</v>
          </cell>
          <cell r="C15537" t="str">
            <v>Ortronics Jack, CAT6A,UTP 10G Ng Datos Cuadratura</v>
          </cell>
          <cell r="D15537" t="str">
            <v>un</v>
          </cell>
          <cell r="E15537">
            <v>1</v>
          </cell>
          <cell r="G15537">
            <v>32127.061999999998</v>
          </cell>
          <cell r="H15537">
            <v>32127</v>
          </cell>
        </row>
        <row r="15538">
          <cell r="A15538" t="str">
            <v>08-15-120</v>
          </cell>
          <cell r="B15538" t="str">
            <v>12</v>
          </cell>
          <cell r="C15538">
            <v>0</v>
          </cell>
          <cell r="D15538">
            <v>0</v>
          </cell>
          <cell r="E15538">
            <v>0</v>
          </cell>
          <cell r="G15538">
            <v>0</v>
          </cell>
          <cell r="H15538">
            <v>0</v>
          </cell>
        </row>
        <row r="15539">
          <cell r="A15539" t="str">
            <v>08-15-120</v>
          </cell>
          <cell r="B15539" t="str">
            <v>13</v>
          </cell>
          <cell r="C15539">
            <v>0</v>
          </cell>
          <cell r="D15539">
            <v>0</v>
          </cell>
          <cell r="E15539">
            <v>0</v>
          </cell>
          <cell r="G15539">
            <v>0</v>
          </cell>
          <cell r="H15539">
            <v>0</v>
          </cell>
        </row>
        <row r="15540">
          <cell r="A15540" t="str">
            <v>08-15-120</v>
          </cell>
          <cell r="B15540" t="str">
            <v>14</v>
          </cell>
          <cell r="C15540">
            <v>0</v>
          </cell>
          <cell r="D15540">
            <v>0</v>
          </cell>
          <cell r="E15540">
            <v>0</v>
          </cell>
          <cell r="G15540">
            <v>0</v>
          </cell>
          <cell r="H15540">
            <v>0</v>
          </cell>
        </row>
        <row r="15541">
          <cell r="A15541" t="str">
            <v>08-15-120</v>
          </cell>
          <cell r="B15541" t="str">
            <v>15</v>
          </cell>
          <cell r="C15541">
            <v>0</v>
          </cell>
          <cell r="D15541">
            <v>0</v>
          </cell>
          <cell r="E15541">
            <v>0</v>
          </cell>
          <cell r="G15541">
            <v>0</v>
          </cell>
          <cell r="H15541">
            <v>0</v>
          </cell>
        </row>
        <row r="15542">
          <cell r="A15542" t="str">
            <v>08-15-120</v>
          </cell>
          <cell r="B15542" t="str">
            <v>16</v>
          </cell>
          <cell r="C15542">
            <v>0</v>
          </cell>
          <cell r="D15542">
            <v>0</v>
          </cell>
          <cell r="E15542">
            <v>0</v>
          </cell>
          <cell r="G15542">
            <v>0</v>
          </cell>
          <cell r="H15542">
            <v>0</v>
          </cell>
        </row>
        <row r="15543">
          <cell r="A15543" t="str">
            <v>08-15-120</v>
          </cell>
          <cell r="B15543" t="str">
            <v>17</v>
          </cell>
          <cell r="C15543">
            <v>0</v>
          </cell>
          <cell r="D15543">
            <v>0</v>
          </cell>
          <cell r="E15543">
            <v>0</v>
          </cell>
          <cell r="G15543">
            <v>0</v>
          </cell>
          <cell r="H15543">
            <v>0</v>
          </cell>
        </row>
        <row r="15544">
          <cell r="A15544" t="str">
            <v>08-15-120</v>
          </cell>
          <cell r="B15544" t="str">
            <v>18</v>
          </cell>
          <cell r="C15544">
            <v>0</v>
          </cell>
          <cell r="D15544">
            <v>0</v>
          </cell>
          <cell r="E15544">
            <v>0</v>
          </cell>
          <cell r="G15544">
            <v>0</v>
          </cell>
          <cell r="H15544">
            <v>0</v>
          </cell>
        </row>
        <row r="15545">
          <cell r="A15545" t="str">
            <v>08-15-120</v>
          </cell>
          <cell r="B15545" t="str">
            <v>19</v>
          </cell>
          <cell r="C15545">
            <v>0</v>
          </cell>
          <cell r="D15545">
            <v>0</v>
          </cell>
          <cell r="E15545">
            <v>0</v>
          </cell>
          <cell r="G15545">
            <v>0</v>
          </cell>
          <cell r="H15545">
            <v>0</v>
          </cell>
        </row>
        <row r="15546">
          <cell r="A15546" t="str">
            <v>08-15-120</v>
          </cell>
          <cell r="B15546" t="str">
            <v>110</v>
          </cell>
          <cell r="C15546">
            <v>0</v>
          </cell>
          <cell r="D15546">
            <v>0</v>
          </cell>
          <cell r="E15546">
            <v>0</v>
          </cell>
          <cell r="G15546">
            <v>0</v>
          </cell>
          <cell r="H15546">
            <v>0</v>
          </cell>
        </row>
        <row r="15547">
          <cell r="A15547" t="str">
            <v>08-15-120</v>
          </cell>
          <cell r="B15547" t="str">
            <v>111</v>
          </cell>
          <cell r="C15547">
            <v>0</v>
          </cell>
          <cell r="D15547">
            <v>0</v>
          </cell>
          <cell r="E15547">
            <v>0</v>
          </cell>
          <cell r="G15547">
            <v>0</v>
          </cell>
          <cell r="H15547">
            <v>0</v>
          </cell>
        </row>
        <row r="15548">
          <cell r="A15548" t="str">
            <v>08-15-120</v>
          </cell>
          <cell r="B15548" t="str">
            <v>112</v>
          </cell>
          <cell r="C15548">
            <v>0</v>
          </cell>
          <cell r="D15548">
            <v>0</v>
          </cell>
          <cell r="E15548">
            <v>0</v>
          </cell>
          <cell r="G15548">
            <v>0</v>
          </cell>
          <cell r="H15548">
            <v>0</v>
          </cell>
        </row>
        <row r="15549">
          <cell r="A15549" t="str">
            <v>08-15-120</v>
          </cell>
          <cell r="B15549" t="str">
            <v>113</v>
          </cell>
          <cell r="C15549">
            <v>0</v>
          </cell>
          <cell r="D15549">
            <v>0</v>
          </cell>
          <cell r="E15549">
            <v>0</v>
          </cell>
          <cell r="G15549">
            <v>0</v>
          </cell>
          <cell r="H15549">
            <v>0</v>
          </cell>
        </row>
        <row r="15550">
          <cell r="A15550" t="str">
            <v>08-15-120</v>
          </cell>
          <cell r="B15550" t="str">
            <v>21</v>
          </cell>
          <cell r="C15550" t="str">
            <v>JR OFICIAL CALIFICADO</v>
          </cell>
          <cell r="D15550" t="str">
            <v>jor</v>
          </cell>
          <cell r="E15550">
            <v>2.6247436773752564E-2</v>
          </cell>
          <cell r="G15550">
            <v>70692.160000000003</v>
          </cell>
          <cell r="H15550">
            <v>1855</v>
          </cell>
        </row>
        <row r="15551">
          <cell r="A15551" t="str">
            <v>08-15-120</v>
          </cell>
          <cell r="B15551" t="str">
            <v>22</v>
          </cell>
          <cell r="C15551" t="str">
            <v>JR AYUDANTE CALIFICADO</v>
          </cell>
          <cell r="D15551" t="str">
            <v>jor</v>
          </cell>
          <cell r="E15551">
            <v>2.3331054910002279E-2</v>
          </cell>
          <cell r="G15551">
            <v>53019.119999999995</v>
          </cell>
          <cell r="H15551">
            <v>1237</v>
          </cell>
        </row>
        <row r="15552">
          <cell r="A15552" t="str">
            <v>08-15-120</v>
          </cell>
          <cell r="B15552" t="str">
            <v>41</v>
          </cell>
          <cell r="C15552" t="str">
            <v>Equipos de instalación</v>
          </cell>
          <cell r="D15552" t="str">
            <v>unidad</v>
          </cell>
          <cell r="E15552">
            <v>0.05</v>
          </cell>
          <cell r="G15552">
            <v>24313.053599999999</v>
          </cell>
          <cell r="H15552">
            <v>1216</v>
          </cell>
        </row>
        <row r="15553">
          <cell r="A15553" t="str">
            <v>08-15-120</v>
          </cell>
          <cell r="B15553" t="str">
            <v>61</v>
          </cell>
          <cell r="C15553" t="str">
            <v>Transporte almacen a obra</v>
          </cell>
          <cell r="D15553" t="str">
            <v>kg</v>
          </cell>
          <cell r="E15553">
            <v>5031.6750000000002</v>
          </cell>
          <cell r="G15553">
            <v>6.0400000000000002E-2</v>
          </cell>
          <cell r="H15553">
            <v>304</v>
          </cell>
        </row>
        <row r="15554">
          <cell r="A15554" t="str">
            <v>08-15-130</v>
          </cell>
          <cell r="B15554" t="str">
            <v>08-15-130</v>
          </cell>
          <cell r="C15554" t="str">
            <v>Suministro e instalación de oganizador doble ranurado con tapa Heavy Duty.</v>
          </cell>
          <cell r="D15554" t="str">
            <v>un</v>
          </cell>
          <cell r="E15554">
            <v>54</v>
          </cell>
          <cell r="H15554">
            <v>263518</v>
          </cell>
        </row>
        <row r="15555">
          <cell r="A15555" t="str">
            <v>08-15-130</v>
          </cell>
          <cell r="B15555" t="str">
            <v>11</v>
          </cell>
          <cell r="C15555" t="str">
            <v>Organizador Horizontal doble ranurado con tapa Heavy Duty.</v>
          </cell>
          <cell r="D15555" t="str">
            <v>un</v>
          </cell>
          <cell r="E15555">
            <v>1</v>
          </cell>
          <cell r="G15555">
            <v>247502.34308249832</v>
          </cell>
          <cell r="H15555">
            <v>247502</v>
          </cell>
        </row>
        <row r="15556">
          <cell r="A15556" t="str">
            <v>08-15-130</v>
          </cell>
          <cell r="B15556" t="str">
            <v>12</v>
          </cell>
          <cell r="C15556">
            <v>0</v>
          </cell>
          <cell r="D15556">
            <v>0</v>
          </cell>
          <cell r="E15556">
            <v>0</v>
          </cell>
          <cell r="G15556">
            <v>0</v>
          </cell>
          <cell r="H15556">
            <v>0</v>
          </cell>
        </row>
        <row r="15557">
          <cell r="A15557" t="str">
            <v>08-15-130</v>
          </cell>
          <cell r="B15557" t="str">
            <v>13</v>
          </cell>
          <cell r="C15557">
            <v>0</v>
          </cell>
          <cell r="D15557">
            <v>0</v>
          </cell>
          <cell r="E15557">
            <v>0</v>
          </cell>
          <cell r="G15557">
            <v>0</v>
          </cell>
          <cell r="H15557">
            <v>0</v>
          </cell>
        </row>
        <row r="15558">
          <cell r="A15558" t="str">
            <v>08-15-130</v>
          </cell>
          <cell r="B15558" t="str">
            <v>14</v>
          </cell>
          <cell r="C15558">
            <v>0</v>
          </cell>
          <cell r="D15558">
            <v>0</v>
          </cell>
          <cell r="E15558">
            <v>0</v>
          </cell>
          <cell r="G15558">
            <v>0</v>
          </cell>
          <cell r="H15558">
            <v>0</v>
          </cell>
        </row>
        <row r="15559">
          <cell r="A15559" t="str">
            <v>08-15-130</v>
          </cell>
          <cell r="B15559" t="str">
            <v>15</v>
          </cell>
          <cell r="C15559">
            <v>0</v>
          </cell>
          <cell r="D15559">
            <v>0</v>
          </cell>
          <cell r="E15559">
            <v>0</v>
          </cell>
          <cell r="G15559">
            <v>0</v>
          </cell>
          <cell r="H15559">
            <v>0</v>
          </cell>
        </row>
        <row r="15560">
          <cell r="A15560" t="str">
            <v>08-15-130</v>
          </cell>
          <cell r="B15560" t="str">
            <v>16</v>
          </cell>
          <cell r="C15560">
            <v>0</v>
          </cell>
          <cell r="D15560">
            <v>0</v>
          </cell>
          <cell r="E15560">
            <v>0</v>
          </cell>
          <cell r="G15560">
            <v>0</v>
          </cell>
          <cell r="H15560">
            <v>0</v>
          </cell>
        </row>
        <row r="15561">
          <cell r="A15561" t="str">
            <v>08-15-130</v>
          </cell>
          <cell r="B15561" t="str">
            <v>17</v>
          </cell>
          <cell r="C15561">
            <v>0</v>
          </cell>
          <cell r="D15561">
            <v>0</v>
          </cell>
          <cell r="E15561">
            <v>0</v>
          </cell>
          <cell r="G15561">
            <v>0</v>
          </cell>
          <cell r="H15561">
            <v>0</v>
          </cell>
        </row>
        <row r="15562">
          <cell r="A15562" t="str">
            <v>08-15-130</v>
          </cell>
          <cell r="B15562" t="str">
            <v>18</v>
          </cell>
          <cell r="C15562">
            <v>0</v>
          </cell>
          <cell r="D15562">
            <v>0</v>
          </cell>
          <cell r="E15562">
            <v>0</v>
          </cell>
          <cell r="G15562">
            <v>0</v>
          </cell>
          <cell r="H15562">
            <v>0</v>
          </cell>
        </row>
        <row r="15563">
          <cell r="A15563" t="str">
            <v>08-15-130</v>
          </cell>
          <cell r="B15563" t="str">
            <v>19</v>
          </cell>
          <cell r="C15563">
            <v>0</v>
          </cell>
          <cell r="D15563">
            <v>0</v>
          </cell>
          <cell r="E15563">
            <v>0</v>
          </cell>
          <cell r="G15563">
            <v>0</v>
          </cell>
          <cell r="H15563">
            <v>0</v>
          </cell>
        </row>
        <row r="15564">
          <cell r="A15564" t="str">
            <v>08-15-130</v>
          </cell>
          <cell r="B15564" t="str">
            <v>110</v>
          </cell>
          <cell r="C15564">
            <v>0</v>
          </cell>
          <cell r="D15564">
            <v>0</v>
          </cell>
          <cell r="E15564">
            <v>0</v>
          </cell>
          <cell r="G15564">
            <v>0</v>
          </cell>
          <cell r="H15564">
            <v>0</v>
          </cell>
        </row>
        <row r="15565">
          <cell r="A15565" t="str">
            <v>08-15-130</v>
          </cell>
          <cell r="B15565" t="str">
            <v>111</v>
          </cell>
          <cell r="C15565">
            <v>0</v>
          </cell>
          <cell r="D15565">
            <v>0</v>
          </cell>
          <cell r="E15565">
            <v>0</v>
          </cell>
          <cell r="G15565">
            <v>0</v>
          </cell>
          <cell r="H15565">
            <v>0</v>
          </cell>
        </row>
        <row r="15566">
          <cell r="A15566" t="str">
            <v>08-15-130</v>
          </cell>
          <cell r="B15566" t="str">
            <v>112</v>
          </cell>
          <cell r="C15566">
            <v>0</v>
          </cell>
          <cell r="D15566">
            <v>0</v>
          </cell>
          <cell r="E15566">
            <v>0</v>
          </cell>
          <cell r="G15566">
            <v>0</v>
          </cell>
          <cell r="H15566">
            <v>0</v>
          </cell>
        </row>
        <row r="15567">
          <cell r="A15567" t="str">
            <v>08-15-130</v>
          </cell>
          <cell r="B15567" t="str">
            <v>113</v>
          </cell>
          <cell r="C15567">
            <v>0</v>
          </cell>
          <cell r="D15567">
            <v>0</v>
          </cell>
          <cell r="E15567">
            <v>0</v>
          </cell>
          <cell r="G15567">
            <v>0</v>
          </cell>
          <cell r="H15567">
            <v>0</v>
          </cell>
        </row>
        <row r="15568">
          <cell r="A15568" t="str">
            <v>08-15-130</v>
          </cell>
          <cell r="B15568" t="str">
            <v>21</v>
          </cell>
          <cell r="C15568" t="str">
            <v>JR OFICIAL CALIFICADO</v>
          </cell>
          <cell r="D15568" t="str">
            <v>jor</v>
          </cell>
          <cell r="E15568">
            <v>0.12303485987696514</v>
          </cell>
          <cell r="G15568">
            <v>70692.160000000003</v>
          </cell>
          <cell r="H15568">
            <v>8698</v>
          </cell>
        </row>
        <row r="15569">
          <cell r="A15569" t="str">
            <v>08-15-130</v>
          </cell>
          <cell r="B15569" t="str">
            <v>22</v>
          </cell>
          <cell r="C15569" t="str">
            <v>JR AYUDANTE CALIFICADO</v>
          </cell>
          <cell r="D15569" t="str">
            <v>jor</v>
          </cell>
          <cell r="E15569">
            <v>0.10936431989063568</v>
          </cell>
          <cell r="G15569">
            <v>53019.119999999995</v>
          </cell>
          <cell r="H15569">
            <v>5798</v>
          </cell>
        </row>
        <row r="15570">
          <cell r="A15570" t="str">
            <v>08-15-130</v>
          </cell>
          <cell r="B15570" t="str">
            <v>41</v>
          </cell>
          <cell r="C15570" t="str">
            <v>Equipos de instalación</v>
          </cell>
          <cell r="D15570" t="str">
            <v>unidad</v>
          </cell>
          <cell r="E15570">
            <v>0.05</v>
          </cell>
          <cell r="G15570">
            <v>24313.053599999999</v>
          </cell>
          <cell r="H15570">
            <v>1216</v>
          </cell>
        </row>
        <row r="15571">
          <cell r="A15571" t="str">
            <v>08-15-130</v>
          </cell>
          <cell r="B15571" t="str">
            <v>61</v>
          </cell>
          <cell r="C15571" t="str">
            <v>Transporte almacen a obra</v>
          </cell>
          <cell r="D15571" t="str">
            <v>kg</v>
          </cell>
          <cell r="E15571">
            <v>5031.6750000000002</v>
          </cell>
          <cell r="G15571">
            <v>6.0400000000000002E-2</v>
          </cell>
          <cell r="H15571">
            <v>304</v>
          </cell>
        </row>
        <row r="15572">
          <cell r="A15572" t="str">
            <v>08-15-140</v>
          </cell>
          <cell r="B15572" t="str">
            <v>08-15-140</v>
          </cell>
          <cell r="C15572" t="str">
            <v>Suministro e instalación de patch cord 10G, MOD8, 5ft (1,5 metros), rojo.</v>
          </cell>
          <cell r="D15572" t="str">
            <v>un</v>
          </cell>
          <cell r="E15572">
            <v>71</v>
          </cell>
          <cell r="H15572">
            <v>50947</v>
          </cell>
        </row>
        <row r="15573">
          <cell r="A15573" t="str">
            <v>08-15-140</v>
          </cell>
          <cell r="B15573" t="str">
            <v>11</v>
          </cell>
          <cell r="C15573" t="str">
            <v>Ortronics-PatchCord 10G, MOD8, 5FT (1,5m), Rojo.</v>
          </cell>
          <cell r="D15573" t="str">
            <v>un</v>
          </cell>
          <cell r="E15573">
            <v>1</v>
          </cell>
          <cell r="G15573">
            <v>46721.205959999999</v>
          </cell>
          <cell r="H15573">
            <v>46721</v>
          </cell>
        </row>
        <row r="15574">
          <cell r="A15574" t="str">
            <v>08-15-140</v>
          </cell>
          <cell r="B15574" t="str">
            <v>12</v>
          </cell>
          <cell r="C15574">
            <v>0</v>
          </cell>
          <cell r="D15574">
            <v>0</v>
          </cell>
          <cell r="E15574">
            <v>0</v>
          </cell>
          <cell r="G15574">
            <v>0</v>
          </cell>
          <cell r="H15574">
            <v>0</v>
          </cell>
        </row>
        <row r="15575">
          <cell r="A15575" t="str">
            <v>08-15-140</v>
          </cell>
          <cell r="B15575" t="str">
            <v>13</v>
          </cell>
          <cell r="C15575">
            <v>0</v>
          </cell>
          <cell r="D15575">
            <v>0</v>
          </cell>
          <cell r="E15575">
            <v>0</v>
          </cell>
          <cell r="G15575">
            <v>0</v>
          </cell>
          <cell r="H15575">
            <v>0</v>
          </cell>
        </row>
        <row r="15576">
          <cell r="A15576" t="str">
            <v>08-15-140</v>
          </cell>
          <cell r="B15576" t="str">
            <v>14</v>
          </cell>
          <cell r="C15576">
            <v>0</v>
          </cell>
          <cell r="D15576">
            <v>0</v>
          </cell>
          <cell r="E15576">
            <v>0</v>
          </cell>
          <cell r="G15576">
            <v>0</v>
          </cell>
          <cell r="H15576">
            <v>0</v>
          </cell>
        </row>
        <row r="15577">
          <cell r="A15577" t="str">
            <v>08-15-140</v>
          </cell>
          <cell r="B15577" t="str">
            <v>15</v>
          </cell>
          <cell r="C15577">
            <v>0</v>
          </cell>
          <cell r="D15577">
            <v>0</v>
          </cell>
          <cell r="E15577">
            <v>0</v>
          </cell>
          <cell r="G15577">
            <v>0</v>
          </cell>
          <cell r="H15577">
            <v>0</v>
          </cell>
        </row>
        <row r="15578">
          <cell r="A15578" t="str">
            <v>08-15-140</v>
          </cell>
          <cell r="B15578" t="str">
            <v>16</v>
          </cell>
          <cell r="C15578">
            <v>0</v>
          </cell>
          <cell r="D15578">
            <v>0</v>
          </cell>
          <cell r="E15578">
            <v>0</v>
          </cell>
          <cell r="G15578">
            <v>0</v>
          </cell>
          <cell r="H15578">
            <v>0</v>
          </cell>
        </row>
        <row r="15579">
          <cell r="A15579" t="str">
            <v>08-15-140</v>
          </cell>
          <cell r="B15579" t="str">
            <v>17</v>
          </cell>
          <cell r="C15579">
            <v>0</v>
          </cell>
          <cell r="D15579">
            <v>0</v>
          </cell>
          <cell r="E15579">
            <v>0</v>
          </cell>
          <cell r="G15579">
            <v>0</v>
          </cell>
          <cell r="H15579">
            <v>0</v>
          </cell>
        </row>
        <row r="15580">
          <cell r="A15580" t="str">
            <v>08-15-140</v>
          </cell>
          <cell r="B15580" t="str">
            <v>18</v>
          </cell>
          <cell r="C15580">
            <v>0</v>
          </cell>
          <cell r="D15580">
            <v>0</v>
          </cell>
          <cell r="E15580">
            <v>0</v>
          </cell>
          <cell r="G15580">
            <v>0</v>
          </cell>
          <cell r="H15580">
            <v>0</v>
          </cell>
        </row>
        <row r="15581">
          <cell r="A15581" t="str">
            <v>08-15-140</v>
          </cell>
          <cell r="B15581" t="str">
            <v>19</v>
          </cell>
          <cell r="C15581">
            <v>0</v>
          </cell>
          <cell r="D15581">
            <v>0</v>
          </cell>
          <cell r="E15581">
            <v>0</v>
          </cell>
          <cell r="G15581">
            <v>0</v>
          </cell>
          <cell r="H15581">
            <v>0</v>
          </cell>
        </row>
        <row r="15582">
          <cell r="A15582" t="str">
            <v>08-15-140</v>
          </cell>
          <cell r="B15582" t="str">
            <v>110</v>
          </cell>
          <cell r="C15582">
            <v>0</v>
          </cell>
          <cell r="D15582">
            <v>0</v>
          </cell>
          <cell r="E15582">
            <v>0</v>
          </cell>
          <cell r="G15582">
            <v>0</v>
          </cell>
          <cell r="H15582">
            <v>0</v>
          </cell>
        </row>
        <row r="15583">
          <cell r="A15583" t="str">
            <v>08-15-140</v>
          </cell>
          <cell r="B15583" t="str">
            <v>111</v>
          </cell>
          <cell r="C15583">
            <v>0</v>
          </cell>
          <cell r="D15583">
            <v>0</v>
          </cell>
          <cell r="E15583">
            <v>0</v>
          </cell>
          <cell r="G15583">
            <v>0</v>
          </cell>
          <cell r="H15583">
            <v>0</v>
          </cell>
        </row>
        <row r="15584">
          <cell r="A15584" t="str">
            <v>08-15-140</v>
          </cell>
          <cell r="B15584" t="str">
            <v>112</v>
          </cell>
          <cell r="C15584">
            <v>0</v>
          </cell>
          <cell r="D15584">
            <v>0</v>
          </cell>
          <cell r="E15584">
            <v>0</v>
          </cell>
          <cell r="G15584">
            <v>0</v>
          </cell>
          <cell r="H15584">
            <v>0</v>
          </cell>
        </row>
        <row r="15585">
          <cell r="A15585" t="str">
            <v>08-15-140</v>
          </cell>
          <cell r="B15585" t="str">
            <v>113</v>
          </cell>
          <cell r="C15585">
            <v>0</v>
          </cell>
          <cell r="D15585">
            <v>0</v>
          </cell>
          <cell r="E15585">
            <v>0</v>
          </cell>
          <cell r="G15585">
            <v>0</v>
          </cell>
          <cell r="H15585">
            <v>0</v>
          </cell>
        </row>
        <row r="15586">
          <cell r="A15586" t="str">
            <v>08-15-140</v>
          </cell>
          <cell r="B15586" t="str">
            <v>21</v>
          </cell>
          <cell r="C15586" t="str">
            <v>JR OFICIAL CALIFICADO</v>
          </cell>
          <cell r="D15586" t="str">
            <v>jor</v>
          </cell>
          <cell r="E15586">
            <v>2.2966507177033493E-2</v>
          </cell>
          <cell r="G15586">
            <v>70692.160000000003</v>
          </cell>
          <cell r="H15586">
            <v>1624</v>
          </cell>
        </row>
        <row r="15587">
          <cell r="A15587" t="str">
            <v>08-15-140</v>
          </cell>
          <cell r="B15587" t="str">
            <v>22</v>
          </cell>
          <cell r="C15587" t="str">
            <v>JR AYUDANTE CALIFICADO</v>
          </cell>
          <cell r="D15587" t="str">
            <v>jor</v>
          </cell>
          <cell r="E15587">
            <v>2.0414673046251993E-2</v>
          </cell>
          <cell r="G15587">
            <v>53019.119999999995</v>
          </cell>
          <cell r="H15587">
            <v>1082</v>
          </cell>
        </row>
        <row r="15588">
          <cell r="A15588" t="str">
            <v>08-15-140</v>
          </cell>
          <cell r="B15588" t="str">
            <v>41</v>
          </cell>
          <cell r="C15588" t="str">
            <v>Equipos de instalación</v>
          </cell>
          <cell r="D15588" t="str">
            <v>unidad</v>
          </cell>
          <cell r="E15588">
            <v>0.05</v>
          </cell>
          <cell r="G15588">
            <v>24313.053599999999</v>
          </cell>
          <cell r="H15588">
            <v>1216</v>
          </cell>
        </row>
        <row r="15589">
          <cell r="A15589" t="str">
            <v>08-15-140</v>
          </cell>
          <cell r="B15589" t="str">
            <v>61</v>
          </cell>
          <cell r="C15589" t="str">
            <v>Transporte almacen a obra</v>
          </cell>
          <cell r="D15589" t="str">
            <v>kg</v>
          </cell>
          <cell r="E15589">
            <v>5031.6750000000002</v>
          </cell>
          <cell r="G15589">
            <v>6.0400000000000002E-2</v>
          </cell>
          <cell r="H15589">
            <v>304</v>
          </cell>
        </row>
        <row r="15590">
          <cell r="A15590" t="str">
            <v>08-15-150</v>
          </cell>
          <cell r="B15590" t="str">
            <v>08-15-150</v>
          </cell>
          <cell r="C15590" t="str">
            <v>Suministro e instalación de patch cord 10G, MOD8, 5ft (1,5 metros), azul</v>
          </cell>
          <cell r="D15590" t="str">
            <v>un</v>
          </cell>
          <cell r="E15590">
            <v>35</v>
          </cell>
          <cell r="H15590">
            <v>50947</v>
          </cell>
        </row>
        <row r="15591">
          <cell r="A15591" t="str">
            <v>08-15-150</v>
          </cell>
          <cell r="B15591" t="str">
            <v>11</v>
          </cell>
          <cell r="C15591" t="str">
            <v>Ortronics-PatchCord 10G, MOD8, 5FT (1,5m), Azul.</v>
          </cell>
          <cell r="D15591" t="str">
            <v>un</v>
          </cell>
          <cell r="E15591">
            <v>1</v>
          </cell>
          <cell r="G15591">
            <v>46721.205959999999</v>
          </cell>
          <cell r="H15591">
            <v>46721</v>
          </cell>
        </row>
        <row r="15592">
          <cell r="A15592" t="str">
            <v>08-15-150</v>
          </cell>
          <cell r="B15592" t="str">
            <v>12</v>
          </cell>
          <cell r="C15592">
            <v>0</v>
          </cell>
          <cell r="D15592">
            <v>0</v>
          </cell>
          <cell r="E15592">
            <v>0</v>
          </cell>
          <cell r="G15592">
            <v>0</v>
          </cell>
          <cell r="H15592">
            <v>0</v>
          </cell>
        </row>
        <row r="15593">
          <cell r="A15593" t="str">
            <v>08-15-150</v>
          </cell>
          <cell r="B15593" t="str">
            <v>13</v>
          </cell>
          <cell r="C15593">
            <v>0</v>
          </cell>
          <cell r="D15593">
            <v>0</v>
          </cell>
          <cell r="E15593">
            <v>0</v>
          </cell>
          <cell r="G15593">
            <v>0</v>
          </cell>
          <cell r="H15593">
            <v>0</v>
          </cell>
        </row>
        <row r="15594">
          <cell r="A15594" t="str">
            <v>08-15-150</v>
          </cell>
          <cell r="B15594" t="str">
            <v>14</v>
          </cell>
          <cell r="C15594">
            <v>0</v>
          </cell>
          <cell r="D15594">
            <v>0</v>
          </cell>
          <cell r="E15594">
            <v>0</v>
          </cell>
          <cell r="G15594">
            <v>0</v>
          </cell>
          <cell r="H15594">
            <v>0</v>
          </cell>
        </row>
        <row r="15595">
          <cell r="A15595" t="str">
            <v>08-15-150</v>
          </cell>
          <cell r="B15595" t="str">
            <v>15</v>
          </cell>
          <cell r="C15595">
            <v>0</v>
          </cell>
          <cell r="D15595">
            <v>0</v>
          </cell>
          <cell r="E15595">
            <v>0</v>
          </cell>
          <cell r="G15595">
            <v>0</v>
          </cell>
          <cell r="H15595">
            <v>0</v>
          </cell>
        </row>
        <row r="15596">
          <cell r="A15596" t="str">
            <v>08-15-150</v>
          </cell>
          <cell r="B15596" t="str">
            <v>16</v>
          </cell>
          <cell r="C15596">
            <v>0</v>
          </cell>
          <cell r="D15596">
            <v>0</v>
          </cell>
          <cell r="E15596">
            <v>0</v>
          </cell>
          <cell r="G15596">
            <v>0</v>
          </cell>
          <cell r="H15596">
            <v>0</v>
          </cell>
        </row>
        <row r="15597">
          <cell r="A15597" t="str">
            <v>08-15-150</v>
          </cell>
          <cell r="B15597" t="str">
            <v>17</v>
          </cell>
          <cell r="C15597">
            <v>0</v>
          </cell>
          <cell r="D15597">
            <v>0</v>
          </cell>
          <cell r="E15597">
            <v>0</v>
          </cell>
          <cell r="G15597">
            <v>0</v>
          </cell>
          <cell r="H15597">
            <v>0</v>
          </cell>
        </row>
        <row r="15598">
          <cell r="A15598" t="str">
            <v>08-15-150</v>
          </cell>
          <cell r="B15598" t="str">
            <v>18</v>
          </cell>
          <cell r="C15598">
            <v>0</v>
          </cell>
          <cell r="D15598">
            <v>0</v>
          </cell>
          <cell r="E15598">
            <v>0</v>
          </cell>
          <cell r="G15598">
            <v>0</v>
          </cell>
          <cell r="H15598">
            <v>0</v>
          </cell>
        </row>
        <row r="15599">
          <cell r="A15599" t="str">
            <v>08-15-150</v>
          </cell>
          <cell r="B15599" t="str">
            <v>19</v>
          </cell>
          <cell r="C15599">
            <v>0</v>
          </cell>
          <cell r="D15599">
            <v>0</v>
          </cell>
          <cell r="E15599">
            <v>0</v>
          </cell>
          <cell r="G15599">
            <v>0</v>
          </cell>
          <cell r="H15599">
            <v>0</v>
          </cell>
        </row>
        <row r="15600">
          <cell r="A15600" t="str">
            <v>08-15-150</v>
          </cell>
          <cell r="B15600" t="str">
            <v>110</v>
          </cell>
          <cell r="C15600">
            <v>0</v>
          </cell>
          <cell r="D15600">
            <v>0</v>
          </cell>
          <cell r="E15600">
            <v>0</v>
          </cell>
          <cell r="G15600">
            <v>0</v>
          </cell>
          <cell r="H15600">
            <v>0</v>
          </cell>
        </row>
        <row r="15601">
          <cell r="A15601" t="str">
            <v>08-15-150</v>
          </cell>
          <cell r="B15601" t="str">
            <v>111</v>
          </cell>
          <cell r="C15601">
            <v>0</v>
          </cell>
          <cell r="D15601">
            <v>0</v>
          </cell>
          <cell r="E15601">
            <v>0</v>
          </cell>
          <cell r="G15601">
            <v>0</v>
          </cell>
          <cell r="H15601">
            <v>0</v>
          </cell>
        </row>
        <row r="15602">
          <cell r="A15602" t="str">
            <v>08-15-150</v>
          </cell>
          <cell r="B15602" t="str">
            <v>112</v>
          </cell>
          <cell r="C15602">
            <v>0</v>
          </cell>
          <cell r="D15602">
            <v>0</v>
          </cell>
          <cell r="E15602">
            <v>0</v>
          </cell>
          <cell r="G15602">
            <v>0</v>
          </cell>
          <cell r="H15602">
            <v>0</v>
          </cell>
        </row>
        <row r="15603">
          <cell r="A15603" t="str">
            <v>08-15-150</v>
          </cell>
          <cell r="B15603" t="str">
            <v>113</v>
          </cell>
          <cell r="C15603">
            <v>0</v>
          </cell>
          <cell r="D15603">
            <v>0</v>
          </cell>
          <cell r="E15603">
            <v>0</v>
          </cell>
          <cell r="G15603">
            <v>0</v>
          </cell>
          <cell r="H15603">
            <v>0</v>
          </cell>
        </row>
        <row r="15604">
          <cell r="A15604" t="str">
            <v>08-15-150</v>
          </cell>
          <cell r="B15604" t="str">
            <v>21</v>
          </cell>
          <cell r="C15604" t="str">
            <v>JR OFICIAL CALIFICADO</v>
          </cell>
          <cell r="D15604" t="str">
            <v>jor</v>
          </cell>
          <cell r="E15604">
            <v>2.2966507177033493E-2</v>
          </cell>
          <cell r="G15604">
            <v>70692.160000000003</v>
          </cell>
          <cell r="H15604">
            <v>1624</v>
          </cell>
        </row>
        <row r="15605">
          <cell r="A15605" t="str">
            <v>08-15-150</v>
          </cell>
          <cell r="B15605" t="str">
            <v>22</v>
          </cell>
          <cell r="C15605" t="str">
            <v>JR AYUDANTE CALIFICADO</v>
          </cell>
          <cell r="D15605" t="str">
            <v>jor</v>
          </cell>
          <cell r="E15605">
            <v>2.0414673046251993E-2</v>
          </cell>
          <cell r="G15605">
            <v>53019.119999999995</v>
          </cell>
          <cell r="H15605">
            <v>1082</v>
          </cell>
        </row>
        <row r="15606">
          <cell r="A15606" t="str">
            <v>08-15-150</v>
          </cell>
          <cell r="B15606" t="str">
            <v>41</v>
          </cell>
          <cell r="C15606" t="str">
            <v>Equipos de instalación</v>
          </cell>
          <cell r="D15606" t="str">
            <v>unidad</v>
          </cell>
          <cell r="E15606">
            <v>0.05</v>
          </cell>
          <cell r="G15606">
            <v>24313.053599999999</v>
          </cell>
          <cell r="H15606">
            <v>1216</v>
          </cell>
        </row>
        <row r="15607">
          <cell r="A15607" t="str">
            <v>08-15-150</v>
          </cell>
          <cell r="B15607" t="str">
            <v>61</v>
          </cell>
          <cell r="C15607" t="str">
            <v>Transporte almacen a obra</v>
          </cell>
          <cell r="D15607" t="str">
            <v>kg</v>
          </cell>
          <cell r="E15607">
            <v>5031.6750000000002</v>
          </cell>
          <cell r="G15607">
            <v>6.0400000000000002E-2</v>
          </cell>
          <cell r="H15607">
            <v>304</v>
          </cell>
        </row>
        <row r="15608">
          <cell r="A15608" t="str">
            <v>08-15-160</v>
          </cell>
          <cell r="B15608" t="str">
            <v>08-15-160</v>
          </cell>
          <cell r="C15608" t="str">
            <v>Suministro e instalación de patch cord 10G, MOD8, 5ft (1,5 metros), blanco.</v>
          </cell>
          <cell r="D15608" t="str">
            <v>un</v>
          </cell>
          <cell r="E15608">
            <v>143</v>
          </cell>
          <cell r="H15608">
            <v>50972</v>
          </cell>
        </row>
        <row r="15609">
          <cell r="A15609" t="str">
            <v>08-15-160</v>
          </cell>
          <cell r="B15609" t="str">
            <v>11</v>
          </cell>
          <cell r="C15609" t="str">
            <v>Ortronics-PatchCord 10G MOD8 5FT (1,5m) Blanco</v>
          </cell>
          <cell r="D15609" t="str">
            <v>un</v>
          </cell>
          <cell r="E15609">
            <v>1</v>
          </cell>
          <cell r="G15609">
            <v>46746.453159999997</v>
          </cell>
          <cell r="H15609">
            <v>46746</v>
          </cell>
        </row>
        <row r="15610">
          <cell r="A15610" t="str">
            <v>08-15-160</v>
          </cell>
          <cell r="B15610" t="str">
            <v>12</v>
          </cell>
          <cell r="C15610">
            <v>0</v>
          </cell>
          <cell r="D15610">
            <v>0</v>
          </cell>
          <cell r="E15610">
            <v>0</v>
          </cell>
          <cell r="G15610">
            <v>0</v>
          </cell>
          <cell r="H15610">
            <v>0</v>
          </cell>
        </row>
        <row r="15611">
          <cell r="A15611" t="str">
            <v>08-15-160</v>
          </cell>
          <cell r="B15611" t="str">
            <v>13</v>
          </cell>
          <cell r="C15611">
            <v>0</v>
          </cell>
          <cell r="D15611">
            <v>0</v>
          </cell>
          <cell r="E15611">
            <v>0</v>
          </cell>
          <cell r="G15611">
            <v>0</v>
          </cell>
          <cell r="H15611">
            <v>0</v>
          </cell>
        </row>
        <row r="15612">
          <cell r="A15612" t="str">
            <v>08-15-160</v>
          </cell>
          <cell r="B15612" t="str">
            <v>14</v>
          </cell>
          <cell r="C15612">
            <v>0</v>
          </cell>
          <cell r="D15612">
            <v>0</v>
          </cell>
          <cell r="E15612">
            <v>0</v>
          </cell>
          <cell r="G15612">
            <v>0</v>
          </cell>
          <cell r="H15612">
            <v>0</v>
          </cell>
        </row>
        <row r="15613">
          <cell r="A15613" t="str">
            <v>08-15-160</v>
          </cell>
          <cell r="B15613" t="str">
            <v>15</v>
          </cell>
          <cell r="C15613">
            <v>0</v>
          </cell>
          <cell r="D15613">
            <v>0</v>
          </cell>
          <cell r="E15613">
            <v>0</v>
          </cell>
          <cell r="G15613">
            <v>0</v>
          </cell>
          <cell r="H15613">
            <v>0</v>
          </cell>
        </row>
        <row r="15614">
          <cell r="A15614" t="str">
            <v>08-15-160</v>
          </cell>
          <cell r="B15614" t="str">
            <v>16</v>
          </cell>
          <cell r="C15614">
            <v>0</v>
          </cell>
          <cell r="D15614">
            <v>0</v>
          </cell>
          <cell r="E15614">
            <v>0</v>
          </cell>
          <cell r="G15614">
            <v>0</v>
          </cell>
          <cell r="H15614">
            <v>0</v>
          </cell>
        </row>
        <row r="15615">
          <cell r="A15615" t="str">
            <v>08-15-160</v>
          </cell>
          <cell r="B15615" t="str">
            <v>17</v>
          </cell>
          <cell r="C15615">
            <v>0</v>
          </cell>
          <cell r="D15615">
            <v>0</v>
          </cell>
          <cell r="E15615">
            <v>0</v>
          </cell>
          <cell r="G15615">
            <v>0</v>
          </cell>
          <cell r="H15615">
            <v>0</v>
          </cell>
        </row>
        <row r="15616">
          <cell r="A15616" t="str">
            <v>08-15-160</v>
          </cell>
          <cell r="B15616" t="str">
            <v>18</v>
          </cell>
          <cell r="C15616">
            <v>0</v>
          </cell>
          <cell r="D15616">
            <v>0</v>
          </cell>
          <cell r="E15616">
            <v>0</v>
          </cell>
          <cell r="G15616">
            <v>0</v>
          </cell>
          <cell r="H15616">
            <v>0</v>
          </cell>
        </row>
        <row r="15617">
          <cell r="A15617" t="str">
            <v>08-15-160</v>
          </cell>
          <cell r="B15617" t="str">
            <v>19</v>
          </cell>
          <cell r="C15617">
            <v>0</v>
          </cell>
          <cell r="D15617">
            <v>0</v>
          </cell>
          <cell r="E15617">
            <v>0</v>
          </cell>
          <cell r="G15617">
            <v>0</v>
          </cell>
          <cell r="H15617">
            <v>0</v>
          </cell>
        </row>
        <row r="15618">
          <cell r="A15618" t="str">
            <v>08-15-160</v>
          </cell>
          <cell r="B15618" t="str">
            <v>110</v>
          </cell>
          <cell r="C15618">
            <v>0</v>
          </cell>
          <cell r="D15618">
            <v>0</v>
          </cell>
          <cell r="E15618">
            <v>0</v>
          </cell>
          <cell r="G15618">
            <v>0</v>
          </cell>
          <cell r="H15618">
            <v>0</v>
          </cell>
        </row>
        <row r="15619">
          <cell r="A15619" t="str">
            <v>08-15-160</v>
          </cell>
          <cell r="B15619" t="str">
            <v>111</v>
          </cell>
          <cell r="C15619">
            <v>0</v>
          </cell>
          <cell r="D15619">
            <v>0</v>
          </cell>
          <cell r="E15619">
            <v>0</v>
          </cell>
          <cell r="G15619">
            <v>0</v>
          </cell>
          <cell r="H15619">
            <v>0</v>
          </cell>
        </row>
        <row r="15620">
          <cell r="A15620" t="str">
            <v>08-15-160</v>
          </cell>
          <cell r="B15620" t="str">
            <v>112</v>
          </cell>
          <cell r="C15620">
            <v>0</v>
          </cell>
          <cell r="D15620">
            <v>0</v>
          </cell>
          <cell r="E15620">
            <v>0</v>
          </cell>
          <cell r="G15620">
            <v>0</v>
          </cell>
          <cell r="H15620">
            <v>0</v>
          </cell>
        </row>
        <row r="15621">
          <cell r="A15621" t="str">
            <v>08-15-160</v>
          </cell>
          <cell r="B15621" t="str">
            <v>113</v>
          </cell>
          <cell r="C15621">
            <v>0</v>
          </cell>
          <cell r="D15621">
            <v>0</v>
          </cell>
          <cell r="E15621">
            <v>0</v>
          </cell>
          <cell r="G15621">
            <v>0</v>
          </cell>
          <cell r="H15621">
            <v>0</v>
          </cell>
        </row>
        <row r="15622">
          <cell r="A15622" t="str">
            <v>08-15-160</v>
          </cell>
          <cell r="B15622" t="str">
            <v>21</v>
          </cell>
          <cell r="C15622" t="str">
            <v>JR OFICIAL CALIFICADO</v>
          </cell>
          <cell r="D15622" t="str">
            <v>jor</v>
          </cell>
          <cell r="E15622">
            <v>2.2966507177033493E-2</v>
          </cell>
          <cell r="G15622">
            <v>70692.160000000003</v>
          </cell>
          <cell r="H15622">
            <v>1624</v>
          </cell>
        </row>
        <row r="15623">
          <cell r="A15623" t="str">
            <v>08-15-160</v>
          </cell>
          <cell r="B15623" t="str">
            <v>22</v>
          </cell>
          <cell r="C15623" t="str">
            <v>JR AYUDANTE CALIFICADO</v>
          </cell>
          <cell r="D15623" t="str">
            <v>jor</v>
          </cell>
          <cell r="E15623">
            <v>2.0414673046251993E-2</v>
          </cell>
          <cell r="G15623">
            <v>53019.119999999995</v>
          </cell>
          <cell r="H15623">
            <v>1082</v>
          </cell>
        </row>
        <row r="15624">
          <cell r="A15624" t="str">
            <v>08-15-160</v>
          </cell>
          <cell r="B15624" t="str">
            <v>41</v>
          </cell>
          <cell r="C15624" t="str">
            <v>Equipos de instalación</v>
          </cell>
          <cell r="D15624" t="str">
            <v>unidad</v>
          </cell>
          <cell r="E15624">
            <v>0.05</v>
          </cell>
          <cell r="G15624">
            <v>24313.053599999999</v>
          </cell>
          <cell r="H15624">
            <v>1216</v>
          </cell>
        </row>
        <row r="15625">
          <cell r="A15625" t="str">
            <v>08-15-160</v>
          </cell>
          <cell r="B15625" t="str">
            <v>61</v>
          </cell>
          <cell r="C15625" t="str">
            <v>Transporte almacen a obra</v>
          </cell>
          <cell r="D15625" t="str">
            <v>kg</v>
          </cell>
          <cell r="E15625">
            <v>5031.6750000000002</v>
          </cell>
          <cell r="G15625">
            <v>6.0400000000000002E-2</v>
          </cell>
          <cell r="H15625">
            <v>304</v>
          </cell>
        </row>
        <row r="15626">
          <cell r="A15626" t="str">
            <v>08-15-170</v>
          </cell>
          <cell r="B15626" t="str">
            <v>08-15-170</v>
          </cell>
          <cell r="C15626" t="str">
            <v>Suministro e instalación de rack  45 U 7` 16,25" de profundidad. 45 U.</v>
          </cell>
          <cell r="D15626" t="str">
            <v>un</v>
          </cell>
          <cell r="E15626">
            <v>1</v>
          </cell>
          <cell r="H15626">
            <v>4458096</v>
          </cell>
        </row>
        <row r="15627">
          <cell r="A15627" t="str">
            <v>08-15-170</v>
          </cell>
          <cell r="B15627" t="str">
            <v>11</v>
          </cell>
          <cell r="C15627" t="str">
            <v>Ortronics Rack MightyMo 10  45 U 7` 16,25" de profundidad. 45 U.</v>
          </cell>
          <cell r="D15627" t="str">
            <v>un</v>
          </cell>
          <cell r="E15627">
            <v>1</v>
          </cell>
          <cell r="G15627">
            <v>4190815.5493599996</v>
          </cell>
          <cell r="H15627">
            <v>4190816</v>
          </cell>
        </row>
        <row r="15628">
          <cell r="A15628" t="str">
            <v>08-15-170</v>
          </cell>
          <cell r="B15628" t="str">
            <v>12</v>
          </cell>
          <cell r="C15628">
            <v>0</v>
          </cell>
          <cell r="D15628">
            <v>0</v>
          </cell>
          <cell r="E15628">
            <v>0</v>
          </cell>
          <cell r="G15628">
            <v>0</v>
          </cell>
          <cell r="H15628">
            <v>0</v>
          </cell>
        </row>
        <row r="15629">
          <cell r="A15629" t="str">
            <v>08-15-170</v>
          </cell>
          <cell r="B15629" t="str">
            <v>13</v>
          </cell>
          <cell r="C15629">
            <v>0</v>
          </cell>
          <cell r="D15629">
            <v>0</v>
          </cell>
          <cell r="E15629">
            <v>0</v>
          </cell>
          <cell r="G15629">
            <v>0</v>
          </cell>
          <cell r="H15629">
            <v>0</v>
          </cell>
        </row>
        <row r="15630">
          <cell r="A15630" t="str">
            <v>08-15-170</v>
          </cell>
          <cell r="B15630" t="str">
            <v>14</v>
          </cell>
          <cell r="C15630">
            <v>0</v>
          </cell>
          <cell r="D15630">
            <v>0</v>
          </cell>
          <cell r="E15630">
            <v>0</v>
          </cell>
          <cell r="G15630">
            <v>0</v>
          </cell>
          <cell r="H15630">
            <v>0</v>
          </cell>
        </row>
        <row r="15631">
          <cell r="A15631" t="str">
            <v>08-15-170</v>
          </cell>
          <cell r="B15631" t="str">
            <v>15</v>
          </cell>
          <cell r="C15631">
            <v>0</v>
          </cell>
          <cell r="D15631">
            <v>0</v>
          </cell>
          <cell r="E15631">
            <v>0</v>
          </cell>
          <cell r="G15631">
            <v>0</v>
          </cell>
          <cell r="H15631">
            <v>0</v>
          </cell>
        </row>
        <row r="15632">
          <cell r="A15632" t="str">
            <v>08-15-170</v>
          </cell>
          <cell r="B15632" t="str">
            <v>16</v>
          </cell>
          <cell r="C15632">
            <v>0</v>
          </cell>
          <cell r="D15632">
            <v>0</v>
          </cell>
          <cell r="E15632">
            <v>0</v>
          </cell>
          <cell r="G15632">
            <v>0</v>
          </cell>
          <cell r="H15632">
            <v>0</v>
          </cell>
        </row>
        <row r="15633">
          <cell r="A15633" t="str">
            <v>08-15-170</v>
          </cell>
          <cell r="B15633" t="str">
            <v>17</v>
          </cell>
          <cell r="C15633">
            <v>0</v>
          </cell>
          <cell r="D15633">
            <v>0</v>
          </cell>
          <cell r="E15633">
            <v>0</v>
          </cell>
          <cell r="G15633">
            <v>0</v>
          </cell>
          <cell r="H15633">
            <v>0</v>
          </cell>
        </row>
        <row r="15634">
          <cell r="A15634" t="str">
            <v>08-15-170</v>
          </cell>
          <cell r="B15634" t="str">
            <v>18</v>
          </cell>
          <cell r="C15634">
            <v>0</v>
          </cell>
          <cell r="D15634">
            <v>0</v>
          </cell>
          <cell r="E15634">
            <v>0</v>
          </cell>
          <cell r="G15634">
            <v>0</v>
          </cell>
          <cell r="H15634">
            <v>0</v>
          </cell>
        </row>
        <row r="15635">
          <cell r="A15635" t="str">
            <v>08-15-170</v>
          </cell>
          <cell r="B15635" t="str">
            <v>19</v>
          </cell>
          <cell r="C15635">
            <v>0</v>
          </cell>
          <cell r="D15635">
            <v>0</v>
          </cell>
          <cell r="E15635">
            <v>0</v>
          </cell>
          <cell r="G15635">
            <v>0</v>
          </cell>
          <cell r="H15635">
            <v>0</v>
          </cell>
        </row>
        <row r="15636">
          <cell r="A15636" t="str">
            <v>08-15-170</v>
          </cell>
          <cell r="B15636" t="str">
            <v>110</v>
          </cell>
          <cell r="C15636">
            <v>0</v>
          </cell>
          <cell r="D15636">
            <v>0</v>
          </cell>
          <cell r="E15636">
            <v>0</v>
          </cell>
          <cell r="G15636">
            <v>0</v>
          </cell>
          <cell r="H15636">
            <v>0</v>
          </cell>
        </row>
        <row r="15637">
          <cell r="A15637" t="str">
            <v>08-15-170</v>
          </cell>
          <cell r="B15637" t="str">
            <v>111</v>
          </cell>
          <cell r="C15637">
            <v>0</v>
          </cell>
          <cell r="D15637">
            <v>0</v>
          </cell>
          <cell r="E15637">
            <v>0</v>
          </cell>
          <cell r="G15637">
            <v>0</v>
          </cell>
          <cell r="H15637">
            <v>0</v>
          </cell>
        </row>
        <row r="15638">
          <cell r="A15638" t="str">
            <v>08-15-170</v>
          </cell>
          <cell r="B15638" t="str">
            <v>112</v>
          </cell>
          <cell r="C15638">
            <v>0</v>
          </cell>
          <cell r="D15638">
            <v>0</v>
          </cell>
          <cell r="E15638">
            <v>0</v>
          </cell>
          <cell r="G15638">
            <v>0</v>
          </cell>
          <cell r="H15638">
            <v>0</v>
          </cell>
        </row>
        <row r="15639">
          <cell r="A15639" t="str">
            <v>08-15-170</v>
          </cell>
          <cell r="B15639" t="str">
            <v>113</v>
          </cell>
          <cell r="C15639">
            <v>0</v>
          </cell>
          <cell r="D15639">
            <v>0</v>
          </cell>
          <cell r="E15639">
            <v>0</v>
          </cell>
          <cell r="G15639">
            <v>0</v>
          </cell>
          <cell r="H15639">
            <v>0</v>
          </cell>
        </row>
        <row r="15640">
          <cell r="A15640" t="str">
            <v>08-15-170</v>
          </cell>
          <cell r="B15640" t="str">
            <v>21</v>
          </cell>
          <cell r="C15640" t="str">
            <v>JR OFICIAL CALIFICADO</v>
          </cell>
          <cell r="D15640" t="str">
            <v>jor</v>
          </cell>
          <cell r="E15640">
            <v>2.255639097744361</v>
          </cell>
          <cell r="G15640">
            <v>70692.160000000003</v>
          </cell>
          <cell r="H15640">
            <v>159456</v>
          </cell>
        </row>
        <row r="15641">
          <cell r="A15641" t="str">
            <v>08-15-170</v>
          </cell>
          <cell r="B15641" t="str">
            <v>22</v>
          </cell>
          <cell r="C15641" t="str">
            <v>JR AYUDANTE CALIFICADO</v>
          </cell>
          <cell r="D15641" t="str">
            <v>jor</v>
          </cell>
          <cell r="E15641">
            <v>2.0050125313283207</v>
          </cell>
          <cell r="G15641">
            <v>53019.119999999995</v>
          </cell>
          <cell r="H15641">
            <v>106304</v>
          </cell>
        </row>
        <row r="15642">
          <cell r="A15642" t="str">
            <v>08-15-170</v>
          </cell>
          <cell r="B15642" t="str">
            <v>41</v>
          </cell>
          <cell r="C15642" t="str">
            <v>Equipos de instalación</v>
          </cell>
          <cell r="D15642" t="str">
            <v>unidad</v>
          </cell>
          <cell r="E15642">
            <v>0.05</v>
          </cell>
          <cell r="G15642">
            <v>24313.053599999999</v>
          </cell>
          <cell r="H15642">
            <v>1216</v>
          </cell>
        </row>
        <row r="15643">
          <cell r="A15643" t="str">
            <v>08-15-170</v>
          </cell>
          <cell r="B15643" t="str">
            <v>61</v>
          </cell>
          <cell r="C15643" t="str">
            <v>Transporte almacen a obra</v>
          </cell>
          <cell r="D15643" t="str">
            <v>kg</v>
          </cell>
          <cell r="E15643">
            <v>5031.6750000000002</v>
          </cell>
          <cell r="G15643">
            <v>6.0400000000000002E-2</v>
          </cell>
          <cell r="H15643">
            <v>304</v>
          </cell>
        </row>
        <row r="15644">
          <cell r="A15644" t="str">
            <v>08-15-180</v>
          </cell>
          <cell r="B15644" t="str">
            <v>08-15-180</v>
          </cell>
          <cell r="C15644" t="str">
            <v>Suministro e instalación de rack  20 U 7` 16,25" de profundidad. 20 U.</v>
          </cell>
          <cell r="D15644" t="str">
            <v>un</v>
          </cell>
          <cell r="E15644">
            <v>2</v>
          </cell>
          <cell r="H15644">
            <v>2881874</v>
          </cell>
        </row>
        <row r="15645">
          <cell r="A15645" t="str">
            <v>08-15-180</v>
          </cell>
          <cell r="B15645" t="str">
            <v>11</v>
          </cell>
          <cell r="C15645" t="str">
            <v>Rack  20 U 7` 16,25" de profundidad. 20 U.</v>
          </cell>
          <cell r="D15645" t="str">
            <v>un</v>
          </cell>
          <cell r="E15645">
            <v>1</v>
          </cell>
          <cell r="G15645">
            <v>2677410.0161600001</v>
          </cell>
          <cell r="H15645">
            <v>2677410</v>
          </cell>
        </row>
        <row r="15646">
          <cell r="A15646" t="str">
            <v>08-15-180</v>
          </cell>
          <cell r="B15646" t="str">
            <v>12</v>
          </cell>
          <cell r="C15646">
            <v>0</v>
          </cell>
          <cell r="D15646">
            <v>0</v>
          </cell>
          <cell r="E15646">
            <v>0</v>
          </cell>
          <cell r="G15646">
            <v>0</v>
          </cell>
          <cell r="H15646">
            <v>0</v>
          </cell>
        </row>
        <row r="15647">
          <cell r="A15647" t="str">
            <v>08-15-180</v>
          </cell>
          <cell r="B15647" t="str">
            <v>13</v>
          </cell>
          <cell r="C15647">
            <v>0</v>
          </cell>
          <cell r="D15647">
            <v>0</v>
          </cell>
          <cell r="E15647">
            <v>0</v>
          </cell>
          <cell r="G15647">
            <v>0</v>
          </cell>
          <cell r="H15647">
            <v>0</v>
          </cell>
        </row>
        <row r="15648">
          <cell r="A15648" t="str">
            <v>08-15-180</v>
          </cell>
          <cell r="B15648" t="str">
            <v>14</v>
          </cell>
          <cell r="C15648">
            <v>0</v>
          </cell>
          <cell r="D15648">
            <v>0</v>
          </cell>
          <cell r="E15648">
            <v>0</v>
          </cell>
          <cell r="G15648">
            <v>0</v>
          </cell>
          <cell r="H15648">
            <v>0</v>
          </cell>
        </row>
        <row r="15649">
          <cell r="A15649" t="str">
            <v>08-15-180</v>
          </cell>
          <cell r="B15649" t="str">
            <v>15</v>
          </cell>
          <cell r="C15649">
            <v>0</v>
          </cell>
          <cell r="D15649">
            <v>0</v>
          </cell>
          <cell r="E15649">
            <v>0</v>
          </cell>
          <cell r="G15649">
            <v>0</v>
          </cell>
          <cell r="H15649">
            <v>0</v>
          </cell>
        </row>
        <row r="15650">
          <cell r="A15650" t="str">
            <v>08-15-180</v>
          </cell>
          <cell r="B15650" t="str">
            <v>16</v>
          </cell>
          <cell r="C15650">
            <v>0</v>
          </cell>
          <cell r="D15650">
            <v>0</v>
          </cell>
          <cell r="E15650">
            <v>0</v>
          </cell>
          <cell r="G15650">
            <v>0</v>
          </cell>
          <cell r="H15650">
            <v>0</v>
          </cell>
        </row>
        <row r="15651">
          <cell r="A15651" t="str">
            <v>08-15-180</v>
          </cell>
          <cell r="B15651" t="str">
            <v>17</v>
          </cell>
          <cell r="C15651">
            <v>0</v>
          </cell>
          <cell r="D15651">
            <v>0</v>
          </cell>
          <cell r="E15651">
            <v>0</v>
          </cell>
          <cell r="G15651">
            <v>0</v>
          </cell>
          <cell r="H15651">
            <v>0</v>
          </cell>
        </row>
        <row r="15652">
          <cell r="A15652" t="str">
            <v>08-15-180</v>
          </cell>
          <cell r="B15652" t="str">
            <v>18</v>
          </cell>
          <cell r="C15652">
            <v>0</v>
          </cell>
          <cell r="D15652">
            <v>0</v>
          </cell>
          <cell r="E15652">
            <v>0</v>
          </cell>
          <cell r="G15652">
            <v>0</v>
          </cell>
          <cell r="H15652">
            <v>0</v>
          </cell>
        </row>
        <row r="15653">
          <cell r="A15653" t="str">
            <v>08-15-180</v>
          </cell>
          <cell r="B15653" t="str">
            <v>19</v>
          </cell>
          <cell r="C15653">
            <v>0</v>
          </cell>
          <cell r="D15653">
            <v>0</v>
          </cell>
          <cell r="E15653">
            <v>0</v>
          </cell>
          <cell r="G15653">
            <v>0</v>
          </cell>
          <cell r="H15653">
            <v>0</v>
          </cell>
        </row>
        <row r="15654">
          <cell r="A15654" t="str">
            <v>08-15-180</v>
          </cell>
          <cell r="B15654" t="str">
            <v>110</v>
          </cell>
          <cell r="C15654">
            <v>0</v>
          </cell>
          <cell r="D15654">
            <v>0</v>
          </cell>
          <cell r="E15654">
            <v>0</v>
          </cell>
          <cell r="G15654">
            <v>0</v>
          </cell>
          <cell r="H15654">
            <v>0</v>
          </cell>
        </row>
        <row r="15655">
          <cell r="A15655" t="str">
            <v>08-15-180</v>
          </cell>
          <cell r="B15655" t="str">
            <v>111</v>
          </cell>
          <cell r="C15655">
            <v>0</v>
          </cell>
          <cell r="D15655">
            <v>0</v>
          </cell>
          <cell r="E15655">
            <v>0</v>
          </cell>
          <cell r="G15655">
            <v>0</v>
          </cell>
          <cell r="H15655">
            <v>0</v>
          </cell>
        </row>
        <row r="15656">
          <cell r="A15656" t="str">
            <v>08-15-180</v>
          </cell>
          <cell r="B15656" t="str">
            <v>112</v>
          </cell>
          <cell r="C15656">
            <v>0</v>
          </cell>
          <cell r="D15656">
            <v>0</v>
          </cell>
          <cell r="E15656">
            <v>0</v>
          </cell>
          <cell r="G15656">
            <v>0</v>
          </cell>
          <cell r="H15656">
            <v>0</v>
          </cell>
        </row>
        <row r="15657">
          <cell r="A15657" t="str">
            <v>08-15-180</v>
          </cell>
          <cell r="B15657" t="str">
            <v>113</v>
          </cell>
          <cell r="C15657">
            <v>0</v>
          </cell>
          <cell r="D15657">
            <v>0</v>
          </cell>
          <cell r="E15657">
            <v>0</v>
          </cell>
          <cell r="G15657">
            <v>0</v>
          </cell>
          <cell r="H15657">
            <v>0</v>
          </cell>
        </row>
        <row r="15658">
          <cell r="A15658" t="str">
            <v>08-15-180</v>
          </cell>
          <cell r="B15658" t="str">
            <v>21</v>
          </cell>
          <cell r="C15658" t="str">
            <v>JR OFICIAL CALIFICADO</v>
          </cell>
          <cell r="D15658" t="str">
            <v>jor</v>
          </cell>
          <cell r="E15658">
            <v>1.7224880382775121</v>
          </cell>
          <cell r="G15658">
            <v>70692.160000000003</v>
          </cell>
          <cell r="H15658">
            <v>121766</v>
          </cell>
        </row>
        <row r="15659">
          <cell r="A15659" t="str">
            <v>08-15-180</v>
          </cell>
          <cell r="B15659" t="str">
            <v>22</v>
          </cell>
          <cell r="C15659" t="str">
            <v>JR AYUDANTE CALIFICADO</v>
          </cell>
          <cell r="D15659" t="str">
            <v>jor</v>
          </cell>
          <cell r="E15659">
            <v>1.5311004784688995</v>
          </cell>
          <cell r="G15659">
            <v>53019.119999999995</v>
          </cell>
          <cell r="H15659">
            <v>81178</v>
          </cell>
        </row>
        <row r="15660">
          <cell r="A15660" t="str">
            <v>08-15-180</v>
          </cell>
          <cell r="B15660" t="str">
            <v>41</v>
          </cell>
          <cell r="C15660" t="str">
            <v>Equipos de instalación</v>
          </cell>
          <cell r="D15660" t="str">
            <v>unidad</v>
          </cell>
          <cell r="E15660">
            <v>0.05</v>
          </cell>
          <cell r="G15660">
            <v>24313.053599999999</v>
          </cell>
          <cell r="H15660">
            <v>1216</v>
          </cell>
        </row>
        <row r="15661">
          <cell r="A15661" t="str">
            <v>08-15-180</v>
          </cell>
          <cell r="B15661" t="str">
            <v>61</v>
          </cell>
          <cell r="C15661" t="str">
            <v>Transporte almacen a obra</v>
          </cell>
          <cell r="D15661" t="str">
            <v>kg</v>
          </cell>
          <cell r="E15661">
            <v>5031.6750000000002</v>
          </cell>
          <cell r="G15661">
            <v>6.0400000000000002E-2</v>
          </cell>
          <cell r="H15661">
            <v>304</v>
          </cell>
        </row>
        <row r="15662">
          <cell r="A15662" t="str">
            <v>08-15-190</v>
          </cell>
          <cell r="B15662" t="str">
            <v>08-15-190</v>
          </cell>
          <cell r="C15662" t="str">
            <v>Suministro e instalación de organizador Vertical MightyMo 10 con puerta, 12.13" x 13" x 7', 45 rack units</v>
          </cell>
          <cell r="D15662" t="str">
            <v>un</v>
          </cell>
          <cell r="E15662">
            <v>2</v>
          </cell>
          <cell r="H15662">
            <v>3239850</v>
          </cell>
        </row>
        <row r="15663">
          <cell r="A15663" t="str">
            <v>08-15-190</v>
          </cell>
          <cell r="B15663" t="str">
            <v>11</v>
          </cell>
          <cell r="C15663" t="str">
            <v>Ortronics Organizador Vertical MightyMo 10 con puerta, 16.38' x 13' x 7', 45 rack units</v>
          </cell>
          <cell r="D15663" t="str">
            <v>un</v>
          </cell>
          <cell r="E15663">
            <v>1</v>
          </cell>
          <cell r="G15663">
            <v>2996730.2899600002</v>
          </cell>
          <cell r="H15663">
            <v>2996730</v>
          </cell>
        </row>
        <row r="15664">
          <cell r="A15664" t="str">
            <v>08-15-190</v>
          </cell>
          <cell r="B15664" t="str">
            <v>12</v>
          </cell>
          <cell r="C15664">
            <v>0</v>
          </cell>
          <cell r="D15664">
            <v>0</v>
          </cell>
          <cell r="E15664">
            <v>0</v>
          </cell>
          <cell r="G15664">
            <v>0</v>
          </cell>
          <cell r="H15664">
            <v>0</v>
          </cell>
        </row>
        <row r="15665">
          <cell r="A15665" t="str">
            <v>08-15-190</v>
          </cell>
          <cell r="B15665" t="str">
            <v>13</v>
          </cell>
          <cell r="C15665">
            <v>0</v>
          </cell>
          <cell r="D15665">
            <v>0</v>
          </cell>
          <cell r="E15665">
            <v>0</v>
          </cell>
          <cell r="G15665">
            <v>0</v>
          </cell>
          <cell r="H15665">
            <v>0</v>
          </cell>
        </row>
        <row r="15666">
          <cell r="A15666" t="str">
            <v>08-15-190</v>
          </cell>
          <cell r="B15666" t="str">
            <v>14</v>
          </cell>
          <cell r="C15666">
            <v>0</v>
          </cell>
          <cell r="D15666">
            <v>0</v>
          </cell>
          <cell r="E15666">
            <v>0</v>
          </cell>
          <cell r="G15666">
            <v>0</v>
          </cell>
          <cell r="H15666">
            <v>0</v>
          </cell>
        </row>
        <row r="15667">
          <cell r="A15667" t="str">
            <v>08-15-190</v>
          </cell>
          <cell r="B15667" t="str">
            <v>15</v>
          </cell>
          <cell r="C15667">
            <v>0</v>
          </cell>
          <cell r="D15667">
            <v>0</v>
          </cell>
          <cell r="E15667">
            <v>0</v>
          </cell>
          <cell r="G15667">
            <v>0</v>
          </cell>
          <cell r="H15667">
            <v>0</v>
          </cell>
        </row>
        <row r="15668">
          <cell r="A15668" t="str">
            <v>08-15-190</v>
          </cell>
          <cell r="B15668" t="str">
            <v>16</v>
          </cell>
          <cell r="C15668">
            <v>0</v>
          </cell>
          <cell r="D15668">
            <v>0</v>
          </cell>
          <cell r="E15668">
            <v>0</v>
          </cell>
          <cell r="G15668">
            <v>0</v>
          </cell>
          <cell r="H15668">
            <v>0</v>
          </cell>
        </row>
        <row r="15669">
          <cell r="A15669" t="str">
            <v>08-15-190</v>
          </cell>
          <cell r="B15669" t="str">
            <v>17</v>
          </cell>
          <cell r="C15669">
            <v>0</v>
          </cell>
          <cell r="D15669">
            <v>0</v>
          </cell>
          <cell r="E15669">
            <v>0</v>
          </cell>
          <cell r="G15669">
            <v>0</v>
          </cell>
          <cell r="H15669">
            <v>0</v>
          </cell>
        </row>
        <row r="15670">
          <cell r="A15670" t="str">
            <v>08-15-190</v>
          </cell>
          <cell r="B15670" t="str">
            <v>18</v>
          </cell>
          <cell r="C15670">
            <v>0</v>
          </cell>
          <cell r="D15670">
            <v>0</v>
          </cell>
          <cell r="E15670">
            <v>0</v>
          </cell>
          <cell r="G15670">
            <v>0</v>
          </cell>
          <cell r="H15670">
            <v>0</v>
          </cell>
        </row>
        <row r="15671">
          <cell r="A15671" t="str">
            <v>08-15-190</v>
          </cell>
          <cell r="B15671" t="str">
            <v>19</v>
          </cell>
          <cell r="C15671">
            <v>0</v>
          </cell>
          <cell r="D15671">
            <v>0</v>
          </cell>
          <cell r="E15671">
            <v>0</v>
          </cell>
          <cell r="G15671">
            <v>0</v>
          </cell>
          <cell r="H15671">
            <v>0</v>
          </cell>
        </row>
        <row r="15672">
          <cell r="A15672" t="str">
            <v>08-15-190</v>
          </cell>
          <cell r="B15672" t="str">
            <v>110</v>
          </cell>
          <cell r="C15672">
            <v>0</v>
          </cell>
          <cell r="D15672">
            <v>0</v>
          </cell>
          <cell r="E15672">
            <v>0</v>
          </cell>
          <cell r="G15672">
            <v>0</v>
          </cell>
          <cell r="H15672">
            <v>0</v>
          </cell>
        </row>
        <row r="15673">
          <cell r="A15673" t="str">
            <v>08-15-190</v>
          </cell>
          <cell r="B15673" t="str">
            <v>111</v>
          </cell>
          <cell r="C15673">
            <v>0</v>
          </cell>
          <cell r="D15673">
            <v>0</v>
          </cell>
          <cell r="E15673">
            <v>0</v>
          </cell>
          <cell r="G15673">
            <v>0</v>
          </cell>
          <cell r="H15673">
            <v>0</v>
          </cell>
        </row>
        <row r="15674">
          <cell r="A15674" t="str">
            <v>08-15-190</v>
          </cell>
          <cell r="B15674" t="str">
            <v>112</v>
          </cell>
          <cell r="C15674">
            <v>0</v>
          </cell>
          <cell r="D15674">
            <v>0</v>
          </cell>
          <cell r="E15674">
            <v>0</v>
          </cell>
          <cell r="G15674">
            <v>0</v>
          </cell>
          <cell r="H15674">
            <v>0</v>
          </cell>
        </row>
        <row r="15675">
          <cell r="A15675" t="str">
            <v>08-15-190</v>
          </cell>
          <cell r="B15675" t="str">
            <v>113</v>
          </cell>
          <cell r="C15675">
            <v>0</v>
          </cell>
          <cell r="D15675">
            <v>0</v>
          </cell>
          <cell r="E15675">
            <v>0</v>
          </cell>
          <cell r="G15675">
            <v>0</v>
          </cell>
          <cell r="H15675">
            <v>0</v>
          </cell>
        </row>
        <row r="15676">
          <cell r="A15676" t="str">
            <v>08-15-190</v>
          </cell>
          <cell r="B15676" t="str">
            <v>21</v>
          </cell>
          <cell r="C15676" t="str">
            <v>JR OFICIAL CALIFICADO</v>
          </cell>
          <cell r="D15676" t="str">
            <v>jor</v>
          </cell>
          <cell r="E15676">
            <v>2.0505809979494192</v>
          </cell>
          <cell r="G15676">
            <v>70692.160000000003</v>
          </cell>
          <cell r="H15676">
            <v>144960</v>
          </cell>
        </row>
        <row r="15677">
          <cell r="A15677" t="str">
            <v>08-15-190</v>
          </cell>
          <cell r="B15677" t="str">
            <v>22</v>
          </cell>
          <cell r="C15677" t="str">
            <v>JR AYUDANTE CALIFICADO</v>
          </cell>
          <cell r="D15677" t="str">
            <v>jor</v>
          </cell>
          <cell r="E15677">
            <v>1.8227386648439281</v>
          </cell>
          <cell r="G15677">
            <v>53019.119999999995</v>
          </cell>
          <cell r="H15677">
            <v>96640</v>
          </cell>
        </row>
        <row r="15678">
          <cell r="A15678" t="str">
            <v>08-15-190</v>
          </cell>
          <cell r="B15678" t="str">
            <v>41</v>
          </cell>
          <cell r="C15678" t="str">
            <v>Equipos de instalación</v>
          </cell>
          <cell r="D15678" t="str">
            <v>unidad</v>
          </cell>
          <cell r="E15678">
            <v>0.05</v>
          </cell>
          <cell r="G15678">
            <v>24313.053599999999</v>
          </cell>
          <cell r="H15678">
            <v>1216</v>
          </cell>
        </row>
        <row r="15679">
          <cell r="A15679" t="str">
            <v>08-15-190</v>
          </cell>
          <cell r="B15679" t="str">
            <v>61</v>
          </cell>
          <cell r="C15679" t="str">
            <v>Transporte almacen a obra</v>
          </cell>
          <cell r="D15679" t="str">
            <v>kg</v>
          </cell>
          <cell r="E15679">
            <v>5031.6750000000002</v>
          </cell>
          <cell r="G15679">
            <v>6.0400000000000002E-2</v>
          </cell>
          <cell r="H15679">
            <v>304</v>
          </cell>
        </row>
        <row r="15680">
          <cell r="A15680" t="str">
            <v>08-15-200</v>
          </cell>
          <cell r="B15680" t="str">
            <v>08-15-200</v>
          </cell>
          <cell r="C15680" t="str">
            <v>Suministro e instalación de organizador Vertical MightyMo 10 con puerta, 12.13" x 13" x 7', 20 rack units</v>
          </cell>
          <cell r="D15680" t="str">
            <v>un</v>
          </cell>
          <cell r="E15680">
            <v>3</v>
          </cell>
          <cell r="H15680">
            <v>2237204</v>
          </cell>
        </row>
        <row r="15681">
          <cell r="A15681" t="str">
            <v>08-15-200</v>
          </cell>
          <cell r="B15681" t="str">
            <v>11</v>
          </cell>
          <cell r="C15681" t="str">
            <v>Ortronics Organizador Vertical MightyMo 10 con puerta, 12.13" x 13" x 7', 20 rack units</v>
          </cell>
          <cell r="D15681" t="str">
            <v>un</v>
          </cell>
          <cell r="E15681">
            <v>1</v>
          </cell>
          <cell r="G15681">
            <v>2090724.4190799999</v>
          </cell>
          <cell r="H15681">
            <v>2090724</v>
          </cell>
        </row>
        <row r="15682">
          <cell r="A15682" t="str">
            <v>08-15-200</v>
          </cell>
          <cell r="B15682" t="str">
            <v>12</v>
          </cell>
          <cell r="C15682">
            <v>0</v>
          </cell>
          <cell r="D15682">
            <v>0</v>
          </cell>
          <cell r="E15682">
            <v>0</v>
          </cell>
          <cell r="G15682">
            <v>0</v>
          </cell>
          <cell r="H15682">
            <v>0</v>
          </cell>
        </row>
        <row r="15683">
          <cell r="A15683" t="str">
            <v>08-15-200</v>
          </cell>
          <cell r="B15683" t="str">
            <v>13</v>
          </cell>
          <cell r="C15683">
            <v>0</v>
          </cell>
          <cell r="D15683">
            <v>0</v>
          </cell>
          <cell r="E15683">
            <v>0</v>
          </cell>
          <cell r="G15683">
            <v>0</v>
          </cell>
          <cell r="H15683">
            <v>0</v>
          </cell>
        </row>
        <row r="15684">
          <cell r="A15684" t="str">
            <v>08-15-200</v>
          </cell>
          <cell r="B15684" t="str">
            <v>14</v>
          </cell>
          <cell r="C15684">
            <v>0</v>
          </cell>
          <cell r="D15684">
            <v>0</v>
          </cell>
          <cell r="E15684">
            <v>0</v>
          </cell>
          <cell r="G15684">
            <v>0</v>
          </cell>
          <cell r="H15684">
            <v>0</v>
          </cell>
        </row>
        <row r="15685">
          <cell r="A15685" t="str">
            <v>08-15-200</v>
          </cell>
          <cell r="B15685" t="str">
            <v>15</v>
          </cell>
          <cell r="C15685">
            <v>0</v>
          </cell>
          <cell r="D15685">
            <v>0</v>
          </cell>
          <cell r="E15685">
            <v>0</v>
          </cell>
          <cell r="G15685">
            <v>0</v>
          </cell>
          <cell r="H15685">
            <v>0</v>
          </cell>
        </row>
        <row r="15686">
          <cell r="A15686" t="str">
            <v>08-15-200</v>
          </cell>
          <cell r="B15686" t="str">
            <v>16</v>
          </cell>
          <cell r="C15686">
            <v>0</v>
          </cell>
          <cell r="D15686">
            <v>0</v>
          </cell>
          <cell r="E15686">
            <v>0</v>
          </cell>
          <cell r="G15686">
            <v>0</v>
          </cell>
          <cell r="H15686">
            <v>0</v>
          </cell>
        </row>
        <row r="15687">
          <cell r="A15687" t="str">
            <v>08-15-200</v>
          </cell>
          <cell r="B15687" t="str">
            <v>17</v>
          </cell>
          <cell r="C15687">
            <v>0</v>
          </cell>
          <cell r="D15687">
            <v>0</v>
          </cell>
          <cell r="E15687">
            <v>0</v>
          </cell>
          <cell r="G15687">
            <v>0</v>
          </cell>
          <cell r="H15687">
            <v>0</v>
          </cell>
        </row>
        <row r="15688">
          <cell r="A15688" t="str">
            <v>08-15-200</v>
          </cell>
          <cell r="B15688" t="str">
            <v>18</v>
          </cell>
          <cell r="C15688">
            <v>0</v>
          </cell>
          <cell r="D15688">
            <v>0</v>
          </cell>
          <cell r="E15688">
            <v>0</v>
          </cell>
          <cell r="G15688">
            <v>0</v>
          </cell>
          <cell r="H15688">
            <v>0</v>
          </cell>
        </row>
        <row r="15689">
          <cell r="A15689" t="str">
            <v>08-15-200</v>
          </cell>
          <cell r="B15689" t="str">
            <v>19</v>
          </cell>
          <cell r="C15689">
            <v>0</v>
          </cell>
          <cell r="D15689">
            <v>0</v>
          </cell>
          <cell r="E15689">
            <v>0</v>
          </cell>
          <cell r="G15689">
            <v>0</v>
          </cell>
          <cell r="H15689">
            <v>0</v>
          </cell>
        </row>
        <row r="15690">
          <cell r="A15690" t="str">
            <v>08-15-200</v>
          </cell>
          <cell r="B15690" t="str">
            <v>110</v>
          </cell>
          <cell r="C15690">
            <v>0</v>
          </cell>
          <cell r="D15690">
            <v>0</v>
          </cell>
          <cell r="E15690">
            <v>0</v>
          </cell>
          <cell r="G15690">
            <v>0</v>
          </cell>
          <cell r="H15690">
            <v>0</v>
          </cell>
        </row>
        <row r="15691">
          <cell r="A15691" t="str">
            <v>08-15-200</v>
          </cell>
          <cell r="B15691" t="str">
            <v>111</v>
          </cell>
          <cell r="C15691">
            <v>0</v>
          </cell>
          <cell r="D15691">
            <v>0</v>
          </cell>
          <cell r="E15691">
            <v>0</v>
          </cell>
          <cell r="G15691">
            <v>0</v>
          </cell>
          <cell r="H15691">
            <v>0</v>
          </cell>
        </row>
        <row r="15692">
          <cell r="A15692" t="str">
            <v>08-15-200</v>
          </cell>
          <cell r="B15692" t="str">
            <v>112</v>
          </cell>
          <cell r="C15692">
            <v>0</v>
          </cell>
          <cell r="D15692">
            <v>0</v>
          </cell>
          <cell r="E15692">
            <v>0</v>
          </cell>
          <cell r="G15692">
            <v>0</v>
          </cell>
          <cell r="H15692">
            <v>0</v>
          </cell>
        </row>
        <row r="15693">
          <cell r="A15693" t="str">
            <v>08-15-200</v>
          </cell>
          <cell r="B15693" t="str">
            <v>113</v>
          </cell>
          <cell r="C15693">
            <v>0</v>
          </cell>
          <cell r="D15693">
            <v>0</v>
          </cell>
          <cell r="E15693">
            <v>0</v>
          </cell>
          <cell r="G15693">
            <v>0</v>
          </cell>
          <cell r="H15693">
            <v>0</v>
          </cell>
        </row>
        <row r="15694">
          <cell r="A15694" t="str">
            <v>08-15-200</v>
          </cell>
          <cell r="B15694" t="str">
            <v>21</v>
          </cell>
          <cell r="C15694" t="str">
            <v>JR OFICIAL CALIFICADO</v>
          </cell>
          <cell r="D15694" t="str">
            <v>jor</v>
          </cell>
          <cell r="E15694">
            <v>1.2303485987696514</v>
          </cell>
          <cell r="G15694">
            <v>70692.160000000003</v>
          </cell>
          <cell r="H15694">
            <v>86976</v>
          </cell>
        </row>
        <row r="15695">
          <cell r="A15695" t="str">
            <v>08-15-200</v>
          </cell>
          <cell r="B15695" t="str">
            <v>22</v>
          </cell>
          <cell r="C15695" t="str">
            <v>JR AYUDANTE CALIFICADO</v>
          </cell>
          <cell r="D15695" t="str">
            <v>jor</v>
          </cell>
          <cell r="E15695">
            <v>1.0936431989063569</v>
          </cell>
          <cell r="G15695">
            <v>53019.119999999995</v>
          </cell>
          <cell r="H15695">
            <v>57984</v>
          </cell>
        </row>
        <row r="15696">
          <cell r="A15696" t="str">
            <v>08-15-200</v>
          </cell>
          <cell r="B15696" t="str">
            <v>41</v>
          </cell>
          <cell r="C15696" t="str">
            <v>Equipos de instalación</v>
          </cell>
          <cell r="D15696" t="str">
            <v>unidad</v>
          </cell>
          <cell r="E15696">
            <v>0.05</v>
          </cell>
          <cell r="G15696">
            <v>24313.053599999999</v>
          </cell>
          <cell r="H15696">
            <v>1216</v>
          </cell>
        </row>
        <row r="15697">
          <cell r="A15697" t="str">
            <v>08-15-200</v>
          </cell>
          <cell r="B15697" t="str">
            <v>61</v>
          </cell>
          <cell r="C15697" t="str">
            <v>Transporte almacen a obra</v>
          </cell>
          <cell r="D15697" t="str">
            <v>kg</v>
          </cell>
          <cell r="E15697">
            <v>5031.6750000000002</v>
          </cell>
          <cell r="G15697">
            <v>6.0400000000000002E-2</v>
          </cell>
          <cell r="H15697">
            <v>304</v>
          </cell>
        </row>
        <row r="15698">
          <cell r="A15698" t="str">
            <v>08-15-210</v>
          </cell>
          <cell r="B15698" t="str">
            <v>08-15-210</v>
          </cell>
          <cell r="C15698" t="str">
            <v>Suministro e instalación de multitoma de 12 salidas con cable de 1.8m, con supresor de 13kA.</v>
          </cell>
          <cell r="D15698" t="str">
            <v>un</v>
          </cell>
          <cell r="E15698">
            <v>3</v>
          </cell>
          <cell r="H15698">
            <v>482739</v>
          </cell>
        </row>
        <row r="15699">
          <cell r="A15699" t="str">
            <v>08-15-210</v>
          </cell>
          <cell r="B15699" t="str">
            <v>11</v>
          </cell>
          <cell r="C15699" t="str">
            <v>Ortronics Multitoma vertical de 12 salidas</v>
          </cell>
          <cell r="D15699" t="str">
            <v>un</v>
          </cell>
          <cell r="E15699">
            <v>1</v>
          </cell>
          <cell r="G15699">
            <v>467205.74779999995</v>
          </cell>
          <cell r="H15699">
            <v>467206</v>
          </cell>
        </row>
        <row r="15700">
          <cell r="A15700" t="str">
            <v>08-15-210</v>
          </cell>
          <cell r="B15700" t="str">
            <v>12</v>
          </cell>
          <cell r="C15700">
            <v>0</v>
          </cell>
          <cell r="D15700">
            <v>0</v>
          </cell>
          <cell r="E15700">
            <v>0</v>
          </cell>
          <cell r="G15700">
            <v>0</v>
          </cell>
          <cell r="H15700">
            <v>0</v>
          </cell>
        </row>
        <row r="15701">
          <cell r="A15701" t="str">
            <v>08-15-210</v>
          </cell>
          <cell r="B15701" t="str">
            <v>13</v>
          </cell>
          <cell r="C15701">
            <v>0</v>
          </cell>
          <cell r="D15701">
            <v>0</v>
          </cell>
          <cell r="E15701">
            <v>0</v>
          </cell>
          <cell r="G15701">
            <v>0</v>
          </cell>
          <cell r="H15701">
            <v>0</v>
          </cell>
        </row>
        <row r="15702">
          <cell r="A15702" t="str">
            <v>08-15-210</v>
          </cell>
          <cell r="B15702" t="str">
            <v>14</v>
          </cell>
          <cell r="C15702">
            <v>0</v>
          </cell>
          <cell r="D15702">
            <v>0</v>
          </cell>
          <cell r="E15702">
            <v>0</v>
          </cell>
          <cell r="G15702">
            <v>0</v>
          </cell>
          <cell r="H15702">
            <v>0</v>
          </cell>
        </row>
        <row r="15703">
          <cell r="A15703" t="str">
            <v>08-15-210</v>
          </cell>
          <cell r="B15703" t="str">
            <v>15</v>
          </cell>
          <cell r="C15703">
            <v>0</v>
          </cell>
          <cell r="D15703">
            <v>0</v>
          </cell>
          <cell r="E15703">
            <v>0</v>
          </cell>
          <cell r="G15703">
            <v>0</v>
          </cell>
          <cell r="H15703">
            <v>0</v>
          </cell>
        </row>
        <row r="15704">
          <cell r="A15704" t="str">
            <v>08-15-210</v>
          </cell>
          <cell r="B15704" t="str">
            <v>16</v>
          </cell>
          <cell r="C15704">
            <v>0</v>
          </cell>
          <cell r="D15704">
            <v>0</v>
          </cell>
          <cell r="E15704">
            <v>0</v>
          </cell>
          <cell r="G15704">
            <v>0</v>
          </cell>
          <cell r="H15704">
            <v>0</v>
          </cell>
        </row>
        <row r="15705">
          <cell r="A15705" t="str">
            <v>08-15-210</v>
          </cell>
          <cell r="B15705" t="str">
            <v>17</v>
          </cell>
          <cell r="C15705">
            <v>0</v>
          </cell>
          <cell r="D15705">
            <v>0</v>
          </cell>
          <cell r="E15705">
            <v>0</v>
          </cell>
          <cell r="G15705">
            <v>0</v>
          </cell>
          <cell r="H15705">
            <v>0</v>
          </cell>
        </row>
        <row r="15706">
          <cell r="A15706" t="str">
            <v>08-15-210</v>
          </cell>
          <cell r="B15706" t="str">
            <v>18</v>
          </cell>
          <cell r="C15706">
            <v>0</v>
          </cell>
          <cell r="D15706">
            <v>0</v>
          </cell>
          <cell r="E15706">
            <v>0</v>
          </cell>
          <cell r="G15706">
            <v>0</v>
          </cell>
          <cell r="H15706">
            <v>0</v>
          </cell>
        </row>
        <row r="15707">
          <cell r="A15707" t="str">
            <v>08-15-210</v>
          </cell>
          <cell r="B15707" t="str">
            <v>19</v>
          </cell>
          <cell r="C15707">
            <v>0</v>
          </cell>
          <cell r="D15707">
            <v>0</v>
          </cell>
          <cell r="E15707">
            <v>0</v>
          </cell>
          <cell r="G15707">
            <v>0</v>
          </cell>
          <cell r="H15707">
            <v>0</v>
          </cell>
        </row>
        <row r="15708">
          <cell r="A15708" t="str">
            <v>08-15-210</v>
          </cell>
          <cell r="B15708" t="str">
            <v>110</v>
          </cell>
          <cell r="C15708">
            <v>0</v>
          </cell>
          <cell r="D15708">
            <v>0</v>
          </cell>
          <cell r="E15708">
            <v>0</v>
          </cell>
          <cell r="G15708">
            <v>0</v>
          </cell>
          <cell r="H15708">
            <v>0</v>
          </cell>
        </row>
        <row r="15709">
          <cell r="A15709" t="str">
            <v>08-15-210</v>
          </cell>
          <cell r="B15709" t="str">
            <v>111</v>
          </cell>
          <cell r="C15709">
            <v>0</v>
          </cell>
          <cell r="D15709">
            <v>0</v>
          </cell>
          <cell r="E15709">
            <v>0</v>
          </cell>
          <cell r="G15709">
            <v>0</v>
          </cell>
          <cell r="H15709">
            <v>0</v>
          </cell>
        </row>
        <row r="15710">
          <cell r="A15710" t="str">
            <v>08-15-210</v>
          </cell>
          <cell r="B15710" t="str">
            <v>112</v>
          </cell>
          <cell r="C15710">
            <v>0</v>
          </cell>
          <cell r="D15710">
            <v>0</v>
          </cell>
          <cell r="E15710">
            <v>0</v>
          </cell>
          <cell r="G15710">
            <v>0</v>
          </cell>
          <cell r="H15710">
            <v>0</v>
          </cell>
        </row>
        <row r="15711">
          <cell r="A15711" t="str">
            <v>08-15-210</v>
          </cell>
          <cell r="B15711" t="str">
            <v>113</v>
          </cell>
          <cell r="C15711">
            <v>0</v>
          </cell>
          <cell r="D15711">
            <v>0</v>
          </cell>
          <cell r="E15711">
            <v>0</v>
          </cell>
          <cell r="G15711">
            <v>0</v>
          </cell>
          <cell r="H15711">
            <v>0</v>
          </cell>
        </row>
        <row r="15712">
          <cell r="A15712" t="str">
            <v>08-15-210</v>
          </cell>
          <cell r="B15712" t="str">
            <v>21</v>
          </cell>
          <cell r="C15712" t="str">
            <v>JR OFICIAL CALIFICADO</v>
          </cell>
          <cell r="D15712" t="str">
            <v>jor</v>
          </cell>
          <cell r="E15712">
            <v>0.11893369788106631</v>
          </cell>
          <cell r="G15712">
            <v>70692.160000000003</v>
          </cell>
          <cell r="H15712">
            <v>8408</v>
          </cell>
        </row>
        <row r="15713">
          <cell r="A15713" t="str">
            <v>08-15-210</v>
          </cell>
          <cell r="B15713" t="str">
            <v>22</v>
          </cell>
          <cell r="C15713" t="str">
            <v>JR AYUDANTE CALIFICADO</v>
          </cell>
          <cell r="D15713" t="str">
            <v>jor</v>
          </cell>
          <cell r="E15713">
            <v>0.10571884256094782</v>
          </cell>
          <cell r="G15713">
            <v>53019.119999999995</v>
          </cell>
          <cell r="H15713">
            <v>5605</v>
          </cell>
        </row>
        <row r="15714">
          <cell r="A15714" t="str">
            <v>08-15-210</v>
          </cell>
          <cell r="B15714" t="str">
            <v>41</v>
          </cell>
          <cell r="C15714" t="str">
            <v>Equipos de instalación</v>
          </cell>
          <cell r="D15714" t="str">
            <v>unidad</v>
          </cell>
          <cell r="E15714">
            <v>0.05</v>
          </cell>
          <cell r="G15714">
            <v>24313.053599999999</v>
          </cell>
          <cell r="H15714">
            <v>1216</v>
          </cell>
        </row>
        <row r="15715">
          <cell r="A15715" t="str">
            <v>08-15-210</v>
          </cell>
          <cell r="B15715" t="str">
            <v>61</v>
          </cell>
          <cell r="C15715" t="str">
            <v>Transporte almacen a obra</v>
          </cell>
          <cell r="D15715" t="str">
            <v>kg</v>
          </cell>
          <cell r="E15715">
            <v>5031.6750000000002</v>
          </cell>
          <cell r="G15715">
            <v>6.0400000000000002E-2</v>
          </cell>
          <cell r="H15715">
            <v>304</v>
          </cell>
        </row>
        <row r="15716">
          <cell r="A15716" t="str">
            <v>08-15-220</v>
          </cell>
          <cell r="B15716" t="str">
            <v>08-15-220</v>
          </cell>
          <cell r="C15716" t="str">
            <v>Suministro e instalación de cerificación de punto de cableado</v>
          </cell>
          <cell r="D15716" t="str">
            <v>un</v>
          </cell>
          <cell r="E15716">
            <v>249</v>
          </cell>
          <cell r="H15716">
            <v>10791</v>
          </cell>
        </row>
        <row r="15717">
          <cell r="A15717" t="str">
            <v>08-15-220</v>
          </cell>
          <cell r="B15717" t="str">
            <v>11</v>
          </cell>
          <cell r="C15717" t="str">
            <v>Certificación de Cobre</v>
          </cell>
          <cell r="D15717" t="str">
            <v>un</v>
          </cell>
          <cell r="E15717">
            <v>1</v>
          </cell>
          <cell r="G15717">
            <v>9270.7718399999994</v>
          </cell>
          <cell r="H15717">
            <v>9271</v>
          </cell>
        </row>
        <row r="15718">
          <cell r="A15718" t="str">
            <v>08-15-220</v>
          </cell>
          <cell r="B15718" t="str">
            <v>12</v>
          </cell>
          <cell r="C15718">
            <v>0</v>
          </cell>
          <cell r="D15718">
            <v>0</v>
          </cell>
          <cell r="E15718">
            <v>0</v>
          </cell>
          <cell r="G15718">
            <v>0</v>
          </cell>
          <cell r="H15718">
            <v>0</v>
          </cell>
        </row>
        <row r="15719">
          <cell r="A15719" t="str">
            <v>08-15-220</v>
          </cell>
          <cell r="B15719" t="str">
            <v>13</v>
          </cell>
          <cell r="C15719">
            <v>0</v>
          </cell>
          <cell r="D15719">
            <v>0</v>
          </cell>
          <cell r="E15719">
            <v>0</v>
          </cell>
          <cell r="G15719">
            <v>0</v>
          </cell>
          <cell r="H15719">
            <v>0</v>
          </cell>
        </row>
        <row r="15720">
          <cell r="A15720" t="str">
            <v>08-15-220</v>
          </cell>
          <cell r="B15720" t="str">
            <v>14</v>
          </cell>
          <cell r="C15720">
            <v>0</v>
          </cell>
          <cell r="D15720">
            <v>0</v>
          </cell>
          <cell r="E15720">
            <v>0</v>
          </cell>
          <cell r="G15720">
            <v>0</v>
          </cell>
          <cell r="H15720">
            <v>0</v>
          </cell>
        </row>
        <row r="15721">
          <cell r="A15721" t="str">
            <v>08-15-220</v>
          </cell>
          <cell r="B15721" t="str">
            <v>15</v>
          </cell>
          <cell r="C15721">
            <v>0</v>
          </cell>
          <cell r="D15721">
            <v>0</v>
          </cell>
          <cell r="E15721">
            <v>0</v>
          </cell>
          <cell r="G15721">
            <v>0</v>
          </cell>
          <cell r="H15721">
            <v>0</v>
          </cell>
        </row>
        <row r="15722">
          <cell r="A15722" t="str">
            <v>08-15-220</v>
          </cell>
          <cell r="B15722" t="str">
            <v>16</v>
          </cell>
          <cell r="C15722">
            <v>0</v>
          </cell>
          <cell r="D15722">
            <v>0</v>
          </cell>
          <cell r="E15722">
            <v>0</v>
          </cell>
          <cell r="G15722">
            <v>0</v>
          </cell>
          <cell r="H15722">
            <v>0</v>
          </cell>
        </row>
        <row r="15723">
          <cell r="A15723" t="str">
            <v>08-15-220</v>
          </cell>
          <cell r="B15723" t="str">
            <v>17</v>
          </cell>
          <cell r="C15723">
            <v>0</v>
          </cell>
          <cell r="D15723">
            <v>0</v>
          </cell>
          <cell r="E15723">
            <v>0</v>
          </cell>
          <cell r="G15723">
            <v>0</v>
          </cell>
          <cell r="H15723">
            <v>0</v>
          </cell>
        </row>
        <row r="15724">
          <cell r="A15724" t="str">
            <v>08-15-220</v>
          </cell>
          <cell r="B15724" t="str">
            <v>18</v>
          </cell>
          <cell r="C15724">
            <v>0</v>
          </cell>
          <cell r="D15724">
            <v>0</v>
          </cell>
          <cell r="E15724">
            <v>0</v>
          </cell>
          <cell r="G15724">
            <v>0</v>
          </cell>
          <cell r="H15724">
            <v>0</v>
          </cell>
        </row>
        <row r="15725">
          <cell r="A15725" t="str">
            <v>08-15-220</v>
          </cell>
          <cell r="B15725" t="str">
            <v>19</v>
          </cell>
          <cell r="C15725">
            <v>0</v>
          </cell>
          <cell r="D15725">
            <v>0</v>
          </cell>
          <cell r="E15725">
            <v>0</v>
          </cell>
          <cell r="G15725">
            <v>0</v>
          </cell>
          <cell r="H15725">
            <v>0</v>
          </cell>
        </row>
        <row r="15726">
          <cell r="A15726" t="str">
            <v>08-15-220</v>
          </cell>
          <cell r="B15726" t="str">
            <v>110</v>
          </cell>
          <cell r="C15726">
            <v>0</v>
          </cell>
          <cell r="D15726">
            <v>0</v>
          </cell>
          <cell r="E15726">
            <v>0</v>
          </cell>
          <cell r="G15726">
            <v>0</v>
          </cell>
          <cell r="H15726">
            <v>0</v>
          </cell>
        </row>
        <row r="15727">
          <cell r="A15727" t="str">
            <v>08-15-220</v>
          </cell>
          <cell r="B15727" t="str">
            <v>111</v>
          </cell>
          <cell r="C15727">
            <v>0</v>
          </cell>
          <cell r="D15727">
            <v>0</v>
          </cell>
          <cell r="E15727">
            <v>0</v>
          </cell>
          <cell r="G15727">
            <v>0</v>
          </cell>
          <cell r="H15727">
            <v>0</v>
          </cell>
        </row>
        <row r="15728">
          <cell r="A15728" t="str">
            <v>08-15-220</v>
          </cell>
          <cell r="B15728" t="str">
            <v>112</v>
          </cell>
          <cell r="C15728">
            <v>0</v>
          </cell>
          <cell r="D15728">
            <v>0</v>
          </cell>
          <cell r="E15728">
            <v>0</v>
          </cell>
          <cell r="G15728">
            <v>0</v>
          </cell>
          <cell r="H15728">
            <v>0</v>
          </cell>
        </row>
        <row r="15729">
          <cell r="A15729" t="str">
            <v>08-15-220</v>
          </cell>
          <cell r="B15729" t="str">
            <v>113</v>
          </cell>
          <cell r="C15729">
            <v>0</v>
          </cell>
          <cell r="D15729">
            <v>0</v>
          </cell>
          <cell r="E15729">
            <v>0</v>
          </cell>
          <cell r="G15729">
            <v>0</v>
          </cell>
          <cell r="H15729">
            <v>0</v>
          </cell>
        </row>
        <row r="15730">
          <cell r="A15730" t="str">
            <v>08-15-220</v>
          </cell>
          <cell r="B15730" t="str">
            <v>21</v>
          </cell>
          <cell r="C15730" t="str">
            <v>JR OFICIAL CALIFICADO</v>
          </cell>
          <cell r="D15730" t="str">
            <v>jor</v>
          </cell>
          <cell r="E15730">
            <v>0</v>
          </cell>
          <cell r="G15730">
            <v>70692.160000000003</v>
          </cell>
          <cell r="H15730">
            <v>0</v>
          </cell>
        </row>
        <row r="15731">
          <cell r="A15731" t="str">
            <v>08-15-220</v>
          </cell>
          <cell r="B15731" t="str">
            <v>22</v>
          </cell>
          <cell r="C15731" t="str">
            <v>JR AYUDANTE CALIFICADO</v>
          </cell>
          <cell r="D15731" t="str">
            <v>jor</v>
          </cell>
          <cell r="E15731">
            <v>0</v>
          </cell>
          <cell r="G15731">
            <v>53019.119999999995</v>
          </cell>
          <cell r="H15731">
            <v>0</v>
          </cell>
        </row>
        <row r="15732">
          <cell r="A15732" t="str">
            <v>08-15-220</v>
          </cell>
          <cell r="B15732" t="str">
            <v>41</v>
          </cell>
          <cell r="C15732" t="str">
            <v>Equipos de instalación</v>
          </cell>
          <cell r="D15732" t="str">
            <v>unidad</v>
          </cell>
          <cell r="E15732">
            <v>0.05</v>
          </cell>
          <cell r="G15732">
            <v>24313.053599999999</v>
          </cell>
          <cell r="H15732">
            <v>1216</v>
          </cell>
        </row>
        <row r="15733">
          <cell r="A15733" t="str">
            <v>08-15-220</v>
          </cell>
          <cell r="B15733" t="str">
            <v>61</v>
          </cell>
          <cell r="C15733" t="str">
            <v>Transporte almacen a obra</v>
          </cell>
          <cell r="D15733" t="str">
            <v>kg</v>
          </cell>
          <cell r="E15733">
            <v>5031.6750000000002</v>
          </cell>
          <cell r="G15733">
            <v>6.0400000000000002E-2</v>
          </cell>
          <cell r="H15733">
            <v>304</v>
          </cell>
        </row>
        <row r="15734">
          <cell r="A15734" t="str">
            <v>08-15-230</v>
          </cell>
          <cell r="B15734" t="str">
            <v>08-15-230</v>
          </cell>
          <cell r="C15734" t="str">
            <v>Suministro e instalación de Cable backbone 10G, 50um, MPO/MPO, 12 fibras, longitud 120m. Conexión RACK 2 con RACK 1</v>
          </cell>
          <cell r="D15734" t="str">
            <v>un</v>
          </cell>
          <cell r="E15734">
            <v>1</v>
          </cell>
          <cell r="H15734">
            <v>35124</v>
          </cell>
        </row>
        <row r="15735">
          <cell r="A15735" t="str">
            <v>08-15-230</v>
          </cell>
          <cell r="B15735" t="str">
            <v>11</v>
          </cell>
          <cell r="C15735" t="str">
            <v>Ortronics Metro de fibra multimodo 50/125 OM3 + (OM4) 10G 12 hilos Exterior</v>
          </cell>
          <cell r="D15735" t="str">
            <v>un</v>
          </cell>
          <cell r="E15735">
            <v>1</v>
          </cell>
          <cell r="G15735">
            <v>28916.880519999999</v>
          </cell>
          <cell r="H15735">
            <v>28917</v>
          </cell>
        </row>
        <row r="15736">
          <cell r="A15736" t="str">
            <v>08-15-230</v>
          </cell>
          <cell r="B15736" t="str">
            <v>12</v>
          </cell>
          <cell r="C15736">
            <v>0</v>
          </cell>
          <cell r="D15736">
            <v>0</v>
          </cell>
          <cell r="E15736">
            <v>0</v>
          </cell>
          <cell r="G15736">
            <v>0</v>
          </cell>
          <cell r="H15736">
            <v>0</v>
          </cell>
        </row>
        <row r="15737">
          <cell r="A15737" t="str">
            <v>08-15-230</v>
          </cell>
          <cell r="B15737" t="str">
            <v>13</v>
          </cell>
          <cell r="C15737">
            <v>0</v>
          </cell>
          <cell r="D15737">
            <v>0</v>
          </cell>
          <cell r="E15737">
            <v>0</v>
          </cell>
          <cell r="G15737">
            <v>0</v>
          </cell>
          <cell r="H15737">
            <v>0</v>
          </cell>
        </row>
        <row r="15738">
          <cell r="A15738" t="str">
            <v>08-15-230</v>
          </cell>
          <cell r="B15738" t="str">
            <v>14</v>
          </cell>
          <cell r="C15738">
            <v>0</v>
          </cell>
          <cell r="D15738">
            <v>0</v>
          </cell>
          <cell r="E15738">
            <v>0</v>
          </cell>
          <cell r="G15738">
            <v>0</v>
          </cell>
          <cell r="H15738">
            <v>0</v>
          </cell>
        </row>
        <row r="15739">
          <cell r="A15739" t="str">
            <v>08-15-230</v>
          </cell>
          <cell r="B15739" t="str">
            <v>15</v>
          </cell>
          <cell r="C15739">
            <v>0</v>
          </cell>
          <cell r="D15739">
            <v>0</v>
          </cell>
          <cell r="E15739">
            <v>0</v>
          </cell>
          <cell r="G15739">
            <v>0</v>
          </cell>
          <cell r="H15739">
            <v>0</v>
          </cell>
        </row>
        <row r="15740">
          <cell r="A15740" t="str">
            <v>08-15-230</v>
          </cell>
          <cell r="B15740" t="str">
            <v>16</v>
          </cell>
          <cell r="C15740">
            <v>0</v>
          </cell>
          <cell r="D15740">
            <v>0</v>
          </cell>
          <cell r="E15740">
            <v>0</v>
          </cell>
          <cell r="G15740">
            <v>0</v>
          </cell>
          <cell r="H15740">
            <v>0</v>
          </cell>
        </row>
        <row r="15741">
          <cell r="A15741" t="str">
            <v>08-15-230</v>
          </cell>
          <cell r="B15741" t="str">
            <v>17</v>
          </cell>
          <cell r="C15741">
            <v>0</v>
          </cell>
          <cell r="D15741">
            <v>0</v>
          </cell>
          <cell r="E15741">
            <v>0</v>
          </cell>
          <cell r="G15741">
            <v>0</v>
          </cell>
          <cell r="H15741">
            <v>0</v>
          </cell>
        </row>
        <row r="15742">
          <cell r="A15742" t="str">
            <v>08-15-230</v>
          </cell>
          <cell r="B15742" t="str">
            <v>18</v>
          </cell>
          <cell r="C15742">
            <v>0</v>
          </cell>
          <cell r="D15742">
            <v>0</v>
          </cell>
          <cell r="E15742">
            <v>0</v>
          </cell>
          <cell r="G15742">
            <v>0</v>
          </cell>
          <cell r="H15742">
            <v>0</v>
          </cell>
        </row>
        <row r="15743">
          <cell r="A15743" t="str">
            <v>08-15-230</v>
          </cell>
          <cell r="B15743" t="str">
            <v>19</v>
          </cell>
          <cell r="C15743">
            <v>0</v>
          </cell>
          <cell r="D15743">
            <v>0</v>
          </cell>
          <cell r="E15743">
            <v>0</v>
          </cell>
          <cell r="G15743">
            <v>0</v>
          </cell>
          <cell r="H15743">
            <v>0</v>
          </cell>
        </row>
        <row r="15744">
          <cell r="A15744" t="str">
            <v>08-15-230</v>
          </cell>
          <cell r="B15744" t="str">
            <v>110</v>
          </cell>
          <cell r="C15744">
            <v>0</v>
          </cell>
          <cell r="D15744">
            <v>0</v>
          </cell>
          <cell r="E15744">
            <v>0</v>
          </cell>
          <cell r="G15744">
            <v>0</v>
          </cell>
          <cell r="H15744">
            <v>0</v>
          </cell>
        </row>
        <row r="15745">
          <cell r="A15745" t="str">
            <v>08-15-230</v>
          </cell>
          <cell r="B15745" t="str">
            <v>111</v>
          </cell>
          <cell r="C15745">
            <v>0</v>
          </cell>
          <cell r="D15745">
            <v>0</v>
          </cell>
          <cell r="E15745">
            <v>0</v>
          </cell>
          <cell r="G15745">
            <v>0</v>
          </cell>
          <cell r="H15745">
            <v>0</v>
          </cell>
        </row>
        <row r="15746">
          <cell r="A15746" t="str">
            <v>08-15-230</v>
          </cell>
          <cell r="B15746" t="str">
            <v>112</v>
          </cell>
          <cell r="C15746">
            <v>0</v>
          </cell>
          <cell r="D15746">
            <v>0</v>
          </cell>
          <cell r="E15746">
            <v>0</v>
          </cell>
          <cell r="G15746">
            <v>0</v>
          </cell>
          <cell r="H15746">
            <v>0</v>
          </cell>
        </row>
        <row r="15747">
          <cell r="A15747" t="str">
            <v>08-15-230</v>
          </cell>
          <cell r="B15747" t="str">
            <v>113</v>
          </cell>
          <cell r="C15747">
            <v>0</v>
          </cell>
          <cell r="D15747">
            <v>0</v>
          </cell>
          <cell r="E15747">
            <v>0</v>
          </cell>
          <cell r="G15747">
            <v>0</v>
          </cell>
          <cell r="H15747">
            <v>0</v>
          </cell>
        </row>
        <row r="15748">
          <cell r="A15748" t="str">
            <v>08-15-230</v>
          </cell>
          <cell r="B15748" t="str">
            <v>21</v>
          </cell>
          <cell r="C15748" t="str">
            <v>JR OFICIAL CALIFICADO</v>
          </cell>
          <cell r="D15748" t="str">
            <v>jor</v>
          </cell>
          <cell r="E15748">
            <v>3.978127136021873E-2</v>
          </cell>
          <cell r="G15748">
            <v>70692.160000000003</v>
          </cell>
          <cell r="H15748">
            <v>2812</v>
          </cell>
        </row>
        <row r="15749">
          <cell r="A15749" t="str">
            <v>08-15-230</v>
          </cell>
          <cell r="B15749" t="str">
            <v>22</v>
          </cell>
          <cell r="C15749" t="str">
            <v>JR AYUDANTE CALIFICADO</v>
          </cell>
          <cell r="D15749" t="str">
            <v>jor</v>
          </cell>
          <cell r="E15749">
            <v>3.5361130097972204E-2</v>
          </cell>
          <cell r="G15749">
            <v>53019.119999999995</v>
          </cell>
          <cell r="H15749">
            <v>1875</v>
          </cell>
        </row>
        <row r="15750">
          <cell r="A15750" t="str">
            <v>08-15-230</v>
          </cell>
          <cell r="B15750" t="str">
            <v>41</v>
          </cell>
          <cell r="C15750" t="str">
            <v>Equipos de instalación</v>
          </cell>
          <cell r="D15750" t="str">
            <v>unidad</v>
          </cell>
          <cell r="E15750">
            <v>0.05</v>
          </cell>
          <cell r="G15750">
            <v>24313.053599999999</v>
          </cell>
          <cell r="H15750">
            <v>1216</v>
          </cell>
        </row>
        <row r="15751">
          <cell r="A15751" t="str">
            <v>08-15-230</v>
          </cell>
          <cell r="B15751" t="str">
            <v>61</v>
          </cell>
          <cell r="C15751" t="str">
            <v>Transporte almacen a obra</v>
          </cell>
          <cell r="D15751" t="str">
            <v>kg</v>
          </cell>
          <cell r="E15751">
            <v>5031.6750000000002</v>
          </cell>
          <cell r="G15751">
            <v>6.0400000000000002E-2</v>
          </cell>
          <cell r="H15751">
            <v>304</v>
          </cell>
        </row>
        <row r="15752">
          <cell r="A15752" t="str">
            <v>08-15-240</v>
          </cell>
          <cell r="B15752" t="str">
            <v>08-15-240</v>
          </cell>
          <cell r="C15752" t="str">
            <v>Suministro e instalación de Cable backbone 10G, 50um, MPO/MPO, 12 fibras, longitud 150m. Conexión RACK 2 con RACK 3</v>
          </cell>
          <cell r="D15752" t="str">
            <v>un</v>
          </cell>
          <cell r="E15752">
            <v>1</v>
          </cell>
          <cell r="H15752">
            <v>35124</v>
          </cell>
        </row>
        <row r="15753">
          <cell r="A15753" t="str">
            <v>08-15-240</v>
          </cell>
          <cell r="B15753" t="str">
            <v>11</v>
          </cell>
          <cell r="C15753" t="str">
            <v>Ortronics Metro de fibra multimodo 50/125 OM3 + (OM4) 10G 12 hilos Exterior</v>
          </cell>
          <cell r="D15753" t="str">
            <v>un</v>
          </cell>
          <cell r="E15753">
            <v>1</v>
          </cell>
          <cell r="G15753">
            <v>28916.880519999999</v>
          </cell>
          <cell r="H15753">
            <v>28917</v>
          </cell>
        </row>
        <row r="15754">
          <cell r="A15754" t="str">
            <v>08-15-240</v>
          </cell>
          <cell r="B15754" t="str">
            <v>12</v>
          </cell>
          <cell r="C15754">
            <v>0</v>
          </cell>
          <cell r="D15754">
            <v>0</v>
          </cell>
          <cell r="E15754">
            <v>0</v>
          </cell>
          <cell r="G15754">
            <v>0</v>
          </cell>
          <cell r="H15754">
            <v>0</v>
          </cell>
        </row>
        <row r="15755">
          <cell r="A15755" t="str">
            <v>08-15-240</v>
          </cell>
          <cell r="B15755" t="str">
            <v>13</v>
          </cell>
          <cell r="C15755">
            <v>0</v>
          </cell>
          <cell r="D15755">
            <v>0</v>
          </cell>
          <cell r="E15755">
            <v>0</v>
          </cell>
          <cell r="G15755">
            <v>0</v>
          </cell>
          <cell r="H15755">
            <v>0</v>
          </cell>
        </row>
        <row r="15756">
          <cell r="A15756" t="str">
            <v>08-15-240</v>
          </cell>
          <cell r="B15756" t="str">
            <v>14</v>
          </cell>
          <cell r="C15756">
            <v>0</v>
          </cell>
          <cell r="D15756">
            <v>0</v>
          </cell>
          <cell r="E15756">
            <v>0</v>
          </cell>
          <cell r="G15756">
            <v>0</v>
          </cell>
          <cell r="H15756">
            <v>0</v>
          </cell>
        </row>
        <row r="15757">
          <cell r="A15757" t="str">
            <v>08-15-240</v>
          </cell>
          <cell r="B15757" t="str">
            <v>15</v>
          </cell>
          <cell r="C15757">
            <v>0</v>
          </cell>
          <cell r="D15757">
            <v>0</v>
          </cell>
          <cell r="E15757">
            <v>0</v>
          </cell>
          <cell r="G15757">
            <v>0</v>
          </cell>
          <cell r="H15757">
            <v>0</v>
          </cell>
        </row>
        <row r="15758">
          <cell r="A15758" t="str">
            <v>08-15-240</v>
          </cell>
          <cell r="B15758" t="str">
            <v>16</v>
          </cell>
          <cell r="C15758">
            <v>0</v>
          </cell>
          <cell r="D15758">
            <v>0</v>
          </cell>
          <cell r="E15758">
            <v>0</v>
          </cell>
          <cell r="G15758">
            <v>0</v>
          </cell>
          <cell r="H15758">
            <v>0</v>
          </cell>
        </row>
        <row r="15759">
          <cell r="A15759" t="str">
            <v>08-15-240</v>
          </cell>
          <cell r="B15759" t="str">
            <v>17</v>
          </cell>
          <cell r="C15759">
            <v>0</v>
          </cell>
          <cell r="D15759">
            <v>0</v>
          </cell>
          <cell r="E15759">
            <v>0</v>
          </cell>
          <cell r="G15759">
            <v>0</v>
          </cell>
          <cell r="H15759">
            <v>0</v>
          </cell>
        </row>
        <row r="15760">
          <cell r="A15760" t="str">
            <v>08-15-240</v>
          </cell>
          <cell r="B15760" t="str">
            <v>18</v>
          </cell>
          <cell r="C15760">
            <v>0</v>
          </cell>
          <cell r="D15760">
            <v>0</v>
          </cell>
          <cell r="E15760">
            <v>0</v>
          </cell>
          <cell r="G15760">
            <v>0</v>
          </cell>
          <cell r="H15760">
            <v>0</v>
          </cell>
        </row>
        <row r="15761">
          <cell r="A15761" t="str">
            <v>08-15-240</v>
          </cell>
          <cell r="B15761" t="str">
            <v>19</v>
          </cell>
          <cell r="C15761">
            <v>0</v>
          </cell>
          <cell r="D15761">
            <v>0</v>
          </cell>
          <cell r="E15761">
            <v>0</v>
          </cell>
          <cell r="G15761">
            <v>0</v>
          </cell>
          <cell r="H15761">
            <v>0</v>
          </cell>
        </row>
        <row r="15762">
          <cell r="A15762" t="str">
            <v>08-15-240</v>
          </cell>
          <cell r="B15762" t="str">
            <v>110</v>
          </cell>
          <cell r="C15762">
            <v>0</v>
          </cell>
          <cell r="D15762">
            <v>0</v>
          </cell>
          <cell r="E15762">
            <v>0</v>
          </cell>
          <cell r="G15762">
            <v>0</v>
          </cell>
          <cell r="H15762">
            <v>0</v>
          </cell>
        </row>
        <row r="15763">
          <cell r="A15763" t="str">
            <v>08-15-240</v>
          </cell>
          <cell r="B15763" t="str">
            <v>111</v>
          </cell>
          <cell r="C15763">
            <v>0</v>
          </cell>
          <cell r="D15763">
            <v>0</v>
          </cell>
          <cell r="E15763">
            <v>0</v>
          </cell>
          <cell r="G15763">
            <v>0</v>
          </cell>
          <cell r="H15763">
            <v>0</v>
          </cell>
        </row>
        <row r="15764">
          <cell r="A15764" t="str">
            <v>08-15-240</v>
          </cell>
          <cell r="B15764" t="str">
            <v>112</v>
          </cell>
          <cell r="C15764">
            <v>0</v>
          </cell>
          <cell r="D15764">
            <v>0</v>
          </cell>
          <cell r="E15764">
            <v>0</v>
          </cell>
          <cell r="G15764">
            <v>0</v>
          </cell>
          <cell r="H15764">
            <v>0</v>
          </cell>
        </row>
        <row r="15765">
          <cell r="A15765" t="str">
            <v>08-15-240</v>
          </cell>
          <cell r="B15765" t="str">
            <v>113</v>
          </cell>
          <cell r="C15765">
            <v>0</v>
          </cell>
          <cell r="D15765">
            <v>0</v>
          </cell>
          <cell r="E15765">
            <v>0</v>
          </cell>
          <cell r="G15765">
            <v>0</v>
          </cell>
          <cell r="H15765">
            <v>0</v>
          </cell>
        </row>
        <row r="15766">
          <cell r="A15766" t="str">
            <v>08-15-240</v>
          </cell>
          <cell r="B15766" t="str">
            <v>21</v>
          </cell>
          <cell r="C15766" t="str">
            <v>JR OFICIAL CALIFICADO</v>
          </cell>
          <cell r="D15766" t="str">
            <v>jor</v>
          </cell>
          <cell r="E15766">
            <v>3.978127136021873E-2</v>
          </cell>
          <cell r="G15766">
            <v>70692.160000000003</v>
          </cell>
          <cell r="H15766">
            <v>2812</v>
          </cell>
        </row>
        <row r="15767">
          <cell r="A15767" t="str">
            <v>08-15-240</v>
          </cell>
          <cell r="B15767" t="str">
            <v>22</v>
          </cell>
          <cell r="C15767" t="str">
            <v>JR AYUDANTE CALIFICADO</v>
          </cell>
          <cell r="D15767" t="str">
            <v>jor</v>
          </cell>
          <cell r="E15767">
            <v>3.5361130097972204E-2</v>
          </cell>
          <cell r="G15767">
            <v>53019.119999999995</v>
          </cell>
          <cell r="H15767">
            <v>1875</v>
          </cell>
        </row>
        <row r="15768">
          <cell r="A15768" t="str">
            <v>08-15-240</v>
          </cell>
          <cell r="B15768" t="str">
            <v>41</v>
          </cell>
          <cell r="C15768" t="str">
            <v>Equipos de instalación</v>
          </cell>
          <cell r="D15768" t="str">
            <v>unidad</v>
          </cell>
          <cell r="E15768">
            <v>0.05</v>
          </cell>
          <cell r="G15768">
            <v>24313.053599999999</v>
          </cell>
          <cell r="H15768">
            <v>1216</v>
          </cell>
        </row>
        <row r="15769">
          <cell r="A15769" t="str">
            <v>08-15-240</v>
          </cell>
          <cell r="B15769" t="str">
            <v>61</v>
          </cell>
          <cell r="C15769" t="str">
            <v>Transporte almacen a obra</v>
          </cell>
          <cell r="D15769" t="str">
            <v>kg</v>
          </cell>
          <cell r="E15769">
            <v>5031.6750000000002</v>
          </cell>
          <cell r="G15769">
            <v>6.0400000000000002E-2</v>
          </cell>
          <cell r="H15769">
            <v>304</v>
          </cell>
        </row>
        <row r="15770">
          <cell r="A15770" t="str">
            <v>08-15-250</v>
          </cell>
          <cell r="B15770" t="str">
            <v>08-15-250</v>
          </cell>
          <cell r="C15770" t="str">
            <v>Suministro e instalación de Cassette 10G, LC duplex, 12 fibras.</v>
          </cell>
          <cell r="D15770" t="str">
            <v>un</v>
          </cell>
          <cell r="E15770">
            <v>6</v>
          </cell>
          <cell r="H15770">
            <v>4471209</v>
          </cell>
        </row>
        <row r="15771">
          <cell r="A15771" t="str">
            <v>08-15-250</v>
          </cell>
          <cell r="B15771" t="str">
            <v>11</v>
          </cell>
          <cell r="C15771" t="str">
            <v>Cassette 10G, LC duplex, 12 fibras.</v>
          </cell>
          <cell r="D15771" t="str">
            <v>un</v>
          </cell>
          <cell r="E15771">
            <v>1</v>
          </cell>
          <cell r="G15771">
            <v>4299968.6444757041</v>
          </cell>
          <cell r="H15771">
            <v>4299969</v>
          </cell>
        </row>
        <row r="15772">
          <cell r="A15772" t="str">
            <v>08-15-250</v>
          </cell>
          <cell r="B15772" t="str">
            <v>12</v>
          </cell>
          <cell r="C15772">
            <v>0</v>
          </cell>
          <cell r="D15772">
            <v>0</v>
          </cell>
          <cell r="E15772">
            <v>0</v>
          </cell>
          <cell r="G15772">
            <v>0</v>
          </cell>
          <cell r="H15772">
            <v>0</v>
          </cell>
        </row>
        <row r="15773">
          <cell r="A15773" t="str">
            <v>08-15-250</v>
          </cell>
          <cell r="B15773" t="str">
            <v>13</v>
          </cell>
          <cell r="C15773">
            <v>0</v>
          </cell>
          <cell r="D15773">
            <v>0</v>
          </cell>
          <cell r="E15773">
            <v>0</v>
          </cell>
          <cell r="G15773">
            <v>0</v>
          </cell>
          <cell r="H15773">
            <v>0</v>
          </cell>
        </row>
        <row r="15774">
          <cell r="A15774" t="str">
            <v>08-15-250</v>
          </cell>
          <cell r="B15774" t="str">
            <v>14</v>
          </cell>
          <cell r="C15774">
            <v>0</v>
          </cell>
          <cell r="D15774">
            <v>0</v>
          </cell>
          <cell r="E15774">
            <v>0</v>
          </cell>
          <cell r="G15774">
            <v>0</v>
          </cell>
          <cell r="H15774">
            <v>0</v>
          </cell>
        </row>
        <row r="15775">
          <cell r="A15775" t="str">
            <v>08-15-250</v>
          </cell>
          <cell r="B15775" t="str">
            <v>15</v>
          </cell>
          <cell r="C15775">
            <v>0</v>
          </cell>
          <cell r="D15775">
            <v>0</v>
          </cell>
          <cell r="E15775">
            <v>0</v>
          </cell>
          <cell r="G15775">
            <v>0</v>
          </cell>
          <cell r="H15775">
            <v>0</v>
          </cell>
        </row>
        <row r="15776">
          <cell r="A15776" t="str">
            <v>08-15-250</v>
          </cell>
          <cell r="B15776" t="str">
            <v>16</v>
          </cell>
          <cell r="C15776">
            <v>0</v>
          </cell>
          <cell r="D15776">
            <v>0</v>
          </cell>
          <cell r="E15776">
            <v>0</v>
          </cell>
          <cell r="G15776">
            <v>0</v>
          </cell>
          <cell r="H15776">
            <v>0</v>
          </cell>
        </row>
        <row r="15777">
          <cell r="A15777" t="str">
            <v>08-15-250</v>
          </cell>
          <cell r="B15777" t="str">
            <v>17</v>
          </cell>
          <cell r="C15777">
            <v>0</v>
          </cell>
          <cell r="D15777">
            <v>0</v>
          </cell>
          <cell r="E15777">
            <v>0</v>
          </cell>
          <cell r="G15777">
            <v>0</v>
          </cell>
          <cell r="H15777">
            <v>0</v>
          </cell>
        </row>
        <row r="15778">
          <cell r="A15778" t="str">
            <v>08-15-250</v>
          </cell>
          <cell r="B15778" t="str">
            <v>18</v>
          </cell>
          <cell r="C15778">
            <v>0</v>
          </cell>
          <cell r="D15778">
            <v>0</v>
          </cell>
          <cell r="E15778">
            <v>0</v>
          </cell>
          <cell r="G15778">
            <v>0</v>
          </cell>
          <cell r="H15778">
            <v>0</v>
          </cell>
        </row>
        <row r="15779">
          <cell r="A15779" t="str">
            <v>08-15-250</v>
          </cell>
          <cell r="B15779" t="str">
            <v>19</v>
          </cell>
          <cell r="C15779">
            <v>0</v>
          </cell>
          <cell r="D15779">
            <v>0</v>
          </cell>
          <cell r="E15779">
            <v>0</v>
          </cell>
          <cell r="G15779">
            <v>0</v>
          </cell>
          <cell r="H15779">
            <v>0</v>
          </cell>
        </row>
        <row r="15780">
          <cell r="A15780" t="str">
            <v>08-15-250</v>
          </cell>
          <cell r="B15780" t="str">
            <v>110</v>
          </cell>
          <cell r="C15780">
            <v>0</v>
          </cell>
          <cell r="D15780">
            <v>0</v>
          </cell>
          <cell r="E15780">
            <v>0</v>
          </cell>
          <cell r="G15780">
            <v>0</v>
          </cell>
          <cell r="H15780">
            <v>0</v>
          </cell>
        </row>
        <row r="15781">
          <cell r="A15781" t="str">
            <v>08-15-250</v>
          </cell>
          <cell r="B15781" t="str">
            <v>111</v>
          </cell>
          <cell r="C15781">
            <v>0</v>
          </cell>
          <cell r="D15781">
            <v>0</v>
          </cell>
          <cell r="E15781">
            <v>0</v>
          </cell>
          <cell r="G15781">
            <v>0</v>
          </cell>
          <cell r="H15781">
            <v>0</v>
          </cell>
        </row>
        <row r="15782">
          <cell r="A15782" t="str">
            <v>08-15-250</v>
          </cell>
          <cell r="B15782" t="str">
            <v>112</v>
          </cell>
          <cell r="C15782">
            <v>0</v>
          </cell>
          <cell r="D15782">
            <v>0</v>
          </cell>
          <cell r="E15782">
            <v>0</v>
          </cell>
          <cell r="G15782">
            <v>0</v>
          </cell>
          <cell r="H15782">
            <v>0</v>
          </cell>
        </row>
        <row r="15783">
          <cell r="A15783" t="str">
            <v>08-15-250</v>
          </cell>
          <cell r="B15783" t="str">
            <v>113</v>
          </cell>
          <cell r="C15783">
            <v>0</v>
          </cell>
          <cell r="D15783">
            <v>0</v>
          </cell>
          <cell r="E15783">
            <v>0</v>
          </cell>
          <cell r="G15783">
            <v>0</v>
          </cell>
          <cell r="H15783">
            <v>0</v>
          </cell>
        </row>
        <row r="15784">
          <cell r="A15784" t="str">
            <v>08-15-250</v>
          </cell>
          <cell r="B15784" t="str">
            <v>21</v>
          </cell>
          <cell r="C15784" t="str">
            <v>JR OFICIAL CALIFICADO</v>
          </cell>
          <cell r="D15784" t="str">
            <v>jor</v>
          </cell>
          <cell r="E15784">
            <v>1.4404921394395076</v>
          </cell>
          <cell r="G15784">
            <v>70692.160000000003</v>
          </cell>
          <cell r="H15784">
            <v>101832</v>
          </cell>
        </row>
        <row r="15785">
          <cell r="A15785" t="str">
            <v>08-15-250</v>
          </cell>
          <cell r="B15785" t="str">
            <v>22</v>
          </cell>
          <cell r="C15785" t="str">
            <v>JR AYUDANTE CALIFICADO</v>
          </cell>
          <cell r="D15785" t="str">
            <v>jor</v>
          </cell>
          <cell r="E15785">
            <v>1.2804374572795625</v>
          </cell>
          <cell r="G15785">
            <v>53019.119999999995</v>
          </cell>
          <cell r="H15785">
            <v>67888</v>
          </cell>
        </row>
        <row r="15786">
          <cell r="A15786" t="str">
            <v>08-15-250</v>
          </cell>
          <cell r="B15786" t="str">
            <v>41</v>
          </cell>
          <cell r="C15786" t="str">
            <v>Equipos de instalación</v>
          </cell>
          <cell r="D15786" t="str">
            <v>unidad</v>
          </cell>
          <cell r="E15786">
            <v>0.05</v>
          </cell>
          <cell r="G15786">
            <v>24313.053599999999</v>
          </cell>
          <cell r="H15786">
            <v>1216</v>
          </cell>
        </row>
        <row r="15787">
          <cell r="A15787" t="str">
            <v>08-15-250</v>
          </cell>
          <cell r="B15787" t="str">
            <v>61</v>
          </cell>
          <cell r="C15787" t="str">
            <v>Transporte almacen a obra</v>
          </cell>
          <cell r="D15787" t="str">
            <v>kg</v>
          </cell>
          <cell r="E15787">
            <v>5031.6750000000002</v>
          </cell>
          <cell r="G15787">
            <v>6.0400000000000002E-2</v>
          </cell>
          <cell r="H15787">
            <v>304</v>
          </cell>
        </row>
        <row r="15788">
          <cell r="A15788" t="str">
            <v>08-15-260</v>
          </cell>
          <cell r="B15788" t="str">
            <v>08-15-260</v>
          </cell>
          <cell r="C15788" t="str">
            <v xml:space="preserve">Suministro e instalación Bandeja de fibra 18/36 ptos </v>
          </cell>
          <cell r="D15788" t="str">
            <v>un</v>
          </cell>
          <cell r="E15788">
            <v>3</v>
          </cell>
          <cell r="H15788">
            <v>2594435</v>
          </cell>
        </row>
        <row r="15789">
          <cell r="A15789" t="str">
            <v>08-15-260</v>
          </cell>
          <cell r="B15789" t="str">
            <v>11</v>
          </cell>
          <cell r="C15789" t="str">
            <v xml:space="preserve">Suministro e instalación Bandeja de fibra 18/36 ptos </v>
          </cell>
          <cell r="D15789" t="str">
            <v>un</v>
          </cell>
          <cell r="E15789">
            <v>1</v>
          </cell>
          <cell r="G15789">
            <v>2559090.6507608439</v>
          </cell>
          <cell r="H15789">
            <v>2559091</v>
          </cell>
        </row>
        <row r="15790">
          <cell r="A15790" t="str">
            <v>08-15-260</v>
          </cell>
          <cell r="B15790" t="str">
            <v>12</v>
          </cell>
          <cell r="C15790">
            <v>0</v>
          </cell>
          <cell r="D15790">
            <v>0</v>
          </cell>
          <cell r="E15790">
            <v>0</v>
          </cell>
          <cell r="G15790">
            <v>0</v>
          </cell>
          <cell r="H15790">
            <v>0</v>
          </cell>
        </row>
        <row r="15791">
          <cell r="A15791" t="str">
            <v>08-15-260</v>
          </cell>
          <cell r="B15791" t="str">
            <v>13</v>
          </cell>
          <cell r="C15791">
            <v>0</v>
          </cell>
          <cell r="D15791">
            <v>0</v>
          </cell>
          <cell r="E15791">
            <v>0</v>
          </cell>
          <cell r="G15791">
            <v>0</v>
          </cell>
          <cell r="H15791">
            <v>0</v>
          </cell>
        </row>
        <row r="15792">
          <cell r="A15792" t="str">
            <v>08-15-260</v>
          </cell>
          <cell r="B15792" t="str">
            <v>14</v>
          </cell>
          <cell r="C15792">
            <v>0</v>
          </cell>
          <cell r="D15792">
            <v>0</v>
          </cell>
          <cell r="E15792">
            <v>0</v>
          </cell>
          <cell r="G15792">
            <v>0</v>
          </cell>
          <cell r="H15792">
            <v>0</v>
          </cell>
        </row>
        <row r="15793">
          <cell r="A15793" t="str">
            <v>08-15-260</v>
          </cell>
          <cell r="B15793" t="str">
            <v>15</v>
          </cell>
          <cell r="C15793">
            <v>0</v>
          </cell>
          <cell r="D15793">
            <v>0</v>
          </cell>
          <cell r="E15793">
            <v>0</v>
          </cell>
          <cell r="G15793">
            <v>0</v>
          </cell>
          <cell r="H15793">
            <v>0</v>
          </cell>
        </row>
        <row r="15794">
          <cell r="A15794" t="str">
            <v>08-15-260</v>
          </cell>
          <cell r="B15794" t="str">
            <v>16</v>
          </cell>
          <cell r="C15794">
            <v>0</v>
          </cell>
          <cell r="D15794">
            <v>0</v>
          </cell>
          <cell r="E15794">
            <v>0</v>
          </cell>
          <cell r="G15794">
            <v>0</v>
          </cell>
          <cell r="H15794">
            <v>0</v>
          </cell>
        </row>
        <row r="15795">
          <cell r="A15795" t="str">
            <v>08-15-260</v>
          </cell>
          <cell r="B15795" t="str">
            <v>17</v>
          </cell>
          <cell r="C15795">
            <v>0</v>
          </cell>
          <cell r="D15795">
            <v>0</v>
          </cell>
          <cell r="E15795">
            <v>0</v>
          </cell>
          <cell r="G15795">
            <v>0</v>
          </cell>
          <cell r="H15795">
            <v>0</v>
          </cell>
        </row>
        <row r="15796">
          <cell r="A15796" t="str">
            <v>08-15-260</v>
          </cell>
          <cell r="B15796" t="str">
            <v>18</v>
          </cell>
          <cell r="C15796">
            <v>0</v>
          </cell>
          <cell r="D15796">
            <v>0</v>
          </cell>
          <cell r="E15796">
            <v>0</v>
          </cell>
          <cell r="G15796">
            <v>0</v>
          </cell>
          <cell r="H15796">
            <v>0</v>
          </cell>
        </row>
        <row r="15797">
          <cell r="A15797" t="str">
            <v>08-15-260</v>
          </cell>
          <cell r="B15797" t="str">
            <v>19</v>
          </cell>
          <cell r="C15797">
            <v>0</v>
          </cell>
          <cell r="D15797">
            <v>0</v>
          </cell>
          <cell r="E15797">
            <v>0</v>
          </cell>
          <cell r="G15797">
            <v>0</v>
          </cell>
          <cell r="H15797">
            <v>0</v>
          </cell>
        </row>
        <row r="15798">
          <cell r="A15798" t="str">
            <v>08-15-260</v>
          </cell>
          <cell r="B15798" t="str">
            <v>110</v>
          </cell>
          <cell r="C15798">
            <v>0</v>
          </cell>
          <cell r="D15798">
            <v>0</v>
          </cell>
          <cell r="E15798">
            <v>0</v>
          </cell>
          <cell r="G15798">
            <v>0</v>
          </cell>
          <cell r="H15798">
            <v>0</v>
          </cell>
        </row>
        <row r="15799">
          <cell r="A15799" t="str">
            <v>08-15-260</v>
          </cell>
          <cell r="B15799" t="str">
            <v>111</v>
          </cell>
          <cell r="C15799">
            <v>0</v>
          </cell>
          <cell r="D15799">
            <v>0</v>
          </cell>
          <cell r="E15799">
            <v>0</v>
          </cell>
          <cell r="G15799">
            <v>0</v>
          </cell>
          <cell r="H15799">
            <v>0</v>
          </cell>
        </row>
        <row r="15800">
          <cell r="A15800" t="str">
            <v>08-15-260</v>
          </cell>
          <cell r="B15800" t="str">
            <v>112</v>
          </cell>
          <cell r="C15800">
            <v>0</v>
          </cell>
          <cell r="D15800">
            <v>0</v>
          </cell>
          <cell r="E15800">
            <v>0</v>
          </cell>
          <cell r="G15800">
            <v>0</v>
          </cell>
          <cell r="H15800">
            <v>0</v>
          </cell>
        </row>
        <row r="15801">
          <cell r="A15801" t="str">
            <v>08-15-260</v>
          </cell>
          <cell r="B15801" t="str">
            <v>113</v>
          </cell>
          <cell r="C15801">
            <v>0</v>
          </cell>
          <cell r="D15801">
            <v>0</v>
          </cell>
          <cell r="E15801">
            <v>0</v>
          </cell>
          <cell r="G15801">
            <v>0</v>
          </cell>
          <cell r="H15801">
            <v>0</v>
          </cell>
        </row>
        <row r="15802">
          <cell r="A15802" t="str">
            <v>08-15-260</v>
          </cell>
          <cell r="B15802" t="str">
            <v>21</v>
          </cell>
          <cell r="C15802" t="str">
            <v>JR OFICIAL CALIFICADO</v>
          </cell>
          <cell r="D15802" t="str">
            <v>jor</v>
          </cell>
          <cell r="E15802">
            <v>0.28708133971291866</v>
          </cell>
          <cell r="G15802">
            <v>70692.160000000003</v>
          </cell>
          <cell r="H15802">
            <v>20294</v>
          </cell>
        </row>
        <row r="15803">
          <cell r="A15803" t="str">
            <v>08-15-260</v>
          </cell>
          <cell r="B15803" t="str">
            <v>22</v>
          </cell>
          <cell r="C15803" t="str">
            <v>JR AYUDANTE CALIFICADO</v>
          </cell>
          <cell r="D15803" t="str">
            <v>jor</v>
          </cell>
          <cell r="E15803">
            <v>0.2551834130781499</v>
          </cell>
          <cell r="G15803">
            <v>53019.119999999995</v>
          </cell>
          <cell r="H15803">
            <v>13530</v>
          </cell>
        </row>
        <row r="15804">
          <cell r="A15804" t="str">
            <v>08-15-260</v>
          </cell>
          <cell r="B15804" t="str">
            <v>41</v>
          </cell>
          <cell r="C15804" t="str">
            <v>Equipos de instalación</v>
          </cell>
          <cell r="D15804" t="str">
            <v>unidad</v>
          </cell>
          <cell r="E15804">
            <v>0.05</v>
          </cell>
          <cell r="G15804">
            <v>24313.053599999999</v>
          </cell>
          <cell r="H15804">
            <v>1216</v>
          </cell>
        </row>
        <row r="15805">
          <cell r="A15805" t="str">
            <v>08-15-260</v>
          </cell>
          <cell r="B15805" t="str">
            <v>61</v>
          </cell>
          <cell r="C15805" t="str">
            <v>Transporte almacen a obra</v>
          </cell>
          <cell r="D15805" t="str">
            <v>kg</v>
          </cell>
          <cell r="E15805">
            <v>5031.6750000000002</v>
          </cell>
          <cell r="G15805">
            <v>6.0400000000000002E-2</v>
          </cell>
          <cell r="H15805">
            <v>304</v>
          </cell>
        </row>
        <row r="15806">
          <cell r="A15806" t="str">
            <v>08-15-270</v>
          </cell>
          <cell r="B15806" t="str">
            <v>08-15-270</v>
          </cell>
          <cell r="C15806" t="str">
            <v xml:space="preserve">Suministro e instalación Bandeja de fibra 54/108 ptos </v>
          </cell>
          <cell r="D15806" t="str">
            <v>un</v>
          </cell>
          <cell r="E15806">
            <v>1</v>
          </cell>
          <cell r="H15806">
            <v>2960019</v>
          </cell>
        </row>
        <row r="15807">
          <cell r="A15807" t="str">
            <v>08-15-270</v>
          </cell>
          <cell r="B15807" t="str">
            <v>11</v>
          </cell>
          <cell r="C15807" t="str">
            <v xml:space="preserve">Suministro e instalación Bandeja de fibra 54/108 ptos </v>
          </cell>
          <cell r="D15807" t="str">
            <v>un</v>
          </cell>
          <cell r="E15807">
            <v>1</v>
          </cell>
          <cell r="G15807">
            <v>2924675.029440965</v>
          </cell>
          <cell r="H15807">
            <v>2924675</v>
          </cell>
        </row>
        <row r="15808">
          <cell r="A15808" t="str">
            <v>08-15-270</v>
          </cell>
          <cell r="B15808" t="str">
            <v>12</v>
          </cell>
          <cell r="C15808">
            <v>0</v>
          </cell>
          <cell r="D15808">
            <v>0</v>
          </cell>
          <cell r="E15808">
            <v>0</v>
          </cell>
          <cell r="G15808">
            <v>0</v>
          </cell>
          <cell r="H15808">
            <v>0</v>
          </cell>
        </row>
        <row r="15809">
          <cell r="A15809" t="str">
            <v>08-15-270</v>
          </cell>
          <cell r="B15809" t="str">
            <v>13</v>
          </cell>
          <cell r="C15809">
            <v>0</v>
          </cell>
          <cell r="D15809">
            <v>0</v>
          </cell>
          <cell r="E15809">
            <v>0</v>
          </cell>
          <cell r="G15809">
            <v>0</v>
          </cell>
          <cell r="H15809">
            <v>0</v>
          </cell>
        </row>
        <row r="15810">
          <cell r="A15810" t="str">
            <v>08-15-270</v>
          </cell>
          <cell r="B15810" t="str">
            <v>14</v>
          </cell>
          <cell r="C15810">
            <v>0</v>
          </cell>
          <cell r="D15810">
            <v>0</v>
          </cell>
          <cell r="E15810">
            <v>0</v>
          </cell>
          <cell r="G15810">
            <v>0</v>
          </cell>
          <cell r="H15810">
            <v>0</v>
          </cell>
        </row>
        <row r="15811">
          <cell r="A15811" t="str">
            <v>08-15-270</v>
          </cell>
          <cell r="B15811" t="str">
            <v>15</v>
          </cell>
          <cell r="C15811">
            <v>0</v>
          </cell>
          <cell r="D15811">
            <v>0</v>
          </cell>
          <cell r="E15811">
            <v>0</v>
          </cell>
          <cell r="G15811">
            <v>0</v>
          </cell>
          <cell r="H15811">
            <v>0</v>
          </cell>
        </row>
        <row r="15812">
          <cell r="A15812" t="str">
            <v>08-15-270</v>
          </cell>
          <cell r="B15812" t="str">
            <v>16</v>
          </cell>
          <cell r="C15812">
            <v>0</v>
          </cell>
          <cell r="D15812">
            <v>0</v>
          </cell>
          <cell r="E15812">
            <v>0</v>
          </cell>
          <cell r="G15812">
            <v>0</v>
          </cell>
          <cell r="H15812">
            <v>0</v>
          </cell>
        </row>
        <row r="15813">
          <cell r="A15813" t="str">
            <v>08-15-270</v>
          </cell>
          <cell r="B15813" t="str">
            <v>17</v>
          </cell>
          <cell r="C15813">
            <v>0</v>
          </cell>
          <cell r="D15813">
            <v>0</v>
          </cell>
          <cell r="E15813">
            <v>0</v>
          </cell>
          <cell r="G15813">
            <v>0</v>
          </cell>
          <cell r="H15813">
            <v>0</v>
          </cell>
        </row>
        <row r="15814">
          <cell r="A15814" t="str">
            <v>08-15-270</v>
          </cell>
          <cell r="B15814" t="str">
            <v>18</v>
          </cell>
          <cell r="C15814">
            <v>0</v>
          </cell>
          <cell r="D15814">
            <v>0</v>
          </cell>
          <cell r="E15814">
            <v>0</v>
          </cell>
          <cell r="G15814">
            <v>0</v>
          </cell>
          <cell r="H15814">
            <v>0</v>
          </cell>
        </row>
        <row r="15815">
          <cell r="A15815" t="str">
            <v>08-15-270</v>
          </cell>
          <cell r="B15815" t="str">
            <v>19</v>
          </cell>
          <cell r="C15815">
            <v>0</v>
          </cell>
          <cell r="D15815">
            <v>0</v>
          </cell>
          <cell r="E15815">
            <v>0</v>
          </cell>
          <cell r="G15815">
            <v>0</v>
          </cell>
          <cell r="H15815">
            <v>0</v>
          </cell>
        </row>
        <row r="15816">
          <cell r="A15816" t="str">
            <v>08-15-270</v>
          </cell>
          <cell r="B15816" t="str">
            <v>110</v>
          </cell>
          <cell r="C15816">
            <v>0</v>
          </cell>
          <cell r="D15816">
            <v>0</v>
          </cell>
          <cell r="E15816">
            <v>0</v>
          </cell>
          <cell r="G15816">
            <v>0</v>
          </cell>
          <cell r="H15816">
            <v>0</v>
          </cell>
        </row>
        <row r="15817">
          <cell r="A15817" t="str">
            <v>08-15-270</v>
          </cell>
          <cell r="B15817" t="str">
            <v>111</v>
          </cell>
          <cell r="C15817">
            <v>0</v>
          </cell>
          <cell r="D15817">
            <v>0</v>
          </cell>
          <cell r="E15817">
            <v>0</v>
          </cell>
          <cell r="G15817">
            <v>0</v>
          </cell>
          <cell r="H15817">
            <v>0</v>
          </cell>
        </row>
        <row r="15818">
          <cell r="A15818" t="str">
            <v>08-15-270</v>
          </cell>
          <cell r="B15818" t="str">
            <v>112</v>
          </cell>
          <cell r="C15818">
            <v>0</v>
          </cell>
          <cell r="D15818">
            <v>0</v>
          </cell>
          <cell r="E15818">
            <v>0</v>
          </cell>
          <cell r="G15818">
            <v>0</v>
          </cell>
          <cell r="H15818">
            <v>0</v>
          </cell>
        </row>
        <row r="15819">
          <cell r="A15819" t="str">
            <v>08-15-270</v>
          </cell>
          <cell r="B15819" t="str">
            <v>113</v>
          </cell>
          <cell r="C15819">
            <v>0</v>
          </cell>
          <cell r="D15819">
            <v>0</v>
          </cell>
          <cell r="E15819">
            <v>0</v>
          </cell>
          <cell r="G15819">
            <v>0</v>
          </cell>
          <cell r="H15819">
            <v>0</v>
          </cell>
        </row>
        <row r="15820">
          <cell r="A15820" t="str">
            <v>08-15-270</v>
          </cell>
          <cell r="B15820" t="str">
            <v>21</v>
          </cell>
          <cell r="C15820" t="str">
            <v>JR OFICIAL CALIFICADO</v>
          </cell>
          <cell r="D15820" t="str">
            <v>jor</v>
          </cell>
          <cell r="E15820">
            <v>0.28708133971291866</v>
          </cell>
          <cell r="G15820">
            <v>70692.160000000003</v>
          </cell>
          <cell r="H15820">
            <v>20294</v>
          </cell>
        </row>
        <row r="15821">
          <cell r="A15821" t="str">
            <v>08-15-270</v>
          </cell>
          <cell r="B15821" t="str">
            <v>22</v>
          </cell>
          <cell r="C15821" t="str">
            <v>JR AYUDANTE CALIFICADO</v>
          </cell>
          <cell r="D15821" t="str">
            <v>jor</v>
          </cell>
          <cell r="E15821">
            <v>0.2551834130781499</v>
          </cell>
          <cell r="G15821">
            <v>53019.119999999995</v>
          </cell>
          <cell r="H15821">
            <v>13530</v>
          </cell>
        </row>
        <row r="15822">
          <cell r="A15822" t="str">
            <v>08-15-270</v>
          </cell>
          <cell r="B15822" t="str">
            <v>41</v>
          </cell>
          <cell r="C15822" t="str">
            <v>Equipos de instalación</v>
          </cell>
          <cell r="D15822" t="str">
            <v>unidad</v>
          </cell>
          <cell r="E15822">
            <v>0.05</v>
          </cell>
          <cell r="G15822">
            <v>24313.053599999999</v>
          </cell>
          <cell r="H15822">
            <v>1216</v>
          </cell>
        </row>
        <row r="15823">
          <cell r="A15823" t="str">
            <v>08-15-270</v>
          </cell>
          <cell r="B15823" t="str">
            <v>61</v>
          </cell>
          <cell r="C15823" t="str">
            <v>Transporte almacen a obra</v>
          </cell>
          <cell r="D15823" t="str">
            <v>kg</v>
          </cell>
          <cell r="E15823">
            <v>5031.6750000000002</v>
          </cell>
          <cell r="G15823">
            <v>6.0400000000000002E-2</v>
          </cell>
          <cell r="H15823">
            <v>304</v>
          </cell>
        </row>
        <row r="15824">
          <cell r="A15824" t="str">
            <v>08-15-280</v>
          </cell>
          <cell r="B15824" t="str">
            <v>08-15-280</v>
          </cell>
          <cell r="C15824" t="str">
            <v>Suministro e instalación Panel/acoplador ciego sextuple</v>
          </cell>
          <cell r="D15824" t="str">
            <v>un</v>
          </cell>
          <cell r="E15824">
            <v>5</v>
          </cell>
          <cell r="H15824">
            <v>304347</v>
          </cell>
        </row>
        <row r="15825">
          <cell r="A15825" t="str">
            <v>08-15-280</v>
          </cell>
          <cell r="B15825" t="str">
            <v>11</v>
          </cell>
          <cell r="C15825" t="str">
            <v>Ortronics Panel/Acoplador LC Sextuple 24 hilos, MM, QUAD, Aqua</v>
          </cell>
          <cell r="D15825" t="str">
            <v>un</v>
          </cell>
          <cell r="E15825">
            <v>1</v>
          </cell>
          <cell r="G15825">
            <v>292004.06575999997</v>
          </cell>
          <cell r="H15825">
            <v>292004</v>
          </cell>
        </row>
        <row r="15826">
          <cell r="A15826" t="str">
            <v>08-15-280</v>
          </cell>
          <cell r="B15826" t="str">
            <v>12</v>
          </cell>
          <cell r="C15826">
            <v>0</v>
          </cell>
          <cell r="D15826">
            <v>0</v>
          </cell>
          <cell r="E15826">
            <v>0</v>
          </cell>
          <cell r="G15826">
            <v>0</v>
          </cell>
          <cell r="H15826">
            <v>0</v>
          </cell>
        </row>
        <row r="15827">
          <cell r="A15827" t="str">
            <v>08-15-280</v>
          </cell>
          <cell r="B15827" t="str">
            <v>13</v>
          </cell>
          <cell r="C15827">
            <v>0</v>
          </cell>
          <cell r="D15827">
            <v>0</v>
          </cell>
          <cell r="E15827">
            <v>0</v>
          </cell>
          <cell r="G15827">
            <v>0</v>
          </cell>
          <cell r="H15827">
            <v>0</v>
          </cell>
        </row>
        <row r="15828">
          <cell r="A15828" t="str">
            <v>08-15-280</v>
          </cell>
          <cell r="B15828" t="str">
            <v>14</v>
          </cell>
          <cell r="C15828">
            <v>0</v>
          </cell>
          <cell r="D15828">
            <v>0</v>
          </cell>
          <cell r="E15828">
            <v>0</v>
          </cell>
          <cell r="G15828">
            <v>0</v>
          </cell>
          <cell r="H15828">
            <v>0</v>
          </cell>
        </row>
        <row r="15829">
          <cell r="A15829" t="str">
            <v>08-15-280</v>
          </cell>
          <cell r="B15829" t="str">
            <v>15</v>
          </cell>
          <cell r="C15829">
            <v>0</v>
          </cell>
          <cell r="D15829">
            <v>0</v>
          </cell>
          <cell r="E15829">
            <v>0</v>
          </cell>
          <cell r="G15829">
            <v>0</v>
          </cell>
          <cell r="H15829">
            <v>0</v>
          </cell>
        </row>
        <row r="15830">
          <cell r="A15830" t="str">
            <v>08-15-280</v>
          </cell>
          <cell r="B15830" t="str">
            <v>16</v>
          </cell>
          <cell r="C15830">
            <v>0</v>
          </cell>
          <cell r="D15830">
            <v>0</v>
          </cell>
          <cell r="E15830">
            <v>0</v>
          </cell>
          <cell r="G15830">
            <v>0</v>
          </cell>
          <cell r="H15830">
            <v>0</v>
          </cell>
        </row>
        <row r="15831">
          <cell r="A15831" t="str">
            <v>08-15-280</v>
          </cell>
          <cell r="B15831" t="str">
            <v>17</v>
          </cell>
          <cell r="C15831">
            <v>0</v>
          </cell>
          <cell r="D15831">
            <v>0</v>
          </cell>
          <cell r="E15831">
            <v>0</v>
          </cell>
          <cell r="G15831">
            <v>0</v>
          </cell>
          <cell r="H15831">
            <v>0</v>
          </cell>
        </row>
        <row r="15832">
          <cell r="A15832" t="str">
            <v>08-15-280</v>
          </cell>
          <cell r="B15832" t="str">
            <v>18</v>
          </cell>
          <cell r="C15832">
            <v>0</v>
          </cell>
          <cell r="D15832">
            <v>0</v>
          </cell>
          <cell r="E15832">
            <v>0</v>
          </cell>
          <cell r="G15832">
            <v>0</v>
          </cell>
          <cell r="H15832">
            <v>0</v>
          </cell>
        </row>
        <row r="15833">
          <cell r="A15833" t="str">
            <v>08-15-280</v>
          </cell>
          <cell r="B15833" t="str">
            <v>19</v>
          </cell>
          <cell r="C15833">
            <v>0</v>
          </cell>
          <cell r="D15833">
            <v>0</v>
          </cell>
          <cell r="E15833">
            <v>0</v>
          </cell>
          <cell r="G15833">
            <v>0</v>
          </cell>
          <cell r="H15833">
            <v>0</v>
          </cell>
        </row>
        <row r="15834">
          <cell r="A15834" t="str">
            <v>08-15-280</v>
          </cell>
          <cell r="B15834" t="str">
            <v>110</v>
          </cell>
          <cell r="C15834">
            <v>0</v>
          </cell>
          <cell r="D15834">
            <v>0</v>
          </cell>
          <cell r="E15834">
            <v>0</v>
          </cell>
          <cell r="G15834">
            <v>0</v>
          </cell>
          <cell r="H15834">
            <v>0</v>
          </cell>
        </row>
        <row r="15835">
          <cell r="A15835" t="str">
            <v>08-15-280</v>
          </cell>
          <cell r="B15835" t="str">
            <v>111</v>
          </cell>
          <cell r="C15835">
            <v>0</v>
          </cell>
          <cell r="D15835">
            <v>0</v>
          </cell>
          <cell r="E15835">
            <v>0</v>
          </cell>
          <cell r="G15835">
            <v>0</v>
          </cell>
          <cell r="H15835">
            <v>0</v>
          </cell>
        </row>
        <row r="15836">
          <cell r="A15836" t="str">
            <v>08-15-280</v>
          </cell>
          <cell r="B15836" t="str">
            <v>112</v>
          </cell>
          <cell r="C15836">
            <v>0</v>
          </cell>
          <cell r="D15836">
            <v>0</v>
          </cell>
          <cell r="E15836">
            <v>0</v>
          </cell>
          <cell r="G15836">
            <v>0</v>
          </cell>
          <cell r="H15836">
            <v>0</v>
          </cell>
        </row>
        <row r="15837">
          <cell r="A15837" t="str">
            <v>08-15-280</v>
          </cell>
          <cell r="B15837" t="str">
            <v>113</v>
          </cell>
          <cell r="C15837">
            <v>0</v>
          </cell>
          <cell r="D15837">
            <v>0</v>
          </cell>
          <cell r="E15837">
            <v>0</v>
          </cell>
          <cell r="G15837">
            <v>0</v>
          </cell>
          <cell r="H15837">
            <v>0</v>
          </cell>
        </row>
        <row r="15838">
          <cell r="A15838" t="str">
            <v>08-15-280</v>
          </cell>
          <cell r="B15838" t="str">
            <v>21</v>
          </cell>
          <cell r="C15838" t="str">
            <v>JR OFICIAL CALIFICADO</v>
          </cell>
          <cell r="D15838" t="str">
            <v>jor</v>
          </cell>
          <cell r="E15838">
            <v>9.186602870813397E-2</v>
          </cell>
          <cell r="G15838">
            <v>70692.160000000003</v>
          </cell>
          <cell r="H15838">
            <v>6494</v>
          </cell>
        </row>
        <row r="15839">
          <cell r="A15839" t="str">
            <v>08-15-280</v>
          </cell>
          <cell r="B15839" t="str">
            <v>22</v>
          </cell>
          <cell r="C15839" t="str">
            <v>JR AYUDANTE CALIFICADO</v>
          </cell>
          <cell r="D15839" t="str">
            <v>jor</v>
          </cell>
          <cell r="E15839">
            <v>8.1658692185007972E-2</v>
          </cell>
          <cell r="G15839">
            <v>53019.119999999995</v>
          </cell>
          <cell r="H15839">
            <v>4329</v>
          </cell>
        </row>
        <row r="15840">
          <cell r="A15840" t="str">
            <v>08-15-280</v>
          </cell>
          <cell r="B15840" t="str">
            <v>41</v>
          </cell>
          <cell r="C15840" t="str">
            <v>Equipos de instalación</v>
          </cell>
          <cell r="D15840" t="str">
            <v>unidad</v>
          </cell>
          <cell r="E15840">
            <v>0.05</v>
          </cell>
          <cell r="G15840">
            <v>24313.053599999999</v>
          </cell>
          <cell r="H15840">
            <v>1216</v>
          </cell>
        </row>
        <row r="15841">
          <cell r="A15841" t="str">
            <v>08-15-280</v>
          </cell>
          <cell r="B15841" t="str">
            <v>61</v>
          </cell>
          <cell r="C15841" t="str">
            <v>Transporte almacen a obra</v>
          </cell>
          <cell r="D15841" t="str">
            <v>kg</v>
          </cell>
          <cell r="E15841">
            <v>5031.6750000000002</v>
          </cell>
          <cell r="G15841">
            <v>6.0400000000000002E-2</v>
          </cell>
          <cell r="H15841">
            <v>304</v>
          </cell>
        </row>
        <row r="15842">
          <cell r="A15842" t="str">
            <v>08-15-290</v>
          </cell>
          <cell r="B15842" t="str">
            <v>08-15-290</v>
          </cell>
          <cell r="C15842" t="str">
            <v>Suministro e instalación Patch cord de fibra LC-LC, 2M, 50um, Multimodo.</v>
          </cell>
          <cell r="D15842" t="str">
            <v>un</v>
          </cell>
          <cell r="E15842">
            <v>4</v>
          </cell>
          <cell r="H15842">
            <v>209306</v>
          </cell>
        </row>
        <row r="15843">
          <cell r="A15843" t="str">
            <v>08-15-290</v>
          </cell>
          <cell r="B15843" t="str">
            <v>11</v>
          </cell>
          <cell r="C15843" t="str">
            <v>Ortronics Patch Cord Fibra,   LC-PC/LC-PC, 3M, MM, premium performance</v>
          </cell>
          <cell r="D15843" t="str">
            <v>un</v>
          </cell>
          <cell r="E15843">
            <v>1</v>
          </cell>
          <cell r="G15843">
            <v>204403.85591999997</v>
          </cell>
          <cell r="H15843">
            <v>204404</v>
          </cell>
        </row>
        <row r="15844">
          <cell r="A15844" t="str">
            <v>08-15-290</v>
          </cell>
          <cell r="B15844" t="str">
            <v>12</v>
          </cell>
          <cell r="C15844">
            <v>0</v>
          </cell>
          <cell r="D15844">
            <v>0</v>
          </cell>
          <cell r="E15844">
            <v>0</v>
          </cell>
          <cell r="G15844">
            <v>0</v>
          </cell>
          <cell r="H15844">
            <v>0</v>
          </cell>
        </row>
        <row r="15845">
          <cell r="A15845" t="str">
            <v>08-15-290</v>
          </cell>
          <cell r="B15845" t="str">
            <v>13</v>
          </cell>
          <cell r="C15845">
            <v>0</v>
          </cell>
          <cell r="D15845">
            <v>0</v>
          </cell>
          <cell r="E15845">
            <v>0</v>
          </cell>
          <cell r="G15845">
            <v>0</v>
          </cell>
          <cell r="H15845">
            <v>0</v>
          </cell>
        </row>
        <row r="15846">
          <cell r="A15846" t="str">
            <v>08-15-290</v>
          </cell>
          <cell r="B15846" t="str">
            <v>14</v>
          </cell>
          <cell r="C15846">
            <v>0</v>
          </cell>
          <cell r="D15846">
            <v>0</v>
          </cell>
          <cell r="E15846">
            <v>0</v>
          </cell>
          <cell r="G15846">
            <v>0</v>
          </cell>
          <cell r="H15846">
            <v>0</v>
          </cell>
        </row>
        <row r="15847">
          <cell r="A15847" t="str">
            <v>08-15-290</v>
          </cell>
          <cell r="B15847" t="str">
            <v>15</v>
          </cell>
          <cell r="C15847">
            <v>0</v>
          </cell>
          <cell r="D15847">
            <v>0</v>
          </cell>
          <cell r="E15847">
            <v>0</v>
          </cell>
          <cell r="G15847">
            <v>0</v>
          </cell>
          <cell r="H15847">
            <v>0</v>
          </cell>
        </row>
        <row r="15848">
          <cell r="A15848" t="str">
            <v>08-15-290</v>
          </cell>
          <cell r="B15848" t="str">
            <v>16</v>
          </cell>
          <cell r="C15848">
            <v>0</v>
          </cell>
          <cell r="D15848">
            <v>0</v>
          </cell>
          <cell r="E15848">
            <v>0</v>
          </cell>
          <cell r="G15848">
            <v>0</v>
          </cell>
          <cell r="H15848">
            <v>0</v>
          </cell>
        </row>
        <row r="15849">
          <cell r="A15849" t="str">
            <v>08-15-290</v>
          </cell>
          <cell r="B15849" t="str">
            <v>17</v>
          </cell>
          <cell r="C15849">
            <v>0</v>
          </cell>
          <cell r="D15849">
            <v>0</v>
          </cell>
          <cell r="E15849">
            <v>0</v>
          </cell>
          <cell r="G15849">
            <v>0</v>
          </cell>
          <cell r="H15849">
            <v>0</v>
          </cell>
        </row>
        <row r="15850">
          <cell r="A15850" t="str">
            <v>08-15-290</v>
          </cell>
          <cell r="B15850" t="str">
            <v>18</v>
          </cell>
          <cell r="C15850">
            <v>0</v>
          </cell>
          <cell r="D15850">
            <v>0</v>
          </cell>
          <cell r="E15850">
            <v>0</v>
          </cell>
          <cell r="G15850">
            <v>0</v>
          </cell>
          <cell r="H15850">
            <v>0</v>
          </cell>
        </row>
        <row r="15851">
          <cell r="A15851" t="str">
            <v>08-15-290</v>
          </cell>
          <cell r="B15851" t="str">
            <v>19</v>
          </cell>
          <cell r="C15851">
            <v>0</v>
          </cell>
          <cell r="D15851">
            <v>0</v>
          </cell>
          <cell r="E15851">
            <v>0</v>
          </cell>
          <cell r="G15851">
            <v>0</v>
          </cell>
          <cell r="H15851">
            <v>0</v>
          </cell>
        </row>
        <row r="15852">
          <cell r="A15852" t="str">
            <v>08-15-290</v>
          </cell>
          <cell r="B15852" t="str">
            <v>110</v>
          </cell>
          <cell r="C15852">
            <v>0</v>
          </cell>
          <cell r="D15852">
            <v>0</v>
          </cell>
          <cell r="E15852">
            <v>0</v>
          </cell>
          <cell r="G15852">
            <v>0</v>
          </cell>
          <cell r="H15852">
            <v>0</v>
          </cell>
        </row>
        <row r="15853">
          <cell r="A15853" t="str">
            <v>08-15-290</v>
          </cell>
          <cell r="B15853" t="str">
            <v>111</v>
          </cell>
          <cell r="C15853">
            <v>0</v>
          </cell>
          <cell r="D15853">
            <v>0</v>
          </cell>
          <cell r="E15853">
            <v>0</v>
          </cell>
          <cell r="G15853">
            <v>0</v>
          </cell>
          <cell r="H15853">
            <v>0</v>
          </cell>
        </row>
        <row r="15854">
          <cell r="A15854" t="str">
            <v>08-15-290</v>
          </cell>
          <cell r="B15854" t="str">
            <v>112</v>
          </cell>
          <cell r="C15854">
            <v>0</v>
          </cell>
          <cell r="D15854">
            <v>0</v>
          </cell>
          <cell r="E15854">
            <v>0</v>
          </cell>
          <cell r="G15854">
            <v>0</v>
          </cell>
          <cell r="H15854">
            <v>0</v>
          </cell>
        </row>
        <row r="15855">
          <cell r="A15855" t="str">
            <v>08-15-290</v>
          </cell>
          <cell r="B15855" t="str">
            <v>113</v>
          </cell>
          <cell r="C15855">
            <v>0</v>
          </cell>
          <cell r="D15855">
            <v>0</v>
          </cell>
          <cell r="E15855">
            <v>0</v>
          </cell>
          <cell r="G15855">
            <v>0</v>
          </cell>
          <cell r="H15855">
            <v>0</v>
          </cell>
        </row>
        <row r="15856">
          <cell r="A15856" t="str">
            <v>08-15-290</v>
          </cell>
          <cell r="B15856" t="str">
            <v>21</v>
          </cell>
          <cell r="C15856" t="str">
            <v>JR OFICIAL CALIFICADO</v>
          </cell>
          <cell r="D15856" t="str">
            <v>jor</v>
          </cell>
          <cell r="E15856">
            <v>2.8708133971291867E-2</v>
          </cell>
          <cell r="G15856">
            <v>70692.160000000003</v>
          </cell>
          <cell r="H15856">
            <v>2029</v>
          </cell>
        </row>
        <row r="15857">
          <cell r="A15857" t="str">
            <v>08-15-290</v>
          </cell>
          <cell r="B15857" t="str">
            <v>22</v>
          </cell>
          <cell r="C15857" t="str">
            <v>JR AYUDANTE CALIFICADO</v>
          </cell>
          <cell r="D15857" t="str">
            <v>jor</v>
          </cell>
          <cell r="E15857">
            <v>2.5518341307814992E-2</v>
          </cell>
          <cell r="G15857">
            <v>53019.119999999995</v>
          </cell>
          <cell r="H15857">
            <v>1353</v>
          </cell>
        </row>
        <row r="15858">
          <cell r="A15858" t="str">
            <v>08-15-290</v>
          </cell>
          <cell r="B15858" t="str">
            <v>41</v>
          </cell>
          <cell r="C15858" t="str">
            <v>Equipos de instalación</v>
          </cell>
          <cell r="D15858" t="str">
            <v>unidad</v>
          </cell>
          <cell r="E15858">
            <v>0.05</v>
          </cell>
          <cell r="G15858">
            <v>24313.053599999999</v>
          </cell>
          <cell r="H15858">
            <v>1216</v>
          </cell>
        </row>
        <row r="15859">
          <cell r="A15859" t="str">
            <v>08-15-290</v>
          </cell>
          <cell r="B15859" t="str">
            <v>61</v>
          </cell>
          <cell r="C15859" t="str">
            <v>Transporte almacen a obra</v>
          </cell>
          <cell r="D15859" t="str">
            <v>kg</v>
          </cell>
          <cell r="E15859">
            <v>5031.6750000000002</v>
          </cell>
          <cell r="G15859">
            <v>6.0400000000000002E-2</v>
          </cell>
          <cell r="H15859">
            <v>304</v>
          </cell>
        </row>
        <row r="15860">
          <cell r="A15860" t="str">
            <v>08-15-300</v>
          </cell>
          <cell r="B15860" t="str">
            <v>08-15-300</v>
          </cell>
          <cell r="C15860"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D15860" t="str">
            <v>un</v>
          </cell>
          <cell r="E15860">
            <v>3</v>
          </cell>
          <cell r="H15860">
            <v>863307</v>
          </cell>
        </row>
        <row r="15861">
          <cell r="A15861" t="str">
            <v>08-15-300</v>
          </cell>
          <cell r="B15861" t="str">
            <v>11</v>
          </cell>
          <cell r="C15861" t="str">
            <v>Ortronics kit grouding and bounding</v>
          </cell>
          <cell r="D15861" t="str">
            <v>un</v>
          </cell>
          <cell r="E15861">
            <v>1</v>
          </cell>
          <cell r="G15861">
            <v>858404.79999999993</v>
          </cell>
          <cell r="H15861">
            <v>858405</v>
          </cell>
        </row>
        <row r="15862">
          <cell r="A15862" t="str">
            <v>08-15-300</v>
          </cell>
          <cell r="B15862" t="str">
            <v>12</v>
          </cell>
          <cell r="C15862">
            <v>0</v>
          </cell>
          <cell r="D15862">
            <v>0</v>
          </cell>
          <cell r="E15862">
            <v>0</v>
          </cell>
          <cell r="G15862">
            <v>0</v>
          </cell>
          <cell r="H15862">
            <v>0</v>
          </cell>
        </row>
        <row r="15863">
          <cell r="A15863" t="str">
            <v>08-15-300</v>
          </cell>
          <cell r="B15863" t="str">
            <v>13</v>
          </cell>
          <cell r="C15863">
            <v>0</v>
          </cell>
          <cell r="D15863">
            <v>0</v>
          </cell>
          <cell r="E15863">
            <v>0</v>
          </cell>
          <cell r="G15863">
            <v>0</v>
          </cell>
          <cell r="H15863">
            <v>0</v>
          </cell>
        </row>
        <row r="15864">
          <cell r="A15864" t="str">
            <v>08-15-300</v>
          </cell>
          <cell r="B15864" t="str">
            <v>14</v>
          </cell>
          <cell r="C15864">
            <v>0</v>
          </cell>
          <cell r="D15864">
            <v>0</v>
          </cell>
          <cell r="E15864">
            <v>0</v>
          </cell>
          <cell r="G15864">
            <v>0</v>
          </cell>
          <cell r="H15864">
            <v>0</v>
          </cell>
        </row>
        <row r="15865">
          <cell r="A15865" t="str">
            <v>08-15-300</v>
          </cell>
          <cell r="B15865" t="str">
            <v>15</v>
          </cell>
          <cell r="C15865">
            <v>0</v>
          </cell>
          <cell r="D15865">
            <v>0</v>
          </cell>
          <cell r="E15865">
            <v>0</v>
          </cell>
          <cell r="G15865">
            <v>0</v>
          </cell>
          <cell r="H15865">
            <v>0</v>
          </cell>
        </row>
        <row r="15866">
          <cell r="A15866" t="str">
            <v>08-15-300</v>
          </cell>
          <cell r="B15866" t="str">
            <v>16</v>
          </cell>
          <cell r="C15866">
            <v>0</v>
          </cell>
          <cell r="D15866">
            <v>0</v>
          </cell>
          <cell r="E15866">
            <v>0</v>
          </cell>
          <cell r="G15866">
            <v>0</v>
          </cell>
          <cell r="H15866">
            <v>0</v>
          </cell>
        </row>
        <row r="15867">
          <cell r="A15867" t="str">
            <v>08-15-300</v>
          </cell>
          <cell r="B15867" t="str">
            <v>17</v>
          </cell>
          <cell r="C15867">
            <v>0</v>
          </cell>
          <cell r="D15867">
            <v>0</v>
          </cell>
          <cell r="E15867">
            <v>0</v>
          </cell>
          <cell r="G15867">
            <v>0</v>
          </cell>
          <cell r="H15867">
            <v>0</v>
          </cell>
        </row>
        <row r="15868">
          <cell r="A15868" t="str">
            <v>08-15-300</v>
          </cell>
          <cell r="B15868" t="str">
            <v>18</v>
          </cell>
          <cell r="C15868">
            <v>0</v>
          </cell>
          <cell r="D15868">
            <v>0</v>
          </cell>
          <cell r="E15868">
            <v>0</v>
          </cell>
          <cell r="G15868">
            <v>0</v>
          </cell>
          <cell r="H15868">
            <v>0</v>
          </cell>
        </row>
        <row r="15869">
          <cell r="A15869" t="str">
            <v>08-15-300</v>
          </cell>
          <cell r="B15869" t="str">
            <v>19</v>
          </cell>
          <cell r="C15869">
            <v>0</v>
          </cell>
          <cell r="D15869">
            <v>0</v>
          </cell>
          <cell r="E15869">
            <v>0</v>
          </cell>
          <cell r="G15869">
            <v>0</v>
          </cell>
          <cell r="H15869">
            <v>0</v>
          </cell>
        </row>
        <row r="15870">
          <cell r="A15870" t="str">
            <v>08-15-300</v>
          </cell>
          <cell r="B15870" t="str">
            <v>110</v>
          </cell>
          <cell r="C15870">
            <v>0</v>
          </cell>
          <cell r="D15870">
            <v>0</v>
          </cell>
          <cell r="E15870">
            <v>0</v>
          </cell>
          <cell r="G15870">
            <v>0</v>
          </cell>
          <cell r="H15870">
            <v>0</v>
          </cell>
        </row>
        <row r="15871">
          <cell r="A15871" t="str">
            <v>08-15-300</v>
          </cell>
          <cell r="B15871" t="str">
            <v>111</v>
          </cell>
          <cell r="C15871">
            <v>0</v>
          </cell>
          <cell r="D15871">
            <v>0</v>
          </cell>
          <cell r="E15871">
            <v>0</v>
          </cell>
          <cell r="G15871">
            <v>0</v>
          </cell>
          <cell r="H15871">
            <v>0</v>
          </cell>
        </row>
        <row r="15872">
          <cell r="A15872" t="str">
            <v>08-15-300</v>
          </cell>
          <cell r="B15872" t="str">
            <v>112</v>
          </cell>
          <cell r="C15872">
            <v>0</v>
          </cell>
          <cell r="D15872">
            <v>0</v>
          </cell>
          <cell r="E15872">
            <v>0</v>
          </cell>
          <cell r="G15872">
            <v>0</v>
          </cell>
          <cell r="H15872">
            <v>0</v>
          </cell>
        </row>
        <row r="15873">
          <cell r="A15873" t="str">
            <v>08-15-300</v>
          </cell>
          <cell r="B15873" t="str">
            <v>113</v>
          </cell>
          <cell r="C15873">
            <v>0</v>
          </cell>
          <cell r="D15873">
            <v>0</v>
          </cell>
          <cell r="E15873">
            <v>0</v>
          </cell>
          <cell r="G15873">
            <v>0</v>
          </cell>
          <cell r="H15873">
            <v>0</v>
          </cell>
        </row>
        <row r="15874">
          <cell r="A15874" t="str">
            <v>08-15-300</v>
          </cell>
          <cell r="B15874" t="str">
            <v>21</v>
          </cell>
          <cell r="C15874" t="str">
            <v>JR OFICIAL CALIFICADO</v>
          </cell>
          <cell r="D15874" t="str">
            <v>jor</v>
          </cell>
          <cell r="E15874">
            <v>2.8708133971291867E-2</v>
          </cell>
          <cell r="G15874">
            <v>70692.160000000003</v>
          </cell>
          <cell r="H15874">
            <v>2029</v>
          </cell>
        </row>
        <row r="15875">
          <cell r="A15875" t="str">
            <v>08-15-300</v>
          </cell>
          <cell r="B15875" t="str">
            <v>22</v>
          </cell>
          <cell r="C15875" t="str">
            <v>JR AYUDANTE CALIFICADO</v>
          </cell>
          <cell r="D15875" t="str">
            <v>jor</v>
          </cell>
          <cell r="E15875">
            <v>2.5518341307814992E-2</v>
          </cell>
          <cell r="G15875">
            <v>53019.119999999995</v>
          </cell>
          <cell r="H15875">
            <v>1353</v>
          </cell>
        </row>
        <row r="15876">
          <cell r="A15876" t="str">
            <v>08-15-300</v>
          </cell>
          <cell r="B15876" t="str">
            <v>41</v>
          </cell>
          <cell r="C15876" t="str">
            <v>Equipos de instalación</v>
          </cell>
          <cell r="D15876" t="str">
            <v>unidad</v>
          </cell>
          <cell r="E15876">
            <v>0.05</v>
          </cell>
          <cell r="G15876">
            <v>24313.053599999999</v>
          </cell>
          <cell r="H15876">
            <v>1216</v>
          </cell>
        </row>
        <row r="15877">
          <cell r="A15877" t="str">
            <v>08-15-300</v>
          </cell>
          <cell r="B15877" t="str">
            <v>61</v>
          </cell>
          <cell r="C15877" t="str">
            <v>Transporte almacen a obra</v>
          </cell>
          <cell r="D15877" t="str">
            <v>kg</v>
          </cell>
          <cell r="E15877">
            <v>5031.6750000000002</v>
          </cell>
          <cell r="G15877">
            <v>6.0400000000000002E-2</v>
          </cell>
          <cell r="H15877">
            <v>304</v>
          </cell>
        </row>
        <row r="15878">
          <cell r="A15878" t="str">
            <v>08-16-010</v>
          </cell>
          <cell r="B15878" t="str">
            <v>08-16-010</v>
          </cell>
          <cell r="C15878" t="str">
            <v>Suministro e instalación de detector de humo fotoelectrico</v>
          </cell>
          <cell r="D15878" t="str">
            <v>un</v>
          </cell>
          <cell r="E15878">
            <v>134</v>
          </cell>
          <cell r="H15878">
            <v>307566</v>
          </cell>
        </row>
        <row r="15879">
          <cell r="A15879" t="str">
            <v>08-16-010</v>
          </cell>
          <cell r="B15879" t="str">
            <v>11</v>
          </cell>
          <cell r="C15879" t="str">
            <v>DETECTOR DE HUMO FOTOELECTRICO</v>
          </cell>
          <cell r="D15879" t="str">
            <v>UN</v>
          </cell>
          <cell r="E15879">
            <v>1</v>
          </cell>
          <cell r="G15879">
            <v>294443.95999999996</v>
          </cell>
          <cell r="H15879">
            <v>294444</v>
          </cell>
        </row>
        <row r="15880">
          <cell r="A15880" t="str">
            <v>08-16-010</v>
          </cell>
          <cell r="B15880" t="str">
            <v>12</v>
          </cell>
          <cell r="C15880">
            <v>0</v>
          </cell>
          <cell r="D15880">
            <v>0</v>
          </cell>
          <cell r="E15880">
            <v>0</v>
          </cell>
          <cell r="G15880">
            <v>0</v>
          </cell>
          <cell r="H15880">
            <v>0</v>
          </cell>
        </row>
        <row r="15881">
          <cell r="A15881" t="str">
            <v>08-16-010</v>
          </cell>
          <cell r="B15881" t="str">
            <v>13</v>
          </cell>
          <cell r="C15881">
            <v>0</v>
          </cell>
          <cell r="D15881">
            <v>0</v>
          </cell>
          <cell r="E15881">
            <v>0</v>
          </cell>
          <cell r="G15881">
            <v>0</v>
          </cell>
          <cell r="H15881">
            <v>0</v>
          </cell>
        </row>
        <row r="15882">
          <cell r="A15882" t="str">
            <v>08-16-010</v>
          </cell>
          <cell r="B15882" t="str">
            <v>14</v>
          </cell>
          <cell r="C15882">
            <v>0</v>
          </cell>
          <cell r="D15882">
            <v>0</v>
          </cell>
          <cell r="E15882">
            <v>0</v>
          </cell>
          <cell r="G15882">
            <v>0</v>
          </cell>
          <cell r="H15882">
            <v>0</v>
          </cell>
        </row>
        <row r="15883">
          <cell r="A15883" t="str">
            <v>08-16-010</v>
          </cell>
          <cell r="B15883" t="str">
            <v>15</v>
          </cell>
          <cell r="C15883">
            <v>0</v>
          </cell>
          <cell r="D15883">
            <v>0</v>
          </cell>
          <cell r="E15883">
            <v>0</v>
          </cell>
          <cell r="G15883">
            <v>0</v>
          </cell>
          <cell r="H15883">
            <v>0</v>
          </cell>
        </row>
        <row r="15884">
          <cell r="A15884" t="str">
            <v>08-16-010</v>
          </cell>
          <cell r="B15884" t="str">
            <v>16</v>
          </cell>
          <cell r="C15884">
            <v>0</v>
          </cell>
          <cell r="D15884">
            <v>0</v>
          </cell>
          <cell r="E15884">
            <v>0</v>
          </cell>
          <cell r="G15884">
            <v>0</v>
          </cell>
          <cell r="H15884">
            <v>0</v>
          </cell>
        </row>
        <row r="15885">
          <cell r="A15885" t="str">
            <v>08-16-010</v>
          </cell>
          <cell r="B15885" t="str">
            <v>17</v>
          </cell>
          <cell r="C15885">
            <v>0</v>
          </cell>
          <cell r="D15885">
            <v>0</v>
          </cell>
          <cell r="E15885">
            <v>0</v>
          </cell>
          <cell r="G15885">
            <v>0</v>
          </cell>
          <cell r="H15885">
            <v>0</v>
          </cell>
        </row>
        <row r="15886">
          <cell r="A15886" t="str">
            <v>08-16-010</v>
          </cell>
          <cell r="B15886" t="str">
            <v>18</v>
          </cell>
          <cell r="C15886">
            <v>0</v>
          </cell>
          <cell r="D15886">
            <v>0</v>
          </cell>
          <cell r="E15886">
            <v>0</v>
          </cell>
          <cell r="G15886">
            <v>0</v>
          </cell>
          <cell r="H15886">
            <v>0</v>
          </cell>
        </row>
        <row r="15887">
          <cell r="A15887" t="str">
            <v>08-16-010</v>
          </cell>
          <cell r="B15887" t="str">
            <v>19</v>
          </cell>
          <cell r="C15887">
            <v>0</v>
          </cell>
          <cell r="D15887">
            <v>0</v>
          </cell>
          <cell r="E15887">
            <v>0</v>
          </cell>
          <cell r="G15887">
            <v>0</v>
          </cell>
          <cell r="H15887">
            <v>0</v>
          </cell>
        </row>
        <row r="15888">
          <cell r="A15888" t="str">
            <v>08-16-010</v>
          </cell>
          <cell r="B15888" t="str">
            <v>110</v>
          </cell>
          <cell r="C15888">
            <v>0</v>
          </cell>
          <cell r="D15888">
            <v>0</v>
          </cell>
          <cell r="E15888">
            <v>0</v>
          </cell>
          <cell r="G15888">
            <v>0</v>
          </cell>
          <cell r="H15888">
            <v>0</v>
          </cell>
        </row>
        <row r="15889">
          <cell r="A15889" t="str">
            <v>08-16-010</v>
          </cell>
          <cell r="B15889" t="str">
            <v>111</v>
          </cell>
          <cell r="C15889">
            <v>0</v>
          </cell>
          <cell r="D15889">
            <v>0</v>
          </cell>
          <cell r="E15889">
            <v>0</v>
          </cell>
          <cell r="G15889">
            <v>0</v>
          </cell>
          <cell r="H15889">
            <v>0</v>
          </cell>
        </row>
        <row r="15890">
          <cell r="A15890" t="str">
            <v>08-16-010</v>
          </cell>
          <cell r="B15890" t="str">
            <v>112</v>
          </cell>
          <cell r="C15890">
            <v>0</v>
          </cell>
          <cell r="D15890">
            <v>0</v>
          </cell>
          <cell r="E15890">
            <v>0</v>
          </cell>
          <cell r="G15890">
            <v>0</v>
          </cell>
          <cell r="H15890">
            <v>0</v>
          </cell>
        </row>
        <row r="15891">
          <cell r="A15891" t="str">
            <v>08-16-010</v>
          </cell>
          <cell r="B15891" t="str">
            <v>113</v>
          </cell>
          <cell r="C15891">
            <v>0</v>
          </cell>
          <cell r="D15891">
            <v>0</v>
          </cell>
          <cell r="E15891">
            <v>0</v>
          </cell>
          <cell r="G15891">
            <v>0</v>
          </cell>
          <cell r="H15891">
            <v>0</v>
          </cell>
        </row>
        <row r="15892">
          <cell r="A15892" t="str">
            <v>08-16-010</v>
          </cell>
          <cell r="B15892" t="str">
            <v>21</v>
          </cell>
          <cell r="C15892" t="str">
            <v>JR OFICIAL CALIFICADO</v>
          </cell>
          <cell r="D15892" t="str">
            <v>jor</v>
          </cell>
          <cell r="E15892">
            <v>9.0225563909774431E-2</v>
          </cell>
          <cell r="G15892">
            <v>70692.160000000003</v>
          </cell>
          <cell r="H15892">
            <v>6378</v>
          </cell>
        </row>
        <row r="15893">
          <cell r="A15893" t="str">
            <v>08-16-010</v>
          </cell>
          <cell r="B15893" t="str">
            <v>22</v>
          </cell>
          <cell r="C15893" t="str">
            <v>JR AYUDANTE CALIFICADO</v>
          </cell>
          <cell r="D15893" t="str">
            <v>jor</v>
          </cell>
          <cell r="E15893">
            <v>8.0200501253132828E-2</v>
          </cell>
          <cell r="G15893">
            <v>53019.119999999995</v>
          </cell>
          <cell r="H15893">
            <v>4252</v>
          </cell>
        </row>
        <row r="15894">
          <cell r="A15894" t="str">
            <v>08-16-010</v>
          </cell>
          <cell r="B15894" t="str">
            <v>41</v>
          </cell>
          <cell r="C15894" t="str">
            <v>Equipos de instalación</v>
          </cell>
          <cell r="D15894" t="str">
            <v>unidad</v>
          </cell>
          <cell r="E15894">
            <v>0.09</v>
          </cell>
          <cell r="G15894">
            <v>24313.053599999999</v>
          </cell>
          <cell r="H15894">
            <v>2188</v>
          </cell>
        </row>
        <row r="15895">
          <cell r="A15895" t="str">
            <v>08-16-010</v>
          </cell>
          <cell r="B15895" t="str">
            <v>61</v>
          </cell>
          <cell r="C15895" t="str">
            <v>Transporte almacen a obra</v>
          </cell>
          <cell r="D15895" t="str">
            <v>kg</v>
          </cell>
          <cell r="E15895">
            <v>5031.6750000000002</v>
          </cell>
          <cell r="G15895">
            <v>6.0400000000000002E-2</v>
          </cell>
          <cell r="H15895">
            <v>304</v>
          </cell>
        </row>
        <row r="15896">
          <cell r="A15896" t="str">
            <v>08-16-020</v>
          </cell>
          <cell r="B15896" t="str">
            <v>08-16-020</v>
          </cell>
          <cell r="C15896" t="str">
            <v>Suministro e instalación de detector termico ROR</v>
          </cell>
          <cell r="D15896" t="str">
            <v>un</v>
          </cell>
          <cell r="E15896">
            <v>5</v>
          </cell>
          <cell r="H15896">
            <v>235246</v>
          </cell>
        </row>
        <row r="15897">
          <cell r="A15897" t="str">
            <v>08-16-020</v>
          </cell>
          <cell r="B15897" t="str">
            <v>11</v>
          </cell>
          <cell r="C15897" t="str">
            <v>DETECTOR TERMICO DE GRADIENTE DE TEMPERATURA</v>
          </cell>
          <cell r="D15897" t="str">
            <v>UN</v>
          </cell>
          <cell r="E15897">
            <v>1</v>
          </cell>
          <cell r="G15897">
            <v>222123.89919999999</v>
          </cell>
          <cell r="H15897">
            <v>222124</v>
          </cell>
        </row>
        <row r="15898">
          <cell r="A15898" t="str">
            <v>08-16-020</v>
          </cell>
          <cell r="B15898" t="str">
            <v>12</v>
          </cell>
          <cell r="C15898">
            <v>0</v>
          </cell>
          <cell r="D15898">
            <v>0</v>
          </cell>
          <cell r="E15898">
            <v>0</v>
          </cell>
          <cell r="G15898">
            <v>0</v>
          </cell>
          <cell r="H15898">
            <v>0</v>
          </cell>
        </row>
        <row r="15899">
          <cell r="A15899" t="str">
            <v>08-16-020</v>
          </cell>
          <cell r="B15899" t="str">
            <v>13</v>
          </cell>
          <cell r="C15899">
            <v>0</v>
          </cell>
          <cell r="D15899">
            <v>0</v>
          </cell>
          <cell r="E15899">
            <v>0</v>
          </cell>
          <cell r="G15899">
            <v>0</v>
          </cell>
          <cell r="H15899">
            <v>0</v>
          </cell>
        </row>
        <row r="15900">
          <cell r="A15900" t="str">
            <v>08-16-020</v>
          </cell>
          <cell r="B15900" t="str">
            <v>14</v>
          </cell>
          <cell r="C15900">
            <v>0</v>
          </cell>
          <cell r="D15900">
            <v>0</v>
          </cell>
          <cell r="E15900">
            <v>0</v>
          </cell>
          <cell r="G15900">
            <v>0</v>
          </cell>
          <cell r="H15900">
            <v>0</v>
          </cell>
        </row>
        <row r="15901">
          <cell r="A15901" t="str">
            <v>08-16-020</v>
          </cell>
          <cell r="B15901" t="str">
            <v>15</v>
          </cell>
          <cell r="C15901">
            <v>0</v>
          </cell>
          <cell r="D15901">
            <v>0</v>
          </cell>
          <cell r="E15901">
            <v>0</v>
          </cell>
          <cell r="G15901">
            <v>0</v>
          </cell>
          <cell r="H15901">
            <v>0</v>
          </cell>
        </row>
        <row r="15902">
          <cell r="A15902" t="str">
            <v>08-16-020</v>
          </cell>
          <cell r="B15902" t="str">
            <v>16</v>
          </cell>
          <cell r="C15902">
            <v>0</v>
          </cell>
          <cell r="D15902">
            <v>0</v>
          </cell>
          <cell r="E15902">
            <v>0</v>
          </cell>
          <cell r="G15902">
            <v>0</v>
          </cell>
          <cell r="H15902">
            <v>0</v>
          </cell>
        </row>
        <row r="15903">
          <cell r="A15903" t="str">
            <v>08-16-020</v>
          </cell>
          <cell r="B15903" t="str">
            <v>17</v>
          </cell>
          <cell r="C15903">
            <v>0</v>
          </cell>
          <cell r="D15903">
            <v>0</v>
          </cell>
          <cell r="E15903">
            <v>0</v>
          </cell>
          <cell r="G15903">
            <v>0</v>
          </cell>
          <cell r="H15903">
            <v>0</v>
          </cell>
        </row>
        <row r="15904">
          <cell r="A15904" t="str">
            <v>08-16-020</v>
          </cell>
          <cell r="B15904" t="str">
            <v>18</v>
          </cell>
          <cell r="C15904">
            <v>0</v>
          </cell>
          <cell r="D15904">
            <v>0</v>
          </cell>
          <cell r="E15904">
            <v>0</v>
          </cell>
          <cell r="G15904">
            <v>0</v>
          </cell>
          <cell r="H15904">
            <v>0</v>
          </cell>
        </row>
        <row r="15905">
          <cell r="A15905" t="str">
            <v>08-16-020</v>
          </cell>
          <cell r="B15905" t="str">
            <v>19</v>
          </cell>
          <cell r="C15905">
            <v>0</v>
          </cell>
          <cell r="D15905">
            <v>0</v>
          </cell>
          <cell r="E15905">
            <v>0</v>
          </cell>
          <cell r="G15905">
            <v>0</v>
          </cell>
          <cell r="H15905">
            <v>0</v>
          </cell>
        </row>
        <row r="15906">
          <cell r="A15906" t="str">
            <v>08-16-020</v>
          </cell>
          <cell r="B15906" t="str">
            <v>110</v>
          </cell>
          <cell r="C15906">
            <v>0</v>
          </cell>
          <cell r="D15906">
            <v>0</v>
          </cell>
          <cell r="E15906">
            <v>0</v>
          </cell>
          <cell r="G15906">
            <v>0</v>
          </cell>
          <cell r="H15906">
            <v>0</v>
          </cell>
        </row>
        <row r="15907">
          <cell r="A15907" t="str">
            <v>08-16-020</v>
          </cell>
          <cell r="B15907" t="str">
            <v>111</v>
          </cell>
          <cell r="C15907">
            <v>0</v>
          </cell>
          <cell r="D15907">
            <v>0</v>
          </cell>
          <cell r="E15907">
            <v>0</v>
          </cell>
          <cell r="G15907">
            <v>0</v>
          </cell>
          <cell r="H15907">
            <v>0</v>
          </cell>
        </row>
        <row r="15908">
          <cell r="A15908" t="str">
            <v>08-16-020</v>
          </cell>
          <cell r="B15908" t="str">
            <v>112</v>
          </cell>
          <cell r="C15908">
            <v>0</v>
          </cell>
          <cell r="D15908">
            <v>0</v>
          </cell>
          <cell r="E15908">
            <v>0</v>
          </cell>
          <cell r="G15908">
            <v>0</v>
          </cell>
          <cell r="H15908">
            <v>0</v>
          </cell>
        </row>
        <row r="15909">
          <cell r="A15909" t="str">
            <v>08-16-020</v>
          </cell>
          <cell r="B15909" t="str">
            <v>113</v>
          </cell>
          <cell r="C15909">
            <v>0</v>
          </cell>
          <cell r="D15909">
            <v>0</v>
          </cell>
          <cell r="E15909">
            <v>0</v>
          </cell>
          <cell r="G15909">
            <v>0</v>
          </cell>
          <cell r="H15909">
            <v>0</v>
          </cell>
        </row>
        <row r="15910">
          <cell r="A15910" t="str">
            <v>08-16-020</v>
          </cell>
          <cell r="B15910" t="str">
            <v>21</v>
          </cell>
          <cell r="C15910" t="str">
            <v>JR OFICIAL CALIFICADO</v>
          </cell>
          <cell r="D15910" t="str">
            <v>jor</v>
          </cell>
          <cell r="E15910">
            <v>9.0225563909774431E-2</v>
          </cell>
          <cell r="G15910">
            <v>70692.160000000003</v>
          </cell>
          <cell r="H15910">
            <v>6378</v>
          </cell>
        </row>
        <row r="15911">
          <cell r="A15911" t="str">
            <v>08-16-020</v>
          </cell>
          <cell r="B15911" t="str">
            <v>22</v>
          </cell>
          <cell r="C15911" t="str">
            <v>JR AYUDANTE CALIFICADO</v>
          </cell>
          <cell r="D15911" t="str">
            <v>jor</v>
          </cell>
          <cell r="E15911">
            <v>8.0200501253132828E-2</v>
          </cell>
          <cell r="G15911">
            <v>53019.119999999995</v>
          </cell>
          <cell r="H15911">
            <v>4252</v>
          </cell>
        </row>
        <row r="15912">
          <cell r="A15912" t="str">
            <v>08-16-020</v>
          </cell>
          <cell r="B15912" t="str">
            <v>41</v>
          </cell>
          <cell r="C15912" t="str">
            <v>Equipos de instalación</v>
          </cell>
          <cell r="D15912" t="str">
            <v>unidad</v>
          </cell>
          <cell r="E15912">
            <v>0.09</v>
          </cell>
          <cell r="G15912">
            <v>24313.053599999999</v>
          </cell>
          <cell r="H15912">
            <v>2188</v>
          </cell>
        </row>
        <row r="15913">
          <cell r="A15913" t="str">
            <v>08-16-020</v>
          </cell>
          <cell r="B15913" t="str">
            <v>61</v>
          </cell>
          <cell r="C15913" t="str">
            <v>Transporte almacen a obra</v>
          </cell>
          <cell r="D15913" t="str">
            <v>kg</v>
          </cell>
          <cell r="E15913">
            <v>5031.6750000000002</v>
          </cell>
          <cell r="G15913">
            <v>6.0400000000000002E-2</v>
          </cell>
          <cell r="H15913">
            <v>304</v>
          </cell>
        </row>
        <row r="15914">
          <cell r="A15914" t="str">
            <v>08-16-030</v>
          </cell>
          <cell r="B15914" t="str">
            <v>08-16-030</v>
          </cell>
          <cell r="C15914" t="str">
            <v>Suministro e instalación de base estandar para detector</v>
          </cell>
          <cell r="D15914" t="str">
            <v>un</v>
          </cell>
          <cell r="E15914">
            <v>139</v>
          </cell>
          <cell r="H15914">
            <v>57030</v>
          </cell>
        </row>
        <row r="15915">
          <cell r="A15915" t="str">
            <v>08-16-030</v>
          </cell>
          <cell r="B15915" t="str">
            <v>11</v>
          </cell>
          <cell r="C15915" t="str">
            <v>BASE ESTANDAR PARA DETECTOR</v>
          </cell>
          <cell r="D15915" t="str">
            <v>UN</v>
          </cell>
          <cell r="E15915">
            <v>1</v>
          </cell>
          <cell r="G15915">
            <v>43907.707519999996</v>
          </cell>
          <cell r="H15915">
            <v>43908</v>
          </cell>
        </row>
        <row r="15916">
          <cell r="A15916" t="str">
            <v>08-16-030</v>
          </cell>
          <cell r="B15916" t="str">
            <v>12</v>
          </cell>
          <cell r="C15916">
            <v>0</v>
          </cell>
          <cell r="D15916">
            <v>0</v>
          </cell>
          <cell r="E15916">
            <v>0</v>
          </cell>
          <cell r="G15916">
            <v>0</v>
          </cell>
          <cell r="H15916">
            <v>0</v>
          </cell>
        </row>
        <row r="15917">
          <cell r="A15917" t="str">
            <v>08-16-030</v>
          </cell>
          <cell r="B15917" t="str">
            <v>13</v>
          </cell>
          <cell r="C15917">
            <v>0</v>
          </cell>
          <cell r="D15917">
            <v>0</v>
          </cell>
          <cell r="E15917">
            <v>0</v>
          </cell>
          <cell r="G15917">
            <v>0</v>
          </cell>
          <cell r="H15917">
            <v>0</v>
          </cell>
        </row>
        <row r="15918">
          <cell r="A15918" t="str">
            <v>08-16-030</v>
          </cell>
          <cell r="B15918" t="str">
            <v>14</v>
          </cell>
          <cell r="C15918">
            <v>0</v>
          </cell>
          <cell r="D15918">
            <v>0</v>
          </cell>
          <cell r="E15918">
            <v>0</v>
          </cell>
          <cell r="G15918">
            <v>0</v>
          </cell>
          <cell r="H15918">
            <v>0</v>
          </cell>
        </row>
        <row r="15919">
          <cell r="A15919" t="str">
            <v>08-16-030</v>
          </cell>
          <cell r="B15919" t="str">
            <v>15</v>
          </cell>
          <cell r="C15919">
            <v>0</v>
          </cell>
          <cell r="D15919">
            <v>0</v>
          </cell>
          <cell r="E15919">
            <v>0</v>
          </cell>
          <cell r="G15919">
            <v>0</v>
          </cell>
          <cell r="H15919">
            <v>0</v>
          </cell>
        </row>
        <row r="15920">
          <cell r="A15920" t="str">
            <v>08-16-030</v>
          </cell>
          <cell r="B15920" t="str">
            <v>16</v>
          </cell>
          <cell r="C15920">
            <v>0</v>
          </cell>
          <cell r="D15920">
            <v>0</v>
          </cell>
          <cell r="E15920">
            <v>0</v>
          </cell>
          <cell r="G15920">
            <v>0</v>
          </cell>
          <cell r="H15920">
            <v>0</v>
          </cell>
        </row>
        <row r="15921">
          <cell r="A15921" t="str">
            <v>08-16-030</v>
          </cell>
          <cell r="B15921" t="str">
            <v>17</v>
          </cell>
          <cell r="C15921">
            <v>0</v>
          </cell>
          <cell r="D15921">
            <v>0</v>
          </cell>
          <cell r="E15921">
            <v>0</v>
          </cell>
          <cell r="G15921">
            <v>0</v>
          </cell>
          <cell r="H15921">
            <v>0</v>
          </cell>
        </row>
        <row r="15922">
          <cell r="A15922" t="str">
            <v>08-16-030</v>
          </cell>
          <cell r="B15922" t="str">
            <v>18</v>
          </cell>
          <cell r="C15922">
            <v>0</v>
          </cell>
          <cell r="D15922">
            <v>0</v>
          </cell>
          <cell r="E15922">
            <v>0</v>
          </cell>
          <cell r="G15922">
            <v>0</v>
          </cell>
          <cell r="H15922">
            <v>0</v>
          </cell>
        </row>
        <row r="15923">
          <cell r="A15923" t="str">
            <v>08-16-030</v>
          </cell>
          <cell r="B15923" t="str">
            <v>19</v>
          </cell>
          <cell r="C15923">
            <v>0</v>
          </cell>
          <cell r="D15923">
            <v>0</v>
          </cell>
          <cell r="E15923">
            <v>0</v>
          </cell>
          <cell r="G15923">
            <v>0</v>
          </cell>
          <cell r="H15923">
            <v>0</v>
          </cell>
        </row>
        <row r="15924">
          <cell r="A15924" t="str">
            <v>08-16-030</v>
          </cell>
          <cell r="B15924" t="str">
            <v>110</v>
          </cell>
          <cell r="C15924">
            <v>0</v>
          </cell>
          <cell r="D15924">
            <v>0</v>
          </cell>
          <cell r="E15924">
            <v>0</v>
          </cell>
          <cell r="G15924">
            <v>0</v>
          </cell>
          <cell r="H15924">
            <v>0</v>
          </cell>
        </row>
        <row r="15925">
          <cell r="A15925" t="str">
            <v>08-16-030</v>
          </cell>
          <cell r="B15925" t="str">
            <v>111</v>
          </cell>
          <cell r="C15925">
            <v>0</v>
          </cell>
          <cell r="D15925">
            <v>0</v>
          </cell>
          <cell r="E15925">
            <v>0</v>
          </cell>
          <cell r="G15925">
            <v>0</v>
          </cell>
          <cell r="H15925">
            <v>0</v>
          </cell>
        </row>
        <row r="15926">
          <cell r="A15926" t="str">
            <v>08-16-030</v>
          </cell>
          <cell r="B15926" t="str">
            <v>112</v>
          </cell>
          <cell r="C15926">
            <v>0</v>
          </cell>
          <cell r="D15926">
            <v>0</v>
          </cell>
          <cell r="E15926">
            <v>0</v>
          </cell>
          <cell r="G15926">
            <v>0</v>
          </cell>
          <cell r="H15926">
            <v>0</v>
          </cell>
        </row>
        <row r="15927">
          <cell r="A15927" t="str">
            <v>08-16-030</v>
          </cell>
          <cell r="B15927" t="str">
            <v>113</v>
          </cell>
          <cell r="C15927">
            <v>0</v>
          </cell>
          <cell r="D15927">
            <v>0</v>
          </cell>
          <cell r="E15927">
            <v>0</v>
          </cell>
          <cell r="G15927">
            <v>0</v>
          </cell>
          <cell r="H15927">
            <v>0</v>
          </cell>
        </row>
        <row r="15928">
          <cell r="A15928" t="str">
            <v>08-16-030</v>
          </cell>
          <cell r="B15928" t="str">
            <v>21</v>
          </cell>
          <cell r="C15928" t="str">
            <v>JR OFICIAL CALIFICADO</v>
          </cell>
          <cell r="D15928" t="str">
            <v>jor</v>
          </cell>
          <cell r="E15928">
            <v>9.0225563909774431E-2</v>
          </cell>
          <cell r="G15928">
            <v>70692.160000000003</v>
          </cell>
          <cell r="H15928">
            <v>6378</v>
          </cell>
        </row>
        <row r="15929">
          <cell r="A15929" t="str">
            <v>08-16-030</v>
          </cell>
          <cell r="B15929" t="str">
            <v>22</v>
          </cell>
          <cell r="C15929" t="str">
            <v>JR AYUDANTE CALIFICADO</v>
          </cell>
          <cell r="D15929" t="str">
            <v>jor</v>
          </cell>
          <cell r="E15929">
            <v>8.0200501253132828E-2</v>
          </cell>
          <cell r="G15929">
            <v>53019.119999999995</v>
          </cell>
          <cell r="H15929">
            <v>4252</v>
          </cell>
        </row>
        <row r="15930">
          <cell r="A15930" t="str">
            <v>08-16-030</v>
          </cell>
          <cell r="B15930" t="str">
            <v>41</v>
          </cell>
          <cell r="C15930" t="str">
            <v>Equipos de instalación</v>
          </cell>
          <cell r="D15930" t="str">
            <v>unidad</v>
          </cell>
          <cell r="E15930">
            <v>0.09</v>
          </cell>
          <cell r="G15930">
            <v>24313.053599999999</v>
          </cell>
          <cell r="H15930">
            <v>2188</v>
          </cell>
        </row>
        <row r="15931">
          <cell r="A15931" t="str">
            <v>08-16-030</v>
          </cell>
          <cell r="B15931" t="str">
            <v>61</v>
          </cell>
          <cell r="C15931" t="str">
            <v>Transporte almacen a obra</v>
          </cell>
          <cell r="D15931" t="str">
            <v>kg</v>
          </cell>
          <cell r="E15931">
            <v>5031.6750000000002</v>
          </cell>
          <cell r="G15931">
            <v>6.0400000000000002E-2</v>
          </cell>
          <cell r="H15931">
            <v>304</v>
          </cell>
        </row>
        <row r="15932">
          <cell r="A15932" t="str">
            <v>08-16-040</v>
          </cell>
          <cell r="B15932" t="str">
            <v>08-16-040</v>
          </cell>
          <cell r="C15932" t="str">
            <v>Suministro e instalación de estacion manual direccionable</v>
          </cell>
          <cell r="D15932" t="str">
            <v>un</v>
          </cell>
          <cell r="E15932">
            <v>11</v>
          </cell>
          <cell r="H15932">
            <v>387569</v>
          </cell>
        </row>
        <row r="15933">
          <cell r="A15933" t="str">
            <v>08-16-040</v>
          </cell>
          <cell r="B15933" t="str">
            <v>11</v>
          </cell>
          <cell r="C15933" t="str">
            <v>ESTACION MANUAL DE ALARMA DE FUEGO</v>
          </cell>
          <cell r="D15933" t="str">
            <v>UN</v>
          </cell>
          <cell r="E15933">
            <v>1</v>
          </cell>
          <cell r="G15933">
            <v>353848.42304000002</v>
          </cell>
          <cell r="H15933">
            <v>353848</v>
          </cell>
        </row>
        <row r="15934">
          <cell r="A15934" t="str">
            <v>08-16-040</v>
          </cell>
          <cell r="B15934" t="str">
            <v>12</v>
          </cell>
          <cell r="C15934">
            <v>0</v>
          </cell>
          <cell r="D15934">
            <v>0</v>
          </cell>
          <cell r="E15934">
            <v>0</v>
          </cell>
          <cell r="G15934">
            <v>0</v>
          </cell>
          <cell r="H15934">
            <v>0</v>
          </cell>
        </row>
        <row r="15935">
          <cell r="A15935" t="str">
            <v>08-16-040</v>
          </cell>
          <cell r="B15935" t="str">
            <v>13</v>
          </cell>
          <cell r="C15935">
            <v>0</v>
          </cell>
          <cell r="D15935">
            <v>0</v>
          </cell>
          <cell r="E15935">
            <v>0</v>
          </cell>
          <cell r="G15935">
            <v>0</v>
          </cell>
          <cell r="H15935">
            <v>0</v>
          </cell>
        </row>
        <row r="15936">
          <cell r="A15936" t="str">
            <v>08-16-040</v>
          </cell>
          <cell r="B15936" t="str">
            <v>14</v>
          </cell>
          <cell r="C15936">
            <v>0</v>
          </cell>
          <cell r="D15936">
            <v>0</v>
          </cell>
          <cell r="E15936">
            <v>0</v>
          </cell>
          <cell r="G15936">
            <v>0</v>
          </cell>
          <cell r="H15936">
            <v>0</v>
          </cell>
        </row>
        <row r="15937">
          <cell r="A15937" t="str">
            <v>08-16-040</v>
          </cell>
          <cell r="B15937" t="str">
            <v>15</v>
          </cell>
          <cell r="C15937">
            <v>0</v>
          </cell>
          <cell r="D15937">
            <v>0</v>
          </cell>
          <cell r="E15937">
            <v>0</v>
          </cell>
          <cell r="G15937">
            <v>0</v>
          </cell>
          <cell r="H15937">
            <v>0</v>
          </cell>
        </row>
        <row r="15938">
          <cell r="A15938" t="str">
            <v>08-16-040</v>
          </cell>
          <cell r="B15938" t="str">
            <v>16</v>
          </cell>
          <cell r="C15938">
            <v>0</v>
          </cell>
          <cell r="D15938">
            <v>0</v>
          </cell>
          <cell r="E15938">
            <v>0</v>
          </cell>
          <cell r="G15938">
            <v>0</v>
          </cell>
          <cell r="H15938">
            <v>0</v>
          </cell>
        </row>
        <row r="15939">
          <cell r="A15939" t="str">
            <v>08-16-040</v>
          </cell>
          <cell r="B15939" t="str">
            <v>17</v>
          </cell>
          <cell r="C15939">
            <v>0</v>
          </cell>
          <cell r="D15939">
            <v>0</v>
          </cell>
          <cell r="E15939">
            <v>0</v>
          </cell>
          <cell r="G15939">
            <v>0</v>
          </cell>
          <cell r="H15939">
            <v>0</v>
          </cell>
        </row>
        <row r="15940">
          <cell r="A15940" t="str">
            <v>08-16-040</v>
          </cell>
          <cell r="B15940" t="str">
            <v>18</v>
          </cell>
          <cell r="C15940">
            <v>0</v>
          </cell>
          <cell r="D15940">
            <v>0</v>
          </cell>
          <cell r="E15940">
            <v>0</v>
          </cell>
          <cell r="G15940">
            <v>0</v>
          </cell>
          <cell r="H15940">
            <v>0</v>
          </cell>
        </row>
        <row r="15941">
          <cell r="A15941" t="str">
            <v>08-16-040</v>
          </cell>
          <cell r="B15941" t="str">
            <v>19</v>
          </cell>
          <cell r="C15941">
            <v>0</v>
          </cell>
          <cell r="D15941">
            <v>0</v>
          </cell>
          <cell r="E15941">
            <v>0</v>
          </cell>
          <cell r="G15941">
            <v>0</v>
          </cell>
          <cell r="H15941">
            <v>0</v>
          </cell>
        </row>
        <row r="15942">
          <cell r="A15942" t="str">
            <v>08-16-040</v>
          </cell>
          <cell r="B15942" t="str">
            <v>110</v>
          </cell>
          <cell r="C15942">
            <v>0</v>
          </cell>
          <cell r="D15942">
            <v>0</v>
          </cell>
          <cell r="E15942">
            <v>0</v>
          </cell>
          <cell r="G15942">
            <v>0</v>
          </cell>
          <cell r="H15942">
            <v>0</v>
          </cell>
        </row>
        <row r="15943">
          <cell r="A15943" t="str">
            <v>08-16-040</v>
          </cell>
          <cell r="B15943" t="str">
            <v>111</v>
          </cell>
          <cell r="C15943">
            <v>0</v>
          </cell>
          <cell r="D15943">
            <v>0</v>
          </cell>
          <cell r="E15943">
            <v>0</v>
          </cell>
          <cell r="G15943">
            <v>0</v>
          </cell>
          <cell r="H15943">
            <v>0</v>
          </cell>
        </row>
        <row r="15944">
          <cell r="A15944" t="str">
            <v>08-16-040</v>
          </cell>
          <cell r="B15944" t="str">
            <v>112</v>
          </cell>
          <cell r="C15944">
            <v>0</v>
          </cell>
          <cell r="D15944">
            <v>0</v>
          </cell>
          <cell r="E15944">
            <v>0</v>
          </cell>
          <cell r="G15944">
            <v>0</v>
          </cell>
          <cell r="H15944">
            <v>0</v>
          </cell>
        </row>
        <row r="15945">
          <cell r="A15945" t="str">
            <v>08-16-040</v>
          </cell>
          <cell r="B15945" t="str">
            <v>113</v>
          </cell>
          <cell r="C15945">
            <v>0</v>
          </cell>
          <cell r="D15945">
            <v>0</v>
          </cell>
          <cell r="E15945">
            <v>0</v>
          </cell>
          <cell r="G15945">
            <v>0</v>
          </cell>
          <cell r="H15945">
            <v>0</v>
          </cell>
        </row>
        <row r="15946">
          <cell r="A15946" t="str">
            <v>08-16-040</v>
          </cell>
          <cell r="B15946" t="str">
            <v>21</v>
          </cell>
          <cell r="C15946" t="str">
            <v>JR OFICIAL CALIFICADO</v>
          </cell>
          <cell r="D15946" t="str">
            <v>jor</v>
          </cell>
          <cell r="E15946">
            <v>0.18045112781954886</v>
          </cell>
          <cell r="G15946">
            <v>70692.160000000003</v>
          </cell>
          <cell r="H15946">
            <v>12756</v>
          </cell>
        </row>
        <row r="15947">
          <cell r="A15947" t="str">
            <v>08-16-040</v>
          </cell>
          <cell r="B15947" t="str">
            <v>22</v>
          </cell>
          <cell r="C15947" t="str">
            <v>JR AYUDANTE CALIFICADO</v>
          </cell>
          <cell r="D15947" t="str">
            <v>jor</v>
          </cell>
          <cell r="E15947">
            <v>0.16040100250626566</v>
          </cell>
          <cell r="G15947">
            <v>53019.119999999995</v>
          </cell>
          <cell r="H15947">
            <v>8504</v>
          </cell>
        </row>
        <row r="15948">
          <cell r="A15948" t="str">
            <v>08-16-040</v>
          </cell>
          <cell r="B15948" t="str">
            <v>41</v>
          </cell>
          <cell r="C15948" t="str">
            <v>Equipos de instalación</v>
          </cell>
          <cell r="D15948" t="str">
            <v>unidad</v>
          </cell>
          <cell r="E15948">
            <v>0.5</v>
          </cell>
          <cell r="G15948">
            <v>24313.053599999999</v>
          </cell>
          <cell r="H15948">
            <v>12157</v>
          </cell>
        </row>
        <row r="15949">
          <cell r="A15949" t="str">
            <v>08-16-040</v>
          </cell>
          <cell r="B15949" t="str">
            <v>61</v>
          </cell>
          <cell r="C15949" t="str">
            <v>Transporte almacen a obra</v>
          </cell>
          <cell r="D15949" t="str">
            <v>kg</v>
          </cell>
          <cell r="E15949">
            <v>5031.6750000000002</v>
          </cell>
          <cell r="G15949">
            <v>6.0400000000000002E-2</v>
          </cell>
          <cell r="H15949">
            <v>304</v>
          </cell>
        </row>
        <row r="15950">
          <cell r="A15950" t="str">
            <v>08-16-050</v>
          </cell>
          <cell r="B15950" t="str">
            <v>08-16-050</v>
          </cell>
          <cell r="C15950" t="str">
            <v>Suministro e instalación de luz estroboscopica con Parlante de montaje en pared</v>
          </cell>
          <cell r="D15950" t="str">
            <v>un</v>
          </cell>
          <cell r="E15950">
            <v>11</v>
          </cell>
          <cell r="H15950">
            <v>321401</v>
          </cell>
        </row>
        <row r="15951">
          <cell r="A15951" t="str">
            <v>08-16-050</v>
          </cell>
          <cell r="B15951" t="str">
            <v>11</v>
          </cell>
          <cell r="C15951" t="str">
            <v>LUZ ESTROBOSCOPICA CON PARLANTE PARA MONTAJE EN PARED</v>
          </cell>
          <cell r="D15951" t="str">
            <v>UN</v>
          </cell>
          <cell r="E15951">
            <v>1</v>
          </cell>
          <cell r="G15951">
            <v>294443.95999999996</v>
          </cell>
          <cell r="H15951">
            <v>294444</v>
          </cell>
        </row>
        <row r="15952">
          <cell r="A15952" t="str">
            <v>08-16-050</v>
          </cell>
          <cell r="B15952" t="str">
            <v>12</v>
          </cell>
          <cell r="C15952">
            <v>0</v>
          </cell>
          <cell r="D15952">
            <v>0</v>
          </cell>
          <cell r="E15952">
            <v>0</v>
          </cell>
          <cell r="G15952">
            <v>0</v>
          </cell>
          <cell r="H15952">
            <v>0</v>
          </cell>
        </row>
        <row r="15953">
          <cell r="A15953" t="str">
            <v>08-16-050</v>
          </cell>
          <cell r="B15953" t="str">
            <v>13</v>
          </cell>
          <cell r="C15953">
            <v>0</v>
          </cell>
          <cell r="D15953">
            <v>0</v>
          </cell>
          <cell r="E15953">
            <v>0</v>
          </cell>
          <cell r="G15953">
            <v>0</v>
          </cell>
          <cell r="H15953">
            <v>0</v>
          </cell>
        </row>
        <row r="15954">
          <cell r="A15954" t="str">
            <v>08-16-050</v>
          </cell>
          <cell r="B15954" t="str">
            <v>14</v>
          </cell>
          <cell r="C15954">
            <v>0</v>
          </cell>
          <cell r="D15954">
            <v>0</v>
          </cell>
          <cell r="E15954">
            <v>0</v>
          </cell>
          <cell r="G15954">
            <v>0</v>
          </cell>
          <cell r="H15954">
            <v>0</v>
          </cell>
        </row>
        <row r="15955">
          <cell r="A15955" t="str">
            <v>08-16-050</v>
          </cell>
          <cell r="B15955" t="str">
            <v>15</v>
          </cell>
          <cell r="C15955">
            <v>0</v>
          </cell>
          <cell r="D15955">
            <v>0</v>
          </cell>
          <cell r="E15955">
            <v>0</v>
          </cell>
          <cell r="G15955">
            <v>0</v>
          </cell>
          <cell r="H15955">
            <v>0</v>
          </cell>
        </row>
        <row r="15956">
          <cell r="A15956" t="str">
            <v>08-16-050</v>
          </cell>
          <cell r="B15956" t="str">
            <v>16</v>
          </cell>
          <cell r="C15956">
            <v>0</v>
          </cell>
          <cell r="D15956">
            <v>0</v>
          </cell>
          <cell r="E15956">
            <v>0</v>
          </cell>
          <cell r="G15956">
            <v>0</v>
          </cell>
          <cell r="H15956">
            <v>0</v>
          </cell>
        </row>
        <row r="15957">
          <cell r="A15957" t="str">
            <v>08-16-050</v>
          </cell>
          <cell r="B15957" t="str">
            <v>17</v>
          </cell>
          <cell r="C15957">
            <v>0</v>
          </cell>
          <cell r="D15957">
            <v>0</v>
          </cell>
          <cell r="E15957">
            <v>0</v>
          </cell>
          <cell r="G15957">
            <v>0</v>
          </cell>
          <cell r="H15957">
            <v>0</v>
          </cell>
        </row>
        <row r="15958">
          <cell r="A15958" t="str">
            <v>08-16-050</v>
          </cell>
          <cell r="B15958" t="str">
            <v>18</v>
          </cell>
          <cell r="C15958">
            <v>0</v>
          </cell>
          <cell r="D15958">
            <v>0</v>
          </cell>
          <cell r="E15958">
            <v>0</v>
          </cell>
          <cell r="G15958">
            <v>0</v>
          </cell>
          <cell r="H15958">
            <v>0</v>
          </cell>
        </row>
        <row r="15959">
          <cell r="A15959" t="str">
            <v>08-16-050</v>
          </cell>
          <cell r="B15959" t="str">
            <v>19</v>
          </cell>
          <cell r="C15959">
            <v>0</v>
          </cell>
          <cell r="D15959">
            <v>0</v>
          </cell>
          <cell r="E15959">
            <v>0</v>
          </cell>
          <cell r="G15959">
            <v>0</v>
          </cell>
          <cell r="H15959">
            <v>0</v>
          </cell>
        </row>
        <row r="15960">
          <cell r="A15960" t="str">
            <v>08-16-050</v>
          </cell>
          <cell r="B15960" t="str">
            <v>110</v>
          </cell>
          <cell r="C15960">
            <v>0</v>
          </cell>
          <cell r="D15960">
            <v>0</v>
          </cell>
          <cell r="E15960">
            <v>0</v>
          </cell>
          <cell r="G15960">
            <v>0</v>
          </cell>
          <cell r="H15960">
            <v>0</v>
          </cell>
        </row>
        <row r="15961">
          <cell r="A15961" t="str">
            <v>08-16-050</v>
          </cell>
          <cell r="B15961" t="str">
            <v>111</v>
          </cell>
          <cell r="C15961">
            <v>0</v>
          </cell>
          <cell r="D15961">
            <v>0</v>
          </cell>
          <cell r="E15961">
            <v>0</v>
          </cell>
          <cell r="G15961">
            <v>0</v>
          </cell>
          <cell r="H15961">
            <v>0</v>
          </cell>
        </row>
        <row r="15962">
          <cell r="A15962" t="str">
            <v>08-16-050</v>
          </cell>
          <cell r="B15962" t="str">
            <v>112</v>
          </cell>
          <cell r="C15962">
            <v>0</v>
          </cell>
          <cell r="D15962">
            <v>0</v>
          </cell>
          <cell r="E15962">
            <v>0</v>
          </cell>
          <cell r="G15962">
            <v>0</v>
          </cell>
          <cell r="H15962">
            <v>0</v>
          </cell>
        </row>
        <row r="15963">
          <cell r="A15963" t="str">
            <v>08-16-050</v>
          </cell>
          <cell r="B15963" t="str">
            <v>113</v>
          </cell>
          <cell r="C15963">
            <v>0</v>
          </cell>
          <cell r="D15963">
            <v>0</v>
          </cell>
          <cell r="E15963">
            <v>0</v>
          </cell>
          <cell r="G15963">
            <v>0</v>
          </cell>
          <cell r="H15963">
            <v>0</v>
          </cell>
        </row>
        <row r="15964">
          <cell r="A15964" t="str">
            <v>08-16-050</v>
          </cell>
          <cell r="B15964" t="str">
            <v>21</v>
          </cell>
          <cell r="C15964" t="str">
            <v>JR OFICIAL CALIFICADO</v>
          </cell>
          <cell r="D15964" t="str">
            <v>jor</v>
          </cell>
          <cell r="E15964">
            <v>0.12303485987696514</v>
          </cell>
          <cell r="G15964">
            <v>70692.160000000003</v>
          </cell>
          <cell r="H15964">
            <v>8698</v>
          </cell>
        </row>
        <row r="15965">
          <cell r="A15965" t="str">
            <v>08-16-050</v>
          </cell>
          <cell r="B15965" t="str">
            <v>22</v>
          </cell>
          <cell r="C15965" t="str">
            <v>JR AYUDANTE CALIFICADO</v>
          </cell>
          <cell r="D15965" t="str">
            <v>jor</v>
          </cell>
          <cell r="E15965">
            <v>0.10936431989063568</v>
          </cell>
          <cell r="G15965">
            <v>53019.119999999995</v>
          </cell>
          <cell r="H15965">
            <v>5798</v>
          </cell>
        </row>
        <row r="15966">
          <cell r="A15966" t="str">
            <v>08-16-050</v>
          </cell>
          <cell r="B15966" t="str">
            <v>41</v>
          </cell>
          <cell r="C15966" t="str">
            <v>Equipos de instalación</v>
          </cell>
          <cell r="D15966" t="str">
            <v>unidad</v>
          </cell>
          <cell r="E15966">
            <v>0.5</v>
          </cell>
          <cell r="G15966">
            <v>24313.053599999999</v>
          </cell>
          <cell r="H15966">
            <v>12157</v>
          </cell>
        </row>
        <row r="15967">
          <cell r="A15967" t="str">
            <v>08-16-050</v>
          </cell>
          <cell r="B15967" t="str">
            <v>61</v>
          </cell>
          <cell r="C15967" t="str">
            <v>Transporte almacen a obra</v>
          </cell>
          <cell r="D15967" t="str">
            <v>kg</v>
          </cell>
          <cell r="E15967">
            <v>5031.6750000000002</v>
          </cell>
          <cell r="G15967">
            <v>6.0400000000000002E-2</v>
          </cell>
          <cell r="H15967">
            <v>304</v>
          </cell>
        </row>
        <row r="15968">
          <cell r="A15968" t="str">
            <v>08-16-060</v>
          </cell>
          <cell r="B15968" t="str">
            <v>08-16-060</v>
          </cell>
          <cell r="C15968" t="str">
            <v>Suministro e instalación de panel de alarmas de incendio</v>
          </cell>
          <cell r="D15968" t="str">
            <v>un</v>
          </cell>
          <cell r="E15968">
            <v>1</v>
          </cell>
          <cell r="H15968">
            <v>6705087</v>
          </cell>
        </row>
        <row r="15969">
          <cell r="A15969" t="str">
            <v>08-16-060</v>
          </cell>
          <cell r="B15969" t="str">
            <v>11</v>
          </cell>
          <cell r="C15969" t="str">
            <v>PANEL DE ALARMA DE INCENDIO</v>
          </cell>
          <cell r="D15969" t="str">
            <v>UN</v>
          </cell>
          <cell r="E15969">
            <v>1</v>
          </cell>
          <cell r="G15969">
            <v>4228000</v>
          </cell>
          <cell r="H15969">
            <v>4228000</v>
          </cell>
        </row>
        <row r="15970">
          <cell r="A15970" t="str">
            <v>08-16-060</v>
          </cell>
          <cell r="B15970" t="str">
            <v>12</v>
          </cell>
          <cell r="C15970">
            <v>0</v>
          </cell>
          <cell r="D15970">
            <v>0</v>
          </cell>
          <cell r="E15970">
            <v>0</v>
          </cell>
          <cell r="G15970">
            <v>0</v>
          </cell>
          <cell r="H15970">
            <v>0</v>
          </cell>
        </row>
        <row r="15971">
          <cell r="A15971" t="str">
            <v>08-16-060</v>
          </cell>
          <cell r="B15971" t="str">
            <v>13</v>
          </cell>
          <cell r="C15971">
            <v>0</v>
          </cell>
          <cell r="D15971">
            <v>0</v>
          </cell>
          <cell r="E15971">
            <v>0</v>
          </cell>
          <cell r="G15971">
            <v>0</v>
          </cell>
          <cell r="H15971">
            <v>0</v>
          </cell>
        </row>
        <row r="15972">
          <cell r="A15972" t="str">
            <v>08-16-060</v>
          </cell>
          <cell r="B15972" t="str">
            <v>14</v>
          </cell>
          <cell r="C15972">
            <v>0</v>
          </cell>
          <cell r="D15972">
            <v>0</v>
          </cell>
          <cell r="E15972">
            <v>0</v>
          </cell>
          <cell r="G15972">
            <v>0</v>
          </cell>
          <cell r="H15972">
            <v>0</v>
          </cell>
        </row>
        <row r="15973">
          <cell r="A15973" t="str">
            <v>08-16-060</v>
          </cell>
          <cell r="B15973" t="str">
            <v>15</v>
          </cell>
          <cell r="C15973">
            <v>0</v>
          </cell>
          <cell r="D15973">
            <v>0</v>
          </cell>
          <cell r="E15973">
            <v>0</v>
          </cell>
          <cell r="G15973">
            <v>0</v>
          </cell>
          <cell r="H15973">
            <v>0</v>
          </cell>
        </row>
        <row r="15974">
          <cell r="A15974" t="str">
            <v>08-16-060</v>
          </cell>
          <cell r="B15974" t="str">
            <v>16</v>
          </cell>
          <cell r="C15974">
            <v>0</v>
          </cell>
          <cell r="D15974">
            <v>0</v>
          </cell>
          <cell r="E15974">
            <v>0</v>
          </cell>
          <cell r="G15974">
            <v>0</v>
          </cell>
          <cell r="H15974">
            <v>0</v>
          </cell>
        </row>
        <row r="15975">
          <cell r="A15975" t="str">
            <v>08-16-060</v>
          </cell>
          <cell r="B15975" t="str">
            <v>17</v>
          </cell>
          <cell r="C15975">
            <v>0</v>
          </cell>
          <cell r="D15975">
            <v>0</v>
          </cell>
          <cell r="E15975">
            <v>0</v>
          </cell>
          <cell r="G15975">
            <v>0</v>
          </cell>
          <cell r="H15975">
            <v>0</v>
          </cell>
        </row>
        <row r="15976">
          <cell r="A15976" t="str">
            <v>08-16-060</v>
          </cell>
          <cell r="B15976" t="str">
            <v>18</v>
          </cell>
          <cell r="C15976">
            <v>0</v>
          </cell>
          <cell r="D15976">
            <v>0</v>
          </cell>
          <cell r="E15976">
            <v>0</v>
          </cell>
          <cell r="G15976">
            <v>0</v>
          </cell>
          <cell r="H15976">
            <v>0</v>
          </cell>
        </row>
        <row r="15977">
          <cell r="A15977" t="str">
            <v>08-16-060</v>
          </cell>
          <cell r="B15977" t="str">
            <v>19</v>
          </cell>
          <cell r="C15977">
            <v>0</v>
          </cell>
          <cell r="D15977">
            <v>0</v>
          </cell>
          <cell r="E15977">
            <v>0</v>
          </cell>
          <cell r="G15977">
            <v>0</v>
          </cell>
          <cell r="H15977">
            <v>0</v>
          </cell>
        </row>
        <row r="15978">
          <cell r="A15978" t="str">
            <v>08-16-060</v>
          </cell>
          <cell r="B15978" t="str">
            <v>110</v>
          </cell>
          <cell r="C15978">
            <v>0</v>
          </cell>
          <cell r="D15978">
            <v>0</v>
          </cell>
          <cell r="E15978">
            <v>0</v>
          </cell>
          <cell r="G15978">
            <v>0</v>
          </cell>
          <cell r="H15978">
            <v>0</v>
          </cell>
        </row>
        <row r="15979">
          <cell r="A15979" t="str">
            <v>08-16-060</v>
          </cell>
          <cell r="B15979" t="str">
            <v>111</v>
          </cell>
          <cell r="C15979">
            <v>0</v>
          </cell>
          <cell r="D15979">
            <v>0</v>
          </cell>
          <cell r="E15979">
            <v>0</v>
          </cell>
          <cell r="G15979">
            <v>0</v>
          </cell>
          <cell r="H15979">
            <v>0</v>
          </cell>
        </row>
        <row r="15980">
          <cell r="A15980" t="str">
            <v>08-16-060</v>
          </cell>
          <cell r="B15980" t="str">
            <v>112</v>
          </cell>
          <cell r="C15980">
            <v>0</v>
          </cell>
          <cell r="D15980">
            <v>0</v>
          </cell>
          <cell r="E15980">
            <v>0</v>
          </cell>
          <cell r="G15980">
            <v>0</v>
          </cell>
          <cell r="H15980">
            <v>0</v>
          </cell>
        </row>
        <row r="15981">
          <cell r="A15981" t="str">
            <v>08-16-060</v>
          </cell>
          <cell r="B15981" t="str">
            <v>113</v>
          </cell>
          <cell r="C15981">
            <v>0</v>
          </cell>
          <cell r="D15981">
            <v>0</v>
          </cell>
          <cell r="E15981">
            <v>0</v>
          </cell>
          <cell r="G15981">
            <v>0</v>
          </cell>
          <cell r="H15981">
            <v>0</v>
          </cell>
        </row>
        <row r="15982">
          <cell r="A15982" t="str">
            <v>08-16-060</v>
          </cell>
          <cell r="B15982" t="str">
            <v>21</v>
          </cell>
          <cell r="C15982" t="str">
            <v>JR OFICIAL CALIFICADO</v>
          </cell>
          <cell r="D15982" t="str">
            <v>jor</v>
          </cell>
          <cell r="E15982">
            <v>20.505809979494192</v>
          </cell>
          <cell r="G15982">
            <v>70692.160000000003</v>
          </cell>
          <cell r="H15982">
            <v>1449600</v>
          </cell>
        </row>
        <row r="15983">
          <cell r="A15983" t="str">
            <v>08-16-060</v>
          </cell>
          <cell r="B15983" t="str">
            <v>22</v>
          </cell>
          <cell r="C15983" t="str">
            <v>JR AYUDANTE CALIFICADO</v>
          </cell>
          <cell r="D15983" t="str">
            <v>jor</v>
          </cell>
          <cell r="E15983">
            <v>18.227386648439278</v>
          </cell>
          <cell r="G15983">
            <v>53019.119999999995</v>
          </cell>
          <cell r="H15983">
            <v>966400</v>
          </cell>
        </row>
        <row r="15984">
          <cell r="A15984" t="str">
            <v>08-16-060</v>
          </cell>
          <cell r="B15984" t="str">
            <v>41</v>
          </cell>
          <cell r="C15984" t="str">
            <v>Equipos de instalación</v>
          </cell>
          <cell r="D15984" t="str">
            <v>unidad</v>
          </cell>
          <cell r="E15984">
            <v>2.5</v>
          </cell>
          <cell r="G15984">
            <v>24313.053599999999</v>
          </cell>
          <cell r="H15984">
            <v>60783</v>
          </cell>
        </row>
        <row r="15985">
          <cell r="A15985" t="str">
            <v>08-16-060</v>
          </cell>
          <cell r="B15985" t="str">
            <v>61</v>
          </cell>
          <cell r="C15985" t="str">
            <v>Transporte almacen a obra</v>
          </cell>
          <cell r="D15985" t="str">
            <v>kg</v>
          </cell>
          <cell r="E15985">
            <v>5031.6750000000002</v>
          </cell>
          <cell r="G15985">
            <v>6.0400000000000002E-2</v>
          </cell>
          <cell r="H15985">
            <v>304</v>
          </cell>
        </row>
        <row r="15986">
          <cell r="A15986" t="str">
            <v>08-16-070</v>
          </cell>
          <cell r="B15986" t="str">
            <v>08-16-070</v>
          </cell>
          <cell r="C15986" t="str">
            <v>Suministro e instalación de fuente de poder para sistema de notificación con capacidad de 10A</v>
          </cell>
          <cell r="D15986" t="str">
            <v>un</v>
          </cell>
          <cell r="E15986">
            <v>1</v>
          </cell>
          <cell r="H15986">
            <v>913629</v>
          </cell>
        </row>
        <row r="15987">
          <cell r="A15987" t="str">
            <v>08-16-070</v>
          </cell>
          <cell r="B15987" t="str">
            <v>11</v>
          </cell>
          <cell r="C15987" t="str">
            <v>FUENTE DE PODER AUXILIAR CON CAPACIDAD DE 10A</v>
          </cell>
          <cell r="D15987" t="str">
            <v>UN</v>
          </cell>
          <cell r="E15987">
            <v>1</v>
          </cell>
          <cell r="G15987">
            <v>785200</v>
          </cell>
          <cell r="H15987">
            <v>785200</v>
          </cell>
        </row>
        <row r="15988">
          <cell r="A15988" t="str">
            <v>08-16-070</v>
          </cell>
          <cell r="B15988" t="str">
            <v>12</v>
          </cell>
          <cell r="C15988">
            <v>0</v>
          </cell>
          <cell r="D15988">
            <v>0</v>
          </cell>
          <cell r="E15988">
            <v>0</v>
          </cell>
          <cell r="G15988">
            <v>0</v>
          </cell>
          <cell r="H15988">
            <v>0</v>
          </cell>
        </row>
        <row r="15989">
          <cell r="A15989" t="str">
            <v>08-16-070</v>
          </cell>
          <cell r="B15989" t="str">
            <v>13</v>
          </cell>
          <cell r="C15989">
            <v>0</v>
          </cell>
          <cell r="D15989">
            <v>0</v>
          </cell>
          <cell r="E15989">
            <v>0</v>
          </cell>
          <cell r="G15989">
            <v>0</v>
          </cell>
          <cell r="H15989">
            <v>0</v>
          </cell>
        </row>
        <row r="15990">
          <cell r="A15990" t="str">
            <v>08-16-070</v>
          </cell>
          <cell r="B15990" t="str">
            <v>14</v>
          </cell>
          <cell r="C15990">
            <v>0</v>
          </cell>
          <cell r="D15990">
            <v>0</v>
          </cell>
          <cell r="E15990">
            <v>0</v>
          </cell>
          <cell r="G15990">
            <v>0</v>
          </cell>
          <cell r="H15990">
            <v>0</v>
          </cell>
        </row>
        <row r="15991">
          <cell r="A15991" t="str">
            <v>08-16-070</v>
          </cell>
          <cell r="B15991" t="str">
            <v>15</v>
          </cell>
          <cell r="C15991">
            <v>0</v>
          </cell>
          <cell r="D15991">
            <v>0</v>
          </cell>
          <cell r="E15991">
            <v>0</v>
          </cell>
          <cell r="G15991">
            <v>0</v>
          </cell>
          <cell r="H15991">
            <v>0</v>
          </cell>
        </row>
        <row r="15992">
          <cell r="A15992" t="str">
            <v>08-16-070</v>
          </cell>
          <cell r="B15992" t="str">
            <v>16</v>
          </cell>
          <cell r="C15992">
            <v>0</v>
          </cell>
          <cell r="D15992">
            <v>0</v>
          </cell>
          <cell r="E15992">
            <v>0</v>
          </cell>
          <cell r="G15992">
            <v>0</v>
          </cell>
          <cell r="H15992">
            <v>0</v>
          </cell>
        </row>
        <row r="15993">
          <cell r="A15993" t="str">
            <v>08-16-070</v>
          </cell>
          <cell r="B15993" t="str">
            <v>17</v>
          </cell>
          <cell r="C15993">
            <v>0</v>
          </cell>
          <cell r="D15993">
            <v>0</v>
          </cell>
          <cell r="E15993">
            <v>0</v>
          </cell>
          <cell r="G15993">
            <v>0</v>
          </cell>
          <cell r="H15993">
            <v>0</v>
          </cell>
        </row>
        <row r="15994">
          <cell r="A15994" t="str">
            <v>08-16-070</v>
          </cell>
          <cell r="B15994" t="str">
            <v>18</v>
          </cell>
          <cell r="C15994">
            <v>0</v>
          </cell>
          <cell r="D15994">
            <v>0</v>
          </cell>
          <cell r="E15994">
            <v>0</v>
          </cell>
          <cell r="G15994">
            <v>0</v>
          </cell>
          <cell r="H15994">
            <v>0</v>
          </cell>
        </row>
        <row r="15995">
          <cell r="A15995" t="str">
            <v>08-16-070</v>
          </cell>
          <cell r="B15995" t="str">
            <v>19</v>
          </cell>
          <cell r="C15995">
            <v>0</v>
          </cell>
          <cell r="D15995">
            <v>0</v>
          </cell>
          <cell r="E15995">
            <v>0</v>
          </cell>
          <cell r="G15995">
            <v>0</v>
          </cell>
          <cell r="H15995">
            <v>0</v>
          </cell>
        </row>
        <row r="15996">
          <cell r="A15996" t="str">
            <v>08-16-070</v>
          </cell>
          <cell r="B15996" t="str">
            <v>110</v>
          </cell>
          <cell r="C15996">
            <v>0</v>
          </cell>
          <cell r="D15996">
            <v>0</v>
          </cell>
          <cell r="E15996">
            <v>0</v>
          </cell>
          <cell r="G15996">
            <v>0</v>
          </cell>
          <cell r="H15996">
            <v>0</v>
          </cell>
        </row>
        <row r="15997">
          <cell r="A15997" t="str">
            <v>08-16-070</v>
          </cell>
          <cell r="B15997" t="str">
            <v>111</v>
          </cell>
          <cell r="C15997">
            <v>0</v>
          </cell>
          <cell r="D15997">
            <v>0</v>
          </cell>
          <cell r="E15997">
            <v>0</v>
          </cell>
          <cell r="G15997">
            <v>0</v>
          </cell>
          <cell r="H15997">
            <v>0</v>
          </cell>
        </row>
        <row r="15998">
          <cell r="A15998" t="str">
            <v>08-16-070</v>
          </cell>
          <cell r="B15998" t="str">
            <v>112</v>
          </cell>
          <cell r="C15998">
            <v>0</v>
          </cell>
          <cell r="D15998">
            <v>0</v>
          </cell>
          <cell r="E15998">
            <v>0</v>
          </cell>
          <cell r="G15998">
            <v>0</v>
          </cell>
          <cell r="H15998">
            <v>0</v>
          </cell>
        </row>
        <row r="15999">
          <cell r="A15999" t="str">
            <v>08-16-070</v>
          </cell>
          <cell r="B15999" t="str">
            <v>113</v>
          </cell>
          <cell r="C15999">
            <v>0</v>
          </cell>
          <cell r="D15999">
            <v>0</v>
          </cell>
          <cell r="E15999">
            <v>0</v>
          </cell>
          <cell r="G15999">
            <v>0</v>
          </cell>
          <cell r="H15999">
            <v>0</v>
          </cell>
        </row>
        <row r="16000">
          <cell r="A16000" t="str">
            <v>08-16-070</v>
          </cell>
          <cell r="B16000" t="str">
            <v>21</v>
          </cell>
          <cell r="C16000" t="str">
            <v>JR OFICIAL CALIFICADO</v>
          </cell>
          <cell r="D16000" t="str">
            <v>jor</v>
          </cell>
          <cell r="E16000">
            <v>0.98427887901572109</v>
          </cell>
          <cell r="G16000">
            <v>70692.160000000003</v>
          </cell>
          <cell r="H16000">
            <v>69581</v>
          </cell>
        </row>
        <row r="16001">
          <cell r="A16001" t="str">
            <v>08-16-070</v>
          </cell>
          <cell r="B16001" t="str">
            <v>22</v>
          </cell>
          <cell r="C16001" t="str">
            <v>JR AYUDANTE CALIFICADO</v>
          </cell>
          <cell r="D16001" t="str">
            <v>jor</v>
          </cell>
          <cell r="E16001">
            <v>0.87491455912508542</v>
          </cell>
          <cell r="G16001">
            <v>53019.119999999995</v>
          </cell>
          <cell r="H16001">
            <v>46387</v>
          </cell>
        </row>
        <row r="16002">
          <cell r="A16002" t="str">
            <v>08-16-070</v>
          </cell>
          <cell r="B16002" t="str">
            <v>41</v>
          </cell>
          <cell r="C16002" t="str">
            <v>Equipos de instalación</v>
          </cell>
          <cell r="D16002" t="str">
            <v>unidad</v>
          </cell>
          <cell r="E16002">
            <v>0.5</v>
          </cell>
          <cell r="G16002">
            <v>24313.053599999999</v>
          </cell>
          <cell r="H16002">
            <v>12157</v>
          </cell>
        </row>
        <row r="16003">
          <cell r="A16003" t="str">
            <v>08-16-070</v>
          </cell>
          <cell r="B16003" t="str">
            <v>61</v>
          </cell>
          <cell r="C16003" t="str">
            <v>Transporte almacen a obra</v>
          </cell>
          <cell r="D16003" t="str">
            <v>kg</v>
          </cell>
          <cell r="E16003">
            <v>5031.6750000000002</v>
          </cell>
          <cell r="G16003">
            <v>6.0400000000000002E-2</v>
          </cell>
          <cell r="H16003">
            <v>304</v>
          </cell>
        </row>
        <row r="16004">
          <cell r="A16004" t="str">
            <v>08-17-010</v>
          </cell>
          <cell r="B16004" t="str">
            <v>08-17-010</v>
          </cell>
          <cell r="C16004" t="str">
            <v>Suministro e instalación de cable FPL/FPLR 2X16 AWG NEC 760</v>
          </cell>
          <cell r="D16004" t="str">
            <v>ml</v>
          </cell>
          <cell r="E16004">
            <v>2300</v>
          </cell>
          <cell r="H16004">
            <v>9649</v>
          </cell>
        </row>
        <row r="16005">
          <cell r="A16005" t="str">
            <v>08-17-010</v>
          </cell>
          <cell r="B16005" t="str">
            <v>11</v>
          </cell>
          <cell r="C16005" t="str">
            <v>CABLE FPL/FPLR CALIBRE 16 AWG EN COLOR ROJO</v>
          </cell>
          <cell r="D16005" t="str">
            <v>ML</v>
          </cell>
          <cell r="E16005">
            <v>1</v>
          </cell>
          <cell r="G16005">
            <v>7749.0783999999985</v>
          </cell>
          <cell r="H16005">
            <v>7749</v>
          </cell>
        </row>
        <row r="16006">
          <cell r="A16006" t="str">
            <v>08-17-010</v>
          </cell>
          <cell r="B16006" t="str">
            <v>12</v>
          </cell>
          <cell r="C16006">
            <v>0</v>
          </cell>
          <cell r="D16006">
            <v>0</v>
          </cell>
          <cell r="E16006">
            <v>0</v>
          </cell>
          <cell r="G16006">
            <v>0</v>
          </cell>
          <cell r="H16006">
            <v>0</v>
          </cell>
        </row>
        <row r="16007">
          <cell r="A16007" t="str">
            <v>08-17-010</v>
          </cell>
          <cell r="B16007" t="str">
            <v>13</v>
          </cell>
          <cell r="C16007">
            <v>0</v>
          </cell>
          <cell r="D16007">
            <v>0</v>
          </cell>
          <cell r="E16007">
            <v>0</v>
          </cell>
          <cell r="G16007">
            <v>0</v>
          </cell>
          <cell r="H16007">
            <v>0</v>
          </cell>
        </row>
        <row r="16008">
          <cell r="A16008" t="str">
            <v>08-17-010</v>
          </cell>
          <cell r="B16008" t="str">
            <v>14</v>
          </cell>
          <cell r="C16008">
            <v>0</v>
          </cell>
          <cell r="D16008">
            <v>0</v>
          </cell>
          <cell r="E16008">
            <v>0</v>
          </cell>
          <cell r="G16008">
            <v>0</v>
          </cell>
          <cell r="H16008">
            <v>0</v>
          </cell>
        </row>
        <row r="16009">
          <cell r="A16009" t="str">
            <v>08-17-010</v>
          </cell>
          <cell r="B16009" t="str">
            <v>15</v>
          </cell>
          <cell r="C16009">
            <v>0</v>
          </cell>
          <cell r="D16009">
            <v>0</v>
          </cell>
          <cell r="E16009">
            <v>0</v>
          </cell>
          <cell r="G16009">
            <v>0</v>
          </cell>
          <cell r="H16009">
            <v>0</v>
          </cell>
        </row>
        <row r="16010">
          <cell r="A16010" t="str">
            <v>08-17-010</v>
          </cell>
          <cell r="B16010" t="str">
            <v>16</v>
          </cell>
          <cell r="C16010">
            <v>0</v>
          </cell>
          <cell r="D16010">
            <v>0</v>
          </cell>
          <cell r="E16010">
            <v>0</v>
          </cell>
          <cell r="G16010">
            <v>0</v>
          </cell>
          <cell r="H16010">
            <v>0</v>
          </cell>
        </row>
        <row r="16011">
          <cell r="A16011" t="str">
            <v>08-17-010</v>
          </cell>
          <cell r="B16011" t="str">
            <v>17</v>
          </cell>
          <cell r="C16011">
            <v>0</v>
          </cell>
          <cell r="D16011">
            <v>0</v>
          </cell>
          <cell r="E16011">
            <v>0</v>
          </cell>
          <cell r="G16011">
            <v>0</v>
          </cell>
          <cell r="H16011">
            <v>0</v>
          </cell>
        </row>
        <row r="16012">
          <cell r="A16012" t="str">
            <v>08-17-010</v>
          </cell>
          <cell r="B16012" t="str">
            <v>18</v>
          </cell>
          <cell r="C16012">
            <v>0</v>
          </cell>
          <cell r="D16012">
            <v>0</v>
          </cell>
          <cell r="E16012">
            <v>0</v>
          </cell>
          <cell r="G16012">
            <v>0</v>
          </cell>
          <cell r="H16012">
            <v>0</v>
          </cell>
        </row>
        <row r="16013">
          <cell r="A16013" t="str">
            <v>08-17-010</v>
          </cell>
          <cell r="B16013" t="str">
            <v>19</v>
          </cell>
          <cell r="C16013">
            <v>0</v>
          </cell>
          <cell r="D16013">
            <v>0</v>
          </cell>
          <cell r="E16013">
            <v>0</v>
          </cell>
          <cell r="G16013">
            <v>0</v>
          </cell>
          <cell r="H16013">
            <v>0</v>
          </cell>
        </row>
        <row r="16014">
          <cell r="A16014" t="str">
            <v>08-17-010</v>
          </cell>
          <cell r="B16014" t="str">
            <v>110</v>
          </cell>
          <cell r="C16014">
            <v>0</v>
          </cell>
          <cell r="D16014">
            <v>0</v>
          </cell>
          <cell r="E16014">
            <v>0</v>
          </cell>
          <cell r="G16014">
            <v>0</v>
          </cell>
          <cell r="H16014">
            <v>0</v>
          </cell>
        </row>
        <row r="16015">
          <cell r="A16015" t="str">
            <v>08-17-010</v>
          </cell>
          <cell r="B16015" t="str">
            <v>111</v>
          </cell>
          <cell r="C16015">
            <v>0</v>
          </cell>
          <cell r="D16015">
            <v>0</v>
          </cell>
          <cell r="E16015">
            <v>0</v>
          </cell>
          <cell r="G16015">
            <v>0</v>
          </cell>
          <cell r="H16015">
            <v>0</v>
          </cell>
        </row>
        <row r="16016">
          <cell r="A16016" t="str">
            <v>08-17-010</v>
          </cell>
          <cell r="B16016" t="str">
            <v>112</v>
          </cell>
          <cell r="C16016">
            <v>0</v>
          </cell>
          <cell r="D16016">
            <v>0</v>
          </cell>
          <cell r="E16016">
            <v>0</v>
          </cell>
          <cell r="G16016">
            <v>0</v>
          </cell>
          <cell r="H16016">
            <v>0</v>
          </cell>
        </row>
        <row r="16017">
          <cell r="A16017" t="str">
            <v>08-17-010</v>
          </cell>
          <cell r="B16017" t="str">
            <v>113</v>
          </cell>
          <cell r="C16017">
            <v>0</v>
          </cell>
          <cell r="D16017">
            <v>0</v>
          </cell>
          <cell r="E16017">
            <v>0</v>
          </cell>
          <cell r="G16017">
            <v>0</v>
          </cell>
          <cell r="H16017">
            <v>0</v>
          </cell>
        </row>
        <row r="16018">
          <cell r="A16018" t="str">
            <v>08-17-010</v>
          </cell>
          <cell r="B16018" t="str">
            <v>21</v>
          </cell>
          <cell r="C16018" t="str">
            <v>JR OFICIAL CALIFICADO</v>
          </cell>
          <cell r="D16018" t="str">
            <v>jor</v>
          </cell>
          <cell r="E16018">
            <v>1.1483253588516746E-2</v>
          </cell>
          <cell r="G16018">
            <v>70692.160000000003</v>
          </cell>
          <cell r="H16018">
            <v>812</v>
          </cell>
        </row>
        <row r="16019">
          <cell r="A16019" t="str">
            <v>08-17-010</v>
          </cell>
          <cell r="B16019" t="str">
            <v>22</v>
          </cell>
          <cell r="C16019" t="str">
            <v>JR AYUDANTE CALIFICADO</v>
          </cell>
          <cell r="D16019" t="str">
            <v>jor</v>
          </cell>
          <cell r="E16019">
            <v>1.0207336523125997E-2</v>
          </cell>
          <cell r="G16019">
            <v>53019.119999999995</v>
          </cell>
          <cell r="H16019">
            <v>541</v>
          </cell>
        </row>
        <row r="16020">
          <cell r="A16020" t="str">
            <v>08-17-010</v>
          </cell>
          <cell r="B16020" t="str">
            <v>41</v>
          </cell>
          <cell r="C16020" t="str">
            <v>Equipos de instalación</v>
          </cell>
          <cell r="D16020" t="str">
            <v>unidad</v>
          </cell>
          <cell r="E16020">
            <v>0.01</v>
          </cell>
          <cell r="G16020">
            <v>24313.053599999999</v>
          </cell>
          <cell r="H16020">
            <v>243</v>
          </cell>
        </row>
        <row r="16021">
          <cell r="A16021" t="str">
            <v>08-17-010</v>
          </cell>
          <cell r="B16021" t="str">
            <v>61</v>
          </cell>
          <cell r="C16021" t="str">
            <v>Transporte almacen a obra</v>
          </cell>
          <cell r="D16021" t="str">
            <v>kg</v>
          </cell>
          <cell r="E16021">
            <v>5031.6750000000002</v>
          </cell>
          <cell r="G16021">
            <v>6.0400000000000002E-2</v>
          </cell>
          <cell r="H16021">
            <v>304</v>
          </cell>
        </row>
        <row r="16022">
          <cell r="A16022" t="str">
            <v>08-17-020</v>
          </cell>
          <cell r="B16022" t="str">
            <v>08-17-020</v>
          </cell>
          <cell r="C16022" t="str">
            <v>Suministro e instalación de tubo conduit EMT 3/4"  con accesorios de unión y montaje</v>
          </cell>
          <cell r="D16022" t="str">
            <v>ml</v>
          </cell>
          <cell r="E16022">
            <v>850</v>
          </cell>
          <cell r="H16022">
            <v>10969</v>
          </cell>
        </row>
        <row r="16023">
          <cell r="A16023" t="str">
            <v>08-17-020</v>
          </cell>
          <cell r="B16023" t="str">
            <v>11</v>
          </cell>
          <cell r="C16023" t="str">
            <v>Tuberia EMT 3/4"</v>
          </cell>
          <cell r="D16023" t="str">
            <v>ML</v>
          </cell>
          <cell r="E16023">
            <v>1</v>
          </cell>
          <cell r="G16023">
            <v>4188.0055360000006</v>
          </cell>
          <cell r="H16023">
            <v>4188</v>
          </cell>
        </row>
        <row r="16024">
          <cell r="A16024" t="str">
            <v>08-17-020</v>
          </cell>
          <cell r="B16024" t="str">
            <v>12</v>
          </cell>
          <cell r="C16024" t="str">
            <v>SOPORTES, ACCESORIOS DE MONTAJE Y GUARNICIONES (INCLUIDAS)</v>
          </cell>
          <cell r="D16024" t="str">
            <v>un</v>
          </cell>
          <cell r="E16024">
            <v>1</v>
          </cell>
          <cell r="G16024">
            <v>5073.5999999999995</v>
          </cell>
          <cell r="H16024">
            <v>5074</v>
          </cell>
        </row>
        <row r="16025">
          <cell r="A16025" t="str">
            <v>08-17-020</v>
          </cell>
          <cell r="B16025" t="str">
            <v>13</v>
          </cell>
          <cell r="C16025">
            <v>0</v>
          </cell>
          <cell r="D16025">
            <v>0</v>
          </cell>
          <cell r="E16025">
            <v>0</v>
          </cell>
          <cell r="G16025">
            <v>0</v>
          </cell>
          <cell r="H16025">
            <v>0</v>
          </cell>
        </row>
        <row r="16026">
          <cell r="A16026" t="str">
            <v>08-17-020</v>
          </cell>
          <cell r="B16026" t="str">
            <v>14</v>
          </cell>
          <cell r="C16026">
            <v>0</v>
          </cell>
          <cell r="D16026">
            <v>0</v>
          </cell>
          <cell r="E16026">
            <v>0</v>
          </cell>
          <cell r="G16026">
            <v>0</v>
          </cell>
          <cell r="H16026">
            <v>0</v>
          </cell>
        </row>
        <row r="16027">
          <cell r="A16027" t="str">
            <v>08-17-020</v>
          </cell>
          <cell r="B16027" t="str">
            <v>15</v>
          </cell>
          <cell r="C16027">
            <v>0</v>
          </cell>
          <cell r="D16027">
            <v>0</v>
          </cell>
          <cell r="E16027">
            <v>0</v>
          </cell>
          <cell r="G16027">
            <v>0</v>
          </cell>
          <cell r="H16027">
            <v>0</v>
          </cell>
        </row>
        <row r="16028">
          <cell r="A16028" t="str">
            <v>08-17-020</v>
          </cell>
          <cell r="B16028" t="str">
            <v>16</v>
          </cell>
          <cell r="C16028">
            <v>0</v>
          </cell>
          <cell r="D16028">
            <v>0</v>
          </cell>
          <cell r="E16028">
            <v>0</v>
          </cell>
          <cell r="G16028">
            <v>0</v>
          </cell>
          <cell r="H16028">
            <v>0</v>
          </cell>
        </row>
        <row r="16029">
          <cell r="A16029" t="str">
            <v>08-17-020</v>
          </cell>
          <cell r="B16029" t="str">
            <v>17</v>
          </cell>
          <cell r="C16029">
            <v>0</v>
          </cell>
          <cell r="D16029">
            <v>0</v>
          </cell>
          <cell r="E16029">
            <v>0</v>
          </cell>
          <cell r="G16029">
            <v>0</v>
          </cell>
          <cell r="H16029">
            <v>0</v>
          </cell>
        </row>
        <row r="16030">
          <cell r="A16030" t="str">
            <v>08-17-020</v>
          </cell>
          <cell r="B16030" t="str">
            <v>18</v>
          </cell>
          <cell r="C16030">
            <v>0</v>
          </cell>
          <cell r="D16030">
            <v>0</v>
          </cell>
          <cell r="E16030">
            <v>0</v>
          </cell>
          <cell r="G16030">
            <v>0</v>
          </cell>
          <cell r="H16030">
            <v>0</v>
          </cell>
        </row>
        <row r="16031">
          <cell r="A16031" t="str">
            <v>08-17-020</v>
          </cell>
          <cell r="B16031" t="str">
            <v>19</v>
          </cell>
          <cell r="C16031">
            <v>0</v>
          </cell>
          <cell r="D16031">
            <v>0</v>
          </cell>
          <cell r="E16031">
            <v>0</v>
          </cell>
          <cell r="G16031">
            <v>0</v>
          </cell>
          <cell r="H16031">
            <v>0</v>
          </cell>
        </row>
        <row r="16032">
          <cell r="A16032" t="str">
            <v>08-17-020</v>
          </cell>
          <cell r="B16032" t="str">
            <v>110</v>
          </cell>
          <cell r="C16032">
            <v>0</v>
          </cell>
          <cell r="D16032">
            <v>0</v>
          </cell>
          <cell r="E16032">
            <v>0</v>
          </cell>
          <cell r="G16032">
            <v>0</v>
          </cell>
          <cell r="H16032">
            <v>0</v>
          </cell>
        </row>
        <row r="16033">
          <cell r="A16033" t="str">
            <v>08-17-020</v>
          </cell>
          <cell r="B16033" t="str">
            <v>111</v>
          </cell>
          <cell r="C16033">
            <v>0</v>
          </cell>
          <cell r="D16033">
            <v>0</v>
          </cell>
          <cell r="E16033">
            <v>0</v>
          </cell>
          <cell r="G16033">
            <v>0</v>
          </cell>
          <cell r="H16033">
            <v>0</v>
          </cell>
        </row>
        <row r="16034">
          <cell r="A16034" t="str">
            <v>08-17-020</v>
          </cell>
          <cell r="B16034" t="str">
            <v>112</v>
          </cell>
          <cell r="C16034">
            <v>0</v>
          </cell>
          <cell r="D16034">
            <v>0</v>
          </cell>
          <cell r="E16034">
            <v>0</v>
          </cell>
          <cell r="G16034">
            <v>0</v>
          </cell>
          <cell r="H16034">
            <v>0</v>
          </cell>
        </row>
        <row r="16035">
          <cell r="A16035" t="str">
            <v>08-17-020</v>
          </cell>
          <cell r="B16035" t="str">
            <v>113</v>
          </cell>
          <cell r="C16035">
            <v>0</v>
          </cell>
          <cell r="D16035">
            <v>0</v>
          </cell>
          <cell r="E16035">
            <v>0</v>
          </cell>
          <cell r="G16035">
            <v>0</v>
          </cell>
          <cell r="H16035">
            <v>0</v>
          </cell>
        </row>
        <row r="16036">
          <cell r="A16036" t="str">
            <v>08-17-020</v>
          </cell>
          <cell r="B16036" t="str">
            <v>21</v>
          </cell>
          <cell r="C16036" t="str">
            <v>JR OFICIAL CALIFICADO</v>
          </cell>
          <cell r="D16036" t="str">
            <v>jor</v>
          </cell>
          <cell r="E16036">
            <v>9.8427887901572104E-3</v>
          </cell>
          <cell r="G16036">
            <v>70692.160000000003</v>
          </cell>
          <cell r="H16036">
            <v>696</v>
          </cell>
        </row>
        <row r="16037">
          <cell r="A16037" t="str">
            <v>08-17-020</v>
          </cell>
          <cell r="B16037" t="str">
            <v>22</v>
          </cell>
          <cell r="C16037" t="str">
            <v>JR AYUDANTE CALIFICADO</v>
          </cell>
          <cell r="D16037" t="str">
            <v>jor</v>
          </cell>
          <cell r="E16037">
            <v>8.7491455912508537E-3</v>
          </cell>
          <cell r="G16037">
            <v>53019.119999999995</v>
          </cell>
          <cell r="H16037">
            <v>464</v>
          </cell>
        </row>
        <row r="16038">
          <cell r="A16038" t="str">
            <v>08-17-020</v>
          </cell>
          <cell r="B16038" t="str">
            <v>41</v>
          </cell>
          <cell r="C16038" t="str">
            <v>Equipos de instalación</v>
          </cell>
          <cell r="D16038" t="str">
            <v>unidad</v>
          </cell>
          <cell r="E16038">
            <v>0.01</v>
          </cell>
          <cell r="G16038">
            <v>24313.053599999999</v>
          </cell>
          <cell r="H16038">
            <v>243</v>
          </cell>
        </row>
        <row r="16039">
          <cell r="A16039" t="str">
            <v>08-17-020</v>
          </cell>
          <cell r="B16039" t="str">
            <v>61</v>
          </cell>
          <cell r="C16039" t="str">
            <v>Transporte almacen a obra</v>
          </cell>
          <cell r="D16039" t="str">
            <v>kg</v>
          </cell>
          <cell r="E16039">
            <v>5031.6750000000002</v>
          </cell>
          <cell r="G16039">
            <v>6.0400000000000002E-2</v>
          </cell>
          <cell r="H16039">
            <v>304</v>
          </cell>
        </row>
        <row r="16040">
          <cell r="A16040" t="str">
            <v>08-17-030</v>
          </cell>
          <cell r="B16040" t="str">
            <v>08-17-030</v>
          </cell>
          <cell r="C16040" t="str">
            <v>Suministro e instalación de gabinete metálico de 30X30X15 tipo NEMA 1 o equivalente</v>
          </cell>
          <cell r="D16040" t="str">
            <v>un</v>
          </cell>
          <cell r="E16040">
            <v>1</v>
          </cell>
          <cell r="H16040">
            <v>348846</v>
          </cell>
        </row>
        <row r="16041">
          <cell r="A16041" t="str">
            <v>08-17-030</v>
          </cell>
          <cell r="B16041" t="str">
            <v>11</v>
          </cell>
          <cell r="C16041" t="str">
            <v>GABINETE METALICO 30x30x15 TIPO NEMA 1 O EQUIVALENTE</v>
          </cell>
          <cell r="D16041" t="str">
            <v>UND</v>
          </cell>
          <cell r="E16041">
            <v>1</v>
          </cell>
          <cell r="G16041">
            <v>322854.91200000001</v>
          </cell>
          <cell r="H16041">
            <v>322855</v>
          </cell>
        </row>
        <row r="16042">
          <cell r="A16042" t="str">
            <v>08-17-030</v>
          </cell>
          <cell r="B16042" t="str">
            <v>12</v>
          </cell>
          <cell r="C16042">
            <v>0</v>
          </cell>
          <cell r="D16042">
            <v>0</v>
          </cell>
          <cell r="E16042">
            <v>0</v>
          </cell>
          <cell r="G16042">
            <v>0</v>
          </cell>
          <cell r="H16042">
            <v>0</v>
          </cell>
        </row>
        <row r="16043">
          <cell r="A16043" t="str">
            <v>08-17-030</v>
          </cell>
          <cell r="B16043" t="str">
            <v>13</v>
          </cell>
          <cell r="C16043">
            <v>0</v>
          </cell>
          <cell r="D16043">
            <v>0</v>
          </cell>
          <cell r="E16043">
            <v>0</v>
          </cell>
          <cell r="G16043">
            <v>0</v>
          </cell>
          <cell r="H16043">
            <v>0</v>
          </cell>
        </row>
        <row r="16044">
          <cell r="A16044" t="str">
            <v>08-17-030</v>
          </cell>
          <cell r="B16044" t="str">
            <v>14</v>
          </cell>
          <cell r="C16044">
            <v>0</v>
          </cell>
          <cell r="D16044">
            <v>0</v>
          </cell>
          <cell r="E16044">
            <v>0</v>
          </cell>
          <cell r="G16044">
            <v>0</v>
          </cell>
          <cell r="H16044">
            <v>0</v>
          </cell>
        </row>
        <row r="16045">
          <cell r="A16045" t="str">
            <v>08-17-030</v>
          </cell>
          <cell r="B16045" t="str">
            <v>15</v>
          </cell>
          <cell r="C16045">
            <v>0</v>
          </cell>
          <cell r="D16045">
            <v>0</v>
          </cell>
          <cell r="E16045">
            <v>0</v>
          </cell>
          <cell r="G16045">
            <v>0</v>
          </cell>
          <cell r="H16045">
            <v>0</v>
          </cell>
        </row>
        <row r="16046">
          <cell r="A16046" t="str">
            <v>08-17-030</v>
          </cell>
          <cell r="B16046" t="str">
            <v>16</v>
          </cell>
          <cell r="C16046">
            <v>0</v>
          </cell>
          <cell r="D16046">
            <v>0</v>
          </cell>
          <cell r="E16046">
            <v>0</v>
          </cell>
          <cell r="G16046">
            <v>0</v>
          </cell>
          <cell r="H16046">
            <v>0</v>
          </cell>
        </row>
        <row r="16047">
          <cell r="A16047" t="str">
            <v>08-17-030</v>
          </cell>
          <cell r="B16047" t="str">
            <v>17</v>
          </cell>
          <cell r="C16047">
            <v>0</v>
          </cell>
          <cell r="D16047">
            <v>0</v>
          </cell>
          <cell r="E16047">
            <v>0</v>
          </cell>
          <cell r="G16047">
            <v>0</v>
          </cell>
          <cell r="H16047">
            <v>0</v>
          </cell>
        </row>
        <row r="16048">
          <cell r="A16048" t="str">
            <v>08-17-030</v>
          </cell>
          <cell r="B16048" t="str">
            <v>18</v>
          </cell>
          <cell r="C16048">
            <v>0</v>
          </cell>
          <cell r="D16048">
            <v>0</v>
          </cell>
          <cell r="E16048">
            <v>0</v>
          </cell>
          <cell r="G16048">
            <v>0</v>
          </cell>
          <cell r="H16048">
            <v>0</v>
          </cell>
        </row>
        <row r="16049">
          <cell r="A16049" t="str">
            <v>08-17-030</v>
          </cell>
          <cell r="B16049" t="str">
            <v>19</v>
          </cell>
          <cell r="C16049">
            <v>0</v>
          </cell>
          <cell r="D16049">
            <v>0</v>
          </cell>
          <cell r="E16049">
            <v>0</v>
          </cell>
          <cell r="G16049">
            <v>0</v>
          </cell>
          <cell r="H16049">
            <v>0</v>
          </cell>
        </row>
        <row r="16050">
          <cell r="A16050" t="str">
            <v>08-17-030</v>
          </cell>
          <cell r="B16050" t="str">
            <v>110</v>
          </cell>
          <cell r="C16050">
            <v>0</v>
          </cell>
          <cell r="D16050">
            <v>0</v>
          </cell>
          <cell r="E16050">
            <v>0</v>
          </cell>
          <cell r="G16050">
            <v>0</v>
          </cell>
          <cell r="H16050">
            <v>0</v>
          </cell>
        </row>
        <row r="16051">
          <cell r="A16051" t="str">
            <v>08-17-030</v>
          </cell>
          <cell r="B16051" t="str">
            <v>111</v>
          </cell>
          <cell r="C16051">
            <v>0</v>
          </cell>
          <cell r="D16051">
            <v>0</v>
          </cell>
          <cell r="E16051">
            <v>0</v>
          </cell>
          <cell r="G16051">
            <v>0</v>
          </cell>
          <cell r="H16051">
            <v>0</v>
          </cell>
        </row>
        <row r="16052">
          <cell r="A16052" t="str">
            <v>08-17-030</v>
          </cell>
          <cell r="B16052" t="str">
            <v>112</v>
          </cell>
          <cell r="C16052">
            <v>0</v>
          </cell>
          <cell r="D16052">
            <v>0</v>
          </cell>
          <cell r="E16052">
            <v>0</v>
          </cell>
          <cell r="G16052">
            <v>0</v>
          </cell>
          <cell r="H16052">
            <v>0</v>
          </cell>
        </row>
        <row r="16053">
          <cell r="A16053" t="str">
            <v>08-17-030</v>
          </cell>
          <cell r="B16053" t="str">
            <v>113</v>
          </cell>
          <cell r="C16053">
            <v>0</v>
          </cell>
          <cell r="D16053">
            <v>0</v>
          </cell>
          <cell r="E16053">
            <v>0</v>
          </cell>
          <cell r="G16053">
            <v>0</v>
          </cell>
          <cell r="H16053">
            <v>0</v>
          </cell>
        </row>
        <row r="16054">
          <cell r="A16054" t="str">
            <v>08-17-030</v>
          </cell>
          <cell r="B16054" t="str">
            <v>21</v>
          </cell>
          <cell r="C16054" t="str">
            <v>JR OFICIAL CALIFICADO</v>
          </cell>
          <cell r="D16054" t="str">
            <v>jor</v>
          </cell>
          <cell r="E16054">
            <v>0.11483253588516747</v>
          </cell>
          <cell r="G16054">
            <v>70692.160000000003</v>
          </cell>
          <cell r="H16054">
            <v>8118</v>
          </cell>
        </row>
        <row r="16055">
          <cell r="A16055" t="str">
            <v>08-17-030</v>
          </cell>
          <cell r="B16055" t="str">
            <v>22</v>
          </cell>
          <cell r="C16055" t="str">
            <v>JR AYUDANTE CALIFICADO</v>
          </cell>
          <cell r="D16055" t="str">
            <v>jor</v>
          </cell>
          <cell r="E16055">
            <v>0.10207336523125997</v>
          </cell>
          <cell r="G16055">
            <v>53019.119999999995</v>
          </cell>
          <cell r="H16055">
            <v>5412</v>
          </cell>
        </row>
        <row r="16056">
          <cell r="A16056" t="str">
            <v>08-17-030</v>
          </cell>
          <cell r="B16056" t="str">
            <v>41</v>
          </cell>
          <cell r="C16056" t="str">
            <v>Equipos de instalación</v>
          </cell>
          <cell r="D16056" t="str">
            <v>unidad</v>
          </cell>
          <cell r="E16056">
            <v>0.5</v>
          </cell>
          <cell r="G16056">
            <v>24313.053599999999</v>
          </cell>
          <cell r="H16056">
            <v>12157</v>
          </cell>
        </row>
        <row r="16057">
          <cell r="A16057" t="str">
            <v>08-17-030</v>
          </cell>
          <cell r="B16057" t="str">
            <v>61</v>
          </cell>
          <cell r="C16057" t="str">
            <v>Transporte almacen a obra</v>
          </cell>
          <cell r="D16057" t="str">
            <v>kg</v>
          </cell>
          <cell r="E16057">
            <v>5031.6750000000002</v>
          </cell>
          <cell r="G16057">
            <v>6.0400000000000002E-2</v>
          </cell>
          <cell r="H16057">
            <v>304</v>
          </cell>
        </row>
        <row r="16058">
          <cell r="A16058" t="str">
            <v>08-18-010</v>
          </cell>
          <cell r="B16058" t="str">
            <v>08-18-010</v>
          </cell>
          <cell r="C16058" t="str">
            <v>Suministro e instalación de salida para circuito cerrado de televisión (No incluye cabledo ni equipos)</v>
          </cell>
          <cell r="D16058" t="str">
            <v>un</v>
          </cell>
          <cell r="E16058">
            <v>28</v>
          </cell>
          <cell r="H16058">
            <v>134701</v>
          </cell>
        </row>
        <row r="16059">
          <cell r="A16059" t="str">
            <v>08-18-010</v>
          </cell>
          <cell r="B16059" t="str">
            <v>11</v>
          </cell>
          <cell r="C16059" t="str">
            <v>Caja 2400 Metálica</v>
          </cell>
          <cell r="D16059" t="str">
            <v>UN</v>
          </cell>
          <cell r="E16059">
            <v>1</v>
          </cell>
          <cell r="G16059">
            <v>1506.0712215999997</v>
          </cell>
          <cell r="H16059">
            <v>1506</v>
          </cell>
        </row>
        <row r="16060">
          <cell r="A16060" t="str">
            <v>08-18-010</v>
          </cell>
          <cell r="B16060" t="str">
            <v>12</v>
          </cell>
          <cell r="C16060" t="str">
            <v>Chazo metalico expansivo</v>
          </cell>
          <cell r="D16060" t="str">
            <v>UN</v>
          </cell>
          <cell r="E16060">
            <v>2</v>
          </cell>
          <cell r="G16060">
            <v>885.92424799999992</v>
          </cell>
          <cell r="H16060">
            <v>1772</v>
          </cell>
        </row>
        <row r="16061">
          <cell r="A16061" t="str">
            <v>08-18-010</v>
          </cell>
          <cell r="B16061" t="str">
            <v>13</v>
          </cell>
          <cell r="C16061" t="str">
            <v>accesorios de montaje</v>
          </cell>
          <cell r="D16061" t="str">
            <v>un</v>
          </cell>
          <cell r="E16061">
            <v>1</v>
          </cell>
          <cell r="G16061">
            <v>1610.77136</v>
          </cell>
          <cell r="H16061">
            <v>1611</v>
          </cell>
        </row>
        <row r="16062">
          <cell r="A16062" t="str">
            <v>08-18-010</v>
          </cell>
          <cell r="B16062" t="str">
            <v>14</v>
          </cell>
          <cell r="C16062" t="str">
            <v>Tuberia EMT 3/4"</v>
          </cell>
          <cell r="D16062" t="str">
            <v>ML</v>
          </cell>
          <cell r="E16062">
            <v>25</v>
          </cell>
          <cell r="G16062">
            <v>4188.0055360000006</v>
          </cell>
          <cell r="H16062">
            <v>104700</v>
          </cell>
        </row>
        <row r="16063">
          <cell r="A16063" t="str">
            <v>08-18-010</v>
          </cell>
          <cell r="B16063" t="str">
            <v>15</v>
          </cell>
          <cell r="C16063" t="str">
            <v>Unión en EMT de 3/4"</v>
          </cell>
          <cell r="D16063" t="str">
            <v>UN</v>
          </cell>
          <cell r="E16063">
            <v>1.2</v>
          </cell>
          <cell r="G16063">
            <v>1072.7737257599999</v>
          </cell>
          <cell r="H16063">
            <v>1287</v>
          </cell>
        </row>
        <row r="16064">
          <cell r="A16064" t="str">
            <v>08-18-010</v>
          </cell>
          <cell r="B16064" t="str">
            <v>16</v>
          </cell>
          <cell r="C16064" t="str">
            <v>Curva en EMT de 3/4"</v>
          </cell>
          <cell r="D16064" t="str">
            <v>UN</v>
          </cell>
          <cell r="E16064">
            <v>2</v>
          </cell>
          <cell r="G16064">
            <v>2464.4801808000002</v>
          </cell>
          <cell r="H16064">
            <v>4929</v>
          </cell>
        </row>
        <row r="16065">
          <cell r="A16065" t="str">
            <v>08-18-010</v>
          </cell>
          <cell r="B16065" t="str">
            <v>17</v>
          </cell>
          <cell r="C16065" t="str">
            <v>Terminal en EMT de 3/4"</v>
          </cell>
          <cell r="D16065" t="str">
            <v>UN</v>
          </cell>
          <cell r="E16065">
            <v>2</v>
          </cell>
          <cell r="G16065">
            <v>956.79818784000008</v>
          </cell>
          <cell r="H16065">
            <v>1914</v>
          </cell>
        </row>
        <row r="16066">
          <cell r="A16066" t="str">
            <v>08-18-010</v>
          </cell>
          <cell r="B16066" t="str">
            <v>18</v>
          </cell>
          <cell r="C16066">
            <v>0</v>
          </cell>
          <cell r="D16066">
            <v>0</v>
          </cell>
          <cell r="E16066">
            <v>0</v>
          </cell>
          <cell r="G16066">
            <v>0</v>
          </cell>
          <cell r="H16066">
            <v>0</v>
          </cell>
        </row>
        <row r="16067">
          <cell r="A16067" t="str">
            <v>08-18-010</v>
          </cell>
          <cell r="B16067" t="str">
            <v>19</v>
          </cell>
          <cell r="C16067">
            <v>0</v>
          </cell>
          <cell r="D16067">
            <v>0</v>
          </cell>
          <cell r="E16067">
            <v>0</v>
          </cell>
          <cell r="G16067">
            <v>0</v>
          </cell>
          <cell r="H16067">
            <v>0</v>
          </cell>
        </row>
        <row r="16068">
          <cell r="A16068" t="str">
            <v>08-18-010</v>
          </cell>
          <cell r="B16068" t="str">
            <v>110</v>
          </cell>
          <cell r="C16068">
            <v>0</v>
          </cell>
          <cell r="D16068">
            <v>0</v>
          </cell>
          <cell r="E16068">
            <v>0</v>
          </cell>
          <cell r="G16068">
            <v>0</v>
          </cell>
          <cell r="H16068">
            <v>0</v>
          </cell>
        </row>
        <row r="16069">
          <cell r="A16069" t="str">
            <v>08-18-010</v>
          </cell>
          <cell r="B16069" t="str">
            <v>111</v>
          </cell>
          <cell r="C16069">
            <v>0</v>
          </cell>
          <cell r="D16069">
            <v>0</v>
          </cell>
          <cell r="E16069">
            <v>0</v>
          </cell>
          <cell r="G16069">
            <v>0</v>
          </cell>
          <cell r="H16069">
            <v>0</v>
          </cell>
        </row>
        <row r="16070">
          <cell r="A16070" t="str">
            <v>08-18-010</v>
          </cell>
          <cell r="B16070" t="str">
            <v>112</v>
          </cell>
          <cell r="C16070">
            <v>0</v>
          </cell>
          <cell r="D16070">
            <v>0</v>
          </cell>
          <cell r="E16070">
            <v>0</v>
          </cell>
          <cell r="G16070">
            <v>0</v>
          </cell>
          <cell r="H16070">
            <v>0</v>
          </cell>
        </row>
        <row r="16071">
          <cell r="A16071" t="str">
            <v>08-18-010</v>
          </cell>
          <cell r="B16071" t="str">
            <v>113</v>
          </cell>
          <cell r="C16071">
            <v>0</v>
          </cell>
          <cell r="D16071">
            <v>0</v>
          </cell>
          <cell r="E16071">
            <v>0</v>
          </cell>
          <cell r="G16071">
            <v>0</v>
          </cell>
          <cell r="H16071">
            <v>0</v>
          </cell>
        </row>
        <row r="16072">
          <cell r="A16072" t="str">
            <v>08-18-010</v>
          </cell>
          <cell r="B16072" t="str">
            <v>21</v>
          </cell>
          <cell r="C16072" t="str">
            <v>JR OFICIAL CALIFICADO</v>
          </cell>
          <cell r="D16072" t="str">
            <v>jor</v>
          </cell>
          <cell r="E16072">
            <v>0.13123718386876282</v>
          </cell>
          <cell r="G16072">
            <v>70692.160000000003</v>
          </cell>
          <cell r="H16072">
            <v>9277</v>
          </cell>
        </row>
        <row r="16073">
          <cell r="A16073" t="str">
            <v>08-18-010</v>
          </cell>
          <cell r="B16073" t="str">
            <v>22</v>
          </cell>
          <cell r="C16073" t="str">
            <v>JR AYUDANTE CALIFICADO</v>
          </cell>
          <cell r="D16073" t="str">
            <v>jor</v>
          </cell>
          <cell r="E16073">
            <v>0.11665527455001139</v>
          </cell>
          <cell r="G16073">
            <v>53019.119999999995</v>
          </cell>
          <cell r="H16073">
            <v>6185</v>
          </cell>
        </row>
        <row r="16074">
          <cell r="A16074" t="str">
            <v>08-18-010</v>
          </cell>
          <cell r="B16074" t="str">
            <v>41</v>
          </cell>
          <cell r="C16074" t="str">
            <v>Equipos de instalación</v>
          </cell>
          <cell r="D16074" t="str">
            <v>unidad</v>
          </cell>
          <cell r="E16074">
            <v>0.05</v>
          </cell>
          <cell r="G16074">
            <v>24313.053599999999</v>
          </cell>
          <cell r="H16074">
            <v>1216</v>
          </cell>
        </row>
        <row r="16075">
          <cell r="A16075" t="str">
            <v>08-18-010</v>
          </cell>
          <cell r="B16075" t="str">
            <v>61</v>
          </cell>
          <cell r="C16075" t="str">
            <v>Transporte almacen a obra</v>
          </cell>
          <cell r="D16075" t="str">
            <v>kg</v>
          </cell>
          <cell r="E16075">
            <v>5031.6750000000002</v>
          </cell>
          <cell r="G16075">
            <v>6.0400000000000002E-2</v>
          </cell>
          <cell r="H16075">
            <v>304</v>
          </cell>
        </row>
        <row r="16076">
          <cell r="A16076">
            <v>0</v>
          </cell>
          <cell r="L16076">
            <v>0</v>
          </cell>
          <cell r="M16076">
            <v>0</v>
          </cell>
        </row>
      </sheetData>
      <sheetData sheetId="5"/>
      <sheetData sheetId="6">
        <row r="1">
          <cell r="B1" t="str">
            <v>SUB-ANALISIS DE PRECIOS UNITARIOS</v>
          </cell>
        </row>
        <row r="2">
          <cell r="B2" t="str">
            <v>CLV</v>
          </cell>
          <cell r="H2" t="str">
            <v>VR. TOTAL</v>
          </cell>
          <cell r="N2" t="str">
            <v>CANT TOT AUX</v>
          </cell>
        </row>
        <row r="3">
          <cell r="A3" t="str">
            <v>71511</v>
          </cell>
          <cell r="B3" t="str">
            <v>71511</v>
          </cell>
          <cell r="H3">
            <v>2804.1695350631135</v>
          </cell>
          <cell r="M3">
            <v>1</v>
          </cell>
          <cell r="N3">
            <v>0</v>
          </cell>
        </row>
        <row r="4">
          <cell r="A4" t="str">
            <v>71511</v>
          </cell>
          <cell r="B4" t="str">
            <v>1512O</v>
          </cell>
          <cell r="H4">
            <v>2270.12</v>
          </cell>
          <cell r="M4">
            <v>0</v>
          </cell>
          <cell r="N4">
            <v>0</v>
          </cell>
        </row>
        <row r="5">
          <cell r="A5" t="str">
            <v>71511</v>
          </cell>
          <cell r="B5" t="str">
            <v>15231</v>
          </cell>
          <cell r="H5">
            <v>84.1</v>
          </cell>
          <cell r="M5">
            <v>0</v>
          </cell>
          <cell r="N5">
            <v>0</v>
          </cell>
        </row>
        <row r="6">
          <cell r="A6" t="str">
            <v>71511</v>
          </cell>
          <cell r="B6" t="str">
            <v>2C111</v>
          </cell>
          <cell r="H6">
            <v>449.94953506311361</v>
          </cell>
          <cell r="M6">
            <v>0</v>
          </cell>
          <cell r="N6">
            <v>0</v>
          </cell>
        </row>
        <row r="7">
          <cell r="A7" t="str">
            <v>71511</v>
          </cell>
          <cell r="B7" t="str">
            <v>47111</v>
          </cell>
          <cell r="H7">
            <v>0</v>
          </cell>
          <cell r="M7">
            <v>0</v>
          </cell>
          <cell r="N7">
            <v>0</v>
          </cell>
        </row>
        <row r="8">
          <cell r="A8" t="str">
            <v>71511</v>
          </cell>
          <cell r="B8" t="str">
            <v>46111</v>
          </cell>
          <cell r="H8">
            <v>0</v>
          </cell>
          <cell r="M8">
            <v>0</v>
          </cell>
          <cell r="N8">
            <v>0</v>
          </cell>
        </row>
        <row r="9">
          <cell r="A9">
            <v>0</v>
          </cell>
          <cell r="H9">
            <v>0</v>
          </cell>
          <cell r="M9">
            <v>0</v>
          </cell>
          <cell r="N9">
            <v>0</v>
          </cell>
        </row>
        <row r="10">
          <cell r="A10">
            <v>0</v>
          </cell>
          <cell r="H10">
            <v>0</v>
          </cell>
          <cell r="M10">
            <v>0</v>
          </cell>
          <cell r="N10">
            <v>0</v>
          </cell>
        </row>
        <row r="11">
          <cell r="A11" t="str">
            <v>71A13</v>
          </cell>
          <cell r="B11" t="str">
            <v>71A13</v>
          </cell>
          <cell r="H11">
            <v>315382.75910331256</v>
          </cell>
          <cell r="M11">
            <v>1</v>
          </cell>
          <cell r="N11">
            <v>0</v>
          </cell>
        </row>
        <row r="12">
          <cell r="A12" t="str">
            <v>71A13</v>
          </cell>
          <cell r="B12" t="str">
            <v>11114</v>
          </cell>
          <cell r="H12">
            <v>241164</v>
          </cell>
          <cell r="M12">
            <v>0</v>
          </cell>
          <cell r="N12">
            <v>0</v>
          </cell>
        </row>
        <row r="13">
          <cell r="A13" t="str">
            <v>71A13</v>
          </cell>
          <cell r="B13" t="str">
            <v>11212</v>
          </cell>
          <cell r="H13">
            <v>35291.932800000002</v>
          </cell>
          <cell r="M13">
            <v>0</v>
          </cell>
          <cell r="N13">
            <v>0</v>
          </cell>
        </row>
        <row r="14">
          <cell r="A14" t="str">
            <v>71A13</v>
          </cell>
          <cell r="B14" t="str">
            <v>44153</v>
          </cell>
          <cell r="H14">
            <v>3197.4239999999995</v>
          </cell>
          <cell r="M14">
            <v>0</v>
          </cell>
          <cell r="N14">
            <v>0</v>
          </cell>
        </row>
        <row r="15">
          <cell r="A15" t="str">
            <v>71A13</v>
          </cell>
          <cell r="B15" t="str">
            <v>42511</v>
          </cell>
          <cell r="H15">
            <v>496.40007599999996</v>
          </cell>
          <cell r="M15">
            <v>0</v>
          </cell>
          <cell r="N15">
            <v>0</v>
          </cell>
        </row>
        <row r="16">
          <cell r="A16" t="str">
            <v>71A13</v>
          </cell>
          <cell r="B16" t="str">
            <v>44159</v>
          </cell>
          <cell r="H16">
            <v>10169.407031999999</v>
          </cell>
          <cell r="M16">
            <v>0</v>
          </cell>
          <cell r="N16">
            <v>0</v>
          </cell>
        </row>
        <row r="17">
          <cell r="A17" t="str">
            <v>71A13</v>
          </cell>
          <cell r="B17" t="str">
            <v>2C111</v>
          </cell>
          <cell r="H17">
            <v>25063.5951953125</v>
          </cell>
          <cell r="M17">
            <v>0</v>
          </cell>
          <cell r="N17">
            <v>0</v>
          </cell>
        </row>
        <row r="18">
          <cell r="A18" t="str">
            <v>71A13</v>
          </cell>
          <cell r="B18" t="str">
            <v>47111</v>
          </cell>
          <cell r="H18">
            <v>0</v>
          </cell>
          <cell r="M18">
            <v>0</v>
          </cell>
          <cell r="N18">
            <v>0</v>
          </cell>
        </row>
        <row r="19">
          <cell r="A19" t="str">
            <v>71A13</v>
          </cell>
          <cell r="B19" t="str">
            <v>46111</v>
          </cell>
          <cell r="H19">
            <v>0</v>
          </cell>
          <cell r="M19">
            <v>0</v>
          </cell>
          <cell r="N19">
            <v>0</v>
          </cell>
        </row>
        <row r="20">
          <cell r="A20">
            <v>0</v>
          </cell>
          <cell r="H20">
            <v>0</v>
          </cell>
          <cell r="M20">
            <v>0</v>
          </cell>
          <cell r="N20">
            <v>0</v>
          </cell>
        </row>
        <row r="21">
          <cell r="A21">
            <v>0</v>
          </cell>
          <cell r="H21">
            <v>0</v>
          </cell>
          <cell r="M21">
            <v>0</v>
          </cell>
          <cell r="N21">
            <v>0</v>
          </cell>
        </row>
        <row r="22">
          <cell r="A22" t="str">
            <v>71A14</v>
          </cell>
          <cell r="B22" t="str">
            <v>71A14</v>
          </cell>
          <cell r="H22">
            <v>270085.76437417645</v>
          </cell>
          <cell r="M22">
            <v>1</v>
          </cell>
          <cell r="N22">
            <v>0</v>
          </cell>
        </row>
        <row r="23">
          <cell r="A23" t="str">
            <v>71A14</v>
          </cell>
          <cell r="B23" t="str">
            <v>11114</v>
          </cell>
          <cell r="H23">
            <v>195074.88</v>
          </cell>
          <cell r="M23">
            <v>0</v>
          </cell>
          <cell r="N23">
            <v>901.07317141232568</v>
          </cell>
        </row>
        <row r="24">
          <cell r="A24" t="str">
            <v>71A14</v>
          </cell>
          <cell r="B24" t="str">
            <v>11212</v>
          </cell>
          <cell r="H24">
            <v>37558.387199999997</v>
          </cell>
          <cell r="M24">
            <v>0</v>
          </cell>
          <cell r="N24">
            <v>136.74056499716087</v>
          </cell>
        </row>
        <row r="25">
          <cell r="A25" t="str">
            <v>71A14</v>
          </cell>
          <cell r="B25" t="str">
            <v>44153</v>
          </cell>
          <cell r="H25">
            <v>3197.4239999999995</v>
          </cell>
          <cell r="M25">
            <v>0</v>
          </cell>
          <cell r="N25">
            <v>27.076989465386077</v>
          </cell>
        </row>
        <row r="26">
          <cell r="A26" t="str">
            <v>71A14</v>
          </cell>
          <cell r="B26" t="str">
            <v>42511</v>
          </cell>
          <cell r="H26">
            <v>496.40007599999996</v>
          </cell>
          <cell r="M26">
            <v>0</v>
          </cell>
          <cell r="N26">
            <v>27.076989465386077</v>
          </cell>
        </row>
        <row r="27">
          <cell r="A27" t="str">
            <v>71A14</v>
          </cell>
          <cell r="B27" t="str">
            <v>44159</v>
          </cell>
          <cell r="H27">
            <v>10169.407031999999</v>
          </cell>
          <cell r="M27">
            <v>0</v>
          </cell>
          <cell r="N27">
            <v>27.076989465386077</v>
          </cell>
        </row>
        <row r="28">
          <cell r="A28" t="str">
            <v>71A14</v>
          </cell>
          <cell r="B28" t="str">
            <v>2C111</v>
          </cell>
          <cell r="H28">
            <v>23589.266066176468</v>
          </cell>
          <cell r="M28">
            <v>0</v>
          </cell>
          <cell r="N28">
            <v>173.35264325197878</v>
          </cell>
        </row>
        <row r="29">
          <cell r="A29" t="str">
            <v>71A14</v>
          </cell>
          <cell r="B29" t="str">
            <v>47111</v>
          </cell>
          <cell r="H29">
            <v>0</v>
          </cell>
          <cell r="M29">
            <v>0</v>
          </cell>
          <cell r="N29">
            <v>0</v>
          </cell>
        </row>
        <row r="30">
          <cell r="A30" t="str">
            <v>71A14</v>
          </cell>
          <cell r="B30" t="str">
            <v>46111</v>
          </cell>
          <cell r="H30">
            <v>0</v>
          </cell>
          <cell r="M30">
            <v>0</v>
          </cell>
          <cell r="N30">
            <v>0</v>
          </cell>
        </row>
        <row r="31">
          <cell r="A31">
            <v>0</v>
          </cell>
          <cell r="H31">
            <v>0</v>
          </cell>
          <cell r="M31">
            <v>0</v>
          </cell>
          <cell r="N31">
            <v>0</v>
          </cell>
        </row>
        <row r="32">
          <cell r="A32">
            <v>0</v>
          </cell>
          <cell r="H32">
            <v>0</v>
          </cell>
          <cell r="M32">
            <v>0</v>
          </cell>
          <cell r="N32">
            <v>0</v>
          </cell>
        </row>
        <row r="33">
          <cell r="A33" t="str">
            <v>71A35</v>
          </cell>
          <cell r="B33" t="str">
            <v>71A35</v>
          </cell>
          <cell r="H33">
            <v>345045.53264966671</v>
          </cell>
          <cell r="M33">
            <v>1</v>
          </cell>
          <cell r="N33">
            <v>0</v>
          </cell>
        </row>
        <row r="34">
          <cell r="A34" t="str">
            <v>71A35</v>
          </cell>
          <cell r="B34" t="str">
            <v>11114</v>
          </cell>
          <cell r="H34">
            <v>187572</v>
          </cell>
          <cell r="M34">
            <v>0</v>
          </cell>
          <cell r="N34">
            <v>0</v>
          </cell>
        </row>
        <row r="35">
          <cell r="A35" t="str">
            <v>71A35</v>
          </cell>
          <cell r="B35" t="str">
            <v>1121C</v>
          </cell>
          <cell r="H35">
            <v>56080.200000000004</v>
          </cell>
          <cell r="M35">
            <v>0</v>
          </cell>
          <cell r="N35">
            <v>0</v>
          </cell>
        </row>
        <row r="36">
          <cell r="A36" t="str">
            <v>71A35</v>
          </cell>
          <cell r="B36" t="str">
            <v>11237</v>
          </cell>
          <cell r="H36">
            <v>50460</v>
          </cell>
          <cell r="M36">
            <v>0</v>
          </cell>
          <cell r="N36">
            <v>0</v>
          </cell>
        </row>
        <row r="37">
          <cell r="A37" t="str">
            <v>71A35</v>
          </cell>
          <cell r="B37" t="str">
            <v>1SK3B</v>
          </cell>
          <cell r="H37">
            <v>10335.6</v>
          </cell>
          <cell r="M37">
            <v>0</v>
          </cell>
          <cell r="N37">
            <v>0</v>
          </cell>
        </row>
        <row r="38">
          <cell r="A38" t="str">
            <v>71A35</v>
          </cell>
          <cell r="B38" t="str">
            <v>44153</v>
          </cell>
          <cell r="H38">
            <v>3197.4239999999995</v>
          </cell>
          <cell r="M38">
            <v>0</v>
          </cell>
          <cell r="N38">
            <v>0</v>
          </cell>
        </row>
        <row r="39">
          <cell r="A39" t="str">
            <v>71A35</v>
          </cell>
          <cell r="B39" t="str">
            <v>42511</v>
          </cell>
          <cell r="H39">
            <v>496.40007599999996</v>
          </cell>
          <cell r="M39">
            <v>0</v>
          </cell>
          <cell r="N39">
            <v>0</v>
          </cell>
        </row>
        <row r="40">
          <cell r="A40" t="str">
            <v>71A35</v>
          </cell>
          <cell r="B40" t="str">
            <v>44159</v>
          </cell>
          <cell r="H40">
            <v>10169.407031999999</v>
          </cell>
          <cell r="M40">
            <v>0</v>
          </cell>
          <cell r="N40">
            <v>0</v>
          </cell>
        </row>
        <row r="41">
          <cell r="A41" t="str">
            <v>71A35</v>
          </cell>
          <cell r="B41" t="str">
            <v>2C111</v>
          </cell>
          <cell r="H41">
            <v>26734.501541666665</v>
          </cell>
          <cell r="M41">
            <v>0</v>
          </cell>
          <cell r="N41">
            <v>0</v>
          </cell>
        </row>
        <row r="42">
          <cell r="A42" t="str">
            <v>71A35</v>
          </cell>
          <cell r="B42" t="str">
            <v>47111</v>
          </cell>
          <cell r="H42">
            <v>0</v>
          </cell>
          <cell r="M42">
            <v>0</v>
          </cell>
          <cell r="N42">
            <v>0</v>
          </cell>
        </row>
        <row r="43">
          <cell r="A43" t="str">
            <v>71A35</v>
          </cell>
          <cell r="B43" t="str">
            <v>46111</v>
          </cell>
          <cell r="H43">
            <v>0</v>
          </cell>
          <cell r="M43">
            <v>0</v>
          </cell>
          <cell r="N43">
            <v>0</v>
          </cell>
        </row>
        <row r="44">
          <cell r="A44">
            <v>0</v>
          </cell>
          <cell r="H44">
            <v>0</v>
          </cell>
          <cell r="M44">
            <v>0</v>
          </cell>
          <cell r="N44">
            <v>0</v>
          </cell>
        </row>
        <row r="45">
          <cell r="A45">
            <v>0</v>
          </cell>
          <cell r="H45">
            <v>0</v>
          </cell>
          <cell r="M45">
            <v>0</v>
          </cell>
          <cell r="N45">
            <v>0</v>
          </cell>
        </row>
        <row r="46">
          <cell r="A46" t="str">
            <v>71A36</v>
          </cell>
          <cell r="B46" t="str">
            <v>71A36</v>
          </cell>
          <cell r="H46">
            <v>330785.12937412906</v>
          </cell>
          <cell r="M46">
            <v>1</v>
          </cell>
          <cell r="N46">
            <v>0</v>
          </cell>
        </row>
        <row r="47">
          <cell r="A47" t="str">
            <v>71A36</v>
          </cell>
          <cell r="B47" t="str">
            <v>11114</v>
          </cell>
          <cell r="H47">
            <v>174174</v>
          </cell>
          <cell r="M47">
            <v>0</v>
          </cell>
          <cell r="N47">
            <v>0</v>
          </cell>
        </row>
        <row r="48">
          <cell r="A48" t="str">
            <v>71A36</v>
          </cell>
          <cell r="B48" t="str">
            <v>1121C</v>
          </cell>
          <cell r="H48">
            <v>56080.200000000004</v>
          </cell>
          <cell r="M48">
            <v>0</v>
          </cell>
          <cell r="N48">
            <v>0</v>
          </cell>
        </row>
        <row r="49">
          <cell r="A49" t="str">
            <v>71A36</v>
          </cell>
          <cell r="B49" t="str">
            <v>11237</v>
          </cell>
          <cell r="H49">
            <v>50460</v>
          </cell>
          <cell r="M49">
            <v>0</v>
          </cell>
          <cell r="N49">
            <v>0</v>
          </cell>
        </row>
        <row r="50">
          <cell r="A50" t="str">
            <v>71A36</v>
          </cell>
          <cell r="B50" t="str">
            <v>1SK3B</v>
          </cell>
          <cell r="H50">
            <v>10335.6</v>
          </cell>
          <cell r="M50">
            <v>0</v>
          </cell>
          <cell r="N50">
            <v>0</v>
          </cell>
        </row>
        <row r="51">
          <cell r="A51" t="str">
            <v>71A36</v>
          </cell>
          <cell r="B51" t="str">
            <v>44153</v>
          </cell>
          <cell r="H51">
            <v>3197.4239999999995</v>
          </cell>
          <cell r="M51">
            <v>0</v>
          </cell>
          <cell r="N51">
            <v>0</v>
          </cell>
        </row>
        <row r="52">
          <cell r="A52" t="str">
            <v>71A36</v>
          </cell>
          <cell r="B52" t="str">
            <v>42511</v>
          </cell>
          <cell r="H52">
            <v>496.40007599999996</v>
          </cell>
          <cell r="M52">
            <v>0</v>
          </cell>
          <cell r="N52">
            <v>0</v>
          </cell>
        </row>
        <row r="53">
          <cell r="A53" t="str">
            <v>71A36</v>
          </cell>
          <cell r="B53" t="str">
            <v>44159</v>
          </cell>
          <cell r="H53">
            <v>10169.407031999999</v>
          </cell>
          <cell r="M53">
            <v>0</v>
          </cell>
          <cell r="N53">
            <v>0</v>
          </cell>
        </row>
        <row r="54">
          <cell r="A54" t="str">
            <v>71A36</v>
          </cell>
          <cell r="B54" t="str">
            <v>2C111</v>
          </cell>
          <cell r="H54">
            <v>25872.098266129033</v>
          </cell>
          <cell r="M54">
            <v>0</v>
          </cell>
          <cell r="N54">
            <v>0</v>
          </cell>
        </row>
        <row r="55">
          <cell r="A55" t="str">
            <v>71A36</v>
          </cell>
          <cell r="B55" t="str">
            <v>47111</v>
          </cell>
          <cell r="H55">
            <v>0</v>
          </cell>
          <cell r="M55">
            <v>0</v>
          </cell>
          <cell r="N55">
            <v>0</v>
          </cell>
        </row>
        <row r="56">
          <cell r="A56" t="str">
            <v>71A36</v>
          </cell>
          <cell r="B56" t="str">
            <v>46111</v>
          </cell>
          <cell r="H56">
            <v>0</v>
          </cell>
          <cell r="M56">
            <v>0</v>
          </cell>
          <cell r="N56">
            <v>0</v>
          </cell>
        </row>
        <row r="57">
          <cell r="A57">
            <v>0</v>
          </cell>
          <cell r="H57">
            <v>0</v>
          </cell>
          <cell r="M57">
            <v>0</v>
          </cell>
          <cell r="N57">
            <v>0</v>
          </cell>
        </row>
        <row r="58">
          <cell r="A58">
            <v>0</v>
          </cell>
          <cell r="H58">
            <v>0</v>
          </cell>
          <cell r="M58">
            <v>0</v>
          </cell>
          <cell r="N58">
            <v>0</v>
          </cell>
        </row>
        <row r="59">
          <cell r="A59" t="str">
            <v>71A37</v>
          </cell>
          <cell r="B59" t="str">
            <v>71A37</v>
          </cell>
          <cell r="H59">
            <v>338346.53264966671</v>
          </cell>
          <cell r="M59">
            <v>1</v>
          </cell>
          <cell r="N59">
            <v>0</v>
          </cell>
        </row>
        <row r="60">
          <cell r="A60" t="str">
            <v>71A37</v>
          </cell>
          <cell r="B60" t="str">
            <v>11114</v>
          </cell>
          <cell r="H60">
            <v>180873</v>
          </cell>
          <cell r="M60">
            <v>0</v>
          </cell>
          <cell r="N60">
            <v>17.200063361250006</v>
          </cell>
        </row>
        <row r="61">
          <cell r="A61" t="str">
            <v>71A37</v>
          </cell>
          <cell r="B61" t="str">
            <v>1121C</v>
          </cell>
          <cell r="H61">
            <v>56080.200000000004</v>
          </cell>
          <cell r="M61">
            <v>0</v>
          </cell>
          <cell r="N61">
            <v>1.6016990220000005</v>
          </cell>
        </row>
        <row r="62">
          <cell r="A62" t="str">
            <v>71A37</v>
          </cell>
          <cell r="B62" t="str">
            <v>11237</v>
          </cell>
          <cell r="H62">
            <v>50460</v>
          </cell>
          <cell r="M62">
            <v>0</v>
          </cell>
          <cell r="N62">
            <v>1.8201125250000005</v>
          </cell>
        </row>
        <row r="63">
          <cell r="A63" t="str">
            <v>71A37</v>
          </cell>
          <cell r="B63" t="str">
            <v>1SK3B</v>
          </cell>
          <cell r="H63">
            <v>10335.6</v>
          </cell>
          <cell r="M63">
            <v>0</v>
          </cell>
          <cell r="N63">
            <v>3.9314430540000016</v>
          </cell>
        </row>
        <row r="64">
          <cell r="A64" t="str">
            <v>71A37</v>
          </cell>
          <cell r="B64" t="str">
            <v>44153</v>
          </cell>
          <cell r="H64">
            <v>3197.4239999999995</v>
          </cell>
          <cell r="M64">
            <v>0</v>
          </cell>
          <cell r="N64">
            <v>0.55743979599000015</v>
          </cell>
        </row>
        <row r="65">
          <cell r="A65" t="str">
            <v>71A37</v>
          </cell>
          <cell r="B65" t="str">
            <v>42511</v>
          </cell>
          <cell r="H65">
            <v>496.40007599999996</v>
          </cell>
          <cell r="M65">
            <v>0</v>
          </cell>
          <cell r="N65">
            <v>0.55743979599000015</v>
          </cell>
        </row>
        <row r="66">
          <cell r="A66" t="str">
            <v>71A37</v>
          </cell>
          <cell r="B66" t="str">
            <v>44159</v>
          </cell>
          <cell r="H66">
            <v>10169.407031999999</v>
          </cell>
          <cell r="M66">
            <v>0</v>
          </cell>
          <cell r="N66">
            <v>0.55743979599000015</v>
          </cell>
        </row>
        <row r="67">
          <cell r="A67" t="str">
            <v>71A37</v>
          </cell>
          <cell r="B67" t="str">
            <v>2C111</v>
          </cell>
          <cell r="H67">
            <v>26734.501541666665</v>
          </cell>
          <cell r="M67">
            <v>0</v>
          </cell>
          <cell r="N67">
            <v>4.0446945000000012</v>
          </cell>
        </row>
        <row r="68">
          <cell r="A68" t="str">
            <v>71A37</v>
          </cell>
          <cell r="B68" t="str">
            <v>47111</v>
          </cell>
          <cell r="H68">
            <v>0</v>
          </cell>
          <cell r="M68">
            <v>0</v>
          </cell>
          <cell r="N68">
            <v>0</v>
          </cell>
        </row>
        <row r="69">
          <cell r="A69" t="str">
            <v>71A37</v>
          </cell>
          <cell r="B69" t="str">
            <v>46111</v>
          </cell>
          <cell r="H69">
            <v>0</v>
          </cell>
          <cell r="M69">
            <v>0</v>
          </cell>
          <cell r="N69">
            <v>0</v>
          </cell>
        </row>
        <row r="70">
          <cell r="A70">
            <v>0</v>
          </cell>
          <cell r="H70">
            <v>0</v>
          </cell>
          <cell r="M70">
            <v>0</v>
          </cell>
          <cell r="N70">
            <v>0</v>
          </cell>
        </row>
        <row r="71">
          <cell r="A71">
            <v>0</v>
          </cell>
          <cell r="H71">
            <v>0</v>
          </cell>
          <cell r="M71">
            <v>0</v>
          </cell>
          <cell r="N71">
            <v>0</v>
          </cell>
        </row>
        <row r="72">
          <cell r="A72" t="str">
            <v>71A45</v>
          </cell>
          <cell r="B72" t="str">
            <v>71A45</v>
          </cell>
          <cell r="H72">
            <v>334280.53097217914</v>
          </cell>
          <cell r="M72">
            <v>1</v>
          </cell>
          <cell r="N72">
            <v>0</v>
          </cell>
        </row>
        <row r="73">
          <cell r="A73" t="str">
            <v>71A45</v>
          </cell>
          <cell r="B73" t="str">
            <v>11114</v>
          </cell>
          <cell r="H73">
            <v>195074.88</v>
          </cell>
          <cell r="M73">
            <v>0</v>
          </cell>
          <cell r="N73">
            <v>934.85852460000012</v>
          </cell>
        </row>
        <row r="74">
          <cell r="A74" t="str">
            <v>71A45</v>
          </cell>
          <cell r="B74" t="str">
            <v>11212</v>
          </cell>
          <cell r="H74">
            <v>37558.387199999997</v>
          </cell>
          <cell r="M74">
            <v>0</v>
          </cell>
          <cell r="N74">
            <v>141.867594</v>
          </cell>
        </row>
        <row r="75">
          <cell r="A75" t="str">
            <v>71A45</v>
          </cell>
          <cell r="B75" t="str">
            <v>1SK21</v>
          </cell>
          <cell r="H75">
            <v>63842.688000000009</v>
          </cell>
          <cell r="M75">
            <v>0</v>
          </cell>
          <cell r="N75">
            <v>934.85852460000012</v>
          </cell>
        </row>
        <row r="76">
          <cell r="A76" t="str">
            <v>71A45</v>
          </cell>
          <cell r="B76" t="str">
            <v>44153</v>
          </cell>
          <cell r="H76">
            <v>3197.4239999999995</v>
          </cell>
          <cell r="M76">
            <v>0</v>
          </cell>
          <cell r="N76">
            <v>28.092229605</v>
          </cell>
        </row>
        <row r="77">
          <cell r="A77" t="str">
            <v>71A45</v>
          </cell>
          <cell r="B77" t="str">
            <v>42511</v>
          </cell>
          <cell r="H77">
            <v>496.40007599999996</v>
          </cell>
          <cell r="M77">
            <v>0</v>
          </cell>
          <cell r="N77">
            <v>28.092229605</v>
          </cell>
        </row>
        <row r="78">
          <cell r="A78" t="str">
            <v>71A45</v>
          </cell>
          <cell r="B78" t="str">
            <v>44159</v>
          </cell>
          <cell r="H78">
            <v>10169.407031999999</v>
          </cell>
          <cell r="M78">
            <v>0</v>
          </cell>
          <cell r="N78">
            <v>28.092229605</v>
          </cell>
        </row>
        <row r="79">
          <cell r="A79" t="str">
            <v>71A45</v>
          </cell>
          <cell r="B79" t="str">
            <v>2C111</v>
          </cell>
          <cell r="H79">
            <v>23941.344664179102</v>
          </cell>
          <cell r="M79">
            <v>0</v>
          </cell>
          <cell r="N79">
            <v>182.53679104477609</v>
          </cell>
        </row>
        <row r="80">
          <cell r="A80" t="str">
            <v>71A45</v>
          </cell>
          <cell r="B80" t="str">
            <v>47111</v>
          </cell>
          <cell r="H80">
            <v>0</v>
          </cell>
          <cell r="M80">
            <v>0</v>
          </cell>
          <cell r="N80">
            <v>0</v>
          </cell>
        </row>
        <row r="81">
          <cell r="A81" t="str">
            <v>71A45</v>
          </cell>
          <cell r="B81" t="str">
            <v>46111</v>
          </cell>
          <cell r="H81">
            <v>0</v>
          </cell>
          <cell r="M81">
            <v>0</v>
          </cell>
          <cell r="N81">
            <v>0</v>
          </cell>
        </row>
        <row r="82">
          <cell r="A82">
            <v>0</v>
          </cell>
          <cell r="H82">
            <v>0</v>
          </cell>
          <cell r="M82">
            <v>0</v>
          </cell>
          <cell r="N82">
            <v>0</v>
          </cell>
        </row>
        <row r="83">
          <cell r="A83">
            <v>0</v>
          </cell>
          <cell r="H83">
            <v>0</v>
          </cell>
          <cell r="M83">
            <v>0</v>
          </cell>
          <cell r="N83">
            <v>0</v>
          </cell>
        </row>
        <row r="84">
          <cell r="A84" t="str">
            <v>71A46</v>
          </cell>
          <cell r="B84" t="str">
            <v>71A46</v>
          </cell>
          <cell r="H84">
            <v>394309.15910331259</v>
          </cell>
          <cell r="M84">
            <v>1</v>
          </cell>
          <cell r="N84">
            <v>0</v>
          </cell>
        </row>
        <row r="85">
          <cell r="A85" t="str">
            <v>71A46</v>
          </cell>
          <cell r="B85" t="str">
            <v>11114</v>
          </cell>
          <cell r="H85">
            <v>241164</v>
          </cell>
          <cell r="M85">
            <v>0</v>
          </cell>
          <cell r="N85">
            <v>0</v>
          </cell>
        </row>
        <row r="86">
          <cell r="A86" t="str">
            <v>71A46</v>
          </cell>
          <cell r="B86" t="str">
            <v>11212</v>
          </cell>
          <cell r="H86">
            <v>35291.932800000002</v>
          </cell>
          <cell r="M86">
            <v>0</v>
          </cell>
          <cell r="N86">
            <v>0</v>
          </cell>
        </row>
        <row r="87">
          <cell r="A87" t="str">
            <v>71A46</v>
          </cell>
          <cell r="B87" t="str">
            <v>1SK21</v>
          </cell>
          <cell r="H87">
            <v>78926.400000000009</v>
          </cell>
          <cell r="M87">
            <v>0</v>
          </cell>
          <cell r="N87">
            <v>0</v>
          </cell>
        </row>
        <row r="88">
          <cell r="A88" t="str">
            <v>71A46</v>
          </cell>
          <cell r="B88" t="str">
            <v>44153</v>
          </cell>
          <cell r="H88">
            <v>3197.4239999999995</v>
          </cell>
          <cell r="M88">
            <v>0</v>
          </cell>
          <cell r="N88">
            <v>0</v>
          </cell>
        </row>
        <row r="89">
          <cell r="A89" t="str">
            <v>71A46</v>
          </cell>
          <cell r="B89" t="str">
            <v>42511</v>
          </cell>
          <cell r="H89">
            <v>496.40007599999996</v>
          </cell>
          <cell r="M89">
            <v>0</v>
          </cell>
          <cell r="N89">
            <v>0</v>
          </cell>
        </row>
        <row r="90">
          <cell r="A90" t="str">
            <v>71A46</v>
          </cell>
          <cell r="B90" t="str">
            <v>44159</v>
          </cell>
          <cell r="H90">
            <v>10169.407031999999</v>
          </cell>
          <cell r="M90">
            <v>0</v>
          </cell>
          <cell r="N90">
            <v>0</v>
          </cell>
        </row>
        <row r="91">
          <cell r="A91" t="str">
            <v>71A46</v>
          </cell>
          <cell r="B91" t="str">
            <v>2C111</v>
          </cell>
          <cell r="H91">
            <v>25063.5951953125</v>
          </cell>
          <cell r="M91">
            <v>0</v>
          </cell>
          <cell r="N91">
            <v>0</v>
          </cell>
        </row>
        <row r="92">
          <cell r="A92" t="str">
            <v>71A46</v>
          </cell>
          <cell r="B92" t="str">
            <v>47111</v>
          </cell>
          <cell r="H92">
            <v>0</v>
          </cell>
          <cell r="M92">
            <v>0</v>
          </cell>
          <cell r="N92">
            <v>0</v>
          </cell>
        </row>
        <row r="93">
          <cell r="A93" t="str">
            <v>71A46</v>
          </cell>
          <cell r="B93" t="str">
            <v>46111</v>
          </cell>
          <cell r="H93">
            <v>0</v>
          </cell>
          <cell r="M93">
            <v>0</v>
          </cell>
          <cell r="N93">
            <v>0</v>
          </cell>
        </row>
        <row r="94">
          <cell r="A94">
            <v>0</v>
          </cell>
          <cell r="H94">
            <v>0</v>
          </cell>
          <cell r="M94">
            <v>0</v>
          </cell>
          <cell r="N94">
            <v>0</v>
          </cell>
        </row>
        <row r="95">
          <cell r="A95">
            <v>0</v>
          </cell>
          <cell r="H95">
            <v>0</v>
          </cell>
          <cell r="M95">
            <v>0</v>
          </cell>
          <cell r="N95">
            <v>0</v>
          </cell>
        </row>
        <row r="96">
          <cell r="A96" t="str">
            <v>71A54</v>
          </cell>
          <cell r="B96" t="str">
            <v>71A54</v>
          </cell>
          <cell r="H96">
            <v>306378.10582417651</v>
          </cell>
          <cell r="M96">
            <v>1</v>
          </cell>
          <cell r="N96">
            <v>0</v>
          </cell>
        </row>
        <row r="97">
          <cell r="A97" t="str">
            <v>71A54</v>
          </cell>
          <cell r="B97" t="str">
            <v>11114</v>
          </cell>
          <cell r="H97">
            <v>194271</v>
          </cell>
          <cell r="M97">
            <v>0</v>
          </cell>
          <cell r="N97">
            <v>1340.3912196359997</v>
          </cell>
        </row>
        <row r="98">
          <cell r="A98" t="str">
            <v>71A54</v>
          </cell>
          <cell r="B98" t="str">
            <v>11212</v>
          </cell>
          <cell r="H98">
            <v>27845.011199999994</v>
          </cell>
          <cell r="M98">
            <v>0</v>
          </cell>
          <cell r="N98">
            <v>151.42679131519992</v>
          </cell>
        </row>
        <row r="99">
          <cell r="A99" t="str">
            <v>71A54</v>
          </cell>
          <cell r="B99" t="str">
            <v>11219</v>
          </cell>
          <cell r="H99">
            <v>7403.4911999999986</v>
          </cell>
          <cell r="M99">
            <v>0</v>
          </cell>
          <cell r="N99">
            <v>52.823299295999981</v>
          </cell>
        </row>
        <row r="100">
          <cell r="A100" t="str">
            <v>71A54</v>
          </cell>
          <cell r="B100" t="str">
            <v>11181</v>
          </cell>
          <cell r="H100">
            <v>39406.106250000004</v>
          </cell>
          <cell r="M100">
            <v>0</v>
          </cell>
          <cell r="N100">
            <v>7037.0539030889995</v>
          </cell>
        </row>
        <row r="101">
          <cell r="A101" t="str">
            <v>71A54</v>
          </cell>
          <cell r="B101" t="str">
            <v>42511</v>
          </cell>
          <cell r="H101">
            <v>496.40007599999996</v>
          </cell>
          <cell r="M101">
            <v>0</v>
          </cell>
          <cell r="N101">
            <v>40.445039494303984</v>
          </cell>
        </row>
        <row r="102">
          <cell r="A102" t="str">
            <v>71A54</v>
          </cell>
          <cell r="B102" t="str">
            <v>44153</v>
          </cell>
          <cell r="H102">
            <v>3197.4239999999995</v>
          </cell>
          <cell r="M102">
            <v>0</v>
          </cell>
          <cell r="N102">
            <v>40.445039494303984</v>
          </cell>
        </row>
        <row r="103">
          <cell r="A103" t="str">
            <v>71A54</v>
          </cell>
          <cell r="B103" t="str">
            <v>44159</v>
          </cell>
          <cell r="H103">
            <v>10169.407031999999</v>
          </cell>
          <cell r="M103">
            <v>0</v>
          </cell>
          <cell r="N103">
            <v>40.445039494303984</v>
          </cell>
        </row>
        <row r="104">
          <cell r="A104" t="str">
            <v>71A54</v>
          </cell>
          <cell r="B104" t="str">
            <v>2C111</v>
          </cell>
          <cell r="H104">
            <v>23589.266066176468</v>
          </cell>
          <cell r="M104">
            <v>0</v>
          </cell>
          <cell r="N104">
            <v>258.93774164705871</v>
          </cell>
        </row>
        <row r="105">
          <cell r="A105" t="str">
            <v>71A54</v>
          </cell>
          <cell r="B105" t="str">
            <v>47111</v>
          </cell>
          <cell r="H105">
            <v>0</v>
          </cell>
          <cell r="M105">
            <v>0</v>
          </cell>
          <cell r="N105">
            <v>0</v>
          </cell>
        </row>
        <row r="106">
          <cell r="A106" t="str">
            <v>71A54</v>
          </cell>
          <cell r="B106" t="str">
            <v>46111</v>
          </cell>
          <cell r="H106">
            <v>0</v>
          </cell>
          <cell r="M106">
            <v>0</v>
          </cell>
          <cell r="N106">
            <v>0</v>
          </cell>
        </row>
        <row r="107">
          <cell r="A107">
            <v>0</v>
          </cell>
          <cell r="H107">
            <v>0</v>
          </cell>
          <cell r="M107">
            <v>0</v>
          </cell>
          <cell r="N107">
            <v>0</v>
          </cell>
        </row>
        <row r="108">
          <cell r="A108">
            <v>0</v>
          </cell>
          <cell r="H108">
            <v>0</v>
          </cell>
          <cell r="M108">
            <v>0</v>
          </cell>
          <cell r="N108">
            <v>0</v>
          </cell>
        </row>
        <row r="109">
          <cell r="A109" t="str">
            <v>72132</v>
          </cell>
          <cell r="B109" t="str">
            <v>72132</v>
          </cell>
          <cell r="H109">
            <v>358503.96561963408</v>
          </cell>
          <cell r="M109">
            <v>1</v>
          </cell>
          <cell r="N109">
            <v>0</v>
          </cell>
        </row>
        <row r="110">
          <cell r="A110" t="str">
            <v>72132</v>
          </cell>
          <cell r="B110" t="str">
            <v>11114</v>
          </cell>
          <cell r="H110">
            <v>187572</v>
          </cell>
          <cell r="M110">
            <v>0</v>
          </cell>
          <cell r="N110">
            <v>1995.0006460644411</v>
          </cell>
        </row>
        <row r="111">
          <cell r="A111" t="str">
            <v>72132</v>
          </cell>
          <cell r="B111" t="str">
            <v>1121C</v>
          </cell>
          <cell r="H111">
            <v>52341.520000000011</v>
          </cell>
          <cell r="M111">
            <v>0</v>
          </cell>
          <cell r="N111">
            <v>167.20005414635318</v>
          </cell>
        </row>
        <row r="112">
          <cell r="A112" t="str">
            <v>72132</v>
          </cell>
          <cell r="B112" t="str">
            <v>1123C</v>
          </cell>
          <cell r="H112">
            <v>93250.080000000016</v>
          </cell>
          <cell r="M112">
            <v>0</v>
          </cell>
          <cell r="N112">
            <v>250.80008121952974</v>
          </cell>
        </row>
        <row r="113">
          <cell r="A113" t="str">
            <v>72132</v>
          </cell>
          <cell r="B113" t="str">
            <v>42511</v>
          </cell>
          <cell r="H113">
            <v>1489.416336</v>
          </cell>
          <cell r="M113">
            <v>0</v>
          </cell>
          <cell r="N113">
            <v>187.06863200919901</v>
          </cell>
        </row>
        <row r="114">
          <cell r="A114" t="str">
            <v>72132</v>
          </cell>
          <cell r="B114" t="str">
            <v>44153</v>
          </cell>
          <cell r="H114">
            <v>3197.4239999999995</v>
          </cell>
          <cell r="M114">
            <v>0</v>
          </cell>
          <cell r="N114">
            <v>62.34716304775538</v>
          </cell>
        </row>
        <row r="115">
          <cell r="A115" t="str">
            <v>72132</v>
          </cell>
          <cell r="B115" t="str">
            <v>44159</v>
          </cell>
          <cell r="H115">
            <v>10169.407031999999</v>
          </cell>
          <cell r="M115">
            <v>0</v>
          </cell>
          <cell r="N115">
            <v>62.34716304775538</v>
          </cell>
        </row>
        <row r="116">
          <cell r="A116" t="str">
            <v>72132</v>
          </cell>
          <cell r="B116" t="str">
            <v>2C111</v>
          </cell>
          <cell r="H116">
            <v>10484.118251633987</v>
          </cell>
          <cell r="M116">
            <v>0</v>
          </cell>
          <cell r="N116">
            <v>177.40435250228455</v>
          </cell>
        </row>
        <row r="117">
          <cell r="A117" t="str">
            <v>72132</v>
          </cell>
          <cell r="B117" t="str">
            <v>47111</v>
          </cell>
          <cell r="H117">
            <v>0</v>
          </cell>
          <cell r="M117">
            <v>0</v>
          </cell>
          <cell r="N117">
            <v>0</v>
          </cell>
        </row>
        <row r="118">
          <cell r="A118" t="str">
            <v>72132</v>
          </cell>
          <cell r="B118" t="str">
            <v>46111</v>
          </cell>
          <cell r="H118">
            <v>0</v>
          </cell>
          <cell r="M118">
            <v>0</v>
          </cell>
          <cell r="N118">
            <v>0</v>
          </cell>
        </row>
        <row r="119">
          <cell r="A119">
            <v>0</v>
          </cell>
          <cell r="H119">
            <v>0</v>
          </cell>
          <cell r="M119">
            <v>0</v>
          </cell>
          <cell r="N119">
            <v>0</v>
          </cell>
        </row>
        <row r="120">
          <cell r="A120">
            <v>0</v>
          </cell>
          <cell r="H120">
            <v>0</v>
          </cell>
          <cell r="M120">
            <v>0</v>
          </cell>
          <cell r="N120">
            <v>0</v>
          </cell>
        </row>
        <row r="121">
          <cell r="A121" t="str">
            <v>72134</v>
          </cell>
          <cell r="B121" t="str">
            <v>72134</v>
          </cell>
          <cell r="H121">
            <v>389095.62352330313</v>
          </cell>
          <cell r="M121">
            <v>1</v>
          </cell>
          <cell r="N121">
            <v>0</v>
          </cell>
        </row>
        <row r="122">
          <cell r="A122" t="str">
            <v>72134</v>
          </cell>
          <cell r="B122" t="str">
            <v>11114</v>
          </cell>
          <cell r="H122">
            <v>225086.40000000002</v>
          </cell>
          <cell r="M122">
            <v>0</v>
          </cell>
          <cell r="N122">
            <v>0</v>
          </cell>
        </row>
        <row r="123">
          <cell r="A123" t="str">
            <v>72134</v>
          </cell>
          <cell r="B123" t="str">
            <v>1121C</v>
          </cell>
          <cell r="H123">
            <v>62622.890000000007</v>
          </cell>
          <cell r="M123">
            <v>0</v>
          </cell>
          <cell r="N123">
            <v>0</v>
          </cell>
        </row>
        <row r="124">
          <cell r="A124" t="str">
            <v>72134</v>
          </cell>
          <cell r="B124" t="str">
            <v>1123C</v>
          </cell>
          <cell r="H124">
            <v>74378.040000000023</v>
          </cell>
          <cell r="M124">
            <v>0</v>
          </cell>
          <cell r="N124">
            <v>0</v>
          </cell>
        </row>
        <row r="125">
          <cell r="A125" t="str">
            <v>72134</v>
          </cell>
          <cell r="B125" t="str">
            <v>42511</v>
          </cell>
          <cell r="H125">
            <v>1489.416336</v>
          </cell>
          <cell r="M125">
            <v>0</v>
          </cell>
          <cell r="N125">
            <v>0</v>
          </cell>
        </row>
        <row r="126">
          <cell r="A126" t="str">
            <v>72134</v>
          </cell>
          <cell r="B126" t="str">
            <v>44153</v>
          </cell>
          <cell r="H126">
            <v>3197.4239999999995</v>
          </cell>
          <cell r="M126">
            <v>0</v>
          </cell>
          <cell r="N126">
            <v>0</v>
          </cell>
        </row>
        <row r="127">
          <cell r="A127" t="str">
            <v>72134</v>
          </cell>
          <cell r="B127" t="str">
            <v>44159</v>
          </cell>
          <cell r="H127">
            <v>10169.407031999999</v>
          </cell>
          <cell r="M127">
            <v>0</v>
          </cell>
          <cell r="N127">
            <v>0</v>
          </cell>
        </row>
        <row r="128">
          <cell r="A128" t="str">
            <v>72134</v>
          </cell>
          <cell r="B128" t="str">
            <v>2C111</v>
          </cell>
          <cell r="H128">
            <v>12152.046155303029</v>
          </cell>
          <cell r="M128">
            <v>0</v>
          </cell>
          <cell r="N128">
            <v>0</v>
          </cell>
        </row>
        <row r="129">
          <cell r="A129" t="str">
            <v>72134</v>
          </cell>
          <cell r="B129" t="str">
            <v>47111</v>
          </cell>
          <cell r="H129">
            <v>0</v>
          </cell>
          <cell r="M129">
            <v>0</v>
          </cell>
          <cell r="N129">
            <v>0</v>
          </cell>
        </row>
        <row r="130">
          <cell r="A130" t="str">
            <v>72134</v>
          </cell>
          <cell r="B130" t="str">
            <v>46111</v>
          </cell>
          <cell r="H130">
            <v>0</v>
          </cell>
          <cell r="M130">
            <v>0</v>
          </cell>
          <cell r="N130">
            <v>0</v>
          </cell>
        </row>
        <row r="131">
          <cell r="A131">
            <v>0</v>
          </cell>
          <cell r="H131">
            <v>0</v>
          </cell>
          <cell r="M131">
            <v>0</v>
          </cell>
          <cell r="N131">
            <v>0</v>
          </cell>
        </row>
        <row r="132">
          <cell r="A132">
            <v>0</v>
          </cell>
          <cell r="H132">
            <v>0</v>
          </cell>
          <cell r="M132">
            <v>0</v>
          </cell>
          <cell r="N132">
            <v>0</v>
          </cell>
        </row>
        <row r="133">
          <cell r="A133" t="str">
            <v>72135</v>
          </cell>
          <cell r="B133" t="str">
            <v>72135</v>
          </cell>
          <cell r="H133">
            <v>408202.63485039439</v>
          </cell>
          <cell r="M133">
            <v>1</v>
          </cell>
          <cell r="N133">
            <v>0</v>
          </cell>
        </row>
        <row r="134">
          <cell r="A134" t="str">
            <v>72135</v>
          </cell>
          <cell r="B134" t="str">
            <v>11114</v>
          </cell>
          <cell r="H134">
            <v>241164</v>
          </cell>
          <cell r="M134">
            <v>0</v>
          </cell>
          <cell r="N134">
            <v>714.8288660625002</v>
          </cell>
        </row>
        <row r="135">
          <cell r="A135" t="str">
            <v>72135</v>
          </cell>
          <cell r="B135" t="str">
            <v>1121C</v>
          </cell>
          <cell r="H135">
            <v>50472.180000000008</v>
          </cell>
          <cell r="M135">
            <v>0</v>
          </cell>
          <cell r="N135">
            <v>44.932100152500013</v>
          </cell>
        </row>
        <row r="136">
          <cell r="A136" t="str">
            <v>72135</v>
          </cell>
          <cell r="B136" t="str">
            <v>1123C</v>
          </cell>
          <cell r="H136">
            <v>66607.200000000012</v>
          </cell>
          <cell r="M136">
            <v>0</v>
          </cell>
          <cell r="N136">
            <v>49.924555725000012</v>
          </cell>
        </row>
        <row r="137">
          <cell r="A137" t="str">
            <v>72135</v>
          </cell>
          <cell r="B137" t="str">
            <v>42511</v>
          </cell>
          <cell r="H137">
            <v>1489.416336</v>
          </cell>
          <cell r="M137">
            <v>0</v>
          </cell>
          <cell r="N137">
            <v>52.133339099500013</v>
          </cell>
        </row>
        <row r="138">
          <cell r="A138" t="str">
            <v>72135</v>
          </cell>
          <cell r="B138" t="str">
            <v>44153</v>
          </cell>
          <cell r="H138">
            <v>3197.4239999999995</v>
          </cell>
          <cell r="M138">
            <v>0</v>
          </cell>
          <cell r="N138">
            <v>17.375258257625003</v>
          </cell>
        </row>
        <row r="139">
          <cell r="A139" t="str">
            <v>72135</v>
          </cell>
          <cell r="B139" t="str">
            <v>44159</v>
          </cell>
          <cell r="H139">
            <v>10169.407031999999</v>
          </cell>
          <cell r="M139">
            <v>0</v>
          </cell>
          <cell r="N139">
            <v>17.375258257625003</v>
          </cell>
        </row>
        <row r="140">
          <cell r="A140" t="str">
            <v>72135</v>
          </cell>
          <cell r="B140" t="str">
            <v>2C116</v>
          </cell>
          <cell r="H140">
            <v>35103.007482394365</v>
          </cell>
          <cell r="M140">
            <v>0</v>
          </cell>
          <cell r="N140">
            <v>53.269905809859168</v>
          </cell>
        </row>
        <row r="141">
          <cell r="A141" t="str">
            <v>72135</v>
          </cell>
          <cell r="B141" t="str">
            <v>47111</v>
          </cell>
          <cell r="H141">
            <v>0</v>
          </cell>
          <cell r="M141">
            <v>0</v>
          </cell>
          <cell r="N141">
            <v>0</v>
          </cell>
        </row>
        <row r="142">
          <cell r="A142" t="str">
            <v>72135</v>
          </cell>
          <cell r="B142" t="str">
            <v>46111</v>
          </cell>
          <cell r="H142">
            <v>0</v>
          </cell>
          <cell r="M142">
            <v>0</v>
          </cell>
          <cell r="N142">
            <v>0</v>
          </cell>
        </row>
        <row r="143">
          <cell r="A143">
            <v>0</v>
          </cell>
          <cell r="H143">
            <v>0</v>
          </cell>
          <cell r="M143">
            <v>0</v>
          </cell>
          <cell r="N143">
            <v>0</v>
          </cell>
        </row>
        <row r="144">
          <cell r="A144">
            <v>0</v>
          </cell>
          <cell r="H144">
            <v>0</v>
          </cell>
          <cell r="M144">
            <v>0</v>
          </cell>
          <cell r="N144">
            <v>0</v>
          </cell>
        </row>
        <row r="145">
          <cell r="A145" t="str">
            <v>72137</v>
          </cell>
          <cell r="B145" t="str">
            <v>72137</v>
          </cell>
          <cell r="H145">
            <v>297676.74496565631</v>
          </cell>
          <cell r="M145">
            <v>1</v>
          </cell>
          <cell r="N145">
            <v>0</v>
          </cell>
        </row>
        <row r="146">
          <cell r="A146" t="str">
            <v>72137</v>
          </cell>
          <cell r="B146" t="str">
            <v>11114</v>
          </cell>
          <cell r="H146">
            <v>112543.20000000001</v>
          </cell>
          <cell r="M146">
            <v>0</v>
          </cell>
          <cell r="N146">
            <v>0</v>
          </cell>
        </row>
        <row r="147">
          <cell r="A147" t="str">
            <v>72137</v>
          </cell>
          <cell r="B147" t="str">
            <v>1121C</v>
          </cell>
          <cell r="H147">
            <v>46733.500000000007</v>
          </cell>
          <cell r="M147">
            <v>0</v>
          </cell>
          <cell r="N147">
            <v>0</v>
          </cell>
        </row>
        <row r="148">
          <cell r="A148" t="str">
            <v>72137</v>
          </cell>
          <cell r="B148" t="str">
            <v>1123C</v>
          </cell>
          <cell r="H148">
            <v>111012.00000000001</v>
          </cell>
          <cell r="M148">
            <v>0</v>
          </cell>
          <cell r="N148">
            <v>0</v>
          </cell>
        </row>
        <row r="149">
          <cell r="A149" t="str">
            <v>72137</v>
          </cell>
          <cell r="B149" t="str">
            <v>42511</v>
          </cell>
          <cell r="H149">
            <v>1489.416336</v>
          </cell>
          <cell r="M149">
            <v>0</v>
          </cell>
          <cell r="N149">
            <v>0</v>
          </cell>
        </row>
        <row r="150">
          <cell r="A150" t="str">
            <v>72137</v>
          </cell>
          <cell r="B150" t="str">
            <v>44153</v>
          </cell>
          <cell r="H150">
            <v>3197.4239999999995</v>
          </cell>
          <cell r="M150">
            <v>0</v>
          </cell>
          <cell r="N150">
            <v>0</v>
          </cell>
        </row>
        <row r="151">
          <cell r="A151" t="str">
            <v>72137</v>
          </cell>
          <cell r="B151" t="str">
            <v>44159</v>
          </cell>
          <cell r="H151">
            <v>10169.407031999999</v>
          </cell>
          <cell r="M151">
            <v>0</v>
          </cell>
          <cell r="N151">
            <v>0</v>
          </cell>
        </row>
        <row r="152">
          <cell r="A152" t="str">
            <v>72137</v>
          </cell>
          <cell r="B152" t="str">
            <v>2C111</v>
          </cell>
          <cell r="H152">
            <v>12531.79759765625</v>
          </cell>
          <cell r="M152">
            <v>0</v>
          </cell>
          <cell r="N152">
            <v>0</v>
          </cell>
        </row>
        <row r="153">
          <cell r="A153" t="str">
            <v>72137</v>
          </cell>
          <cell r="B153" t="str">
            <v>47111</v>
          </cell>
          <cell r="H153">
            <v>0</v>
          </cell>
          <cell r="M153">
            <v>0</v>
          </cell>
          <cell r="N153">
            <v>0</v>
          </cell>
        </row>
        <row r="154">
          <cell r="A154" t="str">
            <v>72137</v>
          </cell>
          <cell r="B154" t="str">
            <v>46111</v>
          </cell>
          <cell r="H154">
            <v>0</v>
          </cell>
          <cell r="M154">
            <v>0</v>
          </cell>
          <cell r="N154">
            <v>0</v>
          </cell>
        </row>
        <row r="155">
          <cell r="A155">
            <v>0</v>
          </cell>
          <cell r="H155">
            <v>0</v>
          </cell>
          <cell r="M155">
            <v>0</v>
          </cell>
          <cell r="N155">
            <v>0</v>
          </cell>
        </row>
        <row r="156">
          <cell r="A156">
            <v>0</v>
          </cell>
          <cell r="H156">
            <v>0</v>
          </cell>
          <cell r="M156">
            <v>0</v>
          </cell>
          <cell r="N156">
            <v>0</v>
          </cell>
        </row>
        <row r="157">
          <cell r="A157" t="str">
            <v>72138</v>
          </cell>
          <cell r="B157" t="str">
            <v>72138</v>
          </cell>
          <cell r="H157">
            <v>318764.38924784504</v>
          </cell>
          <cell r="M157">
            <v>1</v>
          </cell>
          <cell r="N157">
            <v>0</v>
          </cell>
        </row>
        <row r="158">
          <cell r="A158" t="str">
            <v>72138</v>
          </cell>
          <cell r="B158" t="str">
            <v>11114</v>
          </cell>
          <cell r="H158">
            <v>139339.20000000001</v>
          </cell>
          <cell r="M158">
            <v>0</v>
          </cell>
          <cell r="N158">
            <v>710.50498974000027</v>
          </cell>
        </row>
        <row r="159">
          <cell r="A159" t="str">
            <v>72138</v>
          </cell>
          <cell r="B159" t="str">
            <v>1121C</v>
          </cell>
          <cell r="H159">
            <v>58884.210000000006</v>
          </cell>
          <cell r="M159">
            <v>0</v>
          </cell>
          <cell r="N159">
            <v>90.179479467000036</v>
          </cell>
        </row>
        <row r="160">
          <cell r="A160" t="str">
            <v>72138</v>
          </cell>
          <cell r="B160" t="str">
            <v>1123C</v>
          </cell>
          <cell r="H160">
            <v>93250.080000000016</v>
          </cell>
          <cell r="M160">
            <v>0</v>
          </cell>
          <cell r="N160">
            <v>120.23930595600004</v>
          </cell>
        </row>
        <row r="161">
          <cell r="A161" t="str">
            <v>72138</v>
          </cell>
          <cell r="B161" t="str">
            <v>42511</v>
          </cell>
          <cell r="H161">
            <v>1489.416336</v>
          </cell>
          <cell r="M161">
            <v>0</v>
          </cell>
          <cell r="N161">
            <v>89.684988814800022</v>
          </cell>
        </row>
        <row r="162">
          <cell r="A162" t="str">
            <v>72138</v>
          </cell>
          <cell r="B162" t="str">
            <v>44153</v>
          </cell>
          <cell r="H162">
            <v>3197.4239999999995</v>
          </cell>
          <cell r="M162">
            <v>0</v>
          </cell>
          <cell r="N162">
            <v>29.890658634300006</v>
          </cell>
        </row>
        <row r="163">
          <cell r="A163" t="str">
            <v>72138</v>
          </cell>
          <cell r="B163" t="str">
            <v>44159</v>
          </cell>
          <cell r="H163">
            <v>10169.407031999999</v>
          </cell>
          <cell r="M163">
            <v>0</v>
          </cell>
          <cell r="N163">
            <v>29.890658634300006</v>
          </cell>
        </row>
        <row r="164">
          <cell r="A164" t="str">
            <v>72138</v>
          </cell>
          <cell r="B164" t="str">
            <v>2C111</v>
          </cell>
          <cell r="H164">
            <v>12434.65187984496</v>
          </cell>
          <cell r="M164">
            <v>0</v>
          </cell>
          <cell r="N164">
            <v>100.87528604651165</v>
          </cell>
        </row>
        <row r="165">
          <cell r="A165" t="str">
            <v>72138</v>
          </cell>
          <cell r="B165" t="str">
            <v>47111</v>
          </cell>
          <cell r="H165">
            <v>0</v>
          </cell>
          <cell r="M165">
            <v>0</v>
          </cell>
          <cell r="N165">
            <v>0</v>
          </cell>
        </row>
        <row r="166">
          <cell r="A166" t="str">
            <v>72138</v>
          </cell>
          <cell r="B166" t="str">
            <v>46111</v>
          </cell>
          <cell r="H166">
            <v>0</v>
          </cell>
          <cell r="M166">
            <v>0</v>
          </cell>
          <cell r="N166">
            <v>0</v>
          </cell>
        </row>
        <row r="167">
          <cell r="A167">
            <v>0</v>
          </cell>
          <cell r="H167">
            <v>0</v>
          </cell>
          <cell r="M167">
            <v>0</v>
          </cell>
          <cell r="N167">
            <v>0</v>
          </cell>
        </row>
        <row r="168">
          <cell r="A168">
            <v>0</v>
          </cell>
          <cell r="H168">
            <v>0</v>
          </cell>
          <cell r="M168">
            <v>0</v>
          </cell>
          <cell r="N168">
            <v>0</v>
          </cell>
        </row>
        <row r="169">
          <cell r="A169" t="str">
            <v>72139</v>
          </cell>
          <cell r="B169" t="str">
            <v>72139</v>
          </cell>
          <cell r="H169">
            <v>338296.80807953852</v>
          </cell>
          <cell r="M169">
            <v>1</v>
          </cell>
          <cell r="N169">
            <v>0</v>
          </cell>
        </row>
        <row r="170">
          <cell r="A170" t="str">
            <v>72139</v>
          </cell>
          <cell r="B170" t="str">
            <v>11114</v>
          </cell>
          <cell r="H170">
            <v>160776</v>
          </cell>
          <cell r="M170">
            <v>0</v>
          </cell>
          <cell r="N170">
            <v>22.680000000000003</v>
          </cell>
        </row>
        <row r="171">
          <cell r="A171" t="str">
            <v>72139</v>
          </cell>
          <cell r="B171" t="str">
            <v>1121C</v>
          </cell>
          <cell r="H171">
            <v>44864.160000000003</v>
          </cell>
          <cell r="M171">
            <v>0</v>
          </cell>
          <cell r="N171">
            <v>1.9008</v>
          </cell>
        </row>
        <row r="172">
          <cell r="A172" t="str">
            <v>72139</v>
          </cell>
          <cell r="B172" t="str">
            <v>1123C</v>
          </cell>
          <cell r="H172">
            <v>105461.40000000001</v>
          </cell>
          <cell r="M172">
            <v>0</v>
          </cell>
          <cell r="N172">
            <v>3.762</v>
          </cell>
        </row>
        <row r="173">
          <cell r="A173" t="str">
            <v>72139</v>
          </cell>
          <cell r="B173" t="str">
            <v>42511</v>
          </cell>
          <cell r="H173">
            <v>1489.416336</v>
          </cell>
          <cell r="M173">
            <v>0</v>
          </cell>
          <cell r="N173">
            <v>2.4811200000000002</v>
          </cell>
        </row>
        <row r="174">
          <cell r="A174" t="str">
            <v>72139</v>
          </cell>
          <cell r="B174" t="str">
            <v>44153</v>
          </cell>
          <cell r="H174">
            <v>3197.4239999999995</v>
          </cell>
          <cell r="M174">
            <v>0</v>
          </cell>
          <cell r="N174">
            <v>0.82691999999999999</v>
          </cell>
        </row>
        <row r="175">
          <cell r="A175" t="str">
            <v>72139</v>
          </cell>
          <cell r="B175" t="str">
            <v>44159</v>
          </cell>
          <cell r="H175">
            <v>10169.407031999999</v>
          </cell>
          <cell r="M175">
            <v>0</v>
          </cell>
          <cell r="N175">
            <v>0.82691999999999999</v>
          </cell>
        </row>
        <row r="176">
          <cell r="A176" t="str">
            <v>72139</v>
          </cell>
          <cell r="B176" t="str">
            <v>2C111</v>
          </cell>
          <cell r="H176">
            <v>12339.00071153846</v>
          </cell>
          <cell r="M176">
            <v>0</v>
          </cell>
          <cell r="N176">
            <v>2.7692307692307692</v>
          </cell>
        </row>
        <row r="177">
          <cell r="A177" t="str">
            <v>72139</v>
          </cell>
          <cell r="B177" t="str">
            <v>47111</v>
          </cell>
          <cell r="H177">
            <v>0</v>
          </cell>
          <cell r="M177">
            <v>0</v>
          </cell>
          <cell r="N177">
            <v>0</v>
          </cell>
        </row>
        <row r="178">
          <cell r="A178" t="str">
            <v>72139</v>
          </cell>
          <cell r="B178" t="str">
            <v>46111</v>
          </cell>
          <cell r="H178">
            <v>0</v>
          </cell>
          <cell r="M178">
            <v>0</v>
          </cell>
          <cell r="N178">
            <v>0</v>
          </cell>
        </row>
        <row r="179">
          <cell r="A179">
            <v>0</v>
          </cell>
          <cell r="H179">
            <v>0</v>
          </cell>
          <cell r="M179">
            <v>0</v>
          </cell>
          <cell r="N179">
            <v>0</v>
          </cell>
        </row>
        <row r="180">
          <cell r="A180">
            <v>0</v>
          </cell>
          <cell r="H180">
            <v>0</v>
          </cell>
          <cell r="M180">
            <v>0</v>
          </cell>
          <cell r="N180">
            <v>0</v>
          </cell>
        </row>
        <row r="181">
          <cell r="A181" t="str">
            <v>72B32</v>
          </cell>
          <cell r="B181" t="str">
            <v>72B32</v>
          </cell>
          <cell r="H181">
            <v>546225.64807953849</v>
          </cell>
          <cell r="M181">
            <v>1</v>
          </cell>
          <cell r="N181">
            <v>0</v>
          </cell>
        </row>
        <row r="182">
          <cell r="A182" t="str">
            <v>72B32</v>
          </cell>
          <cell r="B182" t="str">
            <v>11111</v>
          </cell>
          <cell r="H182">
            <v>373438.8</v>
          </cell>
          <cell r="M182">
            <v>0</v>
          </cell>
          <cell r="N182">
            <v>0</v>
          </cell>
        </row>
        <row r="183">
          <cell r="A183" t="str">
            <v>72B32</v>
          </cell>
          <cell r="B183" t="str">
            <v>1121C</v>
          </cell>
          <cell r="H183">
            <v>52341.520000000011</v>
          </cell>
          <cell r="M183">
            <v>0</v>
          </cell>
          <cell r="N183">
            <v>0</v>
          </cell>
        </row>
        <row r="184">
          <cell r="A184" t="str">
            <v>72B32</v>
          </cell>
          <cell r="B184" t="str">
            <v>1123C</v>
          </cell>
          <cell r="H184">
            <v>93250.080000000016</v>
          </cell>
          <cell r="M184">
            <v>0</v>
          </cell>
          <cell r="N184">
            <v>0</v>
          </cell>
        </row>
        <row r="185">
          <cell r="A185" t="str">
            <v>72B32</v>
          </cell>
          <cell r="B185" t="str">
            <v>42511</v>
          </cell>
          <cell r="H185">
            <v>1489.416336</v>
          </cell>
          <cell r="M185">
            <v>0</v>
          </cell>
          <cell r="N185">
            <v>0</v>
          </cell>
        </row>
        <row r="186">
          <cell r="A186" t="str">
            <v>72B32</v>
          </cell>
          <cell r="B186" t="str">
            <v>44153</v>
          </cell>
          <cell r="H186">
            <v>3197.4239999999995</v>
          </cell>
          <cell r="M186">
            <v>0</v>
          </cell>
          <cell r="N186">
            <v>0</v>
          </cell>
        </row>
        <row r="187">
          <cell r="A187" t="str">
            <v>72B32</v>
          </cell>
          <cell r="B187" t="str">
            <v>44159</v>
          </cell>
          <cell r="H187">
            <v>10169.407031999999</v>
          </cell>
          <cell r="M187">
            <v>0</v>
          </cell>
          <cell r="N187">
            <v>0</v>
          </cell>
        </row>
        <row r="188">
          <cell r="A188" t="str">
            <v>72B32</v>
          </cell>
          <cell r="B188" t="str">
            <v>2C111</v>
          </cell>
          <cell r="H188">
            <v>12339.00071153846</v>
          </cell>
          <cell r="M188">
            <v>0</v>
          </cell>
          <cell r="N188">
            <v>0</v>
          </cell>
        </row>
        <row r="189">
          <cell r="A189" t="str">
            <v>72B32</v>
          </cell>
          <cell r="B189" t="str">
            <v>47111</v>
          </cell>
          <cell r="H189">
            <v>0</v>
          </cell>
          <cell r="M189">
            <v>0</v>
          </cell>
          <cell r="N189">
            <v>0</v>
          </cell>
        </row>
        <row r="190">
          <cell r="A190" t="str">
            <v>72B32</v>
          </cell>
          <cell r="B190" t="str">
            <v>46111</v>
          </cell>
          <cell r="H190">
            <v>0</v>
          </cell>
          <cell r="M190">
            <v>0</v>
          </cell>
          <cell r="N190">
            <v>0</v>
          </cell>
        </row>
        <row r="191">
          <cell r="A191">
            <v>0</v>
          </cell>
          <cell r="H191">
            <v>0</v>
          </cell>
          <cell r="M191">
            <v>0</v>
          </cell>
          <cell r="N191">
            <v>0</v>
          </cell>
        </row>
        <row r="192">
          <cell r="A192">
            <v>0</v>
          </cell>
          <cell r="H192">
            <v>0</v>
          </cell>
          <cell r="M192">
            <v>0</v>
          </cell>
          <cell r="N192">
            <v>0</v>
          </cell>
        </row>
        <row r="193">
          <cell r="A193" t="str">
            <v>72B34</v>
          </cell>
          <cell r="B193" t="str">
            <v>72B34</v>
          </cell>
          <cell r="H193">
            <v>590983.37807953847</v>
          </cell>
          <cell r="M193">
            <v>1</v>
          </cell>
          <cell r="N193">
            <v>0</v>
          </cell>
        </row>
        <row r="194">
          <cell r="A194" t="str">
            <v>72B34</v>
          </cell>
          <cell r="B194" t="str">
            <v>11111</v>
          </cell>
          <cell r="H194">
            <v>426787.2</v>
          </cell>
          <cell r="M194">
            <v>0</v>
          </cell>
          <cell r="N194">
            <v>0</v>
          </cell>
        </row>
        <row r="195">
          <cell r="A195" t="str">
            <v>72B34</v>
          </cell>
          <cell r="B195" t="str">
            <v>1121C</v>
          </cell>
          <cell r="H195">
            <v>62622.890000000007</v>
          </cell>
          <cell r="M195">
            <v>0</v>
          </cell>
          <cell r="N195">
            <v>0</v>
          </cell>
        </row>
        <row r="196">
          <cell r="A196" t="str">
            <v>72B34</v>
          </cell>
          <cell r="B196" t="str">
            <v>1123C</v>
          </cell>
          <cell r="H196">
            <v>74378.040000000023</v>
          </cell>
          <cell r="M196">
            <v>0</v>
          </cell>
          <cell r="N196">
            <v>0</v>
          </cell>
        </row>
        <row r="197">
          <cell r="A197" t="str">
            <v>72B34</v>
          </cell>
          <cell r="B197" t="str">
            <v>42511</v>
          </cell>
          <cell r="H197">
            <v>1489.416336</v>
          </cell>
          <cell r="M197">
            <v>0</v>
          </cell>
          <cell r="N197">
            <v>0</v>
          </cell>
        </row>
        <row r="198">
          <cell r="A198" t="str">
            <v>72B34</v>
          </cell>
          <cell r="B198" t="str">
            <v>44153</v>
          </cell>
          <cell r="H198">
            <v>3197.4239999999995</v>
          </cell>
          <cell r="M198">
            <v>0</v>
          </cell>
          <cell r="N198">
            <v>0</v>
          </cell>
        </row>
        <row r="199">
          <cell r="A199" t="str">
            <v>72B34</v>
          </cell>
          <cell r="B199" t="str">
            <v>44159</v>
          </cell>
          <cell r="H199">
            <v>10169.407031999999</v>
          </cell>
          <cell r="M199">
            <v>0</v>
          </cell>
          <cell r="N199">
            <v>0</v>
          </cell>
        </row>
        <row r="200">
          <cell r="A200" t="str">
            <v>72B34</v>
          </cell>
          <cell r="B200" t="str">
            <v>2C111</v>
          </cell>
          <cell r="H200">
            <v>12339.00071153846</v>
          </cell>
          <cell r="M200">
            <v>0</v>
          </cell>
          <cell r="N200">
            <v>0</v>
          </cell>
        </row>
        <row r="201">
          <cell r="A201" t="str">
            <v>72B34</v>
          </cell>
          <cell r="B201" t="str">
            <v>47111</v>
          </cell>
          <cell r="H201">
            <v>0</v>
          </cell>
          <cell r="M201">
            <v>0</v>
          </cell>
          <cell r="N201">
            <v>0</v>
          </cell>
        </row>
        <row r="202">
          <cell r="A202" t="str">
            <v>72B34</v>
          </cell>
          <cell r="B202" t="str">
            <v>46111</v>
          </cell>
          <cell r="H202">
            <v>0</v>
          </cell>
          <cell r="M202">
            <v>0</v>
          </cell>
          <cell r="N202">
            <v>0</v>
          </cell>
        </row>
        <row r="203">
          <cell r="A203">
            <v>0</v>
          </cell>
          <cell r="H203">
            <v>0</v>
          </cell>
          <cell r="M203">
            <v>0</v>
          </cell>
          <cell r="N203">
            <v>0</v>
          </cell>
        </row>
        <row r="204">
          <cell r="A204">
            <v>0</v>
          </cell>
          <cell r="H204">
            <v>0</v>
          </cell>
          <cell r="M204">
            <v>0</v>
          </cell>
          <cell r="N204">
            <v>0</v>
          </cell>
        </row>
        <row r="205">
          <cell r="A205" t="str">
            <v>72B35</v>
          </cell>
          <cell r="B205" t="str">
            <v>72B35</v>
          </cell>
          <cell r="H205">
            <v>623367.49562504224</v>
          </cell>
          <cell r="M205">
            <v>1</v>
          </cell>
          <cell r="N205">
            <v>0</v>
          </cell>
        </row>
        <row r="206">
          <cell r="A206" t="str">
            <v>72B35</v>
          </cell>
          <cell r="B206" t="str">
            <v>11111</v>
          </cell>
          <cell r="H206">
            <v>480135.60000000003</v>
          </cell>
          <cell r="M206">
            <v>0</v>
          </cell>
          <cell r="N206">
            <v>0</v>
          </cell>
        </row>
        <row r="207">
          <cell r="A207" t="str">
            <v>72B35</v>
          </cell>
          <cell r="B207" t="str">
            <v>1121C</v>
          </cell>
          <cell r="H207">
            <v>50472.180000000008</v>
          </cell>
          <cell r="M207">
            <v>0</v>
          </cell>
          <cell r="N207">
            <v>0</v>
          </cell>
        </row>
        <row r="208">
          <cell r="A208" t="str">
            <v>72B35</v>
          </cell>
          <cell r="B208" t="str">
            <v>1123C</v>
          </cell>
          <cell r="H208">
            <v>66607.200000000012</v>
          </cell>
          <cell r="M208">
            <v>0</v>
          </cell>
          <cell r="N208">
            <v>0</v>
          </cell>
        </row>
        <row r="209">
          <cell r="A209" t="str">
            <v>72B35</v>
          </cell>
          <cell r="B209" t="str">
            <v>42511</v>
          </cell>
          <cell r="H209">
            <v>1489.416336</v>
          </cell>
          <cell r="M209">
            <v>0</v>
          </cell>
          <cell r="N209">
            <v>0</v>
          </cell>
        </row>
        <row r="210">
          <cell r="A210" t="str">
            <v>72B35</v>
          </cell>
          <cell r="B210" t="str">
            <v>44153</v>
          </cell>
          <cell r="H210">
            <v>3197.4239999999995</v>
          </cell>
          <cell r="M210">
            <v>0</v>
          </cell>
          <cell r="N210">
            <v>0</v>
          </cell>
        </row>
        <row r="211">
          <cell r="A211" t="str">
            <v>72B35</v>
          </cell>
          <cell r="B211" t="str">
            <v>44159</v>
          </cell>
          <cell r="H211">
            <v>10169.407031999999</v>
          </cell>
          <cell r="M211">
            <v>0</v>
          </cell>
          <cell r="N211">
            <v>0</v>
          </cell>
        </row>
        <row r="212">
          <cell r="A212" t="str">
            <v>72B35</v>
          </cell>
          <cell r="B212" t="str">
            <v>2C111</v>
          </cell>
          <cell r="H212">
            <v>11296.268257042253</v>
          </cell>
          <cell r="M212">
            <v>0</v>
          </cell>
          <cell r="N212">
            <v>0</v>
          </cell>
        </row>
        <row r="213">
          <cell r="A213" t="str">
            <v>72B35</v>
          </cell>
          <cell r="B213" t="str">
            <v>47111</v>
          </cell>
          <cell r="H213">
            <v>0</v>
          </cell>
          <cell r="M213">
            <v>0</v>
          </cell>
          <cell r="N213">
            <v>0</v>
          </cell>
        </row>
        <row r="214">
          <cell r="A214" t="str">
            <v>72B35</v>
          </cell>
          <cell r="B214" t="str">
            <v>46111</v>
          </cell>
          <cell r="H214">
            <v>0</v>
          </cell>
          <cell r="M214">
            <v>0</v>
          </cell>
          <cell r="N214">
            <v>0</v>
          </cell>
        </row>
        <row r="215">
          <cell r="A215">
            <v>0</v>
          </cell>
          <cell r="H215">
            <v>0</v>
          </cell>
          <cell r="M215">
            <v>0</v>
          </cell>
          <cell r="N215">
            <v>0</v>
          </cell>
        </row>
        <row r="216">
          <cell r="A216">
            <v>0</v>
          </cell>
          <cell r="H216">
            <v>0</v>
          </cell>
          <cell r="M216">
            <v>0</v>
          </cell>
          <cell r="N216">
            <v>0</v>
          </cell>
        </row>
        <row r="217">
          <cell r="A217" t="str">
            <v>72561</v>
          </cell>
          <cell r="B217" t="str">
            <v>72561</v>
          </cell>
          <cell r="H217">
            <v>655.61800616666676</v>
          </cell>
          <cell r="M217">
            <v>1</v>
          </cell>
          <cell r="N217">
            <v>0</v>
          </cell>
        </row>
        <row r="218">
          <cell r="A218" t="str">
            <v>72561</v>
          </cell>
          <cell r="B218" t="str">
            <v>1SK51</v>
          </cell>
          <cell r="H218">
            <v>548.68000000000006</v>
          </cell>
          <cell r="M218">
            <v>0</v>
          </cell>
          <cell r="N218">
            <v>1156.3209816770591</v>
          </cell>
        </row>
        <row r="219">
          <cell r="A219" t="str">
            <v>72561</v>
          </cell>
          <cell r="B219" t="str">
            <v>2C111</v>
          </cell>
          <cell r="H219">
            <v>106.93800616666667</v>
          </cell>
          <cell r="M219">
            <v>0</v>
          </cell>
          <cell r="N219">
            <v>70.080059495579334</v>
          </cell>
        </row>
        <row r="220">
          <cell r="A220">
            <v>0</v>
          </cell>
          <cell r="H220">
            <v>0</v>
          </cell>
          <cell r="M220">
            <v>0</v>
          </cell>
          <cell r="N220">
            <v>0</v>
          </cell>
        </row>
        <row r="221">
          <cell r="A221">
            <v>0</v>
          </cell>
          <cell r="H221">
            <v>0</v>
          </cell>
          <cell r="M221">
            <v>0</v>
          </cell>
          <cell r="N221">
            <v>0</v>
          </cell>
        </row>
        <row r="222">
          <cell r="A222" t="str">
            <v>72711</v>
          </cell>
          <cell r="B222" t="str">
            <v>72711</v>
          </cell>
          <cell r="H222">
            <v>666.96600711538463</v>
          </cell>
          <cell r="M222">
            <v>1</v>
          </cell>
          <cell r="N222">
            <v>0</v>
          </cell>
        </row>
        <row r="223">
          <cell r="A223" t="str">
            <v>72711</v>
          </cell>
          <cell r="B223" t="str">
            <v>1SK57</v>
          </cell>
          <cell r="H223">
            <v>543.57600000000002</v>
          </cell>
          <cell r="M223">
            <v>0</v>
          </cell>
          <cell r="N223">
            <v>267.24413117523329</v>
          </cell>
        </row>
        <row r="224">
          <cell r="A224" t="str">
            <v>72711</v>
          </cell>
          <cell r="B224" t="str">
            <v>2C111</v>
          </cell>
          <cell r="H224">
            <v>123.39000711538462</v>
          </cell>
          <cell r="M224">
            <v>0</v>
          </cell>
          <cell r="N224">
            <v>62.294669271616158</v>
          </cell>
        </row>
        <row r="225">
          <cell r="A225" t="str">
            <v>72711</v>
          </cell>
          <cell r="B225" t="str">
            <v>47111</v>
          </cell>
          <cell r="H225">
            <v>0</v>
          </cell>
          <cell r="M225">
            <v>0</v>
          </cell>
          <cell r="N225">
            <v>0</v>
          </cell>
        </row>
        <row r="226">
          <cell r="A226" t="str">
            <v>72711</v>
          </cell>
          <cell r="B226" t="str">
            <v>46111</v>
          </cell>
          <cell r="H226">
            <v>0</v>
          </cell>
          <cell r="M226">
            <v>0</v>
          </cell>
          <cell r="N226">
            <v>0</v>
          </cell>
        </row>
        <row r="227">
          <cell r="A227">
            <v>0</v>
          </cell>
          <cell r="H227">
            <v>0</v>
          </cell>
          <cell r="M227">
            <v>0</v>
          </cell>
          <cell r="N227">
            <v>0</v>
          </cell>
        </row>
        <row r="228">
          <cell r="A228">
            <v>0</v>
          </cell>
          <cell r="H228">
            <v>0</v>
          </cell>
          <cell r="M228">
            <v>0</v>
          </cell>
          <cell r="N228">
            <v>0</v>
          </cell>
        </row>
        <row r="229">
          <cell r="A229" t="str">
            <v>73101</v>
          </cell>
          <cell r="B229" t="str">
            <v>73101</v>
          </cell>
          <cell r="H229">
            <v>528026.86988993082</v>
          </cell>
          <cell r="M229">
            <v>1</v>
          </cell>
          <cell r="N229">
            <v>0</v>
          </cell>
        </row>
        <row r="230">
          <cell r="A230" t="str">
            <v>73101</v>
          </cell>
          <cell r="B230" t="str">
            <v>72132</v>
          </cell>
          <cell r="H230">
            <v>394354.36218159751</v>
          </cell>
          <cell r="M230">
            <v>1</v>
          </cell>
          <cell r="N230">
            <v>0</v>
          </cell>
        </row>
        <row r="231">
          <cell r="A231" t="str">
            <v>73101</v>
          </cell>
          <cell r="B231" t="str">
            <v>2C111</v>
          </cell>
          <cell r="H231">
            <v>133672.50770833335</v>
          </cell>
          <cell r="M231">
            <v>0</v>
          </cell>
          <cell r="N231">
            <v>0</v>
          </cell>
        </row>
        <row r="232">
          <cell r="A232" t="str">
            <v>73101</v>
          </cell>
          <cell r="B232" t="str">
            <v>47111</v>
          </cell>
          <cell r="H232">
            <v>0</v>
          </cell>
          <cell r="M232">
            <v>0</v>
          </cell>
          <cell r="N232">
            <v>0</v>
          </cell>
        </row>
        <row r="233">
          <cell r="A233" t="str">
            <v>73101</v>
          </cell>
          <cell r="B233" t="str">
            <v>46111</v>
          </cell>
          <cell r="H233">
            <v>0</v>
          </cell>
          <cell r="M233">
            <v>0</v>
          </cell>
          <cell r="N233">
            <v>0</v>
          </cell>
        </row>
        <row r="234">
          <cell r="A234">
            <v>0</v>
          </cell>
          <cell r="H234">
            <v>0</v>
          </cell>
          <cell r="M234">
            <v>0</v>
          </cell>
          <cell r="N234">
            <v>0</v>
          </cell>
        </row>
        <row r="235">
          <cell r="A235">
            <v>0</v>
          </cell>
          <cell r="H235">
            <v>0</v>
          </cell>
          <cell r="M235">
            <v>0</v>
          </cell>
          <cell r="N235">
            <v>0</v>
          </cell>
        </row>
        <row r="236">
          <cell r="A236" t="str">
            <v>74271</v>
          </cell>
          <cell r="B236" t="str">
            <v>74271</v>
          </cell>
          <cell r="H236">
            <v>2482.1770640450864</v>
          </cell>
          <cell r="M236">
            <v>4</v>
          </cell>
          <cell r="N236">
            <v>0</v>
          </cell>
        </row>
        <row r="237">
          <cell r="A237" t="str">
            <v>74271</v>
          </cell>
          <cell r="B237" t="str">
            <v>442CY</v>
          </cell>
          <cell r="H237">
            <v>985.99999999999989</v>
          </cell>
          <cell r="M237">
            <v>0</v>
          </cell>
          <cell r="N237">
            <v>194.24313333333333</v>
          </cell>
        </row>
        <row r="238">
          <cell r="A238" t="str">
            <v>74271</v>
          </cell>
          <cell r="B238" t="str">
            <v>4427K</v>
          </cell>
          <cell r="H238">
            <v>13.92</v>
          </cell>
          <cell r="M238">
            <v>0</v>
          </cell>
          <cell r="N238">
            <v>19.424313333333334</v>
          </cell>
        </row>
        <row r="239">
          <cell r="A239" t="str">
            <v>74271</v>
          </cell>
          <cell r="B239" t="str">
            <v>44253</v>
          </cell>
          <cell r="H239">
            <v>15.466666666666665</v>
          </cell>
          <cell r="M239">
            <v>0</v>
          </cell>
          <cell r="N239">
            <v>21.58257037037037</v>
          </cell>
        </row>
        <row r="240">
          <cell r="A240" t="str">
            <v>74271</v>
          </cell>
          <cell r="B240" t="str">
            <v>2C111</v>
          </cell>
          <cell r="H240">
            <v>170.64575452127659</v>
          </cell>
          <cell r="M240">
            <v>0</v>
          </cell>
          <cell r="N240">
            <v>2.0664163120567376</v>
          </cell>
        </row>
        <row r="241">
          <cell r="A241" t="str">
            <v>74271</v>
          </cell>
          <cell r="B241" t="str">
            <v>41222</v>
          </cell>
          <cell r="H241">
            <v>64.628571428571433</v>
          </cell>
          <cell r="M241">
            <v>0</v>
          </cell>
          <cell r="N241">
            <v>115.6209126984127</v>
          </cell>
        </row>
        <row r="242">
          <cell r="A242" t="str">
            <v>74271</v>
          </cell>
          <cell r="B242" t="str">
            <v>41223</v>
          </cell>
          <cell r="H242">
            <v>87</v>
          </cell>
          <cell r="M242">
            <v>0</v>
          </cell>
          <cell r="N242">
            <v>115.6209126984127</v>
          </cell>
        </row>
        <row r="243">
          <cell r="A243" t="str">
            <v>74271</v>
          </cell>
          <cell r="B243" t="str">
            <v>41224</v>
          </cell>
          <cell r="H243">
            <v>12.428571428571427</v>
          </cell>
          <cell r="M243">
            <v>0</v>
          </cell>
          <cell r="N243">
            <v>231.24182539682539</v>
          </cell>
        </row>
        <row r="244">
          <cell r="A244" t="str">
            <v>74271</v>
          </cell>
          <cell r="B244" t="str">
            <v>41225</v>
          </cell>
          <cell r="H244">
            <v>89.951785714285734</v>
          </cell>
          <cell r="M244">
            <v>0</v>
          </cell>
          <cell r="N244">
            <v>86.715684523809529</v>
          </cell>
        </row>
        <row r="245">
          <cell r="A245" t="str">
            <v>74271</v>
          </cell>
          <cell r="B245" t="str">
            <v>41226</v>
          </cell>
          <cell r="H245">
            <v>54.374999999999993</v>
          </cell>
          <cell r="M245">
            <v>0</v>
          </cell>
          <cell r="N245">
            <v>28.905228174603174</v>
          </cell>
        </row>
        <row r="246">
          <cell r="A246" t="str">
            <v>74271</v>
          </cell>
          <cell r="B246" t="str">
            <v>41227</v>
          </cell>
          <cell r="H246">
            <v>433.44642857142856</v>
          </cell>
          <cell r="M246">
            <v>0</v>
          </cell>
          <cell r="N246">
            <v>28.905228174603174</v>
          </cell>
        </row>
        <row r="247">
          <cell r="A247" t="str">
            <v>74271</v>
          </cell>
          <cell r="B247" t="str">
            <v>41228</v>
          </cell>
          <cell r="H247">
            <v>310.71428571428572</v>
          </cell>
          <cell r="M247">
            <v>0</v>
          </cell>
          <cell r="N247">
            <v>115.6209126984127</v>
          </cell>
        </row>
        <row r="248">
          <cell r="A248" t="str">
            <v>74271</v>
          </cell>
          <cell r="B248" t="str">
            <v>41229</v>
          </cell>
          <cell r="H248">
            <v>63.385714285714279</v>
          </cell>
          <cell r="M248">
            <v>0</v>
          </cell>
          <cell r="N248">
            <v>115.6209126984127</v>
          </cell>
        </row>
        <row r="249">
          <cell r="A249" t="str">
            <v>74271</v>
          </cell>
          <cell r="B249" t="str">
            <v>4122B</v>
          </cell>
          <cell r="H249">
            <v>13.049999999999999</v>
          </cell>
          <cell r="M249">
            <v>0</v>
          </cell>
          <cell r="N249">
            <v>115.6209126984127</v>
          </cell>
        </row>
        <row r="250">
          <cell r="A250" t="str">
            <v>74271</v>
          </cell>
          <cell r="B250" t="str">
            <v>4122C</v>
          </cell>
          <cell r="H250">
            <v>48.471428571428575</v>
          </cell>
          <cell r="M250">
            <v>0</v>
          </cell>
          <cell r="N250">
            <v>231.24182539682539</v>
          </cell>
        </row>
        <row r="251">
          <cell r="A251" t="str">
            <v>74271</v>
          </cell>
          <cell r="B251" t="str">
            <v>4122D</v>
          </cell>
          <cell r="H251">
            <v>34.799999999999997</v>
          </cell>
          <cell r="M251">
            <v>0</v>
          </cell>
          <cell r="N251">
            <v>231.24182539682539</v>
          </cell>
        </row>
        <row r="252">
          <cell r="A252" t="str">
            <v>74271</v>
          </cell>
          <cell r="B252" t="str">
            <v>4122E</v>
          </cell>
          <cell r="H252">
            <v>18.642857142857142</v>
          </cell>
          <cell r="M252">
            <v>0</v>
          </cell>
          <cell r="N252">
            <v>867.15684523809523</v>
          </cell>
        </row>
        <row r="253">
          <cell r="A253" t="str">
            <v>74271</v>
          </cell>
          <cell r="B253" t="str">
            <v>4122F</v>
          </cell>
          <cell r="H253">
            <v>65.249999999999986</v>
          </cell>
          <cell r="M253">
            <v>0</v>
          </cell>
          <cell r="N253">
            <v>867.15684523809523</v>
          </cell>
        </row>
        <row r="254">
          <cell r="A254" t="str">
            <v>74271</v>
          </cell>
          <cell r="B254" t="str">
            <v>47111</v>
          </cell>
          <cell r="H254">
            <v>0</v>
          </cell>
          <cell r="M254">
            <v>0</v>
          </cell>
          <cell r="N254">
            <v>0</v>
          </cell>
        </row>
        <row r="255">
          <cell r="A255" t="str">
            <v>74271</v>
          </cell>
          <cell r="B255" t="str">
            <v>46111</v>
          </cell>
          <cell r="H255">
            <v>0</v>
          </cell>
          <cell r="M255">
            <v>0</v>
          </cell>
          <cell r="N255">
            <v>0</v>
          </cell>
        </row>
        <row r="256">
          <cell r="A256">
            <v>0</v>
          </cell>
          <cell r="H256">
            <v>0</v>
          </cell>
          <cell r="M256">
            <v>0</v>
          </cell>
          <cell r="N256">
            <v>0</v>
          </cell>
        </row>
        <row r="257">
          <cell r="A257">
            <v>0</v>
          </cell>
          <cell r="H257">
            <v>0</v>
          </cell>
          <cell r="M257">
            <v>0</v>
          </cell>
          <cell r="N257">
            <v>0</v>
          </cell>
        </row>
        <row r="258">
          <cell r="A258" t="str">
            <v>74F11</v>
          </cell>
          <cell r="B258" t="str">
            <v>74F11</v>
          </cell>
          <cell r="H258">
            <v>10242.769370622324</v>
          </cell>
          <cell r="M258">
            <v>4</v>
          </cell>
          <cell r="N258">
            <v>0</v>
          </cell>
        </row>
        <row r="259">
          <cell r="A259" t="str">
            <v>74F11</v>
          </cell>
          <cell r="B259" t="str">
            <v>44253</v>
          </cell>
          <cell r="H259">
            <v>312.7703703703703</v>
          </cell>
          <cell r="M259">
            <v>0</v>
          </cell>
          <cell r="N259">
            <v>82.086493827160481</v>
          </cell>
        </row>
        <row r="260">
          <cell r="A260" t="str">
            <v>74F11</v>
          </cell>
          <cell r="B260" t="str">
            <v>44242</v>
          </cell>
          <cell r="H260">
            <v>922.27160493827125</v>
          </cell>
          <cell r="M260">
            <v>0</v>
          </cell>
          <cell r="N260">
            <v>126.28691358024689</v>
          </cell>
        </row>
        <row r="261">
          <cell r="A261" t="str">
            <v>74F11</v>
          </cell>
          <cell r="B261" t="str">
            <v>18Z11</v>
          </cell>
          <cell r="H261">
            <v>5684.4734693877563</v>
          </cell>
          <cell r="M261">
            <v>0</v>
          </cell>
          <cell r="N261">
            <v>2.1435178571428577</v>
          </cell>
        </row>
        <row r="262">
          <cell r="A262" t="str">
            <v>74F11</v>
          </cell>
          <cell r="B262" t="str">
            <v>18Z14</v>
          </cell>
          <cell r="H262">
            <v>1554.0219259259256</v>
          </cell>
          <cell r="M262">
            <v>0</v>
          </cell>
          <cell r="N262">
            <v>2.3453283950617281</v>
          </cell>
        </row>
        <row r="263">
          <cell r="A263" t="str">
            <v>74F11</v>
          </cell>
          <cell r="B263" t="str">
            <v>68423</v>
          </cell>
          <cell r="H263">
            <v>1769.232</v>
          </cell>
          <cell r="M263">
            <v>0</v>
          </cell>
          <cell r="N263">
            <v>0.56204615384615386</v>
          </cell>
        </row>
        <row r="264">
          <cell r="A264">
            <v>0</v>
          </cell>
          <cell r="H264">
            <v>0</v>
          </cell>
          <cell r="M264">
            <v>0</v>
          </cell>
          <cell r="N264">
            <v>0</v>
          </cell>
        </row>
        <row r="265">
          <cell r="A265">
            <v>0</v>
          </cell>
          <cell r="H265">
            <v>0</v>
          </cell>
          <cell r="M265">
            <v>0</v>
          </cell>
          <cell r="N265">
            <v>0</v>
          </cell>
        </row>
        <row r="266">
          <cell r="A266" t="str">
            <v>74F21</v>
          </cell>
          <cell r="B266" t="str">
            <v>74F21</v>
          </cell>
          <cell r="H266">
            <v>8625.2812652777775</v>
          </cell>
          <cell r="M266">
            <v>4</v>
          </cell>
          <cell r="N266">
            <v>0</v>
          </cell>
        </row>
        <row r="267">
          <cell r="A267" t="str">
            <v>74F21</v>
          </cell>
          <cell r="B267" t="str">
            <v>18Z15</v>
          </cell>
          <cell r="H267">
            <v>2318.7111111111108</v>
          </cell>
          <cell r="M267">
            <v>0</v>
          </cell>
          <cell r="N267">
            <v>4.3893364984948988</v>
          </cell>
        </row>
        <row r="268">
          <cell r="A268" t="str">
            <v>74F21</v>
          </cell>
          <cell r="B268" t="str">
            <v>18Z16</v>
          </cell>
          <cell r="H268">
            <v>3633.12</v>
          </cell>
          <cell r="M268">
            <v>0</v>
          </cell>
          <cell r="N268">
            <v>11.851208545936226</v>
          </cell>
        </row>
        <row r="269">
          <cell r="A269" t="str">
            <v>74F21</v>
          </cell>
          <cell r="B269" t="str">
            <v>2C111</v>
          </cell>
          <cell r="H269">
            <v>2673.4501541666664</v>
          </cell>
          <cell r="M269">
            <v>0</v>
          </cell>
          <cell r="N269">
            <v>6.5840047477423482</v>
          </cell>
        </row>
        <row r="270">
          <cell r="A270" t="str">
            <v>74F21</v>
          </cell>
          <cell r="B270" t="str">
            <v>47111</v>
          </cell>
          <cell r="H270">
            <v>0</v>
          </cell>
          <cell r="M270">
            <v>0</v>
          </cell>
          <cell r="N270">
            <v>0</v>
          </cell>
        </row>
        <row r="271">
          <cell r="A271" t="str">
            <v>74F21</v>
          </cell>
          <cell r="B271" t="str">
            <v>46111</v>
          </cell>
          <cell r="H271">
            <v>0</v>
          </cell>
          <cell r="M271">
            <v>0</v>
          </cell>
          <cell r="N271">
            <v>0</v>
          </cell>
        </row>
        <row r="272">
          <cell r="A272">
            <v>0</v>
          </cell>
          <cell r="H272">
            <v>0</v>
          </cell>
          <cell r="M272">
            <v>0</v>
          </cell>
          <cell r="N272">
            <v>0</v>
          </cell>
        </row>
        <row r="273">
          <cell r="A273">
            <v>0</v>
          </cell>
          <cell r="H273">
            <v>0</v>
          </cell>
          <cell r="M273">
            <v>0</v>
          </cell>
          <cell r="N273">
            <v>0</v>
          </cell>
        </row>
        <row r="274">
          <cell r="A274" t="str">
            <v>74F22</v>
          </cell>
          <cell r="B274" t="str">
            <v>74F22</v>
          </cell>
          <cell r="H274">
            <v>12344.98375642857</v>
          </cell>
          <cell r="M274">
            <v>4</v>
          </cell>
          <cell r="N274">
            <v>0</v>
          </cell>
        </row>
        <row r="275">
          <cell r="A275" t="str">
            <v>74F22</v>
          </cell>
          <cell r="B275" t="str">
            <v>18Z11</v>
          </cell>
          <cell r="H275">
            <v>6920.2285714285708</v>
          </cell>
          <cell r="M275">
            <v>0</v>
          </cell>
          <cell r="N275">
            <v>0</v>
          </cell>
        </row>
        <row r="276">
          <cell r="A276" t="str">
            <v>74F22</v>
          </cell>
          <cell r="B276" t="str">
            <v>18Z16</v>
          </cell>
          <cell r="H276">
            <v>1883.8399999999997</v>
          </cell>
          <cell r="M276">
            <v>0</v>
          </cell>
          <cell r="N276">
            <v>0</v>
          </cell>
        </row>
        <row r="277">
          <cell r="A277" t="str">
            <v>74F22</v>
          </cell>
          <cell r="B277" t="str">
            <v>15421</v>
          </cell>
          <cell r="H277">
            <v>332.77499999999998</v>
          </cell>
          <cell r="M277">
            <v>0</v>
          </cell>
          <cell r="N277">
            <v>0</v>
          </cell>
        </row>
        <row r="278">
          <cell r="A278" t="str">
            <v>74F22</v>
          </cell>
          <cell r="B278" t="str">
            <v>2C111</v>
          </cell>
          <cell r="H278">
            <v>3208.1401850000002</v>
          </cell>
          <cell r="M278">
            <v>0</v>
          </cell>
          <cell r="N278">
            <v>0</v>
          </cell>
        </row>
        <row r="279">
          <cell r="A279" t="str">
            <v>74F22</v>
          </cell>
          <cell r="B279" t="str">
            <v>47111</v>
          </cell>
          <cell r="H279">
            <v>0</v>
          </cell>
          <cell r="M279">
            <v>0</v>
          </cell>
          <cell r="N279">
            <v>0</v>
          </cell>
        </row>
        <row r="280">
          <cell r="A280" t="str">
            <v>74F22</v>
          </cell>
          <cell r="B280" t="str">
            <v>46111</v>
          </cell>
          <cell r="H280">
            <v>0</v>
          </cell>
          <cell r="M280">
            <v>0</v>
          </cell>
          <cell r="N280">
            <v>0</v>
          </cell>
        </row>
        <row r="281">
          <cell r="A281">
            <v>0</v>
          </cell>
          <cell r="H281">
            <v>0</v>
          </cell>
          <cell r="M281">
            <v>0</v>
          </cell>
          <cell r="N281">
            <v>0</v>
          </cell>
        </row>
        <row r="282">
          <cell r="A282">
            <v>0</v>
          </cell>
          <cell r="H282">
            <v>0</v>
          </cell>
          <cell r="M282">
            <v>0</v>
          </cell>
          <cell r="N282">
            <v>0</v>
          </cell>
        </row>
        <row r="283">
          <cell r="A283" t="str">
            <v>74F23</v>
          </cell>
          <cell r="B283" t="str">
            <v>74F23</v>
          </cell>
          <cell r="H283">
            <v>6284.0144442592591</v>
          </cell>
          <cell r="M283">
            <v>4</v>
          </cell>
          <cell r="N283">
            <v>0</v>
          </cell>
        </row>
        <row r="284">
          <cell r="A284" t="str">
            <v>74F23</v>
          </cell>
          <cell r="B284" t="str">
            <v>18Z12</v>
          </cell>
          <cell r="H284">
            <v>859.25925925925912</v>
          </cell>
          <cell r="M284">
            <v>0</v>
          </cell>
          <cell r="N284">
            <v>0</v>
          </cell>
        </row>
        <row r="285">
          <cell r="A285" t="str">
            <v>74F23</v>
          </cell>
          <cell r="B285" t="str">
            <v>18Z16</v>
          </cell>
          <cell r="H285">
            <v>1883.8399999999997</v>
          </cell>
          <cell r="M285">
            <v>0</v>
          </cell>
          <cell r="N285">
            <v>0</v>
          </cell>
        </row>
        <row r="286">
          <cell r="A286" t="str">
            <v>74F23</v>
          </cell>
          <cell r="B286" t="str">
            <v>15421</v>
          </cell>
          <cell r="H286">
            <v>332.77499999999998</v>
          </cell>
          <cell r="M286">
            <v>0</v>
          </cell>
          <cell r="N286">
            <v>0</v>
          </cell>
        </row>
        <row r="287">
          <cell r="A287" t="str">
            <v>74F23</v>
          </cell>
          <cell r="B287" t="str">
            <v>2C111</v>
          </cell>
          <cell r="H287">
            <v>3208.1401850000002</v>
          </cell>
          <cell r="M287">
            <v>0</v>
          </cell>
          <cell r="N287">
            <v>0</v>
          </cell>
        </row>
        <row r="288">
          <cell r="A288" t="str">
            <v>74F23</v>
          </cell>
          <cell r="B288" t="str">
            <v>47111</v>
          </cell>
          <cell r="H288">
            <v>0</v>
          </cell>
          <cell r="M288">
            <v>0</v>
          </cell>
          <cell r="N288">
            <v>0</v>
          </cell>
        </row>
        <row r="289">
          <cell r="A289" t="str">
            <v>74F23</v>
          </cell>
          <cell r="B289" t="str">
            <v>46111</v>
          </cell>
          <cell r="H289">
            <v>0</v>
          </cell>
          <cell r="M289">
            <v>0</v>
          </cell>
          <cell r="N289">
            <v>0</v>
          </cell>
        </row>
        <row r="290">
          <cell r="A290">
            <v>0</v>
          </cell>
          <cell r="H290">
            <v>0</v>
          </cell>
          <cell r="M290">
            <v>0</v>
          </cell>
          <cell r="N290">
            <v>0</v>
          </cell>
        </row>
        <row r="291">
          <cell r="A291">
            <v>0</v>
          </cell>
          <cell r="H291">
            <v>0</v>
          </cell>
          <cell r="M291">
            <v>0</v>
          </cell>
          <cell r="N291">
            <v>0</v>
          </cell>
        </row>
        <row r="292">
          <cell r="A292" t="str">
            <v>74F24</v>
          </cell>
          <cell r="B292" t="str">
            <v>74F24</v>
          </cell>
          <cell r="H292">
            <v>11704.182112255003</v>
          </cell>
          <cell r="M292">
            <v>4</v>
          </cell>
          <cell r="N292">
            <v>0</v>
          </cell>
        </row>
        <row r="293">
          <cell r="A293" t="str">
            <v>74F24</v>
          </cell>
          <cell r="B293" t="str">
            <v>18Z15</v>
          </cell>
          <cell r="H293">
            <v>7380.6890173328629</v>
          </cell>
          <cell r="M293">
            <v>0</v>
          </cell>
          <cell r="N293">
            <v>0</v>
          </cell>
        </row>
        <row r="294">
          <cell r="A294" t="str">
            <v>74F24</v>
          </cell>
          <cell r="B294" t="str">
            <v>18Z16</v>
          </cell>
          <cell r="H294">
            <v>917.82410872256526</v>
          </cell>
          <cell r="M294">
            <v>0</v>
          </cell>
          <cell r="N294">
            <v>0</v>
          </cell>
        </row>
        <row r="295">
          <cell r="A295" t="str">
            <v>74F24</v>
          </cell>
          <cell r="B295" t="str">
            <v>2C111</v>
          </cell>
          <cell r="H295">
            <v>3405.6689861995756</v>
          </cell>
          <cell r="M295">
            <v>0</v>
          </cell>
          <cell r="N295">
            <v>0</v>
          </cell>
        </row>
        <row r="296">
          <cell r="A296" t="str">
            <v>74F24</v>
          </cell>
          <cell r="B296" t="str">
            <v>47111</v>
          </cell>
          <cell r="H296">
            <v>0</v>
          </cell>
          <cell r="M296">
            <v>0</v>
          </cell>
          <cell r="N296">
            <v>0</v>
          </cell>
        </row>
        <row r="297">
          <cell r="A297" t="str">
            <v>74F24</v>
          </cell>
          <cell r="B297" t="str">
            <v>46111</v>
          </cell>
          <cell r="H297">
            <v>0</v>
          </cell>
          <cell r="M297">
            <v>0</v>
          </cell>
          <cell r="N297">
            <v>0</v>
          </cell>
        </row>
        <row r="298">
          <cell r="A298">
            <v>0</v>
          </cell>
          <cell r="H298">
            <v>0</v>
          </cell>
          <cell r="M298">
            <v>0</v>
          </cell>
          <cell r="N298">
            <v>0</v>
          </cell>
        </row>
        <row r="299">
          <cell r="A299">
            <v>0</v>
          </cell>
          <cell r="H299">
            <v>0</v>
          </cell>
          <cell r="M299">
            <v>0</v>
          </cell>
          <cell r="N299">
            <v>0</v>
          </cell>
        </row>
        <row r="300">
          <cell r="A300" t="str">
            <v>74F31</v>
          </cell>
          <cell r="B300" t="str">
            <v>74F31</v>
          </cell>
          <cell r="H300">
            <v>188577.48369999998</v>
          </cell>
          <cell r="M300">
            <v>4</v>
          </cell>
          <cell r="N300">
            <v>0</v>
          </cell>
        </row>
        <row r="301">
          <cell r="A301" t="str">
            <v>74F31</v>
          </cell>
          <cell r="B301" t="str">
            <v>14384</v>
          </cell>
          <cell r="H301">
            <v>82686</v>
          </cell>
          <cell r="M301">
            <v>0</v>
          </cell>
          <cell r="N301">
            <v>0</v>
          </cell>
        </row>
        <row r="302">
          <cell r="A302" t="str">
            <v>74F31</v>
          </cell>
          <cell r="B302" t="str">
            <v>18Z17</v>
          </cell>
          <cell r="H302">
            <v>22968.000000000004</v>
          </cell>
          <cell r="M302">
            <v>0</v>
          </cell>
          <cell r="N302">
            <v>0</v>
          </cell>
        </row>
        <row r="303">
          <cell r="A303" t="str">
            <v>74F31</v>
          </cell>
          <cell r="B303" t="str">
            <v>123A2</v>
          </cell>
          <cell r="H303">
            <v>14323.679999999998</v>
          </cell>
          <cell r="M303">
            <v>0</v>
          </cell>
          <cell r="N303">
            <v>0</v>
          </cell>
        </row>
        <row r="304">
          <cell r="A304" t="str">
            <v>74F31</v>
          </cell>
          <cell r="B304" t="str">
            <v>15421</v>
          </cell>
          <cell r="H304">
            <v>4437</v>
          </cell>
          <cell r="M304">
            <v>0</v>
          </cell>
          <cell r="N304">
            <v>0</v>
          </cell>
        </row>
        <row r="305">
          <cell r="A305" t="str">
            <v>74F31</v>
          </cell>
          <cell r="B305" t="str">
            <v>2C111</v>
          </cell>
          <cell r="H305">
            <v>64162.803699999997</v>
          </cell>
          <cell r="M305">
            <v>0</v>
          </cell>
          <cell r="N305">
            <v>0</v>
          </cell>
        </row>
        <row r="306">
          <cell r="A306" t="str">
            <v>74F31</v>
          </cell>
          <cell r="B306" t="str">
            <v>47111</v>
          </cell>
          <cell r="H306">
            <v>0</v>
          </cell>
          <cell r="M306">
            <v>0</v>
          </cell>
          <cell r="N306">
            <v>0</v>
          </cell>
        </row>
        <row r="307">
          <cell r="A307" t="str">
            <v>74F31</v>
          </cell>
          <cell r="B307" t="str">
            <v>46111</v>
          </cell>
          <cell r="H307">
            <v>0</v>
          </cell>
          <cell r="M307">
            <v>0</v>
          </cell>
          <cell r="N307">
            <v>0</v>
          </cell>
        </row>
        <row r="308">
          <cell r="A308">
            <v>0</v>
          </cell>
          <cell r="H308">
            <v>0</v>
          </cell>
          <cell r="M308">
            <v>0</v>
          </cell>
          <cell r="N308">
            <v>0</v>
          </cell>
        </row>
        <row r="309">
          <cell r="A309">
            <v>0</v>
          </cell>
          <cell r="H309">
            <v>0</v>
          </cell>
          <cell r="M309">
            <v>0</v>
          </cell>
          <cell r="N309">
            <v>0</v>
          </cell>
        </row>
        <row r="310">
          <cell r="A310" t="str">
            <v>74O33</v>
          </cell>
          <cell r="B310" t="str">
            <v>74O33</v>
          </cell>
          <cell r="H310">
            <v>9855.8563517857128</v>
          </cell>
          <cell r="M310">
            <v>4</v>
          </cell>
          <cell r="N310">
            <v>0</v>
          </cell>
        </row>
        <row r="311">
          <cell r="A311" t="str">
            <v>74O33</v>
          </cell>
          <cell r="B311" t="str">
            <v>2C111</v>
          </cell>
          <cell r="H311">
            <v>1145.7643517857141</v>
          </cell>
          <cell r="M311">
            <v>0</v>
          </cell>
          <cell r="N311">
            <v>156.46731424960402</v>
          </cell>
        </row>
        <row r="312">
          <cell r="A312" t="str">
            <v>74O33</v>
          </cell>
          <cell r="B312" t="str">
            <v>41222</v>
          </cell>
          <cell r="H312">
            <v>434.30400000000003</v>
          </cell>
          <cell r="M312">
            <v>0</v>
          </cell>
          <cell r="N312">
            <v>8762.1695979778251</v>
          </cell>
        </row>
        <row r="313">
          <cell r="A313" t="str">
            <v>74O33</v>
          </cell>
          <cell r="B313" t="str">
            <v>41223</v>
          </cell>
          <cell r="H313">
            <v>584.64</v>
          </cell>
          <cell r="M313">
            <v>0</v>
          </cell>
          <cell r="N313">
            <v>8762.1695979778251</v>
          </cell>
        </row>
        <row r="314">
          <cell r="A314" t="str">
            <v>74O33</v>
          </cell>
          <cell r="B314" t="str">
            <v>41224</v>
          </cell>
          <cell r="H314">
            <v>83.52</v>
          </cell>
          <cell r="M314">
            <v>0</v>
          </cell>
          <cell r="N314">
            <v>17524.33919595565</v>
          </cell>
        </row>
        <row r="315">
          <cell r="A315" t="str">
            <v>74O33</v>
          </cell>
          <cell r="B315" t="str">
            <v>41225</v>
          </cell>
          <cell r="H315">
            <v>604.47600000000011</v>
          </cell>
          <cell r="M315">
            <v>0</v>
          </cell>
          <cell r="N315">
            <v>6571.6271984833693</v>
          </cell>
        </row>
        <row r="316">
          <cell r="A316" t="str">
            <v>74O33</v>
          </cell>
          <cell r="B316" t="str">
            <v>41226</v>
          </cell>
          <cell r="H316">
            <v>365.4</v>
          </cell>
          <cell r="M316">
            <v>0</v>
          </cell>
          <cell r="N316">
            <v>2190.5423994944563</v>
          </cell>
        </row>
        <row r="317">
          <cell r="A317" t="str">
            <v>74O33</v>
          </cell>
          <cell r="B317" t="str">
            <v>41227</v>
          </cell>
          <cell r="H317">
            <v>2912.7599999999998</v>
          </cell>
          <cell r="M317">
            <v>0</v>
          </cell>
          <cell r="N317">
            <v>2190.5423994944563</v>
          </cell>
        </row>
        <row r="318">
          <cell r="A318" t="str">
            <v>74O33</v>
          </cell>
          <cell r="B318" t="str">
            <v>41228</v>
          </cell>
          <cell r="H318">
            <v>2088</v>
          </cell>
          <cell r="M318">
            <v>0</v>
          </cell>
          <cell r="N318">
            <v>8762.1695979778251</v>
          </cell>
        </row>
        <row r="319">
          <cell r="A319" t="str">
            <v>74O33</v>
          </cell>
          <cell r="B319" t="str">
            <v>41229</v>
          </cell>
          <cell r="H319">
            <v>425.95199999999994</v>
          </cell>
          <cell r="M319">
            <v>0</v>
          </cell>
          <cell r="N319">
            <v>8762.1695979778251</v>
          </cell>
        </row>
        <row r="320">
          <cell r="A320" t="str">
            <v>74O33</v>
          </cell>
          <cell r="B320" t="str">
            <v>4122B</v>
          </cell>
          <cell r="H320">
            <v>87.695999999999998</v>
          </cell>
          <cell r="M320">
            <v>0</v>
          </cell>
          <cell r="N320">
            <v>8762.1695979778251</v>
          </cell>
        </row>
        <row r="321">
          <cell r="A321" t="str">
            <v>74O33</v>
          </cell>
          <cell r="B321" t="str">
            <v>4122C</v>
          </cell>
          <cell r="H321">
            <v>325.72800000000001</v>
          </cell>
          <cell r="M321">
            <v>0</v>
          </cell>
          <cell r="N321">
            <v>17524.33919595565</v>
          </cell>
        </row>
        <row r="322">
          <cell r="A322" t="str">
            <v>74O33</v>
          </cell>
          <cell r="B322" t="str">
            <v>4122D</v>
          </cell>
          <cell r="H322">
            <v>233.85599999999997</v>
          </cell>
          <cell r="M322">
            <v>0</v>
          </cell>
          <cell r="N322">
            <v>17524.33919595565</v>
          </cell>
        </row>
        <row r="323">
          <cell r="A323" t="str">
            <v>74O33</v>
          </cell>
          <cell r="B323" t="str">
            <v>4122E</v>
          </cell>
          <cell r="H323">
            <v>125.28</v>
          </cell>
          <cell r="M323">
            <v>0</v>
          </cell>
          <cell r="N323">
            <v>65716.271984833686</v>
          </cell>
        </row>
        <row r="324">
          <cell r="A324" t="str">
            <v>74O33</v>
          </cell>
          <cell r="B324" t="str">
            <v>4122F</v>
          </cell>
          <cell r="H324">
            <v>438.47999999999996</v>
          </cell>
          <cell r="M324">
            <v>0</v>
          </cell>
          <cell r="N324">
            <v>65716.271984833686</v>
          </cell>
        </row>
        <row r="325">
          <cell r="A325" t="str">
            <v>74O33</v>
          </cell>
          <cell r="B325" t="str">
            <v>47111</v>
          </cell>
          <cell r="H325">
            <v>0</v>
          </cell>
          <cell r="M325">
            <v>0</v>
          </cell>
          <cell r="N325">
            <v>0</v>
          </cell>
        </row>
        <row r="326">
          <cell r="A326" t="str">
            <v>74O33</v>
          </cell>
          <cell r="B326" t="str">
            <v>46111</v>
          </cell>
          <cell r="H326">
            <v>0</v>
          </cell>
          <cell r="M326">
            <v>0</v>
          </cell>
          <cell r="N326">
            <v>0</v>
          </cell>
        </row>
        <row r="327">
          <cell r="A327">
            <v>0</v>
          </cell>
          <cell r="H327">
            <v>0</v>
          </cell>
          <cell r="M327">
            <v>0</v>
          </cell>
          <cell r="N327">
            <v>0</v>
          </cell>
        </row>
        <row r="328">
          <cell r="A328">
            <v>0</v>
          </cell>
          <cell r="H328">
            <v>0</v>
          </cell>
          <cell r="M328">
            <v>0</v>
          </cell>
          <cell r="N328">
            <v>0</v>
          </cell>
        </row>
        <row r="329">
          <cell r="A329" t="str">
            <v>7EA11</v>
          </cell>
          <cell r="B329" t="str">
            <v>7EA11</v>
          </cell>
          <cell r="H329">
            <v>43815.751999999993</v>
          </cell>
          <cell r="M329">
            <v>1</v>
          </cell>
          <cell r="N329">
            <v>0</v>
          </cell>
        </row>
        <row r="330">
          <cell r="A330" t="str">
            <v>7EA11</v>
          </cell>
          <cell r="B330" t="str">
            <v>16821</v>
          </cell>
          <cell r="H330">
            <v>13926.96</v>
          </cell>
          <cell r="M330">
            <v>0</v>
          </cell>
          <cell r="N330">
            <v>0</v>
          </cell>
        </row>
        <row r="331">
          <cell r="A331" t="str">
            <v>7EA11</v>
          </cell>
          <cell r="B331" t="str">
            <v>14411</v>
          </cell>
          <cell r="H331">
            <v>11196.319999999998</v>
          </cell>
          <cell r="M331">
            <v>0</v>
          </cell>
          <cell r="N331">
            <v>0</v>
          </cell>
        </row>
        <row r="332">
          <cell r="A332" t="str">
            <v>7EA11</v>
          </cell>
          <cell r="B332" t="str">
            <v>14451</v>
          </cell>
          <cell r="H332">
            <v>3115.76</v>
          </cell>
          <cell r="M332">
            <v>0</v>
          </cell>
          <cell r="N332">
            <v>0</v>
          </cell>
        </row>
        <row r="333">
          <cell r="A333" t="str">
            <v>7EA11</v>
          </cell>
          <cell r="B333" t="str">
            <v>15521</v>
          </cell>
          <cell r="H333">
            <v>57.999999999999993</v>
          </cell>
          <cell r="M333">
            <v>0</v>
          </cell>
          <cell r="N333">
            <v>0</v>
          </cell>
        </row>
        <row r="334">
          <cell r="A334" t="str">
            <v>7EA11</v>
          </cell>
          <cell r="B334" t="str">
            <v>15511</v>
          </cell>
          <cell r="H334">
            <v>1770.1599999999996</v>
          </cell>
          <cell r="M334">
            <v>0</v>
          </cell>
          <cell r="N334">
            <v>0</v>
          </cell>
        </row>
        <row r="335">
          <cell r="A335" t="str">
            <v>7EA11</v>
          </cell>
          <cell r="B335" t="str">
            <v>1H11H</v>
          </cell>
          <cell r="H335">
            <v>907.11999999999989</v>
          </cell>
          <cell r="M335">
            <v>0</v>
          </cell>
          <cell r="N335">
            <v>0</v>
          </cell>
        </row>
        <row r="336">
          <cell r="A336" t="str">
            <v>7EA11</v>
          </cell>
          <cell r="B336" t="str">
            <v>16A23</v>
          </cell>
          <cell r="H336">
            <v>10154.64</v>
          </cell>
          <cell r="M336">
            <v>0</v>
          </cell>
          <cell r="N336">
            <v>0</v>
          </cell>
        </row>
        <row r="337">
          <cell r="A337" t="str">
            <v>7EA11</v>
          </cell>
          <cell r="B337" t="str">
            <v>12541</v>
          </cell>
          <cell r="H337">
            <v>348</v>
          </cell>
          <cell r="M337">
            <v>0</v>
          </cell>
          <cell r="N337">
            <v>0</v>
          </cell>
        </row>
        <row r="338">
          <cell r="A338" t="str">
            <v>7EA11</v>
          </cell>
          <cell r="B338" t="str">
            <v>11161</v>
          </cell>
          <cell r="H338">
            <v>2256.2000000000003</v>
          </cell>
          <cell r="M338">
            <v>0</v>
          </cell>
          <cell r="N338">
            <v>0</v>
          </cell>
        </row>
        <row r="339">
          <cell r="A339" t="str">
            <v>7EA11</v>
          </cell>
          <cell r="B339" t="str">
            <v>17631</v>
          </cell>
          <cell r="H339">
            <v>82.591999999999999</v>
          </cell>
          <cell r="M339">
            <v>0</v>
          </cell>
          <cell r="N339">
            <v>0</v>
          </cell>
        </row>
        <row r="340">
          <cell r="A340">
            <v>0</v>
          </cell>
          <cell r="H340">
            <v>0</v>
          </cell>
          <cell r="M340">
            <v>0</v>
          </cell>
          <cell r="N340">
            <v>0</v>
          </cell>
        </row>
        <row r="341">
          <cell r="A341">
            <v>0</v>
          </cell>
          <cell r="H341">
            <v>0</v>
          </cell>
          <cell r="M341">
            <v>0</v>
          </cell>
          <cell r="N341">
            <v>0</v>
          </cell>
        </row>
        <row r="342">
          <cell r="A342" t="str">
            <v>7EA12</v>
          </cell>
          <cell r="B342" t="str">
            <v>7EA12</v>
          </cell>
          <cell r="H342">
            <v>55452.755999999994</v>
          </cell>
          <cell r="M342">
            <v>1</v>
          </cell>
          <cell r="N342">
            <v>0</v>
          </cell>
        </row>
        <row r="343">
          <cell r="A343" t="str">
            <v>7EA12</v>
          </cell>
          <cell r="B343" t="str">
            <v>16811</v>
          </cell>
          <cell r="H343">
            <v>6723.36</v>
          </cell>
          <cell r="M343">
            <v>0</v>
          </cell>
          <cell r="N343">
            <v>0</v>
          </cell>
        </row>
        <row r="344">
          <cell r="A344" t="str">
            <v>7EA12</v>
          </cell>
          <cell r="B344" t="str">
            <v>16914</v>
          </cell>
          <cell r="H344">
            <v>20009.999999999996</v>
          </cell>
          <cell r="M344">
            <v>0</v>
          </cell>
          <cell r="N344">
            <v>0</v>
          </cell>
        </row>
        <row r="345">
          <cell r="A345" t="str">
            <v>7EA12</v>
          </cell>
          <cell r="B345" t="str">
            <v>14411</v>
          </cell>
          <cell r="H345">
            <v>11196.319999999998</v>
          </cell>
          <cell r="M345">
            <v>0</v>
          </cell>
          <cell r="N345">
            <v>0</v>
          </cell>
        </row>
        <row r="346">
          <cell r="A346" t="str">
            <v>7EA12</v>
          </cell>
          <cell r="B346" t="str">
            <v>14451</v>
          </cell>
          <cell r="H346">
            <v>3115.76</v>
          </cell>
          <cell r="M346">
            <v>0</v>
          </cell>
          <cell r="N346">
            <v>0</v>
          </cell>
        </row>
        <row r="347">
          <cell r="A347" t="str">
            <v>7EA12</v>
          </cell>
          <cell r="B347" t="str">
            <v>15521</v>
          </cell>
          <cell r="H347">
            <v>57.999999999999993</v>
          </cell>
          <cell r="M347">
            <v>0</v>
          </cell>
          <cell r="N347">
            <v>0</v>
          </cell>
        </row>
        <row r="348">
          <cell r="A348" t="str">
            <v>7EA12</v>
          </cell>
          <cell r="B348" t="str">
            <v>15511</v>
          </cell>
          <cell r="H348">
            <v>1770.1599999999996</v>
          </cell>
          <cell r="M348">
            <v>0</v>
          </cell>
          <cell r="N348">
            <v>0</v>
          </cell>
        </row>
        <row r="349">
          <cell r="A349" t="str">
            <v>7EA12</v>
          </cell>
          <cell r="B349" t="str">
            <v>1H11H</v>
          </cell>
          <cell r="H349">
            <v>907.11999999999989</v>
          </cell>
          <cell r="M349">
            <v>0</v>
          </cell>
          <cell r="N349">
            <v>0</v>
          </cell>
        </row>
        <row r="350">
          <cell r="A350" t="str">
            <v>7EA12</v>
          </cell>
          <cell r="B350" t="str">
            <v>16A23</v>
          </cell>
          <cell r="H350">
            <v>10154.64</v>
          </cell>
          <cell r="M350">
            <v>0</v>
          </cell>
          <cell r="N350">
            <v>0</v>
          </cell>
        </row>
        <row r="351">
          <cell r="A351" t="str">
            <v>7EA12</v>
          </cell>
          <cell r="B351" t="str">
            <v>12541</v>
          </cell>
          <cell r="H351">
            <v>348</v>
          </cell>
          <cell r="M351">
            <v>0</v>
          </cell>
          <cell r="N351">
            <v>0</v>
          </cell>
        </row>
        <row r="352">
          <cell r="A352" t="str">
            <v>7EA12</v>
          </cell>
          <cell r="B352" t="str">
            <v>11161</v>
          </cell>
          <cell r="H352">
            <v>1128.1000000000001</v>
          </cell>
          <cell r="M352">
            <v>0</v>
          </cell>
          <cell r="N352">
            <v>0</v>
          </cell>
        </row>
        <row r="353">
          <cell r="A353" t="str">
            <v>7EA12</v>
          </cell>
          <cell r="B353" t="str">
            <v>17631</v>
          </cell>
          <cell r="H353">
            <v>41.295999999999999</v>
          </cell>
          <cell r="M353">
            <v>0</v>
          </cell>
          <cell r="N353">
            <v>0</v>
          </cell>
        </row>
        <row r="354">
          <cell r="A354">
            <v>0</v>
          </cell>
          <cell r="H354">
            <v>0</v>
          </cell>
          <cell r="M354">
            <v>0</v>
          </cell>
          <cell r="N354">
            <v>0</v>
          </cell>
        </row>
        <row r="355">
          <cell r="A355">
            <v>0</v>
          </cell>
          <cell r="H355">
            <v>0</v>
          </cell>
          <cell r="M355">
            <v>0</v>
          </cell>
          <cell r="N355">
            <v>0</v>
          </cell>
        </row>
        <row r="356">
          <cell r="A356" t="str">
            <v>7EA13</v>
          </cell>
          <cell r="B356" t="str">
            <v>7EA13</v>
          </cell>
          <cell r="H356">
            <v>55692.875999999997</v>
          </cell>
          <cell r="M356">
            <v>1</v>
          </cell>
          <cell r="N356">
            <v>0</v>
          </cell>
        </row>
        <row r="357">
          <cell r="A357" t="str">
            <v>7EA13</v>
          </cell>
          <cell r="B357" t="str">
            <v>16821</v>
          </cell>
          <cell r="H357">
            <v>6963.48</v>
          </cell>
          <cell r="M357">
            <v>0</v>
          </cell>
          <cell r="N357">
            <v>0</v>
          </cell>
        </row>
        <row r="358">
          <cell r="A358" t="str">
            <v>7EA13</v>
          </cell>
          <cell r="B358" t="str">
            <v>16914</v>
          </cell>
          <cell r="H358">
            <v>20009.999999999996</v>
          </cell>
          <cell r="M358">
            <v>0</v>
          </cell>
          <cell r="N358">
            <v>0</v>
          </cell>
        </row>
        <row r="359">
          <cell r="A359" t="str">
            <v>7EA13</v>
          </cell>
          <cell r="B359" t="str">
            <v>14411</v>
          </cell>
          <cell r="H359">
            <v>11196.319999999998</v>
          </cell>
          <cell r="M359">
            <v>0</v>
          </cell>
          <cell r="N359">
            <v>0</v>
          </cell>
        </row>
        <row r="360">
          <cell r="A360" t="str">
            <v>7EA13</v>
          </cell>
          <cell r="B360" t="str">
            <v>14451</v>
          </cell>
          <cell r="H360">
            <v>3115.76</v>
          </cell>
          <cell r="M360">
            <v>0</v>
          </cell>
          <cell r="N360">
            <v>0</v>
          </cell>
        </row>
        <row r="361">
          <cell r="A361" t="str">
            <v>7EA13</v>
          </cell>
          <cell r="B361" t="str">
            <v>15521</v>
          </cell>
          <cell r="H361">
            <v>57.999999999999993</v>
          </cell>
          <cell r="M361">
            <v>0</v>
          </cell>
          <cell r="N361">
            <v>0</v>
          </cell>
        </row>
        <row r="362">
          <cell r="A362" t="str">
            <v>7EA13</v>
          </cell>
          <cell r="B362" t="str">
            <v>15511</v>
          </cell>
          <cell r="H362">
            <v>1770.1599999999996</v>
          </cell>
          <cell r="M362">
            <v>0</v>
          </cell>
          <cell r="N362">
            <v>0</v>
          </cell>
        </row>
        <row r="363">
          <cell r="A363" t="str">
            <v>7EA13</v>
          </cell>
          <cell r="B363" t="str">
            <v>1H11H</v>
          </cell>
          <cell r="H363">
            <v>907.11999999999989</v>
          </cell>
          <cell r="M363">
            <v>0</v>
          </cell>
          <cell r="N363">
            <v>0</v>
          </cell>
        </row>
        <row r="364">
          <cell r="A364" t="str">
            <v>7EA13</v>
          </cell>
          <cell r="B364" t="str">
            <v>16A23</v>
          </cell>
          <cell r="H364">
            <v>10154.64</v>
          </cell>
          <cell r="M364">
            <v>0</v>
          </cell>
          <cell r="N364">
            <v>0</v>
          </cell>
        </row>
        <row r="365">
          <cell r="A365" t="str">
            <v>7EA13</v>
          </cell>
          <cell r="B365" t="str">
            <v>12541</v>
          </cell>
          <cell r="H365">
            <v>348</v>
          </cell>
          <cell r="M365">
            <v>0</v>
          </cell>
          <cell r="N365">
            <v>0</v>
          </cell>
        </row>
        <row r="366">
          <cell r="A366" t="str">
            <v>7EA13</v>
          </cell>
          <cell r="B366" t="str">
            <v>11161</v>
          </cell>
          <cell r="H366">
            <v>1128.1000000000001</v>
          </cell>
          <cell r="M366">
            <v>0</v>
          </cell>
          <cell r="N366">
            <v>0</v>
          </cell>
        </row>
        <row r="367">
          <cell r="A367" t="str">
            <v>7EA13</v>
          </cell>
          <cell r="B367" t="str">
            <v>17631</v>
          </cell>
          <cell r="H367">
            <v>41.295999999999999</v>
          </cell>
          <cell r="M367">
            <v>0</v>
          </cell>
          <cell r="N367">
            <v>0</v>
          </cell>
        </row>
        <row r="368">
          <cell r="A368">
            <v>0</v>
          </cell>
          <cell r="H368">
            <v>0</v>
          </cell>
          <cell r="M368">
            <v>0</v>
          </cell>
          <cell r="N368">
            <v>0</v>
          </cell>
        </row>
        <row r="369">
          <cell r="A369">
            <v>0</v>
          </cell>
          <cell r="H369">
            <v>0</v>
          </cell>
          <cell r="M369">
            <v>0</v>
          </cell>
          <cell r="N369">
            <v>0</v>
          </cell>
        </row>
        <row r="370">
          <cell r="A370" t="str">
            <v>7EA14</v>
          </cell>
          <cell r="B370" t="str">
            <v>7EA14</v>
          </cell>
          <cell r="H370">
            <v>35055.315999999999</v>
          </cell>
          <cell r="M370">
            <v>1</v>
          </cell>
          <cell r="N370">
            <v>0</v>
          </cell>
        </row>
        <row r="371">
          <cell r="A371" t="str">
            <v>7EA14</v>
          </cell>
          <cell r="B371" t="str">
            <v>16821</v>
          </cell>
          <cell r="H371">
            <v>6963.48</v>
          </cell>
          <cell r="M371">
            <v>0</v>
          </cell>
          <cell r="N371">
            <v>0</v>
          </cell>
        </row>
        <row r="372">
          <cell r="A372" t="str">
            <v>7EA14</v>
          </cell>
          <cell r="B372" t="str">
            <v>14411</v>
          </cell>
          <cell r="H372">
            <v>11196.319999999998</v>
          </cell>
          <cell r="M372">
            <v>0</v>
          </cell>
          <cell r="N372">
            <v>0</v>
          </cell>
        </row>
        <row r="373">
          <cell r="A373" t="str">
            <v>7EA14</v>
          </cell>
          <cell r="B373" t="str">
            <v>14451</v>
          </cell>
          <cell r="H373">
            <v>3115.76</v>
          </cell>
          <cell r="M373">
            <v>0</v>
          </cell>
          <cell r="N373">
            <v>0</v>
          </cell>
        </row>
        <row r="374">
          <cell r="A374" t="str">
            <v>7EA14</v>
          </cell>
          <cell r="B374" t="str">
            <v>15521</v>
          </cell>
          <cell r="H374">
            <v>57.999999999999993</v>
          </cell>
          <cell r="M374">
            <v>0</v>
          </cell>
          <cell r="N374">
            <v>0</v>
          </cell>
        </row>
        <row r="375">
          <cell r="A375" t="str">
            <v>7EA14</v>
          </cell>
          <cell r="B375" t="str">
            <v>15511</v>
          </cell>
          <cell r="H375">
            <v>1770.1599999999996</v>
          </cell>
          <cell r="M375">
            <v>0</v>
          </cell>
          <cell r="N375">
            <v>0</v>
          </cell>
        </row>
        <row r="376">
          <cell r="A376" t="str">
            <v>7EA14</v>
          </cell>
          <cell r="B376" t="str">
            <v>1H11H</v>
          </cell>
          <cell r="H376">
            <v>453.55999999999995</v>
          </cell>
          <cell r="M376">
            <v>0</v>
          </cell>
          <cell r="N376">
            <v>0</v>
          </cell>
        </row>
        <row r="377">
          <cell r="A377" t="str">
            <v>7EA14</v>
          </cell>
          <cell r="B377" t="str">
            <v>16A23</v>
          </cell>
          <cell r="H377">
            <v>10154.64</v>
          </cell>
          <cell r="M377">
            <v>0</v>
          </cell>
          <cell r="N377">
            <v>0</v>
          </cell>
        </row>
        <row r="378">
          <cell r="A378" t="str">
            <v>7EA14</v>
          </cell>
          <cell r="B378" t="str">
            <v>12541</v>
          </cell>
          <cell r="H378">
            <v>174</v>
          </cell>
          <cell r="M378">
            <v>0</v>
          </cell>
          <cell r="N378">
            <v>0</v>
          </cell>
        </row>
        <row r="379">
          <cell r="A379" t="str">
            <v>7EA14</v>
          </cell>
          <cell r="B379" t="str">
            <v>11161</v>
          </cell>
          <cell r="H379">
            <v>1128.1000000000001</v>
          </cell>
          <cell r="M379">
            <v>0</v>
          </cell>
          <cell r="N379">
            <v>0</v>
          </cell>
        </row>
        <row r="380">
          <cell r="A380" t="str">
            <v>7EA14</v>
          </cell>
          <cell r="B380" t="str">
            <v>17631</v>
          </cell>
          <cell r="H380">
            <v>41.295999999999999</v>
          </cell>
          <cell r="M380">
            <v>0</v>
          </cell>
          <cell r="N380">
            <v>0</v>
          </cell>
        </row>
        <row r="381">
          <cell r="A381">
            <v>0</v>
          </cell>
          <cell r="H381">
            <v>0</v>
          </cell>
          <cell r="M381">
            <v>0</v>
          </cell>
          <cell r="N381">
            <v>0</v>
          </cell>
        </row>
        <row r="382">
          <cell r="A382">
            <v>0</v>
          </cell>
          <cell r="H382">
            <v>0</v>
          </cell>
          <cell r="M382">
            <v>0</v>
          </cell>
          <cell r="N382">
            <v>0</v>
          </cell>
        </row>
        <row r="383">
          <cell r="A383" t="str">
            <v>7EA16</v>
          </cell>
          <cell r="B383" t="str">
            <v>7EA16</v>
          </cell>
          <cell r="H383">
            <v>69908.792000000001</v>
          </cell>
          <cell r="M383">
            <v>1</v>
          </cell>
          <cell r="N383">
            <v>0</v>
          </cell>
        </row>
        <row r="384">
          <cell r="A384" t="str">
            <v>7EA16</v>
          </cell>
          <cell r="B384" t="str">
            <v>16914</v>
          </cell>
          <cell r="H384">
            <v>40019.999999999993</v>
          </cell>
          <cell r="M384">
            <v>0</v>
          </cell>
          <cell r="N384">
            <v>0</v>
          </cell>
        </row>
        <row r="385">
          <cell r="A385" t="str">
            <v>7EA16</v>
          </cell>
          <cell r="B385" t="str">
            <v>14411</v>
          </cell>
          <cell r="H385">
            <v>11196.319999999998</v>
          </cell>
          <cell r="M385">
            <v>0</v>
          </cell>
          <cell r="N385">
            <v>0</v>
          </cell>
        </row>
        <row r="386">
          <cell r="A386" t="str">
            <v>7EA16</v>
          </cell>
          <cell r="B386" t="str">
            <v>14451</v>
          </cell>
          <cell r="H386">
            <v>3115.76</v>
          </cell>
          <cell r="M386">
            <v>0</v>
          </cell>
          <cell r="N386">
            <v>0</v>
          </cell>
        </row>
        <row r="387">
          <cell r="A387" t="str">
            <v>7EA16</v>
          </cell>
          <cell r="B387" t="str">
            <v>15521</v>
          </cell>
          <cell r="H387">
            <v>57.999999999999993</v>
          </cell>
          <cell r="M387">
            <v>0</v>
          </cell>
          <cell r="N387">
            <v>0</v>
          </cell>
        </row>
        <row r="388">
          <cell r="A388" t="str">
            <v>7EA16</v>
          </cell>
          <cell r="B388" t="str">
            <v>15511</v>
          </cell>
          <cell r="H388">
            <v>1770.1599999999996</v>
          </cell>
          <cell r="M388">
            <v>0</v>
          </cell>
          <cell r="N388">
            <v>0</v>
          </cell>
        </row>
        <row r="389">
          <cell r="A389" t="str">
            <v>7EA16</v>
          </cell>
          <cell r="B389" t="str">
            <v>1H11H</v>
          </cell>
          <cell r="H389">
            <v>907.11999999999989</v>
          </cell>
          <cell r="M389">
            <v>0</v>
          </cell>
          <cell r="N389">
            <v>0</v>
          </cell>
        </row>
        <row r="390">
          <cell r="A390" t="str">
            <v>7EA16</v>
          </cell>
          <cell r="B390" t="str">
            <v>16A23</v>
          </cell>
          <cell r="H390">
            <v>10154.64</v>
          </cell>
          <cell r="M390">
            <v>0</v>
          </cell>
          <cell r="N390">
            <v>0</v>
          </cell>
        </row>
        <row r="391">
          <cell r="A391" t="str">
            <v>7EA16</v>
          </cell>
          <cell r="B391" t="str">
            <v>12541</v>
          </cell>
          <cell r="H391">
            <v>348</v>
          </cell>
          <cell r="M391">
            <v>0</v>
          </cell>
          <cell r="N391">
            <v>0</v>
          </cell>
        </row>
        <row r="392">
          <cell r="A392" t="str">
            <v>7EA16</v>
          </cell>
          <cell r="B392" t="str">
            <v>11161</v>
          </cell>
          <cell r="H392">
            <v>2256.2000000000003</v>
          </cell>
          <cell r="M392">
            <v>0</v>
          </cell>
          <cell r="N392">
            <v>0</v>
          </cell>
        </row>
        <row r="393">
          <cell r="A393" t="str">
            <v>7EA16</v>
          </cell>
          <cell r="B393" t="str">
            <v>17631</v>
          </cell>
          <cell r="H393">
            <v>82.591999999999999</v>
          </cell>
          <cell r="M393">
            <v>0</v>
          </cell>
          <cell r="N393">
            <v>0</v>
          </cell>
        </row>
        <row r="394">
          <cell r="A394">
            <v>0</v>
          </cell>
          <cell r="H394">
            <v>0</v>
          </cell>
          <cell r="M394">
            <v>0</v>
          </cell>
          <cell r="N394">
            <v>0</v>
          </cell>
        </row>
        <row r="395">
          <cell r="A395">
            <v>0</v>
          </cell>
          <cell r="H395">
            <v>0</v>
          </cell>
          <cell r="M395">
            <v>0</v>
          </cell>
          <cell r="N395">
            <v>0</v>
          </cell>
        </row>
        <row r="396">
          <cell r="A396" t="str">
            <v>7EA17</v>
          </cell>
          <cell r="B396" t="str">
            <v>7EA17</v>
          </cell>
          <cell r="H396">
            <v>48101.835999999988</v>
          </cell>
          <cell r="M396">
            <v>1</v>
          </cell>
          <cell r="N396">
            <v>0</v>
          </cell>
        </row>
        <row r="397">
          <cell r="A397" t="str">
            <v>7EA17</v>
          </cell>
          <cell r="B397" t="str">
            <v>16914</v>
          </cell>
          <cell r="H397">
            <v>20009.999999999996</v>
          </cell>
          <cell r="M397">
            <v>0</v>
          </cell>
          <cell r="N397">
            <v>0</v>
          </cell>
        </row>
        <row r="398">
          <cell r="A398" t="str">
            <v>7EA17</v>
          </cell>
          <cell r="B398" t="str">
            <v>14411</v>
          </cell>
          <cell r="H398">
            <v>11196.319999999998</v>
          </cell>
          <cell r="M398">
            <v>0</v>
          </cell>
          <cell r="N398">
            <v>0</v>
          </cell>
        </row>
        <row r="399">
          <cell r="A399" t="str">
            <v>7EA17</v>
          </cell>
          <cell r="B399" t="str">
            <v>14451</v>
          </cell>
          <cell r="H399">
            <v>3115.76</v>
          </cell>
          <cell r="M399">
            <v>0</v>
          </cell>
          <cell r="N399">
            <v>0</v>
          </cell>
        </row>
        <row r="400">
          <cell r="A400" t="str">
            <v>7EA17</v>
          </cell>
          <cell r="B400" t="str">
            <v>15521</v>
          </cell>
          <cell r="H400">
            <v>57.999999999999993</v>
          </cell>
          <cell r="M400">
            <v>0</v>
          </cell>
          <cell r="N400">
            <v>0</v>
          </cell>
        </row>
        <row r="401">
          <cell r="A401" t="str">
            <v>7EA17</v>
          </cell>
          <cell r="B401" t="str">
            <v>15511</v>
          </cell>
          <cell r="H401">
            <v>1770.1599999999996</v>
          </cell>
          <cell r="M401">
            <v>0</v>
          </cell>
          <cell r="N401">
            <v>0</v>
          </cell>
        </row>
        <row r="402">
          <cell r="A402" t="str">
            <v>7EA17</v>
          </cell>
          <cell r="B402" t="str">
            <v>1H11H</v>
          </cell>
          <cell r="H402">
            <v>453.55999999999995</v>
          </cell>
          <cell r="M402">
            <v>0</v>
          </cell>
          <cell r="N402">
            <v>0</v>
          </cell>
        </row>
        <row r="403">
          <cell r="A403" t="str">
            <v>7EA17</v>
          </cell>
          <cell r="B403" t="str">
            <v>16A23</v>
          </cell>
          <cell r="H403">
            <v>10154.64</v>
          </cell>
          <cell r="M403">
            <v>0</v>
          </cell>
          <cell r="N403">
            <v>0</v>
          </cell>
        </row>
        <row r="404">
          <cell r="A404" t="str">
            <v>7EA17</v>
          </cell>
          <cell r="B404" t="str">
            <v>12541</v>
          </cell>
          <cell r="H404">
            <v>174</v>
          </cell>
          <cell r="M404">
            <v>0</v>
          </cell>
          <cell r="N404">
            <v>0</v>
          </cell>
        </row>
        <row r="405">
          <cell r="A405" t="str">
            <v>7EA17</v>
          </cell>
          <cell r="B405" t="str">
            <v>11161</v>
          </cell>
          <cell r="H405">
            <v>1128.1000000000001</v>
          </cell>
          <cell r="M405">
            <v>0</v>
          </cell>
          <cell r="N405">
            <v>0</v>
          </cell>
        </row>
        <row r="406">
          <cell r="A406" t="str">
            <v>7EA17</v>
          </cell>
          <cell r="B406" t="str">
            <v>17631</v>
          </cell>
          <cell r="H406">
            <v>41.295999999999999</v>
          </cell>
          <cell r="M406">
            <v>0</v>
          </cell>
          <cell r="N406">
            <v>0</v>
          </cell>
        </row>
        <row r="407">
          <cell r="A407">
            <v>0</v>
          </cell>
          <cell r="H407">
            <v>0</v>
          </cell>
          <cell r="M407">
            <v>0</v>
          </cell>
          <cell r="N407">
            <v>0</v>
          </cell>
        </row>
        <row r="408">
          <cell r="A408">
            <v>0</v>
          </cell>
          <cell r="H408">
            <v>0</v>
          </cell>
          <cell r="M408">
            <v>0</v>
          </cell>
          <cell r="N408">
            <v>0</v>
          </cell>
        </row>
        <row r="409">
          <cell r="A409" t="str">
            <v>7EA18</v>
          </cell>
          <cell r="B409" t="str">
            <v>7EA18</v>
          </cell>
          <cell r="H409">
            <v>43335.511999999988</v>
          </cell>
          <cell r="M409">
            <v>1</v>
          </cell>
          <cell r="N409">
            <v>0</v>
          </cell>
        </row>
        <row r="410">
          <cell r="A410" t="str">
            <v>7EA18</v>
          </cell>
          <cell r="B410" t="str">
            <v>16811</v>
          </cell>
          <cell r="H410">
            <v>13446.72</v>
          </cell>
          <cell r="M410">
            <v>0</v>
          </cell>
          <cell r="N410">
            <v>0</v>
          </cell>
        </row>
        <row r="411">
          <cell r="A411" t="str">
            <v>7EA18</v>
          </cell>
          <cell r="B411" t="str">
            <v>14411</v>
          </cell>
          <cell r="H411">
            <v>11196.319999999998</v>
          </cell>
          <cell r="M411">
            <v>0</v>
          </cell>
          <cell r="N411">
            <v>0</v>
          </cell>
        </row>
        <row r="412">
          <cell r="A412" t="str">
            <v>7EA18</v>
          </cell>
          <cell r="B412" t="str">
            <v>14451</v>
          </cell>
          <cell r="H412">
            <v>3115.76</v>
          </cell>
          <cell r="M412">
            <v>0</v>
          </cell>
          <cell r="N412">
            <v>0</v>
          </cell>
        </row>
        <row r="413">
          <cell r="A413" t="str">
            <v>7EA18</v>
          </cell>
          <cell r="B413" t="str">
            <v>15521</v>
          </cell>
          <cell r="H413">
            <v>57.999999999999993</v>
          </cell>
          <cell r="M413">
            <v>0</v>
          </cell>
          <cell r="N413">
            <v>0</v>
          </cell>
        </row>
        <row r="414">
          <cell r="A414" t="str">
            <v>7EA18</v>
          </cell>
          <cell r="B414" t="str">
            <v>15511</v>
          </cell>
          <cell r="H414">
            <v>1770.1599999999996</v>
          </cell>
          <cell r="M414">
            <v>0</v>
          </cell>
          <cell r="N414">
            <v>0</v>
          </cell>
        </row>
        <row r="415">
          <cell r="A415" t="str">
            <v>7EA18</v>
          </cell>
          <cell r="B415" t="str">
            <v>1H11H</v>
          </cell>
          <cell r="H415">
            <v>907.11999999999989</v>
          </cell>
          <cell r="M415">
            <v>0</v>
          </cell>
          <cell r="N415">
            <v>0</v>
          </cell>
        </row>
        <row r="416">
          <cell r="A416" t="str">
            <v>7EA18</v>
          </cell>
          <cell r="B416" t="str">
            <v>16A23</v>
          </cell>
          <cell r="H416">
            <v>10154.64</v>
          </cell>
          <cell r="M416">
            <v>0</v>
          </cell>
          <cell r="N416">
            <v>0</v>
          </cell>
        </row>
        <row r="417">
          <cell r="A417" t="str">
            <v>7EA18</v>
          </cell>
          <cell r="B417" t="str">
            <v>12541</v>
          </cell>
          <cell r="H417">
            <v>348</v>
          </cell>
          <cell r="M417">
            <v>0</v>
          </cell>
          <cell r="N417">
            <v>0</v>
          </cell>
        </row>
        <row r="418">
          <cell r="A418" t="str">
            <v>7EA18</v>
          </cell>
          <cell r="B418" t="str">
            <v>11161</v>
          </cell>
          <cell r="H418">
            <v>2256.2000000000003</v>
          </cell>
          <cell r="M418">
            <v>0</v>
          </cell>
          <cell r="N418">
            <v>0</v>
          </cell>
        </row>
        <row r="419">
          <cell r="A419" t="str">
            <v>7EA18</v>
          </cell>
          <cell r="B419" t="str">
            <v>17631</v>
          </cell>
          <cell r="H419">
            <v>82.591999999999999</v>
          </cell>
          <cell r="M419">
            <v>0</v>
          </cell>
          <cell r="N419">
            <v>0</v>
          </cell>
        </row>
        <row r="420">
          <cell r="A420">
            <v>0</v>
          </cell>
          <cell r="H420">
            <v>0</v>
          </cell>
          <cell r="M420">
            <v>0</v>
          </cell>
          <cell r="N420">
            <v>0</v>
          </cell>
        </row>
        <row r="421">
          <cell r="A421">
            <v>0</v>
          </cell>
          <cell r="H421">
            <v>0</v>
          </cell>
          <cell r="M421">
            <v>0</v>
          </cell>
          <cell r="N421">
            <v>0</v>
          </cell>
        </row>
        <row r="422">
          <cell r="A422" t="str">
            <v>7EA19</v>
          </cell>
          <cell r="B422" t="str">
            <v>7EA19</v>
          </cell>
          <cell r="H422">
            <v>34815.195999999996</v>
          </cell>
          <cell r="M422">
            <v>1</v>
          </cell>
          <cell r="N422">
            <v>0</v>
          </cell>
        </row>
        <row r="423">
          <cell r="A423" t="str">
            <v>7EA19</v>
          </cell>
          <cell r="B423" t="str">
            <v>16811</v>
          </cell>
          <cell r="H423">
            <v>6723.36</v>
          </cell>
          <cell r="M423">
            <v>0</v>
          </cell>
          <cell r="N423">
            <v>0</v>
          </cell>
        </row>
        <row r="424">
          <cell r="A424" t="str">
            <v>7EA19</v>
          </cell>
          <cell r="B424" t="str">
            <v>14411</v>
          </cell>
          <cell r="H424">
            <v>11196.319999999998</v>
          </cell>
          <cell r="M424">
            <v>0</v>
          </cell>
          <cell r="N424">
            <v>0</v>
          </cell>
        </row>
        <row r="425">
          <cell r="A425" t="str">
            <v>7EA19</v>
          </cell>
          <cell r="B425" t="str">
            <v>14451</v>
          </cell>
          <cell r="H425">
            <v>3115.76</v>
          </cell>
          <cell r="M425">
            <v>0</v>
          </cell>
          <cell r="N425">
            <v>0</v>
          </cell>
        </row>
        <row r="426">
          <cell r="A426" t="str">
            <v>7EA19</v>
          </cell>
          <cell r="B426" t="str">
            <v>15521</v>
          </cell>
          <cell r="H426">
            <v>57.999999999999993</v>
          </cell>
          <cell r="M426">
            <v>0</v>
          </cell>
          <cell r="N426">
            <v>0</v>
          </cell>
        </row>
        <row r="427">
          <cell r="A427" t="str">
            <v>7EA19</v>
          </cell>
          <cell r="B427" t="str">
            <v>15511</v>
          </cell>
          <cell r="H427">
            <v>1770.1599999999996</v>
          </cell>
          <cell r="M427">
            <v>0</v>
          </cell>
          <cell r="N427">
            <v>0</v>
          </cell>
        </row>
        <row r="428">
          <cell r="A428" t="str">
            <v>7EA19</v>
          </cell>
          <cell r="B428" t="str">
            <v>1H11H</v>
          </cell>
          <cell r="H428">
            <v>453.55999999999995</v>
          </cell>
          <cell r="M428">
            <v>0</v>
          </cell>
          <cell r="N428">
            <v>0</v>
          </cell>
        </row>
        <row r="429">
          <cell r="A429" t="str">
            <v>7EA19</v>
          </cell>
          <cell r="B429" t="str">
            <v>16A23</v>
          </cell>
          <cell r="H429">
            <v>10154.64</v>
          </cell>
          <cell r="M429">
            <v>0</v>
          </cell>
          <cell r="N429">
            <v>0</v>
          </cell>
        </row>
        <row r="430">
          <cell r="A430" t="str">
            <v>7EA19</v>
          </cell>
          <cell r="B430" t="str">
            <v>12541</v>
          </cell>
          <cell r="H430">
            <v>174</v>
          </cell>
          <cell r="M430">
            <v>0</v>
          </cell>
          <cell r="N430">
            <v>0</v>
          </cell>
        </row>
        <row r="431">
          <cell r="A431" t="str">
            <v>7EA19</v>
          </cell>
          <cell r="B431" t="str">
            <v>11161</v>
          </cell>
          <cell r="H431">
            <v>1128.1000000000001</v>
          </cell>
          <cell r="M431">
            <v>0</v>
          </cell>
          <cell r="N431">
            <v>0</v>
          </cell>
        </row>
        <row r="432">
          <cell r="A432" t="str">
            <v>7EA19</v>
          </cell>
          <cell r="B432" t="str">
            <v>17631</v>
          </cell>
          <cell r="H432">
            <v>41.295999999999999</v>
          </cell>
          <cell r="M432">
            <v>0</v>
          </cell>
          <cell r="N432">
            <v>0</v>
          </cell>
        </row>
        <row r="433">
          <cell r="A433">
            <v>0</v>
          </cell>
          <cell r="H433">
            <v>0</v>
          </cell>
          <cell r="M433">
            <v>0</v>
          </cell>
          <cell r="N433">
            <v>0</v>
          </cell>
        </row>
        <row r="434">
          <cell r="A434">
            <v>0</v>
          </cell>
          <cell r="H434">
            <v>0</v>
          </cell>
          <cell r="M434">
            <v>0</v>
          </cell>
          <cell r="N434">
            <v>0</v>
          </cell>
        </row>
        <row r="435">
          <cell r="A435" t="str">
            <v>7F661</v>
          </cell>
          <cell r="B435" t="str">
            <v>7F661</v>
          </cell>
          <cell r="H435">
            <v>25190.474613276005</v>
          </cell>
          <cell r="M435">
            <v>1</v>
          </cell>
          <cell r="N435">
            <v>0</v>
          </cell>
        </row>
        <row r="436">
          <cell r="A436" t="str">
            <v>7F661</v>
          </cell>
          <cell r="B436" t="str">
            <v>16811</v>
          </cell>
          <cell r="H436">
            <v>6873.9586132760023</v>
          </cell>
          <cell r="M436">
            <v>0</v>
          </cell>
          <cell r="N436">
            <v>0</v>
          </cell>
        </row>
        <row r="437">
          <cell r="A437" t="str">
            <v>7F661</v>
          </cell>
          <cell r="B437" t="str">
            <v>14461</v>
          </cell>
          <cell r="H437">
            <v>3118.0800000000004</v>
          </cell>
          <cell r="M437">
            <v>0</v>
          </cell>
          <cell r="N437">
            <v>0</v>
          </cell>
        </row>
        <row r="438">
          <cell r="A438" t="str">
            <v>7F661</v>
          </cell>
          <cell r="B438" t="str">
            <v>14462</v>
          </cell>
          <cell r="H438">
            <v>4228.2000000000007</v>
          </cell>
          <cell r="M438">
            <v>0</v>
          </cell>
          <cell r="N438">
            <v>0</v>
          </cell>
        </row>
        <row r="439">
          <cell r="A439" t="str">
            <v>7F661</v>
          </cell>
          <cell r="B439" t="str">
            <v>14121</v>
          </cell>
          <cell r="H439">
            <v>974.4</v>
          </cell>
          <cell r="M439">
            <v>0</v>
          </cell>
          <cell r="N439">
            <v>0</v>
          </cell>
        </row>
        <row r="440">
          <cell r="A440" t="str">
            <v>7F661</v>
          </cell>
          <cell r="B440" t="str">
            <v>15521</v>
          </cell>
          <cell r="H440">
            <v>47.559999999999988</v>
          </cell>
          <cell r="M440">
            <v>0</v>
          </cell>
          <cell r="N440">
            <v>0</v>
          </cell>
        </row>
        <row r="441">
          <cell r="A441" t="str">
            <v>7F661</v>
          </cell>
          <cell r="B441" t="str">
            <v>15511</v>
          </cell>
          <cell r="H441">
            <v>7270.2999999999993</v>
          </cell>
          <cell r="M441">
            <v>0</v>
          </cell>
          <cell r="N441">
            <v>0</v>
          </cell>
        </row>
        <row r="442">
          <cell r="A442" t="str">
            <v>7F661</v>
          </cell>
          <cell r="B442" t="str">
            <v>1H11H</v>
          </cell>
          <cell r="H442">
            <v>339.18399999999997</v>
          </cell>
          <cell r="M442">
            <v>0</v>
          </cell>
          <cell r="N442">
            <v>0</v>
          </cell>
        </row>
        <row r="443">
          <cell r="A443" t="str">
            <v>7F661</v>
          </cell>
          <cell r="B443" t="str">
            <v>11161</v>
          </cell>
          <cell r="H443">
            <v>2256.2000000000003</v>
          </cell>
          <cell r="M443">
            <v>0</v>
          </cell>
          <cell r="N443">
            <v>0</v>
          </cell>
        </row>
        <row r="444">
          <cell r="A444" t="str">
            <v>7F661</v>
          </cell>
          <cell r="B444" t="str">
            <v>17631</v>
          </cell>
          <cell r="H444">
            <v>82.591999999999999</v>
          </cell>
          <cell r="M444">
            <v>0</v>
          </cell>
          <cell r="N444">
            <v>0</v>
          </cell>
        </row>
        <row r="445">
          <cell r="A445">
            <v>0</v>
          </cell>
          <cell r="H445">
            <v>0</v>
          </cell>
          <cell r="M445">
            <v>0</v>
          </cell>
          <cell r="N445">
            <v>0</v>
          </cell>
        </row>
        <row r="446">
          <cell r="A446">
            <v>0</v>
          </cell>
          <cell r="H446">
            <v>0</v>
          </cell>
          <cell r="M446">
            <v>0</v>
          </cell>
          <cell r="N446">
            <v>0</v>
          </cell>
        </row>
        <row r="447">
          <cell r="A447" t="str">
            <v>7MA11</v>
          </cell>
          <cell r="B447" t="str">
            <v>7MA11</v>
          </cell>
          <cell r="H447">
            <v>26395.089970718749</v>
          </cell>
          <cell r="M447">
            <v>2</v>
          </cell>
          <cell r="N447">
            <v>0</v>
          </cell>
        </row>
        <row r="448">
          <cell r="A448" t="str">
            <v>7MA11</v>
          </cell>
          <cell r="B448" t="str">
            <v>13511</v>
          </cell>
          <cell r="H448">
            <v>4756</v>
          </cell>
          <cell r="M448">
            <v>0</v>
          </cell>
          <cell r="N448">
            <v>0</v>
          </cell>
        </row>
        <row r="449">
          <cell r="A449" t="str">
            <v>7MA11</v>
          </cell>
          <cell r="B449" t="str">
            <v>4S111</v>
          </cell>
          <cell r="H449">
            <v>4440.4799999999996</v>
          </cell>
          <cell r="M449">
            <v>0</v>
          </cell>
          <cell r="N449">
            <v>0</v>
          </cell>
        </row>
        <row r="450">
          <cell r="A450" t="str">
            <v>7MA11</v>
          </cell>
          <cell r="B450" t="str">
            <v>2C11A</v>
          </cell>
          <cell r="H450">
            <v>17198.609107968747</v>
          </cell>
          <cell r="M450">
            <v>0</v>
          </cell>
          <cell r="N450">
            <v>0</v>
          </cell>
        </row>
        <row r="451">
          <cell r="A451" t="str">
            <v>7MA11</v>
          </cell>
          <cell r="B451" t="str">
            <v>47111</v>
          </cell>
          <cell r="H451">
            <v>6.2275000000000004E-4</v>
          </cell>
          <cell r="M451">
            <v>0</v>
          </cell>
          <cell r="N451">
            <v>0</v>
          </cell>
        </row>
        <row r="452">
          <cell r="A452" t="str">
            <v>7MA11</v>
          </cell>
          <cell r="B452" t="str">
            <v>46111</v>
          </cell>
          <cell r="H452">
            <v>2.4000000000000001E-4</v>
          </cell>
          <cell r="M452">
            <v>0</v>
          </cell>
          <cell r="N452">
            <v>0</v>
          </cell>
        </row>
        <row r="453">
          <cell r="A453">
            <v>0</v>
          </cell>
          <cell r="H453">
            <v>0</v>
          </cell>
          <cell r="M453">
            <v>0</v>
          </cell>
          <cell r="N453">
            <v>0</v>
          </cell>
        </row>
        <row r="454">
          <cell r="A454">
            <v>0</v>
          </cell>
          <cell r="H454">
            <v>0</v>
          </cell>
          <cell r="M454">
            <v>0</v>
          </cell>
          <cell r="N454">
            <v>0</v>
          </cell>
        </row>
      </sheetData>
      <sheetData sheetId="7">
        <row r="1">
          <cell r="D1" t="str">
            <v>CODIGO</v>
          </cell>
          <cell r="E1" t="str">
            <v>MATERIALES</v>
          </cell>
          <cell r="F1" t="str">
            <v>UNIDAD</v>
          </cell>
          <cell r="G1" t="str">
            <v>VALOR SIN IVA</v>
          </cell>
          <cell r="H1" t="str">
            <v>IVA - PS</v>
          </cell>
          <cell r="I1" t="str">
            <v>VALOR CON IVA</v>
          </cell>
          <cell r="M1">
            <v>0.6</v>
          </cell>
          <cell r="P1" t="e">
            <v>#REF!</v>
          </cell>
          <cell r="Q1" t="e">
            <v>#REF!</v>
          </cell>
        </row>
        <row r="2">
          <cell r="D2" t="str">
            <v>11111</v>
          </cell>
          <cell r="E2" t="str">
            <v>cemento blanco x 40kg</v>
          </cell>
          <cell r="F2" t="str">
            <v>kg</v>
          </cell>
          <cell r="G2">
            <v>876</v>
          </cell>
          <cell r="H2">
            <v>0.16</v>
          </cell>
          <cell r="I2">
            <v>1016.16</v>
          </cell>
          <cell r="K2">
            <v>0</v>
          </cell>
          <cell r="L2" t="str">
            <v>1</v>
          </cell>
          <cell r="P2">
            <v>863.60825000000011</v>
          </cell>
          <cell r="Q2">
            <v>877564.15932000009</v>
          </cell>
          <cell r="AH2" t="str">
            <v>11111</v>
          </cell>
          <cell r="AI2" t="str">
            <v>11111</v>
          </cell>
          <cell r="AJ2" t="str">
            <v>SI</v>
          </cell>
        </row>
        <row r="3">
          <cell r="D3" t="str">
            <v>11114</v>
          </cell>
          <cell r="E3" t="str">
            <v>cemento gris x 50kg</v>
          </cell>
          <cell r="F3" t="str">
            <v>bt</v>
          </cell>
          <cell r="G3">
            <v>22000</v>
          </cell>
          <cell r="H3">
            <v>0.16</v>
          </cell>
          <cell r="I3">
            <v>25520</v>
          </cell>
          <cell r="K3">
            <v>0</v>
          </cell>
          <cell r="L3" t="str">
            <v>1</v>
          </cell>
          <cell r="P3">
            <v>6636.5374808765173</v>
          </cell>
          <cell r="Q3">
            <v>169364436.51196873</v>
          </cell>
          <cell r="AH3" t="e">
            <v>#N/A</v>
          </cell>
          <cell r="AI3" t="str">
            <v>11114</v>
          </cell>
          <cell r="AJ3" t="str">
            <v>SI</v>
          </cell>
        </row>
        <row r="4">
          <cell r="D4" t="str">
            <v>11115</v>
          </cell>
          <cell r="E4" t="str">
            <v>mastico</v>
          </cell>
          <cell r="F4" t="str">
            <v>m2</v>
          </cell>
          <cell r="G4">
            <v>9954</v>
          </cell>
          <cell r="H4">
            <v>0</v>
          </cell>
          <cell r="I4">
            <v>9954</v>
          </cell>
          <cell r="K4">
            <v>0</v>
          </cell>
          <cell r="L4" t="str">
            <v>1</v>
          </cell>
          <cell r="P4">
            <v>134.51</v>
          </cell>
          <cell r="Q4">
            <v>1338912.5399999998</v>
          </cell>
          <cell r="AH4" t="str">
            <v>11115</v>
          </cell>
          <cell r="AI4" t="e">
            <v>#N/A</v>
          </cell>
          <cell r="AJ4" t="str">
            <v>SI</v>
          </cell>
        </row>
        <row r="5">
          <cell r="D5" t="str">
            <v>11117</v>
          </cell>
          <cell r="E5" t="str">
            <v>concreto bombeable as 5" (13cm) 2500 psi - cemex</v>
          </cell>
          <cell r="F5" t="str">
            <v>m3</v>
          </cell>
          <cell r="G5">
            <v>277200</v>
          </cell>
          <cell r="H5">
            <v>0.16</v>
          </cell>
          <cell r="I5">
            <v>321552</v>
          </cell>
          <cell r="K5">
            <v>0</v>
          </cell>
          <cell r="L5" t="str">
            <v>1</v>
          </cell>
          <cell r="P5">
            <v>0</v>
          </cell>
          <cell r="Q5">
            <v>0</v>
          </cell>
          <cell r="AH5" t="e">
            <v>#N/A</v>
          </cell>
          <cell r="AI5" t="e">
            <v>#N/A</v>
          </cell>
          <cell r="AJ5" t="str">
            <v>NO</v>
          </cell>
        </row>
        <row r="6">
          <cell r="D6" t="str">
            <v>11118</v>
          </cell>
          <cell r="E6" t="str">
            <v>concreto fluido as 8" (20cm) 3000 psi - cemex</v>
          </cell>
          <cell r="F6" t="str">
            <v>m3</v>
          </cell>
          <cell r="G6">
            <v>296640</v>
          </cell>
          <cell r="H6">
            <v>0.16</v>
          </cell>
          <cell r="I6">
            <v>344102.39999999997</v>
          </cell>
          <cell r="K6">
            <v>0</v>
          </cell>
          <cell r="L6" t="str">
            <v>1</v>
          </cell>
          <cell r="P6">
            <v>0</v>
          </cell>
          <cell r="Q6">
            <v>0</v>
          </cell>
          <cell r="AH6" t="e">
            <v>#N/A</v>
          </cell>
          <cell r="AI6" t="e">
            <v>#N/A</v>
          </cell>
          <cell r="AJ6" t="str">
            <v>NO</v>
          </cell>
        </row>
        <row r="7">
          <cell r="D7" t="str">
            <v>11119</v>
          </cell>
          <cell r="E7" t="str">
            <v>concreto convencional des. directa as 4" ( 10cm) 3000 psi - cemex</v>
          </cell>
          <cell r="F7" t="str">
            <v>m3</v>
          </cell>
          <cell r="G7">
            <v>283440</v>
          </cell>
          <cell r="H7">
            <v>0.16</v>
          </cell>
          <cell r="I7">
            <v>328790.39999999997</v>
          </cell>
          <cell r="K7">
            <v>0</v>
          </cell>
          <cell r="L7" t="str">
            <v>1</v>
          </cell>
          <cell r="P7">
            <v>0</v>
          </cell>
          <cell r="Q7">
            <v>0</v>
          </cell>
          <cell r="AH7" t="e">
            <v>#N/A</v>
          </cell>
          <cell r="AI7" t="e">
            <v>#N/A</v>
          </cell>
          <cell r="AJ7" t="str">
            <v>NO</v>
          </cell>
        </row>
        <row r="8">
          <cell r="D8" t="str">
            <v>1111A</v>
          </cell>
          <cell r="E8" t="str">
            <v>concreto bombeable as 5" (13cm) 4000 psi - cemex</v>
          </cell>
          <cell r="F8" t="str">
            <v>m3</v>
          </cell>
          <cell r="G8">
            <v>308640</v>
          </cell>
          <cell r="H8">
            <v>0.16</v>
          </cell>
          <cell r="I8">
            <v>358022.39999999997</v>
          </cell>
          <cell r="K8">
            <v>0</v>
          </cell>
          <cell r="L8" t="str">
            <v>1</v>
          </cell>
          <cell r="P8">
            <v>1844.6760671932234</v>
          </cell>
          <cell r="Q8">
            <v>660435352.79907906</v>
          </cell>
          <cell r="AH8" t="str">
            <v>1111A</v>
          </cell>
          <cell r="AI8" t="e">
            <v>#N/A</v>
          </cell>
          <cell r="AJ8" t="str">
            <v>SI</v>
          </cell>
        </row>
        <row r="9">
          <cell r="D9" t="str">
            <v>1111M</v>
          </cell>
          <cell r="E9" t="str">
            <v>concreto bombeable as 5" (13cm) 3000 psi - cemex</v>
          </cell>
          <cell r="F9" t="str">
            <v>m3</v>
          </cell>
          <cell r="G9">
            <v>286560</v>
          </cell>
          <cell r="H9">
            <v>0.16</v>
          </cell>
          <cell r="I9">
            <v>332409.59999999998</v>
          </cell>
          <cell r="K9">
            <v>0</v>
          </cell>
          <cell r="L9" t="str">
            <v>1</v>
          </cell>
          <cell r="P9">
            <v>289.74357953431883</v>
          </cell>
          <cell r="Q9">
            <v>96313547.375571102</v>
          </cell>
          <cell r="AH9" t="str">
            <v>1111M</v>
          </cell>
          <cell r="AI9" t="e">
            <v>#N/A</v>
          </cell>
          <cell r="AJ9" t="str">
            <v>SI</v>
          </cell>
        </row>
        <row r="10">
          <cell r="D10" t="str">
            <v>1111N</v>
          </cell>
          <cell r="E10" t="str">
            <v>concreto bombeable as 5" (13cm) 3000 psi - cemex - blanco</v>
          </cell>
          <cell r="F10" t="str">
            <v>m3</v>
          </cell>
          <cell r="G10">
            <v>286560</v>
          </cell>
          <cell r="H10">
            <v>0.16</v>
          </cell>
          <cell r="I10">
            <v>332409.59999999998</v>
          </cell>
          <cell r="K10">
            <v>0</v>
          </cell>
          <cell r="L10" t="str">
            <v>1</v>
          </cell>
          <cell r="P10">
            <v>0</v>
          </cell>
          <cell r="Q10">
            <v>0</v>
          </cell>
          <cell r="AH10" t="e">
            <v>#N/A</v>
          </cell>
          <cell r="AI10" t="e">
            <v>#N/A</v>
          </cell>
          <cell r="AJ10" t="str">
            <v>NO</v>
          </cell>
        </row>
        <row r="11">
          <cell r="D11" t="str">
            <v>1111U</v>
          </cell>
          <cell r="E11" t="str">
            <v>concreto fluido as 8" (20cm) 3000 psi - cemex</v>
          </cell>
          <cell r="F11" t="str">
            <v>m3</v>
          </cell>
          <cell r="G11">
            <v>296640</v>
          </cell>
          <cell r="H11">
            <v>0.16</v>
          </cell>
          <cell r="I11">
            <v>344102.39999999997</v>
          </cell>
          <cell r="K11">
            <v>0</v>
          </cell>
          <cell r="L11" t="str">
            <v>1</v>
          </cell>
          <cell r="P11">
            <v>681.26156298799742</v>
          </cell>
          <cell r="Q11">
            <v>234423738.85192105</v>
          </cell>
          <cell r="AH11" t="str">
            <v>1111U</v>
          </cell>
          <cell r="AI11" t="e">
            <v>#N/A</v>
          </cell>
          <cell r="AJ11" t="str">
            <v>SI</v>
          </cell>
        </row>
        <row r="12">
          <cell r="D12" t="str">
            <v>1111V</v>
          </cell>
          <cell r="E12" t="str">
            <v>concreto fluido as 8" (20cm) 3500 psi - cemex</v>
          </cell>
          <cell r="F12" t="str">
            <v>m3</v>
          </cell>
          <cell r="G12">
            <v>297600</v>
          </cell>
          <cell r="H12">
            <v>0.16</v>
          </cell>
          <cell r="I12">
            <v>345216</v>
          </cell>
          <cell r="K12">
            <v>0</v>
          </cell>
          <cell r="L12" t="str">
            <v>1</v>
          </cell>
          <cell r="P12">
            <v>0</v>
          </cell>
          <cell r="Q12">
            <v>0</v>
          </cell>
          <cell r="AH12" t="e">
            <v>#N/A</v>
          </cell>
          <cell r="AI12" t="e">
            <v>#N/A</v>
          </cell>
          <cell r="AJ12" t="str">
            <v>NO</v>
          </cell>
        </row>
        <row r="13">
          <cell r="D13" t="str">
            <v>1111W</v>
          </cell>
          <cell r="E13" t="str">
            <v>concreto convencional des. directa as 4" ( 10cm) 4000 psi - cemex</v>
          </cell>
          <cell r="F13" t="str">
            <v>m3</v>
          </cell>
          <cell r="G13">
            <v>305520</v>
          </cell>
          <cell r="H13">
            <v>0.16</v>
          </cell>
          <cell r="I13">
            <v>354403.19999999995</v>
          </cell>
          <cell r="K13">
            <v>0</v>
          </cell>
          <cell r="L13" t="str">
            <v>1</v>
          </cell>
          <cell r="P13">
            <v>0</v>
          </cell>
          <cell r="Q13">
            <v>0</v>
          </cell>
          <cell r="AH13" t="e">
            <v>#N/A</v>
          </cell>
          <cell r="AI13" t="e">
            <v>#N/A</v>
          </cell>
          <cell r="AJ13" t="str">
            <v>NO</v>
          </cell>
        </row>
        <row r="14">
          <cell r="D14" t="str">
            <v>1111X</v>
          </cell>
          <cell r="E14" t="str">
            <v>concreto bombeable as 5" (13cm) 3500 psi - cemex</v>
          </cell>
          <cell r="F14" t="str">
            <v>m3</v>
          </cell>
          <cell r="G14">
            <v>297600</v>
          </cell>
          <cell r="H14">
            <v>0.16</v>
          </cell>
          <cell r="I14">
            <v>345216</v>
          </cell>
          <cell r="K14">
            <v>0</v>
          </cell>
          <cell r="L14" t="str">
            <v>1</v>
          </cell>
          <cell r="P14">
            <v>0</v>
          </cell>
          <cell r="Q14">
            <v>0</v>
          </cell>
          <cell r="AH14" t="e">
            <v>#N/A</v>
          </cell>
          <cell r="AI14" t="e">
            <v>#N/A</v>
          </cell>
          <cell r="AJ14" t="str">
            <v>NO</v>
          </cell>
        </row>
        <row r="15">
          <cell r="D15" t="str">
            <v>1111Z</v>
          </cell>
          <cell r="E15" t="str">
            <v>concreto fluido as 8" (20cm) 4000 psi - cemex</v>
          </cell>
          <cell r="F15" t="str">
            <v>m3</v>
          </cell>
          <cell r="G15">
            <v>318720</v>
          </cell>
          <cell r="H15">
            <v>0.16</v>
          </cell>
          <cell r="I15">
            <v>369715.19999999995</v>
          </cell>
          <cell r="K15">
            <v>0</v>
          </cell>
          <cell r="L15" t="str">
            <v>1</v>
          </cell>
          <cell r="P15">
            <v>0</v>
          </cell>
          <cell r="Q15">
            <v>0</v>
          </cell>
          <cell r="AH15" t="e">
            <v>#N/A</v>
          </cell>
          <cell r="AI15" t="e">
            <v>#N/A</v>
          </cell>
          <cell r="AJ15" t="str">
            <v>NO</v>
          </cell>
        </row>
        <row r="16">
          <cell r="D16" t="str">
            <v>11122</v>
          </cell>
          <cell r="E16" t="str">
            <v>pegacor gris x 25 kg</v>
          </cell>
          <cell r="F16" t="str">
            <v>kg</v>
          </cell>
          <cell r="G16">
            <v>1316</v>
          </cell>
          <cell r="H16">
            <v>0.16</v>
          </cell>
          <cell r="I16">
            <v>1526.56</v>
          </cell>
          <cell r="K16">
            <v>0</v>
          </cell>
          <cell r="L16" t="str">
            <v>1</v>
          </cell>
          <cell r="P16">
            <v>0</v>
          </cell>
          <cell r="Q16">
            <v>0</v>
          </cell>
          <cell r="AH16" t="e">
            <v>#N/A</v>
          </cell>
          <cell r="AI16" t="e">
            <v>#N/A</v>
          </cell>
          <cell r="AJ16" t="str">
            <v>NO</v>
          </cell>
        </row>
        <row r="17">
          <cell r="D17" t="str">
            <v>11161</v>
          </cell>
          <cell r="E17" t="str">
            <v>masilla acrilica para interiores</v>
          </cell>
          <cell r="F17" t="str">
            <v>cñt</v>
          </cell>
          <cell r="G17">
            <v>38900</v>
          </cell>
          <cell r="H17">
            <v>0.16</v>
          </cell>
          <cell r="I17">
            <v>45124</v>
          </cell>
          <cell r="K17">
            <v>0</v>
          </cell>
          <cell r="L17" t="str">
            <v>1</v>
          </cell>
          <cell r="P17">
            <v>0</v>
          </cell>
          <cell r="Q17">
            <v>0</v>
          </cell>
          <cell r="AH17" t="e">
            <v>#N/A</v>
          </cell>
          <cell r="AI17" t="str">
            <v>11161</v>
          </cell>
          <cell r="AJ17" t="str">
            <v>SI</v>
          </cell>
        </row>
        <row r="18">
          <cell r="D18" t="str">
            <v>11165</v>
          </cell>
          <cell r="E18" t="str">
            <v>masilla en pasta - gyplac</v>
          </cell>
          <cell r="F18" t="str">
            <v>cñt</v>
          </cell>
          <cell r="G18">
            <v>28000</v>
          </cell>
          <cell r="H18">
            <v>0.16</v>
          </cell>
          <cell r="I18">
            <v>32479.999999999996</v>
          </cell>
          <cell r="K18">
            <v>0</v>
          </cell>
          <cell r="L18" t="str">
            <v>1</v>
          </cell>
          <cell r="P18">
            <v>79.776508875000019</v>
          </cell>
          <cell r="Q18">
            <v>2591141.0082600005</v>
          </cell>
          <cell r="AH18" t="str">
            <v>11165</v>
          </cell>
          <cell r="AI18" t="e">
            <v>#N/A</v>
          </cell>
          <cell r="AJ18" t="str">
            <v>SI</v>
          </cell>
        </row>
        <row r="19">
          <cell r="D19" t="str">
            <v>11181</v>
          </cell>
          <cell r="E19" t="str">
            <v>cal hidratada</v>
          </cell>
          <cell r="F19" t="str">
            <v>kg</v>
          </cell>
          <cell r="G19">
            <v>850</v>
          </cell>
          <cell r="H19">
            <v>0.16</v>
          </cell>
          <cell r="I19">
            <v>985.99999999999989</v>
          </cell>
          <cell r="K19">
            <v>0</v>
          </cell>
          <cell r="L19" t="str">
            <v>1</v>
          </cell>
          <cell r="P19">
            <v>7037.0539030889995</v>
          </cell>
          <cell r="Q19">
            <v>6938535.1484457524</v>
          </cell>
          <cell r="AH19" t="e">
            <v>#N/A</v>
          </cell>
          <cell r="AI19" t="str">
            <v>11181</v>
          </cell>
          <cell r="AJ19" t="str">
            <v>SI</v>
          </cell>
        </row>
        <row r="20">
          <cell r="D20" t="str">
            <v>1116C</v>
          </cell>
          <cell r="E20" t="str">
            <v>pegamento revoque poligyp 25kg - gyplac</v>
          </cell>
          <cell r="F20" t="str">
            <v>cñt</v>
          </cell>
          <cell r="G20">
            <v>44850</v>
          </cell>
          <cell r="H20">
            <v>0.16</v>
          </cell>
          <cell r="I20">
            <v>52026</v>
          </cell>
          <cell r="K20">
            <v>0</v>
          </cell>
          <cell r="L20" t="str">
            <v>1</v>
          </cell>
          <cell r="P20">
            <v>22.531797750000003</v>
          </cell>
          <cell r="Q20">
            <v>1172239.3097415001</v>
          </cell>
          <cell r="AH20" t="str">
            <v>1116C</v>
          </cell>
          <cell r="AI20" t="e">
            <v>#N/A</v>
          </cell>
          <cell r="AJ20" t="str">
            <v>SI</v>
          </cell>
        </row>
        <row r="21">
          <cell r="D21" t="str">
            <v>11212</v>
          </cell>
          <cell r="E21" t="str">
            <v>arena lavada de peña</v>
          </cell>
          <cell r="F21" t="str">
            <v>m3</v>
          </cell>
          <cell r="G21">
            <v>27912</v>
          </cell>
          <cell r="H21">
            <v>0.16</v>
          </cell>
          <cell r="I21">
            <v>32377.919999999998</v>
          </cell>
          <cell r="K21">
            <v>0</v>
          </cell>
          <cell r="L21" t="str">
            <v>1</v>
          </cell>
          <cell r="P21">
            <v>454.59745636236084</v>
          </cell>
          <cell r="Q21">
            <v>14718920.074304009</v>
          </cell>
          <cell r="AH21" t="str">
            <v>11212</v>
          </cell>
          <cell r="AI21" t="str">
            <v>11212</v>
          </cell>
          <cell r="AJ21" t="str">
            <v>SI</v>
          </cell>
        </row>
        <row r="22">
          <cell r="D22" t="str">
            <v>11218</v>
          </cell>
          <cell r="E22" t="str">
            <v>recebo comun</v>
          </cell>
          <cell r="F22" t="str">
            <v>m3</v>
          </cell>
          <cell r="G22">
            <v>16900</v>
          </cell>
          <cell r="H22">
            <v>0.16</v>
          </cell>
          <cell r="I22">
            <v>19604</v>
          </cell>
          <cell r="K22">
            <v>0</v>
          </cell>
          <cell r="L22" t="str">
            <v>1</v>
          </cell>
          <cell r="P22">
            <v>448.71750000000003</v>
          </cell>
          <cell r="Q22">
            <v>8796657.870000001</v>
          </cell>
          <cell r="AH22" t="str">
            <v>11218</v>
          </cell>
          <cell r="AI22" t="e">
            <v>#N/A</v>
          </cell>
          <cell r="AJ22" t="str">
            <v>SI</v>
          </cell>
        </row>
        <row r="23">
          <cell r="D23" t="str">
            <v>11219</v>
          </cell>
          <cell r="E23" t="str">
            <v>arena fina</v>
          </cell>
          <cell r="F23" t="str">
            <v>m3</v>
          </cell>
          <cell r="G23">
            <v>21274.399999999998</v>
          </cell>
          <cell r="H23">
            <v>0.16</v>
          </cell>
          <cell r="I23">
            <v>24678.303999999996</v>
          </cell>
          <cell r="K23">
            <v>0</v>
          </cell>
          <cell r="L23" t="str">
            <v>1</v>
          </cell>
          <cell r="P23">
            <v>224.97913529600001</v>
          </cell>
          <cell r="Q23">
            <v>5552103.4944918174</v>
          </cell>
          <cell r="AH23" t="str">
            <v>11219</v>
          </cell>
          <cell r="AI23" t="str">
            <v>11219</v>
          </cell>
          <cell r="AJ23" t="str">
            <v>SI</v>
          </cell>
        </row>
        <row r="24">
          <cell r="D24" t="str">
            <v>1121A</v>
          </cell>
          <cell r="E24" t="str">
            <v>arena de cuarzo para pisos juegos</v>
          </cell>
          <cell r="F24" t="str">
            <v>m3</v>
          </cell>
          <cell r="G24">
            <v>85000</v>
          </cell>
          <cell r="H24">
            <v>0.16</v>
          </cell>
          <cell r="I24">
            <v>98600</v>
          </cell>
          <cell r="K24">
            <v>0</v>
          </cell>
          <cell r="L24" t="str">
            <v>1</v>
          </cell>
          <cell r="P24">
            <v>0</v>
          </cell>
          <cell r="Q24">
            <v>0</v>
          </cell>
          <cell r="AH24" t="e">
            <v>#N/A</v>
          </cell>
          <cell r="AI24" t="e">
            <v>#N/A</v>
          </cell>
          <cell r="AJ24" t="str">
            <v>NO</v>
          </cell>
        </row>
        <row r="25">
          <cell r="D25" t="str">
            <v>1121B</v>
          </cell>
          <cell r="E25" t="str">
            <v>arena de peña (1,600kg/m3)</v>
          </cell>
          <cell r="F25" t="str">
            <v>m3</v>
          </cell>
          <cell r="G25">
            <v>33593.599999999999</v>
          </cell>
          <cell r="H25">
            <v>0.16</v>
          </cell>
          <cell r="I25">
            <v>38968.575999999994</v>
          </cell>
          <cell r="K25">
            <v>0</v>
          </cell>
          <cell r="L25" t="str">
            <v>1</v>
          </cell>
          <cell r="P25">
            <v>0</v>
          </cell>
          <cell r="Q25">
            <v>0</v>
          </cell>
          <cell r="AH25" t="e">
            <v>#N/A</v>
          </cell>
          <cell r="AI25" t="e">
            <v>#N/A</v>
          </cell>
          <cell r="AJ25" t="str">
            <v>NO</v>
          </cell>
        </row>
        <row r="26">
          <cell r="D26" t="str">
            <v>1121C</v>
          </cell>
          <cell r="E26" t="str">
            <v>arena de trituracion - gravillera la albania</v>
          </cell>
          <cell r="F26" t="str">
            <v>m3</v>
          </cell>
          <cell r="G26">
            <v>73250</v>
          </cell>
          <cell r="H26">
            <v>0.16</v>
          </cell>
          <cell r="I26">
            <v>84970</v>
          </cell>
          <cell r="K26">
            <v>0</v>
          </cell>
          <cell r="L26" t="str">
            <v>1</v>
          </cell>
          <cell r="P26">
            <v>305.81413278785323</v>
          </cell>
          <cell r="Q26">
            <v>25985026.86298389</v>
          </cell>
          <cell r="AH26" t="e">
            <v>#N/A</v>
          </cell>
          <cell r="AI26" t="str">
            <v>1121C</v>
          </cell>
          <cell r="AJ26" t="str">
            <v>SI</v>
          </cell>
        </row>
        <row r="27">
          <cell r="D27" t="str">
            <v>11237</v>
          </cell>
          <cell r="E27" t="str">
            <v>grava no. 7 - 1/2"</v>
          </cell>
          <cell r="F27" t="str">
            <v>m3</v>
          </cell>
          <cell r="G27">
            <v>58000</v>
          </cell>
          <cell r="H27">
            <v>0.16</v>
          </cell>
          <cell r="I27">
            <v>67280</v>
          </cell>
          <cell r="K27">
            <v>0</v>
          </cell>
          <cell r="L27" t="str">
            <v>1</v>
          </cell>
          <cell r="P27">
            <v>1.8201125250000005</v>
          </cell>
          <cell r="Q27">
            <v>122457.17068200004</v>
          </cell>
          <cell r="AH27" t="e">
            <v>#N/A</v>
          </cell>
          <cell r="AI27" t="str">
            <v>11237</v>
          </cell>
          <cell r="AJ27" t="str">
            <v>SI</v>
          </cell>
        </row>
        <row r="28">
          <cell r="D28" t="str">
            <v>11238</v>
          </cell>
          <cell r="E28" t="str">
            <v>grava no. 67 - 3/4"</v>
          </cell>
          <cell r="F28" t="str">
            <v>m3</v>
          </cell>
          <cell r="G28">
            <v>53824</v>
          </cell>
          <cell r="H28">
            <v>0.16</v>
          </cell>
          <cell r="I28">
            <v>62435.839999999997</v>
          </cell>
          <cell r="K28">
            <v>0</v>
          </cell>
          <cell r="L28" t="str">
            <v>1</v>
          </cell>
          <cell r="P28">
            <v>175.40280000000001</v>
          </cell>
          <cell r="Q28">
            <v>10951421.156352</v>
          </cell>
          <cell r="AH28" t="str">
            <v>11238</v>
          </cell>
          <cell r="AI28" t="e">
            <v>#N/A</v>
          </cell>
          <cell r="AJ28" t="str">
            <v>SI</v>
          </cell>
        </row>
        <row r="29">
          <cell r="D29" t="str">
            <v>1123A</v>
          </cell>
          <cell r="E29" t="str">
            <v>canto rodado tamaño maximo 1"</v>
          </cell>
          <cell r="F29" t="str">
            <v>m3</v>
          </cell>
          <cell r="G29">
            <v>53824</v>
          </cell>
          <cell r="H29">
            <v>0.16</v>
          </cell>
          <cell r="I29">
            <v>62435.839999999997</v>
          </cell>
          <cell r="K29">
            <v>0</v>
          </cell>
          <cell r="L29" t="str">
            <v>1</v>
          </cell>
          <cell r="P29">
            <v>0</v>
          </cell>
          <cell r="Q29">
            <v>0</v>
          </cell>
          <cell r="AH29" t="e">
            <v>#N/A</v>
          </cell>
          <cell r="AI29" t="e">
            <v>#N/A</v>
          </cell>
          <cell r="AJ29" t="str">
            <v>NO</v>
          </cell>
        </row>
        <row r="30">
          <cell r="D30" t="str">
            <v>1123B</v>
          </cell>
          <cell r="E30" t="str">
            <v>grava de 1" - gravillera la albania</v>
          </cell>
          <cell r="F30" t="str">
            <v>m3</v>
          </cell>
          <cell r="G30">
            <v>79586</v>
          </cell>
          <cell r="H30">
            <v>0.16</v>
          </cell>
          <cell r="I30">
            <v>92319.76</v>
          </cell>
          <cell r="K30">
            <v>0</v>
          </cell>
          <cell r="L30" t="str">
            <v>1</v>
          </cell>
          <cell r="P30">
            <v>0</v>
          </cell>
          <cell r="Q30">
            <v>0</v>
          </cell>
          <cell r="AH30" t="e">
            <v>#N/A</v>
          </cell>
          <cell r="AI30" t="e">
            <v>#N/A</v>
          </cell>
          <cell r="AJ30" t="str">
            <v>NO</v>
          </cell>
        </row>
        <row r="31">
          <cell r="D31" t="str">
            <v>1123C</v>
          </cell>
          <cell r="E31" t="str">
            <v>grava de 1/2" - gravillera la albania</v>
          </cell>
          <cell r="F31" t="str">
            <v>m3</v>
          </cell>
          <cell r="G31">
            <v>87000</v>
          </cell>
          <cell r="H31">
            <v>0.16</v>
          </cell>
          <cell r="I31">
            <v>100920</v>
          </cell>
          <cell r="K31">
            <v>0</v>
          </cell>
          <cell r="L31" t="str">
            <v>1</v>
          </cell>
          <cell r="P31">
            <v>424.72594290052979</v>
          </cell>
          <cell r="Q31">
            <v>42863342.157521464</v>
          </cell>
          <cell r="AH31" t="e">
            <v>#N/A</v>
          </cell>
          <cell r="AI31" t="str">
            <v>1123C</v>
          </cell>
          <cell r="AJ31" t="str">
            <v>SI</v>
          </cell>
        </row>
        <row r="32">
          <cell r="D32" t="str">
            <v>11262</v>
          </cell>
          <cell r="E32" t="str">
            <v>granito del 2 a 3 blanco neiva</v>
          </cell>
          <cell r="F32" t="str">
            <v>bt</v>
          </cell>
          <cell r="G32">
            <v>12290</v>
          </cell>
          <cell r="H32">
            <v>0.16</v>
          </cell>
          <cell r="I32">
            <v>14256.4</v>
          </cell>
          <cell r="K32">
            <v>0</v>
          </cell>
          <cell r="L32" t="str">
            <v>1</v>
          </cell>
          <cell r="P32">
            <v>51.144318750000004</v>
          </cell>
          <cell r="Q32">
            <v>729133.86582750001</v>
          </cell>
          <cell r="AH32" t="str">
            <v>11262</v>
          </cell>
          <cell r="AI32" t="e">
            <v>#N/A</v>
          </cell>
          <cell r="AJ32" t="str">
            <v>SI</v>
          </cell>
        </row>
        <row r="33">
          <cell r="D33" t="str">
            <v>11263</v>
          </cell>
          <cell r="E33" t="str">
            <v>marmolina</v>
          </cell>
          <cell r="F33" t="str">
            <v>kg</v>
          </cell>
          <cell r="G33">
            <v>240</v>
          </cell>
          <cell r="H33">
            <v>0.16</v>
          </cell>
          <cell r="I33">
            <v>278.39999999999998</v>
          </cell>
          <cell r="K33">
            <v>0</v>
          </cell>
          <cell r="L33" t="str">
            <v>1</v>
          </cell>
          <cell r="P33">
            <v>313.93275000000006</v>
          </cell>
          <cell r="Q33">
            <v>87398.877600000007</v>
          </cell>
          <cell r="AH33" t="str">
            <v>11263</v>
          </cell>
          <cell r="AI33" t="e">
            <v>#N/A</v>
          </cell>
          <cell r="AJ33" t="str">
            <v>SI</v>
          </cell>
        </row>
        <row r="34">
          <cell r="D34" t="str">
            <v>11264</v>
          </cell>
          <cell r="E34" t="str">
            <v>grano gris #1</v>
          </cell>
          <cell r="F34" t="str">
            <v>u</v>
          </cell>
          <cell r="G34">
            <v>27712.931034482761</v>
          </cell>
          <cell r="H34">
            <v>0.16</v>
          </cell>
          <cell r="I34">
            <v>32147</v>
          </cell>
          <cell r="K34">
            <v>0</v>
          </cell>
          <cell r="L34" t="str">
            <v>1</v>
          </cell>
          <cell r="P34">
            <v>0</v>
          </cell>
          <cell r="Q34">
            <v>0</v>
          </cell>
          <cell r="AH34" t="e">
            <v>#N/A</v>
          </cell>
          <cell r="AI34" t="e">
            <v>#N/A</v>
          </cell>
          <cell r="AJ34" t="str">
            <v>NO</v>
          </cell>
        </row>
        <row r="35">
          <cell r="D35" t="str">
            <v>11283</v>
          </cell>
          <cell r="E35" t="str">
            <v>piedra media zonga</v>
          </cell>
          <cell r="F35" t="str">
            <v>m3</v>
          </cell>
          <cell r="G35">
            <v>55600</v>
          </cell>
          <cell r="H35">
            <v>0.16</v>
          </cell>
          <cell r="I35">
            <v>64495.999999999993</v>
          </cell>
          <cell r="K35">
            <v>0</v>
          </cell>
          <cell r="L35" t="str">
            <v>1</v>
          </cell>
          <cell r="P35">
            <v>4.2398400000000001</v>
          </cell>
          <cell r="Q35">
            <v>273452.72063999996</v>
          </cell>
          <cell r="AH35" t="str">
            <v>11283</v>
          </cell>
          <cell r="AI35" t="e">
            <v>#N/A</v>
          </cell>
          <cell r="AJ35" t="str">
            <v>SI</v>
          </cell>
        </row>
        <row r="36">
          <cell r="D36" t="str">
            <v>11297</v>
          </cell>
          <cell r="E36" t="str">
            <v>subbase granular</v>
          </cell>
          <cell r="F36" t="str">
            <v>m3</v>
          </cell>
          <cell r="G36">
            <v>23400</v>
          </cell>
          <cell r="H36">
            <v>0.16</v>
          </cell>
          <cell r="I36">
            <v>27143.999999999996</v>
          </cell>
          <cell r="K36">
            <v>0</v>
          </cell>
          <cell r="L36" t="str">
            <v>1</v>
          </cell>
          <cell r="P36">
            <v>0</v>
          </cell>
          <cell r="Q36">
            <v>0</v>
          </cell>
          <cell r="AH36" t="e">
            <v>#N/A</v>
          </cell>
          <cell r="AI36" t="e">
            <v>#N/A</v>
          </cell>
          <cell r="AJ36" t="str">
            <v>NO</v>
          </cell>
        </row>
        <row r="37">
          <cell r="D37" t="str">
            <v>112A1</v>
          </cell>
          <cell r="E37" t="str">
            <v>caseton desechable en madera</v>
          </cell>
          <cell r="F37" t="str">
            <v>m2</v>
          </cell>
          <cell r="G37">
            <v>25000</v>
          </cell>
          <cell r="H37">
            <v>0.16</v>
          </cell>
          <cell r="I37">
            <v>28999.999999999996</v>
          </cell>
          <cell r="K37">
            <v>0</v>
          </cell>
          <cell r="L37" t="str">
            <v>1</v>
          </cell>
          <cell r="P37">
            <v>1288.3499999999999</v>
          </cell>
          <cell r="Q37">
            <v>37362149.999999993</v>
          </cell>
          <cell r="AH37" t="str">
            <v>112A1</v>
          </cell>
          <cell r="AI37" t="e">
            <v>#N/A</v>
          </cell>
          <cell r="AJ37" t="str">
            <v>SI</v>
          </cell>
        </row>
        <row r="38">
          <cell r="D38" t="str">
            <v>12137</v>
          </cell>
          <cell r="E38" t="str">
            <v>servicio de bombeo - cemex</v>
          </cell>
          <cell r="F38" t="str">
            <v>m3</v>
          </cell>
          <cell r="G38">
            <v>35200</v>
          </cell>
          <cell r="H38">
            <v>0.16</v>
          </cell>
          <cell r="I38">
            <v>40832</v>
          </cell>
          <cell r="K38">
            <v>0</v>
          </cell>
          <cell r="L38" t="str">
            <v>1</v>
          </cell>
          <cell r="P38">
            <v>1899.5375567875371</v>
          </cell>
          <cell r="Q38">
            <v>77561917.518748716</v>
          </cell>
          <cell r="AH38" t="str">
            <v>12137</v>
          </cell>
          <cell r="AI38" t="e">
            <v>#N/A</v>
          </cell>
          <cell r="AJ38" t="str">
            <v>SI</v>
          </cell>
        </row>
        <row r="39">
          <cell r="D39" t="str">
            <v>12141</v>
          </cell>
          <cell r="E39" t="str">
            <v>mortero epoxico de alta resistencia para nivelacion</v>
          </cell>
          <cell r="F39" t="str">
            <v>kg</v>
          </cell>
          <cell r="G39">
            <v>35130</v>
          </cell>
          <cell r="H39">
            <v>0.16</v>
          </cell>
          <cell r="I39">
            <v>40750.799999999996</v>
          </cell>
          <cell r="K39">
            <v>0</v>
          </cell>
          <cell r="L39" t="str">
            <v>1</v>
          </cell>
          <cell r="P39">
            <v>0</v>
          </cell>
          <cell r="Q39">
            <v>0</v>
          </cell>
          <cell r="AH39" t="e">
            <v>#N/A</v>
          </cell>
          <cell r="AI39" t="e">
            <v>#N/A</v>
          </cell>
          <cell r="AJ39" t="str">
            <v>NO</v>
          </cell>
        </row>
        <row r="40">
          <cell r="D40" t="str">
            <v>12142</v>
          </cell>
          <cell r="E40" t="str">
            <v>aditivo plastificante</v>
          </cell>
          <cell r="F40" t="str">
            <v>kg</v>
          </cell>
          <cell r="G40">
            <v>3110</v>
          </cell>
          <cell r="H40">
            <v>0.16</v>
          </cell>
          <cell r="I40">
            <v>3607.6</v>
          </cell>
          <cell r="K40">
            <v>0</v>
          </cell>
          <cell r="L40" t="str">
            <v>1</v>
          </cell>
          <cell r="P40">
            <v>0</v>
          </cell>
          <cell r="Q40">
            <v>0</v>
          </cell>
          <cell r="AH40" t="e">
            <v>#N/A</v>
          </cell>
          <cell r="AI40" t="e">
            <v>#N/A</v>
          </cell>
          <cell r="AJ40" t="str">
            <v>NO</v>
          </cell>
        </row>
        <row r="41">
          <cell r="D41" t="str">
            <v>12211</v>
          </cell>
          <cell r="E41" t="str">
            <v>acpm</v>
          </cell>
          <cell r="F41" t="str">
            <v>gl</v>
          </cell>
          <cell r="G41">
            <v>7258</v>
          </cell>
          <cell r="H41">
            <v>0.16</v>
          </cell>
          <cell r="I41">
            <v>8419.2799999999988</v>
          </cell>
          <cell r="K41">
            <v>0</v>
          </cell>
          <cell r="L41" t="str">
            <v>1</v>
          </cell>
          <cell r="P41">
            <v>0</v>
          </cell>
          <cell r="Q41">
            <v>0</v>
          </cell>
          <cell r="AH41" t="e">
            <v>#N/A</v>
          </cell>
          <cell r="AI41" t="e">
            <v>#N/A</v>
          </cell>
          <cell r="AJ41" t="str">
            <v>NO</v>
          </cell>
        </row>
        <row r="42">
          <cell r="D42" t="str">
            <v>12321</v>
          </cell>
          <cell r="E42" t="str">
            <v>esmalte para exteriores x 1 galon</v>
          </cell>
          <cell r="F42" t="str">
            <v>gal</v>
          </cell>
          <cell r="G42">
            <v>79323</v>
          </cell>
          <cell r="H42">
            <v>0.16</v>
          </cell>
          <cell r="I42">
            <v>92014.68</v>
          </cell>
          <cell r="K42">
            <v>0</v>
          </cell>
          <cell r="L42" t="str">
            <v>1</v>
          </cell>
          <cell r="P42">
            <v>0.33333333333333331</v>
          </cell>
          <cell r="Q42">
            <v>30671.559999999998</v>
          </cell>
          <cell r="AH42" t="str">
            <v>12321</v>
          </cell>
          <cell r="AI42" t="e">
            <v>#N/A</v>
          </cell>
          <cell r="AJ42" t="str">
            <v>SI</v>
          </cell>
        </row>
        <row r="43">
          <cell r="D43" t="str">
            <v>12371</v>
          </cell>
          <cell r="E43" t="str">
            <v>anticorrosivo pintuco rojo x 1 galon</v>
          </cell>
          <cell r="F43" t="str">
            <v>gal</v>
          </cell>
          <cell r="G43">
            <v>36900</v>
          </cell>
          <cell r="H43">
            <v>0.16</v>
          </cell>
          <cell r="I43">
            <v>42804</v>
          </cell>
          <cell r="K43">
            <v>0</v>
          </cell>
          <cell r="L43" t="str">
            <v>1</v>
          </cell>
          <cell r="P43">
            <v>149.3491198687851</v>
          </cell>
          <cell r="Q43">
            <v>6392739.7268634774</v>
          </cell>
          <cell r="AH43" t="str">
            <v>12371</v>
          </cell>
          <cell r="AI43" t="e">
            <v>#N/A</v>
          </cell>
          <cell r="AJ43" t="str">
            <v>SI</v>
          </cell>
        </row>
        <row r="44">
          <cell r="D44" t="str">
            <v>12391</v>
          </cell>
          <cell r="E44" t="str">
            <v>pintura epoxica poliamida pintuco</v>
          </cell>
          <cell r="F44" t="str">
            <v>gl</v>
          </cell>
          <cell r="G44">
            <v>172330</v>
          </cell>
          <cell r="H44">
            <v>0.16</v>
          </cell>
          <cell r="I44">
            <v>199902.8</v>
          </cell>
          <cell r="K44">
            <v>0</v>
          </cell>
          <cell r="L44" t="str">
            <v>1</v>
          </cell>
          <cell r="P44">
            <v>0</v>
          </cell>
          <cell r="Q44">
            <v>0</v>
          </cell>
          <cell r="AH44" t="e">
            <v>#N/A</v>
          </cell>
          <cell r="AI44" t="e">
            <v>#N/A</v>
          </cell>
          <cell r="AJ44" t="str">
            <v>NO</v>
          </cell>
        </row>
        <row r="45">
          <cell r="D45" t="str">
            <v>123A1</v>
          </cell>
          <cell r="E45" t="str">
            <v>pintura para trafico</v>
          </cell>
          <cell r="F45" t="str">
            <v>gal</v>
          </cell>
          <cell r="G45">
            <v>79323</v>
          </cell>
          <cell r="H45">
            <v>0.16</v>
          </cell>
          <cell r="I45">
            <v>92014.68</v>
          </cell>
          <cell r="K45">
            <v>0</v>
          </cell>
          <cell r="L45" t="str">
            <v>1</v>
          </cell>
          <cell r="P45">
            <v>2.4000000000000004</v>
          </cell>
          <cell r="Q45">
            <v>220835.23200000002</v>
          </cell>
          <cell r="AH45" t="str">
            <v>123A1</v>
          </cell>
          <cell r="AI45" t="e">
            <v>#N/A</v>
          </cell>
          <cell r="AJ45" t="str">
            <v>SI</v>
          </cell>
        </row>
        <row r="46">
          <cell r="D46" t="str">
            <v>123A2</v>
          </cell>
          <cell r="E46" t="str">
            <v>pintura blanca epoxica tipo 1 poliamida pintuco</v>
          </cell>
          <cell r="F46" t="str">
            <v>gal</v>
          </cell>
          <cell r="G46">
            <v>102900</v>
          </cell>
          <cell r="H46">
            <v>0.16</v>
          </cell>
          <cell r="I46">
            <v>119363.99999999999</v>
          </cell>
          <cell r="K46">
            <v>0</v>
          </cell>
          <cell r="L46" t="str">
            <v>1</v>
          </cell>
          <cell r="P46">
            <v>24.082636363636368</v>
          </cell>
          <cell r="Q46">
            <v>2874599.8069090913</v>
          </cell>
          <cell r="AH46" t="str">
            <v>123A2</v>
          </cell>
          <cell r="AI46" t="str">
            <v>123A2</v>
          </cell>
          <cell r="AJ46" t="str">
            <v>SI</v>
          </cell>
        </row>
        <row r="47">
          <cell r="D47" t="str">
            <v>123A3</v>
          </cell>
          <cell r="E47" t="str">
            <v>barniz acripol mate + catalizador x 0.75l</v>
          </cell>
          <cell r="F47" t="str">
            <v>u</v>
          </cell>
          <cell r="G47">
            <v>44900</v>
          </cell>
          <cell r="H47">
            <v>0.16</v>
          </cell>
          <cell r="I47">
            <v>52084</v>
          </cell>
          <cell r="K47">
            <v>0</v>
          </cell>
          <cell r="L47" t="str">
            <v>1</v>
          </cell>
          <cell r="P47">
            <v>0</v>
          </cell>
          <cell r="Q47">
            <v>0</v>
          </cell>
          <cell r="AH47" t="e">
            <v>#N/A</v>
          </cell>
          <cell r="AI47" t="e">
            <v>#N/A</v>
          </cell>
          <cell r="AJ47" t="str">
            <v>NO</v>
          </cell>
        </row>
        <row r="48">
          <cell r="D48" t="str">
            <v>123B1</v>
          </cell>
          <cell r="E48" t="str">
            <v>pintura koraza pintuco x 1 gal</v>
          </cell>
          <cell r="F48" t="str">
            <v>gal</v>
          </cell>
          <cell r="G48">
            <v>73900</v>
          </cell>
          <cell r="H48">
            <v>0.16</v>
          </cell>
          <cell r="I48">
            <v>85724</v>
          </cell>
          <cell r="K48">
            <v>0</v>
          </cell>
          <cell r="L48" t="str">
            <v>1</v>
          </cell>
          <cell r="P48">
            <v>1029.3208699999993</v>
          </cell>
          <cell r="Q48">
            <v>88237502.259879947</v>
          </cell>
          <cell r="AH48" t="str">
            <v>123B1</v>
          </cell>
          <cell r="AI48" t="e">
            <v>#N/A</v>
          </cell>
          <cell r="AJ48" t="str">
            <v>SI</v>
          </cell>
        </row>
        <row r="49">
          <cell r="D49" t="str">
            <v>123B3</v>
          </cell>
          <cell r="E49" t="str">
            <v>pintura acrilica alta asepsia pintuco x 5 gl</v>
          </cell>
          <cell r="F49" t="str">
            <v>gl</v>
          </cell>
          <cell r="G49">
            <v>64728</v>
          </cell>
          <cell r="H49">
            <v>0.16</v>
          </cell>
          <cell r="I49">
            <v>75084.479999999996</v>
          </cell>
          <cell r="K49">
            <v>0</v>
          </cell>
          <cell r="L49" t="str">
            <v>1</v>
          </cell>
          <cell r="P49">
            <v>0</v>
          </cell>
          <cell r="Q49">
            <v>0</v>
          </cell>
          <cell r="AH49" t="e">
            <v>#N/A</v>
          </cell>
          <cell r="AI49" t="e">
            <v>#N/A</v>
          </cell>
          <cell r="AJ49" t="str">
            <v>NO</v>
          </cell>
        </row>
        <row r="50">
          <cell r="D50" t="str">
            <v>123B4</v>
          </cell>
          <cell r="E50" t="str">
            <v>pintura pintuco 600pu</v>
          </cell>
          <cell r="F50" t="str">
            <v>gl</v>
          </cell>
          <cell r="G50">
            <v>64728</v>
          </cell>
          <cell r="H50">
            <v>0.16</v>
          </cell>
          <cell r="I50">
            <v>75084.479999999996</v>
          </cell>
          <cell r="K50">
            <v>0</v>
          </cell>
          <cell r="L50" t="str">
            <v>1</v>
          </cell>
          <cell r="P50">
            <v>0</v>
          </cell>
          <cell r="Q50">
            <v>0</v>
          </cell>
          <cell r="AH50" t="e">
            <v>#N/A</v>
          </cell>
          <cell r="AI50" t="e">
            <v>#N/A</v>
          </cell>
          <cell r="AJ50" t="str">
            <v>NO</v>
          </cell>
        </row>
        <row r="51">
          <cell r="D51" t="str">
            <v>123C3</v>
          </cell>
          <cell r="E51" t="str">
            <v>acido muriatico</v>
          </cell>
          <cell r="F51" t="str">
            <v>lt</v>
          </cell>
          <cell r="G51">
            <v>1680</v>
          </cell>
          <cell r="H51">
            <v>0.16</v>
          </cell>
          <cell r="I51">
            <v>1948.8</v>
          </cell>
          <cell r="K51">
            <v>0</v>
          </cell>
          <cell r="L51" t="str">
            <v>1</v>
          </cell>
          <cell r="P51">
            <v>0</v>
          </cell>
          <cell r="Q51">
            <v>0</v>
          </cell>
          <cell r="AH51" t="e">
            <v>#N/A</v>
          </cell>
          <cell r="AI51" t="e">
            <v>#N/A</v>
          </cell>
          <cell r="AJ51" t="str">
            <v>NO</v>
          </cell>
        </row>
        <row r="52">
          <cell r="D52" t="str">
            <v>12541</v>
          </cell>
          <cell r="E52" t="str">
            <v>adhesivo epoxico</v>
          </cell>
          <cell r="F52" t="str">
            <v>u</v>
          </cell>
          <cell r="G52">
            <v>3000</v>
          </cell>
          <cell r="H52">
            <v>0.16</v>
          </cell>
          <cell r="I52">
            <v>3479.9999999999995</v>
          </cell>
          <cell r="K52">
            <v>0</v>
          </cell>
          <cell r="L52" t="str">
            <v>1</v>
          </cell>
          <cell r="P52">
            <v>0</v>
          </cell>
          <cell r="Q52">
            <v>0</v>
          </cell>
          <cell r="AH52" t="e">
            <v>#N/A</v>
          </cell>
          <cell r="AI52" t="str">
            <v>12541</v>
          </cell>
          <cell r="AJ52" t="str">
            <v>SI</v>
          </cell>
        </row>
        <row r="53">
          <cell r="D53" t="str">
            <v>12551</v>
          </cell>
          <cell r="E53" t="str">
            <v>anclajes impermeabilizacion</v>
          </cell>
          <cell r="F53" t="str">
            <v>u</v>
          </cell>
          <cell r="G53">
            <v>800</v>
          </cell>
          <cell r="H53">
            <v>0.16</v>
          </cell>
          <cell r="I53">
            <v>927.99999999999989</v>
          </cell>
          <cell r="K53">
            <v>0</v>
          </cell>
          <cell r="L53" t="str">
            <v>1</v>
          </cell>
          <cell r="P53">
            <v>723.82932000000005</v>
          </cell>
          <cell r="Q53">
            <v>671713.60895999998</v>
          </cell>
          <cell r="AH53" t="str">
            <v>12551</v>
          </cell>
          <cell r="AI53" t="e">
            <v>#N/A</v>
          </cell>
          <cell r="AJ53" t="str">
            <v>SI</v>
          </cell>
        </row>
        <row r="54">
          <cell r="D54" t="str">
            <v>13311</v>
          </cell>
          <cell r="E54" t="str">
            <v>perfil estructural en acero</v>
          </cell>
          <cell r="F54" t="str">
            <v>kg</v>
          </cell>
          <cell r="G54">
            <v>3850</v>
          </cell>
          <cell r="H54">
            <v>0.16</v>
          </cell>
          <cell r="I54">
            <v>4466</v>
          </cell>
          <cell r="K54">
            <v>0</v>
          </cell>
          <cell r="L54" t="str">
            <v>1</v>
          </cell>
          <cell r="P54">
            <v>5532.6399564200001</v>
          </cell>
          <cell r="Q54">
            <v>24708770.045371719</v>
          </cell>
          <cell r="AH54" t="str">
            <v>13311</v>
          </cell>
          <cell r="AI54" t="e">
            <v>#N/A</v>
          </cell>
          <cell r="AJ54" t="str">
            <v>SI</v>
          </cell>
        </row>
        <row r="55">
          <cell r="D55" t="str">
            <v>13312</v>
          </cell>
          <cell r="E55" t="str">
            <v>tubo cerrado estructural x 6m espesor 1.5mm de 100x400mm colmena</v>
          </cell>
          <cell r="F55" t="str">
            <v>u</v>
          </cell>
          <cell r="G55">
            <v>85800</v>
          </cell>
          <cell r="H55">
            <v>0.16</v>
          </cell>
          <cell r="I55">
            <v>99528</v>
          </cell>
          <cell r="K55">
            <v>0</v>
          </cell>
          <cell r="L55" t="str">
            <v>1</v>
          </cell>
          <cell r="P55">
            <v>0</v>
          </cell>
          <cell r="Q55">
            <v>0</v>
          </cell>
          <cell r="AH55" t="e">
            <v>#N/A</v>
          </cell>
          <cell r="AI55" t="e">
            <v>#N/A</v>
          </cell>
          <cell r="AJ55" t="str">
            <v>NO</v>
          </cell>
        </row>
        <row r="56">
          <cell r="D56" t="str">
            <v>13313</v>
          </cell>
          <cell r="E56" t="str">
            <v>tubo met estruc ø1-1/8"</v>
          </cell>
          <cell r="F56" t="str">
            <v>m</v>
          </cell>
          <cell r="G56">
            <v>80000</v>
          </cell>
          <cell r="H56">
            <v>0.16</v>
          </cell>
          <cell r="I56">
            <v>92800</v>
          </cell>
          <cell r="K56">
            <v>0</v>
          </cell>
          <cell r="L56" t="str">
            <v>1</v>
          </cell>
          <cell r="P56">
            <v>14.333333333333334</v>
          </cell>
          <cell r="Q56">
            <v>1330133.3333333335</v>
          </cell>
          <cell r="AH56" t="str">
            <v>13313</v>
          </cell>
          <cell r="AI56" t="e">
            <v>#N/A</v>
          </cell>
          <cell r="AJ56" t="str">
            <v>SI</v>
          </cell>
        </row>
        <row r="57">
          <cell r="D57" t="str">
            <v>13314</v>
          </cell>
          <cell r="E57" t="str">
            <v>tubo met estruc rect 7/8"x4"x1/4"</v>
          </cell>
          <cell r="F57" t="str">
            <v>u</v>
          </cell>
          <cell r="G57">
            <v>17242</v>
          </cell>
          <cell r="H57">
            <v>0.16</v>
          </cell>
          <cell r="I57">
            <v>20000.719999999998</v>
          </cell>
          <cell r="K57">
            <v>0</v>
          </cell>
          <cell r="L57" t="str">
            <v>1</v>
          </cell>
          <cell r="P57">
            <v>17.2</v>
          </cell>
          <cell r="Q57">
            <v>344012.38399999996</v>
          </cell>
          <cell r="AH57" t="str">
            <v>13314</v>
          </cell>
          <cell r="AI57" t="e">
            <v>#N/A</v>
          </cell>
          <cell r="AJ57" t="str">
            <v>SI</v>
          </cell>
        </row>
        <row r="58">
          <cell r="D58" t="str">
            <v>13315</v>
          </cell>
          <cell r="E58" t="str">
            <v>tubo met estruc ø3/8"</v>
          </cell>
          <cell r="F58" t="str">
            <v>u</v>
          </cell>
          <cell r="G58">
            <v>2487</v>
          </cell>
          <cell r="H58">
            <v>0.16</v>
          </cell>
          <cell r="I58">
            <v>2884.9199999999996</v>
          </cell>
          <cell r="K58">
            <v>0</v>
          </cell>
          <cell r="L58" t="str">
            <v>1</v>
          </cell>
          <cell r="P58">
            <v>20.706710280373834</v>
          </cell>
          <cell r="Q58">
            <v>59737.202622056073</v>
          </cell>
          <cell r="AH58" t="str">
            <v>13315</v>
          </cell>
          <cell r="AI58" t="e">
            <v>#N/A</v>
          </cell>
          <cell r="AJ58" t="str">
            <v>SI</v>
          </cell>
        </row>
        <row r="59">
          <cell r="D59" t="str">
            <v>13316</v>
          </cell>
          <cell r="E59" t="str">
            <v>pletina metalica 2" x 1/8"</v>
          </cell>
          <cell r="F59" t="str">
            <v>u</v>
          </cell>
          <cell r="G59">
            <v>3800</v>
          </cell>
          <cell r="H59">
            <v>0.16</v>
          </cell>
          <cell r="I59">
            <v>4408</v>
          </cell>
          <cell r="K59">
            <v>0</v>
          </cell>
          <cell r="L59" t="str">
            <v>1</v>
          </cell>
          <cell r="P59">
            <v>11.457611214953269</v>
          </cell>
          <cell r="Q59">
            <v>50505.150235514011</v>
          </cell>
          <cell r="AH59" t="str">
            <v>13316</v>
          </cell>
          <cell r="AI59" t="e">
            <v>#N/A</v>
          </cell>
          <cell r="AJ59" t="str">
            <v>SI</v>
          </cell>
        </row>
        <row r="60">
          <cell r="D60" t="str">
            <v>13317</v>
          </cell>
          <cell r="E60" t="str">
            <v>tuberia cuadrada estructural 50mmx50mmx6mx1.5mm</v>
          </cell>
          <cell r="F60" t="str">
            <v>u</v>
          </cell>
          <cell r="G60">
            <v>45900</v>
          </cell>
          <cell r="H60">
            <v>0.16</v>
          </cell>
          <cell r="I60">
            <v>53243.999999999993</v>
          </cell>
          <cell r="K60">
            <v>0</v>
          </cell>
          <cell r="L60" t="str">
            <v>1</v>
          </cell>
          <cell r="P60">
            <v>0</v>
          </cell>
          <cell r="Q60">
            <v>0</v>
          </cell>
          <cell r="AH60" t="e">
            <v>#N/A</v>
          </cell>
          <cell r="AI60" t="e">
            <v>#N/A</v>
          </cell>
          <cell r="AJ60" t="str">
            <v>NO</v>
          </cell>
        </row>
        <row r="61">
          <cell r="D61" t="str">
            <v>13318</v>
          </cell>
          <cell r="E61" t="str">
            <v>tuberia rectangular 100mmx40mmx6mx1.5mm</v>
          </cell>
          <cell r="F61" t="str">
            <v>u</v>
          </cell>
          <cell r="G61">
            <v>66900</v>
          </cell>
          <cell r="H61">
            <v>0.16</v>
          </cell>
          <cell r="I61">
            <v>77604</v>
          </cell>
          <cell r="K61">
            <v>0</v>
          </cell>
          <cell r="L61" t="str">
            <v>1</v>
          </cell>
          <cell r="P61">
            <v>0</v>
          </cell>
          <cell r="Q61">
            <v>0</v>
          </cell>
          <cell r="AH61" t="e">
            <v>#N/A</v>
          </cell>
          <cell r="AI61" t="e">
            <v>#N/A</v>
          </cell>
          <cell r="AJ61" t="str">
            <v>NO</v>
          </cell>
        </row>
        <row r="62">
          <cell r="D62" t="str">
            <v>13511</v>
          </cell>
          <cell r="E62" t="str">
            <v>soldadura electrica de 1/8 6013</v>
          </cell>
          <cell r="F62" t="str">
            <v>kg</v>
          </cell>
          <cell r="G62">
            <v>4100</v>
          </cell>
          <cell r="H62">
            <v>0.16</v>
          </cell>
          <cell r="I62">
            <v>4756</v>
          </cell>
          <cell r="K62">
            <v>0</v>
          </cell>
          <cell r="L62" t="str">
            <v>1</v>
          </cell>
          <cell r="P62">
            <v>636.53905656000006</v>
          </cell>
          <cell r="Q62">
            <v>3027379.7529993602</v>
          </cell>
          <cell r="AH62" t="str">
            <v>13511</v>
          </cell>
          <cell r="AI62" t="str">
            <v>13511</v>
          </cell>
          <cell r="AJ62" t="str">
            <v>SI</v>
          </cell>
        </row>
        <row r="63">
          <cell r="D63" t="str">
            <v>14121</v>
          </cell>
          <cell r="E63" t="str">
            <v>angulo perimetral acero cal 20 1" x 1"</v>
          </cell>
          <cell r="F63" t="str">
            <v>u</v>
          </cell>
          <cell r="G63">
            <v>2000</v>
          </cell>
          <cell r="H63">
            <v>0.16</v>
          </cell>
          <cell r="I63">
            <v>2320</v>
          </cell>
          <cell r="K63">
            <v>0</v>
          </cell>
          <cell r="L63" t="str">
            <v>1</v>
          </cell>
          <cell r="P63">
            <v>0</v>
          </cell>
          <cell r="Q63">
            <v>0</v>
          </cell>
          <cell r="AH63" t="e">
            <v>#N/A</v>
          </cell>
          <cell r="AI63" t="str">
            <v>14121</v>
          </cell>
          <cell r="AJ63" t="str">
            <v>SI</v>
          </cell>
        </row>
        <row r="64">
          <cell r="D64" t="str">
            <v>14122</v>
          </cell>
          <cell r="E64" t="str">
            <v>angulo de acero de 2"x2" de 1/4" x 6 m</v>
          </cell>
          <cell r="F64" t="str">
            <v>u</v>
          </cell>
          <cell r="G64">
            <v>79086</v>
          </cell>
          <cell r="H64">
            <v>0.16</v>
          </cell>
          <cell r="I64">
            <v>91739.76</v>
          </cell>
          <cell r="K64">
            <v>0</v>
          </cell>
          <cell r="L64" t="str">
            <v>1</v>
          </cell>
          <cell r="P64">
            <v>0</v>
          </cell>
          <cell r="Q64">
            <v>0</v>
          </cell>
          <cell r="AH64" t="e">
            <v>#N/A</v>
          </cell>
          <cell r="AI64" t="e">
            <v>#N/A</v>
          </cell>
          <cell r="AJ64" t="str">
            <v>NO</v>
          </cell>
        </row>
        <row r="65">
          <cell r="D65" t="str">
            <v>14123</v>
          </cell>
          <cell r="E65" t="str">
            <v>angulo 2"x1/8" x 6 m</v>
          </cell>
          <cell r="F65" t="str">
            <v>u</v>
          </cell>
          <cell r="G65">
            <v>40832.067999999999</v>
          </cell>
          <cell r="H65">
            <v>0.16</v>
          </cell>
          <cell r="I65">
            <v>47365.198879999996</v>
          </cell>
          <cell r="K65">
            <v>0</v>
          </cell>
          <cell r="L65" t="str">
            <v>1</v>
          </cell>
          <cell r="P65">
            <v>0</v>
          </cell>
          <cell r="Q65">
            <v>0</v>
          </cell>
          <cell r="AH65" t="e">
            <v>#N/A</v>
          </cell>
          <cell r="AI65" t="e">
            <v>#N/A</v>
          </cell>
          <cell r="AJ65" t="str">
            <v>NO</v>
          </cell>
        </row>
        <row r="66">
          <cell r="D66" t="str">
            <v>14124</v>
          </cell>
          <cell r="E66" t="str">
            <v>angulo 1"x1/8" x 6 m</v>
          </cell>
          <cell r="F66" t="str">
            <v>u</v>
          </cell>
          <cell r="G66">
            <v>21359</v>
          </cell>
          <cell r="H66">
            <v>0.16</v>
          </cell>
          <cell r="I66">
            <v>24776.44</v>
          </cell>
          <cell r="K66">
            <v>0</v>
          </cell>
          <cell r="L66" t="str">
            <v>1</v>
          </cell>
          <cell r="P66">
            <v>0</v>
          </cell>
          <cell r="Q66">
            <v>0</v>
          </cell>
          <cell r="AH66" t="e">
            <v>#N/A</v>
          </cell>
          <cell r="AI66" t="e">
            <v>#N/A</v>
          </cell>
          <cell r="AJ66" t="str">
            <v>NO</v>
          </cell>
        </row>
        <row r="67">
          <cell r="D67" t="str">
            <v>14125</v>
          </cell>
          <cell r="E67" t="str">
            <v>angulo 1/8"x3/4" x 3mm</v>
          </cell>
          <cell r="F67" t="str">
            <v>m</v>
          </cell>
          <cell r="G67">
            <v>2716</v>
          </cell>
          <cell r="H67">
            <v>0.16</v>
          </cell>
          <cell r="I67">
            <v>3150.56</v>
          </cell>
          <cell r="K67">
            <v>0</v>
          </cell>
          <cell r="L67" t="str">
            <v>1</v>
          </cell>
          <cell r="P67">
            <v>0</v>
          </cell>
          <cell r="Q67">
            <v>0</v>
          </cell>
          <cell r="AH67" t="e">
            <v>#N/A</v>
          </cell>
          <cell r="AI67" t="e">
            <v>#N/A</v>
          </cell>
          <cell r="AJ67" t="str">
            <v>NO</v>
          </cell>
        </row>
        <row r="68">
          <cell r="D68" t="str">
            <v>14131</v>
          </cell>
          <cell r="E68" t="str">
            <v>tubo galvanizado 2" esp. 0.075" x 6m</v>
          </cell>
          <cell r="F68" t="str">
            <v>m</v>
          </cell>
          <cell r="G68">
            <v>11514</v>
          </cell>
          <cell r="H68">
            <v>0.16</v>
          </cell>
          <cell r="I68">
            <v>13356.24</v>
          </cell>
          <cell r="K68">
            <v>0</v>
          </cell>
          <cell r="L68" t="str">
            <v>1</v>
          </cell>
          <cell r="P68">
            <v>147.18899999999999</v>
          </cell>
          <cell r="Q68">
            <v>1965891.6093599999</v>
          </cell>
          <cell r="AH68" t="str">
            <v>14131</v>
          </cell>
          <cell r="AI68" t="e">
            <v>#N/A</v>
          </cell>
          <cell r="AJ68" t="str">
            <v>SI</v>
          </cell>
        </row>
        <row r="69">
          <cell r="D69" t="str">
            <v>14243</v>
          </cell>
          <cell r="E69" t="str">
            <v>pletina metalica 2" x 1/4"</v>
          </cell>
          <cell r="F69" t="str">
            <v>m</v>
          </cell>
          <cell r="G69">
            <v>6415</v>
          </cell>
          <cell r="H69">
            <v>0.16</v>
          </cell>
          <cell r="I69">
            <v>7441.4</v>
          </cell>
          <cell r="K69">
            <v>0</v>
          </cell>
          <cell r="L69" t="str">
            <v>1</v>
          </cell>
          <cell r="P69">
            <v>115.85915300546446</v>
          </cell>
          <cell r="Q69">
            <v>862154.30117486324</v>
          </cell>
          <cell r="AH69" t="str">
            <v>14243</v>
          </cell>
          <cell r="AI69" t="e">
            <v>#N/A</v>
          </cell>
          <cell r="AJ69" t="str">
            <v>SI</v>
          </cell>
        </row>
        <row r="70">
          <cell r="D70" t="str">
            <v>14244</v>
          </cell>
          <cell r="E70" t="str">
            <v>pletina metalica 1" x 1/4"</v>
          </cell>
          <cell r="F70" t="str">
            <v>m</v>
          </cell>
          <cell r="G70">
            <v>3530</v>
          </cell>
          <cell r="H70">
            <v>0.16</v>
          </cell>
          <cell r="I70">
            <v>4094.7999999999997</v>
          </cell>
          <cell r="K70">
            <v>0</v>
          </cell>
          <cell r="L70" t="str">
            <v>1</v>
          </cell>
          <cell r="P70">
            <v>1784.7016000000001</v>
          </cell>
          <cell r="Q70">
            <v>7307996.1116800001</v>
          </cell>
          <cell r="AH70" t="str">
            <v>14244</v>
          </cell>
          <cell r="AI70" t="e">
            <v>#N/A</v>
          </cell>
          <cell r="AJ70" t="str">
            <v>SI</v>
          </cell>
        </row>
        <row r="71">
          <cell r="D71" t="str">
            <v>14378</v>
          </cell>
          <cell r="E71" t="str">
            <v>chaflan triangular en madera 2cm de 3 m</v>
          </cell>
          <cell r="F71" t="str">
            <v>u</v>
          </cell>
          <cell r="G71">
            <v>3800</v>
          </cell>
          <cell r="H71">
            <v>0.16</v>
          </cell>
          <cell r="I71">
            <v>4408</v>
          </cell>
          <cell r="K71">
            <v>0</v>
          </cell>
          <cell r="L71" t="str">
            <v>1</v>
          </cell>
          <cell r="P71">
            <v>0</v>
          </cell>
          <cell r="Q71">
            <v>0</v>
          </cell>
          <cell r="AH71" t="e">
            <v>#N/A</v>
          </cell>
          <cell r="AI71" t="e">
            <v>#N/A</v>
          </cell>
          <cell r="AJ71" t="str">
            <v>NO</v>
          </cell>
        </row>
        <row r="72">
          <cell r="D72" t="str">
            <v>14379</v>
          </cell>
          <cell r="E72" t="str">
            <v>esquinero 1 cm x 1 cm x 2.50 m - cedro blanco</v>
          </cell>
          <cell r="F72" t="str">
            <v>u</v>
          </cell>
          <cell r="G72">
            <v>7644</v>
          </cell>
          <cell r="H72">
            <v>0.16</v>
          </cell>
          <cell r="I72">
            <v>8867.0399999999991</v>
          </cell>
          <cell r="K72">
            <v>0</v>
          </cell>
          <cell r="L72" t="str">
            <v>1</v>
          </cell>
          <cell r="P72">
            <v>89.456000000000003</v>
          </cell>
          <cell r="Q72">
            <v>793209.9302399999</v>
          </cell>
          <cell r="AH72" t="str">
            <v>14379</v>
          </cell>
          <cell r="AI72" t="e">
            <v>#N/A</v>
          </cell>
          <cell r="AJ72" t="str">
            <v>SI</v>
          </cell>
        </row>
        <row r="73">
          <cell r="D73" t="str">
            <v>14383</v>
          </cell>
          <cell r="E73" t="str">
            <v>tablilla cepillada inmunizada pino patula 1*8cm</v>
          </cell>
          <cell r="F73" t="str">
            <v>u</v>
          </cell>
          <cell r="G73">
            <v>28000</v>
          </cell>
          <cell r="H73">
            <v>0.16</v>
          </cell>
          <cell r="I73">
            <v>32479.999999999996</v>
          </cell>
          <cell r="K73">
            <v>0</v>
          </cell>
          <cell r="L73" t="str">
            <v>1</v>
          </cell>
          <cell r="P73">
            <v>0</v>
          </cell>
          <cell r="Q73">
            <v>0</v>
          </cell>
          <cell r="AH73" t="e">
            <v>#N/A</v>
          </cell>
          <cell r="AI73" t="e">
            <v>#N/A</v>
          </cell>
          <cell r="AJ73" t="str">
            <v>NO</v>
          </cell>
        </row>
        <row r="74">
          <cell r="D74" t="str">
            <v>14384</v>
          </cell>
          <cell r="E74" t="str">
            <v>liston 8cm x 2.2cm x 2.9m - sajo</v>
          </cell>
          <cell r="F74" t="str">
            <v>u</v>
          </cell>
          <cell r="G74">
            <v>13781</v>
          </cell>
          <cell r="H74">
            <v>0.16</v>
          </cell>
          <cell r="I74">
            <v>15985.96</v>
          </cell>
          <cell r="K74">
            <v>0</v>
          </cell>
          <cell r="L74" t="str">
            <v>1</v>
          </cell>
          <cell r="P74">
            <v>0</v>
          </cell>
          <cell r="Q74">
            <v>0</v>
          </cell>
          <cell r="AH74" t="e">
            <v>#N/A</v>
          </cell>
          <cell r="AI74" t="str">
            <v>14384</v>
          </cell>
          <cell r="AJ74" t="str">
            <v>SI</v>
          </cell>
        </row>
        <row r="75">
          <cell r="D75" t="str">
            <v>143C1</v>
          </cell>
          <cell r="E75" t="str">
            <v>piso holztek ac4 32 8mm madera laminada</v>
          </cell>
          <cell r="F75" t="str">
            <v>m2</v>
          </cell>
          <cell r="G75">
            <v>33899.90467111535</v>
          </cell>
          <cell r="H75">
            <v>0.16</v>
          </cell>
          <cell r="I75">
            <v>39323.889418493804</v>
          </cell>
          <cell r="K75">
            <v>0</v>
          </cell>
          <cell r="L75" t="str">
            <v>1</v>
          </cell>
          <cell r="P75">
            <v>326.61300000000006</v>
          </cell>
          <cell r="Q75">
            <v>12843693.494642518</v>
          </cell>
          <cell r="AH75" t="str">
            <v>143C1</v>
          </cell>
          <cell r="AI75" t="e">
            <v>#N/A</v>
          </cell>
          <cell r="AJ75" t="str">
            <v>SI</v>
          </cell>
        </row>
        <row r="76">
          <cell r="D76" t="str">
            <v>143C5</v>
          </cell>
          <cell r="E76" t="str">
            <v>zocalo mdf 0.01x0.10x2.40m</v>
          </cell>
          <cell r="F76" t="str">
            <v>u</v>
          </cell>
          <cell r="G76">
            <v>20065</v>
          </cell>
          <cell r="H76">
            <v>0.16</v>
          </cell>
          <cell r="I76">
            <v>23275.399999999998</v>
          </cell>
          <cell r="K76">
            <v>0</v>
          </cell>
          <cell r="L76" t="str">
            <v>1</v>
          </cell>
          <cell r="P76">
            <v>0</v>
          </cell>
          <cell r="Q76">
            <v>0</v>
          </cell>
          <cell r="AH76" t="e">
            <v>#N/A</v>
          </cell>
          <cell r="AI76" t="e">
            <v>#N/A</v>
          </cell>
          <cell r="AJ76" t="str">
            <v>NO</v>
          </cell>
        </row>
        <row r="77">
          <cell r="D77" t="str">
            <v>143C6</v>
          </cell>
          <cell r="E77" t="str">
            <v>zocalo en aluminio 0.10m</v>
          </cell>
          <cell r="F77" t="str">
            <v>u</v>
          </cell>
          <cell r="G77">
            <v>27800</v>
          </cell>
          <cell r="H77">
            <v>0.16</v>
          </cell>
          <cell r="I77">
            <v>32247.999999999996</v>
          </cell>
          <cell r="K77">
            <v>0</v>
          </cell>
          <cell r="L77" t="str">
            <v>1</v>
          </cell>
          <cell r="P77">
            <v>628.53</v>
          </cell>
          <cell r="Q77">
            <v>20268835.439999998</v>
          </cell>
          <cell r="AH77" t="str">
            <v>143C6</v>
          </cell>
          <cell r="AI77" t="e">
            <v>#N/A</v>
          </cell>
          <cell r="AJ77" t="str">
            <v>SI</v>
          </cell>
        </row>
        <row r="78">
          <cell r="D78" t="str">
            <v>143C7</v>
          </cell>
          <cell r="E78" t="str">
            <v>zocalo en gres sanitario r70 de alfa 24.5x0.09x0.09</v>
          </cell>
          <cell r="F78" t="str">
            <v>m</v>
          </cell>
          <cell r="G78">
            <v>15800</v>
          </cell>
          <cell r="H78">
            <v>0.16</v>
          </cell>
          <cell r="I78">
            <v>18328</v>
          </cell>
          <cell r="K78">
            <v>0</v>
          </cell>
          <cell r="L78" t="str">
            <v>1</v>
          </cell>
          <cell r="P78">
            <v>116.07749999999999</v>
          </cell>
          <cell r="Q78">
            <v>2127468.42</v>
          </cell>
          <cell r="AH78" t="str">
            <v>143C7</v>
          </cell>
          <cell r="AI78" t="e">
            <v>#N/A</v>
          </cell>
          <cell r="AJ78" t="str">
            <v>SI</v>
          </cell>
        </row>
        <row r="79">
          <cell r="D79" t="str">
            <v>143C8</v>
          </cell>
          <cell r="E79" t="str">
            <v>zocalo enchape mountain 10x60 alfa</v>
          </cell>
          <cell r="F79" t="str">
            <v>m</v>
          </cell>
          <cell r="G79">
            <v>17500</v>
          </cell>
          <cell r="H79">
            <v>0.16</v>
          </cell>
          <cell r="I79">
            <v>20300</v>
          </cell>
          <cell r="K79">
            <v>0</v>
          </cell>
          <cell r="L79" t="str">
            <v>1</v>
          </cell>
          <cell r="P79">
            <v>388.53150000000005</v>
          </cell>
          <cell r="Q79">
            <v>7887189.4500000011</v>
          </cell>
          <cell r="AH79" t="str">
            <v>143C8</v>
          </cell>
          <cell r="AI79" t="e">
            <v>#N/A</v>
          </cell>
          <cell r="AJ79" t="str">
            <v>SI</v>
          </cell>
        </row>
        <row r="80">
          <cell r="D80" t="str">
            <v>143C9</v>
          </cell>
          <cell r="E80" t="str">
            <v>piso tipo deck pvc trafico comercial alto (25x35cm)</v>
          </cell>
          <cell r="F80" t="str">
            <v>m2</v>
          </cell>
          <cell r="G80">
            <v>45000</v>
          </cell>
          <cell r="H80">
            <v>0.16</v>
          </cell>
          <cell r="I80">
            <v>52200</v>
          </cell>
          <cell r="K80">
            <v>0</v>
          </cell>
          <cell r="L80" t="str">
            <v>1</v>
          </cell>
          <cell r="P80">
            <v>0</v>
          </cell>
          <cell r="Q80">
            <v>0</v>
          </cell>
          <cell r="AH80" t="e">
            <v>#N/A</v>
          </cell>
          <cell r="AI80" t="e">
            <v>#N/A</v>
          </cell>
          <cell r="AJ80" t="str">
            <v>NO</v>
          </cell>
        </row>
        <row r="81">
          <cell r="D81" t="str">
            <v>14411</v>
          </cell>
          <cell r="E81" t="str">
            <v>perfil vertical paral 89 aleta 40mm</v>
          </cell>
          <cell r="F81" t="str">
            <v>u</v>
          </cell>
          <cell r="G81">
            <v>12700</v>
          </cell>
          <cell r="H81">
            <v>0.16</v>
          </cell>
          <cell r="I81">
            <v>14731.999999999998</v>
          </cell>
          <cell r="K81">
            <v>0</v>
          </cell>
          <cell r="L81" t="str">
            <v>1</v>
          </cell>
          <cell r="P81">
            <v>1011.2862971781781</v>
          </cell>
          <cell r="Q81">
            <v>14898269.730028918</v>
          </cell>
          <cell r="AH81" t="str">
            <v>14411</v>
          </cell>
          <cell r="AI81" t="str">
            <v>14411</v>
          </cell>
          <cell r="AJ81" t="str">
            <v>SI</v>
          </cell>
        </row>
        <row r="82">
          <cell r="D82" t="str">
            <v>14451</v>
          </cell>
          <cell r="E82" t="str">
            <v>perfil horizontal canal 90</v>
          </cell>
          <cell r="F82" t="str">
            <v>u</v>
          </cell>
          <cell r="G82">
            <v>7900</v>
          </cell>
          <cell r="H82">
            <v>0.16</v>
          </cell>
          <cell r="I82">
            <v>9164</v>
          </cell>
          <cell r="K82">
            <v>0</v>
          </cell>
          <cell r="L82" t="str">
            <v>1</v>
          </cell>
          <cell r="P82">
            <v>1758.3979125235153</v>
          </cell>
          <cell r="Q82">
            <v>16113958.470365494</v>
          </cell>
          <cell r="AH82" t="str">
            <v>14451</v>
          </cell>
          <cell r="AI82" t="str">
            <v>14451</v>
          </cell>
          <cell r="AJ82" t="str">
            <v>SI</v>
          </cell>
        </row>
        <row r="83">
          <cell r="D83" t="str">
            <v>14461</v>
          </cell>
          <cell r="E83" t="str">
            <v>perfil vertical paral 39</v>
          </cell>
          <cell r="F83" t="str">
            <v>u</v>
          </cell>
          <cell r="G83">
            <v>4800</v>
          </cell>
          <cell r="H83">
            <v>0.16</v>
          </cell>
          <cell r="I83">
            <v>5568</v>
          </cell>
          <cell r="K83">
            <v>0</v>
          </cell>
          <cell r="L83" t="str">
            <v>1</v>
          </cell>
          <cell r="P83">
            <v>0</v>
          </cell>
          <cell r="Q83">
            <v>0</v>
          </cell>
          <cell r="AH83" t="e">
            <v>#N/A</v>
          </cell>
          <cell r="AI83" t="str">
            <v>14461</v>
          </cell>
          <cell r="AJ83" t="str">
            <v>SI</v>
          </cell>
        </row>
        <row r="84">
          <cell r="D84" t="str">
            <v>14462</v>
          </cell>
          <cell r="E84" t="str">
            <v>perfil omega</v>
          </cell>
          <cell r="F84" t="str">
            <v>u</v>
          </cell>
          <cell r="G84">
            <v>4500</v>
          </cell>
          <cell r="H84">
            <v>0.16</v>
          </cell>
          <cell r="I84">
            <v>5220</v>
          </cell>
          <cell r="K84">
            <v>0</v>
          </cell>
          <cell r="L84" t="str">
            <v>1</v>
          </cell>
          <cell r="P84">
            <v>0</v>
          </cell>
          <cell r="Q84">
            <v>0</v>
          </cell>
          <cell r="AH84" t="e">
            <v>#N/A</v>
          </cell>
          <cell r="AI84" t="str">
            <v>14462</v>
          </cell>
          <cell r="AJ84" t="str">
            <v>SI</v>
          </cell>
        </row>
        <row r="85">
          <cell r="D85" t="str">
            <v>14471</v>
          </cell>
          <cell r="E85" t="str">
            <v>perfil de borde impremeabilizacion tanque</v>
          </cell>
          <cell r="F85" t="str">
            <v>u</v>
          </cell>
          <cell r="G85">
            <v>61194</v>
          </cell>
          <cell r="H85">
            <v>0.16</v>
          </cell>
          <cell r="I85">
            <v>70985.039999999994</v>
          </cell>
          <cell r="K85">
            <v>0</v>
          </cell>
          <cell r="L85" t="str">
            <v>1</v>
          </cell>
          <cell r="P85">
            <v>49.555799999999998</v>
          </cell>
          <cell r="Q85">
            <v>3517720.4452319997</v>
          </cell>
          <cell r="AH85" t="str">
            <v>14471</v>
          </cell>
          <cell r="AI85" t="e">
            <v>#N/A</v>
          </cell>
          <cell r="AJ85" t="str">
            <v>SI</v>
          </cell>
        </row>
        <row r="86">
          <cell r="D86" t="str">
            <v>144A3</v>
          </cell>
          <cell r="E86" t="str">
            <v>soportes para canal/flanche</v>
          </cell>
          <cell r="F86" t="str">
            <v>u</v>
          </cell>
          <cell r="G86">
            <v>4913.7931034482763</v>
          </cell>
          <cell r="H86">
            <v>0.16</v>
          </cell>
          <cell r="I86">
            <v>5700</v>
          </cell>
          <cell r="K86">
            <v>0</v>
          </cell>
          <cell r="L86" t="str">
            <v>1</v>
          </cell>
          <cell r="P86">
            <v>757.68000000000006</v>
          </cell>
          <cell r="Q86">
            <v>4318776</v>
          </cell>
          <cell r="AH86" t="str">
            <v>144A3</v>
          </cell>
          <cell r="AI86" t="e">
            <v>#N/A</v>
          </cell>
          <cell r="AJ86" t="str">
            <v>SI</v>
          </cell>
        </row>
        <row r="87">
          <cell r="D87" t="str">
            <v>14512</v>
          </cell>
          <cell r="E87" t="str">
            <v>varilla de aluminio 3mm para dilatacion</v>
          </cell>
          <cell r="F87" t="str">
            <v>m</v>
          </cell>
          <cell r="G87">
            <v>2200</v>
          </cell>
          <cell r="H87">
            <v>0.16</v>
          </cell>
          <cell r="I87">
            <v>2552</v>
          </cell>
          <cell r="K87">
            <v>0</v>
          </cell>
          <cell r="L87" t="str">
            <v>1</v>
          </cell>
          <cell r="P87">
            <v>1389.1280000000004</v>
          </cell>
          <cell r="Q87">
            <v>3545054.6560000009</v>
          </cell>
          <cell r="AH87" t="str">
            <v>14512</v>
          </cell>
          <cell r="AI87" t="e">
            <v>#N/A</v>
          </cell>
          <cell r="AJ87" t="str">
            <v>SI</v>
          </cell>
        </row>
        <row r="88">
          <cell r="D88" t="str">
            <v>14513</v>
          </cell>
          <cell r="E88" t="str">
            <v>varilla de aluminio en forma de media caña</v>
          </cell>
          <cell r="F88" t="str">
            <v>u</v>
          </cell>
          <cell r="G88">
            <v>6600.0000000000009</v>
          </cell>
          <cell r="H88">
            <v>0.16</v>
          </cell>
          <cell r="I88">
            <v>7656.0000000000009</v>
          </cell>
          <cell r="K88">
            <v>0</v>
          </cell>
          <cell r="L88" t="str">
            <v>1</v>
          </cell>
          <cell r="P88">
            <v>0</v>
          </cell>
          <cell r="Q88">
            <v>0</v>
          </cell>
          <cell r="AH88" t="e">
            <v>#N/A</v>
          </cell>
          <cell r="AI88" t="e">
            <v>#N/A</v>
          </cell>
          <cell r="AJ88" t="str">
            <v>NO</v>
          </cell>
        </row>
        <row r="89">
          <cell r="D89" t="str">
            <v>14514</v>
          </cell>
          <cell r="E89" t="str">
            <v>varilla recta para zocalo</v>
          </cell>
          <cell r="F89" t="str">
            <v>m</v>
          </cell>
          <cell r="G89">
            <v>3800</v>
          </cell>
          <cell r="H89">
            <v>0.16</v>
          </cell>
          <cell r="I89">
            <v>4408</v>
          </cell>
          <cell r="K89">
            <v>0</v>
          </cell>
          <cell r="L89" t="str">
            <v>1</v>
          </cell>
          <cell r="P89">
            <v>566.39</v>
          </cell>
          <cell r="Q89">
            <v>2496647.12</v>
          </cell>
          <cell r="AH89" t="str">
            <v>14514</v>
          </cell>
          <cell r="AI89" t="e">
            <v>#N/A</v>
          </cell>
          <cell r="AJ89" t="str">
            <v>SI</v>
          </cell>
        </row>
        <row r="90">
          <cell r="D90" t="str">
            <v>14515</v>
          </cell>
          <cell r="E90" t="str">
            <v>estructura en aluminio para espejos con sus anclajes</v>
          </cell>
          <cell r="F90" t="str">
            <v>u</v>
          </cell>
          <cell r="G90">
            <v>15000</v>
          </cell>
          <cell r="H90">
            <v>0.16</v>
          </cell>
          <cell r="I90">
            <v>17400</v>
          </cell>
          <cell r="K90">
            <v>0</v>
          </cell>
          <cell r="L90" t="str">
            <v>1</v>
          </cell>
          <cell r="P90">
            <v>56.75</v>
          </cell>
          <cell r="Q90">
            <v>987450</v>
          </cell>
          <cell r="AH90" t="str">
            <v>14515</v>
          </cell>
          <cell r="AI90" t="e">
            <v>#N/A</v>
          </cell>
          <cell r="AJ90" t="str">
            <v>SI</v>
          </cell>
        </row>
        <row r="91">
          <cell r="D91" t="str">
            <v>14516</v>
          </cell>
          <cell r="E91" t="str">
            <v>perfil en aluminio de 5x2cm</v>
          </cell>
          <cell r="F91" t="str">
            <v>m</v>
          </cell>
          <cell r="G91">
            <v>10500</v>
          </cell>
          <cell r="H91">
            <v>0.16</v>
          </cell>
          <cell r="I91">
            <v>12180</v>
          </cell>
          <cell r="K91">
            <v>0</v>
          </cell>
          <cell r="L91" t="str">
            <v>1</v>
          </cell>
          <cell r="P91">
            <v>0</v>
          </cell>
          <cell r="Q91">
            <v>0</v>
          </cell>
          <cell r="AH91" t="e">
            <v>#N/A</v>
          </cell>
          <cell r="AI91" t="e">
            <v>#N/A</v>
          </cell>
          <cell r="AJ91" t="str">
            <v>NO</v>
          </cell>
        </row>
        <row r="92">
          <cell r="D92" t="str">
            <v>1512O</v>
          </cell>
          <cell r="E92" t="str">
            <v>acero de refuerzo figurado</v>
          </cell>
          <cell r="F92" t="str">
            <v>kg</v>
          </cell>
          <cell r="G92">
            <v>1900</v>
          </cell>
          <cell r="H92">
            <v>0.16</v>
          </cell>
          <cell r="I92">
            <v>2204</v>
          </cell>
          <cell r="K92">
            <v>0</v>
          </cell>
          <cell r="L92" t="str">
            <v>1</v>
          </cell>
          <cell r="P92">
            <v>232490.61053645104</v>
          </cell>
          <cell r="Q92">
            <v>512409305.62233812</v>
          </cell>
          <cell r="AH92" t="str">
            <v>1512O</v>
          </cell>
          <cell r="AI92" t="str">
            <v>1512O</v>
          </cell>
          <cell r="AJ92" t="str">
            <v>SI</v>
          </cell>
        </row>
        <row r="93">
          <cell r="D93" t="str">
            <v>1512P</v>
          </cell>
          <cell r="E93" t="str">
            <v>hierro a-37 chipa lisa 3/8"</v>
          </cell>
          <cell r="F93" t="str">
            <v>kg</v>
          </cell>
          <cell r="G93">
            <v>2637</v>
          </cell>
          <cell r="H93">
            <v>0.16</v>
          </cell>
          <cell r="I93">
            <v>3058.9199999999996</v>
          </cell>
          <cell r="K93">
            <v>0</v>
          </cell>
          <cell r="L93" t="str">
            <v>1</v>
          </cell>
          <cell r="P93">
            <v>0</v>
          </cell>
          <cell r="Q93">
            <v>0</v>
          </cell>
          <cell r="AH93" t="e">
            <v>#N/A</v>
          </cell>
          <cell r="AI93" t="e">
            <v>#N/A</v>
          </cell>
          <cell r="AJ93" t="str">
            <v>NO</v>
          </cell>
        </row>
        <row r="94">
          <cell r="D94" t="str">
            <v>1512Q</v>
          </cell>
          <cell r="E94" t="str">
            <v>varilla acero roscada 3/8" grado 5</v>
          </cell>
          <cell r="F94" t="str">
            <v>u</v>
          </cell>
          <cell r="G94">
            <v>3580</v>
          </cell>
          <cell r="H94">
            <v>0.16</v>
          </cell>
          <cell r="I94">
            <v>4152.7999999999993</v>
          </cell>
          <cell r="K94">
            <v>0</v>
          </cell>
          <cell r="L94" t="str">
            <v>1</v>
          </cell>
          <cell r="P94">
            <v>0</v>
          </cell>
          <cell r="Q94">
            <v>0</v>
          </cell>
          <cell r="AH94" t="e">
            <v>#N/A</v>
          </cell>
          <cell r="AI94" t="e">
            <v>#N/A</v>
          </cell>
          <cell r="AJ94" t="str">
            <v>NO</v>
          </cell>
        </row>
        <row r="95">
          <cell r="D95" t="str">
            <v>1512R</v>
          </cell>
          <cell r="E95" t="str">
            <v>tuerca acero 3/8" grado 5</v>
          </cell>
          <cell r="F95" t="str">
            <v>u</v>
          </cell>
          <cell r="G95">
            <v>1432</v>
          </cell>
          <cell r="H95">
            <v>0.16</v>
          </cell>
          <cell r="I95">
            <v>1661.12</v>
          </cell>
          <cell r="K95">
            <v>0</v>
          </cell>
          <cell r="L95" t="str">
            <v>1</v>
          </cell>
          <cell r="P95">
            <v>0</v>
          </cell>
          <cell r="Q95">
            <v>0</v>
          </cell>
          <cell r="AH95" t="e">
            <v>#N/A</v>
          </cell>
          <cell r="AI95" t="e">
            <v>#N/A</v>
          </cell>
          <cell r="AJ95" t="str">
            <v>NO</v>
          </cell>
        </row>
        <row r="96">
          <cell r="D96" t="str">
            <v>1512S</v>
          </cell>
          <cell r="E96" t="str">
            <v>arandela 1/2" galvanizada</v>
          </cell>
          <cell r="F96" t="str">
            <v>u</v>
          </cell>
          <cell r="G96">
            <v>597</v>
          </cell>
          <cell r="H96">
            <v>0.16</v>
          </cell>
          <cell r="I96">
            <v>692.52</v>
          </cell>
          <cell r="K96">
            <v>0</v>
          </cell>
          <cell r="L96" t="str">
            <v>1</v>
          </cell>
          <cell r="P96">
            <v>0</v>
          </cell>
          <cell r="Q96">
            <v>0</v>
          </cell>
          <cell r="AH96" t="e">
            <v>#N/A</v>
          </cell>
          <cell r="AI96" t="e">
            <v>#N/A</v>
          </cell>
          <cell r="AJ96" t="str">
            <v>NO</v>
          </cell>
        </row>
        <row r="97">
          <cell r="D97" t="str">
            <v>1512T</v>
          </cell>
          <cell r="E97" t="str">
            <v>platina astm 500 grado c</v>
          </cell>
          <cell r="F97" t="str">
            <v>kg</v>
          </cell>
          <cell r="G97">
            <v>5000</v>
          </cell>
          <cell r="H97">
            <v>0.16</v>
          </cell>
          <cell r="I97">
            <v>5800</v>
          </cell>
          <cell r="K97">
            <v>0</v>
          </cell>
          <cell r="L97" t="str">
            <v>1</v>
          </cell>
          <cell r="P97">
            <v>0</v>
          </cell>
          <cell r="Q97">
            <v>0</v>
          </cell>
          <cell r="AH97" t="e">
            <v>#N/A</v>
          </cell>
          <cell r="AI97" t="e">
            <v>#N/A</v>
          </cell>
          <cell r="AJ97" t="str">
            <v>NO</v>
          </cell>
        </row>
        <row r="98">
          <cell r="D98" t="str">
            <v>1512U</v>
          </cell>
          <cell r="E98" t="str">
            <v>tuerca 2h y arandela de fijacion</v>
          </cell>
          <cell r="F98" t="str">
            <v>u</v>
          </cell>
          <cell r="G98">
            <v>2000</v>
          </cell>
          <cell r="H98">
            <v>0.16</v>
          </cell>
          <cell r="I98">
            <v>2320</v>
          </cell>
          <cell r="K98">
            <v>0</v>
          </cell>
          <cell r="L98" t="str">
            <v>1</v>
          </cell>
          <cell r="P98">
            <v>0</v>
          </cell>
          <cell r="Q98">
            <v>0</v>
          </cell>
          <cell r="AH98" t="e">
            <v>#N/A</v>
          </cell>
          <cell r="AI98" t="e">
            <v>#N/A</v>
          </cell>
          <cell r="AJ98" t="str">
            <v>NO</v>
          </cell>
        </row>
        <row r="99">
          <cell r="D99" t="str">
            <v>1512V</v>
          </cell>
          <cell r="E99" t="str">
            <v>centradores para anclajes</v>
          </cell>
          <cell r="F99" t="str">
            <v>u</v>
          </cell>
          <cell r="G99">
            <v>10000</v>
          </cell>
          <cell r="H99">
            <v>0.16</v>
          </cell>
          <cell r="I99">
            <v>11600</v>
          </cell>
          <cell r="K99">
            <v>0</v>
          </cell>
          <cell r="L99" t="str">
            <v>1</v>
          </cell>
          <cell r="P99">
            <v>0</v>
          </cell>
          <cell r="Q99">
            <v>0</v>
          </cell>
          <cell r="AH99" t="e">
            <v>#N/A</v>
          </cell>
          <cell r="AI99" t="e">
            <v>#N/A</v>
          </cell>
          <cell r="AJ99" t="str">
            <v>NO</v>
          </cell>
        </row>
        <row r="100">
          <cell r="D100" t="str">
            <v>15231</v>
          </cell>
          <cell r="E100" t="str">
            <v>alambre negro no. 17</v>
          </cell>
          <cell r="F100" t="str">
            <v>kg</v>
          </cell>
          <cell r="G100">
            <v>2900</v>
          </cell>
          <cell r="H100">
            <v>0.16</v>
          </cell>
          <cell r="I100">
            <v>3363.9999999999995</v>
          </cell>
          <cell r="K100">
            <v>0</v>
          </cell>
          <cell r="L100" t="str">
            <v>1</v>
          </cell>
          <cell r="P100">
            <v>7950.944610108033</v>
          </cell>
          <cell r="Q100">
            <v>26746977.668403421</v>
          </cell>
          <cell r="AH100" t="str">
            <v>15231</v>
          </cell>
          <cell r="AI100" t="str">
            <v>15231</v>
          </cell>
          <cell r="AJ100" t="str">
            <v>SI</v>
          </cell>
        </row>
        <row r="101">
          <cell r="D101" t="str">
            <v>15232</v>
          </cell>
          <cell r="E101" t="str">
            <v>cables y accesorios para cuelgas cielo raso</v>
          </cell>
          <cell r="F101" t="str">
            <v>u</v>
          </cell>
          <cell r="G101">
            <v>2500</v>
          </cell>
          <cell r="H101">
            <v>0.16</v>
          </cell>
          <cell r="I101">
            <v>2900</v>
          </cell>
          <cell r="K101">
            <v>0</v>
          </cell>
          <cell r="L101" t="str">
            <v>1</v>
          </cell>
          <cell r="P101">
            <v>749.17241379310349</v>
          </cell>
          <cell r="Q101">
            <v>2172600</v>
          </cell>
          <cell r="AH101" t="str">
            <v>15232</v>
          </cell>
          <cell r="AI101" t="e">
            <v>#N/A</v>
          </cell>
          <cell r="AJ101" t="str">
            <v>SI</v>
          </cell>
        </row>
        <row r="102">
          <cell r="D102" t="str">
            <v>15251</v>
          </cell>
          <cell r="E102" t="str">
            <v>grafil 4mm</v>
          </cell>
          <cell r="F102" t="str">
            <v>m</v>
          </cell>
          <cell r="G102">
            <v>1980</v>
          </cell>
          <cell r="H102">
            <v>0.16</v>
          </cell>
          <cell r="I102">
            <v>2296.7999999999997</v>
          </cell>
          <cell r="K102">
            <v>0</v>
          </cell>
          <cell r="L102" t="str">
            <v>1</v>
          </cell>
          <cell r="P102">
            <v>15816.272471666662</v>
          </cell>
          <cell r="Q102">
            <v>36326814.612923987</v>
          </cell>
          <cell r="AH102" t="str">
            <v>15251</v>
          </cell>
          <cell r="AI102" t="e">
            <v>#N/A</v>
          </cell>
          <cell r="AJ102" t="str">
            <v>SI</v>
          </cell>
        </row>
        <row r="103">
          <cell r="D103" t="str">
            <v>15252</v>
          </cell>
          <cell r="E103" t="str">
            <v>alambron 5 mm</v>
          </cell>
          <cell r="F103" t="str">
            <v>m</v>
          </cell>
          <cell r="G103">
            <v>323.83333333333331</v>
          </cell>
          <cell r="H103">
            <v>0.16</v>
          </cell>
          <cell r="I103">
            <v>375.64666666666665</v>
          </cell>
          <cell r="K103">
            <v>0</v>
          </cell>
          <cell r="L103" t="str">
            <v>1</v>
          </cell>
          <cell r="P103">
            <v>0</v>
          </cell>
          <cell r="Q103">
            <v>0</v>
          </cell>
          <cell r="AH103" t="e">
            <v>#N/A</v>
          </cell>
          <cell r="AI103" t="e">
            <v>#N/A</v>
          </cell>
          <cell r="AJ103" t="str">
            <v>NO</v>
          </cell>
        </row>
        <row r="104">
          <cell r="D104" t="str">
            <v>15421</v>
          </cell>
          <cell r="E104" t="str">
            <v>puntilla 1-1/2" a 3" x 20kg</v>
          </cell>
          <cell r="F104" t="str">
            <v>lb</v>
          </cell>
          <cell r="G104">
            <v>1912.5</v>
          </cell>
          <cell r="H104">
            <v>0.16</v>
          </cell>
          <cell r="I104">
            <v>2218.5</v>
          </cell>
          <cell r="K104">
            <v>0</v>
          </cell>
          <cell r="L104" t="str">
            <v>1</v>
          </cell>
          <cell r="P104">
            <v>4748.7330767102676</v>
          </cell>
          <cell r="Q104">
            <v>10535064.330681728</v>
          </cell>
          <cell r="AH104" t="str">
            <v>15421</v>
          </cell>
          <cell r="AI104" t="str">
            <v>15421</v>
          </cell>
          <cell r="AJ104" t="str">
            <v>SI</v>
          </cell>
        </row>
        <row r="105">
          <cell r="D105" t="str">
            <v>15511</v>
          </cell>
          <cell r="E105" t="str">
            <v>tornillo extraplano</v>
          </cell>
          <cell r="F105" t="str">
            <v>u</v>
          </cell>
          <cell r="G105">
            <v>545</v>
          </cell>
          <cell r="H105">
            <v>0.16</v>
          </cell>
          <cell r="I105">
            <v>632.19999999999993</v>
          </cell>
          <cell r="K105">
            <v>0</v>
          </cell>
          <cell r="L105" t="str">
            <v>1</v>
          </cell>
          <cell r="P105">
            <v>6085.8548000000001</v>
          </cell>
          <cell r="Q105">
            <v>3847477.4045599997</v>
          </cell>
          <cell r="AH105" t="str">
            <v>15511</v>
          </cell>
          <cell r="AI105" t="str">
            <v>15511</v>
          </cell>
          <cell r="AJ105" t="str">
            <v>SI</v>
          </cell>
        </row>
        <row r="106">
          <cell r="D106" t="str">
            <v>15521</v>
          </cell>
          <cell r="E106" t="str">
            <v>tornillo con chazo</v>
          </cell>
          <cell r="F106" t="str">
            <v>u</v>
          </cell>
          <cell r="G106">
            <v>25</v>
          </cell>
          <cell r="H106">
            <v>0.16</v>
          </cell>
          <cell r="I106">
            <v>28.999999999999996</v>
          </cell>
          <cell r="K106">
            <v>0</v>
          </cell>
          <cell r="L106" t="str">
            <v>1</v>
          </cell>
          <cell r="P106">
            <v>7795.2207200000003</v>
          </cell>
          <cell r="Q106">
            <v>226061.40087999997</v>
          </cell>
          <cell r="AH106" t="str">
            <v>15521</v>
          </cell>
          <cell r="AI106" t="str">
            <v>15521</v>
          </cell>
          <cell r="AJ106" t="str">
            <v>SI</v>
          </cell>
        </row>
        <row r="107">
          <cell r="D107" t="str">
            <v>15911</v>
          </cell>
          <cell r="E107" t="str">
            <v>tubo estructural redondo negro 2" esp.3mm (6m)</v>
          </cell>
          <cell r="F107" t="str">
            <v>m</v>
          </cell>
          <cell r="G107">
            <v>13806</v>
          </cell>
          <cell r="H107">
            <v>0.16</v>
          </cell>
          <cell r="I107">
            <v>16014.96</v>
          </cell>
          <cell r="K107">
            <v>0</v>
          </cell>
          <cell r="L107" t="str">
            <v>1</v>
          </cell>
          <cell r="P107">
            <v>0</v>
          </cell>
          <cell r="Q107">
            <v>0</v>
          </cell>
          <cell r="AH107" t="e">
            <v>#N/A</v>
          </cell>
          <cell r="AI107" t="e">
            <v>#N/A</v>
          </cell>
          <cell r="AJ107" t="str">
            <v>NO</v>
          </cell>
        </row>
        <row r="108">
          <cell r="D108" t="str">
            <v>15912</v>
          </cell>
          <cell r="E108" t="str">
            <v>tubo estructural cuadrado negro 50mm esp.3mm (6m)</v>
          </cell>
          <cell r="F108" t="str">
            <v>m</v>
          </cell>
          <cell r="G108">
            <v>13770</v>
          </cell>
          <cell r="H108">
            <v>0.16</v>
          </cell>
          <cell r="I108">
            <v>15973.199999999999</v>
          </cell>
          <cell r="K108">
            <v>0</v>
          </cell>
          <cell r="L108" t="str">
            <v>1</v>
          </cell>
          <cell r="P108">
            <v>0</v>
          </cell>
          <cell r="Q108">
            <v>0</v>
          </cell>
          <cell r="AH108" t="e">
            <v>#N/A</v>
          </cell>
          <cell r="AI108" t="e">
            <v>#N/A</v>
          </cell>
          <cell r="AJ108" t="str">
            <v>NO</v>
          </cell>
        </row>
        <row r="109">
          <cell r="D109" t="str">
            <v>16112</v>
          </cell>
          <cell r="E109" t="str">
            <v>espejo cristal 5mm</v>
          </cell>
          <cell r="F109" t="str">
            <v>m2</v>
          </cell>
          <cell r="G109">
            <v>110000</v>
          </cell>
          <cell r="H109">
            <v>0.16</v>
          </cell>
          <cell r="I109">
            <v>127599.99999999999</v>
          </cell>
          <cell r="K109">
            <v>0</v>
          </cell>
          <cell r="L109" t="str">
            <v>1</v>
          </cell>
          <cell r="P109">
            <v>58.452500000000001</v>
          </cell>
          <cell r="Q109">
            <v>7458538.9999999991</v>
          </cell>
          <cell r="AH109" t="str">
            <v>16112</v>
          </cell>
          <cell r="AI109" t="e">
            <v>#N/A</v>
          </cell>
          <cell r="AJ109" t="str">
            <v>SI</v>
          </cell>
        </row>
        <row r="110">
          <cell r="D110" t="str">
            <v>16124</v>
          </cell>
          <cell r="E110" t="str">
            <v>cristal templado incoloro 5mm</v>
          </cell>
          <cell r="F110" t="str">
            <v>m2</v>
          </cell>
          <cell r="G110">
            <v>80500</v>
          </cell>
          <cell r="H110">
            <v>0.16</v>
          </cell>
          <cell r="I110">
            <v>93380</v>
          </cell>
          <cell r="K110">
            <v>0</v>
          </cell>
          <cell r="L110" t="str">
            <v>1</v>
          </cell>
          <cell r="P110">
            <v>0</v>
          </cell>
          <cell r="Q110">
            <v>0</v>
          </cell>
          <cell r="AH110" t="e">
            <v>#N/A</v>
          </cell>
          <cell r="AI110" t="e">
            <v>#N/A</v>
          </cell>
          <cell r="AJ110" t="str">
            <v>NO</v>
          </cell>
        </row>
        <row r="111">
          <cell r="D111" t="str">
            <v>16125</v>
          </cell>
          <cell r="E111" t="str">
            <v>vidrio laminado y templado 12 mm (4+4+4 pvv) opalizado</v>
          </cell>
          <cell r="F111" t="str">
            <v>m2</v>
          </cell>
          <cell r="G111">
            <v>470000</v>
          </cell>
          <cell r="H111">
            <v>0.16</v>
          </cell>
          <cell r="I111">
            <v>545200</v>
          </cell>
          <cell r="K111">
            <v>0</v>
          </cell>
          <cell r="L111" t="str">
            <v>1</v>
          </cell>
          <cell r="P111">
            <v>38.56</v>
          </cell>
          <cell r="Q111">
            <v>21022912</v>
          </cell>
          <cell r="AH111" t="str">
            <v>16125</v>
          </cell>
          <cell r="AI111" t="e">
            <v>#N/A</v>
          </cell>
          <cell r="AJ111" t="str">
            <v>SI</v>
          </cell>
        </row>
        <row r="112">
          <cell r="D112" t="str">
            <v>16126</v>
          </cell>
          <cell r="E112" t="str">
            <v>vidrio incoloro peldar 5mm</v>
          </cell>
          <cell r="F112" t="str">
            <v>m2</v>
          </cell>
          <cell r="G112">
            <v>28715</v>
          </cell>
          <cell r="H112">
            <v>0.16</v>
          </cell>
          <cell r="I112">
            <v>33309.399999999994</v>
          </cell>
          <cell r="K112">
            <v>0</v>
          </cell>
          <cell r="L112" t="str">
            <v>1</v>
          </cell>
          <cell r="P112">
            <v>3.2481249999999999</v>
          </cell>
          <cell r="Q112">
            <v>108193.09487499998</v>
          </cell>
          <cell r="AH112" t="str">
            <v>16126</v>
          </cell>
          <cell r="AI112" t="e">
            <v>#N/A</v>
          </cell>
          <cell r="AJ112" t="str">
            <v>SI</v>
          </cell>
        </row>
        <row r="113">
          <cell r="D113" t="str">
            <v>16322</v>
          </cell>
          <cell r="E113" t="str">
            <v xml:space="preserve">piso duropiso blanco 33.8x33.8 ref.335982001 </v>
          </cell>
          <cell r="F113" t="str">
            <v>m2</v>
          </cell>
          <cell r="G113">
            <v>30500</v>
          </cell>
          <cell r="H113">
            <v>0.16</v>
          </cell>
          <cell r="I113">
            <v>35380</v>
          </cell>
          <cell r="K113">
            <v>0</v>
          </cell>
          <cell r="L113" t="str">
            <v>1</v>
          </cell>
          <cell r="P113">
            <v>0</v>
          </cell>
          <cell r="Q113">
            <v>0</v>
          </cell>
          <cell r="AH113" t="e">
            <v>#N/A</v>
          </cell>
          <cell r="AI113" t="e">
            <v>#N/A</v>
          </cell>
          <cell r="AJ113" t="str">
            <v>NO</v>
          </cell>
        </row>
        <row r="114">
          <cell r="D114" t="str">
            <v>16330</v>
          </cell>
          <cell r="E114" t="str">
            <v>enchape mountain 30x60 ref. 135026068 alfa</v>
          </cell>
          <cell r="F114" t="str">
            <v>m2</v>
          </cell>
          <cell r="G114">
            <v>44307</v>
          </cell>
          <cell r="H114">
            <v>0.16</v>
          </cell>
          <cell r="I114">
            <v>51396.119999999995</v>
          </cell>
          <cell r="K114">
            <v>0</v>
          </cell>
          <cell r="L114" t="str">
            <v>1</v>
          </cell>
          <cell r="P114">
            <v>1122.63717</v>
          </cell>
          <cell r="Q114">
            <v>57699194.705780394</v>
          </cell>
          <cell r="AH114" t="str">
            <v>16330</v>
          </cell>
          <cell r="AI114" t="e">
            <v>#N/A</v>
          </cell>
          <cell r="AJ114" t="str">
            <v>SI</v>
          </cell>
        </row>
        <row r="115">
          <cell r="D115" t="str">
            <v>16331</v>
          </cell>
          <cell r="E115" t="str">
            <v>enchape ceramica color blanco mate 20.3x 30.5 ref. 225000771 alfa</v>
          </cell>
          <cell r="F115" t="str">
            <v>m2</v>
          </cell>
          <cell r="G115">
            <v>18755</v>
          </cell>
          <cell r="H115">
            <v>0.16</v>
          </cell>
          <cell r="I115">
            <v>21755.8</v>
          </cell>
          <cell r="K115">
            <v>0</v>
          </cell>
          <cell r="L115" t="str">
            <v>1</v>
          </cell>
          <cell r="P115">
            <v>0</v>
          </cell>
          <cell r="Q115">
            <v>0</v>
          </cell>
          <cell r="AH115" t="e">
            <v>#N/A</v>
          </cell>
          <cell r="AI115" t="e">
            <v>#N/A</v>
          </cell>
          <cell r="AJ115" t="str">
            <v>NO</v>
          </cell>
        </row>
        <row r="116">
          <cell r="D116" t="str">
            <v>16340</v>
          </cell>
          <cell r="E116" t="str">
            <v>baldosa de grano #1 gris fondo gris 30 x 30</v>
          </cell>
          <cell r="F116" t="str">
            <v>m2</v>
          </cell>
          <cell r="G116">
            <v>32672</v>
          </cell>
          <cell r="H116">
            <v>0.16</v>
          </cell>
          <cell r="I116">
            <v>37899.519999999997</v>
          </cell>
          <cell r="K116">
            <v>0</v>
          </cell>
          <cell r="L116" t="str">
            <v>1</v>
          </cell>
          <cell r="P116">
            <v>2138.4530000000004</v>
          </cell>
          <cell r="Q116">
            <v>81046342.242560014</v>
          </cell>
          <cell r="AH116" t="str">
            <v>16340</v>
          </cell>
          <cell r="AI116" t="e">
            <v>#N/A</v>
          </cell>
          <cell r="AJ116" t="str">
            <v>SI</v>
          </cell>
        </row>
        <row r="117">
          <cell r="D117" t="str">
            <v>16341</v>
          </cell>
          <cell r="E117" t="str">
            <v>baldosa de grano blanco #1 fondo azul claro 30 x 30</v>
          </cell>
          <cell r="F117" t="str">
            <v>m2</v>
          </cell>
          <cell r="G117">
            <v>35940</v>
          </cell>
          <cell r="H117">
            <v>0.16</v>
          </cell>
          <cell r="I117">
            <v>41690.399999999994</v>
          </cell>
          <cell r="K117">
            <v>0</v>
          </cell>
          <cell r="L117" t="str">
            <v>1</v>
          </cell>
          <cell r="P117">
            <v>0</v>
          </cell>
          <cell r="Q117">
            <v>0</v>
          </cell>
          <cell r="AH117" t="e">
            <v>#N/A</v>
          </cell>
          <cell r="AI117" t="e">
            <v>#N/A</v>
          </cell>
          <cell r="AJ117" t="str">
            <v>NO</v>
          </cell>
        </row>
        <row r="118">
          <cell r="D118" t="str">
            <v>16342</v>
          </cell>
          <cell r="E118" t="str">
            <v>lechada y grano para zocalo media caña</v>
          </cell>
          <cell r="F118" t="str">
            <v>m</v>
          </cell>
          <cell r="G118">
            <v>5800</v>
          </cell>
          <cell r="H118">
            <v>0.16</v>
          </cell>
          <cell r="I118">
            <v>6727.9999999999991</v>
          </cell>
          <cell r="K118">
            <v>0</v>
          </cell>
          <cell r="L118" t="str">
            <v>1</v>
          </cell>
          <cell r="P118">
            <v>0</v>
          </cell>
          <cell r="Q118">
            <v>0</v>
          </cell>
          <cell r="AH118" t="e">
            <v>#N/A</v>
          </cell>
          <cell r="AI118" t="e">
            <v>#N/A</v>
          </cell>
          <cell r="AJ118" t="str">
            <v>NO</v>
          </cell>
        </row>
        <row r="119">
          <cell r="D119" t="str">
            <v>16351</v>
          </cell>
          <cell r="E119" t="str">
            <v>loseta de gres para cocina ref. 225008701 sahara</v>
          </cell>
          <cell r="F119" t="str">
            <v>m2</v>
          </cell>
          <cell r="G119">
            <v>18150</v>
          </cell>
          <cell r="H119">
            <v>0.16</v>
          </cell>
          <cell r="I119">
            <v>21054</v>
          </cell>
          <cell r="K119">
            <v>0</v>
          </cell>
          <cell r="L119" t="str">
            <v>1</v>
          </cell>
          <cell r="P119">
            <v>70.101799999999997</v>
          </cell>
          <cell r="Q119">
            <v>1475923.2971999999</v>
          </cell>
          <cell r="AH119" t="str">
            <v>16351</v>
          </cell>
          <cell r="AI119" t="e">
            <v>#N/A</v>
          </cell>
          <cell r="AJ119" t="str">
            <v>SI</v>
          </cell>
        </row>
        <row r="120">
          <cell r="D120" t="str">
            <v>16373</v>
          </cell>
          <cell r="E120" t="str">
            <v>lechada piso en baldosa color</v>
          </cell>
          <cell r="F120" t="str">
            <v>kg</v>
          </cell>
          <cell r="G120">
            <v>2100</v>
          </cell>
          <cell r="H120">
            <v>0.16</v>
          </cell>
          <cell r="I120">
            <v>2436</v>
          </cell>
          <cell r="K120">
            <v>0</v>
          </cell>
          <cell r="L120" t="str">
            <v>1</v>
          </cell>
          <cell r="P120">
            <v>1627.3360000000002</v>
          </cell>
          <cell r="Q120">
            <v>3964190.4960000007</v>
          </cell>
          <cell r="AH120" t="str">
            <v>16373</v>
          </cell>
          <cell r="AI120" t="e">
            <v>#N/A</v>
          </cell>
          <cell r="AJ120" t="str">
            <v>SI</v>
          </cell>
        </row>
        <row r="121">
          <cell r="D121" t="str">
            <v>16385</v>
          </cell>
          <cell r="E121" t="str">
            <v>piso tipo deck ref. woodpecker gris galeras acabado acanalado</v>
          </cell>
          <cell r="F121" t="str">
            <v>m2</v>
          </cell>
          <cell r="G121">
            <v>77500</v>
          </cell>
          <cell r="H121">
            <v>0.16</v>
          </cell>
          <cell r="I121">
            <v>89900</v>
          </cell>
          <cell r="K121">
            <v>0</v>
          </cell>
          <cell r="L121" t="str">
            <v>1</v>
          </cell>
          <cell r="P121">
            <v>0</v>
          </cell>
          <cell r="Q121">
            <v>0</v>
          </cell>
          <cell r="AH121" t="e">
            <v>#N/A</v>
          </cell>
          <cell r="AI121" t="e">
            <v>#N/A</v>
          </cell>
          <cell r="AJ121" t="str">
            <v>NO</v>
          </cell>
        </row>
        <row r="122">
          <cell r="D122" t="str">
            <v>16391</v>
          </cell>
          <cell r="E122" t="str">
            <v>vinilo ref. gerfloor mipolam symbioz de gerfor - rollo</v>
          </cell>
          <cell r="F122" t="str">
            <v>m2</v>
          </cell>
          <cell r="G122">
            <v>61990</v>
          </cell>
          <cell r="H122">
            <v>0.16</v>
          </cell>
          <cell r="I122">
            <v>71908.399999999994</v>
          </cell>
          <cell r="K122">
            <v>0</v>
          </cell>
          <cell r="L122" t="str">
            <v>1</v>
          </cell>
          <cell r="P122">
            <v>134.51</v>
          </cell>
          <cell r="Q122">
            <v>9672398.8839999977</v>
          </cell>
          <cell r="AH122" t="str">
            <v>16391</v>
          </cell>
          <cell r="AI122" t="e">
            <v>#N/A</v>
          </cell>
          <cell r="AJ122" t="str">
            <v>SI</v>
          </cell>
        </row>
        <row r="123">
          <cell r="D123" t="str">
            <v>16392</v>
          </cell>
          <cell r="E123" t="str">
            <v>vinilo ref. lg hausys bright br922001 de lg - rollo</v>
          </cell>
          <cell r="F123" t="str">
            <v>m2</v>
          </cell>
          <cell r="G123">
            <v>68190</v>
          </cell>
          <cell r="H123">
            <v>0.16</v>
          </cell>
          <cell r="I123">
            <v>79100.399999999994</v>
          </cell>
          <cell r="K123">
            <v>0</v>
          </cell>
          <cell r="L123" t="str">
            <v>1</v>
          </cell>
          <cell r="P123">
            <v>0</v>
          </cell>
          <cell r="Q123">
            <v>0</v>
          </cell>
          <cell r="AH123" t="e">
            <v>#N/A</v>
          </cell>
          <cell r="AI123" t="e">
            <v>#N/A</v>
          </cell>
          <cell r="AJ123" t="str">
            <v>NO</v>
          </cell>
        </row>
        <row r="124">
          <cell r="D124" t="str">
            <v>163C1</v>
          </cell>
          <cell r="E124" t="str">
            <v>piso elastomerico musamu apple max amortiguante e: 4 mm</v>
          </cell>
          <cell r="F124" t="str">
            <v>m2</v>
          </cell>
          <cell r="G124">
            <v>109222.223</v>
          </cell>
          <cell r="H124">
            <v>8.0000000000000002E-3</v>
          </cell>
          <cell r="I124">
            <v>110096.000784</v>
          </cell>
          <cell r="K124">
            <v>0</v>
          </cell>
          <cell r="L124" t="str">
            <v>1</v>
          </cell>
          <cell r="P124">
            <v>0</v>
          </cell>
          <cell r="Q124">
            <v>0</v>
          </cell>
          <cell r="AH124" t="e">
            <v>#N/A</v>
          </cell>
          <cell r="AI124" t="e">
            <v>#N/A</v>
          </cell>
          <cell r="AJ124" t="str">
            <v>NO</v>
          </cell>
        </row>
        <row r="125">
          <cell r="D125" t="str">
            <v>163C2</v>
          </cell>
          <cell r="E125" t="str">
            <v>piso en caucho reciclado tipo ecoelastic color 50:50 negro 25% del area mix e: 20 mm.</v>
          </cell>
          <cell r="F125" t="str">
            <v>m2</v>
          </cell>
          <cell r="G125">
            <v>176160.11600000001</v>
          </cell>
          <cell r="H125">
            <v>8.0000000000000002E-3</v>
          </cell>
          <cell r="I125">
            <v>177569.396928</v>
          </cell>
          <cell r="K125">
            <v>0</v>
          </cell>
          <cell r="L125" t="str">
            <v>1</v>
          </cell>
          <cell r="P125">
            <v>0</v>
          </cell>
          <cell r="Q125">
            <v>0</v>
          </cell>
          <cell r="AH125" t="e">
            <v>#N/A</v>
          </cell>
          <cell r="AI125" t="e">
            <v>#N/A</v>
          </cell>
          <cell r="AJ125" t="str">
            <v>NO</v>
          </cell>
        </row>
        <row r="126">
          <cell r="D126" t="str">
            <v>163C3</v>
          </cell>
          <cell r="E126" t="str">
            <v>recubrimiento de caucho uv top coat</v>
          </cell>
          <cell r="F126" t="str">
            <v>m2</v>
          </cell>
          <cell r="G126">
            <v>60500.000000000007</v>
          </cell>
          <cell r="H126">
            <v>8.0000000000000002E-3</v>
          </cell>
          <cell r="I126">
            <v>60984.000000000007</v>
          </cell>
          <cell r="K126">
            <v>0</v>
          </cell>
          <cell r="L126" t="str">
            <v>1</v>
          </cell>
          <cell r="P126">
            <v>0</v>
          </cell>
          <cell r="Q126">
            <v>0</v>
          </cell>
          <cell r="AH126" t="e">
            <v>#N/A</v>
          </cell>
          <cell r="AI126" t="e">
            <v>#N/A</v>
          </cell>
          <cell r="AJ126" t="str">
            <v>NO</v>
          </cell>
        </row>
        <row r="127">
          <cell r="D127" t="str">
            <v>163C4</v>
          </cell>
          <cell r="E127" t="str">
            <v>rejilla industrial transitable tipo a de taesmet</v>
          </cell>
          <cell r="F127" t="str">
            <v>m2</v>
          </cell>
          <cell r="G127">
            <v>150000</v>
          </cell>
          <cell r="H127">
            <v>0.16</v>
          </cell>
          <cell r="I127">
            <v>174000</v>
          </cell>
          <cell r="K127">
            <v>0</v>
          </cell>
          <cell r="L127" t="str">
            <v>1</v>
          </cell>
          <cell r="P127">
            <v>0</v>
          </cell>
          <cell r="Q127">
            <v>0</v>
          </cell>
          <cell r="AH127" t="e">
            <v>#N/A</v>
          </cell>
          <cell r="AI127" t="e">
            <v>#N/A</v>
          </cell>
          <cell r="AJ127" t="str">
            <v>NO</v>
          </cell>
        </row>
        <row r="128">
          <cell r="D128" t="str">
            <v>16421</v>
          </cell>
          <cell r="E128" t="str">
            <v>formatablex 19 mm (2.44 x 1.53)</v>
          </cell>
          <cell r="F128" t="str">
            <v>m2</v>
          </cell>
          <cell r="G128">
            <v>25420.550733954784</v>
          </cell>
          <cell r="H128">
            <v>0.16</v>
          </cell>
          <cell r="I128">
            <v>29487.838851387547</v>
          </cell>
          <cell r="K128">
            <v>0</v>
          </cell>
          <cell r="L128" t="str">
            <v>1</v>
          </cell>
          <cell r="P128">
            <v>650.40968424199002</v>
          </cell>
          <cell r="Q128">
            <v>19179175.956309661</v>
          </cell>
          <cell r="AH128" t="str">
            <v>16421</v>
          </cell>
          <cell r="AI128" t="e">
            <v>#N/A</v>
          </cell>
          <cell r="AJ128" t="str">
            <v>SI</v>
          </cell>
        </row>
        <row r="129">
          <cell r="D129" t="str">
            <v>16422</v>
          </cell>
          <cell r="E129" t="str">
            <v>triplex 18 mm 2.44x1.53</v>
          </cell>
          <cell r="F129" t="str">
            <v>m2</v>
          </cell>
          <cell r="G129">
            <v>51172.586520947174</v>
          </cell>
          <cell r="H129">
            <v>0.16</v>
          </cell>
          <cell r="I129">
            <v>59360.200364298718</v>
          </cell>
          <cell r="K129">
            <v>0</v>
          </cell>
          <cell r="L129" t="str">
            <v>1</v>
          </cell>
          <cell r="P129">
            <v>0</v>
          </cell>
          <cell r="Q129">
            <v>0</v>
          </cell>
          <cell r="AH129" t="e">
            <v>#N/A</v>
          </cell>
          <cell r="AI129" t="e">
            <v>#N/A</v>
          </cell>
          <cell r="AJ129" t="str">
            <v>NO</v>
          </cell>
        </row>
        <row r="130">
          <cell r="D130" t="str">
            <v>16423</v>
          </cell>
          <cell r="E130" t="str">
            <v>formica color haya natural ref 1803</v>
          </cell>
          <cell r="F130" t="str">
            <v>m2</v>
          </cell>
          <cell r="G130">
            <v>35000</v>
          </cell>
          <cell r="H130">
            <v>0.16</v>
          </cell>
          <cell r="I130">
            <v>40600</v>
          </cell>
          <cell r="K130">
            <v>0</v>
          </cell>
          <cell r="L130" t="str">
            <v>1</v>
          </cell>
          <cell r="P130">
            <v>142.67246666666668</v>
          </cell>
          <cell r="Q130">
            <v>5792502.1466666674</v>
          </cell>
          <cell r="AH130" t="str">
            <v>16423</v>
          </cell>
          <cell r="AI130" t="e">
            <v>#N/A</v>
          </cell>
          <cell r="AJ130" t="str">
            <v>SI</v>
          </cell>
        </row>
        <row r="131">
          <cell r="D131" t="str">
            <v>16511</v>
          </cell>
          <cell r="E131" t="str">
            <v>superlon blanco reforzado 2mm x 10m</v>
          </cell>
          <cell r="F131" t="str">
            <v>m2</v>
          </cell>
          <cell r="G131">
            <v>2490</v>
          </cell>
          <cell r="H131">
            <v>0.16</v>
          </cell>
          <cell r="I131">
            <v>2888.3999999999996</v>
          </cell>
          <cell r="K131">
            <v>0</v>
          </cell>
          <cell r="L131" t="str">
            <v>1</v>
          </cell>
          <cell r="P131">
            <v>326.61300000000006</v>
          </cell>
          <cell r="Q131">
            <v>943388.98920000007</v>
          </cell>
          <cell r="AH131" t="str">
            <v>16511</v>
          </cell>
          <cell r="AI131" t="e">
            <v>#N/A</v>
          </cell>
          <cell r="AJ131" t="str">
            <v>SI</v>
          </cell>
        </row>
        <row r="132">
          <cell r="D132" t="str">
            <v>16521</v>
          </cell>
          <cell r="E132" t="str">
            <v>polietileno negro c4 -0.10 kg/m2-</v>
          </cell>
          <cell r="F132" t="str">
            <v>m2</v>
          </cell>
          <cell r="G132">
            <v>392</v>
          </cell>
          <cell r="H132">
            <v>0.16</v>
          </cell>
          <cell r="I132">
            <v>454.71999999999997</v>
          </cell>
          <cell r="K132">
            <v>0</v>
          </cell>
          <cell r="L132" t="str">
            <v>1</v>
          </cell>
          <cell r="P132">
            <v>692.28527999999994</v>
          </cell>
          <cell r="Q132">
            <v>314795.96252159995</v>
          </cell>
          <cell r="AH132" t="str">
            <v>16521</v>
          </cell>
          <cell r="AI132" t="e">
            <v>#N/A</v>
          </cell>
          <cell r="AJ132" t="str">
            <v>SI</v>
          </cell>
        </row>
        <row r="133">
          <cell r="D133" t="str">
            <v>16612</v>
          </cell>
          <cell r="E133" t="str">
            <v>icopor</v>
          </cell>
          <cell r="F133" t="str">
            <v>m3</v>
          </cell>
          <cell r="G133">
            <v>174680</v>
          </cell>
          <cell r="H133">
            <v>0.16</v>
          </cell>
          <cell r="I133">
            <v>202628.8</v>
          </cell>
          <cell r="K133">
            <v>0</v>
          </cell>
          <cell r="L133" t="str">
            <v>1</v>
          </cell>
          <cell r="P133">
            <v>0</v>
          </cell>
          <cell r="Q133">
            <v>0</v>
          </cell>
          <cell r="AH133" t="e">
            <v>#N/A</v>
          </cell>
          <cell r="AI133" t="e">
            <v>#N/A</v>
          </cell>
          <cell r="AJ133" t="str">
            <v>NO</v>
          </cell>
        </row>
        <row r="134">
          <cell r="D134" t="str">
            <v>16811</v>
          </cell>
          <cell r="E134" t="str">
            <v>placa de yeso 3/8" (166132)</v>
          </cell>
          <cell r="F134" t="str">
            <v>u</v>
          </cell>
          <cell r="G134">
            <v>16800</v>
          </cell>
          <cell r="H134">
            <v>0.16</v>
          </cell>
          <cell r="I134">
            <v>19488</v>
          </cell>
          <cell r="K134">
            <v>0</v>
          </cell>
          <cell r="L134" t="str">
            <v>1</v>
          </cell>
          <cell r="P134">
            <v>0</v>
          </cell>
          <cell r="Q134">
            <v>0</v>
          </cell>
          <cell r="AH134" t="e">
            <v>#N/A</v>
          </cell>
          <cell r="AI134" t="str">
            <v>16811</v>
          </cell>
          <cell r="AJ134" t="str">
            <v>SI</v>
          </cell>
        </row>
        <row r="135">
          <cell r="D135" t="str">
            <v>16812</v>
          </cell>
          <cell r="E135" t="str">
            <v>gyplac 2.44mx1.22mx12.7mm st 1/2"</v>
          </cell>
          <cell r="F135" t="str">
            <v>u</v>
          </cell>
          <cell r="G135">
            <v>17400</v>
          </cell>
          <cell r="H135">
            <v>0.16</v>
          </cell>
          <cell r="I135">
            <v>20184</v>
          </cell>
          <cell r="K135">
            <v>0</v>
          </cell>
          <cell r="L135" t="str">
            <v>1</v>
          </cell>
          <cell r="P135">
            <v>69.310162926632614</v>
          </cell>
          <cell r="Q135">
            <v>1398956.3285111526</v>
          </cell>
          <cell r="AH135" t="str">
            <v>16812</v>
          </cell>
          <cell r="AI135" t="e">
            <v>#N/A</v>
          </cell>
          <cell r="AJ135" t="str">
            <v>SI</v>
          </cell>
        </row>
        <row r="136">
          <cell r="D136" t="str">
            <v>16813</v>
          </cell>
          <cell r="E136" t="str">
            <v>gyplac 2.44mx1.22mx9.5mm st 3/8"</v>
          </cell>
          <cell r="F136" t="str">
            <v>u</v>
          </cell>
          <cell r="G136">
            <v>16700</v>
          </cell>
          <cell r="H136">
            <v>0.16</v>
          </cell>
          <cell r="I136">
            <v>19372</v>
          </cell>
          <cell r="K136">
            <v>0</v>
          </cell>
          <cell r="L136" t="str">
            <v>1</v>
          </cell>
          <cell r="P136">
            <v>898.72413329750077</v>
          </cell>
          <cell r="Q136">
            <v>17410083.910239186</v>
          </cell>
          <cell r="AH136" t="str">
            <v>16813</v>
          </cell>
          <cell r="AI136" t="e">
            <v>#N/A</v>
          </cell>
          <cell r="AJ136" t="str">
            <v>SI</v>
          </cell>
        </row>
        <row r="137">
          <cell r="D137" t="str">
            <v>16814</v>
          </cell>
          <cell r="E137" t="str">
            <v>gyplac rh 2.44mx1.22mx12.7mm 1/2"</v>
          </cell>
          <cell r="F137" t="str">
            <v>u</v>
          </cell>
          <cell r="G137">
            <v>35000</v>
          </cell>
          <cell r="H137">
            <v>0.16</v>
          </cell>
          <cell r="I137">
            <v>40600</v>
          </cell>
          <cell r="K137">
            <v>0</v>
          </cell>
          <cell r="L137" t="str">
            <v>1</v>
          </cell>
          <cell r="P137">
            <v>115.74600779360389</v>
          </cell>
          <cell r="Q137">
            <v>4699287.9164203182</v>
          </cell>
          <cell r="AH137" t="str">
            <v>16814</v>
          </cell>
          <cell r="AI137" t="e">
            <v>#N/A</v>
          </cell>
          <cell r="AJ137" t="str">
            <v>SI</v>
          </cell>
        </row>
        <row r="138">
          <cell r="D138" t="str">
            <v>16821</v>
          </cell>
          <cell r="E138" t="str">
            <v>superplaca plus st 1/2" 1.22x2.44m</v>
          </cell>
          <cell r="F138" t="str">
            <v>u</v>
          </cell>
          <cell r="G138">
            <v>17400</v>
          </cell>
          <cell r="H138">
            <v>0.16</v>
          </cell>
          <cell r="I138">
            <v>20184</v>
          </cell>
          <cell r="K138">
            <v>0</v>
          </cell>
          <cell r="L138" t="str">
            <v>1</v>
          </cell>
          <cell r="P138">
            <v>0</v>
          </cell>
          <cell r="Q138">
            <v>0</v>
          </cell>
          <cell r="AH138" t="e">
            <v>#N/A</v>
          </cell>
          <cell r="AI138" t="str">
            <v>16821</v>
          </cell>
          <cell r="AJ138" t="str">
            <v>SI</v>
          </cell>
        </row>
        <row r="139">
          <cell r="D139" t="str">
            <v>16914</v>
          </cell>
          <cell r="E139" t="str">
            <v>placa superboard 2.44m x 1.22m x 10mm</v>
          </cell>
          <cell r="F139" t="str">
            <v>u</v>
          </cell>
          <cell r="G139">
            <v>50000</v>
          </cell>
          <cell r="H139">
            <v>0.16</v>
          </cell>
          <cell r="I139">
            <v>57999.999999999993</v>
          </cell>
          <cell r="K139">
            <v>0</v>
          </cell>
          <cell r="L139" t="str">
            <v>1</v>
          </cell>
          <cell r="P139">
            <v>2.7204622413329753</v>
          </cell>
          <cell r="Q139">
            <v>157786.80999731255</v>
          </cell>
          <cell r="AH139" t="str">
            <v>16914</v>
          </cell>
          <cell r="AI139" t="str">
            <v>16914</v>
          </cell>
          <cell r="AJ139" t="str">
            <v>SI</v>
          </cell>
        </row>
        <row r="140">
          <cell r="D140" t="str">
            <v>16A23</v>
          </cell>
          <cell r="E140" t="str">
            <v>lana de vidrio 3-1/2" 15.24 x 1.22m</v>
          </cell>
          <cell r="F140" t="str">
            <v>u</v>
          </cell>
          <cell r="G140">
            <v>145900</v>
          </cell>
          <cell r="H140">
            <v>0.16</v>
          </cell>
          <cell r="I140">
            <v>169244</v>
          </cell>
          <cell r="K140">
            <v>0</v>
          </cell>
          <cell r="L140" t="str">
            <v>1</v>
          </cell>
          <cell r="P140">
            <v>0</v>
          </cell>
          <cell r="Q140">
            <v>0</v>
          </cell>
          <cell r="AH140" t="e">
            <v>#N/A</v>
          </cell>
          <cell r="AI140" t="str">
            <v>16A23</v>
          </cell>
          <cell r="AJ140" t="str">
            <v>SI</v>
          </cell>
        </row>
        <row r="141">
          <cell r="D141" t="str">
            <v>16A27</v>
          </cell>
          <cell r="E141" t="str">
            <v>frescasa 48x600" - 3-1/2"</v>
          </cell>
          <cell r="F141" t="str">
            <v>m2</v>
          </cell>
          <cell r="G141">
            <v>15271.502947377479</v>
          </cell>
          <cell r="H141">
            <v>0.16</v>
          </cell>
          <cell r="I141">
            <v>17714.943418957875</v>
          </cell>
          <cell r="K141">
            <v>0</v>
          </cell>
          <cell r="L141" t="str">
            <v>1</v>
          </cell>
          <cell r="P141">
            <v>0</v>
          </cell>
          <cell r="Q141">
            <v>0</v>
          </cell>
          <cell r="AH141" t="e">
            <v>#N/A</v>
          </cell>
          <cell r="AI141" t="e">
            <v>#N/A</v>
          </cell>
          <cell r="AJ141" t="str">
            <v>NO</v>
          </cell>
        </row>
        <row r="142">
          <cell r="D142" t="str">
            <v>16B12</v>
          </cell>
          <cell r="E142" t="str">
            <v>lamina coldrolled c18 1.22 x 2.44m</v>
          </cell>
          <cell r="F142" t="str">
            <v>u</v>
          </cell>
          <cell r="G142">
            <v>91110</v>
          </cell>
          <cell r="H142">
            <v>0.16</v>
          </cell>
          <cell r="I142">
            <v>105687.59999999999</v>
          </cell>
          <cell r="K142">
            <v>0</v>
          </cell>
          <cell r="L142" t="str">
            <v>1</v>
          </cell>
          <cell r="P142">
            <v>28.359500134372482</v>
          </cell>
          <cell r="Q142">
            <v>2997247.5064015049</v>
          </cell>
          <cell r="AH142" t="str">
            <v>16B12</v>
          </cell>
          <cell r="AI142" t="e">
            <v>#N/A</v>
          </cell>
          <cell r="AJ142" t="str">
            <v>SI</v>
          </cell>
        </row>
        <row r="143">
          <cell r="D143" t="str">
            <v>16B21</v>
          </cell>
          <cell r="E143" t="str">
            <v>lamina galvanizada c16 1.22 x 2.44m</v>
          </cell>
          <cell r="F143" t="str">
            <v>u</v>
          </cell>
          <cell r="G143">
            <v>99300</v>
          </cell>
          <cell r="H143">
            <v>0.16</v>
          </cell>
          <cell r="I143">
            <v>115187.99999999999</v>
          </cell>
          <cell r="K143">
            <v>0</v>
          </cell>
          <cell r="L143" t="str">
            <v>1</v>
          </cell>
          <cell r="P143">
            <v>4.2445355191256837</v>
          </cell>
          <cell r="Q143">
            <v>488919.55737704918</v>
          </cell>
          <cell r="AH143" t="str">
            <v>16B21</v>
          </cell>
          <cell r="AI143" t="e">
            <v>#N/A</v>
          </cell>
          <cell r="AJ143" t="str">
            <v>SI</v>
          </cell>
        </row>
        <row r="144">
          <cell r="D144" t="str">
            <v>16D11</v>
          </cell>
          <cell r="E144" t="str">
            <v xml:space="preserve">lamina colaborante en acero c22x2" </v>
          </cell>
          <cell r="F144" t="str">
            <v>m2</v>
          </cell>
          <cell r="G144">
            <v>23582</v>
          </cell>
          <cell r="H144">
            <v>0.16</v>
          </cell>
          <cell r="I144">
            <v>27355.119999999999</v>
          </cell>
          <cell r="K144">
            <v>0</v>
          </cell>
          <cell r="L144" t="str">
            <v>1</v>
          </cell>
          <cell r="P144">
            <v>0</v>
          </cell>
          <cell r="Q144">
            <v>0</v>
          </cell>
          <cell r="AH144" t="e">
            <v>#N/A</v>
          </cell>
          <cell r="AI144" t="e">
            <v>#N/A</v>
          </cell>
          <cell r="AJ144" t="str">
            <v>NO</v>
          </cell>
        </row>
        <row r="145">
          <cell r="D145" t="str">
            <v>16E01</v>
          </cell>
          <cell r="E145" t="str">
            <v>manto protektor 2.0 (2mm x 10m2) fiberglass</v>
          </cell>
          <cell r="F145" t="str">
            <v>rl</v>
          </cell>
          <cell r="G145">
            <v>58900</v>
          </cell>
          <cell r="H145">
            <v>0.16</v>
          </cell>
          <cell r="I145">
            <v>68324</v>
          </cell>
          <cell r="K145">
            <v>0</v>
          </cell>
          <cell r="L145" t="str">
            <v>1</v>
          </cell>
          <cell r="P145">
            <v>0</v>
          </cell>
          <cell r="Q145">
            <v>0</v>
          </cell>
          <cell r="AH145" t="e">
            <v>#N/A</v>
          </cell>
          <cell r="AI145" t="e">
            <v>#N/A</v>
          </cell>
          <cell r="AJ145" t="str">
            <v>NO</v>
          </cell>
        </row>
        <row r="146">
          <cell r="D146" t="str">
            <v>16E02</v>
          </cell>
          <cell r="E146" t="str">
            <v>manto pietra 140 (3.5mm x 10m2) fiberglass</v>
          </cell>
          <cell r="F146" t="str">
            <v>rl</v>
          </cell>
          <cell r="G146">
            <v>172900</v>
          </cell>
          <cell r="H146">
            <v>0.16</v>
          </cell>
          <cell r="I146">
            <v>200564</v>
          </cell>
          <cell r="K146">
            <v>0</v>
          </cell>
          <cell r="L146" t="str">
            <v>1</v>
          </cell>
          <cell r="P146">
            <v>0</v>
          </cell>
          <cell r="Q146">
            <v>0</v>
          </cell>
          <cell r="AH146" t="e">
            <v>#N/A</v>
          </cell>
          <cell r="AI146" t="e">
            <v>#N/A</v>
          </cell>
          <cell r="AJ146" t="str">
            <v>NO</v>
          </cell>
        </row>
        <row r="147">
          <cell r="D147" t="str">
            <v>17110</v>
          </cell>
          <cell r="E147" t="str">
            <v>malla electrosoldada estandar</v>
          </cell>
          <cell r="F147" t="str">
            <v>kg</v>
          </cell>
          <cell r="G147">
            <v>1980</v>
          </cell>
          <cell r="H147">
            <v>0.16</v>
          </cell>
          <cell r="I147">
            <v>2296.7999999999997</v>
          </cell>
          <cell r="K147">
            <v>0</v>
          </cell>
          <cell r="L147" t="str">
            <v>1</v>
          </cell>
          <cell r="P147">
            <v>14778.44</v>
          </cell>
          <cell r="Q147">
            <v>33943120.991999999</v>
          </cell>
          <cell r="AH147" t="str">
            <v>17110</v>
          </cell>
          <cell r="AI147" t="e">
            <v>#N/A</v>
          </cell>
          <cell r="AJ147" t="str">
            <v>SI</v>
          </cell>
        </row>
        <row r="148">
          <cell r="D148" t="str">
            <v>17114</v>
          </cell>
          <cell r="E148" t="str">
            <v>malla electrosoldada d106 2.35 x 6mt 23.8kg</v>
          </cell>
          <cell r="F148" t="str">
            <v>u</v>
          </cell>
          <cell r="G148">
            <v>53000</v>
          </cell>
          <cell r="H148">
            <v>0.16</v>
          </cell>
          <cell r="I148">
            <v>61479.999999999993</v>
          </cell>
          <cell r="K148">
            <v>0</v>
          </cell>
          <cell r="L148" t="str">
            <v>1</v>
          </cell>
          <cell r="P148">
            <v>0</v>
          </cell>
          <cell r="Q148">
            <v>0</v>
          </cell>
          <cell r="AH148" t="e">
            <v>#N/A</v>
          </cell>
          <cell r="AI148" t="e">
            <v>#N/A</v>
          </cell>
          <cell r="AJ148" t="str">
            <v>NO</v>
          </cell>
        </row>
        <row r="149">
          <cell r="D149" t="str">
            <v>17117</v>
          </cell>
          <cell r="E149" t="str">
            <v>malla electrosoldada d188 2.35 x 6mt 42.179kg</v>
          </cell>
          <cell r="F149" t="str">
            <v>u</v>
          </cell>
          <cell r="G149">
            <v>84400</v>
          </cell>
          <cell r="H149">
            <v>0.16</v>
          </cell>
          <cell r="I149">
            <v>97904</v>
          </cell>
          <cell r="K149">
            <v>0</v>
          </cell>
          <cell r="L149" t="str">
            <v>1</v>
          </cell>
          <cell r="P149">
            <v>0</v>
          </cell>
          <cell r="Q149">
            <v>0</v>
          </cell>
          <cell r="AH149" t="e">
            <v>#N/A</v>
          </cell>
          <cell r="AI149" t="e">
            <v>#N/A</v>
          </cell>
          <cell r="AJ149" t="str">
            <v>NO</v>
          </cell>
        </row>
        <row r="150">
          <cell r="D150" t="str">
            <v>17118</v>
          </cell>
          <cell r="E150" t="str">
            <v>malla expandida tipo imt-20 lechon cal 2.5 mm. (1.00x2.00)</v>
          </cell>
          <cell r="F150" t="str">
            <v>u</v>
          </cell>
          <cell r="G150">
            <v>79440</v>
          </cell>
          <cell r="H150">
            <v>0.16</v>
          </cell>
          <cell r="I150">
            <v>92150.399999999994</v>
          </cell>
          <cell r="K150">
            <v>0</v>
          </cell>
          <cell r="L150" t="str">
            <v>1</v>
          </cell>
          <cell r="P150">
            <v>0</v>
          </cell>
          <cell r="Q150">
            <v>0</v>
          </cell>
          <cell r="AH150" t="e">
            <v>#N/A</v>
          </cell>
          <cell r="AI150" t="e">
            <v>#N/A</v>
          </cell>
          <cell r="AJ150" t="str">
            <v>NO</v>
          </cell>
        </row>
        <row r="151">
          <cell r="D151" t="str">
            <v>17119</v>
          </cell>
          <cell r="E151" t="str">
            <v>enmallado en guaya de acero inoxidable de 1/2" para enredadera</v>
          </cell>
          <cell r="F151" t="str">
            <v>m2</v>
          </cell>
          <cell r="G151">
            <v>55300</v>
          </cell>
          <cell r="H151">
            <v>0.16</v>
          </cell>
          <cell r="I151">
            <v>64147.999999999993</v>
          </cell>
          <cell r="K151">
            <v>0</v>
          </cell>
          <cell r="L151" t="str">
            <v>1</v>
          </cell>
          <cell r="P151">
            <v>0</v>
          </cell>
          <cell r="Q151">
            <v>0</v>
          </cell>
          <cell r="AH151" t="e">
            <v>#N/A</v>
          </cell>
          <cell r="AI151" t="e">
            <v>#N/A</v>
          </cell>
          <cell r="AJ151" t="str">
            <v>NO</v>
          </cell>
        </row>
        <row r="152">
          <cell r="D152" t="str">
            <v>1711A</v>
          </cell>
          <cell r="E152" t="str">
            <v>enmallado en guaya de acero inoxidable de 1/2" para enredadera</v>
          </cell>
          <cell r="F152" t="str">
            <v>m2</v>
          </cell>
          <cell r="G152">
            <v>12900</v>
          </cell>
          <cell r="H152">
            <v>0.16</v>
          </cell>
          <cell r="I152">
            <v>14963.999999999998</v>
          </cell>
          <cell r="K152">
            <v>0</v>
          </cell>
          <cell r="L152" t="str">
            <v>1</v>
          </cell>
          <cell r="P152">
            <v>0</v>
          </cell>
          <cell r="Q152">
            <v>0</v>
          </cell>
          <cell r="AH152" t="e">
            <v>#N/A</v>
          </cell>
          <cell r="AI152" t="e">
            <v>#N/A</v>
          </cell>
          <cell r="AJ152" t="str">
            <v>NO</v>
          </cell>
        </row>
        <row r="153">
          <cell r="D153" t="str">
            <v>1711B</v>
          </cell>
          <cell r="E153" t="str">
            <v>malla ondulada 3.8 cm x 3.8 cm calibre 10</v>
          </cell>
          <cell r="F153" t="str">
            <v>m2</v>
          </cell>
          <cell r="G153">
            <v>28160</v>
          </cell>
          <cell r="H153">
            <v>0.16</v>
          </cell>
          <cell r="I153">
            <v>32665.599999999999</v>
          </cell>
          <cell r="K153">
            <v>0</v>
          </cell>
          <cell r="L153" t="str">
            <v>1</v>
          </cell>
          <cell r="P153">
            <v>0</v>
          </cell>
          <cell r="Q153">
            <v>0</v>
          </cell>
          <cell r="AH153" t="e">
            <v>#N/A</v>
          </cell>
          <cell r="AI153" t="e">
            <v>#N/A</v>
          </cell>
          <cell r="AJ153" t="str">
            <v>NO</v>
          </cell>
        </row>
        <row r="154">
          <cell r="D154" t="str">
            <v>17511</v>
          </cell>
          <cell r="E154" t="str">
            <v>tela de cerramiento obra (polisombra)</v>
          </cell>
          <cell r="F154" t="str">
            <v>m</v>
          </cell>
          <cell r="G154">
            <v>2340</v>
          </cell>
          <cell r="H154">
            <v>0.16</v>
          </cell>
          <cell r="I154">
            <v>2714.3999999999996</v>
          </cell>
          <cell r="K154">
            <v>0</v>
          </cell>
          <cell r="L154" t="str">
            <v>1</v>
          </cell>
          <cell r="P154">
            <v>516.05714285714282</v>
          </cell>
          <cell r="Q154">
            <v>1400785.5085714282</v>
          </cell>
          <cell r="AH154" t="str">
            <v>17511</v>
          </cell>
          <cell r="AI154" t="e">
            <v>#N/A</v>
          </cell>
          <cell r="AJ154" t="str">
            <v>SI</v>
          </cell>
        </row>
        <row r="155">
          <cell r="D155" t="str">
            <v>17611</v>
          </cell>
          <cell r="E155" t="str">
            <v>cinta teflon carrete azul</v>
          </cell>
          <cell r="F155" t="str">
            <v>u</v>
          </cell>
          <cell r="G155">
            <v>534</v>
          </cell>
          <cell r="H155">
            <v>0.16</v>
          </cell>
          <cell r="I155">
            <v>619.43999999999994</v>
          </cell>
          <cell r="K155">
            <v>0</v>
          </cell>
          <cell r="L155" t="str">
            <v>1</v>
          </cell>
          <cell r="P155">
            <v>16.5</v>
          </cell>
          <cell r="Q155">
            <v>10220.759999999998</v>
          </cell>
          <cell r="AH155" t="str">
            <v>17611</v>
          </cell>
          <cell r="AI155" t="e">
            <v>#N/A</v>
          </cell>
          <cell r="AJ155" t="str">
            <v>SI</v>
          </cell>
        </row>
        <row r="156">
          <cell r="D156" t="str">
            <v>17631</v>
          </cell>
          <cell r="E156" t="str">
            <v>cinta de fibra de vidrio x 90m</v>
          </cell>
          <cell r="F156" t="str">
            <v>rl</v>
          </cell>
          <cell r="G156">
            <v>8900</v>
          </cell>
          <cell r="H156">
            <v>0.16</v>
          </cell>
          <cell r="I156">
            <v>10324</v>
          </cell>
          <cell r="K156">
            <v>0</v>
          </cell>
          <cell r="L156" t="str">
            <v>1</v>
          </cell>
          <cell r="P156">
            <v>190.56683618852458</v>
          </cell>
          <cell r="Q156">
            <v>1967412.0168103278</v>
          </cell>
          <cell r="AH156" t="str">
            <v>17631</v>
          </cell>
          <cell r="AI156" t="str">
            <v>17631</v>
          </cell>
          <cell r="AJ156" t="str">
            <v>SI</v>
          </cell>
        </row>
        <row r="157">
          <cell r="D157" t="str">
            <v>17632</v>
          </cell>
          <cell r="E157" t="str">
            <v>cinta para vidriado estructural vhb 3m g23f gris</v>
          </cell>
          <cell r="F157" t="str">
            <v>m</v>
          </cell>
          <cell r="G157">
            <v>1485.5757575757575</v>
          </cell>
          <cell r="H157">
            <v>0.16</v>
          </cell>
          <cell r="I157">
            <v>1723.2678787878785</v>
          </cell>
          <cell r="K157">
            <v>0</v>
          </cell>
          <cell r="L157" t="str">
            <v>1</v>
          </cell>
          <cell r="P157">
            <v>0</v>
          </cell>
          <cell r="Q157">
            <v>0</v>
          </cell>
          <cell r="AH157" t="e">
            <v>#N/A</v>
          </cell>
          <cell r="AI157" t="e">
            <v>#N/A</v>
          </cell>
          <cell r="AJ157" t="str">
            <v>NO</v>
          </cell>
        </row>
        <row r="158">
          <cell r="D158" t="str">
            <v>17711</v>
          </cell>
          <cell r="E158" t="str">
            <v>estopa blanca 500gr</v>
          </cell>
          <cell r="F158" t="str">
            <v>lb</v>
          </cell>
          <cell r="G158">
            <v>6500</v>
          </cell>
          <cell r="H158">
            <v>0.16</v>
          </cell>
          <cell r="I158">
            <v>7539.9999999999991</v>
          </cell>
          <cell r="K158">
            <v>0</v>
          </cell>
          <cell r="L158" t="str">
            <v>1</v>
          </cell>
          <cell r="P158">
            <v>196.75</v>
          </cell>
          <cell r="Q158">
            <v>1483494.9999999998</v>
          </cell>
          <cell r="AH158" t="str">
            <v>17711</v>
          </cell>
          <cell r="AI158" t="e">
            <v>#N/A</v>
          </cell>
          <cell r="AJ158" t="str">
            <v>SI</v>
          </cell>
        </row>
        <row r="159">
          <cell r="D159" t="str">
            <v>18118</v>
          </cell>
          <cell r="E159" t="str">
            <v>bloque estructural p-v a=12cm intermedio liso 11 x 19 x 39</v>
          </cell>
          <cell r="F159" t="str">
            <v>u</v>
          </cell>
          <cell r="G159">
            <v>1770</v>
          </cell>
          <cell r="H159">
            <v>0</v>
          </cell>
          <cell r="I159">
            <v>1770</v>
          </cell>
          <cell r="K159">
            <v>0</v>
          </cell>
          <cell r="L159" t="str">
            <v>1</v>
          </cell>
          <cell r="P159">
            <v>1350.570375</v>
          </cell>
          <cell r="Q159">
            <v>2390509.5637500002</v>
          </cell>
          <cell r="AH159" t="str">
            <v>18118</v>
          </cell>
          <cell r="AI159" t="e">
            <v>#N/A</v>
          </cell>
          <cell r="AJ159" t="str">
            <v>SI</v>
          </cell>
        </row>
        <row r="160">
          <cell r="D160" t="str">
            <v>1811G</v>
          </cell>
          <cell r="E160" t="str">
            <v>bloque 15 x 20 x 40 10 mpa gris 15.0 kg ntc 4026</v>
          </cell>
          <cell r="F160" t="str">
            <v>u</v>
          </cell>
          <cell r="G160">
            <v>2030</v>
          </cell>
          <cell r="H160">
            <v>0</v>
          </cell>
          <cell r="I160">
            <v>2030</v>
          </cell>
          <cell r="K160">
            <v>0</v>
          </cell>
          <cell r="L160" t="str">
            <v>1</v>
          </cell>
          <cell r="P160">
            <v>0</v>
          </cell>
          <cell r="Q160">
            <v>0</v>
          </cell>
          <cell r="AH160" t="e">
            <v>#N/A</v>
          </cell>
          <cell r="AI160" t="e">
            <v>#N/A</v>
          </cell>
          <cell r="AJ160" t="str">
            <v>NO</v>
          </cell>
        </row>
        <row r="161">
          <cell r="D161" t="str">
            <v>18227</v>
          </cell>
          <cell r="E161" t="str">
            <v>adoquin 10 x 20 x 6 gris 2.7 kg ntc 2017</v>
          </cell>
          <cell r="F161" t="str">
            <v>u</v>
          </cell>
          <cell r="G161">
            <v>881</v>
          </cell>
          <cell r="H161">
            <v>0.16</v>
          </cell>
          <cell r="I161">
            <v>1021.9599999999999</v>
          </cell>
          <cell r="K161">
            <v>0</v>
          </cell>
          <cell r="L161" t="str">
            <v>1</v>
          </cell>
          <cell r="P161">
            <v>0</v>
          </cell>
          <cell r="Q161">
            <v>0</v>
          </cell>
          <cell r="AH161" t="e">
            <v>#N/A</v>
          </cell>
          <cell r="AI161" t="e">
            <v>#N/A</v>
          </cell>
          <cell r="AJ161" t="str">
            <v>NO</v>
          </cell>
        </row>
        <row r="162">
          <cell r="D162" t="str">
            <v>1822K</v>
          </cell>
          <cell r="E162" t="str">
            <v>loseta peatonal tactil 40 x 40 x 6</v>
          </cell>
          <cell r="F162" t="str">
            <v>u</v>
          </cell>
          <cell r="G162">
            <v>7160</v>
          </cell>
          <cell r="H162">
            <v>0.16</v>
          </cell>
          <cell r="I162">
            <v>8305.5999999999985</v>
          </cell>
          <cell r="K162">
            <v>0</v>
          </cell>
          <cell r="L162" t="str">
            <v>1</v>
          </cell>
          <cell r="P162">
            <v>0</v>
          </cell>
          <cell r="Q162">
            <v>0</v>
          </cell>
          <cell r="AH162" t="e">
            <v>#N/A</v>
          </cell>
          <cell r="AI162" t="e">
            <v>#N/A</v>
          </cell>
          <cell r="AJ162" t="str">
            <v>NO</v>
          </cell>
        </row>
        <row r="163">
          <cell r="D163" t="str">
            <v>1822L</v>
          </cell>
          <cell r="E163" t="str">
            <v>loseta prefabricada en concreto 65 x 33 x 4</v>
          </cell>
          <cell r="F163" t="str">
            <v>u</v>
          </cell>
          <cell r="G163">
            <v>6994</v>
          </cell>
          <cell r="H163">
            <v>0.16</v>
          </cell>
          <cell r="I163">
            <v>8113.0399999999991</v>
          </cell>
          <cell r="K163">
            <v>0</v>
          </cell>
          <cell r="L163" t="str">
            <v>1</v>
          </cell>
          <cell r="P163">
            <v>0</v>
          </cell>
          <cell r="Q163">
            <v>0</v>
          </cell>
          <cell r="AH163" t="e">
            <v>#N/A</v>
          </cell>
          <cell r="AI163" t="e">
            <v>#N/A</v>
          </cell>
          <cell r="AJ163" t="str">
            <v>NO</v>
          </cell>
        </row>
        <row r="164">
          <cell r="D164" t="str">
            <v>1822M</v>
          </cell>
          <cell r="E164" t="str">
            <v>loseta peatonal 40 x 40 x 6</v>
          </cell>
          <cell r="F164" t="str">
            <v>u</v>
          </cell>
          <cell r="G164">
            <v>7060</v>
          </cell>
          <cell r="H164">
            <v>0.16</v>
          </cell>
          <cell r="I164">
            <v>8189.5999999999995</v>
          </cell>
          <cell r="K164">
            <v>0</v>
          </cell>
          <cell r="L164" t="str">
            <v>1</v>
          </cell>
          <cell r="P164">
            <v>804.56249999999989</v>
          </cell>
          <cell r="Q164">
            <v>6589045.0499999989</v>
          </cell>
          <cell r="AH164" t="str">
            <v>1822M</v>
          </cell>
          <cell r="AI164" t="e">
            <v>#N/A</v>
          </cell>
          <cell r="AJ164" t="str">
            <v>SI</v>
          </cell>
        </row>
        <row r="165">
          <cell r="D165" t="str">
            <v>1822N</v>
          </cell>
          <cell r="E165" t="str">
            <v>loseta peatonal 60 x 60 x 6</v>
          </cell>
          <cell r="F165" t="str">
            <v>u</v>
          </cell>
          <cell r="G165">
            <v>15884.999999999996</v>
          </cell>
          <cell r="H165">
            <v>0.16</v>
          </cell>
          <cell r="I165">
            <v>18426.599999999995</v>
          </cell>
          <cell r="K165">
            <v>0</v>
          </cell>
          <cell r="L165" t="str">
            <v>1</v>
          </cell>
          <cell r="P165">
            <v>0</v>
          </cell>
          <cell r="Q165">
            <v>0</v>
          </cell>
          <cell r="AH165" t="e">
            <v>#N/A</v>
          </cell>
          <cell r="AI165" t="e">
            <v>#N/A</v>
          </cell>
          <cell r="AJ165" t="str">
            <v>NO</v>
          </cell>
        </row>
        <row r="166">
          <cell r="D166" t="str">
            <v>18427</v>
          </cell>
          <cell r="E166" t="str">
            <v>gramoquin gris 43 x 29 x 10cm</v>
          </cell>
          <cell r="F166" t="str">
            <v>u</v>
          </cell>
          <cell r="G166">
            <v>5955</v>
          </cell>
          <cell r="H166">
            <v>0.16</v>
          </cell>
          <cell r="I166">
            <v>6907.7999999999993</v>
          </cell>
          <cell r="K166">
            <v>0</v>
          </cell>
          <cell r="L166" t="str">
            <v>1</v>
          </cell>
          <cell r="N166">
            <v>410000</v>
          </cell>
          <cell r="P166">
            <v>0</v>
          </cell>
          <cell r="Q166">
            <v>0</v>
          </cell>
          <cell r="AH166" t="e">
            <v>#N/A</v>
          </cell>
          <cell r="AI166" t="e">
            <v>#N/A</v>
          </cell>
          <cell r="AJ166" t="str">
            <v>NO</v>
          </cell>
        </row>
        <row r="167">
          <cell r="D167" t="str">
            <v>18428</v>
          </cell>
          <cell r="E167" t="str">
            <v>adoquin ecologico octogonal 20x20x8cm el precon</v>
          </cell>
          <cell r="F167" t="str">
            <v>u</v>
          </cell>
          <cell r="G167">
            <v>1400</v>
          </cell>
          <cell r="H167">
            <v>0.16</v>
          </cell>
          <cell r="I167">
            <v>1624</v>
          </cell>
          <cell r="K167">
            <v>0</v>
          </cell>
          <cell r="L167" t="str">
            <v>1</v>
          </cell>
          <cell r="N167">
            <v>410000</v>
          </cell>
          <cell r="P167">
            <v>0</v>
          </cell>
          <cell r="Q167">
            <v>0</v>
          </cell>
          <cell r="AH167" t="e">
            <v>#N/A</v>
          </cell>
          <cell r="AI167" t="e">
            <v>#N/A</v>
          </cell>
          <cell r="AJ167" t="str">
            <v>NO</v>
          </cell>
        </row>
        <row r="168">
          <cell r="D168" t="str">
            <v>18429</v>
          </cell>
          <cell r="E168" t="str">
            <v>adoquin hexagonal concreto 20x17x8cm</v>
          </cell>
          <cell r="F168" t="str">
            <v>u</v>
          </cell>
          <cell r="G168">
            <v>1670</v>
          </cell>
          <cell r="H168">
            <v>0.16</v>
          </cell>
          <cell r="I168">
            <v>1937.1999999999998</v>
          </cell>
          <cell r="K168">
            <v>0</v>
          </cell>
          <cell r="L168" t="str">
            <v>1</v>
          </cell>
          <cell r="N168">
            <v>410000</v>
          </cell>
          <cell r="P168">
            <v>13011.058823529413</v>
          </cell>
          <cell r="Q168">
            <v>25205023.152941175</v>
          </cell>
          <cell r="AH168" t="str">
            <v>18429</v>
          </cell>
          <cell r="AI168" t="e">
            <v>#N/A</v>
          </cell>
          <cell r="AJ168" t="str">
            <v>SI</v>
          </cell>
        </row>
        <row r="169">
          <cell r="D169" t="str">
            <v>18515</v>
          </cell>
          <cell r="E169" t="str">
            <v>ladrillo rayado horizontal 15 x 20 x 40 ne</v>
          </cell>
          <cell r="F169" t="str">
            <v>u</v>
          </cell>
          <cell r="G169">
            <v>1260</v>
          </cell>
          <cell r="H169">
            <v>0</v>
          </cell>
          <cell r="I169">
            <v>1260</v>
          </cell>
          <cell r="K169">
            <v>0</v>
          </cell>
          <cell r="L169" t="str">
            <v>1</v>
          </cell>
          <cell r="P169">
            <v>0</v>
          </cell>
          <cell r="Q169">
            <v>0</v>
          </cell>
          <cell r="AH169" t="e">
            <v>#N/A</v>
          </cell>
          <cell r="AI169" t="e">
            <v>#N/A</v>
          </cell>
          <cell r="AJ169" t="str">
            <v>NO</v>
          </cell>
        </row>
        <row r="170">
          <cell r="D170" t="str">
            <v>1851D</v>
          </cell>
          <cell r="E170" t="str">
            <v>ladrillo rayado vertical 15 x 20 x 40 e</v>
          </cell>
          <cell r="F170" t="str">
            <v>u</v>
          </cell>
          <cell r="G170">
            <v>1835</v>
          </cell>
          <cell r="H170">
            <v>0</v>
          </cell>
          <cell r="I170">
            <v>1835</v>
          </cell>
          <cell r="K170">
            <v>0</v>
          </cell>
          <cell r="L170" t="str">
            <v>1</v>
          </cell>
          <cell r="N170">
            <v>410000</v>
          </cell>
          <cell r="P170">
            <v>0</v>
          </cell>
          <cell r="Q170">
            <v>0</v>
          </cell>
          <cell r="AH170" t="e">
            <v>#N/A</v>
          </cell>
          <cell r="AI170" t="e">
            <v>#N/A</v>
          </cell>
          <cell r="AJ170" t="str">
            <v>NO</v>
          </cell>
        </row>
        <row r="171">
          <cell r="D171" t="str">
            <v>1851I</v>
          </cell>
          <cell r="E171" t="str">
            <v>bloque no. 5 p-h tradicional estriado 33x11.5x23cm</v>
          </cell>
          <cell r="F171" t="str">
            <v>u</v>
          </cell>
          <cell r="G171">
            <v>1274</v>
          </cell>
          <cell r="H171">
            <v>0</v>
          </cell>
          <cell r="I171">
            <v>1274</v>
          </cell>
          <cell r="K171">
            <v>0</v>
          </cell>
          <cell r="L171" t="str">
            <v>1</v>
          </cell>
          <cell r="N171">
            <v>1000000</v>
          </cell>
          <cell r="P171">
            <v>52121.150220588213</v>
          </cell>
          <cell r="Q171">
            <v>66402345.381029382</v>
          </cell>
          <cell r="AH171" t="str">
            <v>1851I</v>
          </cell>
          <cell r="AI171" t="e">
            <v>#N/A</v>
          </cell>
          <cell r="AJ171" t="str">
            <v>SI</v>
          </cell>
        </row>
        <row r="172">
          <cell r="D172" t="str">
            <v>18520</v>
          </cell>
          <cell r="E172" t="str">
            <v>ladrillo farol 12 x 23 x 33 perforacion horizontal</v>
          </cell>
          <cell r="F172" t="str">
            <v>u</v>
          </cell>
          <cell r="G172">
            <v>1530</v>
          </cell>
          <cell r="H172">
            <v>0.16</v>
          </cell>
          <cell r="I172">
            <v>1774.8</v>
          </cell>
          <cell r="K172">
            <v>0</v>
          </cell>
          <cell r="L172" t="str">
            <v>1</v>
          </cell>
          <cell r="N172">
            <v>350000</v>
          </cell>
          <cell r="P172">
            <v>0</v>
          </cell>
          <cell r="Q172">
            <v>0</v>
          </cell>
          <cell r="AH172" t="e">
            <v>#N/A</v>
          </cell>
          <cell r="AI172" t="e">
            <v>#N/A</v>
          </cell>
          <cell r="AJ172" t="str">
            <v>NO</v>
          </cell>
        </row>
        <row r="173">
          <cell r="D173" t="str">
            <v>18524</v>
          </cell>
          <cell r="E173" t="str">
            <v>ladrllo liso vertical terminal bocadillo 6 x 12 x 24 ne</v>
          </cell>
          <cell r="F173" t="str">
            <v>u</v>
          </cell>
          <cell r="G173">
            <v>500</v>
          </cell>
          <cell r="H173">
            <v>0</v>
          </cell>
          <cell r="I173">
            <v>500</v>
          </cell>
          <cell r="K173">
            <v>0</v>
          </cell>
          <cell r="L173" t="str">
            <v>1</v>
          </cell>
          <cell r="P173">
            <v>0</v>
          </cell>
          <cell r="Q173">
            <v>0</v>
          </cell>
          <cell r="R173" t="str">
            <v>fg1</v>
          </cell>
          <cell r="S173" t="str">
            <v>fg2 p1</v>
          </cell>
          <cell r="T173" t="str">
            <v>fg2 p2</v>
          </cell>
          <cell r="U173" t="str">
            <v>fach m4</v>
          </cell>
          <cell r="V173" t="str">
            <v>fach m6 lateral ext</v>
          </cell>
          <cell r="W173" t="str">
            <v>fach m3</v>
          </cell>
          <cell r="X173" t="str">
            <v>fach m6 lateral</v>
          </cell>
          <cell r="Y173" t="str">
            <v>fach m6 int</v>
          </cell>
          <cell r="Z173" t="str">
            <v>fach m8p1</v>
          </cell>
          <cell r="AA173" t="str">
            <v>fach m7p2</v>
          </cell>
          <cell r="AB173" t="str">
            <v>fachm1p2</v>
          </cell>
          <cell r="AC173" t="str">
            <v>fach m2p2</v>
          </cell>
          <cell r="AD173" t="str">
            <v>fachm2p1</v>
          </cell>
          <cell r="AH173" t="e">
            <v>#N/A</v>
          </cell>
          <cell r="AI173" t="e">
            <v>#N/A</v>
          </cell>
          <cell r="AJ173" t="str">
            <v>NO</v>
          </cell>
        </row>
        <row r="174">
          <cell r="D174" t="str">
            <v>18525</v>
          </cell>
          <cell r="E174" t="str">
            <v>ladrillo liso vertical terminal catalan 10 x 15 x 30 ne</v>
          </cell>
          <cell r="F174" t="str">
            <v>u</v>
          </cell>
          <cell r="G174">
            <v>920</v>
          </cell>
          <cell r="H174">
            <v>0</v>
          </cell>
          <cell r="I174">
            <v>920</v>
          </cell>
          <cell r="K174">
            <v>0</v>
          </cell>
          <cell r="L174" t="str">
            <v>1</v>
          </cell>
          <cell r="P174">
            <v>0</v>
          </cell>
          <cell r="Q174">
            <v>0</v>
          </cell>
          <cell r="R174">
            <v>166.59</v>
          </cell>
          <cell r="S174">
            <v>18.8</v>
          </cell>
          <cell r="T174">
            <v>43.2</v>
          </cell>
          <cell r="U174">
            <v>121.17</v>
          </cell>
          <cell r="V174">
            <v>47.61</v>
          </cell>
          <cell r="W174">
            <v>87.7</v>
          </cell>
          <cell r="X174">
            <v>99.85</v>
          </cell>
          <cell r="Y174">
            <v>47.61</v>
          </cell>
          <cell r="Z174">
            <v>45</v>
          </cell>
          <cell r="AA174">
            <v>21.6</v>
          </cell>
          <cell r="AB174">
            <v>166.72</v>
          </cell>
          <cell r="AC174">
            <v>151.63</v>
          </cell>
          <cell r="AD174">
            <v>99.85</v>
          </cell>
          <cell r="AE174">
            <v>1117.3300000000002</v>
          </cell>
          <cell r="AH174" t="e">
            <v>#N/A</v>
          </cell>
          <cell r="AI174" t="e">
            <v>#N/A</v>
          </cell>
          <cell r="AJ174" t="str">
            <v>NO</v>
          </cell>
        </row>
        <row r="175">
          <cell r="D175" t="str">
            <v>18526</v>
          </cell>
          <cell r="E175" t="str">
            <v>calado en concreto tipo A - 40 x 40</v>
          </cell>
          <cell r="F175" t="str">
            <v>u</v>
          </cell>
          <cell r="G175">
            <v>16275</v>
          </cell>
          <cell r="H175">
            <v>0</v>
          </cell>
          <cell r="I175">
            <v>16275</v>
          </cell>
          <cell r="K175">
            <v>0</v>
          </cell>
          <cell r="L175" t="str">
            <v>1</v>
          </cell>
          <cell r="P175">
            <v>0</v>
          </cell>
          <cell r="Q175">
            <v>0</v>
          </cell>
          <cell r="R175">
            <v>332</v>
          </cell>
          <cell r="S175">
            <v>24</v>
          </cell>
          <cell r="T175">
            <v>99</v>
          </cell>
          <cell r="U175">
            <v>151</v>
          </cell>
          <cell r="V175">
            <v>71</v>
          </cell>
          <cell r="W175">
            <v>126</v>
          </cell>
          <cell r="X175">
            <v>189</v>
          </cell>
          <cell r="Y175">
            <v>88</v>
          </cell>
          <cell r="Z175">
            <v>86</v>
          </cell>
          <cell r="AA175">
            <v>38</v>
          </cell>
          <cell r="AB175">
            <v>322</v>
          </cell>
          <cell r="AC175">
            <v>292</v>
          </cell>
          <cell r="AD175">
            <v>348</v>
          </cell>
          <cell r="AE175">
            <v>1.9385499360081619</v>
          </cell>
          <cell r="AH175" t="e">
            <v>#N/A</v>
          </cell>
          <cell r="AI175" t="e">
            <v>#N/A</v>
          </cell>
          <cell r="AJ175" t="str">
            <v>NO</v>
          </cell>
        </row>
        <row r="176">
          <cell r="D176" t="str">
            <v>18527</v>
          </cell>
          <cell r="E176" t="str">
            <v>calado en concreto tipo B - 20 x 20</v>
          </cell>
          <cell r="F176" t="str">
            <v>u</v>
          </cell>
          <cell r="G176">
            <v>4668</v>
          </cell>
          <cell r="H176">
            <v>0</v>
          </cell>
          <cell r="I176">
            <v>4668</v>
          </cell>
          <cell r="K176">
            <v>0</v>
          </cell>
          <cell r="L176" t="str">
            <v>1</v>
          </cell>
          <cell r="P176">
            <v>0</v>
          </cell>
          <cell r="Q176">
            <v>0</v>
          </cell>
          <cell r="R176">
            <v>1586</v>
          </cell>
          <cell r="S176">
            <v>228</v>
          </cell>
          <cell r="T176">
            <v>482</v>
          </cell>
          <cell r="U176">
            <v>1106</v>
          </cell>
          <cell r="V176">
            <v>352</v>
          </cell>
          <cell r="W176">
            <v>650</v>
          </cell>
          <cell r="X176">
            <v>844</v>
          </cell>
          <cell r="Y176">
            <v>328</v>
          </cell>
          <cell r="Z176">
            <v>332</v>
          </cell>
          <cell r="AA176">
            <v>148</v>
          </cell>
          <cell r="AB176">
            <v>1190</v>
          </cell>
          <cell r="AC176">
            <v>1050</v>
          </cell>
          <cell r="AD176">
            <v>1320</v>
          </cell>
          <cell r="AE176">
            <v>8.6062309255099194</v>
          </cell>
          <cell r="AH176" t="e">
            <v>#N/A</v>
          </cell>
          <cell r="AI176" t="e">
            <v>#N/A</v>
          </cell>
          <cell r="AJ176" t="str">
            <v>NO</v>
          </cell>
        </row>
        <row r="177">
          <cell r="D177" t="str">
            <v>18528</v>
          </cell>
          <cell r="E177" t="str">
            <v>calado en concreto tipo C - 20 x 20</v>
          </cell>
          <cell r="F177" t="str">
            <v>u</v>
          </cell>
          <cell r="G177">
            <v>4642</v>
          </cell>
          <cell r="H177">
            <v>0</v>
          </cell>
          <cell r="I177">
            <v>4642</v>
          </cell>
          <cell r="K177">
            <v>0</v>
          </cell>
          <cell r="L177" t="str">
            <v>1</v>
          </cell>
          <cell r="P177">
            <v>0</v>
          </cell>
          <cell r="Q177">
            <v>0</v>
          </cell>
          <cell r="R177">
            <v>1224</v>
          </cell>
          <cell r="S177">
            <v>146</v>
          </cell>
          <cell r="T177">
            <v>202</v>
          </cell>
          <cell r="U177">
            <v>1256</v>
          </cell>
          <cell r="V177">
            <v>532</v>
          </cell>
          <cell r="W177">
            <v>969</v>
          </cell>
          <cell r="X177">
            <v>900</v>
          </cell>
          <cell r="Y177">
            <v>488</v>
          </cell>
          <cell r="Z177">
            <v>404</v>
          </cell>
          <cell r="AA177">
            <v>240</v>
          </cell>
          <cell r="AB177">
            <v>1655</v>
          </cell>
          <cell r="AC177">
            <v>1499</v>
          </cell>
          <cell r="AD177">
            <v>1384</v>
          </cell>
          <cell r="AE177">
            <v>9.7545040408831749</v>
          </cell>
          <cell r="AH177" t="e">
            <v>#N/A</v>
          </cell>
          <cell r="AI177" t="e">
            <v>#N/A</v>
          </cell>
          <cell r="AJ177" t="str">
            <v>NO</v>
          </cell>
        </row>
        <row r="178">
          <cell r="D178" t="str">
            <v>18529</v>
          </cell>
          <cell r="E178" t="str">
            <v>calado en concreto tipo D - 20 x 10</v>
          </cell>
          <cell r="F178" t="str">
            <v>u</v>
          </cell>
          <cell r="G178">
            <v>2448</v>
          </cell>
          <cell r="H178">
            <v>0</v>
          </cell>
          <cell r="I178">
            <v>2448</v>
          </cell>
          <cell r="K178">
            <v>0</v>
          </cell>
          <cell r="L178" t="str">
            <v>1</v>
          </cell>
          <cell r="P178">
            <v>0</v>
          </cell>
          <cell r="Q178">
            <v>0</v>
          </cell>
          <cell r="R178">
            <v>53</v>
          </cell>
          <cell r="S178">
            <v>0</v>
          </cell>
          <cell r="T178">
            <v>0</v>
          </cell>
          <cell r="U178">
            <v>27</v>
          </cell>
          <cell r="V178">
            <v>0</v>
          </cell>
          <cell r="W178">
            <v>102</v>
          </cell>
          <cell r="X178">
            <v>0</v>
          </cell>
          <cell r="Y178">
            <v>0</v>
          </cell>
          <cell r="Z178">
            <v>90</v>
          </cell>
          <cell r="AA178">
            <v>0</v>
          </cell>
          <cell r="AB178">
            <v>70</v>
          </cell>
          <cell r="AC178">
            <v>70</v>
          </cell>
          <cell r="AD178">
            <v>281</v>
          </cell>
          <cell r="AE178">
            <v>0.6202285806341904</v>
          </cell>
          <cell r="AH178" t="e">
            <v>#N/A</v>
          </cell>
          <cell r="AI178" t="e">
            <v>#N/A</v>
          </cell>
          <cell r="AJ178" t="str">
            <v>NO</v>
          </cell>
        </row>
        <row r="179">
          <cell r="D179" t="str">
            <v>18530</v>
          </cell>
          <cell r="E179" t="str">
            <v>calado en concreto grc - FONTANA GRANDE - 30 x 30</v>
          </cell>
          <cell r="F179" t="str">
            <v>u</v>
          </cell>
          <cell r="G179">
            <v>36600</v>
          </cell>
          <cell r="H179">
            <v>0.16</v>
          </cell>
          <cell r="I179">
            <v>42456</v>
          </cell>
          <cell r="K179">
            <v>0</v>
          </cell>
          <cell r="L179" t="str">
            <v>1</v>
          </cell>
          <cell r="P179">
            <v>0</v>
          </cell>
          <cell r="Q179">
            <v>0</v>
          </cell>
          <cell r="R179">
            <v>53</v>
          </cell>
          <cell r="S179">
            <v>0</v>
          </cell>
          <cell r="T179">
            <v>0</v>
          </cell>
          <cell r="U179">
            <v>27</v>
          </cell>
          <cell r="V179">
            <v>0</v>
          </cell>
          <cell r="W179">
            <v>102</v>
          </cell>
          <cell r="X179">
            <v>0</v>
          </cell>
          <cell r="Y179">
            <v>0</v>
          </cell>
          <cell r="Z179">
            <v>90</v>
          </cell>
          <cell r="AA179">
            <v>0</v>
          </cell>
          <cell r="AB179">
            <v>70</v>
          </cell>
          <cell r="AC179">
            <v>70</v>
          </cell>
          <cell r="AD179">
            <v>281</v>
          </cell>
          <cell r="AE179">
            <v>0.6202285806341904</v>
          </cell>
          <cell r="AH179" t="e">
            <v>#N/A</v>
          </cell>
          <cell r="AI179" t="e">
            <v>#N/A</v>
          </cell>
          <cell r="AJ179" t="str">
            <v>NO</v>
          </cell>
        </row>
        <row r="180">
          <cell r="D180" t="str">
            <v>18531</v>
          </cell>
          <cell r="E180" t="str">
            <v>panel calado en concreto grc - FONTANA GRANDE - 1.80 x 0.90</v>
          </cell>
          <cell r="F180" t="str">
            <v>u</v>
          </cell>
          <cell r="G180">
            <v>350000</v>
          </cell>
          <cell r="H180">
            <v>0.16</v>
          </cell>
          <cell r="I180">
            <v>406000</v>
          </cell>
          <cell r="K180">
            <v>0</v>
          </cell>
          <cell r="L180" t="str">
            <v>1</v>
          </cell>
          <cell r="P180">
            <v>0</v>
          </cell>
          <cell r="Q180">
            <v>0</v>
          </cell>
          <cell r="R180">
            <v>53</v>
          </cell>
          <cell r="S180">
            <v>0</v>
          </cell>
          <cell r="T180">
            <v>0</v>
          </cell>
          <cell r="U180">
            <v>27</v>
          </cell>
          <cell r="V180">
            <v>0</v>
          </cell>
          <cell r="W180">
            <v>102</v>
          </cell>
          <cell r="X180">
            <v>0</v>
          </cell>
          <cell r="Y180">
            <v>0</v>
          </cell>
          <cell r="Z180">
            <v>90</v>
          </cell>
          <cell r="AA180">
            <v>0</v>
          </cell>
          <cell r="AB180">
            <v>70</v>
          </cell>
          <cell r="AC180">
            <v>70</v>
          </cell>
          <cell r="AD180">
            <v>281</v>
          </cell>
          <cell r="AE180">
            <v>0.6202285806341904</v>
          </cell>
          <cell r="AH180" t="e">
            <v>#N/A</v>
          </cell>
          <cell r="AI180" t="e">
            <v>#N/A</v>
          </cell>
          <cell r="AJ180" t="str">
            <v>NO</v>
          </cell>
        </row>
        <row r="181">
          <cell r="D181" t="str">
            <v>18532</v>
          </cell>
          <cell r="E181" t="str">
            <v>ladrillo p-v prensaqdo liviano24x12x6cm</v>
          </cell>
          <cell r="F181" t="str">
            <v>u</v>
          </cell>
          <cell r="G181">
            <v>690</v>
          </cell>
          <cell r="H181">
            <v>0.16</v>
          </cell>
          <cell r="I181">
            <v>800.4</v>
          </cell>
          <cell r="K181">
            <v>0</v>
          </cell>
          <cell r="L181" t="str">
            <v>1</v>
          </cell>
          <cell r="P181">
            <v>0</v>
          </cell>
          <cell r="Q181">
            <v>0</v>
          </cell>
          <cell r="R181">
            <v>53</v>
          </cell>
          <cell r="S181">
            <v>0</v>
          </cell>
          <cell r="T181">
            <v>0</v>
          </cell>
          <cell r="U181">
            <v>27</v>
          </cell>
          <cell r="V181">
            <v>0</v>
          </cell>
          <cell r="W181">
            <v>102</v>
          </cell>
          <cell r="X181">
            <v>0</v>
          </cell>
          <cell r="Y181">
            <v>0</v>
          </cell>
          <cell r="Z181">
            <v>90</v>
          </cell>
          <cell r="AA181">
            <v>0</v>
          </cell>
          <cell r="AB181">
            <v>70</v>
          </cell>
          <cell r="AC181">
            <v>70</v>
          </cell>
          <cell r="AD181">
            <v>281</v>
          </cell>
          <cell r="AE181">
            <v>0.6202285806341904</v>
          </cell>
          <cell r="AH181" t="e">
            <v>#N/A</v>
          </cell>
          <cell r="AI181" t="e">
            <v>#N/A</v>
          </cell>
          <cell r="AJ181" t="str">
            <v>NO</v>
          </cell>
        </row>
        <row r="182">
          <cell r="D182" t="str">
            <v>18533</v>
          </cell>
          <cell r="E182" t="str">
            <v>calado en concreto blanco 19x19x9</v>
          </cell>
          <cell r="F182" t="str">
            <v>u</v>
          </cell>
          <cell r="G182">
            <v>2569.35</v>
          </cell>
          <cell r="H182">
            <v>0</v>
          </cell>
          <cell r="I182">
            <v>2569.35</v>
          </cell>
          <cell r="K182">
            <v>0</v>
          </cell>
          <cell r="L182" t="str">
            <v>1</v>
          </cell>
          <cell r="P182">
            <v>17412.412499999999</v>
          </cell>
          <cell r="Q182">
            <v>44738582.056874998</v>
          </cell>
          <cell r="R182">
            <v>53</v>
          </cell>
          <cell r="S182">
            <v>0</v>
          </cell>
          <cell r="T182">
            <v>0</v>
          </cell>
          <cell r="U182">
            <v>27</v>
          </cell>
          <cell r="V182">
            <v>0</v>
          </cell>
          <cell r="W182">
            <v>102</v>
          </cell>
          <cell r="X182">
            <v>0</v>
          </cell>
          <cell r="Y182">
            <v>0</v>
          </cell>
          <cell r="Z182">
            <v>90</v>
          </cell>
          <cell r="AA182">
            <v>0</v>
          </cell>
          <cell r="AB182">
            <v>70</v>
          </cell>
          <cell r="AC182">
            <v>70</v>
          </cell>
          <cell r="AD182">
            <v>281</v>
          </cell>
          <cell r="AE182">
            <v>0.6202285806341904</v>
          </cell>
          <cell r="AH182" t="str">
            <v>18533</v>
          </cell>
          <cell r="AI182" t="e">
            <v>#N/A</v>
          </cell>
          <cell r="AJ182" t="str">
            <v>SI</v>
          </cell>
        </row>
        <row r="183">
          <cell r="D183" t="str">
            <v>18811</v>
          </cell>
          <cell r="E183" t="str">
            <v>bordillo barrera 45 x 15 x 80 110 kg ntc 4109</v>
          </cell>
          <cell r="F183" t="str">
            <v>u</v>
          </cell>
          <cell r="G183">
            <v>23740</v>
          </cell>
          <cell r="H183">
            <v>0.16</v>
          </cell>
          <cell r="I183">
            <v>27538.399999999998</v>
          </cell>
          <cell r="K183">
            <v>0</v>
          </cell>
          <cell r="L183" t="str">
            <v>1</v>
          </cell>
          <cell r="P183">
            <v>0</v>
          </cell>
          <cell r="Q183">
            <v>0</v>
          </cell>
          <cell r="AH183" t="e">
            <v>#N/A</v>
          </cell>
          <cell r="AI183" t="e">
            <v>#N/A</v>
          </cell>
          <cell r="AJ183" t="str">
            <v>NO</v>
          </cell>
        </row>
        <row r="184">
          <cell r="D184" t="str">
            <v>18812</v>
          </cell>
          <cell r="E184" t="str">
            <v>listones textura y color madera 0.70x0.10x0.03 m. tipo concredeck de facolcreto</v>
          </cell>
          <cell r="F184" t="str">
            <v>u</v>
          </cell>
          <cell r="G184">
            <v>62500</v>
          </cell>
          <cell r="H184">
            <v>0.16</v>
          </cell>
          <cell r="I184">
            <v>72500</v>
          </cell>
          <cell r="K184">
            <v>0</v>
          </cell>
          <cell r="L184" t="str">
            <v>1</v>
          </cell>
          <cell r="P184">
            <v>0</v>
          </cell>
          <cell r="Q184">
            <v>0</v>
          </cell>
          <cell r="AH184" t="e">
            <v>#N/A</v>
          </cell>
          <cell r="AI184" t="e">
            <v>#N/A</v>
          </cell>
          <cell r="AJ184" t="str">
            <v>NO</v>
          </cell>
        </row>
        <row r="185">
          <cell r="D185" t="str">
            <v>18816</v>
          </cell>
          <cell r="E185" t="str">
            <v>bordillo 35 x 15 x 80 82 kg ntc 4109</v>
          </cell>
          <cell r="F185" t="str">
            <v>u</v>
          </cell>
          <cell r="G185">
            <v>20610</v>
          </cell>
          <cell r="H185">
            <v>0.16</v>
          </cell>
          <cell r="I185">
            <v>23907.599999999999</v>
          </cell>
          <cell r="K185">
            <v>0</v>
          </cell>
          <cell r="L185" t="str">
            <v>1</v>
          </cell>
          <cell r="P185">
            <v>0</v>
          </cell>
          <cell r="Q185">
            <v>0</v>
          </cell>
          <cell r="AH185" t="e">
            <v>#N/A</v>
          </cell>
          <cell r="AI185" t="e">
            <v>#N/A</v>
          </cell>
          <cell r="AJ185" t="str">
            <v>NO</v>
          </cell>
        </row>
        <row r="186">
          <cell r="D186" t="str">
            <v>1881L</v>
          </cell>
          <cell r="E186" t="str">
            <v>rejilla en concreto ficha u190 - 40 x 40 x 10</v>
          </cell>
          <cell r="F186" t="str">
            <v>u</v>
          </cell>
          <cell r="G186">
            <v>23000</v>
          </cell>
          <cell r="H186">
            <v>0.16</v>
          </cell>
          <cell r="I186">
            <v>26679.999999999996</v>
          </cell>
          <cell r="K186">
            <v>0</v>
          </cell>
          <cell r="L186" t="str">
            <v>1</v>
          </cell>
          <cell r="M186" t="str">
            <v>rejilla en concreto ficha u190 - 40 x 40 x 10</v>
          </cell>
          <cell r="P186">
            <v>0</v>
          </cell>
          <cell r="Q186">
            <v>0</v>
          </cell>
          <cell r="AH186" t="e">
            <v>#N/A</v>
          </cell>
          <cell r="AI186" t="e">
            <v>#N/A</v>
          </cell>
          <cell r="AJ186" t="str">
            <v>NO</v>
          </cell>
        </row>
        <row r="187">
          <cell r="D187" t="str">
            <v>1881M</v>
          </cell>
          <cell r="E187" t="str">
            <v>topellantas prefabricado en concreto 0.60m</v>
          </cell>
          <cell r="F187" t="str">
            <v>u</v>
          </cell>
          <cell r="G187">
            <v>11475</v>
          </cell>
          <cell r="H187">
            <v>0.16</v>
          </cell>
          <cell r="I187">
            <v>13310.999999999998</v>
          </cell>
          <cell r="K187">
            <v>0</v>
          </cell>
          <cell r="L187" t="str">
            <v>1</v>
          </cell>
          <cell r="M187" t="str">
            <v>topellantas prefabricado en concreto 0.60m</v>
          </cell>
          <cell r="P187">
            <v>4.9392000000000014</v>
          </cell>
          <cell r="Q187">
            <v>65745.691200000016</v>
          </cell>
          <cell r="AH187" t="str">
            <v>1881M</v>
          </cell>
          <cell r="AI187" t="e">
            <v>#N/A</v>
          </cell>
          <cell r="AJ187" t="str">
            <v>SI</v>
          </cell>
        </row>
        <row r="188">
          <cell r="D188" t="str">
            <v>1881O</v>
          </cell>
          <cell r="E188" t="str">
            <v>bordillo concreto - h: 0.55 m - e: 0.12 m</v>
          </cell>
          <cell r="F188" t="str">
            <v>m</v>
          </cell>
          <cell r="G188">
            <v>29100</v>
          </cell>
          <cell r="H188">
            <v>0.16</v>
          </cell>
          <cell r="I188">
            <v>33756</v>
          </cell>
          <cell r="K188">
            <v>0</v>
          </cell>
          <cell r="L188" t="str">
            <v>1</v>
          </cell>
          <cell r="M188" t="str">
            <v>bordillo concreto - h: 0.55 m - e: 0.12 m</v>
          </cell>
          <cell r="N188">
            <v>350000</v>
          </cell>
          <cell r="P188">
            <v>0</v>
          </cell>
          <cell r="Q188">
            <v>0</v>
          </cell>
          <cell r="AH188" t="e">
            <v>#N/A</v>
          </cell>
          <cell r="AI188" t="e">
            <v>#N/A</v>
          </cell>
          <cell r="AJ188" t="str">
            <v>NO</v>
          </cell>
        </row>
        <row r="189">
          <cell r="D189" t="str">
            <v>1881R</v>
          </cell>
          <cell r="E189" t="str">
            <v>cuneta vial prefabricada 40 x 80 x 20</v>
          </cell>
          <cell r="F189" t="str">
            <v>u</v>
          </cell>
          <cell r="G189">
            <v>30800</v>
          </cell>
          <cell r="H189">
            <v>0.16</v>
          </cell>
          <cell r="I189">
            <v>35728</v>
          </cell>
          <cell r="K189">
            <v>0</v>
          </cell>
          <cell r="L189" t="str">
            <v>1</v>
          </cell>
          <cell r="M189" t="str">
            <v>cuneta vial prefabricada 40 x 80 x 20</v>
          </cell>
          <cell r="N189">
            <v>350000</v>
          </cell>
          <cell r="P189">
            <v>0</v>
          </cell>
          <cell r="Q189">
            <v>0</v>
          </cell>
          <cell r="AH189" t="e">
            <v>#N/A</v>
          </cell>
          <cell r="AI189" t="e">
            <v>#N/A</v>
          </cell>
          <cell r="AJ189" t="str">
            <v>NO</v>
          </cell>
        </row>
        <row r="190">
          <cell r="D190" t="str">
            <v>1881S</v>
          </cell>
          <cell r="E190" t="str">
            <v>sardinel prefabricado tipo a-10 0.80x0.20x0.50m</v>
          </cell>
          <cell r="F190" t="str">
            <v>u</v>
          </cell>
          <cell r="G190">
            <v>35300</v>
          </cell>
          <cell r="H190">
            <v>0.16</v>
          </cell>
          <cell r="I190">
            <v>40948</v>
          </cell>
          <cell r="K190">
            <v>0</v>
          </cell>
          <cell r="L190" t="str">
            <v>1</v>
          </cell>
          <cell r="M190" t="str">
            <v>sardinel prefabricado tipo a-10 0.80x0.20x0.50m</v>
          </cell>
          <cell r="N190">
            <v>350000</v>
          </cell>
          <cell r="P190">
            <v>0</v>
          </cell>
          <cell r="Q190">
            <v>0</v>
          </cell>
          <cell r="AH190" t="e">
            <v>#N/A</v>
          </cell>
          <cell r="AI190" t="e">
            <v>#N/A</v>
          </cell>
          <cell r="AJ190" t="str">
            <v>NO</v>
          </cell>
        </row>
        <row r="191">
          <cell r="D191" t="str">
            <v>1881T</v>
          </cell>
          <cell r="E191" t="str">
            <v>borde contenedor de raices a-70</v>
          </cell>
          <cell r="F191" t="str">
            <v>u</v>
          </cell>
          <cell r="G191">
            <v>14175</v>
          </cell>
          <cell r="H191">
            <v>0.16</v>
          </cell>
          <cell r="I191">
            <v>16443</v>
          </cell>
          <cell r="K191">
            <v>0</v>
          </cell>
          <cell r="L191" t="str">
            <v>1</v>
          </cell>
          <cell r="M191" t="str">
            <v>borde contenedor de raices a-70</v>
          </cell>
          <cell r="N191">
            <v>350000</v>
          </cell>
          <cell r="P191">
            <v>0</v>
          </cell>
          <cell r="Q191">
            <v>0</v>
          </cell>
          <cell r="AH191" t="e">
            <v>#N/A</v>
          </cell>
          <cell r="AI191" t="e">
            <v>#N/A</v>
          </cell>
          <cell r="AJ191" t="str">
            <v>NO</v>
          </cell>
        </row>
        <row r="192">
          <cell r="D192" t="str">
            <v>1881U</v>
          </cell>
          <cell r="E192" t="str">
            <v>cuneta vial prefabricada 30 x 40 x 15</v>
          </cell>
          <cell r="F192" t="str">
            <v>u</v>
          </cell>
          <cell r="G192">
            <v>25270</v>
          </cell>
          <cell r="H192">
            <v>0.16</v>
          </cell>
          <cell r="I192">
            <v>29313.199999999997</v>
          </cell>
          <cell r="K192">
            <v>0</v>
          </cell>
          <cell r="L192" t="str">
            <v>1</v>
          </cell>
          <cell r="M192" t="str">
            <v>cuneta vial prefabricada 30 x 40 x 15</v>
          </cell>
          <cell r="N192">
            <v>350000</v>
          </cell>
          <cell r="P192">
            <v>0</v>
          </cell>
          <cell r="Q192">
            <v>0</v>
          </cell>
          <cell r="AH192" t="e">
            <v>#N/A</v>
          </cell>
          <cell r="AI192" t="e">
            <v>#N/A</v>
          </cell>
          <cell r="AJ192" t="str">
            <v>NO</v>
          </cell>
        </row>
        <row r="193">
          <cell r="D193" t="str">
            <v>18Z11</v>
          </cell>
          <cell r="E193" t="str">
            <v>tablero madera sapan 0.70 x 1.40</v>
          </cell>
          <cell r="F193" t="str">
            <v>u</v>
          </cell>
          <cell r="G193">
            <v>83520</v>
          </cell>
          <cell r="H193">
            <v>0.16</v>
          </cell>
          <cell r="I193">
            <v>96883.199999999997</v>
          </cell>
          <cell r="K193">
            <v>0</v>
          </cell>
          <cell r="L193" t="str">
            <v>1</v>
          </cell>
          <cell r="P193">
            <v>2.1435178571428577</v>
          </cell>
          <cell r="Q193">
            <v>207670.86925714291</v>
          </cell>
          <cell r="AH193" t="e">
            <v>#N/A</v>
          </cell>
          <cell r="AI193" t="str">
            <v>18Z11</v>
          </cell>
          <cell r="AJ193" t="str">
            <v>SI</v>
          </cell>
        </row>
        <row r="194">
          <cell r="D194" t="str">
            <v>18Z12</v>
          </cell>
          <cell r="E194" t="str">
            <v>telera de 0.45 x 1.35 m en madera comun</v>
          </cell>
          <cell r="F194" t="str">
            <v>u</v>
          </cell>
          <cell r="G194">
            <v>7000</v>
          </cell>
          <cell r="H194">
            <v>0.16</v>
          </cell>
          <cell r="I194">
            <v>8119.9999999999991</v>
          </cell>
          <cell r="K194">
            <v>0</v>
          </cell>
          <cell r="L194" t="str">
            <v>1</v>
          </cell>
          <cell r="N194">
            <v>1000000</v>
          </cell>
          <cell r="P194">
            <v>0</v>
          </cell>
          <cell r="Q194">
            <v>0</v>
          </cell>
          <cell r="AH194" t="e">
            <v>#N/A</v>
          </cell>
          <cell r="AI194" t="str">
            <v>18Z12</v>
          </cell>
          <cell r="AJ194" t="str">
            <v>SI</v>
          </cell>
        </row>
        <row r="195">
          <cell r="D195" t="str">
            <v>18Z14</v>
          </cell>
          <cell r="E195" t="str">
            <v>planchon 18 x 4 cm x 2.90 m ordinario</v>
          </cell>
          <cell r="F195" t="str">
            <v>u</v>
          </cell>
          <cell r="G195">
            <v>20868</v>
          </cell>
          <cell r="H195">
            <v>0.16</v>
          </cell>
          <cell r="I195">
            <v>24206.879999999997</v>
          </cell>
          <cell r="K195">
            <v>0</v>
          </cell>
          <cell r="L195" t="str">
            <v>1</v>
          </cell>
          <cell r="P195">
            <v>2.3453283950617281</v>
          </cell>
          <cell r="Q195">
            <v>56773.083019851838</v>
          </cell>
          <cell r="AH195" t="e">
            <v>#N/A</v>
          </cell>
          <cell r="AI195" t="str">
            <v>18Z14</v>
          </cell>
          <cell r="AJ195" t="str">
            <v>SI</v>
          </cell>
        </row>
        <row r="196">
          <cell r="D196" t="str">
            <v>18Z15</v>
          </cell>
          <cell r="E196" t="str">
            <v>tabla burra ordinario 2.5 cm x 30 cm x 2.90 m cepillada</v>
          </cell>
          <cell r="F196" t="str">
            <v>u</v>
          </cell>
          <cell r="G196">
            <v>17990</v>
          </cell>
          <cell r="H196">
            <v>0.16</v>
          </cell>
          <cell r="I196">
            <v>20868.399999999998</v>
          </cell>
          <cell r="K196">
            <v>0</v>
          </cell>
          <cell r="L196" t="str">
            <v>1</v>
          </cell>
          <cell r="P196">
            <v>262.34988608607875</v>
          </cell>
          <cell r="Q196">
            <v>5474822.3627987253</v>
          </cell>
          <cell r="AH196" t="str">
            <v>18Z15</v>
          </cell>
          <cell r="AI196" t="str">
            <v>18Z15</v>
          </cell>
          <cell r="AJ196" t="str">
            <v>SI</v>
          </cell>
        </row>
        <row r="197">
          <cell r="D197" t="str">
            <v>18Z16</v>
          </cell>
          <cell r="E197" t="str">
            <v>repisa 8 cm x 4 cm x 2.90 m - ordinario</v>
          </cell>
          <cell r="F197" t="str">
            <v>u</v>
          </cell>
          <cell r="G197">
            <v>10440</v>
          </cell>
          <cell r="H197">
            <v>0.16</v>
          </cell>
          <cell r="I197">
            <v>12110.4</v>
          </cell>
          <cell r="K197">
            <v>0</v>
          </cell>
          <cell r="L197" t="str">
            <v>1</v>
          </cell>
          <cell r="P197">
            <v>2127.6969468110728</v>
          </cell>
          <cell r="Q197">
            <v>25767261.104660816</v>
          </cell>
          <cell r="AH197" t="str">
            <v>18Z16</v>
          </cell>
          <cell r="AI197" t="str">
            <v>18Z16</v>
          </cell>
          <cell r="AJ197" t="str">
            <v>SI</v>
          </cell>
        </row>
        <row r="198">
          <cell r="D198" t="str">
            <v>18Z17</v>
          </cell>
          <cell r="E198" t="str">
            <v>repisa 8 cm x 4 cm x 2.90 m - sajo</v>
          </cell>
          <cell r="F198" t="str">
            <v>u</v>
          </cell>
          <cell r="G198">
            <v>20880</v>
          </cell>
          <cell r="H198">
            <v>0.16</v>
          </cell>
          <cell r="I198">
            <v>24220.799999999999</v>
          </cell>
          <cell r="K198">
            <v>0</v>
          </cell>
          <cell r="L198" t="str">
            <v>1</v>
          </cell>
          <cell r="P198">
            <v>0</v>
          </cell>
          <cell r="Q198">
            <v>0</v>
          </cell>
          <cell r="AH198" t="e">
            <v>#N/A</v>
          </cell>
          <cell r="AI198" t="str">
            <v>18Z17</v>
          </cell>
          <cell r="AJ198" t="str">
            <v>SI</v>
          </cell>
        </row>
        <row r="199">
          <cell r="D199" t="str">
            <v>18Z19</v>
          </cell>
          <cell r="E199" t="str">
            <v>liston madera inmunizada 100x50mmx2.90m</v>
          </cell>
          <cell r="F199" t="str">
            <v>u</v>
          </cell>
          <cell r="G199">
            <v>13472</v>
          </cell>
          <cell r="H199">
            <v>0.16</v>
          </cell>
          <cell r="I199">
            <v>15627.519999999999</v>
          </cell>
          <cell r="K199">
            <v>0</v>
          </cell>
          <cell r="L199" t="str">
            <v>1</v>
          </cell>
          <cell r="P199">
            <v>0</v>
          </cell>
          <cell r="Q199">
            <v>0</v>
          </cell>
          <cell r="AH199" t="e">
            <v>#N/A</v>
          </cell>
          <cell r="AI199" t="e">
            <v>#N/A</v>
          </cell>
          <cell r="AJ199" t="str">
            <v>NO</v>
          </cell>
        </row>
        <row r="200">
          <cell r="D200" t="str">
            <v>18Z1A</v>
          </cell>
          <cell r="E200" t="str">
            <v>vara de clavo Ø 6 a 8 cm x 3m eucalipto</v>
          </cell>
          <cell r="F200" t="str">
            <v>u</v>
          </cell>
          <cell r="G200">
            <v>6496</v>
          </cell>
          <cell r="H200">
            <v>0.16</v>
          </cell>
          <cell r="I200">
            <v>7535.36</v>
          </cell>
          <cell r="K200">
            <v>0</v>
          </cell>
          <cell r="L200" t="str">
            <v>1</v>
          </cell>
          <cell r="P200">
            <v>58</v>
          </cell>
          <cell r="Q200">
            <v>437050.88</v>
          </cell>
          <cell r="AH200" t="str">
            <v>18Z1A</v>
          </cell>
          <cell r="AI200" t="e">
            <v>#N/A</v>
          </cell>
          <cell r="AJ200" t="str">
            <v>SI</v>
          </cell>
        </row>
        <row r="201">
          <cell r="D201" t="str">
            <v>18Z1B</v>
          </cell>
          <cell r="E201" t="str">
            <v>vara de corredor eucalipto 6m</v>
          </cell>
          <cell r="F201" t="str">
            <v>u</v>
          </cell>
          <cell r="G201">
            <v>15544</v>
          </cell>
          <cell r="H201">
            <v>0.16</v>
          </cell>
          <cell r="I201">
            <v>18031.039999999997</v>
          </cell>
          <cell r="K201">
            <v>0</v>
          </cell>
          <cell r="L201" t="str">
            <v>1</v>
          </cell>
          <cell r="P201">
            <v>13.333333333333334</v>
          </cell>
          <cell r="Q201">
            <v>240413.86666666664</v>
          </cell>
          <cell r="AH201" t="str">
            <v>18Z1B</v>
          </cell>
          <cell r="AI201" t="e">
            <v>#N/A</v>
          </cell>
          <cell r="AJ201" t="str">
            <v>SI</v>
          </cell>
        </row>
        <row r="202">
          <cell r="D202" t="str">
            <v>18Z1C</v>
          </cell>
          <cell r="E202" t="str">
            <v>tabla chapa 0.30 x 0.02 x 2.90m ordinario</v>
          </cell>
          <cell r="F202" t="str">
            <v>u</v>
          </cell>
          <cell r="G202">
            <v>20868</v>
          </cell>
          <cell r="H202">
            <v>0</v>
          </cell>
          <cell r="I202">
            <v>20868</v>
          </cell>
          <cell r="K202">
            <v>0</v>
          </cell>
          <cell r="L202" t="str">
            <v>1</v>
          </cell>
          <cell r="P202">
            <v>954.90434390804489</v>
          </cell>
          <cell r="Q202">
            <v>19926943.848673079</v>
          </cell>
          <cell r="AH202" t="str">
            <v>18Z1C</v>
          </cell>
          <cell r="AI202" t="e">
            <v>#N/A</v>
          </cell>
          <cell r="AJ202" t="str">
            <v>SI</v>
          </cell>
        </row>
        <row r="203">
          <cell r="D203" t="str">
            <v>18Z1D</v>
          </cell>
          <cell r="E203" t="str">
            <v>durmiente 0.04 x 0.04 x 2.90 m ordinario</v>
          </cell>
          <cell r="F203" t="str">
            <v>u</v>
          </cell>
          <cell r="G203">
            <v>5220</v>
          </cell>
          <cell r="H203">
            <v>0.16</v>
          </cell>
          <cell r="I203">
            <v>6055.2</v>
          </cell>
          <cell r="K203">
            <v>0</v>
          </cell>
          <cell r="L203" t="str">
            <v>1</v>
          </cell>
          <cell r="P203">
            <v>116.96459770114944</v>
          </cell>
          <cell r="Q203">
            <v>708244.03200000012</v>
          </cell>
          <cell r="AH203" t="str">
            <v>18Z1D</v>
          </cell>
          <cell r="AI203" t="e">
            <v>#N/A</v>
          </cell>
          <cell r="AJ203" t="str">
            <v>SI</v>
          </cell>
        </row>
        <row r="204">
          <cell r="D204" t="str">
            <v>18Z1E</v>
          </cell>
          <cell r="E204" t="str">
            <v>vara de limaton eucalipto 6m</v>
          </cell>
          <cell r="F204" t="str">
            <v>u</v>
          </cell>
          <cell r="G204">
            <v>27840</v>
          </cell>
          <cell r="H204">
            <v>0.16</v>
          </cell>
          <cell r="I204">
            <v>32294.399999999998</v>
          </cell>
          <cell r="K204">
            <v>0</v>
          </cell>
          <cell r="L204" t="str">
            <v>1</v>
          </cell>
          <cell r="P204">
            <v>5</v>
          </cell>
          <cell r="Q204">
            <v>161472</v>
          </cell>
          <cell r="AH204" t="str">
            <v>18Z1E</v>
          </cell>
          <cell r="AI204" t="e">
            <v>#N/A</v>
          </cell>
          <cell r="AJ204" t="str">
            <v>SI</v>
          </cell>
        </row>
        <row r="205">
          <cell r="D205" t="str">
            <v>18Z1F</v>
          </cell>
          <cell r="E205" t="str">
            <v>estructura en madera tipo teka</v>
          </cell>
          <cell r="F205" t="str">
            <v>m</v>
          </cell>
          <cell r="G205">
            <v>10500</v>
          </cell>
          <cell r="H205">
            <v>0.16</v>
          </cell>
          <cell r="I205">
            <v>12180</v>
          </cell>
          <cell r="K205">
            <v>0</v>
          </cell>
          <cell r="L205" t="str">
            <v>1</v>
          </cell>
          <cell r="P205">
            <v>0</v>
          </cell>
          <cell r="Q205">
            <v>0</v>
          </cell>
          <cell r="AH205" t="e">
            <v>#N/A</v>
          </cell>
          <cell r="AI205" t="e">
            <v>#N/A</v>
          </cell>
          <cell r="AJ205" t="str">
            <v>NO</v>
          </cell>
        </row>
        <row r="206">
          <cell r="D206" t="str">
            <v>18Z1G</v>
          </cell>
          <cell r="E206" t="str">
            <v>tabla en madera tipo teka</v>
          </cell>
          <cell r="F206" t="str">
            <v>m</v>
          </cell>
          <cell r="G206">
            <v>222719.99999999997</v>
          </cell>
          <cell r="H206">
            <v>0.16</v>
          </cell>
          <cell r="I206">
            <v>258355.19999999995</v>
          </cell>
          <cell r="K206">
            <v>0</v>
          </cell>
          <cell r="L206" t="str">
            <v>1</v>
          </cell>
          <cell r="P206">
            <v>0</v>
          </cell>
          <cell r="Q206">
            <v>0</v>
          </cell>
          <cell r="AH206" t="e">
            <v>#N/A</v>
          </cell>
          <cell r="AI206" t="e">
            <v>#N/A</v>
          </cell>
          <cell r="AJ206" t="str">
            <v>NO</v>
          </cell>
        </row>
        <row r="207">
          <cell r="D207" t="str">
            <v>18Z1H</v>
          </cell>
          <cell r="E207" t="str">
            <v>paneles de madera dekustic con accesorios y acabados</v>
          </cell>
          <cell r="F207" t="str">
            <v>m2</v>
          </cell>
          <cell r="G207">
            <v>560000</v>
          </cell>
          <cell r="H207">
            <v>0.16</v>
          </cell>
          <cell r="I207">
            <v>649600</v>
          </cell>
          <cell r="K207">
            <v>0</v>
          </cell>
          <cell r="L207" t="str">
            <v>1</v>
          </cell>
          <cell r="P207">
            <v>111.88889999999999</v>
          </cell>
          <cell r="Q207">
            <v>72683029.439999998</v>
          </cell>
          <cell r="AH207" t="str">
            <v>18Z1H</v>
          </cell>
          <cell r="AI207" t="e">
            <v>#N/A</v>
          </cell>
          <cell r="AJ207" t="str">
            <v>SI</v>
          </cell>
        </row>
        <row r="208">
          <cell r="D208" t="str">
            <v>18Z32</v>
          </cell>
          <cell r="E208" t="str">
            <v>larguero madera inmunizada 4cm x 8cm de 3m</v>
          </cell>
          <cell r="F208" t="str">
            <v>u</v>
          </cell>
          <cell r="G208">
            <v>19140</v>
          </cell>
          <cell r="H208">
            <v>0.16</v>
          </cell>
          <cell r="I208">
            <v>22202.399999999998</v>
          </cell>
          <cell r="K208">
            <v>0</v>
          </cell>
          <cell r="L208" t="str">
            <v>1</v>
          </cell>
          <cell r="P208">
            <v>0</v>
          </cell>
          <cell r="Q208">
            <v>0</v>
          </cell>
          <cell r="AH208" t="e">
            <v>#N/A</v>
          </cell>
          <cell r="AI208" t="e">
            <v>#N/A</v>
          </cell>
          <cell r="AJ208" t="str">
            <v>NO</v>
          </cell>
        </row>
        <row r="209">
          <cell r="D209" t="str">
            <v>18Z33</v>
          </cell>
          <cell r="E209" t="str">
            <v>troncos de madera h:30cm</v>
          </cell>
          <cell r="F209" t="str">
            <v>u</v>
          </cell>
          <cell r="G209">
            <v>25000</v>
          </cell>
          <cell r="H209">
            <v>0.16</v>
          </cell>
          <cell r="I209">
            <v>28999.999999999996</v>
          </cell>
          <cell r="K209">
            <v>0</v>
          </cell>
          <cell r="L209" t="str">
            <v>1</v>
          </cell>
          <cell r="P209">
            <v>0</v>
          </cell>
          <cell r="Q209">
            <v>0</v>
          </cell>
          <cell r="AH209" t="e">
            <v>#N/A</v>
          </cell>
          <cell r="AI209" t="e">
            <v>#N/A</v>
          </cell>
          <cell r="AJ209" t="str">
            <v>NO</v>
          </cell>
        </row>
        <row r="210">
          <cell r="D210" t="str">
            <v>18Z34</v>
          </cell>
          <cell r="E210" t="str">
            <v>tablero en aglomerado melaminico - rh</v>
          </cell>
          <cell r="F210" t="str">
            <v>m2</v>
          </cell>
          <cell r="G210">
            <v>55000</v>
          </cell>
          <cell r="H210">
            <v>0.16</v>
          </cell>
          <cell r="I210">
            <v>63799.999999999993</v>
          </cell>
          <cell r="K210">
            <v>0</v>
          </cell>
          <cell r="L210" t="str">
            <v>1</v>
          </cell>
          <cell r="P210">
            <v>0</v>
          </cell>
          <cell r="Q210">
            <v>0</v>
          </cell>
          <cell r="AH210" t="e">
            <v>#N/A</v>
          </cell>
          <cell r="AI210" t="e">
            <v>#N/A</v>
          </cell>
          <cell r="AJ210" t="str">
            <v>NO</v>
          </cell>
        </row>
        <row r="211">
          <cell r="D211" t="str">
            <v>18Z35</v>
          </cell>
          <cell r="E211" t="str">
            <v>tablero en madera 9.5mm osb melaminico</v>
          </cell>
          <cell r="F211" t="str">
            <v>m2</v>
          </cell>
          <cell r="G211">
            <v>50500</v>
          </cell>
          <cell r="H211">
            <v>0.16</v>
          </cell>
          <cell r="I211">
            <v>58579.999999999993</v>
          </cell>
          <cell r="K211">
            <v>0</v>
          </cell>
          <cell r="L211" t="str">
            <v>1</v>
          </cell>
          <cell r="P211">
            <v>0</v>
          </cell>
          <cell r="Q211">
            <v>0</v>
          </cell>
          <cell r="AH211" t="e">
            <v>#N/A</v>
          </cell>
          <cell r="AI211" t="e">
            <v>#N/A</v>
          </cell>
          <cell r="AJ211" t="str">
            <v>NO</v>
          </cell>
        </row>
        <row r="212">
          <cell r="D212" t="str">
            <v>19117</v>
          </cell>
          <cell r="E212" t="str">
            <v>cerrojo doble</v>
          </cell>
          <cell r="F212" t="str">
            <v>u</v>
          </cell>
          <cell r="G212">
            <v>49900</v>
          </cell>
          <cell r="H212">
            <v>0.16</v>
          </cell>
          <cell r="I212">
            <v>57883.999999999993</v>
          </cell>
          <cell r="K212">
            <v>0</v>
          </cell>
          <cell r="L212" t="str">
            <v>1</v>
          </cell>
          <cell r="P212">
            <v>139</v>
          </cell>
          <cell r="Q212">
            <v>8045875.9999999991</v>
          </cell>
          <cell r="AH212" t="str">
            <v>19117</v>
          </cell>
          <cell r="AI212" t="e">
            <v>#N/A</v>
          </cell>
          <cell r="AJ212" t="str">
            <v>SI</v>
          </cell>
        </row>
        <row r="213">
          <cell r="D213" t="str">
            <v>19118</v>
          </cell>
          <cell r="E213" t="str">
            <v>manija en tubular de acero inoxidable</v>
          </cell>
          <cell r="F213" t="str">
            <v>u</v>
          </cell>
          <cell r="G213">
            <v>12900</v>
          </cell>
          <cell r="H213">
            <v>0.16</v>
          </cell>
          <cell r="I213">
            <v>14963.999999999998</v>
          </cell>
          <cell r="K213">
            <v>0</v>
          </cell>
          <cell r="L213" t="str">
            <v>1</v>
          </cell>
          <cell r="P213">
            <v>86</v>
          </cell>
          <cell r="Q213">
            <v>1286903.9999999998</v>
          </cell>
          <cell r="AH213" t="str">
            <v>19118</v>
          </cell>
          <cell r="AI213" t="e">
            <v>#N/A</v>
          </cell>
          <cell r="AJ213" t="str">
            <v>SI</v>
          </cell>
        </row>
        <row r="214">
          <cell r="D214" t="str">
            <v>19119</v>
          </cell>
          <cell r="E214" t="str">
            <v>cerradura de seguridad baño - alcoba</v>
          </cell>
          <cell r="F214" t="str">
            <v>u</v>
          </cell>
          <cell r="G214">
            <v>112900</v>
          </cell>
          <cell r="H214">
            <v>0.16</v>
          </cell>
          <cell r="I214">
            <v>130963.99999999999</v>
          </cell>
          <cell r="K214">
            <v>0</v>
          </cell>
          <cell r="L214" t="str">
            <v>1</v>
          </cell>
          <cell r="P214">
            <v>0</v>
          </cell>
          <cell r="Q214">
            <v>0</v>
          </cell>
          <cell r="AH214" t="e">
            <v>#N/A</v>
          </cell>
          <cell r="AI214" t="e">
            <v>#N/A</v>
          </cell>
          <cell r="AJ214" t="str">
            <v>NO</v>
          </cell>
        </row>
        <row r="215">
          <cell r="D215" t="str">
            <v>19120</v>
          </cell>
          <cell r="E215" t="str">
            <v>rieles + rodachinas para puertas y rejas</v>
          </cell>
          <cell r="F215" t="str">
            <v>m</v>
          </cell>
          <cell r="G215">
            <v>100000</v>
          </cell>
          <cell r="H215">
            <v>0.16</v>
          </cell>
          <cell r="I215">
            <v>115999.99999999999</v>
          </cell>
          <cell r="K215">
            <v>0</v>
          </cell>
          <cell r="L215" t="str">
            <v>1</v>
          </cell>
          <cell r="P215">
            <v>190.33</v>
          </cell>
          <cell r="Q215">
            <v>22078280</v>
          </cell>
          <cell r="AH215" t="str">
            <v>19120</v>
          </cell>
          <cell r="AI215" t="e">
            <v>#N/A</v>
          </cell>
          <cell r="AJ215" t="str">
            <v>SI</v>
          </cell>
        </row>
        <row r="216">
          <cell r="D216" t="str">
            <v>19121</v>
          </cell>
          <cell r="E216" t="str">
            <v>cierrapuerta hidraulico ajustable 80kg - ref. 2234 yale</v>
          </cell>
          <cell r="F216" t="str">
            <v>m</v>
          </cell>
          <cell r="G216">
            <v>99900</v>
          </cell>
          <cell r="H216">
            <v>0.16</v>
          </cell>
          <cell r="I216">
            <v>115883.99999999999</v>
          </cell>
          <cell r="K216">
            <v>0</v>
          </cell>
          <cell r="L216" t="str">
            <v>1</v>
          </cell>
          <cell r="P216">
            <v>12</v>
          </cell>
          <cell r="Q216">
            <v>1390607.9999999998</v>
          </cell>
          <cell r="AH216" t="str">
            <v>19121</v>
          </cell>
          <cell r="AI216" t="e">
            <v>#N/A</v>
          </cell>
          <cell r="AJ216" t="str">
            <v>SI</v>
          </cell>
        </row>
        <row r="217">
          <cell r="D217" t="str">
            <v>19122</v>
          </cell>
          <cell r="E217" t="str">
            <v>tope para puerta</v>
          </cell>
          <cell r="F217" t="str">
            <v>u</v>
          </cell>
          <cell r="G217">
            <v>10900</v>
          </cell>
          <cell r="H217">
            <v>0.16</v>
          </cell>
          <cell r="I217">
            <v>12644</v>
          </cell>
          <cell r="K217">
            <v>0</v>
          </cell>
          <cell r="L217" t="str">
            <v>1</v>
          </cell>
          <cell r="P217">
            <v>0</v>
          </cell>
          <cell r="Q217">
            <v>0</v>
          </cell>
          <cell r="AH217" t="e">
            <v>#N/A</v>
          </cell>
          <cell r="AI217" t="e">
            <v>#N/A</v>
          </cell>
          <cell r="AJ217" t="str">
            <v>NO</v>
          </cell>
        </row>
        <row r="218">
          <cell r="D218" t="str">
            <v>19131</v>
          </cell>
          <cell r="E218" t="str">
            <v>barra antipanico</v>
          </cell>
          <cell r="F218" t="str">
            <v>u</v>
          </cell>
          <cell r="G218">
            <v>499900</v>
          </cell>
          <cell r="H218">
            <v>0.16</v>
          </cell>
          <cell r="I218">
            <v>579884</v>
          </cell>
          <cell r="K218">
            <v>0</v>
          </cell>
          <cell r="L218" t="str">
            <v>1</v>
          </cell>
          <cell r="P218">
            <v>30</v>
          </cell>
          <cell r="Q218">
            <v>0</v>
          </cell>
          <cell r="AH218" t="str">
            <v>19131</v>
          </cell>
          <cell r="AI218" t="e">
            <v>#N/A</v>
          </cell>
          <cell r="AJ218" t="str">
            <v>SI</v>
          </cell>
        </row>
        <row r="219">
          <cell r="D219" t="str">
            <v>19133</v>
          </cell>
          <cell r="E219" t="str">
            <v>portacandado negro no. 4</v>
          </cell>
          <cell r="F219" t="str">
            <v>u</v>
          </cell>
          <cell r="G219">
            <v>1690</v>
          </cell>
          <cell r="H219">
            <v>0.16</v>
          </cell>
          <cell r="I219">
            <v>1960.3999999999999</v>
          </cell>
          <cell r="K219">
            <v>0</v>
          </cell>
          <cell r="L219" t="str">
            <v>1</v>
          </cell>
          <cell r="P219">
            <v>1</v>
          </cell>
          <cell r="Q219">
            <v>17396520</v>
          </cell>
          <cell r="AH219" t="str">
            <v>19133</v>
          </cell>
          <cell r="AI219" t="e">
            <v>#N/A</v>
          </cell>
          <cell r="AJ219" t="str">
            <v>SI</v>
          </cell>
        </row>
        <row r="220">
          <cell r="D220" t="str">
            <v>19141</v>
          </cell>
          <cell r="E220" t="str">
            <v>bisagra cobrizada 3"</v>
          </cell>
          <cell r="F220" t="str">
            <v>u</v>
          </cell>
          <cell r="G220">
            <v>1205</v>
          </cell>
          <cell r="H220">
            <v>0.16</v>
          </cell>
          <cell r="I220">
            <v>1397.8</v>
          </cell>
          <cell r="K220">
            <v>0</v>
          </cell>
          <cell r="L220" t="str">
            <v>1</v>
          </cell>
          <cell r="P220">
            <v>23</v>
          </cell>
          <cell r="Q220">
            <v>1960.3999999999999</v>
          </cell>
          <cell r="AH220" t="str">
            <v>19141</v>
          </cell>
          <cell r="AI220" t="e">
            <v>#N/A</v>
          </cell>
          <cell r="AJ220" t="str">
            <v>SI</v>
          </cell>
        </row>
        <row r="221">
          <cell r="D221" t="str">
            <v>1CD43</v>
          </cell>
          <cell r="E221" t="str">
            <v>caja inspeccion sin tapa h-50cai-97f</v>
          </cell>
          <cell r="F221" t="str">
            <v>u</v>
          </cell>
          <cell r="G221">
            <v>154775</v>
          </cell>
          <cell r="H221">
            <v>0.16</v>
          </cell>
          <cell r="I221">
            <v>179539</v>
          </cell>
          <cell r="K221">
            <v>0</v>
          </cell>
          <cell r="L221" t="str">
            <v>1</v>
          </cell>
          <cell r="P221">
            <v>1</v>
          </cell>
          <cell r="Q221">
            <v>32149.399999999998</v>
          </cell>
          <cell r="AH221" t="str">
            <v>1CD43</v>
          </cell>
          <cell r="AI221" t="e">
            <v>#N/A</v>
          </cell>
          <cell r="AJ221" t="str">
            <v>SI</v>
          </cell>
        </row>
        <row r="222">
          <cell r="D222" t="str">
            <v>1CDA3</v>
          </cell>
          <cell r="E222" t="str">
            <v>teja tejalit # 6 doble eternit</v>
          </cell>
          <cell r="F222" t="str">
            <v>u</v>
          </cell>
          <cell r="G222">
            <v>26100</v>
          </cell>
          <cell r="H222">
            <v>0.16</v>
          </cell>
          <cell r="I222">
            <v>30275.999999999996</v>
          </cell>
          <cell r="K222">
            <v>0</v>
          </cell>
          <cell r="L222" t="str">
            <v>1</v>
          </cell>
          <cell r="P222">
            <v>32</v>
          </cell>
          <cell r="Q222">
            <v>179539</v>
          </cell>
          <cell r="AH222" t="str">
            <v>1CDA3</v>
          </cell>
          <cell r="AI222" t="e">
            <v>#N/A</v>
          </cell>
          <cell r="AJ222" t="str">
            <v>SI</v>
          </cell>
        </row>
        <row r="223">
          <cell r="D223" t="str">
            <v>1CDA4</v>
          </cell>
          <cell r="E223" t="str">
            <v>gancho placa ondulada 150mm eternit</v>
          </cell>
          <cell r="F223" t="str">
            <v>u</v>
          </cell>
          <cell r="G223">
            <v>566</v>
          </cell>
          <cell r="H223">
            <v>0.16</v>
          </cell>
          <cell r="I223">
            <v>656.56</v>
          </cell>
          <cell r="K223">
            <v>0</v>
          </cell>
          <cell r="L223" t="str">
            <v>1</v>
          </cell>
          <cell r="P223">
            <v>72</v>
          </cell>
          <cell r="Q223">
            <v>968831.99999999988</v>
          </cell>
          <cell r="AH223" t="str">
            <v>1CDA4</v>
          </cell>
          <cell r="AI223" t="e">
            <v>#N/A</v>
          </cell>
          <cell r="AJ223" t="str">
            <v>SI</v>
          </cell>
        </row>
        <row r="224">
          <cell r="D224" t="str">
            <v>1CDA5</v>
          </cell>
          <cell r="E224" t="str">
            <v>teja tejalit # 4 doble eternit</v>
          </cell>
          <cell r="F224" t="str">
            <v>u</v>
          </cell>
          <cell r="G224">
            <v>17400</v>
          </cell>
          <cell r="H224">
            <v>0.16</v>
          </cell>
          <cell r="I224">
            <v>20184</v>
          </cell>
          <cell r="K224">
            <v>0</v>
          </cell>
          <cell r="L224" t="str">
            <v>1</v>
          </cell>
          <cell r="P224">
            <v>4</v>
          </cell>
          <cell r="Q224">
            <v>47272.319999999992</v>
          </cell>
          <cell r="AH224" t="str">
            <v>1CDA5</v>
          </cell>
          <cell r="AI224" t="e">
            <v>#N/A</v>
          </cell>
          <cell r="AJ224" t="str">
            <v>SI</v>
          </cell>
        </row>
        <row r="225">
          <cell r="D225" t="str">
            <v>1E114</v>
          </cell>
          <cell r="E225" t="str">
            <v>estructura en perfiles de acero galvanizado para valla informativa</v>
          </cell>
          <cell r="F225" t="str">
            <v>kg</v>
          </cell>
          <cell r="G225">
            <v>7500</v>
          </cell>
          <cell r="H225">
            <v>0.16</v>
          </cell>
          <cell r="I225">
            <v>8700</v>
          </cell>
          <cell r="K225">
            <v>0</v>
          </cell>
          <cell r="L225" t="str">
            <v>1</v>
          </cell>
          <cell r="P225">
            <v>20</v>
          </cell>
          <cell r="Q225">
            <v>80736</v>
          </cell>
          <cell r="AH225" t="str">
            <v>1E114</v>
          </cell>
          <cell r="AI225" t="e">
            <v>#N/A</v>
          </cell>
          <cell r="AJ225" t="str">
            <v>SI</v>
          </cell>
        </row>
        <row r="226">
          <cell r="D226" t="str">
            <v>1EL11</v>
          </cell>
          <cell r="E226" t="str">
            <v>cable aluminio aislado 1/0 thw2876</v>
          </cell>
          <cell r="F226" t="str">
            <v>m</v>
          </cell>
          <cell r="G226">
            <v>3694</v>
          </cell>
          <cell r="H226">
            <v>0.16</v>
          </cell>
          <cell r="I226">
            <v>4285.04</v>
          </cell>
          <cell r="K226">
            <v>0</v>
          </cell>
          <cell r="L226" t="str">
            <v>1</v>
          </cell>
          <cell r="P226">
            <v>50</v>
          </cell>
          <cell r="Q226">
            <v>174000</v>
          </cell>
          <cell r="AH226" t="str">
            <v>1EL11</v>
          </cell>
          <cell r="AI226" t="e">
            <v>#N/A</v>
          </cell>
          <cell r="AJ226" t="str">
            <v>SI</v>
          </cell>
        </row>
        <row r="227">
          <cell r="D227" t="str">
            <v>1EL12</v>
          </cell>
          <cell r="E227" t="str">
            <v>cable aluminio aislado 2/0 thw2877</v>
          </cell>
          <cell r="F227" t="str">
            <v>m</v>
          </cell>
          <cell r="G227">
            <v>4504</v>
          </cell>
          <cell r="H227">
            <v>0.16</v>
          </cell>
          <cell r="I227">
            <v>5224.6399999999994</v>
          </cell>
          <cell r="K227">
            <v>0</v>
          </cell>
          <cell r="L227" t="str">
            <v>1</v>
          </cell>
          <cell r="P227">
            <v>100</v>
          </cell>
          <cell r="Q227">
            <v>214252</v>
          </cell>
          <cell r="AH227" t="str">
            <v>1EL12</v>
          </cell>
          <cell r="AI227" t="e">
            <v>#N/A</v>
          </cell>
          <cell r="AJ227" t="str">
            <v>SI</v>
          </cell>
        </row>
        <row r="228">
          <cell r="D228" t="str">
            <v>1EL13</v>
          </cell>
          <cell r="E228" t="str">
            <v>caja taco 4 circuitos monofasica l/ne x ct-4</v>
          </cell>
          <cell r="F228" t="str">
            <v>u</v>
          </cell>
          <cell r="G228">
            <v>30749</v>
          </cell>
          <cell r="H228">
            <v>0.16</v>
          </cell>
          <cell r="I228">
            <v>35668.839999999997</v>
          </cell>
          <cell r="K228">
            <v>0</v>
          </cell>
          <cell r="L228" t="str">
            <v>1</v>
          </cell>
          <cell r="P228">
            <v>1</v>
          </cell>
          <cell r="Q228">
            <v>522463.99999999994</v>
          </cell>
          <cell r="AH228" t="str">
            <v>1EL13</v>
          </cell>
          <cell r="AI228" t="e">
            <v>#N/A</v>
          </cell>
          <cell r="AJ228" t="str">
            <v>SI</v>
          </cell>
        </row>
        <row r="229">
          <cell r="D229" t="str">
            <v>1EL14</v>
          </cell>
          <cell r="E229" t="str">
            <v>cortacircuito atornillado 1 polo 30 amp dsa-1030</v>
          </cell>
          <cell r="F229" t="str">
            <v>u</v>
          </cell>
          <cell r="G229">
            <v>22215</v>
          </cell>
          <cell r="H229">
            <v>0.16</v>
          </cell>
          <cell r="I229">
            <v>25769.399999999998</v>
          </cell>
          <cell r="K229">
            <v>0</v>
          </cell>
          <cell r="L229" t="str">
            <v>1</v>
          </cell>
          <cell r="P229">
            <v>4</v>
          </cell>
          <cell r="Q229">
            <v>35668.839999999997</v>
          </cell>
          <cell r="AH229" t="str">
            <v>1EL14</v>
          </cell>
          <cell r="AI229" t="e">
            <v>#N/A</v>
          </cell>
          <cell r="AJ229" t="str">
            <v>SI</v>
          </cell>
        </row>
        <row r="230">
          <cell r="D230" t="str">
            <v>1EL15</v>
          </cell>
          <cell r="E230" t="str">
            <v>alambre paralelo 2 x 18 dwp-pvc facomec</v>
          </cell>
          <cell r="F230" t="str">
            <v>m</v>
          </cell>
          <cell r="G230">
            <v>1371.095</v>
          </cell>
          <cell r="H230">
            <v>0.16</v>
          </cell>
          <cell r="I230">
            <v>1590.4702</v>
          </cell>
          <cell r="K230">
            <v>0</v>
          </cell>
          <cell r="L230" t="str">
            <v>1</v>
          </cell>
          <cell r="P230">
            <v>100</v>
          </cell>
          <cell r="Q230">
            <v>103077.59999999999</v>
          </cell>
          <cell r="AH230" t="str">
            <v>1EL15</v>
          </cell>
          <cell r="AI230" t="e">
            <v>#N/A</v>
          </cell>
          <cell r="AJ230" t="str">
            <v>SI</v>
          </cell>
        </row>
        <row r="231">
          <cell r="D231" t="str">
            <v>1EL16</v>
          </cell>
          <cell r="E231" t="str">
            <v>toma telefonico salida american lk-050 cu</v>
          </cell>
          <cell r="F231" t="str">
            <v>u</v>
          </cell>
          <cell r="G231">
            <v>12667.423999999999</v>
          </cell>
          <cell r="H231">
            <v>0.16</v>
          </cell>
          <cell r="I231">
            <v>14694.211839999998</v>
          </cell>
          <cell r="K231">
            <v>0</v>
          </cell>
          <cell r="L231" t="str">
            <v>1</v>
          </cell>
          <cell r="P231">
            <v>2</v>
          </cell>
          <cell r="Q231">
            <v>159047.01999999999</v>
          </cell>
          <cell r="AH231" t="str">
            <v>1EL16</v>
          </cell>
          <cell r="AI231" t="e">
            <v>#N/A</v>
          </cell>
          <cell r="AJ231" t="str">
            <v>SI</v>
          </cell>
        </row>
        <row r="232">
          <cell r="D232" t="str">
            <v>1H11H</v>
          </cell>
          <cell r="E232" t="str">
            <v>tornillo estandar no. 6 x 1"</v>
          </cell>
          <cell r="F232" t="str">
            <v>u</v>
          </cell>
          <cell r="G232">
            <v>34</v>
          </cell>
          <cell r="H232">
            <v>0.16</v>
          </cell>
          <cell r="I232">
            <v>39.44</v>
          </cell>
          <cell r="K232">
            <v>0</v>
          </cell>
          <cell r="L232" t="str">
            <v>1</v>
          </cell>
          <cell r="P232">
            <v>31216.785100000001</v>
          </cell>
          <cell r="Q232">
            <v>29388.423679999996</v>
          </cell>
          <cell r="AH232" t="str">
            <v>1H11H</v>
          </cell>
          <cell r="AI232" t="str">
            <v>1H11H</v>
          </cell>
          <cell r="AJ232" t="str">
            <v>SI</v>
          </cell>
        </row>
        <row r="233">
          <cell r="D233" t="str">
            <v>1H12R</v>
          </cell>
          <cell r="E233" t="str">
            <v>tuberia pvc presion rde 13.5 de 1/2"</v>
          </cell>
          <cell r="F233" t="str">
            <v>u</v>
          </cell>
          <cell r="G233">
            <v>16224</v>
          </cell>
          <cell r="H233">
            <v>0.16</v>
          </cell>
          <cell r="I233">
            <v>18819.84</v>
          </cell>
          <cell r="K233">
            <v>0</v>
          </cell>
          <cell r="L233" t="str">
            <v>1</v>
          </cell>
          <cell r="P233">
            <v>8.4</v>
          </cell>
          <cell r="Q233">
            <v>1231190.004344</v>
          </cell>
          <cell r="AH233" t="str">
            <v>1H12R</v>
          </cell>
          <cell r="AI233" t="e">
            <v>#N/A</v>
          </cell>
          <cell r="AJ233" t="str">
            <v>SI</v>
          </cell>
        </row>
        <row r="234">
          <cell r="D234" t="str">
            <v>1H139</v>
          </cell>
          <cell r="E234" t="str">
            <v>pvc sanitaria de 4" de 6 m</v>
          </cell>
          <cell r="F234" t="str">
            <v>u</v>
          </cell>
          <cell r="G234">
            <v>147152</v>
          </cell>
          <cell r="H234">
            <v>0.16</v>
          </cell>
          <cell r="I234">
            <v>170696.31999999998</v>
          </cell>
          <cell r="K234">
            <v>0</v>
          </cell>
          <cell r="L234" t="str">
            <v>1</v>
          </cell>
          <cell r="P234">
            <v>2</v>
          </cell>
          <cell r="Q234">
            <v>158086.65600000002</v>
          </cell>
          <cell r="AH234" t="str">
            <v>1H139</v>
          </cell>
          <cell r="AI234" t="e">
            <v>#N/A</v>
          </cell>
          <cell r="AJ234" t="str">
            <v>SI</v>
          </cell>
        </row>
        <row r="235">
          <cell r="D235" t="str">
            <v>1M312</v>
          </cell>
          <cell r="E235" t="str">
            <v>meson lavamanos quasar 2.10x0.55</v>
          </cell>
          <cell r="F235" t="str">
            <v>u</v>
          </cell>
          <cell r="G235">
            <v>1724555</v>
          </cell>
          <cell r="H235">
            <v>0.16</v>
          </cell>
          <cell r="I235">
            <v>2000483.7999999998</v>
          </cell>
          <cell r="K235">
            <v>0</v>
          </cell>
          <cell r="L235" t="str">
            <v>1</v>
          </cell>
          <cell r="P235">
            <v>0</v>
          </cell>
          <cell r="Q235">
            <v>341392.63999999996</v>
          </cell>
          <cell r="AH235" t="e">
            <v>#N/A</v>
          </cell>
          <cell r="AI235" t="e">
            <v>#N/A</v>
          </cell>
          <cell r="AJ235" t="str">
            <v>NO</v>
          </cell>
        </row>
        <row r="236">
          <cell r="D236" t="str">
            <v>1M313</v>
          </cell>
          <cell r="E236" t="str">
            <v>meson lavamanos quasar 1.50x0.55</v>
          </cell>
          <cell r="F236" t="str">
            <v>u</v>
          </cell>
          <cell r="G236">
            <v>1149345</v>
          </cell>
          <cell r="H236">
            <v>0.16</v>
          </cell>
          <cell r="I236">
            <v>1333240.2</v>
          </cell>
          <cell r="K236">
            <v>0</v>
          </cell>
          <cell r="L236" t="str">
            <v>1</v>
          </cell>
          <cell r="P236">
            <v>0</v>
          </cell>
          <cell r="Q236">
            <v>0</v>
          </cell>
          <cell r="AH236" t="e">
            <v>#N/A</v>
          </cell>
          <cell r="AI236" t="e">
            <v>#N/A</v>
          </cell>
          <cell r="AJ236" t="str">
            <v>NO</v>
          </cell>
        </row>
        <row r="237">
          <cell r="D237" t="str">
            <v>1M314</v>
          </cell>
          <cell r="E237" t="str">
            <v>meson lavamanos quasar 2.50x0.55</v>
          </cell>
          <cell r="F237" t="str">
            <v>u</v>
          </cell>
          <cell r="G237">
            <v>2009935</v>
          </cell>
          <cell r="H237">
            <v>0.16</v>
          </cell>
          <cell r="I237">
            <v>2331524.5999999996</v>
          </cell>
          <cell r="K237">
            <v>0</v>
          </cell>
          <cell r="L237" t="str">
            <v>1</v>
          </cell>
          <cell r="P237">
            <v>0</v>
          </cell>
          <cell r="Q237">
            <v>0</v>
          </cell>
          <cell r="AH237" t="e">
            <v>#N/A</v>
          </cell>
          <cell r="AI237" t="e">
            <v>#N/A</v>
          </cell>
          <cell r="AJ237" t="str">
            <v>NO</v>
          </cell>
        </row>
        <row r="238">
          <cell r="D238" t="str">
            <v>1M315</v>
          </cell>
          <cell r="E238" t="str">
            <v>lavapinceles quasar 1.40x0.50</v>
          </cell>
          <cell r="F238" t="str">
            <v>u</v>
          </cell>
          <cell r="G238">
            <v>1072722</v>
          </cell>
          <cell r="H238">
            <v>0.16</v>
          </cell>
          <cell r="I238">
            <v>1244357.52</v>
          </cell>
          <cell r="K238">
            <v>0</v>
          </cell>
          <cell r="L238" t="str">
            <v>1</v>
          </cell>
          <cell r="P238">
            <v>0</v>
          </cell>
          <cell r="Q238">
            <v>0</v>
          </cell>
          <cell r="AH238" t="e">
            <v>#N/A</v>
          </cell>
          <cell r="AI238" t="e">
            <v>#N/A</v>
          </cell>
          <cell r="AJ238" t="str">
            <v>NO</v>
          </cell>
        </row>
        <row r="239">
          <cell r="D239" t="str">
            <v>1N114</v>
          </cell>
          <cell r="E239" t="str">
            <v>taza baltico alongado con entrada posterior ref. 113121001 corona</v>
          </cell>
          <cell r="F239" t="str">
            <v>u</v>
          </cell>
          <cell r="G239">
            <v>470900</v>
          </cell>
          <cell r="H239">
            <v>0.16</v>
          </cell>
          <cell r="I239">
            <v>546244</v>
          </cell>
          <cell r="K239">
            <v>0</v>
          </cell>
          <cell r="L239" t="str">
            <v>1</v>
          </cell>
          <cell r="P239">
            <v>50</v>
          </cell>
          <cell r="Q239">
            <v>0</v>
          </cell>
          <cell r="AH239" t="str">
            <v>1N114</v>
          </cell>
          <cell r="AI239" t="e">
            <v>#N/A</v>
          </cell>
          <cell r="AJ239" t="str">
            <v>SI</v>
          </cell>
        </row>
        <row r="240">
          <cell r="D240" t="str">
            <v>1N115</v>
          </cell>
          <cell r="E240" t="str">
            <v>accesorios de conexion entrada posterior sanitario</v>
          </cell>
          <cell r="F240" t="str">
            <v>u</v>
          </cell>
          <cell r="G240">
            <v>18260</v>
          </cell>
          <cell r="H240">
            <v>0.16</v>
          </cell>
          <cell r="I240">
            <v>21181.599999999999</v>
          </cell>
          <cell r="K240">
            <v>0</v>
          </cell>
          <cell r="L240" t="str">
            <v>1</v>
          </cell>
          <cell r="P240">
            <v>54</v>
          </cell>
          <cell r="Q240">
            <v>27312200</v>
          </cell>
          <cell r="AH240" t="str">
            <v>1N115</v>
          </cell>
          <cell r="AI240" t="e">
            <v>#N/A</v>
          </cell>
          <cell r="AJ240" t="str">
            <v>SI</v>
          </cell>
        </row>
        <row r="241">
          <cell r="D241" t="str">
            <v>1N118</v>
          </cell>
          <cell r="E241" t="str">
            <v xml:space="preserve">taza adriatico alongado entrada posterior en caja ref 013191001 </v>
          </cell>
          <cell r="F241" t="str">
            <v>u</v>
          </cell>
          <cell r="G241">
            <v>504900</v>
          </cell>
          <cell r="H241">
            <v>0.16</v>
          </cell>
          <cell r="I241">
            <v>585684</v>
          </cell>
          <cell r="K241">
            <v>0</v>
          </cell>
          <cell r="L241" t="str">
            <v>1</v>
          </cell>
          <cell r="P241">
            <v>4</v>
          </cell>
          <cell r="Q241">
            <v>1143806.3999999999</v>
          </cell>
          <cell r="AH241" t="str">
            <v>1N118</v>
          </cell>
          <cell r="AI241" t="e">
            <v>#N/A</v>
          </cell>
          <cell r="AJ241" t="str">
            <v>SI</v>
          </cell>
        </row>
        <row r="242">
          <cell r="D242" t="str">
            <v>1N11D</v>
          </cell>
          <cell r="E242" t="str">
            <v>sanitario infantil kiddy blanco ref. 501101001 con griferia y asiento</v>
          </cell>
          <cell r="F242" t="str">
            <v>u</v>
          </cell>
          <cell r="G242">
            <v>376900</v>
          </cell>
          <cell r="H242">
            <v>0.16</v>
          </cell>
          <cell r="I242">
            <v>437203.99999999994</v>
          </cell>
          <cell r="K242">
            <v>0</v>
          </cell>
          <cell r="L242" t="str">
            <v>1</v>
          </cell>
          <cell r="P242">
            <v>5</v>
          </cell>
          <cell r="Q242">
            <v>2342736</v>
          </cell>
          <cell r="AH242" t="str">
            <v>1N11D</v>
          </cell>
          <cell r="AI242" t="e">
            <v>#N/A</v>
          </cell>
          <cell r="AJ242" t="str">
            <v>SI</v>
          </cell>
        </row>
        <row r="243">
          <cell r="D243" t="str">
            <v>1N11E</v>
          </cell>
          <cell r="E243" t="str">
            <v>sanitario de tanque cyclone ultra blanco ref. 027071001 corona</v>
          </cell>
          <cell r="F243" t="str">
            <v>u</v>
          </cell>
          <cell r="G243">
            <v>662900</v>
          </cell>
          <cell r="H243">
            <v>0.16</v>
          </cell>
          <cell r="I243">
            <v>768964</v>
          </cell>
          <cell r="K243">
            <v>0</v>
          </cell>
          <cell r="L243" t="str">
            <v>1</v>
          </cell>
          <cell r="P243">
            <v>0</v>
          </cell>
          <cell r="Q243">
            <v>2186019.9999999995</v>
          </cell>
          <cell r="AH243" t="e">
            <v>#N/A</v>
          </cell>
          <cell r="AI243" t="e">
            <v>#N/A</v>
          </cell>
          <cell r="AJ243" t="str">
            <v>NO</v>
          </cell>
        </row>
        <row r="244">
          <cell r="D244" t="str">
            <v>1N121</v>
          </cell>
          <cell r="E244" t="str">
            <v>lavamanos ganamax con semipedestal ref. 545291001</v>
          </cell>
          <cell r="F244" t="str">
            <v>u</v>
          </cell>
          <cell r="G244">
            <v>115900</v>
          </cell>
          <cell r="H244">
            <v>0.16</v>
          </cell>
          <cell r="I244">
            <v>134444</v>
          </cell>
          <cell r="K244">
            <v>0</v>
          </cell>
          <cell r="L244" t="str">
            <v>1</v>
          </cell>
          <cell r="P244">
            <v>0</v>
          </cell>
          <cell r="Q244">
            <v>0</v>
          </cell>
          <cell r="AH244" t="e">
            <v>#N/A</v>
          </cell>
          <cell r="AI244" t="e">
            <v>#N/A</v>
          </cell>
          <cell r="AJ244" t="str">
            <v>NO</v>
          </cell>
        </row>
        <row r="245">
          <cell r="D245" t="str">
            <v>1N124</v>
          </cell>
          <cell r="E245" t="str">
            <v>lavamanos esferico en acero inoxidable 42cm socoda</v>
          </cell>
          <cell r="F245" t="str">
            <v>u</v>
          </cell>
          <cell r="G245">
            <v>125000</v>
          </cell>
          <cell r="H245">
            <v>0.16</v>
          </cell>
          <cell r="I245">
            <v>145000</v>
          </cell>
          <cell r="K245">
            <v>0</v>
          </cell>
          <cell r="L245" t="str">
            <v>1</v>
          </cell>
          <cell r="P245">
            <v>1</v>
          </cell>
          <cell r="Q245">
            <v>0</v>
          </cell>
          <cell r="AH245" t="str">
            <v>1N124</v>
          </cell>
          <cell r="AI245" t="e">
            <v>#N/A</v>
          </cell>
          <cell r="AJ245" t="str">
            <v>SI</v>
          </cell>
        </row>
        <row r="246">
          <cell r="D246" t="str">
            <v>1N125</v>
          </cell>
          <cell r="E246" t="str">
            <v>lavamanos corrido en acero inoxidable ref. vega de socoda</v>
          </cell>
          <cell r="F246" t="str">
            <v>m</v>
          </cell>
          <cell r="G246">
            <v>541616</v>
          </cell>
          <cell r="H246">
            <v>0.16</v>
          </cell>
          <cell r="I246">
            <v>628274.55999999994</v>
          </cell>
          <cell r="K246">
            <v>0</v>
          </cell>
          <cell r="L246" t="str">
            <v>1</v>
          </cell>
          <cell r="P246">
            <v>0</v>
          </cell>
          <cell r="Q246">
            <v>145000</v>
          </cell>
          <cell r="AH246" t="e">
            <v>#N/A</v>
          </cell>
          <cell r="AI246" t="e">
            <v>#N/A</v>
          </cell>
          <cell r="AJ246" t="str">
            <v>NO</v>
          </cell>
        </row>
        <row r="247">
          <cell r="D247" t="str">
            <v>1N126</v>
          </cell>
          <cell r="E247" t="str">
            <v>lavamanos milano ref. o14111001 corona</v>
          </cell>
          <cell r="F247" t="str">
            <v>u</v>
          </cell>
          <cell r="G247">
            <v>50900</v>
          </cell>
          <cell r="H247">
            <v>0.16</v>
          </cell>
          <cell r="I247">
            <v>59043.999999999993</v>
          </cell>
          <cell r="K247">
            <v>0</v>
          </cell>
          <cell r="L247" t="str">
            <v>1</v>
          </cell>
          <cell r="P247">
            <v>4</v>
          </cell>
          <cell r="Q247">
            <v>0</v>
          </cell>
          <cell r="AH247" t="str">
            <v>1N126</v>
          </cell>
          <cell r="AI247" t="e">
            <v>#N/A</v>
          </cell>
          <cell r="AJ247" t="str">
            <v>SI</v>
          </cell>
        </row>
        <row r="248">
          <cell r="D248" t="str">
            <v>1N127</v>
          </cell>
          <cell r="E248" t="str">
            <v>lavamanos san lorenzo petit ref. o19021001 corona</v>
          </cell>
          <cell r="F248" t="str">
            <v>u</v>
          </cell>
          <cell r="G248">
            <v>199900</v>
          </cell>
          <cell r="H248">
            <v>0.16</v>
          </cell>
          <cell r="I248">
            <v>231883.99999999997</v>
          </cell>
          <cell r="K248">
            <v>0</v>
          </cell>
          <cell r="L248" t="str">
            <v>1</v>
          </cell>
          <cell r="P248">
            <v>61</v>
          </cell>
          <cell r="Q248">
            <v>236175.99999999997</v>
          </cell>
          <cell r="AH248" t="str">
            <v>1N127</v>
          </cell>
          <cell r="AI248" t="e">
            <v>#N/A</v>
          </cell>
          <cell r="AJ248" t="str">
            <v>SI</v>
          </cell>
        </row>
        <row r="249">
          <cell r="D249" t="str">
            <v>1N128</v>
          </cell>
          <cell r="E249" t="str">
            <v>lavamanos manantial duo ref. o74111001 corona</v>
          </cell>
          <cell r="F249" t="str">
            <v>u</v>
          </cell>
          <cell r="G249">
            <v>199900</v>
          </cell>
          <cell r="H249">
            <v>0.16</v>
          </cell>
          <cell r="I249">
            <v>231883.99999999997</v>
          </cell>
          <cell r="K249">
            <v>0</v>
          </cell>
          <cell r="L249" t="str">
            <v>1</v>
          </cell>
          <cell r="P249">
            <v>0</v>
          </cell>
          <cell r="Q249">
            <v>14144923.999999998</v>
          </cell>
          <cell r="AH249" t="e">
            <v>#N/A</v>
          </cell>
          <cell r="AI249" t="e">
            <v>#N/A</v>
          </cell>
          <cell r="AJ249" t="str">
            <v>NO</v>
          </cell>
        </row>
        <row r="250">
          <cell r="D250" t="str">
            <v>1N12G</v>
          </cell>
          <cell r="E250" t="str">
            <v>pozuelo lavaplatos en acero inoxidable 50 x 35cm socoda</v>
          </cell>
          <cell r="F250" t="str">
            <v>u</v>
          </cell>
          <cell r="G250">
            <v>37100</v>
          </cell>
          <cell r="H250">
            <v>0.16</v>
          </cell>
          <cell r="I250">
            <v>43036</v>
          </cell>
          <cell r="K250">
            <v>0</v>
          </cell>
          <cell r="L250" t="str">
            <v>1</v>
          </cell>
          <cell r="P250">
            <v>0</v>
          </cell>
          <cell r="Q250">
            <v>0</v>
          </cell>
          <cell r="AH250" t="e">
            <v>#N/A</v>
          </cell>
          <cell r="AI250" t="e">
            <v>#N/A</v>
          </cell>
          <cell r="AJ250" t="str">
            <v>NO</v>
          </cell>
        </row>
        <row r="251">
          <cell r="D251" t="str">
            <v>1N12H</v>
          </cell>
          <cell r="E251" t="str">
            <v>combo acuacer plus con pedestal</v>
          </cell>
          <cell r="F251" t="str">
            <v>u</v>
          </cell>
          <cell r="G251">
            <v>218900</v>
          </cell>
          <cell r="H251">
            <v>0.16</v>
          </cell>
          <cell r="I251">
            <v>253923.99999999997</v>
          </cell>
          <cell r="K251">
            <v>0</v>
          </cell>
          <cell r="L251" t="str">
            <v>1</v>
          </cell>
          <cell r="P251">
            <v>4</v>
          </cell>
          <cell r="Q251">
            <v>0</v>
          </cell>
          <cell r="AH251" t="str">
            <v>1N12H</v>
          </cell>
          <cell r="AI251" t="e">
            <v>#N/A</v>
          </cell>
          <cell r="AJ251" t="str">
            <v>SI</v>
          </cell>
        </row>
        <row r="252">
          <cell r="D252" t="str">
            <v>1N12I</v>
          </cell>
          <cell r="E252" t="str">
            <v>lavamanos quirurgico c18 0.30x0.30x0.20m mas mueble, griferia y accesorios</v>
          </cell>
          <cell r="F252" t="str">
            <v>u</v>
          </cell>
          <cell r="G252">
            <v>1576575</v>
          </cell>
          <cell r="H252">
            <v>0.16</v>
          </cell>
          <cell r="I252">
            <v>1828826.9999999998</v>
          </cell>
          <cell r="K252">
            <v>0</v>
          </cell>
          <cell r="L252" t="str">
            <v>1</v>
          </cell>
          <cell r="P252">
            <v>0</v>
          </cell>
          <cell r="Q252">
            <v>1015695.9999999999</v>
          </cell>
          <cell r="AH252" t="e">
            <v>#N/A</v>
          </cell>
          <cell r="AI252" t="e">
            <v>#N/A</v>
          </cell>
          <cell r="AJ252" t="str">
            <v>NO</v>
          </cell>
        </row>
        <row r="253">
          <cell r="D253" t="str">
            <v>1N12J</v>
          </cell>
          <cell r="E253" t="str">
            <v>lavamanos aquajet ref. o12911001</v>
          </cell>
          <cell r="F253" t="str">
            <v>u</v>
          </cell>
          <cell r="G253">
            <v>339900</v>
          </cell>
          <cell r="H253">
            <v>0.16</v>
          </cell>
          <cell r="I253">
            <v>394284</v>
          </cell>
          <cell r="K253">
            <v>0</v>
          </cell>
          <cell r="L253" t="str">
            <v>1</v>
          </cell>
          <cell r="P253">
            <v>0</v>
          </cell>
          <cell r="Q253">
            <v>0</v>
          </cell>
          <cell r="AH253" t="e">
            <v>#N/A</v>
          </cell>
          <cell r="AI253" t="e">
            <v>#N/A</v>
          </cell>
          <cell r="AJ253" t="str">
            <v>NO</v>
          </cell>
        </row>
        <row r="254">
          <cell r="D254" t="str">
            <v>1N12K</v>
          </cell>
          <cell r="E254" t="str">
            <v>lavamanos happy ref. o53201001</v>
          </cell>
          <cell r="F254" t="str">
            <v>u</v>
          </cell>
          <cell r="G254">
            <v>66900</v>
          </cell>
          <cell r="H254">
            <v>0.16</v>
          </cell>
          <cell r="I254">
            <v>77604</v>
          </cell>
          <cell r="K254">
            <v>0</v>
          </cell>
          <cell r="L254" t="str">
            <v>1</v>
          </cell>
          <cell r="P254">
            <v>0</v>
          </cell>
          <cell r="Q254">
            <v>0</v>
          </cell>
          <cell r="AH254" t="e">
            <v>#N/A</v>
          </cell>
          <cell r="AI254" t="e">
            <v>#N/A</v>
          </cell>
          <cell r="AJ254" t="str">
            <v>NO</v>
          </cell>
        </row>
        <row r="255">
          <cell r="D255" t="str">
            <v>1N12L</v>
          </cell>
          <cell r="E255" t="str">
            <v>mesones curvos de 3.11 a 2.62 promedio 2.865 fondos 0.45 a 0.455m. salpicaderos integrados de 10 cm x 2 lados contra muros. faldones de 16 cm x 2 lados partes libres. con 5 cocas lavamanos redondas integradas ref. 30 de 30x11 cm de profundidad. bases muf de 9 a 12 mm impermeabilizados. incluye soportes: 1 angulo de 41 cms y 8 pieamigos de 40 x 20 cm, transporte e instalacion. color por difinir.</v>
          </cell>
          <cell r="F255" t="str">
            <v>u</v>
          </cell>
          <cell r="G255">
            <v>3094655</v>
          </cell>
          <cell r="H255">
            <v>0.16</v>
          </cell>
          <cell r="I255">
            <v>3589799.8</v>
          </cell>
          <cell r="K255">
            <v>0</v>
          </cell>
          <cell r="L255" t="str">
            <v>1</v>
          </cell>
          <cell r="P255">
            <v>0</v>
          </cell>
          <cell r="Q255">
            <v>0</v>
          </cell>
          <cell r="AH255" t="e">
            <v>#N/A</v>
          </cell>
          <cell r="AI255" t="e">
            <v>#N/A</v>
          </cell>
          <cell r="AJ255" t="str">
            <v>NO</v>
          </cell>
        </row>
        <row r="256">
          <cell r="D256" t="str">
            <v>1N12M</v>
          </cell>
          <cell r="E256" t="str">
            <v>meson curvo de 3.03 a 2.81 promedio 2.92 fondos 0.45 a 0.533 m. salpicaderos integrados 10 cm x 2 lados contra muros. faldones de 16 cm x 2 lados partes libres. con 5 cocas lavamanos redondas integradas ref. 30 de 30 x 11 cm de profundidad. bases muf de  9 a 12 mm, impermeabilizados. incluye soportes: 1 angulo de 49 cms y 7 pieamigos de 49 x 20 cm, transporte e instalacion. color por difinir.</v>
          </cell>
          <cell r="F256" t="str">
            <v>u</v>
          </cell>
          <cell r="G256">
            <v>3186249</v>
          </cell>
          <cell r="H256">
            <v>0.16</v>
          </cell>
          <cell r="I256">
            <v>3696048.84</v>
          </cell>
          <cell r="K256">
            <v>0</v>
          </cell>
          <cell r="L256" t="str">
            <v>1</v>
          </cell>
          <cell r="P256">
            <v>0</v>
          </cell>
          <cell r="Q256">
            <v>0</v>
          </cell>
          <cell r="AH256" t="e">
            <v>#N/A</v>
          </cell>
          <cell r="AI256" t="e">
            <v>#N/A</v>
          </cell>
          <cell r="AJ256" t="str">
            <v>NO</v>
          </cell>
        </row>
        <row r="257">
          <cell r="D257" t="str">
            <v>1N12N</v>
          </cell>
          <cell r="E257" t="str">
            <v>meson lineal de 1.80 x 0.55 m. salpicaderos integrados de 10 cm x 3 lados contra muros. faldon frontal de 20 cm x 1 lado, con 2 cocas lavamanos redondas integradas ref. 37 de 37 x 17 cm de profundidad. bases muf de 9 a 12 mm, impermeabilizados. incluye soportes: 2 angulos de 56 cms y 4 pieamigos de 46 x 17 cm, transporte e instalacion. color por difinir.</v>
          </cell>
          <cell r="F257" t="str">
            <v>u</v>
          </cell>
          <cell r="G257">
            <v>1730996</v>
          </cell>
          <cell r="H257">
            <v>0.16</v>
          </cell>
          <cell r="I257">
            <v>2007955.3599999999</v>
          </cell>
          <cell r="K257">
            <v>0</v>
          </cell>
          <cell r="L257" t="str">
            <v>1</v>
          </cell>
          <cell r="P257">
            <v>0</v>
          </cell>
          <cell r="Q257">
            <v>0</v>
          </cell>
          <cell r="AH257" t="e">
            <v>#N/A</v>
          </cell>
          <cell r="AI257" t="e">
            <v>#N/A</v>
          </cell>
          <cell r="AJ257" t="str">
            <v>NO</v>
          </cell>
        </row>
        <row r="258">
          <cell r="D258" t="str">
            <v>1N12O</v>
          </cell>
          <cell r="E258" t="str">
            <v>mesones curvos de 1.64 a 1.45 promedio 1.545 fondos de 0.43 m. salpicaderos integrados de 10 cm x 2 lados contra muros. faldones de 16 cms x 2 lados partes libres. con 2 cocas lavamanos rectangulares integradas ref. 9 de 40 x 30 x 12 cm de profundidad. bases muf de  9 a 12 mm, impermeabilizados. incluye soportes: 1 angulo de 39 cm y 4 pieamigos de 38 x 20 cm, transporte e instalacion. color por difinir.</v>
          </cell>
          <cell r="F258" t="str">
            <v>u</v>
          </cell>
          <cell r="G258">
            <v>1581041</v>
          </cell>
          <cell r="H258">
            <v>0.16</v>
          </cell>
          <cell r="I258">
            <v>1834007.5599999998</v>
          </cell>
          <cell r="K258">
            <v>0</v>
          </cell>
          <cell r="L258" t="str">
            <v>1</v>
          </cell>
          <cell r="P258">
            <v>0</v>
          </cell>
          <cell r="Q258">
            <v>0</v>
          </cell>
          <cell r="AH258" t="e">
            <v>#N/A</v>
          </cell>
          <cell r="AI258" t="e">
            <v>#N/A</v>
          </cell>
          <cell r="AJ258" t="str">
            <v>NO</v>
          </cell>
        </row>
        <row r="259">
          <cell r="D259" t="str">
            <v>1N12P</v>
          </cell>
          <cell r="E259" t="str">
            <v>mesones curvos de 1.64 a 1.45 promedio 1.545 fondos de 0.43 m. salpicaderos integrados de 10 cm x 2 lados contra muros. faldones de 16 cm x 2 lados partes libres. con 2 cocas lavamanos rectangulares integradas ref. 9 de 40 x 30 x 12 cm de profundidad. bases muf de 9 - 12 mm, impermeabilizados. incluye soportes: 1 angulo de 39 cm y 4 pieamigos de 38 x 20 cm, transporte e instalacion. color por difinir.</v>
          </cell>
          <cell r="F259" t="str">
            <v>u</v>
          </cell>
          <cell r="G259">
            <v>1688428</v>
          </cell>
          <cell r="H259">
            <v>0.16</v>
          </cell>
          <cell r="I259">
            <v>1958576.48</v>
          </cell>
          <cell r="K259">
            <v>0</v>
          </cell>
          <cell r="L259" t="str">
            <v>1</v>
          </cell>
          <cell r="P259">
            <v>0</v>
          </cell>
          <cell r="Q259">
            <v>0</v>
          </cell>
          <cell r="AH259" t="e">
            <v>#N/A</v>
          </cell>
          <cell r="AI259" t="e">
            <v>#N/A</v>
          </cell>
          <cell r="AJ259" t="str">
            <v>NO</v>
          </cell>
        </row>
        <row r="260">
          <cell r="D260" t="str">
            <v>1N12Q</v>
          </cell>
          <cell r="E260" t="str">
            <v>mesones curvos de 1.64 a 1.45 promedio 1.545 fondos de 0.43 m. salpicaderos integrados de 10 cm x 2 lados contra muros. faldones de 16 cm x 2 lados partes libres. con 2 cocas lavamanos rectangulares integradas ref. 9 de 40 x 30 x 12 cm de profundidad. bases muf de 9 a 12 mm, impermeabilizados. incluye soportes: 1 angulo de 39 cm y 4 pieamigos de 38 x 20 cm, transporte e instalacion. color por difinir.</v>
          </cell>
          <cell r="F260" t="str">
            <v>u</v>
          </cell>
          <cell r="G260">
            <v>1621885</v>
          </cell>
          <cell r="H260">
            <v>0.16</v>
          </cell>
          <cell r="I260">
            <v>1881386.5999999999</v>
          </cell>
          <cell r="K260">
            <v>0</v>
          </cell>
          <cell r="L260" t="str">
            <v>1</v>
          </cell>
          <cell r="P260">
            <v>0</v>
          </cell>
          <cell r="Q260">
            <v>0</v>
          </cell>
          <cell r="AH260" t="e">
            <v>#N/A</v>
          </cell>
          <cell r="AI260" t="e">
            <v>#N/A</v>
          </cell>
          <cell r="AJ260" t="str">
            <v>NO</v>
          </cell>
        </row>
        <row r="261">
          <cell r="D261" t="str">
            <v>1N12R</v>
          </cell>
          <cell r="E261" t="str">
            <v>pozuelo lavaplatos en acero inoxidable 62 x 48cm socoda</v>
          </cell>
          <cell r="F261" t="str">
            <v>u</v>
          </cell>
          <cell r="G261">
            <v>60652</v>
          </cell>
          <cell r="H261">
            <v>0.16</v>
          </cell>
          <cell r="I261">
            <v>70356.319999999992</v>
          </cell>
          <cell r="K261">
            <v>0</v>
          </cell>
          <cell r="L261" t="str">
            <v>1</v>
          </cell>
          <cell r="P261">
            <v>0</v>
          </cell>
          <cell r="Q261">
            <v>0</v>
          </cell>
          <cell r="AH261" t="e">
            <v>#N/A</v>
          </cell>
          <cell r="AI261" t="e">
            <v>#N/A</v>
          </cell>
          <cell r="AJ261" t="str">
            <v>NO</v>
          </cell>
        </row>
        <row r="262">
          <cell r="D262" t="str">
            <v>1N12S</v>
          </cell>
          <cell r="E262" t="str">
            <v>meson de lavamanos a: 0.45 m. en quartztone blanco extra. salpicaderos h: 0.10 m. + faldon frontal h: 0.35 m. incluye pieamigos de soporte y anclaje a muros. baños individuales</v>
          </cell>
          <cell r="F262" t="str">
            <v>m</v>
          </cell>
          <cell r="G262">
            <v>1055490</v>
          </cell>
          <cell r="H262">
            <v>0.16</v>
          </cell>
          <cell r="I262">
            <v>1224368.3999999999</v>
          </cell>
          <cell r="K262">
            <v>0</v>
          </cell>
          <cell r="L262" t="str">
            <v>1</v>
          </cell>
          <cell r="P262">
            <v>12.68</v>
          </cell>
          <cell r="Q262">
            <v>0</v>
          </cell>
          <cell r="AH262" t="str">
            <v>1N12S</v>
          </cell>
          <cell r="AI262" t="e">
            <v>#N/A</v>
          </cell>
          <cell r="AJ262" t="str">
            <v>SI</v>
          </cell>
        </row>
        <row r="263">
          <cell r="D263" t="str">
            <v>1N12T</v>
          </cell>
          <cell r="E263" t="str">
            <v>meson de lavamanos a: 0.60 m. en quartztone blanco extra. salpicaderos h: 0.10 m. + faldon frontal h: 0.35 m. incluye pieamigos de soporte y anclaje a muros. baños publicos</v>
          </cell>
          <cell r="F263" t="str">
            <v>m</v>
          </cell>
          <cell r="G263">
            <v>1231400</v>
          </cell>
          <cell r="H263">
            <v>0.16</v>
          </cell>
          <cell r="I263">
            <v>1428424</v>
          </cell>
          <cell r="K263">
            <v>0</v>
          </cell>
          <cell r="L263" t="str">
            <v>1</v>
          </cell>
          <cell r="P263">
            <v>42.26</v>
          </cell>
          <cell r="Q263">
            <v>15524991.311999999</v>
          </cell>
          <cell r="AH263" t="str">
            <v>1N12T</v>
          </cell>
          <cell r="AI263" t="e">
            <v>#N/A</v>
          </cell>
          <cell r="AJ263" t="str">
            <v>SI</v>
          </cell>
        </row>
        <row r="264">
          <cell r="D264" t="str">
            <v>1N12U</v>
          </cell>
          <cell r="E264" t="str">
            <v>meson de lavapinceles a: 0.60 m. en quartztone blanco extra. salpicaderos h: 0.10 m. + faldon frontal h: 0.35 m. incluye pieamigos de soporte y anclaje a muros. aulas</v>
          </cell>
          <cell r="F264" t="str">
            <v>m</v>
          </cell>
          <cell r="G264">
            <v>1231400</v>
          </cell>
          <cell r="H264">
            <v>0.16</v>
          </cell>
          <cell r="I264">
            <v>1428424</v>
          </cell>
          <cell r="K264">
            <v>0</v>
          </cell>
          <cell r="L264" t="str">
            <v>1</v>
          </cell>
          <cell r="P264">
            <v>0</v>
          </cell>
          <cell r="Q264">
            <v>60365198.239999995</v>
          </cell>
          <cell r="AH264" t="e">
            <v>#N/A</v>
          </cell>
          <cell r="AI264" t="e">
            <v>#N/A</v>
          </cell>
          <cell r="AJ264" t="str">
            <v>NO</v>
          </cell>
        </row>
        <row r="265">
          <cell r="D265" t="str">
            <v>1N12V</v>
          </cell>
          <cell r="E265" t="str">
            <v>meson de lavamanos a: 0.56 m. en corian ref. designer white o equivalente. lavamanos corrido según detalle de planos. incluye pieamigos de soporte y anclaje a muros. baños preescolar</v>
          </cell>
          <cell r="F265" t="str">
            <v>m</v>
          </cell>
          <cell r="G265">
            <v>656750</v>
          </cell>
          <cell r="H265">
            <v>0.16</v>
          </cell>
          <cell r="I265">
            <v>761830</v>
          </cell>
          <cell r="K265">
            <v>0</v>
          </cell>
          <cell r="L265" t="str">
            <v>1</v>
          </cell>
          <cell r="P265">
            <v>2.2999999999999998</v>
          </cell>
          <cell r="Q265">
            <v>0</v>
          </cell>
          <cell r="AH265" t="str">
            <v>1N12V</v>
          </cell>
          <cell r="AI265" t="e">
            <v>#N/A</v>
          </cell>
          <cell r="AJ265" t="str">
            <v>SI</v>
          </cell>
        </row>
        <row r="266">
          <cell r="D266" t="str">
            <v>1N12W</v>
          </cell>
          <cell r="E266" t="str">
            <v>meson de lavamanos a: 0.55 m. de quasar o equivalente. salpicaderos h: 0.10 m. + faldon frontal h: 0.18 m. con tanque continuo integrados 2.47x0.30 m. - h: 0.12 -0.14 m. - l: 3.22m. incluye pieamigos de soporte y anclaje a muros. baño prejardin y transicion</v>
          </cell>
          <cell r="F266" t="str">
            <v>u</v>
          </cell>
          <cell r="G266">
            <v>2619942</v>
          </cell>
          <cell r="H266">
            <v>0.16</v>
          </cell>
          <cell r="I266">
            <v>3039132.7199999997</v>
          </cell>
          <cell r="K266">
            <v>0</v>
          </cell>
          <cell r="L266" t="str">
            <v>1</v>
          </cell>
          <cell r="P266">
            <v>0</v>
          </cell>
          <cell r="Q266">
            <v>1752208.9999999998</v>
          </cell>
          <cell r="AH266" t="e">
            <v>#N/A</v>
          </cell>
          <cell r="AI266" t="e">
            <v>#N/A</v>
          </cell>
          <cell r="AJ266" t="str">
            <v>NO</v>
          </cell>
        </row>
        <row r="267">
          <cell r="D267" t="str">
            <v>1N12X</v>
          </cell>
          <cell r="E267" t="str">
            <v>meson de lavamanos a: 0.47 m. de quasar o equivalente. salpicaderos h: 0.10 m. + faldon frontal h: 0.18 m. con tanque continuo integrados 2.26x0.27 m. - h: 0.12 -0.14 m. - l: 2.26m. incluye pieamigos de soporte y anclaje a muros. baño jardin</v>
          </cell>
          <cell r="F267" t="str">
            <v>u</v>
          </cell>
          <cell r="G267">
            <v>2360321</v>
          </cell>
          <cell r="H267">
            <v>0.16</v>
          </cell>
          <cell r="I267">
            <v>2737972.36</v>
          </cell>
          <cell r="K267">
            <v>0</v>
          </cell>
          <cell r="L267" t="str">
            <v>1</v>
          </cell>
          <cell r="P267">
            <v>0</v>
          </cell>
          <cell r="Q267">
            <v>0</v>
          </cell>
          <cell r="AH267" t="e">
            <v>#N/A</v>
          </cell>
          <cell r="AI267" t="e">
            <v>#N/A</v>
          </cell>
          <cell r="AJ267" t="str">
            <v>NO</v>
          </cell>
        </row>
        <row r="268">
          <cell r="D268" t="str">
            <v>1N12Y</v>
          </cell>
          <cell r="E268" t="str">
            <v>meson de lavamanos a: 0.50 m. de quasar o equivalente. salpicaderos h: 0.10 m. + faldon frontal h: 0.18 m. con tanque continuo integrados 1.78x0.30 m. - h: 0.12 -0.14 m. - l: 2.02m. incluye pieamigos de soporte y anclaje a muros. lavamanos comedor</v>
          </cell>
          <cell r="F268" t="str">
            <v>u</v>
          </cell>
          <cell r="G268">
            <v>1869436</v>
          </cell>
          <cell r="H268">
            <v>0.16</v>
          </cell>
          <cell r="I268">
            <v>2168545.7599999998</v>
          </cell>
          <cell r="K268">
            <v>0</v>
          </cell>
          <cell r="L268" t="str">
            <v>1</v>
          </cell>
          <cell r="P268">
            <v>0</v>
          </cell>
          <cell r="Q268">
            <v>0</v>
          </cell>
          <cell r="AH268" t="e">
            <v>#N/A</v>
          </cell>
          <cell r="AI268" t="e">
            <v>#N/A</v>
          </cell>
          <cell r="AJ268" t="str">
            <v>NO</v>
          </cell>
        </row>
        <row r="269">
          <cell r="D269" t="str">
            <v>1N12Z</v>
          </cell>
          <cell r="E269" t="str">
            <v>meson de lavamanos a: 0.60 m. de quasar o equivalente. salpicaderos h: 0.10 m. + faldon frontal h: 0.18 m. con tanque continuo integrado 1.97x0.38 m. - h: 0.12 -0.14 m. - l: 2.17m. incluye pieamigos de soporte y anclaje a muros. baño profesores</v>
          </cell>
          <cell r="F269" t="str">
            <v>u</v>
          </cell>
          <cell r="G269">
            <v>2316632</v>
          </cell>
          <cell r="H269">
            <v>0.16</v>
          </cell>
          <cell r="I269">
            <v>2687293.1199999996</v>
          </cell>
          <cell r="K269">
            <v>0</v>
          </cell>
          <cell r="L269" t="str">
            <v>1</v>
          </cell>
          <cell r="P269">
            <v>0</v>
          </cell>
          <cell r="Q269">
            <v>0</v>
          </cell>
          <cell r="AH269" t="e">
            <v>#N/A</v>
          </cell>
          <cell r="AI269" t="e">
            <v>#N/A</v>
          </cell>
          <cell r="AJ269" t="str">
            <v>NO</v>
          </cell>
        </row>
        <row r="270">
          <cell r="D270" t="str">
            <v>1N131</v>
          </cell>
          <cell r="E270" t="str">
            <v>meson de lavapinceles a: 0.58 m. de quasar o equivalente. salpicaderos h: 0.10 m. + faldon frontal h: 0.18 m. con tanque continuo integrado 1.10x0.38 m. - h: 0.12 -0.14 m. - l: 3.17m. incluye pieamigos de soporte y anclaje a muros. prejardin 1, 2 y 3</v>
          </cell>
          <cell r="F270" t="str">
            <v>u</v>
          </cell>
          <cell r="G270">
            <v>2781482.6069182386</v>
          </cell>
          <cell r="H270">
            <v>0.16</v>
          </cell>
          <cell r="I270">
            <v>3226519.8240251564</v>
          </cell>
          <cell r="K270">
            <v>0</v>
          </cell>
          <cell r="L270" t="str">
            <v>1</v>
          </cell>
          <cell r="P270">
            <v>0</v>
          </cell>
          <cell r="Q270">
            <v>0</v>
          </cell>
          <cell r="AH270" t="e">
            <v>#N/A</v>
          </cell>
          <cell r="AI270" t="e">
            <v>#N/A</v>
          </cell>
          <cell r="AJ270" t="str">
            <v>NO</v>
          </cell>
        </row>
        <row r="271">
          <cell r="D271" t="str">
            <v>1N132</v>
          </cell>
          <cell r="E271" t="str">
            <v>meson de lavapinceles a: 0.58 m. de quasar o equivalente. salpicaderos h: 0.10 m. + faldon frontal h: 0.18 m. con tanque continuo integrado 1.10x0.38 m. - h: 0.12 -0.14 m. - l: 3.23m. incluye pieamigos de soporte y anclaje a muros. jardin 2 y 3</v>
          </cell>
          <cell r="F271" t="str">
            <v>u</v>
          </cell>
          <cell r="G271">
            <v>2739516</v>
          </cell>
          <cell r="H271">
            <v>0.16</v>
          </cell>
          <cell r="I271">
            <v>3177838.5599999996</v>
          </cell>
          <cell r="K271">
            <v>0</v>
          </cell>
          <cell r="L271" t="str">
            <v>1</v>
          </cell>
          <cell r="P271">
            <v>0</v>
          </cell>
          <cell r="Q271">
            <v>0</v>
          </cell>
          <cell r="AH271" t="e">
            <v>#N/A</v>
          </cell>
          <cell r="AI271" t="e">
            <v>#N/A</v>
          </cell>
          <cell r="AJ271" t="str">
            <v>NO</v>
          </cell>
        </row>
        <row r="272">
          <cell r="D272" t="str">
            <v>1N133</v>
          </cell>
          <cell r="E272" t="str">
            <v>meson de lavapinceles a: 0.58 m. de quasar o equivalente. salpicaderos h: 0.10 m. + faldon frontal h: 0.18 m. con tanque continuo integrado 1.10x0.38 m. - h: 0.12 -0.14 m. - l: 3.13m. incluye pieamigos de soporte y anclaje a muros. jardin 1</v>
          </cell>
          <cell r="F272" t="str">
            <v>u</v>
          </cell>
          <cell r="G272">
            <v>2693067.601246106</v>
          </cell>
          <cell r="H272">
            <v>0.16</v>
          </cell>
          <cell r="I272">
            <v>3123958.4174454827</v>
          </cell>
          <cell r="K272">
            <v>0</v>
          </cell>
          <cell r="L272" t="str">
            <v>1</v>
          </cell>
          <cell r="P272">
            <v>0</v>
          </cell>
          <cell r="Q272">
            <v>0</v>
          </cell>
          <cell r="AH272" t="e">
            <v>#N/A</v>
          </cell>
          <cell r="AI272" t="e">
            <v>#N/A</v>
          </cell>
          <cell r="AJ272" t="str">
            <v>NO</v>
          </cell>
        </row>
        <row r="273">
          <cell r="D273" t="str">
            <v>1N134</v>
          </cell>
          <cell r="E273" t="str">
            <v>meson de lavapinceles a: 0.58 m. de quasar o equivalente. salpicaderos h: 0.10 m. + faldon frontal h: 0.18 m. con tanque continuo integrado 1.10x0.38 m. - h: 0.12 -0.14 m. - l: 2.82m. incluye pieamigos de soporte y anclaje a muros. transicion 1</v>
          </cell>
          <cell r="F273" t="str">
            <v>u</v>
          </cell>
          <cell r="G273">
            <v>2429972</v>
          </cell>
          <cell r="H273">
            <v>0.16</v>
          </cell>
          <cell r="I273">
            <v>2818767.52</v>
          </cell>
          <cell r="K273">
            <v>0</v>
          </cell>
          <cell r="L273" t="str">
            <v>1</v>
          </cell>
          <cell r="P273">
            <v>0</v>
          </cell>
          <cell r="Q273">
            <v>0</v>
          </cell>
          <cell r="AH273" t="e">
            <v>#N/A</v>
          </cell>
          <cell r="AI273" t="e">
            <v>#N/A</v>
          </cell>
          <cell r="AJ273" t="str">
            <v>NO</v>
          </cell>
        </row>
        <row r="274">
          <cell r="D274" t="str">
            <v>1N135</v>
          </cell>
          <cell r="E274" t="str">
            <v>meson de lavapinceles a: 0.58 m. de quasar o equivalente. salpicaderos h: 0.10 m. + faldon frontal h: 0.18 m. con tanque continuo integrado 1.10x0.38 m. - h: 0.12 -0.14 m. - l: 2.86m. incluye pieamigos de soporte y anclaje a muros. transicion 2 y 3</v>
          </cell>
          <cell r="F274" t="str">
            <v>u</v>
          </cell>
          <cell r="G274">
            <v>2464440</v>
          </cell>
          <cell r="H274">
            <v>0.16</v>
          </cell>
          <cell r="I274">
            <v>2858750.4</v>
          </cell>
          <cell r="K274">
            <v>0</v>
          </cell>
          <cell r="L274" t="str">
            <v>1</v>
          </cell>
          <cell r="P274">
            <v>0</v>
          </cell>
          <cell r="Q274">
            <v>0</v>
          </cell>
          <cell r="AH274" t="e">
            <v>#N/A</v>
          </cell>
          <cell r="AI274" t="e">
            <v>#N/A</v>
          </cell>
          <cell r="AJ274" t="str">
            <v>NO</v>
          </cell>
        </row>
        <row r="275">
          <cell r="D275" t="str">
            <v>1N139</v>
          </cell>
          <cell r="E275" t="str">
            <v>orinal para fluxometro ref. arrecife blanco con griferia de push antivandalica c24</v>
          </cell>
          <cell r="F275" t="str">
            <v>u</v>
          </cell>
          <cell r="G275">
            <v>262750</v>
          </cell>
          <cell r="H275">
            <v>0.16</v>
          </cell>
          <cell r="I275">
            <v>304790</v>
          </cell>
          <cell r="K275">
            <v>0</v>
          </cell>
          <cell r="L275" t="str">
            <v>1</v>
          </cell>
          <cell r="P275">
            <v>0</v>
          </cell>
          <cell r="Q275">
            <v>0</v>
          </cell>
          <cell r="AH275" t="e">
            <v>#N/A</v>
          </cell>
          <cell r="AI275" t="e">
            <v>#N/A</v>
          </cell>
          <cell r="AJ275" t="str">
            <v>NO</v>
          </cell>
        </row>
        <row r="276">
          <cell r="D276" t="str">
            <v>1N13A</v>
          </cell>
          <cell r="E276" t="str">
            <v>orinal petite blanco ref. o62111001</v>
          </cell>
          <cell r="F276" t="str">
            <v>u</v>
          </cell>
          <cell r="G276">
            <v>123900</v>
          </cell>
          <cell r="H276">
            <v>0.16</v>
          </cell>
          <cell r="I276">
            <v>143724</v>
          </cell>
          <cell r="K276">
            <v>0</v>
          </cell>
          <cell r="L276" t="str">
            <v>1</v>
          </cell>
          <cell r="P276">
            <v>0</v>
          </cell>
          <cell r="Q276">
            <v>0</v>
          </cell>
          <cell r="AH276" t="e">
            <v>#N/A</v>
          </cell>
          <cell r="AI276" t="e">
            <v>#N/A</v>
          </cell>
          <cell r="AJ276" t="str">
            <v>NO</v>
          </cell>
        </row>
        <row r="277">
          <cell r="D277" t="str">
            <v>1N13B</v>
          </cell>
          <cell r="E277" t="str">
            <v>orinal sin agua con cartucho ref. 105101001</v>
          </cell>
          <cell r="F277" t="str">
            <v>u</v>
          </cell>
          <cell r="G277">
            <v>1116900</v>
          </cell>
          <cell r="H277">
            <v>0.16</v>
          </cell>
          <cell r="I277">
            <v>1295604</v>
          </cell>
          <cell r="K277">
            <v>0</v>
          </cell>
          <cell r="L277" t="str">
            <v>1</v>
          </cell>
          <cell r="P277">
            <v>7</v>
          </cell>
          <cell r="Q277">
            <v>0</v>
          </cell>
          <cell r="AH277" t="str">
            <v>1N13B</v>
          </cell>
          <cell r="AI277" t="e">
            <v>#N/A</v>
          </cell>
          <cell r="AJ277" t="str">
            <v>SI</v>
          </cell>
        </row>
        <row r="278">
          <cell r="D278" t="str">
            <v>1N13C</v>
          </cell>
          <cell r="E278" t="str">
            <v>orinal gotta entrada posterior ref. o43101001</v>
          </cell>
          <cell r="F278" t="str">
            <v>u</v>
          </cell>
          <cell r="G278">
            <v>580900</v>
          </cell>
          <cell r="H278">
            <v>0.16</v>
          </cell>
          <cell r="I278">
            <v>673844</v>
          </cell>
          <cell r="K278">
            <v>0</v>
          </cell>
          <cell r="L278" t="str">
            <v>1</v>
          </cell>
          <cell r="P278">
            <v>0</v>
          </cell>
          <cell r="Q278">
            <v>9069228</v>
          </cell>
          <cell r="AH278" t="e">
            <v>#N/A</v>
          </cell>
          <cell r="AI278" t="e">
            <v>#N/A</v>
          </cell>
          <cell r="AJ278" t="str">
            <v>NO</v>
          </cell>
        </row>
        <row r="279">
          <cell r="D279" t="str">
            <v>1N13D</v>
          </cell>
          <cell r="E279" t="str">
            <v>mesones lineales de 2.88 x 0.58m salpicaderos integrados de 10 cm x 3 lados</v>
          </cell>
          <cell r="F279" t="str">
            <v>u</v>
          </cell>
          <cell r="G279">
            <v>2659892</v>
          </cell>
          <cell r="H279">
            <v>0.16</v>
          </cell>
          <cell r="I279">
            <v>3085474.7199999997</v>
          </cell>
          <cell r="K279">
            <v>0</v>
          </cell>
          <cell r="L279" t="str">
            <v>1</v>
          </cell>
          <cell r="P279">
            <v>0</v>
          </cell>
          <cell r="Q279">
            <v>0</v>
          </cell>
          <cell r="AH279" t="e">
            <v>#N/A</v>
          </cell>
          <cell r="AI279" t="e">
            <v>#N/A</v>
          </cell>
          <cell r="AJ279" t="str">
            <v>NO</v>
          </cell>
        </row>
        <row r="280">
          <cell r="D280" t="str">
            <v>1N13E</v>
          </cell>
          <cell r="E280" t="str">
            <v>mesones lineales de 2.67 x 0.50m salpicaderos integrados de 10 cm x 3 lados</v>
          </cell>
          <cell r="F280" t="str">
            <v>u</v>
          </cell>
          <cell r="G280">
            <v>2769648</v>
          </cell>
          <cell r="H280">
            <v>0.16</v>
          </cell>
          <cell r="I280">
            <v>3212791.6799999997</v>
          </cell>
          <cell r="K280">
            <v>0</v>
          </cell>
          <cell r="L280" t="str">
            <v>1</v>
          </cell>
          <cell r="P280">
            <v>0</v>
          </cell>
          <cell r="Q280">
            <v>0</v>
          </cell>
          <cell r="AH280" t="e">
            <v>#N/A</v>
          </cell>
          <cell r="AI280" t="e">
            <v>#N/A</v>
          </cell>
          <cell r="AJ280" t="str">
            <v>NO</v>
          </cell>
        </row>
        <row r="281">
          <cell r="D281" t="str">
            <v>1N13F</v>
          </cell>
          <cell r="E281" t="str">
            <v>mesones lineales de 2.76 x 0.50m salpicaderos integrados de 10 cm x 3 lados</v>
          </cell>
          <cell r="F281" t="str">
            <v>u</v>
          </cell>
          <cell r="G281">
            <v>2860930</v>
          </cell>
          <cell r="H281">
            <v>0.16</v>
          </cell>
          <cell r="I281">
            <v>3318678.8</v>
          </cell>
          <cell r="K281">
            <v>0</v>
          </cell>
          <cell r="L281" t="str">
            <v>1</v>
          </cell>
          <cell r="P281">
            <v>0</v>
          </cell>
          <cell r="Q281">
            <v>0</v>
          </cell>
          <cell r="AH281" t="e">
            <v>#N/A</v>
          </cell>
          <cell r="AI281" t="e">
            <v>#N/A</v>
          </cell>
          <cell r="AJ281" t="str">
            <v>NO</v>
          </cell>
        </row>
        <row r="282">
          <cell r="D282" t="str">
            <v>1N13G</v>
          </cell>
          <cell r="E282" t="str">
            <v>mesones lineales de 1.50 x 0.50m salpicaderos integrados de 10 cm x 2 lados</v>
          </cell>
          <cell r="F282" t="str">
            <v>u</v>
          </cell>
          <cell r="G282">
            <v>1641100</v>
          </cell>
          <cell r="H282">
            <v>0.16</v>
          </cell>
          <cell r="I282">
            <v>1903675.9999999998</v>
          </cell>
          <cell r="K282">
            <v>0</v>
          </cell>
          <cell r="L282" t="str">
            <v>1</v>
          </cell>
          <cell r="P282">
            <v>0</v>
          </cell>
          <cell r="Q282">
            <v>0</v>
          </cell>
          <cell r="AH282" t="e">
            <v>#N/A</v>
          </cell>
          <cell r="AI282" t="e">
            <v>#N/A</v>
          </cell>
          <cell r="AJ282" t="str">
            <v>NO</v>
          </cell>
        </row>
        <row r="283">
          <cell r="D283" t="str">
            <v>1N144</v>
          </cell>
          <cell r="E283" t="str">
            <v>taza campesina ref 086001001</v>
          </cell>
          <cell r="F283" t="str">
            <v>u</v>
          </cell>
          <cell r="G283">
            <v>48490</v>
          </cell>
          <cell r="H283">
            <v>0.16</v>
          </cell>
          <cell r="I283">
            <v>56248.399999999994</v>
          </cell>
          <cell r="K283">
            <v>0</v>
          </cell>
          <cell r="L283" t="str">
            <v>1</v>
          </cell>
          <cell r="P283">
            <v>1</v>
          </cell>
          <cell r="Q283">
            <v>0</v>
          </cell>
          <cell r="AH283" t="str">
            <v>1N144</v>
          </cell>
          <cell r="AI283" t="e">
            <v>#N/A</v>
          </cell>
          <cell r="AJ283" t="str">
            <v>SI</v>
          </cell>
        </row>
        <row r="284">
          <cell r="D284" t="str">
            <v>1N161</v>
          </cell>
          <cell r="E284" t="str">
            <v>asiento sanitario institucional abierto ref. 81A020001</v>
          </cell>
          <cell r="F284" t="str">
            <v>u</v>
          </cell>
          <cell r="G284">
            <v>59900</v>
          </cell>
          <cell r="H284">
            <v>0.16</v>
          </cell>
          <cell r="I284">
            <v>69484</v>
          </cell>
          <cell r="K284">
            <v>0</v>
          </cell>
          <cell r="L284" t="str">
            <v>1</v>
          </cell>
          <cell r="P284">
            <v>54</v>
          </cell>
          <cell r="Q284">
            <v>56248.399999999994</v>
          </cell>
          <cell r="AH284" t="str">
            <v>1N161</v>
          </cell>
          <cell r="AI284" t="e">
            <v>#N/A</v>
          </cell>
          <cell r="AJ284" t="str">
            <v>SI</v>
          </cell>
        </row>
        <row r="285">
          <cell r="D285" t="str">
            <v>1N179</v>
          </cell>
          <cell r="E285" t="str">
            <v>valvula regulacion 1/2 sanitario cromo cromo ref. 967050001</v>
          </cell>
          <cell r="F285" t="str">
            <v>u</v>
          </cell>
          <cell r="G285">
            <v>29100</v>
          </cell>
          <cell r="H285">
            <v>0.16</v>
          </cell>
          <cell r="I285">
            <v>33756</v>
          </cell>
          <cell r="K285">
            <v>0</v>
          </cell>
          <cell r="L285" t="str">
            <v>1</v>
          </cell>
          <cell r="P285">
            <v>5</v>
          </cell>
          <cell r="Q285">
            <v>3752136</v>
          </cell>
          <cell r="AH285" t="str">
            <v>1N179</v>
          </cell>
          <cell r="AI285" t="e">
            <v>#N/A</v>
          </cell>
          <cell r="AJ285" t="str">
            <v>SI</v>
          </cell>
        </row>
        <row r="286">
          <cell r="D286" t="str">
            <v>1N1A5</v>
          </cell>
          <cell r="E286" t="str">
            <v>lavaescobas prefabricado granito pulido blanco 60 x 80 x 25</v>
          </cell>
          <cell r="F286" t="str">
            <v>u</v>
          </cell>
          <cell r="G286">
            <v>145000</v>
          </cell>
          <cell r="H286">
            <v>0.16</v>
          </cell>
          <cell r="I286">
            <v>168200</v>
          </cell>
          <cell r="K286">
            <v>0</v>
          </cell>
          <cell r="L286" t="str">
            <v>1</v>
          </cell>
          <cell r="P286">
            <v>0</v>
          </cell>
          <cell r="Q286">
            <v>168780</v>
          </cell>
          <cell r="AH286" t="e">
            <v>#N/A</v>
          </cell>
          <cell r="AI286" t="e">
            <v>#N/A</v>
          </cell>
          <cell r="AJ286" t="str">
            <v>NO</v>
          </cell>
        </row>
        <row r="287">
          <cell r="D287" t="str">
            <v>1N264</v>
          </cell>
          <cell r="E287" t="str">
            <v>dispensadores de toallas de papel ref.214988 de socoda</v>
          </cell>
          <cell r="F287" t="str">
            <v>u</v>
          </cell>
          <cell r="G287">
            <v>117378</v>
          </cell>
          <cell r="H287">
            <v>0.16</v>
          </cell>
          <cell r="I287">
            <v>136158.47999999998</v>
          </cell>
          <cell r="K287">
            <v>0</v>
          </cell>
          <cell r="L287" t="str">
            <v>1</v>
          </cell>
          <cell r="P287">
            <v>0</v>
          </cell>
          <cell r="Q287">
            <v>0</v>
          </cell>
          <cell r="AH287" t="e">
            <v>#N/A</v>
          </cell>
          <cell r="AI287" t="e">
            <v>#N/A</v>
          </cell>
          <cell r="AJ287" t="str">
            <v>NO</v>
          </cell>
        </row>
        <row r="288">
          <cell r="D288" t="str">
            <v>1N275</v>
          </cell>
          <cell r="E288" t="str">
            <v>dispensador de papel higiénico circular acero inoxidable essenza</v>
          </cell>
          <cell r="F288" t="str">
            <v>u</v>
          </cell>
          <cell r="G288">
            <v>84900</v>
          </cell>
          <cell r="H288">
            <v>0.16</v>
          </cell>
          <cell r="I288">
            <v>98484</v>
          </cell>
          <cell r="K288">
            <v>0</v>
          </cell>
          <cell r="L288" t="str">
            <v>1</v>
          </cell>
          <cell r="P288">
            <v>59</v>
          </cell>
          <cell r="Q288">
            <v>0</v>
          </cell>
          <cell r="AH288" t="str">
            <v>1N275</v>
          </cell>
          <cell r="AI288" t="e">
            <v>#N/A</v>
          </cell>
          <cell r="AJ288" t="str">
            <v>SI</v>
          </cell>
        </row>
        <row r="289">
          <cell r="D289" t="str">
            <v>1N289</v>
          </cell>
          <cell r="E289" t="str">
            <v>dispensador de jabón 1000 ml acero inoxidable essenza</v>
          </cell>
          <cell r="F289" t="str">
            <v>u</v>
          </cell>
          <cell r="G289">
            <v>84900</v>
          </cell>
          <cell r="H289">
            <v>0.16</v>
          </cell>
          <cell r="I289">
            <v>98484</v>
          </cell>
          <cell r="K289">
            <v>0</v>
          </cell>
          <cell r="L289" t="str">
            <v>1</v>
          </cell>
          <cell r="P289">
            <v>50</v>
          </cell>
          <cell r="Q289">
            <v>5810556</v>
          </cell>
          <cell r="AH289" t="str">
            <v>1N289</v>
          </cell>
          <cell r="AI289" t="e">
            <v>#N/A</v>
          </cell>
          <cell r="AJ289" t="str">
            <v>SI</v>
          </cell>
        </row>
        <row r="290">
          <cell r="D290" t="str">
            <v>1N296</v>
          </cell>
          <cell r="E290" t="str">
            <v>barra de seguridad en acero inoxidable 18" ref. 706550001 corona</v>
          </cell>
          <cell r="F290" t="str">
            <v>u</v>
          </cell>
          <cell r="G290">
            <v>92000</v>
          </cell>
          <cell r="H290">
            <v>0.16</v>
          </cell>
          <cell r="I290">
            <v>106719.99999999999</v>
          </cell>
          <cell r="K290">
            <v>0</v>
          </cell>
          <cell r="L290" t="str">
            <v>1</v>
          </cell>
          <cell r="P290">
            <v>4</v>
          </cell>
          <cell r="Q290">
            <v>4924200</v>
          </cell>
          <cell r="AH290" t="str">
            <v>1N296</v>
          </cell>
          <cell r="AI290" t="e">
            <v>#N/A</v>
          </cell>
          <cell r="AJ290" t="str">
            <v>SI</v>
          </cell>
        </row>
        <row r="291">
          <cell r="D291" t="str">
            <v>1N2B1</v>
          </cell>
          <cell r="E291" t="str">
            <v>secador de manos ref. 214989 socoda</v>
          </cell>
          <cell r="F291" t="str">
            <v>u</v>
          </cell>
          <cell r="G291">
            <v>336300</v>
          </cell>
          <cell r="H291">
            <v>0.16</v>
          </cell>
          <cell r="I291">
            <v>390108</v>
          </cell>
          <cell r="K291">
            <v>0</v>
          </cell>
          <cell r="L291" t="str">
            <v>1</v>
          </cell>
          <cell r="P291">
            <v>34</v>
          </cell>
          <cell r="Q291">
            <v>426879.99999999994</v>
          </cell>
          <cell r="AH291" t="str">
            <v>1N2B1</v>
          </cell>
          <cell r="AI291" t="e">
            <v>#N/A</v>
          </cell>
          <cell r="AJ291" t="str">
            <v>SI</v>
          </cell>
        </row>
        <row r="292">
          <cell r="D292" t="str">
            <v>1N311</v>
          </cell>
          <cell r="E292" t="str">
            <v>griferia dispensador de agua antivandalica</v>
          </cell>
          <cell r="F292" t="str">
            <v>u</v>
          </cell>
          <cell r="G292">
            <v>135000</v>
          </cell>
          <cell r="H292">
            <v>0.16</v>
          </cell>
          <cell r="I292">
            <v>156600</v>
          </cell>
          <cell r="K292">
            <v>0</v>
          </cell>
          <cell r="L292" t="str">
            <v>1</v>
          </cell>
          <cell r="P292">
            <v>1</v>
          </cell>
          <cell r="Q292">
            <v>426879.99999999994</v>
          </cell>
          <cell r="AH292" t="str">
            <v>1N311</v>
          </cell>
          <cell r="AI292" t="e">
            <v>#N/A</v>
          </cell>
          <cell r="AJ292" t="str">
            <v>SI</v>
          </cell>
        </row>
        <row r="293">
          <cell r="D293" t="str">
            <v>1N323</v>
          </cell>
          <cell r="E293" t="str">
            <v>griferia lavamanos de mesa push ref. 947120001</v>
          </cell>
          <cell r="F293" t="str">
            <v>u</v>
          </cell>
          <cell r="G293">
            <v>132000</v>
          </cell>
          <cell r="H293">
            <v>0.16</v>
          </cell>
          <cell r="I293">
            <v>153120</v>
          </cell>
          <cell r="K293">
            <v>0</v>
          </cell>
          <cell r="L293" t="str">
            <v>1</v>
          </cell>
          <cell r="P293">
            <v>0</v>
          </cell>
          <cell r="Q293">
            <v>13263672</v>
          </cell>
          <cell r="AH293" t="e">
            <v>#N/A</v>
          </cell>
          <cell r="AI293" t="e">
            <v>#N/A</v>
          </cell>
          <cell r="AJ293" t="str">
            <v>NO</v>
          </cell>
        </row>
        <row r="294">
          <cell r="D294" t="str">
            <v>1N32B</v>
          </cell>
          <cell r="E294" t="str">
            <v>grifo de pared de push antivandalico referencia: 701320001 de corona</v>
          </cell>
          <cell r="F294" t="str">
            <v>u</v>
          </cell>
          <cell r="G294">
            <v>147666</v>
          </cell>
          <cell r="H294">
            <v>0.16</v>
          </cell>
          <cell r="I294">
            <v>171292.56</v>
          </cell>
          <cell r="K294">
            <v>0</v>
          </cell>
          <cell r="L294" t="str">
            <v>1</v>
          </cell>
          <cell r="P294">
            <v>0</v>
          </cell>
          <cell r="Q294">
            <v>0</v>
          </cell>
          <cell r="AH294" t="e">
            <v>#N/A</v>
          </cell>
          <cell r="AI294" t="e">
            <v>#N/A</v>
          </cell>
          <cell r="AJ294" t="str">
            <v>NO</v>
          </cell>
        </row>
        <row r="295">
          <cell r="D295" t="str">
            <v>1N33A</v>
          </cell>
          <cell r="E295" t="str">
            <v>griferia cambria mmonocontrol ref. cb5000001</v>
          </cell>
          <cell r="F295" t="str">
            <v>u</v>
          </cell>
          <cell r="G295">
            <v>359900</v>
          </cell>
          <cell r="H295">
            <v>0.16</v>
          </cell>
          <cell r="I295">
            <v>417484</v>
          </cell>
          <cell r="K295">
            <v>0</v>
          </cell>
          <cell r="L295" t="str">
            <v>1</v>
          </cell>
          <cell r="P295">
            <v>2</v>
          </cell>
          <cell r="Q295">
            <v>0</v>
          </cell>
          <cell r="AH295" t="str">
            <v>1N33A</v>
          </cell>
          <cell r="AI295" t="e">
            <v>#N/A</v>
          </cell>
          <cell r="AJ295" t="str">
            <v>SI</v>
          </cell>
        </row>
        <row r="296">
          <cell r="D296" t="str">
            <v>1N33B</v>
          </cell>
          <cell r="E296" t="str">
            <v>griferia de mesa push max plus ref. mx1010001</v>
          </cell>
          <cell r="F296" t="str">
            <v>u</v>
          </cell>
          <cell r="G296">
            <v>279900</v>
          </cell>
          <cell r="H296">
            <v>0.16</v>
          </cell>
          <cell r="I296">
            <v>324684</v>
          </cell>
          <cell r="K296">
            <v>0</v>
          </cell>
          <cell r="L296" t="str">
            <v>1</v>
          </cell>
          <cell r="P296">
            <v>0</v>
          </cell>
          <cell r="Q296">
            <v>834968</v>
          </cell>
          <cell r="AH296" t="e">
            <v>#N/A</v>
          </cell>
          <cell r="AI296" t="e">
            <v>#N/A</v>
          </cell>
          <cell r="AJ296" t="str">
            <v>NO</v>
          </cell>
        </row>
        <row r="297">
          <cell r="D297" t="str">
            <v>1N33C</v>
          </cell>
          <cell r="E297" t="str">
            <v>griferia lavamanos de empotrar ref. 701310001</v>
          </cell>
          <cell r="F297" t="str">
            <v>u</v>
          </cell>
          <cell r="G297">
            <v>311800</v>
          </cell>
          <cell r="H297">
            <v>0.16</v>
          </cell>
          <cell r="I297">
            <v>361688</v>
          </cell>
          <cell r="K297">
            <v>0</v>
          </cell>
          <cell r="L297" t="str">
            <v>1</v>
          </cell>
          <cell r="P297">
            <v>4</v>
          </cell>
          <cell r="Q297">
            <v>0</v>
          </cell>
          <cell r="AH297" t="str">
            <v>1N33C</v>
          </cell>
          <cell r="AI297" t="e">
            <v>#N/A</v>
          </cell>
          <cell r="AJ297" t="str">
            <v>SI</v>
          </cell>
        </row>
        <row r="298">
          <cell r="D298" t="str">
            <v>1N33D</v>
          </cell>
          <cell r="E298" t="str">
            <v>griferia lavamanos sensor electrico ref. 706000001</v>
          </cell>
          <cell r="F298" t="str">
            <v>u</v>
          </cell>
          <cell r="G298">
            <v>495172.41379310348</v>
          </cell>
          <cell r="H298">
            <v>0.16</v>
          </cell>
          <cell r="I298">
            <v>574400</v>
          </cell>
          <cell r="K298">
            <v>0</v>
          </cell>
          <cell r="L298" t="str">
            <v>1</v>
          </cell>
          <cell r="P298">
            <v>61</v>
          </cell>
          <cell r="Q298">
            <v>1446752</v>
          </cell>
          <cell r="AH298" t="str">
            <v>1N33D</v>
          </cell>
          <cell r="AI298" t="e">
            <v>#N/A</v>
          </cell>
          <cell r="AJ298" t="str">
            <v>SI</v>
          </cell>
        </row>
        <row r="299">
          <cell r="D299" t="str">
            <v>1N33E</v>
          </cell>
          <cell r="E299" t="str">
            <v>griferia orinal pared push 1-1/2" ref. 947160001</v>
          </cell>
          <cell r="F299" t="str">
            <v>u</v>
          </cell>
          <cell r="G299">
            <v>154600</v>
          </cell>
          <cell r="H299">
            <v>0.16</v>
          </cell>
          <cell r="I299">
            <v>179336</v>
          </cell>
          <cell r="K299">
            <v>0</v>
          </cell>
          <cell r="L299" t="str">
            <v>1</v>
          </cell>
          <cell r="P299">
            <v>0</v>
          </cell>
          <cell r="Q299">
            <v>35038400</v>
          </cell>
          <cell r="AH299" t="e">
            <v>#N/A</v>
          </cell>
          <cell r="AI299" t="e">
            <v>#N/A</v>
          </cell>
          <cell r="AJ299" t="str">
            <v>NO</v>
          </cell>
        </row>
        <row r="300">
          <cell r="D300" t="str">
            <v>1N33F</v>
          </cell>
          <cell r="E300" t="str">
            <v>griferia lavamanos de pared push ref. 947110001</v>
          </cell>
          <cell r="F300" t="str">
            <v>u</v>
          </cell>
          <cell r="G300">
            <v>208700</v>
          </cell>
          <cell r="H300">
            <v>0.16</v>
          </cell>
          <cell r="I300">
            <v>242091.99999999997</v>
          </cell>
          <cell r="K300">
            <v>0</v>
          </cell>
          <cell r="L300" t="str">
            <v>1</v>
          </cell>
          <cell r="P300">
            <v>3</v>
          </cell>
          <cell r="Q300">
            <v>0</v>
          </cell>
          <cell r="AH300" t="str">
            <v>1N33F</v>
          </cell>
          <cell r="AI300" t="e">
            <v>#N/A</v>
          </cell>
          <cell r="AJ300" t="str">
            <v>SI</v>
          </cell>
        </row>
        <row r="301">
          <cell r="D301" t="str">
            <v>1N347</v>
          </cell>
          <cell r="E301" t="str">
            <v>ducha nahla balance presion ref. nh4020001</v>
          </cell>
          <cell r="F301" t="str">
            <v>u</v>
          </cell>
          <cell r="G301">
            <v>1524500</v>
          </cell>
          <cell r="H301">
            <v>0.16</v>
          </cell>
          <cell r="I301">
            <v>1768419.9999999998</v>
          </cell>
          <cell r="K301">
            <v>0</v>
          </cell>
          <cell r="L301" t="str">
            <v>1</v>
          </cell>
          <cell r="P301">
            <v>6</v>
          </cell>
          <cell r="Q301">
            <v>726275.99999999988</v>
          </cell>
          <cell r="AH301" t="str">
            <v>1N347</v>
          </cell>
          <cell r="AI301" t="e">
            <v>#N/A</v>
          </cell>
          <cell r="AJ301" t="str">
            <v>SI</v>
          </cell>
        </row>
        <row r="302">
          <cell r="D302" t="str">
            <v>1N373</v>
          </cell>
          <cell r="E302" t="str">
            <v>griferia push antivandalica para sanitario ref. 766620001</v>
          </cell>
          <cell r="F302" t="str">
            <v>u</v>
          </cell>
          <cell r="G302">
            <v>730900</v>
          </cell>
          <cell r="H302">
            <v>0.16</v>
          </cell>
          <cell r="I302">
            <v>847843.99999999988</v>
          </cell>
          <cell r="K302">
            <v>0</v>
          </cell>
          <cell r="L302" t="str">
            <v>1</v>
          </cell>
          <cell r="P302">
            <v>54</v>
          </cell>
          <cell r="Q302">
            <v>10610519.999999998</v>
          </cell>
          <cell r="AH302" t="str">
            <v>1N373</v>
          </cell>
          <cell r="AI302" t="e">
            <v>#N/A</v>
          </cell>
          <cell r="AJ302" t="str">
            <v>SI</v>
          </cell>
        </row>
        <row r="303">
          <cell r="D303" t="str">
            <v>1N374</v>
          </cell>
          <cell r="E303" t="str">
            <v>griferia cuello alto 33 cm ref. tla-13</v>
          </cell>
          <cell r="F303" t="str">
            <v>u</v>
          </cell>
          <cell r="G303">
            <v>85000</v>
          </cell>
          <cell r="H303">
            <v>0.16</v>
          </cell>
          <cell r="I303">
            <v>98600</v>
          </cell>
          <cell r="K303">
            <v>0</v>
          </cell>
          <cell r="L303" t="str">
            <v>1</v>
          </cell>
          <cell r="P303">
            <v>0</v>
          </cell>
          <cell r="Q303">
            <v>45783575.999999993</v>
          </cell>
          <cell r="AH303" t="e">
            <v>#N/A</v>
          </cell>
          <cell r="AI303" t="e">
            <v>#N/A</v>
          </cell>
          <cell r="AJ303" t="str">
            <v>NO</v>
          </cell>
        </row>
        <row r="304">
          <cell r="D304" t="str">
            <v>1N375</v>
          </cell>
          <cell r="E304" t="str">
            <v>valvula pedal cromo ref tlp-12</v>
          </cell>
          <cell r="F304" t="str">
            <v>u</v>
          </cell>
          <cell r="G304">
            <v>250000</v>
          </cell>
          <cell r="H304">
            <v>0.16</v>
          </cell>
          <cell r="I304">
            <v>290000</v>
          </cell>
          <cell r="K304">
            <v>0</v>
          </cell>
          <cell r="L304" t="str">
            <v>1</v>
          </cell>
          <cell r="P304">
            <v>0</v>
          </cell>
          <cell r="Q304">
            <v>0</v>
          </cell>
          <cell r="AH304" t="e">
            <v>#N/A</v>
          </cell>
          <cell r="AI304" t="e">
            <v>#N/A</v>
          </cell>
          <cell r="AJ304" t="str">
            <v>NO</v>
          </cell>
        </row>
        <row r="305">
          <cell r="D305" t="str">
            <v>1N376</v>
          </cell>
          <cell r="E305" t="str">
            <v>griferia cuello de ganso tipo tof art 5000/50</v>
          </cell>
          <cell r="F305" t="str">
            <v>u</v>
          </cell>
          <cell r="G305">
            <v>250000</v>
          </cell>
          <cell r="H305">
            <v>0.16</v>
          </cell>
          <cell r="I305">
            <v>290000</v>
          </cell>
          <cell r="K305">
            <v>0</v>
          </cell>
          <cell r="L305" t="str">
            <v>1</v>
          </cell>
          <cell r="P305">
            <v>18</v>
          </cell>
          <cell r="Q305">
            <v>0</v>
          </cell>
          <cell r="AH305" t="str">
            <v>1N376</v>
          </cell>
          <cell r="AI305" t="e">
            <v>#N/A</v>
          </cell>
          <cell r="AJ305" t="str">
            <v>SI</v>
          </cell>
        </row>
        <row r="306">
          <cell r="D306" t="str">
            <v>1N391</v>
          </cell>
          <cell r="E306" t="str">
            <v>llave de cocina ext. satin ref.380400001</v>
          </cell>
          <cell r="F306" t="str">
            <v>u</v>
          </cell>
          <cell r="G306">
            <v>18202</v>
          </cell>
          <cell r="H306">
            <v>0.16</v>
          </cell>
          <cell r="I306">
            <v>21114.32</v>
          </cell>
          <cell r="K306">
            <v>0</v>
          </cell>
          <cell r="L306" t="str">
            <v>1</v>
          </cell>
          <cell r="P306">
            <v>0</v>
          </cell>
          <cell r="Q306">
            <v>5220000</v>
          </cell>
          <cell r="AH306" t="e">
            <v>#N/A</v>
          </cell>
          <cell r="AI306" t="e">
            <v>#N/A</v>
          </cell>
          <cell r="AJ306" t="str">
            <v>NO</v>
          </cell>
        </row>
        <row r="307">
          <cell r="D307" t="str">
            <v>1N392</v>
          </cell>
          <cell r="E307" t="str">
            <v>llave jardin satinada ref. 977210001</v>
          </cell>
          <cell r="F307" t="str">
            <v>u</v>
          </cell>
          <cell r="G307">
            <v>26900</v>
          </cell>
          <cell r="H307">
            <v>0.16</v>
          </cell>
          <cell r="I307">
            <v>31203.999999999996</v>
          </cell>
          <cell r="K307">
            <v>0</v>
          </cell>
          <cell r="L307" t="str">
            <v>1</v>
          </cell>
          <cell r="P307">
            <v>1</v>
          </cell>
          <cell r="Q307">
            <v>0</v>
          </cell>
          <cell r="AH307" t="str">
            <v>1N392</v>
          </cell>
          <cell r="AI307" t="e">
            <v>#N/A</v>
          </cell>
          <cell r="AJ307" t="str">
            <v>SI</v>
          </cell>
        </row>
        <row r="308">
          <cell r="D308" t="str">
            <v>1N393</v>
          </cell>
          <cell r="E308" t="str">
            <v>valvula bola 1/2" agua niquel ref. 797000001</v>
          </cell>
          <cell r="F308" t="str">
            <v>u</v>
          </cell>
          <cell r="G308">
            <v>16400</v>
          </cell>
          <cell r="H308">
            <v>0.16</v>
          </cell>
          <cell r="I308">
            <v>19024</v>
          </cell>
          <cell r="K308">
            <v>0</v>
          </cell>
          <cell r="L308" t="str">
            <v>1</v>
          </cell>
          <cell r="P308">
            <v>1</v>
          </cell>
          <cell r="Q308">
            <v>31203.999999999996</v>
          </cell>
          <cell r="AH308" t="str">
            <v>1N393</v>
          </cell>
          <cell r="AI308" t="e">
            <v>#N/A</v>
          </cell>
          <cell r="AJ308" t="str">
            <v>SI</v>
          </cell>
        </row>
        <row r="309">
          <cell r="D309" t="str">
            <v>1N3A1</v>
          </cell>
          <cell r="E309" t="str">
            <v>llave jardin pesada cromada ref. 977200001</v>
          </cell>
          <cell r="F309" t="str">
            <v>u</v>
          </cell>
          <cell r="G309">
            <v>36900</v>
          </cell>
          <cell r="H309">
            <v>0.16</v>
          </cell>
          <cell r="I309">
            <v>42804</v>
          </cell>
          <cell r="K309">
            <v>0</v>
          </cell>
          <cell r="L309" t="str">
            <v>1</v>
          </cell>
          <cell r="P309">
            <v>4</v>
          </cell>
          <cell r="Q309">
            <v>19024</v>
          </cell>
          <cell r="AH309" t="str">
            <v>1N3A1</v>
          </cell>
          <cell r="AI309" t="e">
            <v>#N/A</v>
          </cell>
          <cell r="AJ309" t="str">
            <v>SI</v>
          </cell>
        </row>
        <row r="310">
          <cell r="D310" t="str">
            <v>1N3B1</v>
          </cell>
          <cell r="E310" t="str">
            <v>sifon botella</v>
          </cell>
          <cell r="F310" t="str">
            <v>u</v>
          </cell>
          <cell r="G310">
            <v>3879</v>
          </cell>
          <cell r="H310">
            <v>0.16</v>
          </cell>
          <cell r="I310">
            <v>4499.6399999999994</v>
          </cell>
          <cell r="K310">
            <v>0</v>
          </cell>
          <cell r="L310" t="str">
            <v>1</v>
          </cell>
          <cell r="P310">
            <v>18</v>
          </cell>
          <cell r="Q310">
            <v>171216</v>
          </cell>
          <cell r="AH310" t="str">
            <v>1N3B1</v>
          </cell>
          <cell r="AI310" t="e">
            <v>#N/A</v>
          </cell>
          <cell r="AJ310" t="str">
            <v>SI</v>
          </cell>
        </row>
        <row r="311">
          <cell r="D311" t="str">
            <v>1N3C1</v>
          </cell>
          <cell r="E311" t="str">
            <v>rejilla car 30 x 50 hierro fundido tr liviano colrejillas</v>
          </cell>
          <cell r="F311" t="str">
            <v>u</v>
          </cell>
          <cell r="G311">
            <v>150480</v>
          </cell>
          <cell r="H311">
            <v>0.16</v>
          </cell>
          <cell r="I311">
            <v>174556.79999999999</v>
          </cell>
          <cell r="K311">
            <v>0</v>
          </cell>
          <cell r="L311" t="str">
            <v>1</v>
          </cell>
          <cell r="P311">
            <v>0</v>
          </cell>
          <cell r="Q311">
            <v>80993.51999999999</v>
          </cell>
          <cell r="AH311" t="e">
            <v>#N/A</v>
          </cell>
          <cell r="AI311" t="e">
            <v>#N/A</v>
          </cell>
          <cell r="AJ311" t="str">
            <v>NO</v>
          </cell>
        </row>
        <row r="312">
          <cell r="D312" t="str">
            <v>1N3C5</v>
          </cell>
          <cell r="E312" t="str">
            <v>rejilla piso 3" x 2" aluminio y bronce colrejillas</v>
          </cell>
          <cell r="F312" t="str">
            <v>u</v>
          </cell>
          <cell r="G312">
            <v>5721</v>
          </cell>
          <cell r="H312">
            <v>0.16</v>
          </cell>
          <cell r="I312">
            <v>6636.36</v>
          </cell>
          <cell r="K312">
            <v>0</v>
          </cell>
          <cell r="L312" t="str">
            <v>1</v>
          </cell>
          <cell r="P312">
            <v>44</v>
          </cell>
          <cell r="Q312">
            <v>0</v>
          </cell>
          <cell r="AH312" t="str">
            <v>1N3C5</v>
          </cell>
          <cell r="AI312" t="e">
            <v>#N/A</v>
          </cell>
          <cell r="AJ312" t="str">
            <v>SI</v>
          </cell>
        </row>
        <row r="313">
          <cell r="D313" t="str">
            <v>1N3C6</v>
          </cell>
          <cell r="E313" t="str">
            <v>rejilla de cupula tradicional en aluminio de colrejillas</v>
          </cell>
          <cell r="F313" t="str">
            <v>u</v>
          </cell>
          <cell r="G313">
            <v>24400</v>
          </cell>
          <cell r="H313">
            <v>0.16</v>
          </cell>
          <cell r="I313">
            <v>28303.999999999996</v>
          </cell>
          <cell r="K313">
            <v>0</v>
          </cell>
          <cell r="L313" t="str">
            <v>1</v>
          </cell>
          <cell r="P313">
            <v>46</v>
          </cell>
          <cell r="Q313">
            <v>291999.83999999997</v>
          </cell>
          <cell r="AH313" t="str">
            <v>1N3C6</v>
          </cell>
          <cell r="AI313" t="e">
            <v>#N/A</v>
          </cell>
          <cell r="AJ313" t="str">
            <v>SI</v>
          </cell>
        </row>
        <row r="314">
          <cell r="D314" t="str">
            <v>1NE12</v>
          </cell>
          <cell r="E314" t="str">
            <v>apoyo neopreno dureza 60 20x45x2.54cm</v>
          </cell>
          <cell r="F314" t="str">
            <v>u</v>
          </cell>
          <cell r="G314">
            <v>56037</v>
          </cell>
          <cell r="H314">
            <v>0.16</v>
          </cell>
          <cell r="I314">
            <v>65002.92</v>
          </cell>
          <cell r="K314">
            <v>0</v>
          </cell>
          <cell r="L314" t="str">
            <v>1</v>
          </cell>
          <cell r="P314">
            <v>0</v>
          </cell>
          <cell r="Q314">
            <v>1301983.9999999998</v>
          </cell>
          <cell r="AH314" t="e">
            <v>#N/A</v>
          </cell>
          <cell r="AI314" t="e">
            <v>#N/A</v>
          </cell>
          <cell r="AJ314" t="str">
            <v>NO</v>
          </cell>
        </row>
        <row r="315">
          <cell r="D315" t="str">
            <v>1O413</v>
          </cell>
          <cell r="E315" t="str">
            <v>bolardo alto en hierro - m-63 - incluye pintura electrostatica gris ral 7010</v>
          </cell>
          <cell r="F315" t="str">
            <v>u</v>
          </cell>
          <cell r="G315">
            <v>161020</v>
          </cell>
          <cell r="H315">
            <v>0.16</v>
          </cell>
          <cell r="I315">
            <v>186783.19999999998</v>
          </cell>
          <cell r="K315">
            <v>0</v>
          </cell>
          <cell r="L315" t="str">
            <v>1</v>
          </cell>
          <cell r="P315">
            <v>0</v>
          </cell>
          <cell r="Q315">
            <v>0</v>
          </cell>
          <cell r="AH315" t="e">
            <v>#N/A</v>
          </cell>
          <cell r="AI315" t="e">
            <v>#N/A</v>
          </cell>
          <cell r="AJ315" t="str">
            <v>NO</v>
          </cell>
        </row>
        <row r="316">
          <cell r="D316" t="str">
            <v>1O432</v>
          </cell>
          <cell r="E316" t="str">
            <v>modulo cicloparqueadero tipo 2 m-101</v>
          </cell>
          <cell r="F316" t="str">
            <v>u</v>
          </cell>
          <cell r="G316">
            <v>450000</v>
          </cell>
          <cell r="H316">
            <v>0.16</v>
          </cell>
          <cell r="I316">
            <v>521999.99999999994</v>
          </cell>
          <cell r="K316">
            <v>0</v>
          </cell>
          <cell r="L316" t="str">
            <v>1</v>
          </cell>
          <cell r="P316">
            <v>4</v>
          </cell>
          <cell r="Q316">
            <v>0</v>
          </cell>
          <cell r="AH316" t="str">
            <v>1O432</v>
          </cell>
          <cell r="AI316" t="e">
            <v>#N/A</v>
          </cell>
          <cell r="AJ316" t="str">
            <v>SI</v>
          </cell>
        </row>
        <row r="317">
          <cell r="D317" t="str">
            <v>1O433</v>
          </cell>
          <cell r="E317" t="str">
            <v>matera metalica</v>
          </cell>
          <cell r="F317" t="str">
            <v>u</v>
          </cell>
          <cell r="G317">
            <v>69600</v>
          </cell>
          <cell r="H317">
            <v>0.16</v>
          </cell>
          <cell r="I317">
            <v>80736</v>
          </cell>
          <cell r="K317">
            <v>0</v>
          </cell>
          <cell r="L317" t="str">
            <v>1</v>
          </cell>
          <cell r="P317">
            <v>0</v>
          </cell>
          <cell r="Q317">
            <v>2087999.9999999998</v>
          </cell>
          <cell r="AH317" t="e">
            <v>#N/A</v>
          </cell>
          <cell r="AI317" t="e">
            <v>#N/A</v>
          </cell>
          <cell r="AJ317" t="str">
            <v>NO</v>
          </cell>
        </row>
        <row r="318">
          <cell r="D318" t="str">
            <v>1O434</v>
          </cell>
          <cell r="E318" t="str">
            <v>caneca metalica - m-120</v>
          </cell>
          <cell r="F318" t="str">
            <v>u</v>
          </cell>
          <cell r="G318">
            <v>234000</v>
          </cell>
          <cell r="H318">
            <v>0.16</v>
          </cell>
          <cell r="I318">
            <v>271440</v>
          </cell>
          <cell r="K318">
            <v>0</v>
          </cell>
          <cell r="L318" t="str">
            <v>1</v>
          </cell>
          <cell r="P318">
            <v>1</v>
          </cell>
          <cell r="Q318">
            <v>0</v>
          </cell>
          <cell r="AH318" t="str">
            <v>1O434</v>
          </cell>
          <cell r="AI318" t="e">
            <v>#N/A</v>
          </cell>
          <cell r="AJ318" t="str">
            <v>SI</v>
          </cell>
        </row>
        <row r="319">
          <cell r="D319" t="str">
            <v>1PA01</v>
          </cell>
          <cell r="E319" t="str">
            <v>Curculio</v>
          </cell>
          <cell r="F319" t="str">
            <v>u</v>
          </cell>
          <cell r="G319">
            <v>2000</v>
          </cell>
          <cell r="H319">
            <v>0</v>
          </cell>
          <cell r="I319">
            <v>2000</v>
          </cell>
          <cell r="K319">
            <v>0</v>
          </cell>
          <cell r="L319" t="str">
            <v>1</v>
          </cell>
          <cell r="P319">
            <v>0</v>
          </cell>
          <cell r="Q319">
            <v>271440</v>
          </cell>
          <cell r="AH319" t="e">
            <v>#N/A</v>
          </cell>
          <cell r="AI319" t="e">
            <v>#N/A</v>
          </cell>
          <cell r="AJ319" t="str">
            <v>NO</v>
          </cell>
        </row>
        <row r="320">
          <cell r="D320" t="str">
            <v>1PA02</v>
          </cell>
          <cell r="E320" t="str">
            <v>Peperonia</v>
          </cell>
          <cell r="F320" t="str">
            <v>u</v>
          </cell>
          <cell r="G320">
            <v>1500</v>
          </cell>
          <cell r="H320">
            <v>0</v>
          </cell>
          <cell r="I320">
            <v>1500</v>
          </cell>
          <cell r="K320">
            <v>0</v>
          </cell>
          <cell r="L320" t="str">
            <v>1</v>
          </cell>
          <cell r="P320">
            <v>0</v>
          </cell>
          <cell r="Q320">
            <v>0</v>
          </cell>
          <cell r="AH320" t="e">
            <v>#N/A</v>
          </cell>
          <cell r="AI320" t="e">
            <v>#N/A</v>
          </cell>
          <cell r="AJ320" t="str">
            <v>NO</v>
          </cell>
        </row>
        <row r="321">
          <cell r="D321" t="str">
            <v>1PA03</v>
          </cell>
          <cell r="E321" t="str">
            <v>Orquidea banderita</v>
          </cell>
          <cell r="F321" t="str">
            <v>u</v>
          </cell>
          <cell r="G321">
            <v>2000</v>
          </cell>
          <cell r="H321">
            <v>0</v>
          </cell>
          <cell r="I321">
            <v>2000</v>
          </cell>
          <cell r="K321">
            <v>0</v>
          </cell>
          <cell r="L321" t="str">
            <v>1</v>
          </cell>
          <cell r="P321">
            <v>0</v>
          </cell>
          <cell r="Q321">
            <v>0</v>
          </cell>
          <cell r="AH321" t="e">
            <v>#N/A</v>
          </cell>
          <cell r="AI321" t="e">
            <v>#N/A</v>
          </cell>
          <cell r="AJ321" t="str">
            <v>NO</v>
          </cell>
        </row>
        <row r="322">
          <cell r="D322" t="str">
            <v>1PA04</v>
          </cell>
          <cell r="E322" t="str">
            <v xml:space="preserve">Verbena </v>
          </cell>
          <cell r="F322" t="str">
            <v>u</v>
          </cell>
          <cell r="G322">
            <v>2500</v>
          </cell>
          <cell r="H322">
            <v>0</v>
          </cell>
          <cell r="I322">
            <v>2500</v>
          </cell>
          <cell r="K322">
            <v>0</v>
          </cell>
          <cell r="L322" t="str">
            <v>1</v>
          </cell>
          <cell r="P322">
            <v>0</v>
          </cell>
          <cell r="Q322">
            <v>0</v>
          </cell>
          <cell r="AH322" t="e">
            <v>#N/A</v>
          </cell>
          <cell r="AI322" t="e">
            <v>#N/A</v>
          </cell>
          <cell r="AJ322" t="str">
            <v>NO</v>
          </cell>
        </row>
        <row r="323">
          <cell r="D323" t="str">
            <v>1PA05</v>
          </cell>
          <cell r="E323" t="str">
            <v>Digitalis</v>
          </cell>
          <cell r="F323" t="str">
            <v>u</v>
          </cell>
          <cell r="G323">
            <v>2000</v>
          </cell>
          <cell r="H323">
            <v>0</v>
          </cell>
          <cell r="I323">
            <v>2000</v>
          </cell>
          <cell r="K323">
            <v>0</v>
          </cell>
          <cell r="L323" t="str">
            <v>1</v>
          </cell>
          <cell r="P323">
            <v>0</v>
          </cell>
          <cell r="Q323">
            <v>0</v>
          </cell>
          <cell r="AH323" t="e">
            <v>#N/A</v>
          </cell>
          <cell r="AI323" t="e">
            <v>#N/A</v>
          </cell>
          <cell r="AJ323" t="str">
            <v>NO</v>
          </cell>
        </row>
        <row r="324">
          <cell r="D324" t="str">
            <v>1PA06</v>
          </cell>
          <cell r="E324" t="str">
            <v>Siete cueros rastrero</v>
          </cell>
          <cell r="F324" t="str">
            <v>u</v>
          </cell>
          <cell r="G324">
            <v>1500</v>
          </cell>
          <cell r="H324">
            <v>0</v>
          </cell>
          <cell r="I324">
            <v>1500</v>
          </cell>
          <cell r="K324">
            <v>0</v>
          </cell>
          <cell r="L324" t="str">
            <v>1</v>
          </cell>
          <cell r="P324">
            <v>23</v>
          </cell>
          <cell r="Q324">
            <v>0</v>
          </cell>
          <cell r="AH324" t="str">
            <v>1PA06</v>
          </cell>
          <cell r="AI324" t="e">
            <v>#N/A</v>
          </cell>
          <cell r="AJ324" t="str">
            <v>SI</v>
          </cell>
        </row>
        <row r="325">
          <cell r="D325" t="str">
            <v>1PA07</v>
          </cell>
          <cell r="E325" t="str">
            <v>Pasto gallina</v>
          </cell>
          <cell r="F325" t="str">
            <v>u</v>
          </cell>
          <cell r="G325">
            <v>1500</v>
          </cell>
          <cell r="H325">
            <v>0</v>
          </cell>
          <cell r="I325">
            <v>1500</v>
          </cell>
          <cell r="K325">
            <v>0</v>
          </cell>
          <cell r="L325" t="str">
            <v>1</v>
          </cell>
          <cell r="P325">
            <v>265</v>
          </cell>
          <cell r="Q325">
            <v>34500</v>
          </cell>
          <cell r="AH325" t="str">
            <v>1PA07</v>
          </cell>
          <cell r="AI325" t="e">
            <v>#N/A</v>
          </cell>
          <cell r="AJ325" t="str">
            <v>SI</v>
          </cell>
        </row>
        <row r="326">
          <cell r="D326" t="str">
            <v>1PA08</v>
          </cell>
          <cell r="E326" t="str">
            <v>Oregano</v>
          </cell>
          <cell r="F326" t="str">
            <v>u</v>
          </cell>
          <cell r="G326">
            <v>1500</v>
          </cell>
          <cell r="H326">
            <v>0</v>
          </cell>
          <cell r="I326">
            <v>1500</v>
          </cell>
          <cell r="K326">
            <v>0</v>
          </cell>
          <cell r="L326" t="str">
            <v>1</v>
          </cell>
          <cell r="P326">
            <v>0</v>
          </cell>
          <cell r="Q326">
            <v>397500</v>
          </cell>
          <cell r="AH326" t="e">
            <v>#N/A</v>
          </cell>
          <cell r="AI326" t="e">
            <v>#N/A</v>
          </cell>
          <cell r="AJ326" t="str">
            <v>NO</v>
          </cell>
        </row>
        <row r="327">
          <cell r="D327" t="str">
            <v>1PA09</v>
          </cell>
          <cell r="E327" t="str">
            <v>Mora</v>
          </cell>
          <cell r="F327" t="str">
            <v>u</v>
          </cell>
          <cell r="G327">
            <v>1000</v>
          </cell>
          <cell r="H327">
            <v>0</v>
          </cell>
          <cell r="I327">
            <v>1000</v>
          </cell>
          <cell r="K327">
            <v>0</v>
          </cell>
          <cell r="L327" t="str">
            <v>1</v>
          </cell>
          <cell r="P327">
            <v>0</v>
          </cell>
          <cell r="Q327">
            <v>0</v>
          </cell>
          <cell r="AH327" t="e">
            <v>#N/A</v>
          </cell>
          <cell r="AI327" t="e">
            <v>#N/A</v>
          </cell>
          <cell r="AJ327" t="str">
            <v>NO</v>
          </cell>
        </row>
        <row r="328">
          <cell r="D328" t="str">
            <v>1PA10</v>
          </cell>
          <cell r="E328" t="str">
            <v>Tomillo</v>
          </cell>
          <cell r="F328" t="str">
            <v>u</v>
          </cell>
          <cell r="G328">
            <v>1200</v>
          </cell>
          <cell r="H328">
            <v>0</v>
          </cell>
          <cell r="I328">
            <v>1200</v>
          </cell>
          <cell r="K328">
            <v>0</v>
          </cell>
          <cell r="L328" t="str">
            <v>1</v>
          </cell>
          <cell r="P328">
            <v>0</v>
          </cell>
          <cell r="Q328">
            <v>0</v>
          </cell>
          <cell r="AH328" t="e">
            <v>#N/A</v>
          </cell>
          <cell r="AI328" t="e">
            <v>#N/A</v>
          </cell>
          <cell r="AJ328" t="str">
            <v>NO</v>
          </cell>
        </row>
        <row r="329">
          <cell r="D329" t="str">
            <v>1PA11</v>
          </cell>
          <cell r="E329" t="str">
            <v>Amaranto</v>
          </cell>
          <cell r="F329" t="str">
            <v>u</v>
          </cell>
          <cell r="G329">
            <v>1500</v>
          </cell>
          <cell r="H329">
            <v>0</v>
          </cell>
          <cell r="I329">
            <v>1500</v>
          </cell>
          <cell r="K329">
            <v>0</v>
          </cell>
          <cell r="L329" t="str">
            <v>1</v>
          </cell>
          <cell r="P329">
            <v>0</v>
          </cell>
          <cell r="Q329">
            <v>0</v>
          </cell>
          <cell r="AH329" t="e">
            <v>#N/A</v>
          </cell>
          <cell r="AI329" t="e">
            <v>#N/A</v>
          </cell>
          <cell r="AJ329" t="str">
            <v>NO</v>
          </cell>
        </row>
        <row r="330">
          <cell r="D330" t="str">
            <v>1PA12</v>
          </cell>
          <cell r="E330" t="str">
            <v>Liriope</v>
          </cell>
          <cell r="F330" t="str">
            <v>u</v>
          </cell>
          <cell r="G330">
            <v>1500</v>
          </cell>
          <cell r="H330">
            <v>0</v>
          </cell>
          <cell r="I330">
            <v>1500</v>
          </cell>
          <cell r="K330">
            <v>0</v>
          </cell>
          <cell r="L330" t="str">
            <v>1</v>
          </cell>
          <cell r="P330">
            <v>0</v>
          </cell>
          <cell r="Q330">
            <v>0</v>
          </cell>
          <cell r="AH330" t="e">
            <v>#N/A</v>
          </cell>
          <cell r="AI330" t="e">
            <v>#N/A</v>
          </cell>
          <cell r="AJ330" t="str">
            <v>NO</v>
          </cell>
        </row>
        <row r="331">
          <cell r="D331" t="str">
            <v>1PA13</v>
          </cell>
          <cell r="E331" t="str">
            <v>Iris africano</v>
          </cell>
          <cell r="F331" t="str">
            <v>u</v>
          </cell>
          <cell r="G331">
            <v>2000</v>
          </cell>
          <cell r="H331">
            <v>0</v>
          </cell>
          <cell r="I331">
            <v>2000</v>
          </cell>
          <cell r="K331">
            <v>0</v>
          </cell>
          <cell r="L331" t="str">
            <v>1</v>
          </cell>
          <cell r="P331">
            <v>0</v>
          </cell>
          <cell r="Q331">
            <v>0</v>
          </cell>
          <cell r="AH331" t="e">
            <v>#N/A</v>
          </cell>
          <cell r="AI331" t="e">
            <v>#N/A</v>
          </cell>
          <cell r="AJ331" t="str">
            <v>NO</v>
          </cell>
        </row>
        <row r="332">
          <cell r="D332" t="str">
            <v>1PA14</v>
          </cell>
          <cell r="E332" t="str">
            <v>Limoncillo</v>
          </cell>
          <cell r="F332" t="str">
            <v>u</v>
          </cell>
          <cell r="G332">
            <v>800</v>
          </cell>
          <cell r="H332">
            <v>0</v>
          </cell>
          <cell r="I332">
            <v>800</v>
          </cell>
          <cell r="K332">
            <v>0</v>
          </cell>
          <cell r="L332" t="str">
            <v>1</v>
          </cell>
          <cell r="P332">
            <v>0</v>
          </cell>
          <cell r="Q332">
            <v>0</v>
          </cell>
          <cell r="AH332" t="e">
            <v>#N/A</v>
          </cell>
          <cell r="AI332" t="e">
            <v>#N/A</v>
          </cell>
          <cell r="AJ332" t="str">
            <v>NO</v>
          </cell>
        </row>
        <row r="333">
          <cell r="D333" t="str">
            <v>1PA15</v>
          </cell>
          <cell r="E333" t="str">
            <v>Cidron</v>
          </cell>
          <cell r="F333" t="str">
            <v>u</v>
          </cell>
          <cell r="G333">
            <v>2000</v>
          </cell>
          <cell r="H333">
            <v>0</v>
          </cell>
          <cell r="I333">
            <v>2000</v>
          </cell>
          <cell r="K333">
            <v>0</v>
          </cell>
          <cell r="L333" t="str">
            <v>1</v>
          </cell>
          <cell r="P333">
            <v>0</v>
          </cell>
          <cell r="Q333">
            <v>0</v>
          </cell>
          <cell r="AH333" t="e">
            <v>#N/A</v>
          </cell>
          <cell r="AI333" t="e">
            <v>#N/A</v>
          </cell>
          <cell r="AJ333" t="str">
            <v>NO</v>
          </cell>
        </row>
        <row r="334">
          <cell r="D334" t="str">
            <v>1PA16</v>
          </cell>
          <cell r="E334" t="str">
            <v>Uchuva</v>
          </cell>
          <cell r="F334" t="str">
            <v>u</v>
          </cell>
          <cell r="G334">
            <v>2000</v>
          </cell>
          <cell r="H334">
            <v>0</v>
          </cell>
          <cell r="I334">
            <v>2000</v>
          </cell>
          <cell r="K334">
            <v>0</v>
          </cell>
          <cell r="L334" t="str">
            <v>1</v>
          </cell>
          <cell r="P334">
            <v>0</v>
          </cell>
          <cell r="Q334">
            <v>0</v>
          </cell>
          <cell r="AH334" t="e">
            <v>#N/A</v>
          </cell>
          <cell r="AI334" t="e">
            <v>#N/A</v>
          </cell>
          <cell r="AJ334" t="str">
            <v>NO</v>
          </cell>
        </row>
        <row r="335">
          <cell r="D335" t="str">
            <v>1PA17</v>
          </cell>
          <cell r="E335" t="str">
            <v>Philodendro</v>
          </cell>
          <cell r="F335" t="str">
            <v>u</v>
          </cell>
          <cell r="G335">
            <v>3000</v>
          </cell>
          <cell r="H335">
            <v>0</v>
          </cell>
          <cell r="I335">
            <v>3000</v>
          </cell>
          <cell r="K335">
            <v>0</v>
          </cell>
          <cell r="L335" t="str">
            <v>1</v>
          </cell>
          <cell r="P335">
            <v>0</v>
          </cell>
          <cell r="Q335">
            <v>0</v>
          </cell>
          <cell r="AH335" t="e">
            <v>#N/A</v>
          </cell>
          <cell r="AI335" t="e">
            <v>#N/A</v>
          </cell>
          <cell r="AJ335" t="str">
            <v>NO</v>
          </cell>
        </row>
        <row r="336">
          <cell r="D336" t="str">
            <v>1PA18</v>
          </cell>
          <cell r="E336" t="str">
            <v>Tierra Negra acorde con informe paisajismo</v>
          </cell>
          <cell r="F336" t="str">
            <v>m3</v>
          </cell>
          <cell r="G336">
            <v>68000</v>
          </cell>
          <cell r="H336">
            <v>0</v>
          </cell>
          <cell r="I336">
            <v>68000</v>
          </cell>
          <cell r="K336">
            <v>0</v>
          </cell>
          <cell r="L336" t="str">
            <v>1</v>
          </cell>
          <cell r="P336">
            <v>47.65171428336366</v>
          </cell>
          <cell r="Q336">
            <v>0</v>
          </cell>
          <cell r="AH336" t="str">
            <v>1PA18</v>
          </cell>
          <cell r="AI336" t="e">
            <v>#N/A</v>
          </cell>
          <cell r="AJ336" t="str">
            <v>SI</v>
          </cell>
        </row>
        <row r="337">
          <cell r="D337" t="str">
            <v>1PA19</v>
          </cell>
          <cell r="E337" t="str">
            <v>Geotextil T-2100 de Pavco o equivalente</v>
          </cell>
          <cell r="F337" t="str">
            <v>m2</v>
          </cell>
          <cell r="G337">
            <v>5150.0223914017024</v>
          </cell>
          <cell r="H337">
            <v>0.16</v>
          </cell>
          <cell r="I337">
            <v>5974.0259740259744</v>
          </cell>
          <cell r="K337">
            <v>0</v>
          </cell>
          <cell r="L337" t="str">
            <v>1</v>
          </cell>
          <cell r="P337">
            <v>0</v>
          </cell>
          <cell r="Q337">
            <v>3240316.5712687289</v>
          </cell>
          <cell r="AH337" t="e">
            <v>#N/A</v>
          </cell>
          <cell r="AI337" t="e">
            <v>#N/A</v>
          </cell>
          <cell r="AJ337" t="str">
            <v>NO</v>
          </cell>
        </row>
        <row r="338">
          <cell r="D338" t="str">
            <v>1PA20</v>
          </cell>
          <cell r="E338" t="str">
            <v>Canasta tipo 1  (40x60x60) de Estra o equivalente</v>
          </cell>
          <cell r="F338" t="str">
            <v>u</v>
          </cell>
          <cell r="G338">
            <v>10775.862068965518</v>
          </cell>
          <cell r="H338">
            <v>0.16</v>
          </cell>
          <cell r="I338">
            <v>12500</v>
          </cell>
          <cell r="K338">
            <v>0</v>
          </cell>
          <cell r="L338" t="str">
            <v>1</v>
          </cell>
          <cell r="P338">
            <v>0</v>
          </cell>
          <cell r="Q338">
            <v>0</v>
          </cell>
          <cell r="AH338" t="e">
            <v>#N/A</v>
          </cell>
          <cell r="AI338" t="e">
            <v>#N/A</v>
          </cell>
          <cell r="AJ338" t="str">
            <v>NO</v>
          </cell>
        </row>
        <row r="339">
          <cell r="D339" t="str">
            <v>1PA21</v>
          </cell>
          <cell r="E339" t="str">
            <v>Canasta tipo 2  (40x60x41) de Estra o equivalente</v>
          </cell>
          <cell r="F339" t="str">
            <v>u</v>
          </cell>
          <cell r="G339">
            <v>8448.2758620689656</v>
          </cell>
          <cell r="H339">
            <v>0.16</v>
          </cell>
          <cell r="I339">
            <v>9800</v>
          </cell>
          <cell r="K339">
            <v>0</v>
          </cell>
          <cell r="L339" t="str">
            <v>1</v>
          </cell>
          <cell r="P339">
            <v>0</v>
          </cell>
          <cell r="Q339">
            <v>0</v>
          </cell>
          <cell r="AH339" t="e">
            <v>#N/A</v>
          </cell>
          <cell r="AI339" t="e">
            <v>#N/A</v>
          </cell>
          <cell r="AJ339" t="str">
            <v>NO</v>
          </cell>
        </row>
        <row r="340">
          <cell r="D340" t="str">
            <v>1PA22</v>
          </cell>
          <cell r="E340" t="str">
            <v>Canasta tipo 3  (40x60x32) de Estra o equivalente</v>
          </cell>
          <cell r="F340" t="str">
            <v>u</v>
          </cell>
          <cell r="G340">
            <v>7327.5862068965525</v>
          </cell>
          <cell r="H340">
            <v>0.16</v>
          </cell>
          <cell r="I340">
            <v>8500</v>
          </cell>
          <cell r="K340">
            <v>0</v>
          </cell>
          <cell r="L340" t="str">
            <v>1</v>
          </cell>
          <cell r="P340">
            <v>0</v>
          </cell>
          <cell r="Q340">
            <v>0</v>
          </cell>
          <cell r="AH340" t="e">
            <v>#N/A</v>
          </cell>
          <cell r="AI340" t="e">
            <v>#N/A</v>
          </cell>
          <cell r="AJ340" t="str">
            <v>NO</v>
          </cell>
        </row>
        <row r="341">
          <cell r="D341" t="str">
            <v>1PA23</v>
          </cell>
          <cell r="E341" t="str">
            <v>Agapanto</v>
          </cell>
          <cell r="F341" t="str">
            <v>u</v>
          </cell>
          <cell r="G341">
            <v>3600</v>
          </cell>
          <cell r="H341">
            <v>0</v>
          </cell>
          <cell r="I341">
            <v>3600</v>
          </cell>
          <cell r="K341">
            <v>0</v>
          </cell>
          <cell r="L341" t="str">
            <v>1</v>
          </cell>
          <cell r="P341">
            <v>36.18</v>
          </cell>
          <cell r="Q341">
            <v>0</v>
          </cell>
          <cell r="AH341" t="str">
            <v>1PA23</v>
          </cell>
          <cell r="AI341" t="e">
            <v>#N/A</v>
          </cell>
          <cell r="AJ341" t="str">
            <v>SI</v>
          </cell>
        </row>
        <row r="342">
          <cell r="D342" t="str">
            <v>1PA24</v>
          </cell>
          <cell r="E342" t="str">
            <v>Cupea</v>
          </cell>
          <cell r="F342" t="str">
            <v>u</v>
          </cell>
          <cell r="G342">
            <v>3100</v>
          </cell>
          <cell r="H342">
            <v>0</v>
          </cell>
          <cell r="I342">
            <v>3100</v>
          </cell>
          <cell r="K342">
            <v>0</v>
          </cell>
          <cell r="L342" t="str">
            <v>1</v>
          </cell>
          <cell r="P342">
            <v>40.5</v>
          </cell>
          <cell r="Q342">
            <v>130248</v>
          </cell>
          <cell r="AH342" t="str">
            <v>1PA24</v>
          </cell>
          <cell r="AI342" t="e">
            <v>#N/A</v>
          </cell>
          <cell r="AJ342" t="str">
            <v>SI</v>
          </cell>
        </row>
        <row r="343">
          <cell r="D343" t="str">
            <v>1PA25</v>
          </cell>
          <cell r="E343" t="str">
            <v>Lirio Africano</v>
          </cell>
          <cell r="F343" t="str">
            <v>u</v>
          </cell>
          <cell r="G343">
            <v>4200</v>
          </cell>
          <cell r="H343">
            <v>0</v>
          </cell>
          <cell r="I343">
            <v>4200</v>
          </cell>
          <cell r="K343">
            <v>0</v>
          </cell>
          <cell r="L343" t="str">
            <v>1</v>
          </cell>
          <cell r="P343">
            <v>36.18</v>
          </cell>
          <cell r="Q343">
            <v>125550</v>
          </cell>
          <cell r="AH343" t="str">
            <v>1PA25</v>
          </cell>
          <cell r="AI343" t="e">
            <v>#N/A</v>
          </cell>
          <cell r="AJ343" t="str">
            <v>SI</v>
          </cell>
        </row>
        <row r="344">
          <cell r="D344" t="str">
            <v>1PA26</v>
          </cell>
          <cell r="E344" t="str">
            <v>Coqueta</v>
          </cell>
          <cell r="F344" t="str">
            <v>u</v>
          </cell>
          <cell r="G344">
            <v>1900</v>
          </cell>
          <cell r="H344">
            <v>0</v>
          </cell>
          <cell r="I344">
            <v>1900</v>
          </cell>
          <cell r="K344">
            <v>0</v>
          </cell>
          <cell r="L344" t="str">
            <v>1</v>
          </cell>
          <cell r="P344">
            <v>318.5</v>
          </cell>
          <cell r="Q344">
            <v>151956</v>
          </cell>
          <cell r="AH344" t="str">
            <v>1PA26</v>
          </cell>
          <cell r="AI344" t="e">
            <v>#N/A</v>
          </cell>
          <cell r="AJ344" t="str">
            <v>SI</v>
          </cell>
        </row>
        <row r="345">
          <cell r="D345" t="str">
            <v>1PA27</v>
          </cell>
          <cell r="E345" t="str">
            <v>Papiro Paraguitas</v>
          </cell>
          <cell r="F345" t="str">
            <v>u</v>
          </cell>
          <cell r="G345">
            <v>4400</v>
          </cell>
          <cell r="H345">
            <v>0</v>
          </cell>
          <cell r="I345">
            <v>4400</v>
          </cell>
          <cell r="K345">
            <v>0</v>
          </cell>
          <cell r="L345" t="str">
            <v>1</v>
          </cell>
          <cell r="P345">
            <v>98</v>
          </cell>
          <cell r="Q345">
            <v>605150</v>
          </cell>
          <cell r="AH345" t="str">
            <v>1PA27</v>
          </cell>
          <cell r="AI345" t="e">
            <v>#N/A</v>
          </cell>
          <cell r="AJ345" t="str">
            <v>SI</v>
          </cell>
        </row>
        <row r="346">
          <cell r="D346" t="str">
            <v>1PA28</v>
          </cell>
          <cell r="E346" t="str">
            <v>Liriope</v>
          </cell>
          <cell r="F346" t="str">
            <v>u</v>
          </cell>
          <cell r="G346">
            <v>2500</v>
          </cell>
          <cell r="H346">
            <v>0</v>
          </cell>
          <cell r="I346">
            <v>2500</v>
          </cell>
          <cell r="K346">
            <v>0</v>
          </cell>
          <cell r="L346" t="str">
            <v>1</v>
          </cell>
          <cell r="P346">
            <v>107.8</v>
          </cell>
          <cell r="Q346">
            <v>431200</v>
          </cell>
          <cell r="AH346" t="str">
            <v>1PA28</v>
          </cell>
          <cell r="AI346" t="e">
            <v>#N/A</v>
          </cell>
          <cell r="AJ346" t="str">
            <v>SI</v>
          </cell>
        </row>
        <row r="347">
          <cell r="D347" t="str">
            <v>1PA29</v>
          </cell>
          <cell r="E347" t="str">
            <v>Liriope Rastrero</v>
          </cell>
          <cell r="F347" t="str">
            <v>u</v>
          </cell>
          <cell r="G347">
            <v>1500</v>
          </cell>
          <cell r="H347">
            <v>0</v>
          </cell>
          <cell r="I347">
            <v>1500</v>
          </cell>
          <cell r="K347">
            <v>0</v>
          </cell>
          <cell r="L347" t="str">
            <v>1</v>
          </cell>
          <cell r="P347">
            <v>171.5</v>
          </cell>
          <cell r="Q347">
            <v>269500</v>
          </cell>
          <cell r="AH347" t="str">
            <v>1PA29</v>
          </cell>
          <cell r="AI347" t="e">
            <v>#N/A</v>
          </cell>
          <cell r="AJ347" t="str">
            <v>SI</v>
          </cell>
        </row>
        <row r="348">
          <cell r="D348" t="str">
            <v>1PA30</v>
          </cell>
          <cell r="E348" t="str">
            <v>Ipomea</v>
          </cell>
          <cell r="F348" t="str">
            <v>u</v>
          </cell>
          <cell r="G348">
            <v>4800</v>
          </cell>
          <cell r="H348">
            <v>0</v>
          </cell>
          <cell r="I348">
            <v>4800</v>
          </cell>
          <cell r="K348">
            <v>0</v>
          </cell>
          <cell r="L348" t="str">
            <v>1</v>
          </cell>
          <cell r="P348">
            <v>196</v>
          </cell>
          <cell r="Q348">
            <v>257250</v>
          </cell>
          <cell r="AH348" t="str">
            <v>1PA30</v>
          </cell>
          <cell r="AI348" t="e">
            <v>#N/A</v>
          </cell>
          <cell r="AJ348" t="str">
            <v>SI</v>
          </cell>
        </row>
        <row r="349">
          <cell r="D349" t="str">
            <v>1PA31</v>
          </cell>
          <cell r="E349" t="str">
            <v>Tango</v>
          </cell>
          <cell r="F349" t="str">
            <v>u</v>
          </cell>
          <cell r="G349">
            <v>3000</v>
          </cell>
          <cell r="H349">
            <v>0</v>
          </cell>
          <cell r="I349">
            <v>3000</v>
          </cell>
          <cell r="K349">
            <v>0</v>
          </cell>
          <cell r="L349" t="str">
            <v>1</v>
          </cell>
          <cell r="P349">
            <v>86</v>
          </cell>
          <cell r="Q349">
            <v>940800</v>
          </cell>
          <cell r="AH349" t="str">
            <v>1PA31</v>
          </cell>
          <cell r="AI349" t="e">
            <v>#N/A</v>
          </cell>
          <cell r="AJ349" t="str">
            <v>SI</v>
          </cell>
        </row>
        <row r="350">
          <cell r="D350" t="str">
            <v>1PA32</v>
          </cell>
          <cell r="E350" t="str">
            <v>Toscana</v>
          </cell>
          <cell r="F350" t="str">
            <v>u</v>
          </cell>
          <cell r="G350">
            <v>1700</v>
          </cell>
          <cell r="H350">
            <v>0</v>
          </cell>
          <cell r="I350">
            <v>1700</v>
          </cell>
          <cell r="K350">
            <v>0</v>
          </cell>
          <cell r="L350" t="str">
            <v>1</v>
          </cell>
          <cell r="P350">
            <v>196.07999999999998</v>
          </cell>
          <cell r="Q350">
            <v>258000</v>
          </cell>
          <cell r="AH350" t="str">
            <v>1PA32</v>
          </cell>
          <cell r="AI350" t="e">
            <v>#N/A</v>
          </cell>
          <cell r="AJ350" t="str">
            <v>SI</v>
          </cell>
        </row>
        <row r="351">
          <cell r="D351" t="str">
            <v>1PA33</v>
          </cell>
          <cell r="E351" t="str">
            <v>Balazo</v>
          </cell>
          <cell r="F351" t="str">
            <v>u</v>
          </cell>
          <cell r="G351">
            <v>10000</v>
          </cell>
          <cell r="H351">
            <v>0</v>
          </cell>
          <cell r="I351">
            <v>10000</v>
          </cell>
          <cell r="K351">
            <v>0</v>
          </cell>
          <cell r="L351" t="str">
            <v>1</v>
          </cell>
          <cell r="P351">
            <v>35.36</v>
          </cell>
          <cell r="Q351">
            <v>333336</v>
          </cell>
          <cell r="AH351" t="str">
            <v>1PA33</v>
          </cell>
          <cell r="AI351" t="e">
            <v>#N/A</v>
          </cell>
          <cell r="AJ351" t="str">
            <v>SI</v>
          </cell>
        </row>
        <row r="352">
          <cell r="D352" t="str">
            <v>1PA34</v>
          </cell>
          <cell r="E352" t="str">
            <v>Helecho Zarro</v>
          </cell>
          <cell r="F352" t="str">
            <v>u</v>
          </cell>
          <cell r="G352">
            <v>4000</v>
          </cell>
          <cell r="H352">
            <v>0</v>
          </cell>
          <cell r="I352">
            <v>4000</v>
          </cell>
          <cell r="K352">
            <v>0</v>
          </cell>
          <cell r="L352" t="str">
            <v>1</v>
          </cell>
          <cell r="P352">
            <v>20.220000000000002</v>
          </cell>
          <cell r="Q352">
            <v>353600</v>
          </cell>
          <cell r="AH352" t="str">
            <v>1PA34</v>
          </cell>
          <cell r="AI352" t="e">
            <v>#N/A</v>
          </cell>
          <cell r="AJ352" t="str">
            <v>SI</v>
          </cell>
        </row>
        <row r="353">
          <cell r="D353" t="str">
            <v>1PA35</v>
          </cell>
          <cell r="E353" t="str">
            <v>Lino</v>
          </cell>
          <cell r="F353" t="str">
            <v>u</v>
          </cell>
          <cell r="G353">
            <v>13200</v>
          </cell>
          <cell r="H353">
            <v>0</v>
          </cell>
          <cell r="I353">
            <v>13200</v>
          </cell>
          <cell r="K353">
            <v>0</v>
          </cell>
          <cell r="L353" t="str">
            <v>1</v>
          </cell>
          <cell r="P353">
            <v>53.740000000000009</v>
          </cell>
          <cell r="Q353">
            <v>80880.000000000015</v>
          </cell>
          <cell r="AH353" t="str">
            <v>1PA35</v>
          </cell>
          <cell r="AI353" t="e">
            <v>#N/A</v>
          </cell>
          <cell r="AJ353" t="str">
            <v>SI</v>
          </cell>
        </row>
        <row r="354">
          <cell r="D354" t="str">
            <v>1PA36</v>
          </cell>
          <cell r="E354" t="str">
            <v>Cebollin</v>
          </cell>
          <cell r="F354" t="str">
            <v>u</v>
          </cell>
          <cell r="G354">
            <v>2200</v>
          </cell>
          <cell r="H354">
            <v>0</v>
          </cell>
          <cell r="I354">
            <v>2200</v>
          </cell>
          <cell r="K354">
            <v>0</v>
          </cell>
          <cell r="L354" t="str">
            <v>1</v>
          </cell>
          <cell r="P354">
            <v>42.26</v>
          </cell>
          <cell r="Q354">
            <v>709368.00000000012</v>
          </cell>
          <cell r="AH354" t="str">
            <v>1PA36</v>
          </cell>
          <cell r="AI354" t="e">
            <v>#N/A</v>
          </cell>
          <cell r="AJ354" t="str">
            <v>SI</v>
          </cell>
        </row>
        <row r="355">
          <cell r="D355" t="str">
            <v>1PA37</v>
          </cell>
          <cell r="E355" t="str">
            <v>Zanahoria</v>
          </cell>
          <cell r="F355" t="str">
            <v>u</v>
          </cell>
          <cell r="G355">
            <v>2800</v>
          </cell>
          <cell r="H355">
            <v>0</v>
          </cell>
          <cell r="I355">
            <v>2800</v>
          </cell>
          <cell r="K355">
            <v>0</v>
          </cell>
          <cell r="L355" t="str">
            <v>1</v>
          </cell>
          <cell r="P355">
            <v>42.32</v>
          </cell>
          <cell r="Q355">
            <v>92972</v>
          </cell>
          <cell r="AH355" t="str">
            <v>1PA37</v>
          </cell>
          <cell r="AI355" t="e">
            <v>#N/A</v>
          </cell>
          <cell r="AJ355" t="str">
            <v>SI</v>
          </cell>
        </row>
        <row r="356">
          <cell r="D356" t="str">
            <v>1PA38</v>
          </cell>
          <cell r="E356" t="str">
            <v>Ivy</v>
          </cell>
          <cell r="F356" t="str">
            <v>u</v>
          </cell>
          <cell r="G356">
            <v>1700</v>
          </cell>
          <cell r="H356">
            <v>0</v>
          </cell>
          <cell r="I356">
            <v>1700</v>
          </cell>
          <cell r="K356">
            <v>0</v>
          </cell>
          <cell r="L356" t="str">
            <v>1</v>
          </cell>
          <cell r="P356">
            <v>0</v>
          </cell>
          <cell r="Q356">
            <v>118496</v>
          </cell>
          <cell r="AH356" t="e">
            <v>#N/A</v>
          </cell>
          <cell r="AI356" t="e">
            <v>#N/A</v>
          </cell>
          <cell r="AJ356" t="str">
            <v>NO</v>
          </cell>
        </row>
        <row r="357">
          <cell r="D357" t="str">
            <v>1PA39</v>
          </cell>
          <cell r="E357" t="str">
            <v>Alcaparro enano</v>
          </cell>
          <cell r="F357" t="str">
            <v>u</v>
          </cell>
          <cell r="G357">
            <v>4500</v>
          </cell>
          <cell r="H357">
            <v>0</v>
          </cell>
          <cell r="I357">
            <v>4500</v>
          </cell>
          <cell r="K357">
            <v>0</v>
          </cell>
          <cell r="L357" t="str">
            <v>1</v>
          </cell>
          <cell r="P357">
            <v>0</v>
          </cell>
          <cell r="Q357">
            <v>0</v>
          </cell>
          <cell r="AH357" t="e">
            <v>#N/A</v>
          </cell>
          <cell r="AI357" t="e">
            <v>#N/A</v>
          </cell>
          <cell r="AJ357" t="str">
            <v>NO</v>
          </cell>
        </row>
        <row r="358">
          <cell r="D358" t="str">
            <v>1PA40</v>
          </cell>
          <cell r="E358" t="str">
            <v>Siete cueros - plantula</v>
          </cell>
          <cell r="F358" t="str">
            <v>u</v>
          </cell>
          <cell r="G358">
            <v>6900</v>
          </cell>
          <cell r="H358">
            <v>0</v>
          </cell>
          <cell r="I358">
            <v>6900</v>
          </cell>
          <cell r="K358">
            <v>0</v>
          </cell>
          <cell r="L358" t="str">
            <v>1</v>
          </cell>
          <cell r="P358">
            <v>0</v>
          </cell>
          <cell r="Q358">
            <v>0</v>
          </cell>
          <cell r="AH358" t="e">
            <v>#N/A</v>
          </cell>
          <cell r="AI358" t="e">
            <v>#N/A</v>
          </cell>
          <cell r="AJ358" t="str">
            <v>NO</v>
          </cell>
        </row>
        <row r="359">
          <cell r="D359" t="str">
            <v>1PA41</v>
          </cell>
          <cell r="E359" t="str">
            <v>Curazao</v>
          </cell>
          <cell r="F359" t="str">
            <v>u</v>
          </cell>
          <cell r="G359">
            <v>4000</v>
          </cell>
          <cell r="H359">
            <v>0</v>
          </cell>
          <cell r="I359">
            <v>4000</v>
          </cell>
          <cell r="K359">
            <v>0</v>
          </cell>
          <cell r="L359" t="str">
            <v>1</v>
          </cell>
          <cell r="P359">
            <v>0</v>
          </cell>
          <cell r="Q359">
            <v>0</v>
          </cell>
          <cell r="AH359" t="e">
            <v>#N/A</v>
          </cell>
          <cell r="AI359" t="e">
            <v>#N/A</v>
          </cell>
          <cell r="AJ359" t="str">
            <v>NO</v>
          </cell>
        </row>
        <row r="360">
          <cell r="D360" t="str">
            <v>1PA42</v>
          </cell>
          <cell r="E360" t="str">
            <v>Remolacha</v>
          </cell>
          <cell r="F360" t="str">
            <v>u</v>
          </cell>
          <cell r="G360">
            <v>1700</v>
          </cell>
          <cell r="H360">
            <v>0</v>
          </cell>
          <cell r="I360">
            <v>1700</v>
          </cell>
          <cell r="K360">
            <v>0</v>
          </cell>
          <cell r="L360" t="str">
            <v>1</v>
          </cell>
          <cell r="P360">
            <v>0</v>
          </cell>
          <cell r="Q360">
            <v>0</v>
          </cell>
          <cell r="AH360" t="e">
            <v>#N/A</v>
          </cell>
          <cell r="AI360" t="e">
            <v>#N/A</v>
          </cell>
          <cell r="AJ360" t="str">
            <v>NO</v>
          </cell>
        </row>
        <row r="361">
          <cell r="D361" t="str">
            <v>1PA43</v>
          </cell>
          <cell r="E361" t="str">
            <v>Coliflor</v>
          </cell>
          <cell r="F361" t="str">
            <v>u</v>
          </cell>
          <cell r="G361">
            <v>2800</v>
          </cell>
          <cell r="H361">
            <v>0</v>
          </cell>
          <cell r="I361">
            <v>2800</v>
          </cell>
          <cell r="K361">
            <v>0</v>
          </cell>
          <cell r="L361" t="str">
            <v>1</v>
          </cell>
          <cell r="P361">
            <v>0</v>
          </cell>
          <cell r="Q361">
            <v>0</v>
          </cell>
          <cell r="AH361" t="e">
            <v>#N/A</v>
          </cell>
          <cell r="AI361" t="e">
            <v>#N/A</v>
          </cell>
          <cell r="AJ361" t="str">
            <v>NO</v>
          </cell>
        </row>
        <row r="362">
          <cell r="D362" t="str">
            <v>1PA44</v>
          </cell>
          <cell r="E362" t="str">
            <v>Cilantro</v>
          </cell>
          <cell r="F362" t="str">
            <v>u</v>
          </cell>
          <cell r="G362">
            <v>2500</v>
          </cell>
          <cell r="H362">
            <v>0</v>
          </cell>
          <cell r="I362">
            <v>2500</v>
          </cell>
          <cell r="K362">
            <v>0</v>
          </cell>
          <cell r="L362" t="str">
            <v>1</v>
          </cell>
          <cell r="P362">
            <v>0</v>
          </cell>
          <cell r="Q362">
            <v>0</v>
          </cell>
          <cell r="AH362" t="e">
            <v>#N/A</v>
          </cell>
          <cell r="AI362" t="e">
            <v>#N/A</v>
          </cell>
          <cell r="AJ362" t="str">
            <v>NO</v>
          </cell>
        </row>
        <row r="363">
          <cell r="D363" t="str">
            <v>1PA45</v>
          </cell>
          <cell r="E363" t="str">
            <v>Apio</v>
          </cell>
          <cell r="F363" t="str">
            <v>u</v>
          </cell>
          <cell r="G363">
            <v>2800</v>
          </cell>
          <cell r="H363">
            <v>0</v>
          </cell>
          <cell r="I363">
            <v>2800</v>
          </cell>
          <cell r="K363">
            <v>0</v>
          </cell>
          <cell r="L363" t="str">
            <v>1</v>
          </cell>
          <cell r="P363">
            <v>0</v>
          </cell>
          <cell r="Q363">
            <v>0</v>
          </cell>
          <cell r="AH363" t="e">
            <v>#N/A</v>
          </cell>
          <cell r="AI363" t="e">
            <v>#N/A</v>
          </cell>
          <cell r="AJ363" t="str">
            <v>NO</v>
          </cell>
        </row>
        <row r="364">
          <cell r="D364" t="str">
            <v>1PA46</v>
          </cell>
          <cell r="E364" t="str">
            <v>Curazao rastrero</v>
          </cell>
          <cell r="F364" t="str">
            <v>u</v>
          </cell>
          <cell r="G364">
            <v>3000</v>
          </cell>
          <cell r="H364">
            <v>0</v>
          </cell>
          <cell r="I364">
            <v>3000</v>
          </cell>
          <cell r="K364">
            <v>0</v>
          </cell>
          <cell r="L364" t="str">
            <v>1</v>
          </cell>
          <cell r="P364">
            <v>0</v>
          </cell>
          <cell r="Q364">
            <v>0</v>
          </cell>
          <cell r="AH364" t="e">
            <v>#N/A</v>
          </cell>
          <cell r="AI364" t="e">
            <v>#N/A</v>
          </cell>
          <cell r="AJ364" t="str">
            <v>NO</v>
          </cell>
        </row>
        <row r="365">
          <cell r="D365" t="str">
            <v>1PA47</v>
          </cell>
          <cell r="E365" t="str">
            <v>Ajuga</v>
          </cell>
          <cell r="F365" t="str">
            <v>u</v>
          </cell>
          <cell r="G365">
            <v>6000</v>
          </cell>
          <cell r="H365">
            <v>0</v>
          </cell>
          <cell r="I365">
            <v>6000</v>
          </cell>
          <cell r="K365">
            <v>0</v>
          </cell>
          <cell r="L365" t="str">
            <v>1</v>
          </cell>
          <cell r="P365">
            <v>43.120000000000005</v>
          </cell>
          <cell r="Q365">
            <v>0</v>
          </cell>
          <cell r="AH365" t="str">
            <v>1PA47</v>
          </cell>
          <cell r="AI365" t="e">
            <v>#N/A</v>
          </cell>
          <cell r="AJ365" t="str">
            <v>SI</v>
          </cell>
        </row>
        <row r="366">
          <cell r="D366" t="str">
            <v>1PA48</v>
          </cell>
          <cell r="E366" t="str">
            <v>Helecho Peine</v>
          </cell>
          <cell r="F366" t="str">
            <v>u</v>
          </cell>
          <cell r="G366">
            <v>7000</v>
          </cell>
          <cell r="H366">
            <v>0</v>
          </cell>
          <cell r="I366">
            <v>7000</v>
          </cell>
          <cell r="K366">
            <v>0</v>
          </cell>
          <cell r="L366" t="str">
            <v>1</v>
          </cell>
          <cell r="P366">
            <v>180.81</v>
          </cell>
          <cell r="Q366">
            <v>258720.00000000003</v>
          </cell>
          <cell r="AH366" t="str">
            <v>1PA48</v>
          </cell>
          <cell r="AI366" t="e">
            <v>#N/A</v>
          </cell>
          <cell r="AJ366" t="str">
            <v>SI</v>
          </cell>
        </row>
        <row r="367">
          <cell r="D367" t="str">
            <v>1PA49</v>
          </cell>
          <cell r="E367" t="str">
            <v>Bone</v>
          </cell>
          <cell r="F367" t="str">
            <v>u</v>
          </cell>
          <cell r="G367">
            <v>20000</v>
          </cell>
          <cell r="H367">
            <v>0</v>
          </cell>
          <cell r="I367">
            <v>20000</v>
          </cell>
          <cell r="K367">
            <v>0</v>
          </cell>
          <cell r="L367" t="str">
            <v>1</v>
          </cell>
          <cell r="P367">
            <v>72.8</v>
          </cell>
          <cell r="Q367">
            <v>1265670</v>
          </cell>
          <cell r="AH367" t="str">
            <v>1PA49</v>
          </cell>
          <cell r="AI367" t="e">
            <v>#N/A</v>
          </cell>
          <cell r="AJ367" t="str">
            <v>SI</v>
          </cell>
        </row>
        <row r="368">
          <cell r="D368" t="str">
            <v>1PA50</v>
          </cell>
          <cell r="E368" t="str">
            <v>Pasto mondo</v>
          </cell>
          <cell r="F368" t="str">
            <v>u</v>
          </cell>
          <cell r="G368">
            <v>5500</v>
          </cell>
          <cell r="H368">
            <v>0</v>
          </cell>
          <cell r="I368">
            <v>5500</v>
          </cell>
          <cell r="K368">
            <v>0</v>
          </cell>
          <cell r="L368" t="str">
            <v>1</v>
          </cell>
          <cell r="P368">
            <v>155</v>
          </cell>
          <cell r="Q368">
            <v>1456000</v>
          </cell>
          <cell r="AH368" t="str">
            <v>1PA50</v>
          </cell>
          <cell r="AI368" t="e">
            <v>#N/A</v>
          </cell>
          <cell r="AJ368" t="str">
            <v>SI</v>
          </cell>
        </row>
        <row r="369">
          <cell r="D369" t="str">
            <v>1PA51</v>
          </cell>
          <cell r="E369" t="str">
            <v>Mani Forrajero</v>
          </cell>
          <cell r="F369" t="str">
            <v>u</v>
          </cell>
          <cell r="G369">
            <v>6900</v>
          </cell>
          <cell r="H369">
            <v>0</v>
          </cell>
          <cell r="I369">
            <v>6900</v>
          </cell>
          <cell r="K369">
            <v>0</v>
          </cell>
          <cell r="L369" t="str">
            <v>1</v>
          </cell>
          <cell r="P369">
            <v>155</v>
          </cell>
          <cell r="Q369">
            <v>852500</v>
          </cell>
          <cell r="AH369" t="str">
            <v>1PA51</v>
          </cell>
          <cell r="AI369" t="e">
            <v>#N/A</v>
          </cell>
          <cell r="AJ369" t="str">
            <v>SI</v>
          </cell>
        </row>
        <row r="370">
          <cell r="D370" t="str">
            <v>1PA52</v>
          </cell>
          <cell r="E370" t="str">
            <v>Helecho Cola de Pescado</v>
          </cell>
          <cell r="F370" t="str">
            <v>u</v>
          </cell>
          <cell r="G370">
            <v>2500</v>
          </cell>
          <cell r="H370">
            <v>0</v>
          </cell>
          <cell r="I370">
            <v>2500</v>
          </cell>
          <cell r="K370">
            <v>0</v>
          </cell>
          <cell r="L370" t="str">
            <v>1</v>
          </cell>
          <cell r="P370">
            <v>18.130000000000003</v>
          </cell>
          <cell r="Q370">
            <v>1069500</v>
          </cell>
          <cell r="AH370" t="str">
            <v>1PA52</v>
          </cell>
          <cell r="AI370" t="e">
            <v>#N/A</v>
          </cell>
          <cell r="AJ370" t="str">
            <v>SI</v>
          </cell>
        </row>
        <row r="371">
          <cell r="D371" t="str">
            <v>1PA53</v>
          </cell>
          <cell r="E371" t="str">
            <v>Helecho Boston</v>
          </cell>
          <cell r="F371" t="str">
            <v>u</v>
          </cell>
          <cell r="G371">
            <v>2800</v>
          </cell>
          <cell r="H371">
            <v>0</v>
          </cell>
          <cell r="I371">
            <v>2800</v>
          </cell>
          <cell r="K371">
            <v>0</v>
          </cell>
          <cell r="L371" t="str">
            <v>1</v>
          </cell>
          <cell r="P371">
            <v>90.649999999999991</v>
          </cell>
          <cell r="Q371">
            <v>45325.000000000007</v>
          </cell>
          <cell r="AH371" t="str">
            <v>1PA53</v>
          </cell>
          <cell r="AI371" t="e">
            <v>#N/A</v>
          </cell>
          <cell r="AJ371" t="str">
            <v>SI</v>
          </cell>
        </row>
        <row r="372">
          <cell r="D372" t="str">
            <v>1PA54</v>
          </cell>
          <cell r="E372" t="str">
            <v>Alcaparro</v>
          </cell>
          <cell r="F372" t="str">
            <v>u</v>
          </cell>
          <cell r="G372">
            <v>25000</v>
          </cell>
          <cell r="H372">
            <v>0</v>
          </cell>
          <cell r="I372">
            <v>25000</v>
          </cell>
          <cell r="K372">
            <v>0</v>
          </cell>
          <cell r="L372" t="str">
            <v>1</v>
          </cell>
          <cell r="P372">
            <v>5</v>
          </cell>
          <cell r="Q372">
            <v>253819.99999999997</v>
          </cell>
          <cell r="AH372" t="str">
            <v>1PA54</v>
          </cell>
          <cell r="AI372" t="e">
            <v>#N/A</v>
          </cell>
          <cell r="AJ372" t="str">
            <v>SI</v>
          </cell>
        </row>
        <row r="373">
          <cell r="D373" t="str">
            <v>1PA55</v>
          </cell>
          <cell r="E373" t="str">
            <v>Cajeto</v>
          </cell>
          <cell r="F373" t="str">
            <v>u</v>
          </cell>
          <cell r="G373">
            <v>22000</v>
          </cell>
          <cell r="H373">
            <v>0</v>
          </cell>
          <cell r="I373">
            <v>22000</v>
          </cell>
          <cell r="K373">
            <v>0</v>
          </cell>
          <cell r="L373" t="str">
            <v>1</v>
          </cell>
          <cell r="P373">
            <v>4</v>
          </cell>
          <cell r="Q373">
            <v>125000</v>
          </cell>
          <cell r="AH373" t="str">
            <v>1PA55</v>
          </cell>
          <cell r="AI373" t="e">
            <v>#N/A</v>
          </cell>
          <cell r="AJ373" t="str">
            <v>SI</v>
          </cell>
        </row>
        <row r="374">
          <cell r="D374" t="str">
            <v>1PA56</v>
          </cell>
          <cell r="E374" t="str">
            <v>Amarillo</v>
          </cell>
          <cell r="F374" t="str">
            <v>u</v>
          </cell>
          <cell r="G374">
            <v>38500</v>
          </cell>
          <cell r="H374">
            <v>0</v>
          </cell>
          <cell r="I374">
            <v>38500</v>
          </cell>
          <cell r="K374">
            <v>0</v>
          </cell>
          <cell r="L374" t="str">
            <v>1</v>
          </cell>
          <cell r="P374">
            <v>3</v>
          </cell>
          <cell r="Q374">
            <v>88000</v>
          </cell>
          <cell r="AH374" t="str">
            <v>1PA56</v>
          </cell>
          <cell r="AI374" t="e">
            <v>#N/A</v>
          </cell>
          <cell r="AJ374" t="str">
            <v>SI</v>
          </cell>
        </row>
        <row r="375">
          <cell r="D375" t="str">
            <v>1PA57</v>
          </cell>
          <cell r="E375" t="str">
            <v>Sangregaro</v>
          </cell>
          <cell r="F375" t="str">
            <v>u</v>
          </cell>
          <cell r="G375">
            <v>21500</v>
          </cell>
          <cell r="H375">
            <v>0</v>
          </cell>
          <cell r="I375">
            <v>21500</v>
          </cell>
          <cell r="K375">
            <v>0</v>
          </cell>
          <cell r="L375" t="str">
            <v>1</v>
          </cell>
          <cell r="P375">
            <v>1</v>
          </cell>
          <cell r="Q375">
            <v>115500</v>
          </cell>
          <cell r="AH375" t="str">
            <v>1PA57</v>
          </cell>
          <cell r="AI375" t="e">
            <v>#N/A</v>
          </cell>
          <cell r="AJ375" t="str">
            <v>SI</v>
          </cell>
        </row>
        <row r="376">
          <cell r="D376" t="str">
            <v>1PA58</v>
          </cell>
          <cell r="E376" t="str">
            <v>Nogal</v>
          </cell>
          <cell r="F376" t="str">
            <v>u</v>
          </cell>
          <cell r="G376">
            <v>22000</v>
          </cell>
          <cell r="H376">
            <v>0</v>
          </cell>
          <cell r="I376">
            <v>22000</v>
          </cell>
          <cell r="K376">
            <v>0</v>
          </cell>
          <cell r="L376" t="str">
            <v>1</v>
          </cell>
          <cell r="P376">
            <v>5</v>
          </cell>
          <cell r="Q376">
            <v>21500</v>
          </cell>
          <cell r="AH376" t="str">
            <v>1PA58</v>
          </cell>
          <cell r="AI376" t="e">
            <v>#N/A</v>
          </cell>
          <cell r="AJ376" t="str">
            <v>SI</v>
          </cell>
        </row>
        <row r="377">
          <cell r="D377" t="str">
            <v>1PA59</v>
          </cell>
          <cell r="E377" t="str">
            <v>Mano de oso</v>
          </cell>
          <cell r="F377" t="str">
            <v>u</v>
          </cell>
          <cell r="G377">
            <v>23500</v>
          </cell>
          <cell r="H377">
            <v>0</v>
          </cell>
          <cell r="I377">
            <v>23500</v>
          </cell>
          <cell r="K377">
            <v>0</v>
          </cell>
          <cell r="L377" t="str">
            <v>1</v>
          </cell>
          <cell r="P377">
            <v>2</v>
          </cell>
          <cell r="Q377">
            <v>110000</v>
          </cell>
          <cell r="AH377" t="str">
            <v>1PA59</v>
          </cell>
          <cell r="AI377" t="e">
            <v>#N/A</v>
          </cell>
          <cell r="AJ377" t="str">
            <v>SI</v>
          </cell>
        </row>
        <row r="378">
          <cell r="D378" t="str">
            <v>1PA60</v>
          </cell>
          <cell r="E378" t="str">
            <v>Pino Romeron</v>
          </cell>
          <cell r="F378" t="str">
            <v>u</v>
          </cell>
          <cell r="G378">
            <v>24000</v>
          </cell>
          <cell r="H378">
            <v>0</v>
          </cell>
          <cell r="I378">
            <v>24000</v>
          </cell>
          <cell r="K378">
            <v>0</v>
          </cell>
          <cell r="L378" t="str">
            <v>1</v>
          </cell>
          <cell r="P378">
            <v>1</v>
          </cell>
          <cell r="Q378">
            <v>47000</v>
          </cell>
          <cell r="AH378" t="str">
            <v>1PA60</v>
          </cell>
          <cell r="AI378" t="e">
            <v>#N/A</v>
          </cell>
          <cell r="AJ378" t="str">
            <v>SI</v>
          </cell>
        </row>
        <row r="379">
          <cell r="D379" t="str">
            <v>1PA61</v>
          </cell>
          <cell r="E379" t="str">
            <v>Siete Cueros -arbol</v>
          </cell>
          <cell r="F379" t="str">
            <v>u</v>
          </cell>
          <cell r="G379">
            <v>23000</v>
          </cell>
          <cell r="H379">
            <v>0</v>
          </cell>
          <cell r="I379">
            <v>23000</v>
          </cell>
          <cell r="K379">
            <v>0</v>
          </cell>
          <cell r="L379" t="str">
            <v>1</v>
          </cell>
          <cell r="P379">
            <v>2</v>
          </cell>
          <cell r="Q379">
            <v>24000</v>
          </cell>
          <cell r="AH379" t="str">
            <v>1PA61</v>
          </cell>
          <cell r="AI379" t="e">
            <v>#N/A</v>
          </cell>
          <cell r="AJ379" t="str">
            <v>SI</v>
          </cell>
        </row>
        <row r="380">
          <cell r="D380" t="str">
            <v>1PA62</v>
          </cell>
          <cell r="E380" t="str">
            <v>Muelle</v>
          </cell>
          <cell r="F380" t="str">
            <v>u</v>
          </cell>
          <cell r="G380">
            <v>24000</v>
          </cell>
          <cell r="H380">
            <v>0</v>
          </cell>
          <cell r="I380">
            <v>24000</v>
          </cell>
          <cell r="K380">
            <v>0</v>
          </cell>
          <cell r="L380" t="str">
            <v>1</v>
          </cell>
          <cell r="P380">
            <v>1</v>
          </cell>
          <cell r="Q380">
            <v>46000</v>
          </cell>
          <cell r="AH380" t="str">
            <v>1PA62</v>
          </cell>
          <cell r="AI380" t="e">
            <v>#N/A</v>
          </cell>
          <cell r="AJ380" t="str">
            <v>SI</v>
          </cell>
        </row>
        <row r="381">
          <cell r="D381" t="str">
            <v>1PA63</v>
          </cell>
          <cell r="E381" t="str">
            <v>Palma de Cera</v>
          </cell>
          <cell r="F381" t="str">
            <v>u</v>
          </cell>
          <cell r="G381">
            <v>35000</v>
          </cell>
          <cell r="H381">
            <v>0</v>
          </cell>
          <cell r="I381">
            <v>35000</v>
          </cell>
          <cell r="K381">
            <v>0</v>
          </cell>
          <cell r="L381" t="str">
            <v>1</v>
          </cell>
          <cell r="P381">
            <v>13</v>
          </cell>
          <cell r="Q381">
            <v>24000</v>
          </cell>
          <cell r="AH381" t="str">
            <v>1PA63</v>
          </cell>
          <cell r="AI381" t="e">
            <v>#N/A</v>
          </cell>
          <cell r="AJ381" t="str">
            <v>SI</v>
          </cell>
        </row>
        <row r="382">
          <cell r="D382" t="str">
            <v>1PA64</v>
          </cell>
          <cell r="E382" t="str">
            <v xml:space="preserve">Chicala </v>
          </cell>
          <cell r="F382" t="str">
            <v>u</v>
          </cell>
          <cell r="G382">
            <v>23000</v>
          </cell>
          <cell r="H382">
            <v>0</v>
          </cell>
          <cell r="I382">
            <v>23000</v>
          </cell>
          <cell r="K382">
            <v>0</v>
          </cell>
          <cell r="L382" t="str">
            <v>1</v>
          </cell>
          <cell r="P382">
            <v>1</v>
          </cell>
          <cell r="Q382">
            <v>455000</v>
          </cell>
          <cell r="AH382" t="str">
            <v>1PA64</v>
          </cell>
          <cell r="AI382" t="e">
            <v>#N/A</v>
          </cell>
          <cell r="AJ382" t="str">
            <v>SI</v>
          </cell>
        </row>
        <row r="383">
          <cell r="D383" t="str">
            <v>1PA65</v>
          </cell>
          <cell r="E383" t="str">
            <v>Arrayán</v>
          </cell>
          <cell r="F383" t="str">
            <v>u</v>
          </cell>
          <cell r="G383">
            <v>26000</v>
          </cell>
          <cell r="H383">
            <v>0</v>
          </cell>
          <cell r="I383">
            <v>26000</v>
          </cell>
          <cell r="K383">
            <v>0</v>
          </cell>
          <cell r="L383" t="str">
            <v>1</v>
          </cell>
          <cell r="P383">
            <v>3</v>
          </cell>
          <cell r="Q383">
            <v>23000</v>
          </cell>
          <cell r="AH383" t="str">
            <v>1PA65</v>
          </cell>
          <cell r="AI383" t="e">
            <v>#N/A</v>
          </cell>
          <cell r="AJ383" t="str">
            <v>SI</v>
          </cell>
        </row>
        <row r="384">
          <cell r="D384" t="str">
            <v>1PA66</v>
          </cell>
          <cell r="E384" t="str">
            <v>Caucho Sabanero</v>
          </cell>
          <cell r="F384" t="str">
            <v>u</v>
          </cell>
          <cell r="G384">
            <v>38500</v>
          </cell>
          <cell r="H384">
            <v>0</v>
          </cell>
          <cell r="I384">
            <v>38500</v>
          </cell>
          <cell r="K384">
            <v>0</v>
          </cell>
          <cell r="L384" t="str">
            <v>1</v>
          </cell>
          <cell r="P384">
            <v>1</v>
          </cell>
          <cell r="Q384">
            <v>78000</v>
          </cell>
          <cell r="AH384" t="str">
            <v>1PA66</v>
          </cell>
          <cell r="AI384" t="e">
            <v>#N/A</v>
          </cell>
          <cell r="AJ384" t="str">
            <v>SI</v>
          </cell>
        </row>
        <row r="385">
          <cell r="D385" t="str">
            <v>1PA67</v>
          </cell>
          <cell r="E385" t="str">
            <v>Caucho Tequendama</v>
          </cell>
          <cell r="F385" t="str">
            <v>u</v>
          </cell>
          <cell r="G385">
            <v>38500</v>
          </cell>
          <cell r="H385">
            <v>0</v>
          </cell>
          <cell r="I385">
            <v>38500</v>
          </cell>
          <cell r="K385">
            <v>0</v>
          </cell>
          <cell r="L385" t="str">
            <v>1</v>
          </cell>
          <cell r="P385">
            <v>2</v>
          </cell>
          <cell r="Q385">
            <v>38500</v>
          </cell>
          <cell r="AH385" t="str">
            <v>1PA67</v>
          </cell>
          <cell r="AI385" t="e">
            <v>#N/A</v>
          </cell>
          <cell r="AJ385" t="str">
            <v>SI</v>
          </cell>
        </row>
        <row r="386">
          <cell r="D386" t="str">
            <v>1PA68</v>
          </cell>
          <cell r="E386" t="str">
            <v>Hidrorretenedor tipo Terracottem o equivalente</v>
          </cell>
          <cell r="F386" t="str">
            <v>gr</v>
          </cell>
          <cell r="G386">
            <v>31.4</v>
          </cell>
          <cell r="H386">
            <v>0</v>
          </cell>
          <cell r="I386">
            <v>31.4</v>
          </cell>
          <cell r="K386">
            <v>0</v>
          </cell>
          <cell r="L386" t="str">
            <v>1</v>
          </cell>
          <cell r="P386">
            <v>13699.772500000001</v>
          </cell>
          <cell r="Q386">
            <v>77000</v>
          </cell>
          <cell r="AH386" t="str">
            <v>1PA68</v>
          </cell>
          <cell r="AI386" t="e">
            <v>#N/A</v>
          </cell>
          <cell r="AJ386" t="str">
            <v>SI</v>
          </cell>
        </row>
        <row r="387">
          <cell r="D387" t="str">
            <v>1PVE2</v>
          </cell>
          <cell r="E387" t="str">
            <v>tuberia perforada para filtros de 4"</v>
          </cell>
          <cell r="F387" t="str">
            <v>m</v>
          </cell>
          <cell r="G387">
            <v>16305.93</v>
          </cell>
          <cell r="H387">
            <v>0.16</v>
          </cell>
          <cell r="I387">
            <v>18914.878799999999</v>
          </cell>
          <cell r="K387">
            <v>0</v>
          </cell>
          <cell r="L387" t="str">
            <v>1</v>
          </cell>
          <cell r="P387">
            <v>0</v>
          </cell>
          <cell r="Q387">
            <v>430172.85649999999</v>
          </cell>
          <cell r="AH387" t="e">
            <v>#N/A</v>
          </cell>
          <cell r="AI387" t="e">
            <v>#N/A</v>
          </cell>
          <cell r="AJ387" t="str">
            <v>NO</v>
          </cell>
        </row>
        <row r="388">
          <cell r="D388" t="str">
            <v>1SK21</v>
          </cell>
          <cell r="E388" t="str">
            <v>sika-1 imperm. integ morter x 20.0 k</v>
          </cell>
          <cell r="F388" t="str">
            <v>kg</v>
          </cell>
          <cell r="G388">
            <v>7200</v>
          </cell>
          <cell r="H388">
            <v>0.16</v>
          </cell>
          <cell r="I388">
            <v>8352</v>
          </cell>
          <cell r="K388">
            <v>0</v>
          </cell>
          <cell r="L388" t="str">
            <v>1</v>
          </cell>
          <cell r="P388">
            <v>934.85852460000012</v>
          </cell>
          <cell r="Q388">
            <v>0</v>
          </cell>
          <cell r="AH388" t="e">
            <v>#N/A</v>
          </cell>
          <cell r="AI388" t="str">
            <v>1SK21</v>
          </cell>
          <cell r="AJ388" t="str">
            <v>SI</v>
          </cell>
        </row>
        <row r="389">
          <cell r="D389" t="str">
            <v>1SK23</v>
          </cell>
          <cell r="E389" t="str">
            <v>sikalatex 20 k</v>
          </cell>
          <cell r="F389" t="str">
            <v>kg</v>
          </cell>
          <cell r="G389">
            <v>19400</v>
          </cell>
          <cell r="H389">
            <v>0.16</v>
          </cell>
          <cell r="I389">
            <v>22504</v>
          </cell>
          <cell r="K389">
            <v>0</v>
          </cell>
          <cell r="L389" t="str">
            <v>1</v>
          </cell>
          <cell r="P389">
            <v>0</v>
          </cell>
          <cell r="Q389">
            <v>7807938.3974592006</v>
          </cell>
          <cell r="AH389" t="e">
            <v>#N/A</v>
          </cell>
          <cell r="AI389" t="e">
            <v>#N/A</v>
          </cell>
          <cell r="AJ389" t="str">
            <v>NO</v>
          </cell>
        </row>
        <row r="390">
          <cell r="D390" t="str">
            <v>1SK37</v>
          </cell>
          <cell r="E390" t="str">
            <v>sikafiber ad x 1 k</v>
          </cell>
          <cell r="F390" t="str">
            <v>kg</v>
          </cell>
          <cell r="G390">
            <v>16700</v>
          </cell>
          <cell r="H390">
            <v>0.16</v>
          </cell>
          <cell r="I390">
            <v>19372</v>
          </cell>
          <cell r="K390">
            <v>0</v>
          </cell>
          <cell r="L390" t="str">
            <v>1</v>
          </cell>
          <cell r="P390">
            <v>0</v>
          </cell>
          <cell r="Q390">
            <v>0</v>
          </cell>
          <cell r="AH390" t="e">
            <v>#N/A</v>
          </cell>
          <cell r="AI390" t="e">
            <v>#N/A</v>
          </cell>
          <cell r="AJ390" t="str">
            <v>NO</v>
          </cell>
        </row>
        <row r="391">
          <cell r="D391" t="str">
            <v>1SK39</v>
          </cell>
          <cell r="E391" t="str">
            <v>plastocrete dm x 20 kg</v>
          </cell>
          <cell r="F391" t="str">
            <v>kg</v>
          </cell>
          <cell r="G391">
            <v>8800</v>
          </cell>
          <cell r="H391">
            <v>0.16</v>
          </cell>
          <cell r="I391">
            <v>10208</v>
          </cell>
          <cell r="K391">
            <v>0</v>
          </cell>
          <cell r="L391" t="str">
            <v>1</v>
          </cell>
          <cell r="P391">
            <v>165.74502093749999</v>
          </cell>
          <cell r="Q391">
            <v>0</v>
          </cell>
          <cell r="AH391" t="str">
            <v>1SK39</v>
          </cell>
          <cell r="AI391" t="e">
            <v>#N/A</v>
          </cell>
          <cell r="AJ391" t="str">
            <v>SI</v>
          </cell>
        </row>
        <row r="392">
          <cell r="D392" t="str">
            <v>1SK3B</v>
          </cell>
          <cell r="E392" t="str">
            <v>sikaplast mo x 20 kg</v>
          </cell>
          <cell r="F392" t="str">
            <v>kg</v>
          </cell>
          <cell r="G392">
            <v>5500</v>
          </cell>
          <cell r="H392">
            <v>0.16</v>
          </cell>
          <cell r="I392">
            <v>6380</v>
          </cell>
          <cell r="K392">
            <v>0</v>
          </cell>
          <cell r="L392" t="str">
            <v>1</v>
          </cell>
          <cell r="P392">
            <v>3.9314430540000016</v>
          </cell>
          <cell r="Q392">
            <v>1691925.1737299999</v>
          </cell>
          <cell r="AH392" t="e">
            <v>#N/A</v>
          </cell>
          <cell r="AI392" t="str">
            <v>1SK3B</v>
          </cell>
          <cell r="AJ392" t="str">
            <v>SI</v>
          </cell>
        </row>
        <row r="393">
          <cell r="D393" t="str">
            <v>1SK51</v>
          </cell>
          <cell r="E393" t="str">
            <v>antisol blanco 20 k</v>
          </cell>
          <cell r="F393" t="str">
            <v>kg</v>
          </cell>
          <cell r="G393">
            <v>4300</v>
          </cell>
          <cell r="H393">
            <v>0.16</v>
          </cell>
          <cell r="I393">
            <v>4988</v>
          </cell>
          <cell r="K393">
            <v>0</v>
          </cell>
          <cell r="L393" t="str">
            <v>1</v>
          </cell>
          <cell r="P393">
            <v>1156.3209816770591</v>
          </cell>
          <cell r="Q393">
            <v>25082.606684520011</v>
          </cell>
          <cell r="AH393" t="e">
            <v>#N/A</v>
          </cell>
          <cell r="AI393" t="str">
            <v>1SK51</v>
          </cell>
          <cell r="AJ393" t="str">
            <v>SI</v>
          </cell>
        </row>
        <row r="394">
          <cell r="D394" t="str">
            <v>1SK57</v>
          </cell>
          <cell r="E394" t="str">
            <v>separol- desformaleteante 15 k</v>
          </cell>
          <cell r="F394" t="str">
            <v>kg</v>
          </cell>
          <cell r="G394">
            <v>14200</v>
          </cell>
          <cell r="H394">
            <v>0.16</v>
          </cell>
          <cell r="I394">
            <v>16472</v>
          </cell>
          <cell r="K394">
            <v>0</v>
          </cell>
          <cell r="L394" t="str">
            <v>1</v>
          </cell>
          <cell r="P394">
            <v>267.24413117523329</v>
          </cell>
          <cell r="Q394">
            <v>5767729.0566051705</v>
          </cell>
          <cell r="AH394" t="e">
            <v>#N/A</v>
          </cell>
          <cell r="AI394" t="str">
            <v>1SK57</v>
          </cell>
          <cell r="AJ394" t="str">
            <v>SI</v>
          </cell>
        </row>
        <row r="395">
          <cell r="D395" t="str">
            <v>1SK61</v>
          </cell>
          <cell r="E395" t="str">
            <v>sikaceram b.a gris 25 k</v>
          </cell>
          <cell r="F395" t="str">
            <v>kg</v>
          </cell>
          <cell r="G395">
            <v>1510</v>
          </cell>
          <cell r="H395">
            <v>0.16</v>
          </cell>
          <cell r="I395">
            <v>1751.6</v>
          </cell>
          <cell r="K395">
            <v>0</v>
          </cell>
          <cell r="L395" t="str">
            <v>1</v>
          </cell>
          <cell r="P395">
            <v>4780.0079999999998</v>
          </cell>
          <cell r="Q395">
            <v>4402045.3287184425</v>
          </cell>
          <cell r="AH395" t="str">
            <v>1SK61</v>
          </cell>
          <cell r="AI395" t="e">
            <v>#N/A</v>
          </cell>
          <cell r="AJ395" t="str">
            <v>SI</v>
          </cell>
        </row>
        <row r="396">
          <cell r="D396" t="str">
            <v>1SK6D</v>
          </cell>
          <cell r="E396" t="str">
            <v>sikagrout-212 30 k</v>
          </cell>
          <cell r="F396" t="str">
            <v>kg</v>
          </cell>
          <cell r="G396">
            <v>1800</v>
          </cell>
          <cell r="H396">
            <v>0.16</v>
          </cell>
          <cell r="I396">
            <v>2088</v>
          </cell>
          <cell r="K396">
            <v>0</v>
          </cell>
          <cell r="L396" t="str">
            <v>1</v>
          </cell>
          <cell r="P396">
            <v>0</v>
          </cell>
          <cell r="Q396">
            <v>8372662.0127999997</v>
          </cell>
          <cell r="AH396" t="e">
            <v>#N/A</v>
          </cell>
          <cell r="AI396" t="e">
            <v>#N/A</v>
          </cell>
          <cell r="AJ396" t="str">
            <v>NO</v>
          </cell>
        </row>
        <row r="397">
          <cell r="D397" t="str">
            <v>1SK6E</v>
          </cell>
          <cell r="E397" t="str">
            <v>sikafloor-3 quartz top neutro x 30 k</v>
          </cell>
          <cell r="F397" t="str">
            <v>kg</v>
          </cell>
          <cell r="G397">
            <v>810</v>
          </cell>
          <cell r="H397">
            <v>0.16</v>
          </cell>
          <cell r="I397">
            <v>939.59999999999991</v>
          </cell>
          <cell r="K397">
            <v>0</v>
          </cell>
          <cell r="L397" t="str">
            <v>1</v>
          </cell>
          <cell r="P397">
            <v>8036.800000000002</v>
          </cell>
          <cell r="Q397">
            <v>0</v>
          </cell>
          <cell r="AH397" t="str">
            <v>1SK6E</v>
          </cell>
          <cell r="AI397" t="e">
            <v>#N/A</v>
          </cell>
          <cell r="AJ397" t="str">
            <v>SI</v>
          </cell>
        </row>
        <row r="398">
          <cell r="D398" t="str">
            <v>1SK91</v>
          </cell>
          <cell r="E398" t="str">
            <v>estuka acrilico sika x 1 gal</v>
          </cell>
          <cell r="F398" t="str">
            <v>gal</v>
          </cell>
          <cell r="G398">
            <v>14700</v>
          </cell>
          <cell r="H398">
            <v>0.16</v>
          </cell>
          <cell r="I398">
            <v>17052</v>
          </cell>
          <cell r="K398">
            <v>0</v>
          </cell>
          <cell r="L398" t="str">
            <v>1</v>
          </cell>
          <cell r="P398">
            <v>2058.4451799999988</v>
          </cell>
          <cell r="Q398">
            <v>7551377.2800000012</v>
          </cell>
          <cell r="AH398" t="str">
            <v>1SK91</v>
          </cell>
          <cell r="AI398" t="e">
            <v>#N/A</v>
          </cell>
          <cell r="AJ398" t="str">
            <v>SI</v>
          </cell>
        </row>
        <row r="399">
          <cell r="D399" t="str">
            <v>1SK92</v>
          </cell>
          <cell r="E399" t="str">
            <v>binda boquilla acrilico con latex en color x 2k</v>
          </cell>
          <cell r="F399" t="str">
            <v>kg</v>
          </cell>
          <cell r="G399">
            <v>3700</v>
          </cell>
          <cell r="H399">
            <v>0.16</v>
          </cell>
          <cell r="I399">
            <v>4292</v>
          </cell>
          <cell r="K399">
            <v>0</v>
          </cell>
          <cell r="L399" t="str">
            <v>1</v>
          </cell>
          <cell r="P399">
            <v>262.90044</v>
          </cell>
          <cell r="Q399">
            <v>35100607.209359981</v>
          </cell>
          <cell r="AH399" t="str">
            <v>1SK92</v>
          </cell>
          <cell r="AI399" t="e">
            <v>#N/A</v>
          </cell>
          <cell r="AJ399" t="str">
            <v>SI</v>
          </cell>
        </row>
        <row r="400">
          <cell r="D400" t="str">
            <v>1SKA1</v>
          </cell>
          <cell r="E400" t="str">
            <v>sikadur-31 ahesivo gris 0.50k</v>
          </cell>
          <cell r="F400" t="str">
            <v>kg</v>
          </cell>
          <cell r="G400">
            <v>48370</v>
          </cell>
          <cell r="H400">
            <v>0.16</v>
          </cell>
          <cell r="I400">
            <v>56109.2</v>
          </cell>
          <cell r="K400">
            <v>0</v>
          </cell>
          <cell r="L400" t="str">
            <v>1</v>
          </cell>
          <cell r="P400">
            <v>86.75</v>
          </cell>
          <cell r="Q400">
            <v>1128368.68848</v>
          </cell>
          <cell r="AH400" t="str">
            <v>1SKA1</v>
          </cell>
          <cell r="AI400" t="e">
            <v>#N/A</v>
          </cell>
          <cell r="AJ400" t="str">
            <v>SI</v>
          </cell>
        </row>
        <row r="401">
          <cell r="D401" t="str">
            <v>1SKA4</v>
          </cell>
          <cell r="E401" t="str">
            <v>sikadur anchorfix -4 600cc</v>
          </cell>
          <cell r="F401" t="str">
            <v>cc</v>
          </cell>
          <cell r="G401">
            <v>52100</v>
          </cell>
          <cell r="H401">
            <v>0.16</v>
          </cell>
          <cell r="I401">
            <v>60435.999999999993</v>
          </cell>
          <cell r="K401">
            <v>0</v>
          </cell>
          <cell r="L401" t="str">
            <v>1</v>
          </cell>
          <cell r="P401">
            <v>0</v>
          </cell>
          <cell r="Q401">
            <v>4867473.0999999996</v>
          </cell>
          <cell r="AH401" t="e">
            <v>#N/A</v>
          </cell>
          <cell r="AI401" t="e">
            <v>#N/A</v>
          </cell>
          <cell r="AJ401" t="str">
            <v>NO</v>
          </cell>
        </row>
        <row r="402">
          <cell r="D402" t="str">
            <v>1SKC3</v>
          </cell>
          <cell r="E402" t="str">
            <v>sikacolor f 5gl</v>
          </cell>
          <cell r="F402" t="str">
            <v>gl</v>
          </cell>
          <cell r="G402">
            <v>55300</v>
          </cell>
          <cell r="H402">
            <v>0.16</v>
          </cell>
          <cell r="I402">
            <v>64147.999999999993</v>
          </cell>
          <cell r="K402">
            <v>0</v>
          </cell>
          <cell r="L402" t="str">
            <v>1</v>
          </cell>
          <cell r="P402">
            <v>0</v>
          </cell>
          <cell r="Q402">
            <v>0</v>
          </cell>
          <cell r="AH402" t="e">
            <v>#N/A</v>
          </cell>
          <cell r="AI402" t="e">
            <v>#N/A</v>
          </cell>
          <cell r="AJ402" t="str">
            <v>NO</v>
          </cell>
        </row>
        <row r="403">
          <cell r="D403" t="str">
            <v>1SKCD</v>
          </cell>
          <cell r="E403" t="str">
            <v>sika vinilo t-2 x 1 galon</v>
          </cell>
          <cell r="F403" t="str">
            <v>gal</v>
          </cell>
          <cell r="G403">
            <v>37300</v>
          </cell>
          <cell r="H403">
            <v>0.16</v>
          </cell>
          <cell r="I403">
            <v>43268</v>
          </cell>
          <cell r="K403">
            <v>0</v>
          </cell>
          <cell r="L403" t="str">
            <v>1</v>
          </cell>
          <cell r="P403">
            <v>132.53796</v>
          </cell>
          <cell r="Q403">
            <v>0</v>
          </cell>
          <cell r="AH403" t="str">
            <v>1SKCD</v>
          </cell>
          <cell r="AI403" t="e">
            <v>#N/A</v>
          </cell>
          <cell r="AJ403" t="str">
            <v>SI</v>
          </cell>
        </row>
        <row r="404">
          <cell r="D404" t="str">
            <v>1SKE1</v>
          </cell>
          <cell r="E404" t="str">
            <v>sika esmalte 3133</v>
          </cell>
          <cell r="F404" t="str">
            <v>gal</v>
          </cell>
          <cell r="G404">
            <v>46000</v>
          </cell>
          <cell r="H404">
            <v>0.16</v>
          </cell>
          <cell r="I404">
            <v>53359.999999999993</v>
          </cell>
          <cell r="K404">
            <v>0</v>
          </cell>
          <cell r="L404" t="str">
            <v>1</v>
          </cell>
          <cell r="P404">
            <v>69.62870572878505</v>
          </cell>
          <cell r="Q404">
            <v>5734652.45328</v>
          </cell>
          <cell r="AH404" t="str">
            <v>1SKE1</v>
          </cell>
          <cell r="AI404" t="e">
            <v>#N/A</v>
          </cell>
          <cell r="AJ404" t="str">
            <v>SI</v>
          </cell>
        </row>
        <row r="405">
          <cell r="D405" t="str">
            <v>1SKF1</v>
          </cell>
          <cell r="E405" t="str">
            <v>sika poliuretano</v>
          </cell>
          <cell r="F405" t="str">
            <v>gl</v>
          </cell>
          <cell r="G405">
            <v>50000</v>
          </cell>
          <cell r="H405">
            <v>0.16</v>
          </cell>
          <cell r="I405">
            <v>57999.999999999993</v>
          </cell>
          <cell r="K405">
            <v>0</v>
          </cell>
          <cell r="L405" t="str">
            <v>1</v>
          </cell>
          <cell r="P405">
            <v>0</v>
          </cell>
          <cell r="Q405">
            <v>3715387.7376879696</v>
          </cell>
          <cell r="AH405" t="e">
            <v>#N/A</v>
          </cell>
          <cell r="AI405" t="e">
            <v>#N/A</v>
          </cell>
          <cell r="AJ405" t="str">
            <v>NO</v>
          </cell>
        </row>
        <row r="406">
          <cell r="D406" t="str">
            <v>1SKF9</v>
          </cell>
          <cell r="E406" t="str">
            <v>igol imprimante 3kg</v>
          </cell>
          <cell r="F406" t="str">
            <v>kg</v>
          </cell>
          <cell r="G406">
            <v>13770</v>
          </cell>
          <cell r="H406">
            <v>0.16</v>
          </cell>
          <cell r="I406">
            <v>15973.199999999999</v>
          </cell>
          <cell r="K406">
            <v>0</v>
          </cell>
          <cell r="L406" t="str">
            <v>1</v>
          </cell>
          <cell r="P406">
            <v>0</v>
          </cell>
          <cell r="Q406">
            <v>0</v>
          </cell>
          <cell r="AH406" t="e">
            <v>#N/A</v>
          </cell>
          <cell r="AI406" t="e">
            <v>#N/A</v>
          </cell>
          <cell r="AJ406" t="str">
            <v>NO</v>
          </cell>
        </row>
        <row r="407">
          <cell r="D407" t="str">
            <v>1SKFA</v>
          </cell>
          <cell r="E407" t="str">
            <v>igol denso plus 3.5kg</v>
          </cell>
          <cell r="F407" t="str">
            <v>kg</v>
          </cell>
          <cell r="G407">
            <v>12700</v>
          </cell>
          <cell r="H407">
            <v>0.16</v>
          </cell>
          <cell r="I407">
            <v>14731.999999999998</v>
          </cell>
          <cell r="K407">
            <v>0</v>
          </cell>
          <cell r="L407" t="str">
            <v>1</v>
          </cell>
          <cell r="P407">
            <v>625.19415000000015</v>
          </cell>
          <cell r="Q407">
            <v>0</v>
          </cell>
          <cell r="AH407" t="str">
            <v>1SKFA</v>
          </cell>
          <cell r="AI407" t="e">
            <v>#N/A</v>
          </cell>
          <cell r="AJ407" t="str">
            <v>SI</v>
          </cell>
        </row>
        <row r="408">
          <cell r="D408" t="str">
            <v>1SKFC</v>
          </cell>
          <cell r="E408" t="str">
            <v>emulsion asfaltica sika 18k</v>
          </cell>
          <cell r="F408" t="str">
            <v>kg</v>
          </cell>
          <cell r="G408">
            <v>3700</v>
          </cell>
          <cell r="H408">
            <v>0.16</v>
          </cell>
          <cell r="I408">
            <v>4292</v>
          </cell>
          <cell r="K408">
            <v>0</v>
          </cell>
          <cell r="L408" t="str">
            <v>1</v>
          </cell>
          <cell r="P408">
            <v>4009.2927000000004</v>
          </cell>
          <cell r="Q408">
            <v>9210360.2178000007</v>
          </cell>
          <cell r="AH408" t="str">
            <v>1SKFC</v>
          </cell>
          <cell r="AI408" t="e">
            <v>#N/A</v>
          </cell>
          <cell r="AJ408" t="str">
            <v>SI</v>
          </cell>
        </row>
        <row r="409">
          <cell r="D409" t="str">
            <v>1SKFE</v>
          </cell>
          <cell r="E409" t="str">
            <v>alumol 3kg</v>
          </cell>
          <cell r="F409" t="str">
            <v>kg</v>
          </cell>
          <cell r="G409">
            <v>19410</v>
          </cell>
          <cell r="H409">
            <v>0.16</v>
          </cell>
          <cell r="I409">
            <v>22515.599999999999</v>
          </cell>
          <cell r="K409">
            <v>0</v>
          </cell>
          <cell r="L409" t="str">
            <v>1</v>
          </cell>
          <cell r="P409">
            <v>180.00906000000001</v>
          </cell>
          <cell r="Q409">
            <v>17207884.268400002</v>
          </cell>
          <cell r="AH409" t="str">
            <v>1SKFE</v>
          </cell>
          <cell r="AI409" t="e">
            <v>#N/A</v>
          </cell>
          <cell r="AJ409" t="str">
            <v>SI</v>
          </cell>
        </row>
        <row r="410">
          <cell r="D410" t="str">
            <v>1SKG2</v>
          </cell>
          <cell r="E410" t="str">
            <v>sikafloor 261 co x13kg</v>
          </cell>
          <cell r="F410" t="str">
            <v>kg</v>
          </cell>
          <cell r="G410">
            <v>49300</v>
          </cell>
          <cell r="H410">
            <v>0.16</v>
          </cell>
          <cell r="I410">
            <v>57187.999999999993</v>
          </cell>
          <cell r="K410">
            <v>0</v>
          </cell>
          <cell r="L410" t="str">
            <v>1</v>
          </cell>
          <cell r="P410">
            <v>1647.473115</v>
          </cell>
          <cell r="Q410">
            <v>4053011.9913359997</v>
          </cell>
          <cell r="AH410" t="str">
            <v>1SKG2</v>
          </cell>
          <cell r="AI410" t="e">
            <v>#N/A</v>
          </cell>
          <cell r="AJ410" t="str">
            <v>SI</v>
          </cell>
        </row>
        <row r="411">
          <cell r="D411" t="str">
            <v>1SKG7</v>
          </cell>
          <cell r="E411" t="str">
            <v>sikadur 504 x13kg</v>
          </cell>
          <cell r="F411" t="str">
            <v>kg</v>
          </cell>
          <cell r="G411">
            <v>1400</v>
          </cell>
          <cell r="H411">
            <v>0.16</v>
          </cell>
          <cell r="I411">
            <v>1624</v>
          </cell>
          <cell r="K411">
            <v>0</v>
          </cell>
          <cell r="L411" t="str">
            <v>1</v>
          </cell>
          <cell r="P411">
            <v>1584.9537</v>
          </cell>
          <cell r="Q411">
            <v>94215692.500619993</v>
          </cell>
          <cell r="AH411" t="str">
            <v>1SKG7</v>
          </cell>
          <cell r="AI411" t="e">
            <v>#N/A</v>
          </cell>
          <cell r="AJ411" t="str">
            <v>SI</v>
          </cell>
        </row>
        <row r="412">
          <cell r="D412" t="str">
            <v>1SKG9</v>
          </cell>
          <cell r="E412" t="str">
            <v>sikafloor 156 co x13kg</v>
          </cell>
          <cell r="F412" t="str">
            <v>kg</v>
          </cell>
          <cell r="G412">
            <v>45500</v>
          </cell>
          <cell r="H412">
            <v>0.16</v>
          </cell>
          <cell r="I412">
            <v>52780</v>
          </cell>
          <cell r="K412">
            <v>0</v>
          </cell>
          <cell r="L412" t="str">
            <v>1</v>
          </cell>
          <cell r="P412">
            <v>130.79715000000002</v>
          </cell>
          <cell r="Q412">
            <v>2573964.8088000002</v>
          </cell>
          <cell r="AH412" t="str">
            <v>1SKG9</v>
          </cell>
          <cell r="AI412" t="e">
            <v>#N/A</v>
          </cell>
          <cell r="AJ412" t="str">
            <v>SI</v>
          </cell>
        </row>
        <row r="413">
          <cell r="D413" t="str">
            <v>1SKH1</v>
          </cell>
          <cell r="E413" t="str">
            <v>sika limpiador rinse 1gal</v>
          </cell>
          <cell r="F413" t="str">
            <v>gal</v>
          </cell>
          <cell r="G413">
            <v>46500</v>
          </cell>
          <cell r="H413">
            <v>0.16</v>
          </cell>
          <cell r="I413">
            <v>53939.999999999993</v>
          </cell>
          <cell r="K413">
            <v>0</v>
          </cell>
          <cell r="L413" t="str">
            <v>1</v>
          </cell>
          <cell r="P413">
            <v>11.299283333333333</v>
          </cell>
          <cell r="Q413">
            <v>6903473.5770000005</v>
          </cell>
          <cell r="AH413" t="str">
            <v>1SKH1</v>
          </cell>
          <cell r="AI413" t="e">
            <v>#N/A</v>
          </cell>
          <cell r="AJ413" t="str">
            <v>SI</v>
          </cell>
        </row>
        <row r="414">
          <cell r="D414" t="str">
            <v>1SKH4</v>
          </cell>
          <cell r="E414" t="str">
            <v>sika transparente 10 5gal</v>
          </cell>
          <cell r="F414" t="str">
            <v>gal</v>
          </cell>
          <cell r="G414">
            <v>41900</v>
          </cell>
          <cell r="H414">
            <v>0.16</v>
          </cell>
          <cell r="I414">
            <v>48604</v>
          </cell>
          <cell r="K414">
            <v>0</v>
          </cell>
          <cell r="L414" t="str">
            <v>1</v>
          </cell>
          <cell r="P414">
            <v>10.169354999999999</v>
          </cell>
          <cell r="Q414">
            <v>609483.34299999988</v>
          </cell>
          <cell r="AH414" t="str">
            <v>1SKH4</v>
          </cell>
          <cell r="AI414" t="e">
            <v>#N/A</v>
          </cell>
          <cell r="AJ414" t="str">
            <v>SI</v>
          </cell>
        </row>
        <row r="415">
          <cell r="D415" t="str">
            <v>1SKJA</v>
          </cell>
          <cell r="E415" t="str">
            <v>sikaflex -1a  pluis i-cure salchichon 600cc blanco y gris</v>
          </cell>
          <cell r="F415" t="str">
            <v>u</v>
          </cell>
          <cell r="G415">
            <v>24500</v>
          </cell>
          <cell r="H415">
            <v>0.16</v>
          </cell>
          <cell r="I415">
            <v>28419.999999999996</v>
          </cell>
          <cell r="K415">
            <v>0</v>
          </cell>
          <cell r="L415" t="str">
            <v>1</v>
          </cell>
          <cell r="P415">
            <v>35.560260637255858</v>
          </cell>
          <cell r="Q415">
            <v>494271.33041999995</v>
          </cell>
          <cell r="AH415" t="str">
            <v>1SKJA</v>
          </cell>
          <cell r="AI415" t="e">
            <v>#N/A</v>
          </cell>
          <cell r="AJ415" t="str">
            <v>SI</v>
          </cell>
        </row>
        <row r="416">
          <cell r="D416" t="str">
            <v>1SKJH</v>
          </cell>
          <cell r="E416" t="str">
            <v>sikaflex -221</v>
          </cell>
          <cell r="F416" t="str">
            <v>u</v>
          </cell>
          <cell r="G416">
            <v>32000</v>
          </cell>
          <cell r="H416">
            <v>0.16</v>
          </cell>
          <cell r="I416">
            <v>37120</v>
          </cell>
          <cell r="K416">
            <v>0</v>
          </cell>
          <cell r="L416" t="str">
            <v>1</v>
          </cell>
          <cell r="P416">
            <v>0</v>
          </cell>
          <cell r="Q416">
            <v>1010622.6073108114</v>
          </cell>
          <cell r="AH416" t="e">
            <v>#N/A</v>
          </cell>
          <cell r="AI416" t="e">
            <v>#N/A</v>
          </cell>
          <cell r="AJ416" t="str">
            <v>NO</v>
          </cell>
        </row>
        <row r="417">
          <cell r="D417" t="str">
            <v>1SKJQ</v>
          </cell>
          <cell r="E417" t="str">
            <v>sikaflex -pro 3f 600cc</v>
          </cell>
          <cell r="F417" t="str">
            <v>u</v>
          </cell>
          <cell r="G417">
            <v>56400</v>
          </cell>
          <cell r="H417">
            <v>0.16</v>
          </cell>
          <cell r="I417">
            <v>65423.999999999993</v>
          </cell>
          <cell r="K417">
            <v>0</v>
          </cell>
          <cell r="L417" t="str">
            <v>1</v>
          </cell>
          <cell r="P417">
            <v>10.2258</v>
          </cell>
          <cell r="Q417">
            <v>0</v>
          </cell>
          <cell r="AH417" t="str">
            <v>1SKJQ</v>
          </cell>
          <cell r="AI417" t="e">
            <v>#N/A</v>
          </cell>
          <cell r="AJ417" t="str">
            <v>SI</v>
          </cell>
        </row>
        <row r="418">
          <cell r="D418" t="str">
            <v>1SKKW</v>
          </cell>
          <cell r="E418" t="str">
            <v>cinta waterbar pvc o-22 - rollo 15 m</v>
          </cell>
          <cell r="F418" t="str">
            <v>m</v>
          </cell>
          <cell r="G418">
            <v>28173</v>
          </cell>
          <cell r="H418">
            <v>0.16</v>
          </cell>
          <cell r="I418">
            <v>32680.679999999997</v>
          </cell>
          <cell r="K418">
            <v>0</v>
          </cell>
          <cell r="L418" t="str">
            <v>1</v>
          </cell>
          <cell r="P418">
            <v>112.43683173500303</v>
          </cell>
          <cell r="Q418">
            <v>669012.73919999995</v>
          </cell>
          <cell r="AH418" t="str">
            <v>1SKKW</v>
          </cell>
          <cell r="AI418" t="e">
            <v>#N/A</v>
          </cell>
          <cell r="AJ418" t="str">
            <v>SI</v>
          </cell>
        </row>
        <row r="419">
          <cell r="D419" t="str">
            <v>1SKH7</v>
          </cell>
          <cell r="E419" t="str">
            <v>geotextil pp-1800 sika 100 x 1.8m</v>
          </cell>
          <cell r="F419" t="str">
            <v>m2</v>
          </cell>
          <cell r="G419">
            <v>2862</v>
          </cell>
          <cell r="H419">
            <v>0.16</v>
          </cell>
          <cell r="I419">
            <v>3319.9199999999996</v>
          </cell>
          <cell r="K419">
            <v>0</v>
          </cell>
          <cell r="L419" t="str">
            <v>1</v>
          </cell>
          <cell r="P419">
            <v>0</v>
          </cell>
          <cell r="Q419">
            <v>3674512.1181454784</v>
          </cell>
          <cell r="AH419" t="e">
            <v>#N/A</v>
          </cell>
          <cell r="AI419" t="e">
            <v>#N/A</v>
          </cell>
          <cell r="AJ419" t="str">
            <v>NO</v>
          </cell>
        </row>
        <row r="420">
          <cell r="D420" t="str">
            <v>1SKH9</v>
          </cell>
          <cell r="E420" t="str">
            <v>geotextil pp-2500 sika 100 x 1.8m</v>
          </cell>
          <cell r="F420" t="str">
            <v>m2</v>
          </cell>
          <cell r="G420">
            <v>3319</v>
          </cell>
          <cell r="H420">
            <v>0.16</v>
          </cell>
          <cell r="I420">
            <v>3850.0399999999995</v>
          </cell>
          <cell r="K420">
            <v>0</v>
          </cell>
          <cell r="L420" t="str">
            <v>1</v>
          </cell>
          <cell r="P420">
            <v>523.08899999999994</v>
          </cell>
          <cell r="Q420">
            <v>0</v>
          </cell>
          <cell r="AH420" t="str">
            <v>1SKH9</v>
          </cell>
          <cell r="AI420" t="e">
            <v>#N/A</v>
          </cell>
          <cell r="AJ420" t="str">
            <v>SI</v>
          </cell>
        </row>
        <row r="421">
          <cell r="D421" t="str">
            <v>1SKHB</v>
          </cell>
          <cell r="E421" t="str">
            <v>sika metal sheet 1.00 x 2.00m</v>
          </cell>
          <cell r="F421" t="str">
            <v>m2</v>
          </cell>
          <cell r="G421">
            <v>5185</v>
          </cell>
          <cell r="H421">
            <v>0.16</v>
          </cell>
          <cell r="I421">
            <v>6014.5999999999995</v>
          </cell>
          <cell r="K421">
            <v>0</v>
          </cell>
          <cell r="L421" t="str">
            <v>1</v>
          </cell>
          <cell r="P421">
            <v>165.18600000000001</v>
          </cell>
          <cell r="Q421">
            <v>2013913.5735599995</v>
          </cell>
          <cell r="AH421" t="str">
            <v>1SKHB</v>
          </cell>
          <cell r="AI421" t="e">
            <v>#N/A</v>
          </cell>
          <cell r="AJ421" t="str">
            <v>SI</v>
          </cell>
        </row>
        <row r="422">
          <cell r="D422" t="str">
            <v>1SKL2</v>
          </cell>
          <cell r="E422" t="str">
            <v>sarnafil g 476-15l sika 20 x 2m</v>
          </cell>
          <cell r="F422" t="str">
            <v>m2</v>
          </cell>
          <cell r="G422">
            <v>32500</v>
          </cell>
          <cell r="H422">
            <v>0.16</v>
          </cell>
          <cell r="I422">
            <v>37700</v>
          </cell>
          <cell r="K422">
            <v>0</v>
          </cell>
          <cell r="L422" t="str">
            <v>1</v>
          </cell>
          <cell r="P422">
            <v>0</v>
          </cell>
          <cell r="Q422">
            <v>993527.7156</v>
          </cell>
          <cell r="AH422" t="e">
            <v>#N/A</v>
          </cell>
          <cell r="AI422" t="e">
            <v>#N/A</v>
          </cell>
          <cell r="AJ422" t="str">
            <v>NO</v>
          </cell>
        </row>
        <row r="423">
          <cell r="D423" t="str">
            <v>1SKL3</v>
          </cell>
          <cell r="E423" t="str">
            <v>sarnafil s 327-1,5 l white sika 20x2m</v>
          </cell>
          <cell r="F423" t="str">
            <v>m2</v>
          </cell>
          <cell r="G423">
            <v>32825</v>
          </cell>
          <cell r="H423">
            <v>0.16</v>
          </cell>
          <cell r="I423">
            <v>38077</v>
          </cell>
          <cell r="K423">
            <v>0</v>
          </cell>
          <cell r="L423" t="str">
            <v>1</v>
          </cell>
          <cell r="P423">
            <v>0</v>
          </cell>
          <cell r="Q423">
            <v>0</v>
          </cell>
          <cell r="AH423" t="e">
            <v>#N/A</v>
          </cell>
          <cell r="AI423" t="e">
            <v>#N/A</v>
          </cell>
          <cell r="AJ423" t="str">
            <v>NO</v>
          </cell>
        </row>
        <row r="424">
          <cell r="D424" t="str">
            <v>1SKN1</v>
          </cell>
          <cell r="E424" t="str">
            <v>sikaplan 12 d co rollo 1.55 x 20 m</v>
          </cell>
          <cell r="F424" t="str">
            <v>m2</v>
          </cell>
          <cell r="G424">
            <v>28838.71</v>
          </cell>
          <cell r="H424">
            <v>0.16</v>
          </cell>
          <cell r="I424">
            <v>33452.903599999998</v>
          </cell>
          <cell r="K424">
            <v>0</v>
          </cell>
          <cell r="L424" t="str">
            <v>1</v>
          </cell>
          <cell r="P424">
            <v>3.177864</v>
          </cell>
          <cell r="Q424">
            <v>0</v>
          </cell>
          <cell r="AH424" t="str">
            <v>1SKN1</v>
          </cell>
          <cell r="AI424" t="e">
            <v>#N/A</v>
          </cell>
          <cell r="AJ424" t="str">
            <v>SI</v>
          </cell>
        </row>
        <row r="425">
          <cell r="D425" t="str">
            <v>1SKN2</v>
          </cell>
          <cell r="E425" t="str">
            <v>sikaplan 12 ntr rollo 1.55 x 20m</v>
          </cell>
          <cell r="F425" t="str">
            <v>m2</v>
          </cell>
          <cell r="G425">
            <v>39677.410000000003</v>
          </cell>
          <cell r="H425">
            <v>0.16</v>
          </cell>
          <cell r="I425">
            <v>46025.795599999998</v>
          </cell>
          <cell r="K425">
            <v>0</v>
          </cell>
          <cell r="L425" t="str">
            <v>1</v>
          </cell>
          <cell r="P425">
            <v>303.64008727500004</v>
          </cell>
          <cell r="Q425">
            <v>106308.7780459104</v>
          </cell>
          <cell r="AH425" t="str">
            <v>1SKN2</v>
          </cell>
          <cell r="AI425" t="e">
            <v>#N/A</v>
          </cell>
          <cell r="AJ425" t="str">
            <v>SI</v>
          </cell>
        </row>
        <row r="426">
          <cell r="D426" t="str">
            <v>1SKP4</v>
          </cell>
          <cell r="E426" t="str">
            <v>lamina sika drenaje 32 t</v>
          </cell>
          <cell r="F426" t="str">
            <v>m2</v>
          </cell>
          <cell r="G426">
            <v>8850</v>
          </cell>
          <cell r="H426">
            <v>0.16</v>
          </cell>
          <cell r="I426">
            <v>10266</v>
          </cell>
          <cell r="K426">
            <v>0</v>
          </cell>
          <cell r="L426" t="str">
            <v>1</v>
          </cell>
          <cell r="P426">
            <v>0</v>
          </cell>
          <cell r="Q426">
            <v>13975276.592885312</v>
          </cell>
          <cell r="AH426" t="e">
            <v>#N/A</v>
          </cell>
          <cell r="AI426" t="e">
            <v>#N/A</v>
          </cell>
          <cell r="AJ426" t="str">
            <v>NO</v>
          </cell>
        </row>
        <row r="427">
          <cell r="D427" t="str">
            <v>1SKP8</v>
          </cell>
          <cell r="E427" t="str">
            <v>sikatop-armatec 108 x 4 kg</v>
          </cell>
          <cell r="F427" t="str">
            <v>kg</v>
          </cell>
          <cell r="G427">
            <v>9000</v>
          </cell>
          <cell r="H427">
            <v>0.16</v>
          </cell>
          <cell r="I427">
            <v>10440</v>
          </cell>
          <cell r="K427">
            <v>0</v>
          </cell>
          <cell r="L427" t="str">
            <v>1</v>
          </cell>
          <cell r="P427">
            <v>578.15100000000007</v>
          </cell>
          <cell r="Q427">
            <v>0</v>
          </cell>
          <cell r="AH427" t="str">
            <v>1SKP8</v>
          </cell>
          <cell r="AI427" t="e">
            <v>#N/A</v>
          </cell>
          <cell r="AJ427" t="str">
            <v>SI</v>
          </cell>
        </row>
        <row r="428">
          <cell r="D428" t="str">
            <v>1SKP9</v>
          </cell>
          <cell r="E428" t="str">
            <v>sika ferrogard-903 x 25 kg</v>
          </cell>
          <cell r="F428" t="str">
            <v>kg</v>
          </cell>
          <cell r="G428">
            <v>20384</v>
          </cell>
          <cell r="H428">
            <v>0.16</v>
          </cell>
          <cell r="I428">
            <v>23645.439999999999</v>
          </cell>
          <cell r="K428">
            <v>0</v>
          </cell>
          <cell r="L428" t="str">
            <v>1</v>
          </cell>
          <cell r="P428">
            <v>123.8895</v>
          </cell>
          <cell r="Q428">
            <v>6035896.4400000004</v>
          </cell>
          <cell r="AH428" t="str">
            <v>1SKP9</v>
          </cell>
          <cell r="AI428" t="e">
            <v>#N/A</v>
          </cell>
          <cell r="AJ428" t="str">
            <v>SI</v>
          </cell>
        </row>
        <row r="429">
          <cell r="D429" t="str">
            <v>1SKFV</v>
          </cell>
          <cell r="E429" t="str">
            <v>sika primer 215 de 250 ml</v>
          </cell>
          <cell r="F429" t="str">
            <v>u</v>
          </cell>
          <cell r="G429">
            <v>66000</v>
          </cell>
          <cell r="H429">
            <v>0.16</v>
          </cell>
          <cell r="I429">
            <v>76560</v>
          </cell>
          <cell r="K429">
            <v>0</v>
          </cell>
          <cell r="L429" t="str">
            <v>1</v>
          </cell>
          <cell r="P429">
            <v>1.5731999999999999</v>
          </cell>
          <cell r="Q429">
            <v>2929421.7388799996</v>
          </cell>
          <cell r="AH429" t="str">
            <v>1SKFV</v>
          </cell>
          <cell r="AI429" t="e">
            <v>#N/A</v>
          </cell>
          <cell r="AJ429" t="str">
            <v>SI</v>
          </cell>
        </row>
        <row r="430">
          <cell r="D430" t="str">
            <v>1SKFW</v>
          </cell>
          <cell r="E430" t="str">
            <v>sikaprimer 206</v>
          </cell>
          <cell r="F430" t="str">
            <v>u</v>
          </cell>
          <cell r="G430">
            <v>240000</v>
          </cell>
          <cell r="H430">
            <v>0.16</v>
          </cell>
          <cell r="I430">
            <v>278400</v>
          </cell>
          <cell r="K430">
            <v>0</v>
          </cell>
          <cell r="L430" t="str">
            <v>1</v>
          </cell>
          <cell r="P430">
            <v>0</v>
          </cell>
          <cell r="Q430">
            <v>120444.192</v>
          </cell>
          <cell r="AH430" t="e">
            <v>#N/A</v>
          </cell>
          <cell r="AI430" t="e">
            <v>#N/A</v>
          </cell>
          <cell r="AJ430" t="str">
            <v>NO</v>
          </cell>
        </row>
        <row r="431">
          <cell r="D431" t="str">
            <v>1SKFX</v>
          </cell>
          <cell r="E431" t="str">
            <v>sikalastic 560 x 5 gl</v>
          </cell>
          <cell r="F431" t="str">
            <v>gl</v>
          </cell>
          <cell r="G431">
            <v>68300</v>
          </cell>
          <cell r="H431">
            <v>0.16</v>
          </cell>
          <cell r="I431">
            <v>79228</v>
          </cell>
          <cell r="K431">
            <v>0</v>
          </cell>
          <cell r="L431" t="str">
            <v>1</v>
          </cell>
          <cell r="P431">
            <v>0</v>
          </cell>
          <cell r="Q431">
            <v>0</v>
          </cell>
          <cell r="AH431" t="e">
            <v>#N/A</v>
          </cell>
          <cell r="AI431" t="e">
            <v>#N/A</v>
          </cell>
          <cell r="AJ431" t="str">
            <v>NO</v>
          </cell>
        </row>
        <row r="432">
          <cell r="D432" t="str">
            <v>1SKFY</v>
          </cell>
          <cell r="E432" t="str">
            <v>sikafelt fpp-30 rollo 1x50 m</v>
          </cell>
          <cell r="F432" t="str">
            <v>m2</v>
          </cell>
          <cell r="G432">
            <v>1200</v>
          </cell>
          <cell r="H432">
            <v>0.16</v>
          </cell>
          <cell r="I432">
            <v>1392</v>
          </cell>
          <cell r="K432">
            <v>0</v>
          </cell>
          <cell r="L432" t="str">
            <v>1</v>
          </cell>
          <cell r="P432">
            <v>3272.8920000000003</v>
          </cell>
          <cell r="Q432">
            <v>0</v>
          </cell>
          <cell r="AH432" t="str">
            <v>1SKFY</v>
          </cell>
          <cell r="AI432" t="e">
            <v>#N/A</v>
          </cell>
          <cell r="AJ432" t="str">
            <v>SI</v>
          </cell>
        </row>
        <row r="433">
          <cell r="D433" t="str">
            <v>1T111</v>
          </cell>
          <cell r="E433" t="str">
            <v>membrana impervinil rf=1200</v>
          </cell>
          <cell r="F433" t="str">
            <v>m2</v>
          </cell>
          <cell r="G433">
            <v>12500</v>
          </cell>
          <cell r="H433">
            <v>0</v>
          </cell>
          <cell r="I433">
            <v>12500</v>
          </cell>
          <cell r="K433">
            <v>0</v>
          </cell>
          <cell r="L433" t="str">
            <v>1</v>
          </cell>
          <cell r="P433">
            <v>0</v>
          </cell>
          <cell r="Q433">
            <v>4555865.6640000008</v>
          </cell>
          <cell r="AH433" t="e">
            <v>#N/A</v>
          </cell>
          <cell r="AI433" t="e">
            <v>#N/A</v>
          </cell>
          <cell r="AJ433" t="str">
            <v>NO</v>
          </cell>
        </row>
        <row r="434">
          <cell r="D434" t="str">
            <v>1T311</v>
          </cell>
          <cell r="E434" t="str">
            <v>prefabricado de grc tipo premix de 10 cm</v>
          </cell>
          <cell r="F434" t="str">
            <v>m2</v>
          </cell>
          <cell r="G434">
            <v>673437.5</v>
          </cell>
          <cell r="H434">
            <v>0.16</v>
          </cell>
          <cell r="I434">
            <v>781187.5</v>
          </cell>
          <cell r="K434">
            <v>0</v>
          </cell>
          <cell r="L434" t="str">
            <v>1</v>
          </cell>
          <cell r="P434">
            <v>0</v>
          </cell>
          <cell r="Q434">
            <v>0</v>
          </cell>
          <cell r="AH434" t="e">
            <v>#N/A</v>
          </cell>
          <cell r="AI434" t="e">
            <v>#N/A</v>
          </cell>
          <cell r="AJ434" t="str">
            <v>NO</v>
          </cell>
        </row>
        <row r="435">
          <cell r="D435" t="str">
            <v>1T312</v>
          </cell>
          <cell r="E435" t="str">
            <v>prefabricado de grc tipo premix de 10 cm para parasoles</v>
          </cell>
          <cell r="F435" t="str">
            <v>m</v>
          </cell>
          <cell r="G435">
            <v>52807.5</v>
          </cell>
          <cell r="H435">
            <v>0.16</v>
          </cell>
          <cell r="I435">
            <v>61256.7</v>
          </cell>
          <cell r="K435">
            <v>0</v>
          </cell>
          <cell r="L435" t="str">
            <v>1</v>
          </cell>
          <cell r="P435">
            <v>0</v>
          </cell>
          <cell r="Q435">
            <v>0</v>
          </cell>
          <cell r="AH435" t="e">
            <v>#N/A</v>
          </cell>
          <cell r="AI435" t="e">
            <v>#N/A</v>
          </cell>
          <cell r="AJ435" t="str">
            <v>NO</v>
          </cell>
        </row>
        <row r="436">
          <cell r="D436" t="str">
            <v>1T313</v>
          </cell>
          <cell r="E436" t="str">
            <v>prefabricado de grc tipo premix de 12 cm para parasoles</v>
          </cell>
          <cell r="F436" t="str">
            <v>m</v>
          </cell>
          <cell r="G436">
            <v>190107</v>
          </cell>
          <cell r="H436">
            <v>0.16</v>
          </cell>
          <cell r="I436">
            <v>220524.12</v>
          </cell>
          <cell r="K436">
            <v>0</v>
          </cell>
          <cell r="L436" t="str">
            <v>1</v>
          </cell>
          <cell r="P436">
            <v>0</v>
          </cell>
          <cell r="Q436">
            <v>0</v>
          </cell>
          <cell r="AH436" t="e">
            <v>#N/A</v>
          </cell>
          <cell r="AI436" t="e">
            <v>#N/A</v>
          </cell>
          <cell r="AJ436" t="str">
            <v>NO</v>
          </cell>
        </row>
        <row r="437">
          <cell r="D437" t="str">
            <v>1T314</v>
          </cell>
          <cell r="E437" t="str">
            <v>prefabricado de grc stud frame de titan o equivalente</v>
          </cell>
          <cell r="F437" t="str">
            <v>m2</v>
          </cell>
          <cell r="G437">
            <v>341264</v>
          </cell>
          <cell r="H437">
            <v>0.16</v>
          </cell>
          <cell r="I437">
            <v>395866.24</v>
          </cell>
          <cell r="K437">
            <v>0</v>
          </cell>
          <cell r="L437" t="str">
            <v>1</v>
          </cell>
          <cell r="P437">
            <v>191.13</v>
          </cell>
          <cell r="Q437">
            <v>0</v>
          </cell>
          <cell r="AH437" t="str">
            <v>1T314</v>
          </cell>
          <cell r="AI437" t="e">
            <v>#N/A</v>
          </cell>
          <cell r="AJ437" t="str">
            <v>SI</v>
          </cell>
        </row>
        <row r="438">
          <cell r="D438" t="str">
            <v>1V111</v>
          </cell>
          <cell r="E438" t="str">
            <v>abono orgánico 1</v>
          </cell>
          <cell r="F438" t="str">
            <v>kg</v>
          </cell>
          <cell r="G438">
            <v>600</v>
          </cell>
          <cell r="H438">
            <v>0</v>
          </cell>
          <cell r="I438">
            <v>600</v>
          </cell>
          <cell r="K438">
            <v>0</v>
          </cell>
          <cell r="L438" t="str">
            <v>1</v>
          </cell>
          <cell r="P438">
            <v>0</v>
          </cell>
          <cell r="Q438">
            <v>0</v>
          </cell>
          <cell r="AH438" t="e">
            <v>#N/A</v>
          </cell>
          <cell r="AI438" t="e">
            <v>#N/A</v>
          </cell>
          <cell r="AJ438" t="str">
            <v>NO</v>
          </cell>
        </row>
        <row r="439">
          <cell r="D439" t="str">
            <v>1V112</v>
          </cell>
          <cell r="E439" t="str">
            <v>abono orgánico 2</v>
          </cell>
          <cell r="F439" t="str">
            <v>kg</v>
          </cell>
          <cell r="G439">
            <v>9900</v>
          </cell>
          <cell r="H439">
            <v>0</v>
          </cell>
          <cell r="I439">
            <v>9900</v>
          </cell>
          <cell r="K439">
            <v>0</v>
          </cell>
          <cell r="L439" t="str">
            <v>1</v>
          </cell>
          <cell r="P439">
            <v>0</v>
          </cell>
          <cell r="Q439">
            <v>0</v>
          </cell>
          <cell r="AH439" t="e">
            <v>#N/A</v>
          </cell>
          <cell r="AI439" t="e">
            <v>#N/A</v>
          </cell>
          <cell r="AJ439" t="str">
            <v>NO</v>
          </cell>
        </row>
        <row r="440">
          <cell r="D440" t="str">
            <v>1V113</v>
          </cell>
          <cell r="E440" t="str">
            <v>abutilón (abutilon megapotamicum)</v>
          </cell>
          <cell r="F440" t="str">
            <v>un</v>
          </cell>
          <cell r="G440">
            <v>12000</v>
          </cell>
          <cell r="H440">
            <v>0</v>
          </cell>
          <cell r="I440">
            <v>12000</v>
          </cell>
          <cell r="K440">
            <v>0</v>
          </cell>
          <cell r="L440" t="str">
            <v>1</v>
          </cell>
          <cell r="P440">
            <v>0</v>
          </cell>
          <cell r="Q440">
            <v>0</v>
          </cell>
          <cell r="AH440" t="e">
            <v>#N/A</v>
          </cell>
          <cell r="AI440" t="e">
            <v>#N/A</v>
          </cell>
          <cell r="AJ440" t="str">
            <v>NO</v>
          </cell>
        </row>
        <row r="441">
          <cell r="D441" t="str">
            <v>1V114</v>
          </cell>
          <cell r="E441" t="str">
            <v>acelga (beta vulgaris)</v>
          </cell>
          <cell r="F441" t="str">
            <v>un</v>
          </cell>
          <cell r="G441">
            <v>3000</v>
          </cell>
          <cell r="H441">
            <v>0</v>
          </cell>
          <cell r="I441">
            <v>3000</v>
          </cell>
          <cell r="K441">
            <v>0</v>
          </cell>
          <cell r="L441" t="str">
            <v>1</v>
          </cell>
          <cell r="P441">
            <v>0</v>
          </cell>
          <cell r="Q441">
            <v>0</v>
          </cell>
          <cell r="AH441" t="e">
            <v>#N/A</v>
          </cell>
          <cell r="AI441" t="e">
            <v>#N/A</v>
          </cell>
          <cell r="AJ441" t="str">
            <v>NO</v>
          </cell>
        </row>
        <row r="442">
          <cell r="D442" t="str">
            <v>1V115</v>
          </cell>
          <cell r="E442" t="str">
            <v>agapanto (agapanthus africanus)</v>
          </cell>
          <cell r="F442" t="str">
            <v>un</v>
          </cell>
          <cell r="G442">
            <v>3000</v>
          </cell>
          <cell r="H442">
            <v>0</v>
          </cell>
          <cell r="I442">
            <v>3000</v>
          </cell>
          <cell r="K442">
            <v>0</v>
          </cell>
          <cell r="L442" t="str">
            <v>1</v>
          </cell>
          <cell r="P442">
            <v>0</v>
          </cell>
          <cell r="Q442">
            <v>0</v>
          </cell>
          <cell r="AH442" t="e">
            <v>#N/A</v>
          </cell>
          <cell r="AI442" t="e">
            <v>#N/A</v>
          </cell>
          <cell r="AJ442" t="str">
            <v>NO</v>
          </cell>
        </row>
        <row r="443">
          <cell r="D443" t="str">
            <v>1V116</v>
          </cell>
          <cell r="E443" t="str">
            <v>albahaca (ocimum basilicum)</v>
          </cell>
          <cell r="F443" t="str">
            <v>un</v>
          </cell>
          <cell r="G443">
            <v>4200</v>
          </cell>
          <cell r="H443">
            <v>0</v>
          </cell>
          <cell r="I443">
            <v>4200</v>
          </cell>
          <cell r="K443">
            <v>0</v>
          </cell>
          <cell r="L443" t="str">
            <v>1</v>
          </cell>
          <cell r="P443">
            <v>0</v>
          </cell>
          <cell r="Q443">
            <v>0</v>
          </cell>
          <cell r="AH443" t="e">
            <v>#N/A</v>
          </cell>
          <cell r="AI443" t="e">
            <v>#N/A</v>
          </cell>
          <cell r="AJ443" t="str">
            <v>NO</v>
          </cell>
        </row>
        <row r="444">
          <cell r="D444" t="str">
            <v>1V117</v>
          </cell>
          <cell r="E444" t="str">
            <v>base filtrante arena, triturado y geotextil</v>
          </cell>
          <cell r="F444" t="str">
            <v>m2</v>
          </cell>
          <cell r="G444">
            <v>18500</v>
          </cell>
          <cell r="H444">
            <v>0</v>
          </cell>
          <cell r="I444">
            <v>18500</v>
          </cell>
          <cell r="K444">
            <v>0</v>
          </cell>
          <cell r="L444" t="str">
            <v>1</v>
          </cell>
          <cell r="P444">
            <v>0</v>
          </cell>
          <cell r="Q444">
            <v>0</v>
          </cell>
          <cell r="AH444" t="e">
            <v>#N/A</v>
          </cell>
          <cell r="AI444" t="e">
            <v>#N/A</v>
          </cell>
          <cell r="AJ444" t="str">
            <v>NO</v>
          </cell>
        </row>
        <row r="445">
          <cell r="D445" t="str">
            <v>1V118</v>
          </cell>
          <cell r="E445" t="str">
            <v>canasta plástica para siembra de huertas 1</v>
          </cell>
          <cell r="F445" t="str">
            <v>un</v>
          </cell>
          <cell r="G445">
            <v>1900</v>
          </cell>
          <cell r="H445">
            <v>0</v>
          </cell>
          <cell r="I445">
            <v>1900</v>
          </cell>
          <cell r="K445">
            <v>0</v>
          </cell>
          <cell r="L445" t="str">
            <v>1</v>
          </cell>
          <cell r="P445">
            <v>0</v>
          </cell>
          <cell r="Q445">
            <v>0</v>
          </cell>
          <cell r="AH445" t="e">
            <v>#N/A</v>
          </cell>
          <cell r="AI445" t="e">
            <v>#N/A</v>
          </cell>
          <cell r="AJ445" t="str">
            <v>NO</v>
          </cell>
        </row>
        <row r="446">
          <cell r="D446" t="str">
            <v>1V119</v>
          </cell>
          <cell r="E446" t="str">
            <v>canasta plástica para siembra de huertas 2</v>
          </cell>
          <cell r="F446" t="str">
            <v>un</v>
          </cell>
          <cell r="G446">
            <v>23000</v>
          </cell>
          <cell r="H446">
            <v>0</v>
          </cell>
          <cell r="I446">
            <v>23000</v>
          </cell>
          <cell r="K446">
            <v>0</v>
          </cell>
          <cell r="L446" t="str">
            <v>1</v>
          </cell>
          <cell r="P446">
            <v>0</v>
          </cell>
          <cell r="Q446">
            <v>0</v>
          </cell>
          <cell r="AH446" t="e">
            <v>#N/A</v>
          </cell>
          <cell r="AI446" t="e">
            <v>#N/A</v>
          </cell>
          <cell r="AJ446" t="str">
            <v>NO</v>
          </cell>
        </row>
        <row r="447">
          <cell r="D447" t="str">
            <v>1V120</v>
          </cell>
          <cell r="E447" t="str">
            <v>canasta plástica para siembra de huertas 3</v>
          </cell>
          <cell r="F447" t="str">
            <v>un</v>
          </cell>
          <cell r="G447">
            <v>50000</v>
          </cell>
          <cell r="H447">
            <v>0</v>
          </cell>
          <cell r="I447">
            <v>50000</v>
          </cell>
          <cell r="K447">
            <v>0</v>
          </cell>
          <cell r="L447" t="str">
            <v>1</v>
          </cell>
          <cell r="P447">
            <v>0</v>
          </cell>
          <cell r="Q447">
            <v>0</v>
          </cell>
          <cell r="AH447" t="e">
            <v>#N/A</v>
          </cell>
          <cell r="AI447" t="e">
            <v>#N/A</v>
          </cell>
          <cell r="AJ447" t="str">
            <v>NO</v>
          </cell>
        </row>
        <row r="448">
          <cell r="D448" t="str">
            <v>1V121</v>
          </cell>
          <cell r="E448" t="str">
            <v>cascarilla de arroz 1</v>
          </cell>
          <cell r="F448" t="str">
            <v>kg</v>
          </cell>
          <cell r="G448">
            <v>1000</v>
          </cell>
          <cell r="H448">
            <v>0</v>
          </cell>
          <cell r="I448">
            <v>1000</v>
          </cell>
          <cell r="K448">
            <v>0</v>
          </cell>
          <cell r="L448" t="str">
            <v>1</v>
          </cell>
          <cell r="P448">
            <v>0</v>
          </cell>
          <cell r="Q448">
            <v>0</v>
          </cell>
          <cell r="AH448" t="e">
            <v>#N/A</v>
          </cell>
          <cell r="AI448" t="e">
            <v>#N/A</v>
          </cell>
          <cell r="AJ448" t="str">
            <v>NO</v>
          </cell>
        </row>
        <row r="449">
          <cell r="D449" t="str">
            <v>1V122</v>
          </cell>
          <cell r="E449" t="str">
            <v>cascarilla de arroz 2</v>
          </cell>
          <cell r="F449" t="str">
            <v>kg</v>
          </cell>
          <cell r="G449">
            <v>4900</v>
          </cell>
          <cell r="H449">
            <v>0</v>
          </cell>
          <cell r="I449">
            <v>4900</v>
          </cell>
          <cell r="K449">
            <v>0</v>
          </cell>
          <cell r="L449" t="str">
            <v>1</v>
          </cell>
          <cell r="P449">
            <v>0</v>
          </cell>
          <cell r="Q449">
            <v>0</v>
          </cell>
          <cell r="AH449" t="e">
            <v>#N/A</v>
          </cell>
          <cell r="AI449" t="e">
            <v>#N/A</v>
          </cell>
          <cell r="AJ449" t="str">
            <v>NO</v>
          </cell>
        </row>
        <row r="450">
          <cell r="D450" t="str">
            <v>1V123</v>
          </cell>
          <cell r="E450" t="str">
            <v>cebolla (allium cepa)</v>
          </cell>
          <cell r="F450" t="str">
            <v>un</v>
          </cell>
          <cell r="G450">
            <v>2900</v>
          </cell>
          <cell r="H450">
            <v>0</v>
          </cell>
          <cell r="I450">
            <v>2900</v>
          </cell>
          <cell r="K450">
            <v>0</v>
          </cell>
          <cell r="L450" t="str">
            <v>1</v>
          </cell>
          <cell r="P450">
            <v>0</v>
          </cell>
          <cell r="Q450">
            <v>0</v>
          </cell>
          <cell r="AH450" t="e">
            <v>#N/A</v>
          </cell>
          <cell r="AI450" t="e">
            <v>#N/A</v>
          </cell>
          <cell r="AJ450" t="str">
            <v>NO</v>
          </cell>
        </row>
        <row r="451">
          <cell r="D451" t="str">
            <v>1V124</v>
          </cell>
          <cell r="E451" t="str">
            <v>cilantro (coriandrum sativum)</v>
          </cell>
          <cell r="F451" t="str">
            <v>un</v>
          </cell>
          <cell r="G451">
            <v>2500</v>
          </cell>
          <cell r="H451">
            <v>0</v>
          </cell>
          <cell r="I451">
            <v>2500</v>
          </cell>
          <cell r="K451">
            <v>0</v>
          </cell>
          <cell r="L451" t="str">
            <v>1</v>
          </cell>
          <cell r="P451">
            <v>0</v>
          </cell>
          <cell r="Q451">
            <v>0</v>
          </cell>
          <cell r="AH451" t="e">
            <v>#N/A</v>
          </cell>
          <cell r="AI451" t="e">
            <v>#N/A</v>
          </cell>
          <cell r="AJ451" t="str">
            <v>NO</v>
          </cell>
        </row>
        <row r="452">
          <cell r="D452" t="str">
            <v>1V125</v>
          </cell>
          <cell r="E452" t="str">
            <v>cubierta verde</v>
          </cell>
          <cell r="F452" t="str">
            <v>m2</v>
          </cell>
          <cell r="G452">
            <v>2656.75</v>
          </cell>
          <cell r="H452">
            <v>0</v>
          </cell>
          <cell r="I452">
            <v>2656.75</v>
          </cell>
          <cell r="K452">
            <v>0</v>
          </cell>
          <cell r="L452" t="str">
            <v>1</v>
          </cell>
          <cell r="P452">
            <v>0</v>
          </cell>
          <cell r="Q452">
            <v>0</v>
          </cell>
          <cell r="AH452" t="e">
            <v>#N/A</v>
          </cell>
          <cell r="AI452" t="e">
            <v>#N/A</v>
          </cell>
          <cell r="AJ452" t="str">
            <v>NO</v>
          </cell>
        </row>
        <row r="453">
          <cell r="D453" t="str">
            <v>1V126</v>
          </cell>
          <cell r="E453" t="str">
            <v>estacas</v>
          </cell>
          <cell r="F453" t="str">
            <v>un</v>
          </cell>
          <cell r="G453">
            <v>500</v>
          </cell>
          <cell r="H453">
            <v>0</v>
          </cell>
          <cell r="I453">
            <v>500</v>
          </cell>
          <cell r="K453">
            <v>0</v>
          </cell>
          <cell r="L453" t="str">
            <v>1</v>
          </cell>
          <cell r="P453">
            <v>0</v>
          </cell>
          <cell r="Q453">
            <v>0</v>
          </cell>
          <cell r="AH453" t="e">
            <v>#N/A</v>
          </cell>
          <cell r="AI453" t="e">
            <v>#N/A</v>
          </cell>
          <cell r="AJ453" t="str">
            <v>NO</v>
          </cell>
        </row>
        <row r="454">
          <cell r="D454" t="str">
            <v>1V127</v>
          </cell>
          <cell r="E454" t="str">
            <v>hebe (hebe x franciscana)</v>
          </cell>
          <cell r="F454" t="str">
            <v>un</v>
          </cell>
          <cell r="G454">
            <v>8000</v>
          </cell>
          <cell r="H454">
            <v>0</v>
          </cell>
          <cell r="I454">
            <v>8000</v>
          </cell>
          <cell r="K454">
            <v>0</v>
          </cell>
          <cell r="L454" t="str">
            <v>1</v>
          </cell>
          <cell r="P454">
            <v>0</v>
          </cell>
          <cell r="Q454">
            <v>0</v>
          </cell>
          <cell r="AH454" t="e">
            <v>#N/A</v>
          </cell>
          <cell r="AI454" t="e">
            <v>#N/A</v>
          </cell>
          <cell r="AJ454" t="str">
            <v>NO</v>
          </cell>
        </row>
        <row r="455">
          <cell r="D455" t="str">
            <v>1V128</v>
          </cell>
          <cell r="E455" t="str">
            <v>hidrorretenedor</v>
          </cell>
          <cell r="F455" t="str">
            <v>gr</v>
          </cell>
          <cell r="G455">
            <v>35</v>
          </cell>
          <cell r="H455">
            <v>0</v>
          </cell>
          <cell r="I455">
            <v>35</v>
          </cell>
          <cell r="K455">
            <v>0</v>
          </cell>
          <cell r="L455" t="str">
            <v>1</v>
          </cell>
          <cell r="P455">
            <v>0</v>
          </cell>
          <cell r="Q455">
            <v>0</v>
          </cell>
          <cell r="AH455" t="e">
            <v>#N/A</v>
          </cell>
          <cell r="AI455" t="e">
            <v>#N/A</v>
          </cell>
          <cell r="AJ455" t="str">
            <v>NO</v>
          </cell>
        </row>
        <row r="456">
          <cell r="D456" t="str">
            <v>1V130</v>
          </cell>
          <cell r="E456" t="str">
            <v>lino verde (phormium tenax)</v>
          </cell>
          <cell r="F456" t="str">
            <v>un</v>
          </cell>
          <cell r="G456">
            <v>3500</v>
          </cell>
          <cell r="H456">
            <v>0</v>
          </cell>
          <cell r="I456">
            <v>3500</v>
          </cell>
          <cell r="K456">
            <v>0</v>
          </cell>
          <cell r="L456" t="str">
            <v>1</v>
          </cell>
          <cell r="P456">
            <v>0</v>
          </cell>
          <cell r="Q456">
            <v>0</v>
          </cell>
          <cell r="AH456" t="e">
            <v>#N/A</v>
          </cell>
          <cell r="AI456" t="e">
            <v>#N/A</v>
          </cell>
          <cell r="AJ456" t="str">
            <v>NO</v>
          </cell>
        </row>
        <row r="457">
          <cell r="D457" t="str">
            <v>1V131</v>
          </cell>
          <cell r="E457" t="str">
            <v>lirio amarillo (hemerocallis flava)</v>
          </cell>
          <cell r="F457" t="str">
            <v>un</v>
          </cell>
          <cell r="G457">
            <v>3300</v>
          </cell>
          <cell r="H457">
            <v>0</v>
          </cell>
          <cell r="I457">
            <v>3300</v>
          </cell>
          <cell r="K457">
            <v>0</v>
          </cell>
          <cell r="L457" t="str">
            <v>1</v>
          </cell>
          <cell r="P457">
            <v>0</v>
          </cell>
          <cell r="Q457">
            <v>0</v>
          </cell>
          <cell r="AH457" t="e">
            <v>#N/A</v>
          </cell>
          <cell r="AI457" t="e">
            <v>#N/A</v>
          </cell>
          <cell r="AJ457" t="str">
            <v>NO</v>
          </cell>
        </row>
        <row r="458">
          <cell r="D458" t="str">
            <v>1V132</v>
          </cell>
          <cell r="E458" t="str">
            <v>lirio morado (iris sibirica)</v>
          </cell>
          <cell r="F458" t="str">
            <v>un</v>
          </cell>
          <cell r="G458">
            <v>3500</v>
          </cell>
          <cell r="H458">
            <v>0</v>
          </cell>
          <cell r="I458">
            <v>3500</v>
          </cell>
          <cell r="K458">
            <v>0</v>
          </cell>
          <cell r="L458" t="str">
            <v>1</v>
          </cell>
          <cell r="P458">
            <v>0</v>
          </cell>
          <cell r="Q458">
            <v>0</v>
          </cell>
          <cell r="AH458" t="e">
            <v>#N/A</v>
          </cell>
          <cell r="AI458" t="e">
            <v>#N/A</v>
          </cell>
          <cell r="AJ458" t="str">
            <v>NO</v>
          </cell>
        </row>
        <row r="459">
          <cell r="D459" t="str">
            <v>1V133</v>
          </cell>
          <cell r="E459" t="str">
            <v>maceta prefabricada en concreto tipo a</v>
          </cell>
          <cell r="F459" t="str">
            <v>un</v>
          </cell>
          <cell r="G459">
            <v>577025</v>
          </cell>
          <cell r="H459">
            <v>0</v>
          </cell>
          <cell r="I459">
            <v>577025</v>
          </cell>
          <cell r="K459">
            <v>0</v>
          </cell>
          <cell r="L459" t="str">
            <v>1</v>
          </cell>
          <cell r="P459">
            <v>0</v>
          </cell>
          <cell r="Q459">
            <v>0</v>
          </cell>
          <cell r="AH459" t="e">
            <v>#N/A</v>
          </cell>
          <cell r="AI459" t="e">
            <v>#N/A</v>
          </cell>
          <cell r="AJ459" t="str">
            <v>NO</v>
          </cell>
        </row>
        <row r="460">
          <cell r="D460" t="str">
            <v>1V136</v>
          </cell>
          <cell r="E460" t="str">
            <v>maceta prefabricada en concreto tipo b</v>
          </cell>
          <cell r="F460" t="str">
            <v>un</v>
          </cell>
          <cell r="G460">
            <v>387025</v>
          </cell>
          <cell r="H460">
            <v>0</v>
          </cell>
          <cell r="I460">
            <v>387025</v>
          </cell>
          <cell r="K460">
            <v>0</v>
          </cell>
          <cell r="L460" t="str">
            <v>1</v>
          </cell>
          <cell r="P460">
            <v>0</v>
          </cell>
          <cell r="Q460">
            <v>0</v>
          </cell>
          <cell r="AH460" t="e">
            <v>#N/A</v>
          </cell>
          <cell r="AI460" t="e">
            <v>#N/A</v>
          </cell>
          <cell r="AJ460" t="str">
            <v>NO</v>
          </cell>
        </row>
        <row r="461">
          <cell r="D461" t="str">
            <v>1V139</v>
          </cell>
          <cell r="E461" t="str">
            <v>mermelada (streptosolem jamesonii)</v>
          </cell>
          <cell r="F461" t="str">
            <v>un</v>
          </cell>
          <cell r="G461">
            <v>8000</v>
          </cell>
          <cell r="H461">
            <v>0</v>
          </cell>
          <cell r="I461">
            <v>8000</v>
          </cell>
          <cell r="K461">
            <v>0</v>
          </cell>
          <cell r="L461" t="str">
            <v>1</v>
          </cell>
          <cell r="P461">
            <v>0</v>
          </cell>
          <cell r="Q461">
            <v>0</v>
          </cell>
          <cell r="AH461" t="e">
            <v>#N/A</v>
          </cell>
          <cell r="AI461" t="e">
            <v>#N/A</v>
          </cell>
          <cell r="AJ461" t="str">
            <v>NO</v>
          </cell>
        </row>
        <row r="462">
          <cell r="D462" t="str">
            <v>1V140</v>
          </cell>
          <cell r="E462" t="str">
            <v>oregano (origanum vulgare)</v>
          </cell>
          <cell r="F462" t="str">
            <v>un</v>
          </cell>
          <cell r="G462">
            <v>4500</v>
          </cell>
          <cell r="H462">
            <v>0</v>
          </cell>
          <cell r="I462">
            <v>4500</v>
          </cell>
          <cell r="K462">
            <v>0</v>
          </cell>
          <cell r="L462" t="str">
            <v>1</v>
          </cell>
          <cell r="P462">
            <v>0</v>
          </cell>
          <cell r="Q462">
            <v>0</v>
          </cell>
          <cell r="AH462" t="e">
            <v>#N/A</v>
          </cell>
          <cell r="AI462" t="e">
            <v>#N/A</v>
          </cell>
          <cell r="AJ462" t="str">
            <v>NO</v>
          </cell>
        </row>
        <row r="463">
          <cell r="D463" t="str">
            <v>1V141</v>
          </cell>
          <cell r="E463" t="str">
            <v>pasto bermuda (cynodon dactylon)</v>
          </cell>
          <cell r="F463" t="str">
            <v>un</v>
          </cell>
          <cell r="G463">
            <v>7900</v>
          </cell>
          <cell r="H463">
            <v>0</v>
          </cell>
          <cell r="I463">
            <v>7900</v>
          </cell>
          <cell r="K463">
            <v>0</v>
          </cell>
          <cell r="L463" t="str">
            <v>1</v>
          </cell>
          <cell r="P463">
            <v>0</v>
          </cell>
          <cell r="Q463">
            <v>0</v>
          </cell>
          <cell r="AH463" t="e">
            <v>#N/A</v>
          </cell>
          <cell r="AI463" t="e">
            <v>#N/A</v>
          </cell>
          <cell r="AJ463" t="str">
            <v>NO</v>
          </cell>
        </row>
        <row r="464">
          <cell r="D464" t="str">
            <v>1V142</v>
          </cell>
          <cell r="E464" t="str">
            <v>penacho (cortadelia selloana)</v>
          </cell>
          <cell r="F464" t="str">
            <v>un</v>
          </cell>
          <cell r="G464">
            <v>8500</v>
          </cell>
          <cell r="H464">
            <v>0</v>
          </cell>
          <cell r="I464">
            <v>8500</v>
          </cell>
          <cell r="K464">
            <v>0</v>
          </cell>
          <cell r="L464" t="str">
            <v>1</v>
          </cell>
          <cell r="P464">
            <v>0</v>
          </cell>
          <cell r="Q464">
            <v>0</v>
          </cell>
          <cell r="AH464" t="e">
            <v>#N/A</v>
          </cell>
          <cell r="AI464" t="e">
            <v>#N/A</v>
          </cell>
          <cell r="AJ464" t="str">
            <v>NO</v>
          </cell>
        </row>
        <row r="465">
          <cell r="D465" t="str">
            <v>1V143</v>
          </cell>
          <cell r="E465" t="str">
            <v>salvia roja (salvia splendens)</v>
          </cell>
          <cell r="F465" t="str">
            <v>un</v>
          </cell>
          <cell r="G465">
            <v>1500</v>
          </cell>
          <cell r="H465">
            <v>0</v>
          </cell>
          <cell r="I465">
            <v>1500</v>
          </cell>
          <cell r="K465">
            <v>0</v>
          </cell>
          <cell r="L465" t="str">
            <v>1</v>
          </cell>
          <cell r="P465">
            <v>0</v>
          </cell>
          <cell r="Q465">
            <v>0</v>
          </cell>
          <cell r="AH465" t="e">
            <v>#N/A</v>
          </cell>
          <cell r="AI465" t="e">
            <v>#N/A</v>
          </cell>
          <cell r="AJ465" t="str">
            <v>NO</v>
          </cell>
        </row>
        <row r="466">
          <cell r="D466" t="str">
            <v>1V144</v>
          </cell>
          <cell r="E466" t="str">
            <v>sietecueros (tibouchina lepidota)</v>
          </cell>
          <cell r="F466" t="str">
            <v>un</v>
          </cell>
          <cell r="G466">
            <v>150000</v>
          </cell>
          <cell r="H466">
            <v>0</v>
          </cell>
          <cell r="I466">
            <v>150000</v>
          </cell>
          <cell r="K466">
            <v>0</v>
          </cell>
          <cell r="L466" t="str">
            <v>1</v>
          </cell>
          <cell r="P466">
            <v>0</v>
          </cell>
          <cell r="Q466">
            <v>0</v>
          </cell>
          <cell r="AH466" t="e">
            <v>#N/A</v>
          </cell>
          <cell r="AI466" t="e">
            <v>#N/A</v>
          </cell>
          <cell r="AJ466" t="str">
            <v>NO</v>
          </cell>
        </row>
        <row r="467">
          <cell r="D467" t="str">
            <v>1V145</v>
          </cell>
          <cell r="E467" t="str">
            <v>sietecueros mexicano (tibouchina heteromalla)</v>
          </cell>
          <cell r="F467" t="str">
            <v>un</v>
          </cell>
          <cell r="G467">
            <v>25000</v>
          </cell>
          <cell r="H467">
            <v>0</v>
          </cell>
          <cell r="I467">
            <v>25000</v>
          </cell>
          <cell r="K467">
            <v>0</v>
          </cell>
          <cell r="L467" t="str">
            <v>1</v>
          </cell>
          <cell r="P467">
            <v>0</v>
          </cell>
          <cell r="Q467">
            <v>0</v>
          </cell>
          <cell r="AH467" t="e">
            <v>#N/A</v>
          </cell>
          <cell r="AI467" t="e">
            <v>#N/A</v>
          </cell>
          <cell r="AJ467" t="str">
            <v>NO</v>
          </cell>
        </row>
        <row r="468">
          <cell r="D468" t="str">
            <v>1V146</v>
          </cell>
          <cell r="E468" t="str">
            <v>soportes plásticos para contenedores de huertas</v>
          </cell>
          <cell r="F468" t="str">
            <v>un</v>
          </cell>
          <cell r="G468">
            <v>39900</v>
          </cell>
          <cell r="H468">
            <v>0</v>
          </cell>
          <cell r="I468">
            <v>39900</v>
          </cell>
          <cell r="K468">
            <v>0</v>
          </cell>
          <cell r="L468" t="str">
            <v>1</v>
          </cell>
          <cell r="P468">
            <v>0</v>
          </cell>
          <cell r="Q468">
            <v>0</v>
          </cell>
          <cell r="AH468" t="e">
            <v>#N/A</v>
          </cell>
          <cell r="AI468" t="e">
            <v>#N/A</v>
          </cell>
          <cell r="AJ468" t="str">
            <v>NO</v>
          </cell>
        </row>
        <row r="469">
          <cell r="D469" t="str">
            <v>1V148</v>
          </cell>
          <cell r="E469" t="str">
            <v>tango amarillo (lantana camara)</v>
          </cell>
          <cell r="F469" t="str">
            <v>un</v>
          </cell>
          <cell r="G469">
            <v>3100</v>
          </cell>
          <cell r="H469">
            <v>0</v>
          </cell>
          <cell r="I469">
            <v>3100</v>
          </cell>
          <cell r="K469">
            <v>0</v>
          </cell>
          <cell r="L469" t="str">
            <v>1</v>
          </cell>
          <cell r="P469">
            <v>0</v>
          </cell>
          <cell r="Q469">
            <v>0</v>
          </cell>
          <cell r="AH469" t="e">
            <v>#N/A</v>
          </cell>
          <cell r="AI469" t="e">
            <v>#N/A</v>
          </cell>
          <cell r="AJ469" t="str">
            <v>NO</v>
          </cell>
        </row>
        <row r="470">
          <cell r="D470" t="str">
            <v>1V149</v>
          </cell>
          <cell r="E470" t="str">
            <v>tango morado (lantana camara)</v>
          </cell>
          <cell r="F470" t="str">
            <v>un</v>
          </cell>
          <cell r="G470">
            <v>3100</v>
          </cell>
          <cell r="H470">
            <v>0</v>
          </cell>
          <cell r="I470">
            <v>3100</v>
          </cell>
          <cell r="K470">
            <v>0</v>
          </cell>
          <cell r="L470" t="str">
            <v>1</v>
          </cell>
          <cell r="P470">
            <v>0</v>
          </cell>
          <cell r="Q470">
            <v>0</v>
          </cell>
          <cell r="AH470" t="e">
            <v>#N/A</v>
          </cell>
          <cell r="AI470" t="e">
            <v>#N/A</v>
          </cell>
          <cell r="AJ470" t="str">
            <v>NO</v>
          </cell>
        </row>
        <row r="471">
          <cell r="D471" t="str">
            <v>1V150</v>
          </cell>
          <cell r="E471" t="str">
            <v>tierra negra 1</v>
          </cell>
          <cell r="F471" t="str">
            <v>kg</v>
          </cell>
          <cell r="G471">
            <v>400</v>
          </cell>
          <cell r="H471">
            <v>0</v>
          </cell>
          <cell r="I471">
            <v>400</v>
          </cell>
          <cell r="K471">
            <v>0</v>
          </cell>
          <cell r="L471" t="str">
            <v>1</v>
          </cell>
          <cell r="P471">
            <v>0</v>
          </cell>
          <cell r="Q471">
            <v>0</v>
          </cell>
          <cell r="AH471" t="e">
            <v>#N/A</v>
          </cell>
          <cell r="AI471" t="e">
            <v>#N/A</v>
          </cell>
          <cell r="AJ471" t="str">
            <v>NO</v>
          </cell>
        </row>
        <row r="472">
          <cell r="D472" t="str">
            <v>1V151</v>
          </cell>
          <cell r="E472" t="str">
            <v>tierra negra 2</v>
          </cell>
          <cell r="F472" t="str">
            <v>kg</v>
          </cell>
          <cell r="G472">
            <v>2000</v>
          </cell>
          <cell r="H472">
            <v>0</v>
          </cell>
          <cell r="I472">
            <v>2000</v>
          </cell>
          <cell r="K472">
            <v>0</v>
          </cell>
          <cell r="L472" t="str">
            <v>1</v>
          </cell>
          <cell r="P472">
            <v>0</v>
          </cell>
          <cell r="Q472">
            <v>0</v>
          </cell>
          <cell r="AH472" t="e">
            <v>#N/A</v>
          </cell>
          <cell r="AI472" t="e">
            <v>#N/A</v>
          </cell>
          <cell r="AJ472" t="str">
            <v>NO</v>
          </cell>
        </row>
        <row r="473">
          <cell r="D473" t="str">
            <v>1V152</v>
          </cell>
          <cell r="E473" t="str">
            <v>verbena (stachytarpheta cayennensis)</v>
          </cell>
          <cell r="F473" t="str">
            <v>un</v>
          </cell>
          <cell r="G473">
            <v>3500</v>
          </cell>
          <cell r="H473">
            <v>0</v>
          </cell>
          <cell r="I473">
            <v>3500</v>
          </cell>
          <cell r="K473">
            <v>0</v>
          </cell>
          <cell r="L473" t="str">
            <v>1</v>
          </cell>
          <cell r="P473">
            <v>0</v>
          </cell>
          <cell r="Q473">
            <v>0</v>
          </cell>
          <cell r="AH473" t="e">
            <v>#N/A</v>
          </cell>
          <cell r="AI473" t="e">
            <v>#N/A</v>
          </cell>
          <cell r="AJ473" t="str">
            <v>NO</v>
          </cell>
        </row>
        <row r="474">
          <cell r="D474" t="str">
            <v>1V153</v>
          </cell>
          <cell r="E474" t="str">
            <v>verdolaga morada (portulaca grandiflora)</v>
          </cell>
          <cell r="F474" t="str">
            <v>un</v>
          </cell>
          <cell r="G474">
            <v>3500</v>
          </cell>
          <cell r="H474">
            <v>0</v>
          </cell>
          <cell r="I474">
            <v>3500</v>
          </cell>
          <cell r="K474">
            <v>0</v>
          </cell>
          <cell r="L474" t="str">
            <v>1</v>
          </cell>
          <cell r="P474">
            <v>0</v>
          </cell>
          <cell r="Q474">
            <v>0</v>
          </cell>
          <cell r="AH474" t="e">
            <v>#N/A</v>
          </cell>
          <cell r="AI474" t="e">
            <v>#N/A</v>
          </cell>
          <cell r="AJ474" t="str">
            <v>NO</v>
          </cell>
        </row>
        <row r="475">
          <cell r="D475" t="str">
            <v>1V154</v>
          </cell>
          <cell r="E475" t="str">
            <v>vetiver (chrysopogon zizanionides)</v>
          </cell>
          <cell r="F475" t="str">
            <v>un</v>
          </cell>
          <cell r="G475">
            <v>1300</v>
          </cell>
          <cell r="H475">
            <v>0</v>
          </cell>
          <cell r="I475">
            <v>1300</v>
          </cell>
          <cell r="K475">
            <v>0</v>
          </cell>
          <cell r="L475" t="str">
            <v>1</v>
          </cell>
          <cell r="P475">
            <v>0</v>
          </cell>
          <cell r="Q475">
            <v>0</v>
          </cell>
          <cell r="AH475" t="e">
            <v>#N/A</v>
          </cell>
          <cell r="AI475" t="e">
            <v>#N/A</v>
          </cell>
          <cell r="AJ475" t="str">
            <v>NO</v>
          </cell>
        </row>
        <row r="476">
          <cell r="D476" t="str">
            <v>1V155</v>
          </cell>
          <cell r="E476" t="str">
            <v>yerbabuena (mentha spicata)</v>
          </cell>
          <cell r="F476" t="str">
            <v>un</v>
          </cell>
          <cell r="G476">
            <v>4500</v>
          </cell>
          <cell r="H476">
            <v>0</v>
          </cell>
          <cell r="I476">
            <v>4500</v>
          </cell>
          <cell r="K476">
            <v>0</v>
          </cell>
          <cell r="L476" t="str">
            <v>1</v>
          </cell>
          <cell r="P476">
            <v>0</v>
          </cell>
          <cell r="Q476">
            <v>0</v>
          </cell>
          <cell r="AH476" t="e">
            <v>#N/A</v>
          </cell>
          <cell r="AI476" t="e">
            <v>#N/A</v>
          </cell>
          <cell r="AJ476" t="str">
            <v>NO</v>
          </cell>
        </row>
        <row r="477">
          <cell r="D477" t="str">
            <v>1W242</v>
          </cell>
          <cell r="E477" t="str">
            <v>derechos de botadero</v>
          </cell>
          <cell r="F477" t="str">
            <v>m3</v>
          </cell>
          <cell r="G477">
            <v>6000</v>
          </cell>
          <cell r="H477">
            <v>0.16</v>
          </cell>
          <cell r="I477">
            <v>6959.9999999999991</v>
          </cell>
          <cell r="K477">
            <v>0</v>
          </cell>
          <cell r="L477" t="str">
            <v>1</v>
          </cell>
          <cell r="P477">
            <v>0</v>
          </cell>
          <cell r="Q477">
            <v>0</v>
          </cell>
          <cell r="AH477" t="e">
            <v>#N/A</v>
          </cell>
          <cell r="AI477" t="e">
            <v>#N/A</v>
          </cell>
          <cell r="AJ477" t="str">
            <v>NO</v>
          </cell>
        </row>
        <row r="478">
          <cell r="D478" t="str">
            <v>20011</v>
          </cell>
          <cell r="E478" t="str">
            <v>salario minimo x 1.0</v>
          </cell>
          <cell r="F478" t="str">
            <v>hh</v>
          </cell>
          <cell r="G478">
            <v>3314.6875</v>
          </cell>
          <cell r="H478">
            <v>0.53739999999999999</v>
          </cell>
          <cell r="I478">
            <v>5096.0005624999994</v>
          </cell>
          <cell r="K478">
            <v>0</v>
          </cell>
          <cell r="L478" t="str">
            <v>2</v>
          </cell>
          <cell r="P478">
            <v>0</v>
          </cell>
          <cell r="Q478">
            <v>0</v>
          </cell>
          <cell r="AH478" t="e">
            <v>#N/A</v>
          </cell>
          <cell r="AI478" t="e">
            <v>#N/A</v>
          </cell>
          <cell r="AJ478" t="str">
            <v>NO</v>
          </cell>
        </row>
        <row r="479">
          <cell r="D479" t="str">
            <v>20012</v>
          </cell>
          <cell r="E479" t="str">
            <v>salario minimo x 1.2</v>
          </cell>
          <cell r="F479" t="str">
            <v>hh</v>
          </cell>
          <cell r="G479">
            <v>3977.625</v>
          </cell>
          <cell r="H479">
            <v>0.52639999999999998</v>
          </cell>
          <cell r="I479">
            <v>6071.4467999999997</v>
          </cell>
          <cell r="K479">
            <v>0</v>
          </cell>
          <cell r="L479" t="str">
            <v>2</v>
          </cell>
          <cell r="P479">
            <v>0</v>
          </cell>
          <cell r="Q479">
            <v>0</v>
          </cell>
          <cell r="AH479" t="e">
            <v>#N/A</v>
          </cell>
          <cell r="AI479" t="e">
            <v>#N/A</v>
          </cell>
          <cell r="AJ479" t="str">
            <v>NO</v>
          </cell>
        </row>
        <row r="480">
          <cell r="D480" t="str">
            <v>20013</v>
          </cell>
          <cell r="E480" t="str">
            <v>salario minimo x 1.5</v>
          </cell>
          <cell r="F480" t="str">
            <v>hh</v>
          </cell>
          <cell r="G480">
            <v>4972.03125</v>
          </cell>
          <cell r="H480">
            <v>0.51529999999999998</v>
          </cell>
          <cell r="I480">
            <v>7534.1189531249993</v>
          </cell>
          <cell r="K480">
            <v>0</v>
          </cell>
          <cell r="L480" t="str">
            <v>2</v>
          </cell>
          <cell r="P480">
            <v>0</v>
          </cell>
          <cell r="Q480">
            <v>0</v>
          </cell>
          <cell r="AH480" t="e">
            <v>#N/A</v>
          </cell>
          <cell r="AI480" t="e">
            <v>#N/A</v>
          </cell>
          <cell r="AJ480" t="str">
            <v>NO</v>
          </cell>
        </row>
        <row r="481">
          <cell r="D481" t="str">
            <v>20014</v>
          </cell>
          <cell r="E481" t="str">
            <v>salario minimo x 1.8</v>
          </cell>
          <cell r="F481" t="str">
            <v>hh</v>
          </cell>
          <cell r="G481">
            <v>5966.4375</v>
          </cell>
          <cell r="H481">
            <v>0.50760000000000005</v>
          </cell>
          <cell r="I481">
            <v>8995.0011749999994</v>
          </cell>
          <cell r="K481">
            <v>0</v>
          </cell>
          <cell r="L481" t="str">
            <v>2</v>
          </cell>
          <cell r="P481">
            <v>0</v>
          </cell>
          <cell r="Q481">
            <v>0</v>
          </cell>
          <cell r="AH481" t="e">
            <v>#N/A</v>
          </cell>
          <cell r="AI481" t="e">
            <v>#N/A</v>
          </cell>
          <cell r="AJ481" t="str">
            <v>NO</v>
          </cell>
        </row>
        <row r="482">
          <cell r="D482" t="str">
            <v>20015</v>
          </cell>
          <cell r="E482" t="str">
            <v>salario minimo x 2.0</v>
          </cell>
          <cell r="F482" t="str">
            <v>hh</v>
          </cell>
          <cell r="G482">
            <v>6629.375</v>
          </cell>
          <cell r="H482">
            <v>0.50380000000000003</v>
          </cell>
          <cell r="I482">
            <v>9969.2541249999995</v>
          </cell>
          <cell r="K482">
            <v>0</v>
          </cell>
          <cell r="L482" t="str">
            <v>2</v>
          </cell>
          <cell r="P482">
            <v>0</v>
          </cell>
          <cell r="Q482">
            <v>0</v>
          </cell>
          <cell r="AH482" t="e">
            <v>#N/A</v>
          </cell>
          <cell r="AI482" t="e">
            <v>#N/A</v>
          </cell>
          <cell r="AJ482" t="str">
            <v>NO</v>
          </cell>
        </row>
        <row r="483">
          <cell r="D483" t="str">
            <v>20016</v>
          </cell>
          <cell r="E483" t="str">
            <v>salario minimo x 2.5</v>
          </cell>
          <cell r="F483" t="str">
            <v>hh</v>
          </cell>
          <cell r="G483">
            <v>8286.71875</v>
          </cell>
          <cell r="H483">
            <v>0.4929</v>
          </cell>
          <cell r="I483">
            <v>12371.242421875</v>
          </cell>
          <cell r="K483">
            <v>0</v>
          </cell>
          <cell r="L483" t="str">
            <v>2</v>
          </cell>
          <cell r="P483">
            <v>0</v>
          </cell>
          <cell r="Q483">
            <v>0</v>
          </cell>
          <cell r="AH483" t="e">
            <v>#N/A</v>
          </cell>
          <cell r="AI483" t="e">
            <v>#N/A</v>
          </cell>
          <cell r="AJ483" t="str">
            <v>NO</v>
          </cell>
        </row>
        <row r="484">
          <cell r="D484" t="str">
            <v>20017</v>
          </cell>
          <cell r="E484" t="str">
            <v>salario minimo x 3.0</v>
          </cell>
          <cell r="F484" t="str">
            <v>hh</v>
          </cell>
          <cell r="G484">
            <v>9944.0625</v>
          </cell>
          <cell r="H484">
            <v>0.48849999999999999</v>
          </cell>
          <cell r="I484">
            <v>14801.737031249999</v>
          </cell>
          <cell r="K484">
            <v>0</v>
          </cell>
          <cell r="L484" t="str">
            <v>2</v>
          </cell>
          <cell r="P484">
            <v>0</v>
          </cell>
          <cell r="Q484">
            <v>0</v>
          </cell>
          <cell r="AH484" t="e">
            <v>#N/A</v>
          </cell>
          <cell r="AI484" t="e">
            <v>#N/A</v>
          </cell>
          <cell r="AJ484" t="str">
            <v>NO</v>
          </cell>
        </row>
        <row r="485">
          <cell r="D485" t="str">
            <v>20066</v>
          </cell>
          <cell r="E485" t="str">
            <v>mo instalacion puertas metalicas / madera</v>
          </cell>
          <cell r="F485" t="str">
            <v>u</v>
          </cell>
          <cell r="G485">
            <v>50400</v>
          </cell>
          <cell r="I485">
            <v>50400</v>
          </cell>
          <cell r="K485">
            <v>0</v>
          </cell>
          <cell r="L485" t="str">
            <v>2</v>
          </cell>
          <cell r="P485">
            <v>0</v>
          </cell>
          <cell r="Q485">
            <v>0</v>
          </cell>
          <cell r="AH485" t="e">
            <v>#N/A</v>
          </cell>
          <cell r="AI485" t="e">
            <v>#N/A</v>
          </cell>
          <cell r="AJ485" t="str">
            <v>NO</v>
          </cell>
        </row>
        <row r="486">
          <cell r="D486" t="str">
            <v>20067</v>
          </cell>
          <cell r="E486" t="str">
            <v>mo instalacion flanche / canal</v>
          </cell>
          <cell r="F486" t="str">
            <v>m</v>
          </cell>
          <cell r="G486">
            <v>15000</v>
          </cell>
          <cell r="I486">
            <v>15000</v>
          </cell>
          <cell r="K486">
            <v>0</v>
          </cell>
          <cell r="L486" t="str">
            <v>2</v>
          </cell>
          <cell r="P486">
            <v>378.84000000000003</v>
          </cell>
          <cell r="Q486">
            <v>0</v>
          </cell>
          <cell r="AH486" t="str">
            <v>20067</v>
          </cell>
          <cell r="AI486" t="e">
            <v>#N/A</v>
          </cell>
          <cell r="AJ486" t="str">
            <v>SI</v>
          </cell>
        </row>
        <row r="487">
          <cell r="D487" t="str">
            <v>20068</v>
          </cell>
          <cell r="E487" t="str">
            <v>mo doblado lamina</v>
          </cell>
          <cell r="F487" t="str">
            <v>m</v>
          </cell>
          <cell r="G487">
            <v>10000</v>
          </cell>
          <cell r="I487">
            <v>10000</v>
          </cell>
          <cell r="K487">
            <v>0</v>
          </cell>
          <cell r="L487" t="str">
            <v>2</v>
          </cell>
          <cell r="P487">
            <v>378.84000000000003</v>
          </cell>
          <cell r="Q487">
            <v>5682600.0000000009</v>
          </cell>
          <cell r="AH487" t="str">
            <v>20068</v>
          </cell>
          <cell r="AI487" t="e">
            <v>#N/A</v>
          </cell>
          <cell r="AJ487" t="str">
            <v>SI</v>
          </cell>
        </row>
        <row r="488">
          <cell r="D488" t="str">
            <v>21111</v>
          </cell>
          <cell r="E488" t="str">
            <v>mo ayudante</v>
          </cell>
          <cell r="F488" t="str">
            <v>hh</v>
          </cell>
          <cell r="G488">
            <v>3977.625</v>
          </cell>
          <cell r="H488">
            <v>0.52639999999999998</v>
          </cell>
          <cell r="I488">
            <v>6071.4467999999997</v>
          </cell>
          <cell r="K488">
            <v>0</v>
          </cell>
          <cell r="L488" t="str">
            <v>2</v>
          </cell>
          <cell r="P488">
            <v>4093.9205283239812</v>
          </cell>
          <cell r="Q488">
            <v>3788400.0000000005</v>
          </cell>
          <cell r="AH488" t="str">
            <v>21111</v>
          </cell>
          <cell r="AI488" t="e">
            <v>#N/A</v>
          </cell>
          <cell r="AJ488" t="str">
            <v>SI</v>
          </cell>
        </row>
        <row r="489">
          <cell r="D489" t="str">
            <v>21117</v>
          </cell>
          <cell r="E489" t="str">
            <v>mo descargue de cemento</v>
          </cell>
          <cell r="F489" t="str">
            <v>bt</v>
          </cell>
          <cell r="G489">
            <v>250</v>
          </cell>
          <cell r="H489">
            <v>0</v>
          </cell>
          <cell r="I489">
            <v>250</v>
          </cell>
          <cell r="K489">
            <v>0</v>
          </cell>
          <cell r="L489" t="str">
            <v>2</v>
          </cell>
          <cell r="P489">
            <v>0</v>
          </cell>
          <cell r="Q489">
            <v>24856020.691146944</v>
          </cell>
          <cell r="AH489" t="e">
            <v>#N/A</v>
          </cell>
          <cell r="AI489" t="e">
            <v>#N/A</v>
          </cell>
          <cell r="AJ489" t="str">
            <v>NO</v>
          </cell>
        </row>
        <row r="490">
          <cell r="D490" t="str">
            <v>21118</v>
          </cell>
          <cell r="E490" t="str">
            <v>mo acarreo interno de material de playa y agregados</v>
          </cell>
          <cell r="F490" t="str">
            <v>m3</v>
          </cell>
          <cell r="G490">
            <v>5048.0600000000004</v>
          </cell>
          <cell r="H490">
            <v>0</v>
          </cell>
          <cell r="I490">
            <v>5048.0600000000004</v>
          </cell>
          <cell r="K490">
            <v>0</v>
          </cell>
          <cell r="L490" t="str">
            <v>2</v>
          </cell>
          <cell r="P490">
            <v>0</v>
          </cell>
          <cell r="Q490">
            <v>0</v>
          </cell>
          <cell r="AH490" t="e">
            <v>#N/A</v>
          </cell>
          <cell r="AI490" t="e">
            <v>#N/A</v>
          </cell>
          <cell r="AJ490" t="str">
            <v>NO</v>
          </cell>
        </row>
        <row r="491">
          <cell r="D491" t="str">
            <v>21119</v>
          </cell>
          <cell r="E491" t="str">
            <v>mo salario minimo</v>
          </cell>
          <cell r="F491" t="str">
            <v>mes</v>
          </cell>
          <cell r="G491">
            <v>689455</v>
          </cell>
          <cell r="H491">
            <v>0</v>
          </cell>
          <cell r="I491">
            <v>689455</v>
          </cell>
          <cell r="K491">
            <v>0</v>
          </cell>
          <cell r="L491" t="str">
            <v>2</v>
          </cell>
          <cell r="P491">
            <v>0</v>
          </cell>
          <cell r="Q491">
            <v>0</v>
          </cell>
          <cell r="AH491" t="e">
            <v>#N/A</v>
          </cell>
          <cell r="AI491" t="e">
            <v>#N/A</v>
          </cell>
          <cell r="AJ491" t="str">
            <v>NO</v>
          </cell>
        </row>
        <row r="492">
          <cell r="D492" t="str">
            <v>21121</v>
          </cell>
          <cell r="E492" t="str">
            <v>mo oficial obra negra</v>
          </cell>
          <cell r="F492" t="str">
            <v>hh</v>
          </cell>
          <cell r="G492">
            <v>6629.375</v>
          </cell>
          <cell r="H492">
            <v>0.50380000000000003</v>
          </cell>
          <cell r="I492">
            <v>9969.2541249999995</v>
          </cell>
          <cell r="K492">
            <v>0</v>
          </cell>
          <cell r="L492" t="str">
            <v>2</v>
          </cell>
          <cell r="P492">
            <v>0</v>
          </cell>
          <cell r="Q492">
            <v>0</v>
          </cell>
          <cell r="AH492" t="e">
            <v>#N/A</v>
          </cell>
          <cell r="AI492" t="e">
            <v>#N/A</v>
          </cell>
          <cell r="AJ492" t="str">
            <v>NO</v>
          </cell>
        </row>
        <row r="493">
          <cell r="D493" t="str">
            <v>21123</v>
          </cell>
          <cell r="E493" t="str">
            <v>mo oficial obra blanca</v>
          </cell>
          <cell r="F493" t="str">
            <v>hh</v>
          </cell>
          <cell r="G493">
            <v>8286.71875</v>
          </cell>
          <cell r="H493">
            <v>0.50380000000000003</v>
          </cell>
          <cell r="I493">
            <v>12461.567656249999</v>
          </cell>
          <cell r="K493">
            <v>0</v>
          </cell>
          <cell r="L493" t="str">
            <v>2</v>
          </cell>
          <cell r="P493">
            <v>2389.6080000000002</v>
          </cell>
          <cell r="Q493">
            <v>0</v>
          </cell>
          <cell r="AH493" t="str">
            <v>21123</v>
          </cell>
          <cell r="AI493" t="e">
            <v>#N/A</v>
          </cell>
          <cell r="AJ493" t="str">
            <v>SI</v>
          </cell>
        </row>
        <row r="494">
          <cell r="D494" t="str">
            <v>22129</v>
          </cell>
          <cell r="E494" t="str">
            <v>mo transporte interno mortero</v>
          </cell>
          <cell r="F494" t="str">
            <v>m3</v>
          </cell>
          <cell r="G494">
            <v>8100</v>
          </cell>
          <cell r="H494">
            <v>0</v>
          </cell>
          <cell r="I494">
            <v>8100</v>
          </cell>
          <cell r="K494">
            <v>0</v>
          </cell>
          <cell r="L494" t="str">
            <v>2</v>
          </cell>
          <cell r="P494">
            <v>0</v>
          </cell>
          <cell r="Q494">
            <v>29778261.76391625</v>
          </cell>
          <cell r="AH494" t="e">
            <v>#N/A</v>
          </cell>
          <cell r="AI494" t="e">
            <v>#N/A</v>
          </cell>
          <cell r="AJ494" t="str">
            <v>NO</v>
          </cell>
        </row>
        <row r="495">
          <cell r="D495" t="str">
            <v>22132</v>
          </cell>
          <cell r="E495" t="str">
            <v>mo preparacion concreto</v>
          </cell>
          <cell r="F495" t="str">
            <v>m3</v>
          </cell>
          <cell r="G495">
            <v>10200</v>
          </cell>
          <cell r="H495">
            <v>0</v>
          </cell>
          <cell r="I495">
            <v>10200</v>
          </cell>
          <cell r="K495">
            <v>0</v>
          </cell>
          <cell r="L495" t="str">
            <v>2</v>
          </cell>
          <cell r="P495">
            <v>0</v>
          </cell>
          <cell r="Q495">
            <v>0</v>
          </cell>
          <cell r="AH495" t="e">
            <v>#N/A</v>
          </cell>
          <cell r="AI495" t="e">
            <v>#N/A</v>
          </cell>
          <cell r="AJ495" t="str">
            <v>NO</v>
          </cell>
        </row>
        <row r="496">
          <cell r="D496" t="str">
            <v>22139</v>
          </cell>
          <cell r="E496" t="str">
            <v>mo transporte interno concreto</v>
          </cell>
          <cell r="F496" t="str">
            <v>m3</v>
          </cell>
          <cell r="G496">
            <v>8100</v>
          </cell>
          <cell r="H496">
            <v>0</v>
          </cell>
          <cell r="I496">
            <v>8100</v>
          </cell>
          <cell r="K496">
            <v>0</v>
          </cell>
          <cell r="L496" t="str">
            <v>2</v>
          </cell>
          <cell r="P496">
            <v>0</v>
          </cell>
          <cell r="Q496">
            <v>0</v>
          </cell>
          <cell r="AH496" t="e">
            <v>#N/A</v>
          </cell>
          <cell r="AI496" t="e">
            <v>#N/A</v>
          </cell>
          <cell r="AJ496" t="str">
            <v>NO</v>
          </cell>
        </row>
        <row r="497">
          <cell r="D497" t="str">
            <v>22561</v>
          </cell>
          <cell r="E497" t="str">
            <v>mo curador concreto</v>
          </cell>
          <cell r="F497" t="str">
            <v>m2</v>
          </cell>
          <cell r="G497">
            <v>216</v>
          </cell>
          <cell r="H497">
            <v>0</v>
          </cell>
          <cell r="I497">
            <v>216</v>
          </cell>
          <cell r="K497">
            <v>0</v>
          </cell>
          <cell r="L497" t="str">
            <v>2</v>
          </cell>
          <cell r="P497">
            <v>0</v>
          </cell>
          <cell r="Q497">
            <v>0</v>
          </cell>
          <cell r="AH497" t="e">
            <v>#N/A</v>
          </cell>
          <cell r="AI497" t="e">
            <v>#N/A</v>
          </cell>
          <cell r="AJ497" t="str">
            <v>NO</v>
          </cell>
        </row>
        <row r="498">
          <cell r="D498" t="str">
            <v>22711</v>
          </cell>
          <cell r="E498" t="str">
            <v>mo desmoldante</v>
          </cell>
          <cell r="F498" t="str">
            <v>m2</v>
          </cell>
          <cell r="G498">
            <v>248.45</v>
          </cell>
          <cell r="H498">
            <v>0</v>
          </cell>
          <cell r="I498">
            <v>248.45</v>
          </cell>
          <cell r="K498">
            <v>0</v>
          </cell>
          <cell r="L498" t="str">
            <v>2</v>
          </cell>
          <cell r="P498">
            <v>1057.9515296296295</v>
          </cell>
          <cell r="Q498">
            <v>0</v>
          </cell>
          <cell r="AH498" t="str">
            <v>22711</v>
          </cell>
          <cell r="AI498" t="e">
            <v>#N/A</v>
          </cell>
          <cell r="AJ498" t="str">
            <v>SI</v>
          </cell>
        </row>
        <row r="499">
          <cell r="D499" t="str">
            <v>23131</v>
          </cell>
          <cell r="E499" t="str">
            <v>mo transporte interno de tuberia</v>
          </cell>
          <cell r="F499" t="str">
            <v>m</v>
          </cell>
          <cell r="G499">
            <v>1100</v>
          </cell>
          <cell r="H499">
            <v>0</v>
          </cell>
          <cell r="I499">
            <v>1100</v>
          </cell>
          <cell r="K499">
            <v>0</v>
          </cell>
          <cell r="L499" t="str">
            <v>2</v>
          </cell>
          <cell r="P499">
            <v>0</v>
          </cell>
          <cell r="Q499">
            <v>262848.05753648141</v>
          </cell>
          <cell r="AH499" t="e">
            <v>#N/A</v>
          </cell>
          <cell r="AI499" t="e">
            <v>#N/A</v>
          </cell>
          <cell r="AJ499" t="str">
            <v>NO</v>
          </cell>
        </row>
        <row r="500">
          <cell r="D500" t="str">
            <v>23321</v>
          </cell>
          <cell r="E500" t="str">
            <v>mo instalacion de tuberia</v>
          </cell>
          <cell r="F500" t="str">
            <v>m</v>
          </cell>
          <cell r="G500">
            <v>1250</v>
          </cell>
          <cell r="H500">
            <v>0</v>
          </cell>
          <cell r="I500">
            <v>1250</v>
          </cell>
          <cell r="K500">
            <v>0</v>
          </cell>
          <cell r="L500" t="str">
            <v>2</v>
          </cell>
          <cell r="P500">
            <v>0</v>
          </cell>
          <cell r="Q500">
            <v>0</v>
          </cell>
          <cell r="AH500" t="e">
            <v>#N/A</v>
          </cell>
          <cell r="AI500" t="e">
            <v>#N/A</v>
          </cell>
          <cell r="AJ500" t="str">
            <v>NO</v>
          </cell>
        </row>
        <row r="501">
          <cell r="D501" t="str">
            <v>24151</v>
          </cell>
          <cell r="E501" t="str">
            <v>mo operario concretadora</v>
          </cell>
          <cell r="F501" t="str">
            <v>m3</v>
          </cell>
          <cell r="G501">
            <v>6400</v>
          </cell>
          <cell r="H501">
            <v>0</v>
          </cell>
          <cell r="I501">
            <v>6400</v>
          </cell>
          <cell r="K501">
            <v>0</v>
          </cell>
          <cell r="L501" t="str">
            <v>2</v>
          </cell>
          <cell r="P501">
            <v>0</v>
          </cell>
          <cell r="Q501">
            <v>0</v>
          </cell>
          <cell r="AH501" t="e">
            <v>#N/A</v>
          </cell>
          <cell r="AI501" t="e">
            <v>#N/A</v>
          </cell>
          <cell r="AJ501" t="str">
            <v>NO</v>
          </cell>
        </row>
        <row r="502">
          <cell r="D502" t="str">
            <v>2512Q</v>
          </cell>
          <cell r="E502" t="str">
            <v>mo transportes internos baldosa y cachaza</v>
          </cell>
          <cell r="F502" t="str">
            <v>m2</v>
          </cell>
          <cell r="G502">
            <v>6200</v>
          </cell>
          <cell r="H502">
            <v>0.27400000000000002</v>
          </cell>
          <cell r="I502">
            <v>7898.8</v>
          </cell>
          <cell r="K502">
            <v>0</v>
          </cell>
          <cell r="L502" t="str">
            <v>2</v>
          </cell>
          <cell r="P502">
            <v>0</v>
          </cell>
          <cell r="Q502">
            <v>0</v>
          </cell>
          <cell r="AH502" t="e">
            <v>#N/A</v>
          </cell>
          <cell r="AI502" t="e">
            <v>#N/A</v>
          </cell>
          <cell r="AJ502" t="str">
            <v>NO</v>
          </cell>
        </row>
        <row r="503">
          <cell r="D503" t="str">
            <v>2512R</v>
          </cell>
          <cell r="E503" t="str">
            <v>mo varilla aluminio para pisos</v>
          </cell>
          <cell r="F503" t="str">
            <v>m</v>
          </cell>
          <cell r="G503">
            <v>2200</v>
          </cell>
          <cell r="H503">
            <v>0.27400000000000002</v>
          </cell>
          <cell r="I503">
            <v>2802.8</v>
          </cell>
          <cell r="K503">
            <v>0</v>
          </cell>
          <cell r="L503" t="str">
            <v>2</v>
          </cell>
          <cell r="P503">
            <v>0</v>
          </cell>
          <cell r="Q503">
            <v>0</v>
          </cell>
          <cell r="AH503" t="e">
            <v>#N/A</v>
          </cell>
          <cell r="AI503" t="e">
            <v>#N/A</v>
          </cell>
          <cell r="AJ503" t="str">
            <v>NO</v>
          </cell>
        </row>
        <row r="504">
          <cell r="D504" t="str">
            <v>25A71</v>
          </cell>
          <cell r="E504" t="str">
            <v>mo colocacion malla electrosoldada</v>
          </cell>
          <cell r="F504" t="str">
            <v>m2</v>
          </cell>
          <cell r="G504">
            <v>377.16312056737587</v>
          </cell>
          <cell r="H504">
            <v>0</v>
          </cell>
          <cell r="I504">
            <v>377.16312056737587</v>
          </cell>
          <cell r="K504">
            <v>0</v>
          </cell>
          <cell r="L504" t="str">
            <v>2</v>
          </cell>
          <cell r="P504">
            <v>0</v>
          </cell>
          <cell r="Q504">
            <v>0</v>
          </cell>
          <cell r="AH504" t="e">
            <v>#N/A</v>
          </cell>
          <cell r="AI504" t="e">
            <v>#N/A</v>
          </cell>
          <cell r="AJ504" t="str">
            <v>NO</v>
          </cell>
        </row>
        <row r="505">
          <cell r="D505" t="str">
            <v>25A72</v>
          </cell>
          <cell r="E505" t="str">
            <v>mo corte y figuracion</v>
          </cell>
          <cell r="F505" t="str">
            <v>kg</v>
          </cell>
          <cell r="G505">
            <v>250</v>
          </cell>
          <cell r="H505">
            <v>0</v>
          </cell>
          <cell r="I505">
            <v>250</v>
          </cell>
          <cell r="K505">
            <v>0</v>
          </cell>
          <cell r="L505" t="str">
            <v>2</v>
          </cell>
          <cell r="P505">
            <v>0</v>
          </cell>
          <cell r="Q505">
            <v>0</v>
          </cell>
          <cell r="AH505" t="e">
            <v>#N/A</v>
          </cell>
          <cell r="AI505" t="e">
            <v>#N/A</v>
          </cell>
          <cell r="AJ505" t="str">
            <v>NO</v>
          </cell>
        </row>
        <row r="506">
          <cell r="D506" t="str">
            <v>26322</v>
          </cell>
          <cell r="E506" t="str">
            <v>mo vaciado zocalo media caña grano lavado</v>
          </cell>
          <cell r="F506" t="str">
            <v>m</v>
          </cell>
          <cell r="G506">
            <v>42500</v>
          </cell>
          <cell r="H506">
            <v>0.27400000000000002</v>
          </cell>
          <cell r="I506">
            <v>54145</v>
          </cell>
          <cell r="K506">
            <v>0</v>
          </cell>
          <cell r="L506" t="str">
            <v>2</v>
          </cell>
          <cell r="P506">
            <v>0</v>
          </cell>
          <cell r="Q506">
            <v>0</v>
          </cell>
          <cell r="AH506" t="e">
            <v>#N/A</v>
          </cell>
          <cell r="AI506" t="e">
            <v>#N/A</v>
          </cell>
          <cell r="AJ506" t="str">
            <v>NO</v>
          </cell>
        </row>
        <row r="507">
          <cell r="D507" t="str">
            <v>27131</v>
          </cell>
          <cell r="E507" t="str">
            <v>mo instalacion manto impermeabilizacion</v>
          </cell>
          <cell r="F507" t="str">
            <v>m2</v>
          </cell>
          <cell r="G507">
            <v>18000</v>
          </cell>
          <cell r="H507">
            <v>0</v>
          </cell>
          <cell r="I507">
            <v>18000</v>
          </cell>
          <cell r="K507">
            <v>0</v>
          </cell>
          <cell r="L507" t="str">
            <v>2</v>
          </cell>
          <cell r="P507">
            <v>0</v>
          </cell>
          <cell r="Q507">
            <v>0</v>
          </cell>
          <cell r="AH507" t="e">
            <v>#N/A</v>
          </cell>
          <cell r="AI507" t="e">
            <v>#N/A</v>
          </cell>
          <cell r="AJ507" t="str">
            <v>NO</v>
          </cell>
        </row>
        <row r="508">
          <cell r="D508" t="str">
            <v>28111</v>
          </cell>
          <cell r="E508" t="str">
            <v>mo transporte interno bloque</v>
          </cell>
          <cell r="F508" t="str">
            <v>u</v>
          </cell>
          <cell r="G508">
            <v>140</v>
          </cell>
          <cell r="H508">
            <v>0</v>
          </cell>
          <cell r="I508">
            <v>140</v>
          </cell>
          <cell r="K508">
            <v>0</v>
          </cell>
          <cell r="L508" t="str">
            <v>2</v>
          </cell>
          <cell r="P508">
            <v>0</v>
          </cell>
          <cell r="Q508">
            <v>0</v>
          </cell>
          <cell r="AH508" t="e">
            <v>#N/A</v>
          </cell>
          <cell r="AI508" t="e">
            <v>#N/A</v>
          </cell>
          <cell r="AJ508" t="str">
            <v>NO</v>
          </cell>
        </row>
        <row r="509">
          <cell r="D509" t="str">
            <v>28112</v>
          </cell>
          <cell r="E509" t="str">
            <v>provision para mo transporte interno paneles grc</v>
          </cell>
          <cell r="F509" t="str">
            <v>m2</v>
          </cell>
          <cell r="G509">
            <v>10000</v>
          </cell>
          <cell r="H509">
            <v>0</v>
          </cell>
          <cell r="I509">
            <v>10000</v>
          </cell>
          <cell r="K509">
            <v>0</v>
          </cell>
          <cell r="L509" t="str">
            <v>2</v>
          </cell>
          <cell r="P509">
            <v>0</v>
          </cell>
          <cell r="Q509">
            <v>0</v>
          </cell>
          <cell r="AH509" t="e">
            <v>#N/A</v>
          </cell>
          <cell r="AI509" t="e">
            <v>#N/A</v>
          </cell>
          <cell r="AJ509" t="str">
            <v>NO</v>
          </cell>
        </row>
        <row r="510">
          <cell r="D510" t="str">
            <v>28141</v>
          </cell>
          <cell r="E510" t="str">
            <v>mo pega bloque</v>
          </cell>
          <cell r="F510" t="str">
            <v>m2</v>
          </cell>
          <cell r="G510">
            <v>17000</v>
          </cell>
          <cell r="H510">
            <v>0</v>
          </cell>
          <cell r="I510">
            <v>17000</v>
          </cell>
          <cell r="K510">
            <v>0</v>
          </cell>
          <cell r="L510" t="str">
            <v>2</v>
          </cell>
          <cell r="P510">
            <v>0</v>
          </cell>
          <cell r="Q510">
            <v>0</v>
          </cell>
          <cell r="AH510" t="e">
            <v>#N/A</v>
          </cell>
          <cell r="AI510" t="e">
            <v>#N/A</v>
          </cell>
          <cell r="AJ510" t="str">
            <v>NO</v>
          </cell>
        </row>
        <row r="511">
          <cell r="D511" t="str">
            <v>29211</v>
          </cell>
          <cell r="E511" t="str">
            <v>mo prestaciones sociales</v>
          </cell>
          <cell r="F511" t="str">
            <v>%</v>
          </cell>
          <cell r="G511">
            <v>0.86399999999999999</v>
          </cell>
          <cell r="H511">
            <v>0</v>
          </cell>
          <cell r="I511">
            <v>0.86399999999999999</v>
          </cell>
          <cell r="K511">
            <v>0</v>
          </cell>
          <cell r="L511" t="str">
            <v>2</v>
          </cell>
          <cell r="P511">
            <v>0</v>
          </cell>
          <cell r="Q511">
            <v>0</v>
          </cell>
          <cell r="AH511" t="e">
            <v>#N/A</v>
          </cell>
          <cell r="AI511" t="e">
            <v>#N/A</v>
          </cell>
          <cell r="AJ511" t="str">
            <v>NO</v>
          </cell>
        </row>
        <row r="512">
          <cell r="D512" t="str">
            <v>2A112</v>
          </cell>
          <cell r="E512" t="str">
            <v>mo localizacion y replanteo estructuras</v>
          </cell>
          <cell r="F512" t="str">
            <v>m2</v>
          </cell>
          <cell r="G512">
            <v>1500</v>
          </cell>
          <cell r="H512">
            <v>0</v>
          </cell>
          <cell r="I512">
            <v>1500</v>
          </cell>
          <cell r="K512">
            <v>0</v>
          </cell>
          <cell r="L512" t="str">
            <v>2</v>
          </cell>
          <cell r="P512">
            <v>0</v>
          </cell>
          <cell r="Q512">
            <v>0</v>
          </cell>
          <cell r="AH512" t="e">
            <v>#N/A</v>
          </cell>
          <cell r="AI512" t="e">
            <v>#N/A</v>
          </cell>
          <cell r="AJ512" t="str">
            <v>NO</v>
          </cell>
        </row>
        <row r="513">
          <cell r="D513" t="str">
            <v>2A113</v>
          </cell>
          <cell r="E513" t="str">
            <v>mo localizacion y replanteo urbanismo</v>
          </cell>
          <cell r="F513" t="str">
            <v>m2</v>
          </cell>
          <cell r="G513">
            <v>500</v>
          </cell>
          <cell r="H513">
            <v>0</v>
          </cell>
          <cell r="I513">
            <v>500</v>
          </cell>
          <cell r="K513">
            <v>0</v>
          </cell>
          <cell r="L513" t="str">
            <v>2</v>
          </cell>
          <cell r="P513">
            <v>0</v>
          </cell>
          <cell r="Q513">
            <v>0</v>
          </cell>
          <cell r="AH513" t="e">
            <v>#N/A</v>
          </cell>
          <cell r="AI513" t="e">
            <v>#N/A</v>
          </cell>
          <cell r="AJ513" t="str">
            <v>NO</v>
          </cell>
        </row>
        <row r="514">
          <cell r="D514" t="str">
            <v>2A411</v>
          </cell>
          <cell r="E514" t="str">
            <v>mo excavacion manual</v>
          </cell>
          <cell r="F514" t="str">
            <v>m3</v>
          </cell>
          <cell r="G514">
            <v>11000</v>
          </cell>
          <cell r="H514">
            <v>0</v>
          </cell>
          <cell r="I514">
            <v>11000</v>
          </cell>
          <cell r="K514">
            <v>0</v>
          </cell>
          <cell r="L514" t="str">
            <v>2</v>
          </cell>
          <cell r="P514">
            <v>0</v>
          </cell>
          <cell r="Q514">
            <v>0</v>
          </cell>
          <cell r="AH514" t="e">
            <v>#N/A</v>
          </cell>
          <cell r="AI514" t="e">
            <v>#N/A</v>
          </cell>
          <cell r="AJ514" t="str">
            <v>NO</v>
          </cell>
        </row>
        <row r="515">
          <cell r="D515" t="str">
            <v>2A461</v>
          </cell>
          <cell r="E515" t="str">
            <v>mo transporte interno de material proveniente de las excavaciones</v>
          </cell>
          <cell r="F515" t="str">
            <v>m3</v>
          </cell>
          <cell r="G515">
            <v>8100</v>
          </cell>
          <cell r="H515">
            <v>0</v>
          </cell>
          <cell r="I515">
            <v>8100</v>
          </cell>
          <cell r="K515">
            <v>0</v>
          </cell>
          <cell r="L515" t="str">
            <v>2</v>
          </cell>
          <cell r="P515">
            <v>0</v>
          </cell>
          <cell r="Q515">
            <v>0</v>
          </cell>
          <cell r="AH515" t="e">
            <v>#N/A</v>
          </cell>
          <cell r="AI515" t="e">
            <v>#N/A</v>
          </cell>
          <cell r="AJ515" t="str">
            <v>NO</v>
          </cell>
        </row>
        <row r="516">
          <cell r="D516" t="str">
            <v>2A462</v>
          </cell>
          <cell r="E516" t="str">
            <v>mo transporte material granular</v>
          </cell>
          <cell r="F516" t="str">
            <v>t</v>
          </cell>
          <cell r="G516">
            <v>7830</v>
          </cell>
          <cell r="H516">
            <v>0</v>
          </cell>
          <cell r="I516">
            <v>7830</v>
          </cell>
          <cell r="K516">
            <v>0</v>
          </cell>
          <cell r="L516" t="str">
            <v>2</v>
          </cell>
          <cell r="P516">
            <v>0</v>
          </cell>
          <cell r="Q516">
            <v>0</v>
          </cell>
          <cell r="AH516" t="e">
            <v>#N/A</v>
          </cell>
          <cell r="AI516" t="e">
            <v>#N/A</v>
          </cell>
          <cell r="AJ516" t="str">
            <v>NO</v>
          </cell>
        </row>
        <row r="517">
          <cell r="D517" t="str">
            <v>2A581</v>
          </cell>
          <cell r="E517" t="str">
            <v>mo llenos manuales compactados</v>
          </cell>
          <cell r="F517" t="str">
            <v>m3</v>
          </cell>
          <cell r="G517">
            <v>10000</v>
          </cell>
          <cell r="H517">
            <v>0</v>
          </cell>
          <cell r="I517">
            <v>10000</v>
          </cell>
          <cell r="K517">
            <v>0</v>
          </cell>
          <cell r="L517" t="str">
            <v>2</v>
          </cell>
          <cell r="P517">
            <v>0</v>
          </cell>
          <cell r="Q517">
            <v>0</v>
          </cell>
          <cell r="AH517" t="e">
            <v>#N/A</v>
          </cell>
          <cell r="AI517" t="e">
            <v>#N/A</v>
          </cell>
          <cell r="AJ517" t="str">
            <v>NO</v>
          </cell>
        </row>
        <row r="518">
          <cell r="D518" t="str">
            <v>2A671</v>
          </cell>
          <cell r="E518" t="str">
            <v>mo instalacion de cuneta</v>
          </cell>
          <cell r="F518" t="str">
            <v>m</v>
          </cell>
          <cell r="G518">
            <v>7500</v>
          </cell>
          <cell r="H518">
            <v>0</v>
          </cell>
          <cell r="I518">
            <v>7500</v>
          </cell>
          <cell r="K518">
            <v>0</v>
          </cell>
          <cell r="L518" t="str">
            <v>2</v>
          </cell>
          <cell r="P518">
            <v>0</v>
          </cell>
          <cell r="Q518">
            <v>0</v>
          </cell>
          <cell r="AH518" t="e">
            <v>#N/A</v>
          </cell>
          <cell r="AI518" t="e">
            <v>#N/A</v>
          </cell>
          <cell r="AJ518" t="str">
            <v>NO</v>
          </cell>
        </row>
        <row r="519">
          <cell r="D519" t="str">
            <v>2A851</v>
          </cell>
          <cell r="E519" t="str">
            <v>mo instalacion cerramiento provisional en tela verde</v>
          </cell>
          <cell r="F519" t="str">
            <v>m</v>
          </cell>
          <cell r="G519">
            <v>7420</v>
          </cell>
          <cell r="H519">
            <v>0</v>
          </cell>
          <cell r="I519">
            <v>7420</v>
          </cell>
          <cell r="K519">
            <v>0</v>
          </cell>
          <cell r="L519" t="str">
            <v>2</v>
          </cell>
          <cell r="P519">
            <v>0</v>
          </cell>
          <cell r="Q519">
            <v>0</v>
          </cell>
          <cell r="AH519" t="e">
            <v>#N/A</v>
          </cell>
          <cell r="AI519" t="e">
            <v>#N/A</v>
          </cell>
          <cell r="AJ519" t="str">
            <v>NO</v>
          </cell>
        </row>
        <row r="520">
          <cell r="D520" t="str">
            <v>2B311</v>
          </cell>
          <cell r="E520" t="str">
            <v>mo excavacion pilas 0-2 m</v>
          </cell>
          <cell r="F520" t="str">
            <v>m3</v>
          </cell>
          <cell r="G520">
            <v>22000</v>
          </cell>
          <cell r="H520">
            <v>0</v>
          </cell>
          <cell r="I520">
            <v>22000</v>
          </cell>
          <cell r="K520">
            <v>0</v>
          </cell>
          <cell r="L520" t="str">
            <v>2</v>
          </cell>
          <cell r="P520">
            <v>0</v>
          </cell>
          <cell r="Q520">
            <v>0</v>
          </cell>
          <cell r="AH520" t="e">
            <v>#N/A</v>
          </cell>
          <cell r="AI520" t="e">
            <v>#N/A</v>
          </cell>
          <cell r="AJ520" t="str">
            <v>NO</v>
          </cell>
        </row>
        <row r="521">
          <cell r="D521" t="str">
            <v>2B312</v>
          </cell>
          <cell r="E521" t="str">
            <v>mo excavacion pilas 2-4 m</v>
          </cell>
          <cell r="F521" t="str">
            <v>m3</v>
          </cell>
          <cell r="G521">
            <v>32000</v>
          </cell>
          <cell r="H521">
            <v>0</v>
          </cell>
          <cell r="I521">
            <v>32000</v>
          </cell>
          <cell r="K521">
            <v>0</v>
          </cell>
          <cell r="L521" t="str">
            <v>2</v>
          </cell>
          <cell r="P521">
            <v>0</v>
          </cell>
          <cell r="Q521">
            <v>0</v>
          </cell>
          <cell r="AH521" t="e">
            <v>#N/A</v>
          </cell>
          <cell r="AI521" t="e">
            <v>#N/A</v>
          </cell>
          <cell r="AJ521" t="str">
            <v>NO</v>
          </cell>
        </row>
        <row r="522">
          <cell r="D522" t="str">
            <v>2B313</v>
          </cell>
          <cell r="E522" t="str">
            <v>mo excavacion pilas 4-6 m</v>
          </cell>
          <cell r="F522" t="str">
            <v>m3</v>
          </cell>
          <cell r="G522">
            <v>48000</v>
          </cell>
          <cell r="H522">
            <v>0</v>
          </cell>
          <cell r="I522">
            <v>48000</v>
          </cell>
          <cell r="K522">
            <v>0</v>
          </cell>
          <cell r="L522" t="str">
            <v>2</v>
          </cell>
          <cell r="P522">
            <v>0</v>
          </cell>
          <cell r="Q522">
            <v>0</v>
          </cell>
          <cell r="AH522" t="e">
            <v>#N/A</v>
          </cell>
          <cell r="AI522" t="e">
            <v>#N/A</v>
          </cell>
          <cell r="AJ522" t="str">
            <v>NO</v>
          </cell>
        </row>
        <row r="523">
          <cell r="D523" t="str">
            <v>2B341</v>
          </cell>
          <cell r="E523" t="str">
            <v>mo vaciado pilas</v>
          </cell>
          <cell r="F523" t="str">
            <v>m3</v>
          </cell>
          <cell r="G523">
            <v>50000</v>
          </cell>
          <cell r="H523">
            <v>0</v>
          </cell>
          <cell r="I523">
            <v>50000</v>
          </cell>
          <cell r="K523">
            <v>0</v>
          </cell>
          <cell r="L523" t="str">
            <v>2</v>
          </cell>
          <cell r="P523">
            <v>0</v>
          </cell>
          <cell r="Q523">
            <v>0</v>
          </cell>
          <cell r="AH523" t="e">
            <v>#N/A</v>
          </cell>
          <cell r="AI523" t="e">
            <v>#N/A</v>
          </cell>
          <cell r="AJ523" t="str">
            <v>NO</v>
          </cell>
        </row>
        <row r="524">
          <cell r="D524" t="str">
            <v>2B372</v>
          </cell>
          <cell r="E524" t="str">
            <v>mo vaciado anillos en pilas</v>
          </cell>
          <cell r="F524" t="str">
            <v>m</v>
          </cell>
          <cell r="G524">
            <v>45000</v>
          </cell>
          <cell r="H524">
            <v>0</v>
          </cell>
          <cell r="I524">
            <v>45000</v>
          </cell>
          <cell r="K524">
            <v>0</v>
          </cell>
          <cell r="L524" t="str">
            <v>2</v>
          </cell>
          <cell r="P524">
            <v>0</v>
          </cell>
          <cell r="Q524">
            <v>0</v>
          </cell>
          <cell r="AH524" t="e">
            <v>#N/A</v>
          </cell>
          <cell r="AI524" t="e">
            <v>#N/A</v>
          </cell>
          <cell r="AJ524" t="str">
            <v>NO</v>
          </cell>
        </row>
        <row r="525">
          <cell r="D525" t="str">
            <v>2B651</v>
          </cell>
          <cell r="E525" t="str">
            <v>mo vaciado de pedestales en concreto</v>
          </cell>
          <cell r="F525" t="str">
            <v>m3</v>
          </cell>
          <cell r="G525">
            <v>130000</v>
          </cell>
          <cell r="H525">
            <v>0</v>
          </cell>
          <cell r="I525">
            <v>130000</v>
          </cell>
          <cell r="K525">
            <v>0</v>
          </cell>
          <cell r="L525" t="str">
            <v>2</v>
          </cell>
          <cell r="P525">
            <v>0</v>
          </cell>
          <cell r="Q525">
            <v>0</v>
          </cell>
          <cell r="AH525" t="e">
            <v>#N/A</v>
          </cell>
          <cell r="AI525" t="e">
            <v>#N/A</v>
          </cell>
          <cell r="AJ525" t="str">
            <v>NO</v>
          </cell>
        </row>
        <row r="526">
          <cell r="D526" t="str">
            <v>2B728</v>
          </cell>
          <cell r="E526" t="str">
            <v>mo vaciado zapatas</v>
          </cell>
          <cell r="F526" t="str">
            <v>m3</v>
          </cell>
          <cell r="G526">
            <v>90000</v>
          </cell>
          <cell r="H526">
            <v>0</v>
          </cell>
          <cell r="I526">
            <v>90000</v>
          </cell>
          <cell r="K526">
            <v>0</v>
          </cell>
          <cell r="L526" t="str">
            <v>2</v>
          </cell>
          <cell r="P526">
            <v>0</v>
          </cell>
          <cell r="Q526">
            <v>0</v>
          </cell>
          <cell r="AH526" t="e">
            <v>#N/A</v>
          </cell>
          <cell r="AI526" t="e">
            <v>#N/A</v>
          </cell>
          <cell r="AJ526" t="str">
            <v>NO</v>
          </cell>
        </row>
        <row r="527">
          <cell r="D527" t="str">
            <v>2B729</v>
          </cell>
          <cell r="E527" t="str">
            <v>mo vaciado vigas de fundacion</v>
          </cell>
          <cell r="F527" t="str">
            <v>m3</v>
          </cell>
          <cell r="G527">
            <v>65000</v>
          </cell>
          <cell r="H527">
            <v>0</v>
          </cell>
          <cell r="I527">
            <v>65000</v>
          </cell>
          <cell r="K527">
            <v>0</v>
          </cell>
          <cell r="L527" t="str">
            <v>2</v>
          </cell>
          <cell r="P527">
            <v>0</v>
          </cell>
          <cell r="Q527">
            <v>0</v>
          </cell>
          <cell r="AH527" t="e">
            <v>#N/A</v>
          </cell>
          <cell r="AI527" t="e">
            <v>#N/A</v>
          </cell>
          <cell r="AJ527" t="str">
            <v>NO</v>
          </cell>
        </row>
        <row r="528">
          <cell r="D528" t="str">
            <v>2C111</v>
          </cell>
          <cell r="E528" t="str">
            <v>mo cuadrilla albañileria (1 of + 1 ay)</v>
          </cell>
          <cell r="F528" t="str">
            <v>hc</v>
          </cell>
          <cell r="G528">
            <v>16040.700924999999</v>
          </cell>
          <cell r="H528">
            <v>0</v>
          </cell>
          <cell r="I528">
            <v>16040.700924999999</v>
          </cell>
          <cell r="K528">
            <v>0</v>
          </cell>
          <cell r="L528" t="str">
            <v>2</v>
          </cell>
          <cell r="P528">
            <v>34034.957585179574</v>
          </cell>
          <cell r="Q528">
            <v>0</v>
          </cell>
          <cell r="AH528" t="str">
            <v>2C111</v>
          </cell>
          <cell r="AI528" t="str">
            <v>2C111</v>
          </cell>
          <cell r="AJ528" t="str">
            <v>SI</v>
          </cell>
        </row>
        <row r="529">
          <cell r="D529" t="str">
            <v>2C112</v>
          </cell>
          <cell r="E529" t="str">
            <v>mo cuadrilla albañileria (1 of + 2 ay)</v>
          </cell>
          <cell r="F529" t="str">
            <v>hc</v>
          </cell>
          <cell r="G529">
            <v>22112.147724999999</v>
          </cell>
          <cell r="H529">
            <v>0</v>
          </cell>
          <cell r="I529">
            <v>22112.147724999999</v>
          </cell>
          <cell r="K529">
            <v>0</v>
          </cell>
          <cell r="L529" t="str">
            <v>2</v>
          </cell>
          <cell r="P529">
            <v>2948.5366687475153</v>
          </cell>
          <cell r="Q529">
            <v>545944575.61892569</v>
          </cell>
          <cell r="AH529" t="str">
            <v>2C112</v>
          </cell>
          <cell r="AI529" t="e">
            <v>#N/A</v>
          </cell>
          <cell r="AJ529" t="str">
            <v>SI</v>
          </cell>
        </row>
        <row r="530">
          <cell r="D530" t="str">
            <v>2C113</v>
          </cell>
          <cell r="E530" t="str">
            <v>mo cuadrilla albañileria (2 of + 2 ay)</v>
          </cell>
          <cell r="F530" t="str">
            <v>hc</v>
          </cell>
          <cell r="G530">
            <v>32081.401849999998</v>
          </cell>
          <cell r="H530">
            <v>0</v>
          </cell>
          <cell r="I530">
            <v>32081.401849999998</v>
          </cell>
          <cell r="K530">
            <v>0</v>
          </cell>
          <cell r="L530" t="str">
            <v>2</v>
          </cell>
          <cell r="P530">
            <v>0</v>
          </cell>
          <cell r="Q530">
            <v>65198478.391924448</v>
          </cell>
          <cell r="AH530" t="e">
            <v>#N/A</v>
          </cell>
          <cell r="AI530" t="e">
            <v>#N/A</v>
          </cell>
          <cell r="AJ530" t="str">
            <v>NO</v>
          </cell>
        </row>
        <row r="531">
          <cell r="D531" t="str">
            <v>2C114</v>
          </cell>
          <cell r="E531" t="str">
            <v>mo cuadrilla albañileria (2 of + 3 ay)</v>
          </cell>
          <cell r="F531" t="str">
            <v>hc</v>
          </cell>
          <cell r="G531">
            <v>38152.84865</v>
          </cell>
          <cell r="H531">
            <v>0</v>
          </cell>
          <cell r="I531">
            <v>38152.84865</v>
          </cell>
          <cell r="K531">
            <v>0</v>
          </cell>
          <cell r="L531" t="str">
            <v>2</v>
          </cell>
          <cell r="P531">
            <v>630.90390000000002</v>
          </cell>
          <cell r="Q531">
            <v>0</v>
          </cell>
          <cell r="AH531" t="str">
            <v>2C114</v>
          </cell>
          <cell r="AI531" t="e">
            <v>#N/A</v>
          </cell>
          <cell r="AJ531" t="str">
            <v>SI</v>
          </cell>
        </row>
        <row r="532">
          <cell r="D532" t="str">
            <v>2C115</v>
          </cell>
          <cell r="E532" t="str">
            <v>mo cuadrilla albañileria (2 of + 5 ay)</v>
          </cell>
          <cell r="F532" t="str">
            <v>hc</v>
          </cell>
          <cell r="G532">
            <v>50295.742249999996</v>
          </cell>
          <cell r="H532">
            <v>0</v>
          </cell>
          <cell r="I532">
            <v>50295.742249999996</v>
          </cell>
          <cell r="K532">
            <v>0</v>
          </cell>
          <cell r="L532" t="str">
            <v>2</v>
          </cell>
          <cell r="P532">
            <v>0</v>
          </cell>
          <cell r="Q532">
            <v>24070781.009394735</v>
          </cell>
          <cell r="AH532" t="e">
            <v>#N/A</v>
          </cell>
          <cell r="AI532" t="e">
            <v>#N/A</v>
          </cell>
          <cell r="AJ532" t="str">
            <v>NO</v>
          </cell>
        </row>
        <row r="533">
          <cell r="D533" t="str">
            <v>2C116</v>
          </cell>
          <cell r="E533" t="str">
            <v>mo cuadrilla albañileria (1 of + 4 ay)</v>
          </cell>
          <cell r="F533" t="str">
            <v>hc</v>
          </cell>
          <cell r="G533">
            <v>49846.270624999997</v>
          </cell>
          <cell r="H533">
            <v>0</v>
          </cell>
          <cell r="I533">
            <v>49846.270624999997</v>
          </cell>
          <cell r="K533">
            <v>0</v>
          </cell>
          <cell r="L533" t="str">
            <v>2</v>
          </cell>
          <cell r="P533">
            <v>9164.2908357179313</v>
          </cell>
          <cell r="Q533">
            <v>0</v>
          </cell>
          <cell r="AH533" t="str">
            <v>2C116</v>
          </cell>
          <cell r="AI533" t="str">
            <v>2C116</v>
          </cell>
          <cell r="AJ533" t="str">
            <v>SI</v>
          </cell>
        </row>
        <row r="534">
          <cell r="D534" t="str">
            <v>2C117</v>
          </cell>
          <cell r="E534" t="str">
            <v>mo cuadrilla electricidad (1 of + 1 ay)</v>
          </cell>
          <cell r="F534" t="str">
            <v>hc</v>
          </cell>
          <cell r="G534">
            <v>19905.361375</v>
          </cell>
          <cell r="H534">
            <v>0</v>
          </cell>
          <cell r="I534">
            <v>19905.361375</v>
          </cell>
          <cell r="K534">
            <v>0</v>
          </cell>
          <cell r="L534" t="str">
            <v>2</v>
          </cell>
          <cell r="P534">
            <v>38.400000000000006</v>
          </cell>
          <cell r="Q534">
            <v>456805721.08340341</v>
          </cell>
          <cell r="AH534" t="str">
            <v>2C117</v>
          </cell>
          <cell r="AI534" t="e">
            <v>#N/A</v>
          </cell>
          <cell r="AJ534" t="str">
            <v>SI</v>
          </cell>
        </row>
        <row r="535">
          <cell r="D535" t="str">
            <v>2C118</v>
          </cell>
          <cell r="E535" t="str">
            <v>mo comision topografia (1 to + 2 ca)</v>
          </cell>
          <cell r="F535" t="str">
            <v>hc</v>
          </cell>
          <cell r="G535">
            <v>29869.974937499996</v>
          </cell>
          <cell r="H535">
            <v>0</v>
          </cell>
          <cell r="I535">
            <v>29869.974937499996</v>
          </cell>
          <cell r="K535">
            <v>0</v>
          </cell>
          <cell r="L535" t="str">
            <v>2</v>
          </cell>
          <cell r="P535">
            <v>217.50566666666666</v>
          </cell>
          <cell r="Q535">
            <v>764365.87680000009</v>
          </cell>
          <cell r="AH535" t="str">
            <v>2C118</v>
          </cell>
          <cell r="AI535" t="e">
            <v>#N/A</v>
          </cell>
          <cell r="AJ535" t="str">
            <v>SI</v>
          </cell>
        </row>
        <row r="536">
          <cell r="D536" t="str">
            <v>2C119</v>
          </cell>
          <cell r="E536" t="str">
            <v>mo cuadrilla pintura (1 of + 1 ay)</v>
          </cell>
          <cell r="F536" t="str">
            <v>hc</v>
          </cell>
          <cell r="G536">
            <v>19905.361375</v>
          </cell>
          <cell r="H536">
            <v>0</v>
          </cell>
          <cell r="I536">
            <v>19905.361375</v>
          </cell>
          <cell r="K536">
            <v>0</v>
          </cell>
          <cell r="L536" t="str">
            <v>2</v>
          </cell>
          <cell r="P536">
            <v>5915.2761649775675</v>
          </cell>
          <cell r="Q536">
            <v>6496888.8120975615</v>
          </cell>
          <cell r="AH536" t="str">
            <v>2C119</v>
          </cell>
          <cell r="AI536" t="e">
            <v>#N/A</v>
          </cell>
          <cell r="AJ536" t="str">
            <v>SI</v>
          </cell>
        </row>
        <row r="537">
          <cell r="D537" t="str">
            <v>2C11A</v>
          </cell>
          <cell r="E537" t="str">
            <v>mo cuadrilla metalisteria (1 of + 1 ay)</v>
          </cell>
          <cell r="F537" t="str">
            <v>hc</v>
          </cell>
          <cell r="G537">
            <v>22335.855984374997</v>
          </cell>
          <cell r="H537">
            <v>0</v>
          </cell>
          <cell r="I537">
            <v>22335.855984374997</v>
          </cell>
          <cell r="K537">
            <v>0</v>
          </cell>
          <cell r="L537" t="str">
            <v>2</v>
          </cell>
          <cell r="P537">
            <v>1372.8353119308413</v>
          </cell>
          <cell r="Q537">
            <v>117745709.6968026</v>
          </cell>
          <cell r="AH537" t="str">
            <v>2C11A</v>
          </cell>
          <cell r="AI537" t="str">
            <v>2C11A</v>
          </cell>
          <cell r="AJ537" t="str">
            <v>SI</v>
          </cell>
        </row>
        <row r="538">
          <cell r="D538" t="str">
            <v>2C11B</v>
          </cell>
          <cell r="E538" t="str">
            <v>mo cuadrilla ascensor (1 of + 2 ay)</v>
          </cell>
          <cell r="F538" t="str">
            <v>hc</v>
          </cell>
          <cell r="G538">
            <v>38495.371882812498</v>
          </cell>
          <cell r="H538">
            <v>0</v>
          </cell>
          <cell r="I538">
            <v>38495.371882812498</v>
          </cell>
          <cell r="K538">
            <v>0</v>
          </cell>
          <cell r="L538" t="str">
            <v>2</v>
          </cell>
          <cell r="P538">
            <v>106.39999999999999</v>
          </cell>
          <cell r="Q538">
            <v>30663451.817551795</v>
          </cell>
          <cell r="AH538" t="str">
            <v>2C11B</v>
          </cell>
          <cell r="AI538" t="e">
            <v>#N/A</v>
          </cell>
          <cell r="AJ538" t="str">
            <v>SI</v>
          </cell>
        </row>
        <row r="539">
          <cell r="D539" t="str">
            <v>2C11C</v>
          </cell>
          <cell r="E539" t="str">
            <v>mo cuadrilla jardineria (1 of + 2 ay)</v>
          </cell>
          <cell r="F539" t="str">
            <v>hc</v>
          </cell>
          <cell r="G539">
            <v>45473.849770312503</v>
          </cell>
          <cell r="H539">
            <v>0</v>
          </cell>
          <cell r="I539">
            <v>45473.849770312503</v>
          </cell>
          <cell r="K539">
            <v>0</v>
          </cell>
          <cell r="L539" t="str">
            <v>2</v>
          </cell>
          <cell r="P539">
            <v>500.40000000000003</v>
          </cell>
          <cell r="Q539">
            <v>4095907.5683312495</v>
          </cell>
          <cell r="AH539" t="str">
            <v>2C11C</v>
          </cell>
          <cell r="AI539" t="e">
            <v>#N/A</v>
          </cell>
          <cell r="AJ539" t="str">
            <v>SI</v>
          </cell>
        </row>
        <row r="540">
          <cell r="D540" t="str">
            <v>4C11D</v>
          </cell>
          <cell r="E540" t="str">
            <v>equipo y operarios instalacion paneles grc</v>
          </cell>
          <cell r="F540" t="str">
            <v>m2</v>
          </cell>
          <cell r="G540">
            <v>147508</v>
          </cell>
          <cell r="H540">
            <v>0.16</v>
          </cell>
          <cell r="I540">
            <v>171109.28</v>
          </cell>
          <cell r="K540">
            <v>0</v>
          </cell>
          <cell r="L540" t="str">
            <v>4</v>
          </cell>
          <cell r="P540">
            <v>191.13</v>
          </cell>
          <cell r="Q540">
            <v>22755114.425064377</v>
          </cell>
          <cell r="AH540" t="str">
            <v>4C11D</v>
          </cell>
          <cell r="AI540" t="e">
            <v>#N/A</v>
          </cell>
          <cell r="AJ540" t="str">
            <v>SI</v>
          </cell>
        </row>
        <row r="541">
          <cell r="D541" t="str">
            <v>2C11E</v>
          </cell>
          <cell r="E541" t="str">
            <v>mo cuadrilla lavado fachada (1 of + 2 ay)</v>
          </cell>
          <cell r="F541" t="str">
            <v>hc</v>
          </cell>
          <cell r="G541">
            <v>27439.480328124999</v>
          </cell>
          <cell r="H541">
            <v>0</v>
          </cell>
          <cell r="I541">
            <v>27439.480328124999</v>
          </cell>
          <cell r="K541">
            <v>0</v>
          </cell>
          <cell r="L541" t="str">
            <v>2</v>
          </cell>
          <cell r="P541">
            <v>121.88083844183089</v>
          </cell>
          <cell r="Q541">
            <v>32704116.6864</v>
          </cell>
          <cell r="AH541" t="str">
            <v>2C11E</v>
          </cell>
          <cell r="AI541" t="e">
            <v>#N/A</v>
          </cell>
          <cell r="AJ541" t="str">
            <v>SI</v>
          </cell>
        </row>
        <row r="542">
          <cell r="D542" t="str">
            <v>2C11F</v>
          </cell>
          <cell r="E542" t="str">
            <v>mo cuadrilla sellado paneles grc (1 of + 2 ay)</v>
          </cell>
          <cell r="F542" t="str">
            <v>hc</v>
          </cell>
          <cell r="G542">
            <v>27439.480328124999</v>
          </cell>
          <cell r="H542">
            <v>0</v>
          </cell>
          <cell r="I542">
            <v>27439.480328124999</v>
          </cell>
          <cell r="K542">
            <v>0</v>
          </cell>
          <cell r="L542" t="str">
            <v>2</v>
          </cell>
          <cell r="P542">
            <v>123.97216344193237</v>
          </cell>
          <cell r="Q542">
            <v>4886019.2954285722</v>
          </cell>
          <cell r="AH542" t="str">
            <v>2C11F</v>
          </cell>
          <cell r="AI542" t="e">
            <v>#N/A</v>
          </cell>
          <cell r="AJ542" t="str">
            <v>SI</v>
          </cell>
        </row>
        <row r="543">
          <cell r="D543" t="str">
            <v>2C331</v>
          </cell>
          <cell r="E543" t="str">
            <v>mo armado y vaciado carcamo</v>
          </cell>
          <cell r="F543" t="str">
            <v>m</v>
          </cell>
          <cell r="G543">
            <v>17000</v>
          </cell>
          <cell r="H543">
            <v>0</v>
          </cell>
          <cell r="I543">
            <v>17000</v>
          </cell>
          <cell r="K543">
            <v>0</v>
          </cell>
          <cell r="L543" t="str">
            <v>2</v>
          </cell>
          <cell r="P543">
            <v>0</v>
          </cell>
          <cell r="Q543">
            <v>3344346.8687999998</v>
          </cell>
          <cell r="AH543" t="e">
            <v>#N/A</v>
          </cell>
          <cell r="AI543" t="e">
            <v>#N/A</v>
          </cell>
          <cell r="AJ543" t="str">
            <v>NO</v>
          </cell>
        </row>
        <row r="544">
          <cell r="D544" t="str">
            <v>2C489</v>
          </cell>
          <cell r="E544" t="str">
            <v>mo instalacion geotextil incluye transporte</v>
          </cell>
          <cell r="F544" t="str">
            <v>m2</v>
          </cell>
          <cell r="G544">
            <v>650</v>
          </cell>
          <cell r="H544">
            <v>0</v>
          </cell>
          <cell r="I544">
            <v>650</v>
          </cell>
          <cell r="K544">
            <v>0</v>
          </cell>
          <cell r="L544" t="str">
            <v>2</v>
          </cell>
          <cell r="P544">
            <v>0</v>
          </cell>
          <cell r="Q544">
            <v>0</v>
          </cell>
          <cell r="AH544" t="e">
            <v>#N/A</v>
          </cell>
          <cell r="AI544" t="e">
            <v>#N/A</v>
          </cell>
          <cell r="AJ544" t="str">
            <v>NO</v>
          </cell>
        </row>
        <row r="545">
          <cell r="D545" t="str">
            <v>2CD67</v>
          </cell>
          <cell r="E545" t="str">
            <v>vigas aereas</v>
          </cell>
          <cell r="F545" t="str">
            <v>m3</v>
          </cell>
          <cell r="G545">
            <v>174255</v>
          </cell>
          <cell r="H545">
            <v>0</v>
          </cell>
          <cell r="I545">
            <v>174255</v>
          </cell>
          <cell r="K545">
            <v>0</v>
          </cell>
          <cell r="L545" t="str">
            <v>2</v>
          </cell>
          <cell r="P545">
            <v>0</v>
          </cell>
          <cell r="Q545">
            <v>0</v>
          </cell>
          <cell r="AH545" t="e">
            <v>#N/A</v>
          </cell>
          <cell r="AI545" t="e">
            <v>#N/A</v>
          </cell>
          <cell r="AJ545" t="str">
            <v>NO</v>
          </cell>
        </row>
        <row r="546">
          <cell r="D546" t="str">
            <v>2CD74</v>
          </cell>
          <cell r="E546" t="str">
            <v>instalacion aparato sanitario</v>
          </cell>
          <cell r="F546" t="str">
            <v>u</v>
          </cell>
          <cell r="G546">
            <v>30000</v>
          </cell>
          <cell r="H546">
            <v>0</v>
          </cell>
          <cell r="I546">
            <v>30000</v>
          </cell>
          <cell r="K546">
            <v>0</v>
          </cell>
          <cell r="L546" t="str">
            <v>2</v>
          </cell>
          <cell r="P546">
            <v>0</v>
          </cell>
          <cell r="Q546">
            <v>0</v>
          </cell>
          <cell r="AH546" t="e">
            <v>#N/A</v>
          </cell>
          <cell r="AI546" t="e">
            <v>#N/A</v>
          </cell>
          <cell r="AJ546" t="str">
            <v>NO</v>
          </cell>
        </row>
        <row r="547">
          <cell r="D547" t="str">
            <v>2CD75</v>
          </cell>
          <cell r="E547" t="str">
            <v>instalacion lavamanos corrido</v>
          </cell>
          <cell r="F547" t="str">
            <v>m</v>
          </cell>
          <cell r="G547">
            <v>25000</v>
          </cell>
          <cell r="H547">
            <v>0.16</v>
          </cell>
          <cell r="I547">
            <v>28999.999999999996</v>
          </cell>
          <cell r="K547">
            <v>0</v>
          </cell>
          <cell r="L547" t="str">
            <v>2</v>
          </cell>
          <cell r="P547">
            <v>0</v>
          </cell>
          <cell r="Q547">
            <v>0</v>
          </cell>
          <cell r="AH547" t="e">
            <v>#N/A</v>
          </cell>
          <cell r="AI547" t="e">
            <v>#N/A</v>
          </cell>
          <cell r="AJ547" t="str">
            <v>NO</v>
          </cell>
        </row>
        <row r="548">
          <cell r="D548" t="str">
            <v>2CD8D</v>
          </cell>
          <cell r="E548" t="str">
            <v>mo muro bloque no. 5</v>
          </cell>
          <cell r="F548" t="str">
            <v>m2</v>
          </cell>
          <cell r="G548">
            <v>15700</v>
          </cell>
          <cell r="H548">
            <v>0</v>
          </cell>
          <cell r="I548">
            <v>15700</v>
          </cell>
          <cell r="K548">
            <v>0</v>
          </cell>
          <cell r="L548" t="str">
            <v>2</v>
          </cell>
          <cell r="P548">
            <v>0</v>
          </cell>
          <cell r="Q548">
            <v>0</v>
          </cell>
          <cell r="AH548" t="e">
            <v>#N/A</v>
          </cell>
          <cell r="AI548" t="e">
            <v>#N/A</v>
          </cell>
          <cell r="AJ548" t="str">
            <v>NO</v>
          </cell>
        </row>
        <row r="549">
          <cell r="D549" t="str">
            <v>2CD8H</v>
          </cell>
          <cell r="E549" t="str">
            <v>mo muro ladrillo 15 x 20 x 40</v>
          </cell>
          <cell r="F549" t="str">
            <v>m2</v>
          </cell>
          <cell r="G549">
            <v>17200</v>
          </cell>
          <cell r="H549">
            <v>0</v>
          </cell>
          <cell r="I549">
            <v>17200</v>
          </cell>
          <cell r="K549">
            <v>0</v>
          </cell>
          <cell r="L549" t="str">
            <v>2</v>
          </cell>
          <cell r="P549">
            <v>0</v>
          </cell>
          <cell r="Q549">
            <v>0</v>
          </cell>
          <cell r="AH549" t="e">
            <v>#N/A</v>
          </cell>
          <cell r="AI549" t="e">
            <v>#N/A</v>
          </cell>
          <cell r="AJ549" t="str">
            <v>NO</v>
          </cell>
        </row>
        <row r="550">
          <cell r="D550" t="str">
            <v>2CD8J</v>
          </cell>
          <cell r="E550" t="str">
            <v>mo muro calados</v>
          </cell>
          <cell r="F550" t="str">
            <v>m2</v>
          </cell>
          <cell r="G550">
            <v>22000</v>
          </cell>
          <cell r="H550">
            <v>0</v>
          </cell>
          <cell r="I550">
            <v>22000</v>
          </cell>
          <cell r="K550">
            <v>0</v>
          </cell>
          <cell r="L550" t="str">
            <v>2</v>
          </cell>
          <cell r="P550">
            <v>0</v>
          </cell>
          <cell r="Q550">
            <v>0</v>
          </cell>
          <cell r="AH550" t="e">
            <v>#N/A</v>
          </cell>
          <cell r="AI550" t="e">
            <v>#N/A</v>
          </cell>
          <cell r="AJ550" t="str">
            <v>NO</v>
          </cell>
        </row>
        <row r="551">
          <cell r="D551" t="str">
            <v>2CDD7</v>
          </cell>
          <cell r="E551" t="str">
            <v>mo colocacion adoquin / gramoquin</v>
          </cell>
          <cell r="F551" t="str">
            <v>m2</v>
          </cell>
          <cell r="G551">
            <v>12000</v>
          </cell>
          <cell r="H551">
            <v>0</v>
          </cell>
          <cell r="I551">
            <v>12000</v>
          </cell>
          <cell r="K551">
            <v>0</v>
          </cell>
          <cell r="L551" t="str">
            <v>2</v>
          </cell>
          <cell r="P551">
            <v>0</v>
          </cell>
          <cell r="Q551">
            <v>0</v>
          </cell>
          <cell r="AH551" t="e">
            <v>#N/A</v>
          </cell>
          <cell r="AI551" t="e">
            <v>#N/A</v>
          </cell>
          <cell r="AJ551" t="str">
            <v>NO</v>
          </cell>
        </row>
        <row r="552">
          <cell r="D552" t="str">
            <v>2CDF3</v>
          </cell>
          <cell r="E552" t="str">
            <v>mo piso en baldosa</v>
          </cell>
          <cell r="F552" t="str">
            <v>m2</v>
          </cell>
          <cell r="G552">
            <v>13400</v>
          </cell>
          <cell r="H552">
            <v>0.27400000000000002</v>
          </cell>
          <cell r="I552">
            <v>17071.599999999999</v>
          </cell>
          <cell r="K552">
            <v>0</v>
          </cell>
          <cell r="L552" t="str">
            <v>2</v>
          </cell>
          <cell r="P552">
            <v>0</v>
          </cell>
          <cell r="Q552">
            <v>0</v>
          </cell>
          <cell r="AH552" t="e">
            <v>#N/A</v>
          </cell>
          <cell r="AI552" t="e">
            <v>#N/A</v>
          </cell>
          <cell r="AJ552" t="str">
            <v>NO</v>
          </cell>
        </row>
        <row r="553">
          <cell r="D553" t="str">
            <v>2D15A</v>
          </cell>
          <cell r="E553" t="str">
            <v>mo armado y vaciado columna</v>
          </cell>
          <cell r="F553" t="str">
            <v>m3</v>
          </cell>
          <cell r="G553">
            <v>176000</v>
          </cell>
          <cell r="H553">
            <v>0</v>
          </cell>
          <cell r="I553">
            <v>176000</v>
          </cell>
          <cell r="K553">
            <v>0</v>
          </cell>
          <cell r="L553" t="str">
            <v>2</v>
          </cell>
          <cell r="P553">
            <v>0</v>
          </cell>
          <cell r="Q553">
            <v>0</v>
          </cell>
          <cell r="AH553" t="e">
            <v>#N/A</v>
          </cell>
          <cell r="AI553" t="e">
            <v>#N/A</v>
          </cell>
          <cell r="AJ553" t="str">
            <v>NO</v>
          </cell>
        </row>
        <row r="554">
          <cell r="D554" t="str">
            <v>2D259</v>
          </cell>
          <cell r="E554" t="str">
            <v>mo armado y vaciado muro de contencion en concreto</v>
          </cell>
          <cell r="F554" t="str">
            <v>m3</v>
          </cell>
          <cell r="G554">
            <v>165000</v>
          </cell>
          <cell r="H554">
            <v>0</v>
          </cell>
          <cell r="I554">
            <v>165000</v>
          </cell>
          <cell r="K554">
            <v>0</v>
          </cell>
          <cell r="L554" t="str">
            <v>2</v>
          </cell>
          <cell r="P554">
            <v>0</v>
          </cell>
          <cell r="Q554">
            <v>0</v>
          </cell>
          <cell r="AH554" t="e">
            <v>#N/A</v>
          </cell>
          <cell r="AI554" t="e">
            <v>#N/A</v>
          </cell>
          <cell r="AJ554" t="str">
            <v>NO</v>
          </cell>
        </row>
        <row r="555">
          <cell r="D555" t="str">
            <v>2D260</v>
          </cell>
          <cell r="E555" t="str">
            <v>mo armado y vaciado recubrimiento en concreto</v>
          </cell>
          <cell r="F555" t="str">
            <v>m2</v>
          </cell>
          <cell r="G555">
            <v>18000</v>
          </cell>
          <cell r="H555">
            <v>0</v>
          </cell>
          <cell r="I555">
            <v>18000</v>
          </cell>
          <cell r="K555">
            <v>0</v>
          </cell>
          <cell r="L555" t="str">
            <v>2</v>
          </cell>
          <cell r="P555">
            <v>0</v>
          </cell>
          <cell r="Q555">
            <v>0</v>
          </cell>
          <cell r="AH555" t="e">
            <v>#N/A</v>
          </cell>
          <cell r="AI555" t="e">
            <v>#N/A</v>
          </cell>
          <cell r="AJ555" t="str">
            <v>NO</v>
          </cell>
        </row>
        <row r="556">
          <cell r="D556" t="str">
            <v>2D31A</v>
          </cell>
          <cell r="E556" t="str">
            <v>mo armado y vaciado losa maciza</v>
          </cell>
          <cell r="F556" t="str">
            <v>m2</v>
          </cell>
          <cell r="G556">
            <v>20000</v>
          </cell>
          <cell r="H556">
            <v>0</v>
          </cell>
          <cell r="I556">
            <v>20000</v>
          </cell>
          <cell r="K556">
            <v>0</v>
          </cell>
          <cell r="L556" t="str">
            <v>2</v>
          </cell>
          <cell r="P556">
            <v>0</v>
          </cell>
          <cell r="Q556">
            <v>0</v>
          </cell>
          <cell r="AH556" t="e">
            <v>#N/A</v>
          </cell>
          <cell r="AI556" t="e">
            <v>#N/A</v>
          </cell>
          <cell r="AJ556" t="str">
            <v>NO</v>
          </cell>
        </row>
        <row r="557">
          <cell r="D557" t="str">
            <v>2D31B</v>
          </cell>
          <cell r="E557" t="str">
            <v>mo armado y vaciado losa maciza con vigas profundas</v>
          </cell>
          <cell r="F557" t="str">
            <v>m2</v>
          </cell>
          <cell r="G557">
            <v>32000</v>
          </cell>
          <cell r="H557">
            <v>0</v>
          </cell>
          <cell r="I557">
            <v>32000</v>
          </cell>
          <cell r="K557">
            <v>0</v>
          </cell>
          <cell r="L557" t="str">
            <v>2</v>
          </cell>
          <cell r="P557">
            <v>0</v>
          </cell>
          <cell r="Q557">
            <v>0</v>
          </cell>
          <cell r="AH557" t="e">
            <v>#N/A</v>
          </cell>
          <cell r="AI557" t="e">
            <v>#N/A</v>
          </cell>
          <cell r="AJ557" t="str">
            <v>NO</v>
          </cell>
        </row>
        <row r="558">
          <cell r="D558" t="str">
            <v>2D31D</v>
          </cell>
          <cell r="E558" t="str">
            <v>mo placa dintel en concreto</v>
          </cell>
          <cell r="F558" t="str">
            <v>m</v>
          </cell>
          <cell r="G558">
            <v>17000</v>
          </cell>
          <cell r="H558">
            <v>0</v>
          </cell>
          <cell r="I558">
            <v>17000</v>
          </cell>
          <cell r="K558">
            <v>0</v>
          </cell>
          <cell r="L558" t="str">
            <v>2</v>
          </cell>
          <cell r="P558">
            <v>0</v>
          </cell>
          <cell r="Q558">
            <v>0</v>
          </cell>
          <cell r="AH558" t="e">
            <v>#N/A</v>
          </cell>
          <cell r="AI558" t="e">
            <v>#N/A</v>
          </cell>
          <cell r="AJ558" t="str">
            <v>NO</v>
          </cell>
        </row>
        <row r="559">
          <cell r="D559" t="str">
            <v>2D43A</v>
          </cell>
          <cell r="E559" t="str">
            <v>mo armado y vaciado losa aligerada con caseton recuperable</v>
          </cell>
          <cell r="F559" t="str">
            <v>m2</v>
          </cell>
          <cell r="G559">
            <v>29000</v>
          </cell>
          <cell r="H559">
            <v>0</v>
          </cell>
          <cell r="I559">
            <v>29000</v>
          </cell>
          <cell r="K559">
            <v>0</v>
          </cell>
          <cell r="L559" t="str">
            <v>2</v>
          </cell>
          <cell r="P559">
            <v>0</v>
          </cell>
          <cell r="Q559">
            <v>0</v>
          </cell>
          <cell r="AH559" t="e">
            <v>#N/A</v>
          </cell>
          <cell r="AI559" t="e">
            <v>#N/A</v>
          </cell>
          <cell r="AJ559" t="str">
            <v>NO</v>
          </cell>
        </row>
        <row r="560">
          <cell r="D560" t="str">
            <v>2D621</v>
          </cell>
          <cell r="E560" t="str">
            <v>mo armado y vaciado escalas en concreto a la vista</v>
          </cell>
          <cell r="F560" t="str">
            <v>m3</v>
          </cell>
          <cell r="G560">
            <v>320000</v>
          </cell>
          <cell r="H560">
            <v>0</v>
          </cell>
          <cell r="I560">
            <v>320000</v>
          </cell>
          <cell r="K560">
            <v>0</v>
          </cell>
          <cell r="L560" t="str">
            <v>2</v>
          </cell>
          <cell r="P560">
            <v>0</v>
          </cell>
          <cell r="Q560">
            <v>0</v>
          </cell>
          <cell r="AH560" t="e">
            <v>#N/A</v>
          </cell>
          <cell r="AI560" t="e">
            <v>#N/A</v>
          </cell>
          <cell r="AJ560" t="str">
            <v>NO</v>
          </cell>
        </row>
        <row r="561">
          <cell r="D561" t="str">
            <v>2D622</v>
          </cell>
          <cell r="E561" t="str">
            <v>mo armado y vaciado de escalas en concreto</v>
          </cell>
          <cell r="F561" t="str">
            <v>m3</v>
          </cell>
          <cell r="G561">
            <v>251000</v>
          </cell>
          <cell r="H561">
            <v>0</v>
          </cell>
          <cell r="I561">
            <v>251000</v>
          </cell>
          <cell r="K561">
            <v>0</v>
          </cell>
          <cell r="L561" t="str">
            <v>2</v>
          </cell>
          <cell r="P561">
            <v>0</v>
          </cell>
          <cell r="Q561">
            <v>0</v>
          </cell>
          <cell r="AH561" t="e">
            <v>#N/A</v>
          </cell>
          <cell r="AI561" t="e">
            <v>#N/A</v>
          </cell>
          <cell r="AJ561" t="str">
            <v>NO</v>
          </cell>
        </row>
        <row r="562">
          <cell r="D562" t="str">
            <v>2D92A</v>
          </cell>
          <cell r="E562" t="str">
            <v>mo colocacion acero refuerzo</v>
          </cell>
          <cell r="F562" t="str">
            <v>kg</v>
          </cell>
          <cell r="G562">
            <v>450</v>
          </cell>
          <cell r="H562">
            <v>0</v>
          </cell>
          <cell r="I562">
            <v>450</v>
          </cell>
          <cell r="K562">
            <v>0</v>
          </cell>
          <cell r="L562" t="str">
            <v>2</v>
          </cell>
          <cell r="P562">
            <v>0</v>
          </cell>
          <cell r="Q562">
            <v>0</v>
          </cell>
          <cell r="AH562" t="e">
            <v>#N/A</v>
          </cell>
          <cell r="AI562" t="e">
            <v>#N/A</v>
          </cell>
          <cell r="AJ562" t="str">
            <v>NO</v>
          </cell>
        </row>
        <row r="563">
          <cell r="D563" t="str">
            <v>2EA11</v>
          </cell>
          <cell r="E563" t="str">
            <v>mo dovelas mamposteria bloque y ladrillo</v>
          </cell>
          <cell r="F563" t="str">
            <v>m</v>
          </cell>
          <cell r="G563">
            <v>8000</v>
          </cell>
          <cell r="H563">
            <v>0</v>
          </cell>
          <cell r="I563">
            <v>8000</v>
          </cell>
          <cell r="K563">
            <v>0</v>
          </cell>
          <cell r="L563" t="str">
            <v>2</v>
          </cell>
          <cell r="P563">
            <v>0</v>
          </cell>
          <cell r="Q563">
            <v>0</v>
          </cell>
          <cell r="AH563" t="e">
            <v>#N/A</v>
          </cell>
          <cell r="AI563" t="e">
            <v>#N/A</v>
          </cell>
          <cell r="AJ563" t="str">
            <v>NO</v>
          </cell>
        </row>
        <row r="564">
          <cell r="D564" t="str">
            <v>2F810</v>
          </cell>
          <cell r="E564" t="str">
            <v>subcontrato instalacion estructura metalica menor</v>
          </cell>
          <cell r="F564" t="str">
            <v>kg</v>
          </cell>
          <cell r="G564">
            <v>3800</v>
          </cell>
          <cell r="H564">
            <v>8.0000000000000002E-3</v>
          </cell>
          <cell r="I564">
            <v>3830.4</v>
          </cell>
          <cell r="K564">
            <v>0</v>
          </cell>
          <cell r="L564" t="str">
            <v>2</v>
          </cell>
          <cell r="P564">
            <v>0</v>
          </cell>
          <cell r="Q564">
            <v>0</v>
          </cell>
          <cell r="AH564" t="e">
            <v>#N/A</v>
          </cell>
          <cell r="AI564" t="e">
            <v>#N/A</v>
          </cell>
          <cell r="AJ564" t="str">
            <v>NO</v>
          </cell>
        </row>
        <row r="565">
          <cell r="D565" t="str">
            <v>2J111</v>
          </cell>
          <cell r="E565" t="str">
            <v>mo pañete muros interiores</v>
          </cell>
          <cell r="F565" t="str">
            <v>m2</v>
          </cell>
          <cell r="G565">
            <v>8050</v>
          </cell>
          <cell r="H565">
            <v>0</v>
          </cell>
          <cell r="I565">
            <v>8050</v>
          </cell>
          <cell r="K565">
            <v>0</v>
          </cell>
          <cell r="L565" t="str">
            <v>2</v>
          </cell>
          <cell r="P565">
            <v>0</v>
          </cell>
          <cell r="Q565">
            <v>0</v>
          </cell>
          <cell r="AH565" t="e">
            <v>#N/A</v>
          </cell>
          <cell r="AI565" t="e">
            <v>#N/A</v>
          </cell>
          <cell r="AJ565" t="str">
            <v>NO</v>
          </cell>
        </row>
        <row r="566">
          <cell r="D566" t="str">
            <v>2J149</v>
          </cell>
          <cell r="E566" t="str">
            <v>mo pañete lineales interiores</v>
          </cell>
          <cell r="F566" t="str">
            <v>m</v>
          </cell>
          <cell r="G566">
            <v>3220</v>
          </cell>
          <cell r="H566">
            <v>0</v>
          </cell>
          <cell r="I566">
            <v>3220</v>
          </cell>
          <cell r="K566">
            <v>0</v>
          </cell>
          <cell r="L566" t="str">
            <v>2</v>
          </cell>
          <cell r="P566">
            <v>0</v>
          </cell>
          <cell r="Q566">
            <v>0</v>
          </cell>
          <cell r="AH566" t="e">
            <v>#N/A</v>
          </cell>
          <cell r="AI566" t="e">
            <v>#N/A</v>
          </cell>
          <cell r="AJ566" t="str">
            <v>NO</v>
          </cell>
        </row>
        <row r="567">
          <cell r="D567" t="str">
            <v>2J211</v>
          </cell>
          <cell r="E567" t="str">
            <v>mo enchape baldosin estampillado</v>
          </cell>
          <cell r="F567" t="str">
            <v>m2</v>
          </cell>
          <cell r="G567">
            <v>16000</v>
          </cell>
          <cell r="H567">
            <v>0</v>
          </cell>
          <cell r="I567">
            <v>16000</v>
          </cell>
          <cell r="K567">
            <v>0</v>
          </cell>
          <cell r="L567" t="str">
            <v>2</v>
          </cell>
          <cell r="P567">
            <v>0</v>
          </cell>
          <cell r="Q567">
            <v>0</v>
          </cell>
          <cell r="AH567" t="e">
            <v>#N/A</v>
          </cell>
          <cell r="AI567" t="e">
            <v>#N/A</v>
          </cell>
          <cell r="AJ567" t="str">
            <v>NO</v>
          </cell>
        </row>
        <row r="568">
          <cell r="D568" t="str">
            <v>2K149</v>
          </cell>
          <cell r="E568" t="str">
            <v>mo mortero pendientado terraza</v>
          </cell>
          <cell r="F568" t="str">
            <v>m2</v>
          </cell>
          <cell r="G568">
            <v>12000</v>
          </cell>
          <cell r="H568">
            <v>0</v>
          </cell>
          <cell r="I568">
            <v>12000</v>
          </cell>
          <cell r="K568">
            <v>0</v>
          </cell>
          <cell r="L568" t="str">
            <v>2</v>
          </cell>
          <cell r="P568">
            <v>0</v>
          </cell>
          <cell r="Q568">
            <v>0</v>
          </cell>
          <cell r="AH568" t="e">
            <v>#N/A</v>
          </cell>
          <cell r="AI568" t="e">
            <v>#N/A</v>
          </cell>
          <cell r="AJ568" t="str">
            <v>NO</v>
          </cell>
        </row>
        <row r="569">
          <cell r="D569" t="str">
            <v>2K151</v>
          </cell>
          <cell r="E569" t="str">
            <v>mo vaciado piso en concreto e= hasta 15 cm</v>
          </cell>
          <cell r="F569" t="str">
            <v>m2</v>
          </cell>
          <cell r="G569">
            <v>10300</v>
          </cell>
          <cell r="H569">
            <v>0</v>
          </cell>
          <cell r="I569">
            <v>10300</v>
          </cell>
          <cell r="K569">
            <v>0</v>
          </cell>
          <cell r="L569" t="str">
            <v>2</v>
          </cell>
          <cell r="P569">
            <v>0</v>
          </cell>
          <cell r="Q569">
            <v>0</v>
          </cell>
          <cell r="AH569" t="e">
            <v>#N/A</v>
          </cell>
          <cell r="AI569" t="e">
            <v>#N/A</v>
          </cell>
          <cell r="AJ569" t="str">
            <v>NO</v>
          </cell>
        </row>
        <row r="570">
          <cell r="D570" t="str">
            <v>2K152</v>
          </cell>
          <cell r="E570" t="str">
            <v>mo vaciado de placa de contrapiso e=0.10 a 0.20 m</v>
          </cell>
          <cell r="F570" t="str">
            <v>m2</v>
          </cell>
          <cell r="G570">
            <v>16200</v>
          </cell>
          <cell r="H570">
            <v>0</v>
          </cell>
          <cell r="I570">
            <v>16200</v>
          </cell>
          <cell r="K570">
            <v>0</v>
          </cell>
          <cell r="L570" t="str">
            <v>2</v>
          </cell>
          <cell r="P570">
            <v>0</v>
          </cell>
          <cell r="Q570">
            <v>0</v>
          </cell>
          <cell r="AH570" t="e">
            <v>#N/A</v>
          </cell>
          <cell r="AI570" t="e">
            <v>#N/A</v>
          </cell>
          <cell r="AJ570" t="str">
            <v>NO</v>
          </cell>
        </row>
        <row r="571">
          <cell r="D571" t="str">
            <v>2K153</v>
          </cell>
          <cell r="E571" t="str">
            <v>mo vaciado losas de piso tanque</v>
          </cell>
          <cell r="F571" t="str">
            <v>m2</v>
          </cell>
          <cell r="G571">
            <v>21000</v>
          </cell>
          <cell r="H571">
            <v>0</v>
          </cell>
          <cell r="I571">
            <v>21000</v>
          </cell>
          <cell r="K571">
            <v>0</v>
          </cell>
          <cell r="L571" t="str">
            <v>2</v>
          </cell>
          <cell r="P571">
            <v>0</v>
          </cell>
          <cell r="Q571">
            <v>0</v>
          </cell>
          <cell r="AH571" t="e">
            <v>#N/A</v>
          </cell>
          <cell r="AI571" t="e">
            <v>#N/A</v>
          </cell>
          <cell r="AJ571" t="str">
            <v>NO</v>
          </cell>
        </row>
        <row r="572">
          <cell r="D572" t="str">
            <v>2K799</v>
          </cell>
          <cell r="E572" t="str">
            <v>mo instalacion de bordillo</v>
          </cell>
          <cell r="F572" t="str">
            <v>m</v>
          </cell>
          <cell r="G572">
            <v>5500</v>
          </cell>
          <cell r="H572">
            <v>0</v>
          </cell>
          <cell r="I572">
            <v>5500</v>
          </cell>
          <cell r="K572">
            <v>0</v>
          </cell>
          <cell r="L572" t="str">
            <v>2</v>
          </cell>
          <cell r="P572">
            <v>0</v>
          </cell>
          <cell r="Q572">
            <v>0</v>
          </cell>
          <cell r="AH572" t="e">
            <v>#N/A</v>
          </cell>
          <cell r="AI572" t="e">
            <v>#N/A</v>
          </cell>
          <cell r="AJ572" t="str">
            <v>NO</v>
          </cell>
        </row>
        <row r="573">
          <cell r="D573" t="str">
            <v>2KA12</v>
          </cell>
          <cell r="E573" t="str">
            <v>mo vaciado talon de concreto</v>
          </cell>
          <cell r="F573" t="str">
            <v>m</v>
          </cell>
          <cell r="G573">
            <v>9360</v>
          </cell>
          <cell r="H573">
            <v>0</v>
          </cell>
          <cell r="I573">
            <v>9360</v>
          </cell>
          <cell r="K573">
            <v>0</v>
          </cell>
          <cell r="L573" t="str">
            <v>2</v>
          </cell>
          <cell r="P573">
            <v>0</v>
          </cell>
          <cell r="Q573">
            <v>0</v>
          </cell>
          <cell r="AH573" t="e">
            <v>#N/A</v>
          </cell>
          <cell r="AI573" t="e">
            <v>#N/A</v>
          </cell>
          <cell r="AJ573" t="str">
            <v>NO</v>
          </cell>
        </row>
        <row r="574">
          <cell r="D574" t="str">
            <v>2N1A3</v>
          </cell>
          <cell r="E574" t="str">
            <v>mo instalacion de griferia</v>
          </cell>
          <cell r="F574" t="str">
            <v>u</v>
          </cell>
          <cell r="G574">
            <v>30000</v>
          </cell>
          <cell r="H574">
            <v>0</v>
          </cell>
          <cell r="I574">
            <v>30000</v>
          </cell>
          <cell r="K574">
            <v>0</v>
          </cell>
          <cell r="L574" t="str">
            <v>2</v>
          </cell>
          <cell r="P574">
            <v>0</v>
          </cell>
          <cell r="Q574">
            <v>0</v>
          </cell>
          <cell r="AH574" t="e">
            <v>#N/A</v>
          </cell>
          <cell r="AI574" t="e">
            <v>#N/A</v>
          </cell>
          <cell r="AJ574" t="str">
            <v>NO</v>
          </cell>
        </row>
        <row r="575">
          <cell r="D575" t="str">
            <v>2N1A4</v>
          </cell>
          <cell r="E575" t="str">
            <v>mo instalacion de canilla</v>
          </cell>
          <cell r="F575" t="str">
            <v>u</v>
          </cell>
          <cell r="G575">
            <v>13000</v>
          </cell>
          <cell r="H575">
            <v>0</v>
          </cell>
          <cell r="I575">
            <v>13000</v>
          </cell>
          <cell r="K575">
            <v>0</v>
          </cell>
          <cell r="L575" t="str">
            <v>2</v>
          </cell>
          <cell r="P575">
            <v>0</v>
          </cell>
          <cell r="Q575">
            <v>0</v>
          </cell>
          <cell r="AH575" t="e">
            <v>#N/A</v>
          </cell>
          <cell r="AI575" t="e">
            <v>#N/A</v>
          </cell>
          <cell r="AJ575" t="str">
            <v>NO</v>
          </cell>
        </row>
        <row r="576">
          <cell r="D576" t="str">
            <v>2N291</v>
          </cell>
          <cell r="E576" t="str">
            <v>mo instalacion accesorios institucionales baños</v>
          </cell>
          <cell r="F576" t="str">
            <v>u</v>
          </cell>
          <cell r="G576">
            <v>13200</v>
          </cell>
          <cell r="H576">
            <v>0.16</v>
          </cell>
          <cell r="I576">
            <v>15311.999999999998</v>
          </cell>
          <cell r="K576">
            <v>0</v>
          </cell>
          <cell r="L576" t="str">
            <v>2</v>
          </cell>
          <cell r="P576">
            <v>0</v>
          </cell>
          <cell r="Q576">
            <v>0</v>
          </cell>
          <cell r="AH576" t="e">
            <v>#N/A</v>
          </cell>
          <cell r="AI576" t="e">
            <v>#N/A</v>
          </cell>
          <cell r="AJ576" t="str">
            <v>NO</v>
          </cell>
        </row>
        <row r="577">
          <cell r="D577" t="str">
            <v>2O751</v>
          </cell>
          <cell r="E577" t="str">
            <v>mo topellantas</v>
          </cell>
          <cell r="F577" t="str">
            <v>u</v>
          </cell>
          <cell r="G577">
            <v>6500</v>
          </cell>
          <cell r="H577">
            <v>0</v>
          </cell>
          <cell r="I577">
            <v>6500</v>
          </cell>
          <cell r="K577">
            <v>0</v>
          </cell>
          <cell r="L577" t="str">
            <v>2</v>
          </cell>
          <cell r="P577">
            <v>0</v>
          </cell>
          <cell r="Q577">
            <v>0</v>
          </cell>
          <cell r="AH577" t="e">
            <v>#N/A</v>
          </cell>
          <cell r="AI577" t="e">
            <v>#N/A</v>
          </cell>
          <cell r="AJ577" t="str">
            <v>NO</v>
          </cell>
        </row>
        <row r="578">
          <cell r="D578" t="str">
            <v>2P111</v>
          </cell>
          <cell r="E578" t="str">
            <v>mo estuco</v>
          </cell>
          <cell r="F578" t="str">
            <v>m2</v>
          </cell>
          <cell r="G578">
            <v>8000</v>
          </cell>
          <cell r="H578">
            <v>0</v>
          </cell>
          <cell r="I578">
            <v>8000</v>
          </cell>
          <cell r="K578">
            <v>0</v>
          </cell>
          <cell r="L578" t="str">
            <v>2</v>
          </cell>
          <cell r="P578">
            <v>0</v>
          </cell>
          <cell r="Q578">
            <v>0</v>
          </cell>
          <cell r="AH578" t="e">
            <v>#N/A</v>
          </cell>
          <cell r="AI578" t="e">
            <v>#N/A</v>
          </cell>
          <cell r="AJ578" t="str">
            <v>NO</v>
          </cell>
        </row>
        <row r="579">
          <cell r="D579" t="str">
            <v>2P112</v>
          </cell>
          <cell r="E579" t="str">
            <v>mo ranura estuco</v>
          </cell>
          <cell r="F579" t="str">
            <v>m2</v>
          </cell>
          <cell r="G579">
            <v>4000</v>
          </cell>
          <cell r="H579">
            <v>0</v>
          </cell>
          <cell r="I579">
            <v>4000</v>
          </cell>
          <cell r="K579">
            <v>0</v>
          </cell>
          <cell r="L579" t="str">
            <v>2</v>
          </cell>
          <cell r="P579">
            <v>0</v>
          </cell>
          <cell r="Q579">
            <v>0</v>
          </cell>
          <cell r="AH579" t="e">
            <v>#N/A</v>
          </cell>
          <cell r="AI579" t="e">
            <v>#N/A</v>
          </cell>
          <cell r="AJ579" t="str">
            <v>NO</v>
          </cell>
        </row>
        <row r="580">
          <cell r="D580" t="str">
            <v>2P122</v>
          </cell>
          <cell r="E580" t="str">
            <v>mo pintura acrilica 1 mano</v>
          </cell>
          <cell r="F580" t="str">
            <v>m2</v>
          </cell>
          <cell r="G580">
            <v>1900</v>
          </cell>
          <cell r="H580">
            <v>0</v>
          </cell>
          <cell r="I580">
            <v>1900</v>
          </cell>
          <cell r="K580">
            <v>0</v>
          </cell>
          <cell r="L580" t="str">
            <v>2</v>
          </cell>
          <cell r="P580">
            <v>0</v>
          </cell>
          <cell r="Q580">
            <v>0</v>
          </cell>
          <cell r="AH580" t="e">
            <v>#N/A</v>
          </cell>
          <cell r="AI580" t="e">
            <v>#N/A</v>
          </cell>
          <cell r="AJ580" t="str">
            <v>NO</v>
          </cell>
        </row>
        <row r="581">
          <cell r="D581" t="str">
            <v>2P191</v>
          </cell>
          <cell r="E581" t="str">
            <v>mo aplicacion hidrofugo</v>
          </cell>
          <cell r="F581" t="str">
            <v>m2</v>
          </cell>
          <cell r="G581">
            <v>5000</v>
          </cell>
          <cell r="H581">
            <v>0</v>
          </cell>
          <cell r="I581">
            <v>5000</v>
          </cell>
          <cell r="K581">
            <v>0</v>
          </cell>
          <cell r="L581" t="str">
            <v>2</v>
          </cell>
          <cell r="P581">
            <v>968.51</v>
          </cell>
          <cell r="Q581">
            <v>0</v>
          </cell>
          <cell r="AH581" t="str">
            <v>2P191</v>
          </cell>
          <cell r="AI581" t="e">
            <v>#N/A</v>
          </cell>
          <cell r="AJ581" t="str">
            <v>SI</v>
          </cell>
        </row>
        <row r="582">
          <cell r="D582" t="str">
            <v>2T111</v>
          </cell>
          <cell r="E582" t="str">
            <v>mo vaciado banca en concreto</v>
          </cell>
          <cell r="F582" t="str">
            <v>m</v>
          </cell>
          <cell r="G582">
            <v>21000</v>
          </cell>
          <cell r="H582">
            <v>0</v>
          </cell>
          <cell r="I582">
            <v>21000</v>
          </cell>
          <cell r="K582">
            <v>0</v>
          </cell>
          <cell r="L582" t="str">
            <v>2</v>
          </cell>
          <cell r="P582">
            <v>0</v>
          </cell>
          <cell r="Q582">
            <v>4842550</v>
          </cell>
          <cell r="AH582" t="e">
            <v>#N/A</v>
          </cell>
          <cell r="AI582" t="e">
            <v>#N/A</v>
          </cell>
          <cell r="AJ582" t="str">
            <v>NO</v>
          </cell>
        </row>
        <row r="583">
          <cell r="D583" t="str">
            <v>2Z111</v>
          </cell>
          <cell r="E583" t="str">
            <v>mo transporte interno de material general</v>
          </cell>
          <cell r="F583" t="str">
            <v>m3</v>
          </cell>
          <cell r="G583">
            <v>8100</v>
          </cell>
          <cell r="H583">
            <v>0</v>
          </cell>
          <cell r="I583">
            <v>8100</v>
          </cell>
          <cell r="K583">
            <v>0</v>
          </cell>
          <cell r="L583" t="str">
            <v>2</v>
          </cell>
          <cell r="P583">
            <v>0</v>
          </cell>
          <cell r="Q583">
            <v>0</v>
          </cell>
          <cell r="AH583" t="e">
            <v>#N/A</v>
          </cell>
          <cell r="AI583" t="e">
            <v>#N/A</v>
          </cell>
          <cell r="AJ583" t="str">
            <v>NO</v>
          </cell>
        </row>
        <row r="584">
          <cell r="D584" t="str">
            <v>30004</v>
          </cell>
          <cell r="E584" t="str">
            <v>subcontrato cielo falso en tablayeso</v>
          </cell>
          <cell r="F584" t="str">
            <v>m2</v>
          </cell>
          <cell r="G584">
            <v>32500</v>
          </cell>
          <cell r="H584">
            <v>0.16</v>
          </cell>
          <cell r="I584">
            <v>37700</v>
          </cell>
          <cell r="K584">
            <v>0</v>
          </cell>
          <cell r="L584" t="str">
            <v>3</v>
          </cell>
          <cell r="P584">
            <v>0</v>
          </cell>
          <cell r="Q584">
            <v>0</v>
          </cell>
          <cell r="AH584" t="e">
            <v>#N/A</v>
          </cell>
          <cell r="AI584" t="e">
            <v>#N/A</v>
          </cell>
          <cell r="AJ584" t="str">
            <v>NO</v>
          </cell>
        </row>
        <row r="585">
          <cell r="D585" t="str">
            <v>30016</v>
          </cell>
          <cell r="E585" t="str">
            <v>ventana vt-01 (2.64x1.00). perfileria en aluminio anodizado blanco y vidrio templado 6 mm. cuerpos fijos y corredizos.</v>
          </cell>
          <cell r="F585" t="str">
            <v>u</v>
          </cell>
          <cell r="G585">
            <v>1319060</v>
          </cell>
          <cell r="H585">
            <v>1.3333333333333334E-2</v>
          </cell>
          <cell r="I585">
            <v>1336647.4666666668</v>
          </cell>
          <cell r="K585">
            <v>0</v>
          </cell>
          <cell r="L585" t="str">
            <v>3</v>
          </cell>
          <cell r="M585">
            <v>650000</v>
          </cell>
          <cell r="N585" t="str">
            <v>2.64</v>
          </cell>
          <cell r="O585" t="str">
            <v>1.00</v>
          </cell>
          <cell r="P585">
            <v>0</v>
          </cell>
          <cell r="Q585">
            <v>0</v>
          </cell>
          <cell r="AH585" t="e">
            <v>#N/A</v>
          </cell>
          <cell r="AI585" t="e">
            <v>#N/A</v>
          </cell>
          <cell r="AJ585" t="str">
            <v>NO</v>
          </cell>
        </row>
        <row r="586">
          <cell r="D586" t="str">
            <v>30017</v>
          </cell>
          <cell r="E586" t="str">
            <v>ventana vt-02 (4.20x1.00). perfileria en aluminio anodizado blanco y vidrio templado 6 mm. cuerpos fijos y corredizos.</v>
          </cell>
          <cell r="F586" t="str">
            <v>u</v>
          </cell>
          <cell r="G586">
            <v>2116658</v>
          </cell>
          <cell r="H586">
            <v>1.3333333333333334E-2</v>
          </cell>
          <cell r="I586">
            <v>2144880.1066666669</v>
          </cell>
          <cell r="K586">
            <v>0</v>
          </cell>
          <cell r="L586" t="str">
            <v>3</v>
          </cell>
          <cell r="M586">
            <v>650000</v>
          </cell>
          <cell r="N586" t="str">
            <v>4.20</v>
          </cell>
          <cell r="O586" t="str">
            <v>1.00</v>
          </cell>
          <cell r="P586">
            <v>0</v>
          </cell>
          <cell r="Q586">
            <v>0</v>
          </cell>
          <cell r="AH586" t="e">
            <v>#N/A</v>
          </cell>
          <cell r="AI586" t="e">
            <v>#N/A</v>
          </cell>
          <cell r="AJ586" t="str">
            <v>NO</v>
          </cell>
        </row>
        <row r="587">
          <cell r="D587" t="str">
            <v>30018</v>
          </cell>
          <cell r="E587" t="str">
            <v>ventana vt-03 (0.90x1.00). perfileria en aluminio anodizado blanco y vidrio templado 6 mm. cuerpos fijos y corredizos.</v>
          </cell>
          <cell r="F587" t="str">
            <v>u</v>
          </cell>
          <cell r="G587">
            <v>595897</v>
          </cell>
          <cell r="H587">
            <v>1.3333333333333334E-2</v>
          </cell>
          <cell r="I587">
            <v>603842.29333333333</v>
          </cell>
          <cell r="K587">
            <v>0</v>
          </cell>
          <cell r="L587" t="str">
            <v>3</v>
          </cell>
          <cell r="M587">
            <v>730000</v>
          </cell>
          <cell r="N587" t="str">
            <v>0.90</v>
          </cell>
          <cell r="O587" t="str">
            <v>1.00</v>
          </cell>
          <cell r="P587">
            <v>0</v>
          </cell>
          <cell r="Q587">
            <v>0</v>
          </cell>
          <cell r="AH587" t="e">
            <v>#N/A</v>
          </cell>
          <cell r="AI587" t="e">
            <v>#N/A</v>
          </cell>
          <cell r="AJ587" t="str">
            <v>NO</v>
          </cell>
        </row>
        <row r="588">
          <cell r="D588" t="str">
            <v>30019</v>
          </cell>
          <cell r="E588" t="str">
            <v>ventana vt-04 (4.00x1.00). perfileria en aluminio anodizado blanco y vidrio templado 6 mm. cuerpos fijos y corredizos.</v>
          </cell>
          <cell r="F588" t="str">
            <v>u</v>
          </cell>
          <cell r="G588">
            <v>2033470</v>
          </cell>
          <cell r="H588">
            <v>1.3333333333333334E-2</v>
          </cell>
          <cell r="I588">
            <v>2060582.9333333336</v>
          </cell>
          <cell r="K588">
            <v>0</v>
          </cell>
          <cell r="L588" t="str">
            <v>3</v>
          </cell>
          <cell r="M588">
            <v>680000</v>
          </cell>
          <cell r="N588" t="str">
            <v>4.00</v>
          </cell>
          <cell r="O588" t="str">
            <v>1.00</v>
          </cell>
          <cell r="P588">
            <v>0</v>
          </cell>
          <cell r="Q588">
            <v>0</v>
          </cell>
          <cell r="AH588" t="e">
            <v>#N/A</v>
          </cell>
          <cell r="AI588" t="e">
            <v>#N/A</v>
          </cell>
          <cell r="AJ588" t="str">
            <v>NO</v>
          </cell>
        </row>
        <row r="589">
          <cell r="D589" t="str">
            <v>30020</v>
          </cell>
          <cell r="E589" t="str">
            <v>ventana vt-05 (2.00x1.00). perfileria en aluminio anodizado blanco y vidrio templado 6 mm. cuerpos fijos y corredizos.</v>
          </cell>
          <cell r="F589" t="str">
            <v>u</v>
          </cell>
          <cell r="G589">
            <v>635198</v>
          </cell>
          <cell r="H589">
            <v>1.3333333333333334E-2</v>
          </cell>
          <cell r="I589">
            <v>643667.30666666676</v>
          </cell>
          <cell r="K589">
            <v>0</v>
          </cell>
          <cell r="L589" t="str">
            <v>3</v>
          </cell>
          <cell r="M589">
            <v>650000</v>
          </cell>
          <cell r="N589" t="str">
            <v>2.00</v>
          </cell>
          <cell r="O589" t="str">
            <v>1.00</v>
          </cell>
          <cell r="P589">
            <v>0</v>
          </cell>
          <cell r="Q589">
            <v>0</v>
          </cell>
          <cell r="AH589" t="e">
            <v>#N/A</v>
          </cell>
          <cell r="AI589" t="e">
            <v>#N/A</v>
          </cell>
          <cell r="AJ589" t="str">
            <v>NO</v>
          </cell>
        </row>
        <row r="590">
          <cell r="D590" t="str">
            <v>30021</v>
          </cell>
          <cell r="E590" t="str">
            <v>ventana vt-06 (2.00x1.00). perfileria en aluminio anodizado blanco y vidrio templado 6 mm. cuerpos fijos y corredizos.</v>
          </cell>
          <cell r="F590" t="str">
            <v>u</v>
          </cell>
          <cell r="G590">
            <v>1052074</v>
          </cell>
          <cell r="H590">
            <v>1.3333333333333334E-2</v>
          </cell>
          <cell r="I590">
            <v>1066101.6533333333</v>
          </cell>
          <cell r="K590">
            <v>0</v>
          </cell>
          <cell r="L590" t="str">
            <v>3</v>
          </cell>
          <cell r="M590">
            <v>650000</v>
          </cell>
          <cell r="N590" t="str">
            <v>2.00</v>
          </cell>
          <cell r="O590" t="str">
            <v>1.00</v>
          </cell>
          <cell r="P590">
            <v>0</v>
          </cell>
          <cell r="Q590">
            <v>0</v>
          </cell>
          <cell r="AH590" t="e">
            <v>#N/A</v>
          </cell>
          <cell r="AI590" t="e">
            <v>#N/A</v>
          </cell>
          <cell r="AJ590" t="str">
            <v>NO</v>
          </cell>
        </row>
        <row r="591">
          <cell r="D591" t="str">
            <v>30022</v>
          </cell>
          <cell r="E591" t="str">
            <v>ventana vt-07 (1.40x1.00). perfileria en aluminio anodizado blanco y vidrio templado 6 mm + celosia inferior. cuerpos fijos y corredizos.</v>
          </cell>
          <cell r="F591" t="str">
            <v>u</v>
          </cell>
          <cell r="G591">
            <v>801569</v>
          </cell>
          <cell r="H591">
            <v>1.3333333333333334E-2</v>
          </cell>
          <cell r="I591">
            <v>812256.58666666679</v>
          </cell>
          <cell r="K591">
            <v>0</v>
          </cell>
          <cell r="L591" t="str">
            <v>3</v>
          </cell>
          <cell r="M591">
            <v>650000</v>
          </cell>
          <cell r="N591" t="str">
            <v>1.40</v>
          </cell>
          <cell r="O591" t="str">
            <v>1.00</v>
          </cell>
          <cell r="P591">
            <v>0</v>
          </cell>
          <cell r="Q591">
            <v>0</v>
          </cell>
          <cell r="AH591" t="e">
            <v>#N/A</v>
          </cell>
          <cell r="AI591" t="e">
            <v>#N/A</v>
          </cell>
          <cell r="AJ591" t="str">
            <v>NO</v>
          </cell>
        </row>
        <row r="592">
          <cell r="D592" t="str">
            <v>30023</v>
          </cell>
          <cell r="E592" t="str">
            <v>ventana vt-08 (1.00x1.00). perfileria en aluminio anodizado blanco y vidrio templado 6 mm. cuerpos fijos y corredizos.</v>
          </cell>
          <cell r="F592" t="str">
            <v>u</v>
          </cell>
          <cell r="G592">
            <v>591553</v>
          </cell>
          <cell r="H592">
            <v>1.3333333333333334E-2</v>
          </cell>
          <cell r="I592">
            <v>599440.37333333341</v>
          </cell>
          <cell r="K592">
            <v>0</v>
          </cell>
          <cell r="L592" t="str">
            <v>3</v>
          </cell>
          <cell r="M592">
            <v>650000</v>
          </cell>
          <cell r="N592" t="str">
            <v>1.00</v>
          </cell>
          <cell r="O592" t="str">
            <v>1.00</v>
          </cell>
          <cell r="P592">
            <v>0</v>
          </cell>
          <cell r="Q592">
            <v>0</v>
          </cell>
          <cell r="AH592" t="e">
            <v>#N/A</v>
          </cell>
          <cell r="AI592" t="e">
            <v>#N/A</v>
          </cell>
          <cell r="AJ592" t="str">
            <v>NO</v>
          </cell>
        </row>
        <row r="593">
          <cell r="D593" t="str">
            <v>30024</v>
          </cell>
          <cell r="E593" t="str">
            <v>ventana vt-09 (2.16x1.60). perfileria en aluminio anodizado blanco y vidrio templado 6 mm. cuerpos fijos y corredizos verticales.</v>
          </cell>
          <cell r="F593" t="str">
            <v>u</v>
          </cell>
          <cell r="G593">
            <v>2136345</v>
          </cell>
          <cell r="H593">
            <v>1.3333333333333334E-2</v>
          </cell>
          <cell r="I593">
            <v>2164829.6</v>
          </cell>
          <cell r="K593">
            <v>0</v>
          </cell>
          <cell r="L593" t="str">
            <v>3</v>
          </cell>
          <cell r="M593">
            <v>650000</v>
          </cell>
          <cell r="N593" t="str">
            <v>2.16</v>
          </cell>
          <cell r="O593" t="str">
            <v>1.60</v>
          </cell>
          <cell r="P593">
            <v>0</v>
          </cell>
          <cell r="Q593">
            <v>0</v>
          </cell>
          <cell r="AH593" t="e">
            <v>#N/A</v>
          </cell>
          <cell r="AI593" t="e">
            <v>#N/A</v>
          </cell>
          <cell r="AJ593" t="str">
            <v>NO</v>
          </cell>
        </row>
        <row r="594">
          <cell r="D594" t="str">
            <v>30025</v>
          </cell>
          <cell r="E594" t="str">
            <v>ventana vt-10 (1.20x1.60). perfileria en aluminio anodizado blanco y vidrio templado 6 mm. cuerpos fijos y corredizos verticales.</v>
          </cell>
          <cell r="F594" t="str">
            <v>u</v>
          </cell>
          <cell r="G594">
            <v>1262408</v>
          </cell>
          <cell r="H594">
            <v>1.3333333333333334E-2</v>
          </cell>
          <cell r="I594">
            <v>1279240.1066666667</v>
          </cell>
          <cell r="K594">
            <v>0</v>
          </cell>
          <cell r="L594" t="str">
            <v>3</v>
          </cell>
          <cell r="M594">
            <v>650000</v>
          </cell>
          <cell r="N594" t="str">
            <v>1.20</v>
          </cell>
          <cell r="O594" t="str">
            <v>1.60</v>
          </cell>
          <cell r="P594">
            <v>0</v>
          </cell>
          <cell r="Q594">
            <v>0</v>
          </cell>
          <cell r="AH594" t="e">
            <v>#N/A</v>
          </cell>
          <cell r="AI594" t="e">
            <v>#N/A</v>
          </cell>
          <cell r="AJ594" t="str">
            <v>NO</v>
          </cell>
        </row>
        <row r="595">
          <cell r="D595" t="str">
            <v>30026</v>
          </cell>
          <cell r="E595" t="str">
            <v>ventana vt-11 (1.38x1.00). perfileria en aluminio anodizado blanco y vidrio templado 6 mm. cuerpos fijos y corredizos verticales.</v>
          </cell>
          <cell r="F595" t="str">
            <v>u</v>
          </cell>
          <cell r="G595">
            <v>793475</v>
          </cell>
          <cell r="H595">
            <v>1.3333333333333334E-2</v>
          </cell>
          <cell r="I595">
            <v>804054.66666666674</v>
          </cell>
          <cell r="K595">
            <v>0</v>
          </cell>
          <cell r="L595" t="str">
            <v>3</v>
          </cell>
          <cell r="M595">
            <v>650000</v>
          </cell>
          <cell r="N595" t="str">
            <v>1.38</v>
          </cell>
          <cell r="O595" t="str">
            <v>1.00</v>
          </cell>
          <cell r="P595">
            <v>0</v>
          </cell>
          <cell r="Q595">
            <v>0</v>
          </cell>
          <cell r="AH595" t="e">
            <v>#N/A</v>
          </cell>
          <cell r="AI595" t="e">
            <v>#N/A</v>
          </cell>
          <cell r="AJ595" t="str">
            <v>NO</v>
          </cell>
        </row>
        <row r="596">
          <cell r="D596" t="str">
            <v>30027</v>
          </cell>
          <cell r="E596" t="str">
            <v>ventana vt-12 (11.40x3.22-3.96). perfileria en aluminio anodizado blanco y vidrio templado 6 mm. cuerpos fijos y corredizos verticales.</v>
          </cell>
          <cell r="F596" t="str">
            <v>u</v>
          </cell>
          <cell r="G596">
            <v>22202369.852177422</v>
          </cell>
          <cell r="H596">
            <v>1.3333333333333334E-2</v>
          </cell>
          <cell r="I596">
            <v>22498401.450206455</v>
          </cell>
          <cell r="K596">
            <v>0</v>
          </cell>
          <cell r="L596" t="str">
            <v>3</v>
          </cell>
          <cell r="M596">
            <v>650000</v>
          </cell>
          <cell r="N596" t="str">
            <v>11.40x3.2</v>
          </cell>
          <cell r="O596" t="str">
            <v>3.22-3.96</v>
          </cell>
          <cell r="P596">
            <v>0</v>
          </cell>
          <cell r="Q596">
            <v>0</v>
          </cell>
          <cell r="AH596" t="e">
            <v>#N/A</v>
          </cell>
          <cell r="AI596" t="e">
            <v>#N/A</v>
          </cell>
          <cell r="AJ596" t="str">
            <v>NO</v>
          </cell>
        </row>
        <row r="597">
          <cell r="D597" t="str">
            <v>30028</v>
          </cell>
          <cell r="E597" t="str">
            <v>ventana vt-13 (7.85x3.54-3.96). perfileria en aluminio anodizado blanco y vidrio templado 6 mm. cuerpos fijos y corredizos verticales.</v>
          </cell>
          <cell r="F597" t="str">
            <v>u</v>
          </cell>
          <cell r="G597">
            <v>15969854.43296371</v>
          </cell>
          <cell r="H597">
            <v>1.3333333333333334E-2</v>
          </cell>
          <cell r="I597">
            <v>16182785.825403228</v>
          </cell>
          <cell r="K597">
            <v>0</v>
          </cell>
          <cell r="L597" t="str">
            <v>3</v>
          </cell>
          <cell r="M597">
            <v>650000</v>
          </cell>
          <cell r="N597" t="str">
            <v>7.85x3.54</v>
          </cell>
          <cell r="O597" t="str">
            <v>3.54-3.96</v>
          </cell>
          <cell r="P597">
            <v>0</v>
          </cell>
          <cell r="Q597">
            <v>0</v>
          </cell>
          <cell r="AH597" t="e">
            <v>#N/A</v>
          </cell>
          <cell r="AI597" t="e">
            <v>#N/A</v>
          </cell>
          <cell r="AJ597" t="str">
            <v>NO</v>
          </cell>
        </row>
        <row r="598">
          <cell r="D598" t="str">
            <v>30029</v>
          </cell>
          <cell r="E598" t="str">
            <v>puerta ventana pv-01 (3.96x2.40). perfileria en aluminio anodizado blanco y doble vidrio templado 4 mm. con camara de aire. cuerpos corredizos.</v>
          </cell>
          <cell r="F598" t="str">
            <v>u</v>
          </cell>
          <cell r="G598">
            <v>7733885.1735483864</v>
          </cell>
          <cell r="H598">
            <v>1.3333333333333334E-2</v>
          </cell>
          <cell r="I598">
            <v>7837003.6425290322</v>
          </cell>
          <cell r="K598">
            <v>0</v>
          </cell>
          <cell r="L598" t="str">
            <v>3</v>
          </cell>
          <cell r="M598">
            <v>650000</v>
          </cell>
          <cell r="N598" t="str">
            <v>3.96</v>
          </cell>
          <cell r="O598" t="str">
            <v>2.40</v>
          </cell>
          <cell r="P598">
            <v>0</v>
          </cell>
          <cell r="Q598">
            <v>0</v>
          </cell>
          <cell r="AH598" t="e">
            <v>#N/A</v>
          </cell>
          <cell r="AI598" t="e">
            <v>#N/A</v>
          </cell>
          <cell r="AJ598" t="str">
            <v>NO</v>
          </cell>
        </row>
        <row r="599">
          <cell r="D599" t="str">
            <v>30030</v>
          </cell>
          <cell r="E599" t="str">
            <v>puerta ventana pv-02 (4.90x2.40). perfileria en aluminio anodizado blanco y doble vidrio templado 4 mm. con camara de aire. cuerpos corredizos.</v>
          </cell>
          <cell r="F599" t="str">
            <v>u</v>
          </cell>
          <cell r="G599">
            <v>9569706.4016129039</v>
          </cell>
          <cell r="H599">
            <v>1.3333333333333334E-2</v>
          </cell>
          <cell r="I599">
            <v>9697302.4869677443</v>
          </cell>
          <cell r="K599">
            <v>0</v>
          </cell>
          <cell r="L599" t="str">
            <v>3</v>
          </cell>
          <cell r="M599">
            <v>650000</v>
          </cell>
          <cell r="N599" t="str">
            <v>4.90</v>
          </cell>
          <cell r="O599" t="str">
            <v>2.40</v>
          </cell>
          <cell r="P599">
            <v>0</v>
          </cell>
          <cell r="Q599">
            <v>0</v>
          </cell>
          <cell r="AH599" t="e">
            <v>#N/A</v>
          </cell>
          <cell r="AI599" t="e">
            <v>#N/A</v>
          </cell>
          <cell r="AJ599" t="str">
            <v>NO</v>
          </cell>
        </row>
        <row r="600">
          <cell r="D600" t="str">
            <v>30031</v>
          </cell>
          <cell r="E600" t="str">
            <v>puerta ventana pv-03 (2.04x2.40). perfileria en aluminio anodizado blanco y doble vidrio templado 4 mm. con camara de aire. cuerpos corredizos.</v>
          </cell>
          <cell r="F600" t="str">
            <v>u</v>
          </cell>
          <cell r="G600">
            <v>3984122.6651612902</v>
          </cell>
          <cell r="H600">
            <v>1.3333333333333334E-2</v>
          </cell>
          <cell r="I600">
            <v>4037244.3006967744</v>
          </cell>
          <cell r="K600">
            <v>0</v>
          </cell>
          <cell r="L600" t="str">
            <v>3</v>
          </cell>
          <cell r="M600">
            <v>650000</v>
          </cell>
          <cell r="N600" t="str">
            <v>2.04</v>
          </cell>
          <cell r="O600" t="str">
            <v>2.40</v>
          </cell>
          <cell r="P600">
            <v>0</v>
          </cell>
          <cell r="Q600">
            <v>0</v>
          </cell>
          <cell r="AH600" t="e">
            <v>#N/A</v>
          </cell>
          <cell r="AI600" t="e">
            <v>#N/A</v>
          </cell>
          <cell r="AJ600" t="str">
            <v>NO</v>
          </cell>
        </row>
        <row r="601">
          <cell r="D601" t="str">
            <v>30032</v>
          </cell>
          <cell r="E601" t="str">
            <v>puerta p-01 (3.00x2.40). alas con marcos laterales en lamina metalica, vidrio templado con platinas perimetrales.</v>
          </cell>
          <cell r="F601" t="str">
            <v>u</v>
          </cell>
          <cell r="G601">
            <v>2088000</v>
          </cell>
          <cell r="H601">
            <v>0.16</v>
          </cell>
          <cell r="I601">
            <v>2422080</v>
          </cell>
          <cell r="K601">
            <v>0</v>
          </cell>
          <cell r="L601" t="str">
            <v>3</v>
          </cell>
          <cell r="M601">
            <v>650000</v>
          </cell>
          <cell r="N601" t="str">
            <v>3.00</v>
          </cell>
          <cell r="O601" t="str">
            <v>2.40</v>
          </cell>
          <cell r="P601">
            <v>0</v>
          </cell>
          <cell r="Q601">
            <v>0</v>
          </cell>
          <cell r="AH601" t="e">
            <v>#N/A</v>
          </cell>
          <cell r="AI601" t="e">
            <v>#N/A</v>
          </cell>
          <cell r="AJ601" t="str">
            <v>NO</v>
          </cell>
        </row>
        <row r="602">
          <cell r="D602" t="str">
            <v>30033</v>
          </cell>
          <cell r="E602" t="str">
            <v>puerta p-02 (0.80x2.40). marco en lamina cr cal 18 + ala en lamina cr cal 18.</v>
          </cell>
          <cell r="F602" t="str">
            <v>u</v>
          </cell>
          <cell r="G602">
            <v>556800</v>
          </cell>
          <cell r="H602">
            <v>0.16</v>
          </cell>
          <cell r="I602">
            <v>645888</v>
          </cell>
          <cell r="K602">
            <v>0</v>
          </cell>
          <cell r="L602" t="str">
            <v>3</v>
          </cell>
          <cell r="M602">
            <v>650000</v>
          </cell>
          <cell r="N602" t="str">
            <v>0.80</v>
          </cell>
          <cell r="O602" t="str">
            <v>2.40</v>
          </cell>
          <cell r="P602">
            <v>0</v>
          </cell>
          <cell r="Q602">
            <v>0</v>
          </cell>
          <cell r="AH602" t="e">
            <v>#N/A</v>
          </cell>
          <cell r="AI602" t="e">
            <v>#N/A</v>
          </cell>
          <cell r="AJ602" t="str">
            <v>NO</v>
          </cell>
        </row>
        <row r="603">
          <cell r="D603" t="str">
            <v>30034</v>
          </cell>
          <cell r="E603" t="str">
            <v>puerta p-03 (1.10x2.40). marco en lamina cr cal 18 + ala en lamina cr cal 18.</v>
          </cell>
          <cell r="F603" t="str">
            <v>u</v>
          </cell>
          <cell r="G603">
            <v>765600</v>
          </cell>
          <cell r="H603">
            <v>0.16</v>
          </cell>
          <cell r="I603">
            <v>888095.99999999988</v>
          </cell>
          <cell r="K603">
            <v>0</v>
          </cell>
          <cell r="L603" t="str">
            <v>3</v>
          </cell>
          <cell r="M603">
            <v>650000</v>
          </cell>
          <cell r="N603" t="str">
            <v>1.10</v>
          </cell>
          <cell r="O603" t="str">
            <v>2.40</v>
          </cell>
          <cell r="P603">
            <v>0</v>
          </cell>
          <cell r="Q603">
            <v>0</v>
          </cell>
          <cell r="AH603" t="e">
            <v>#N/A</v>
          </cell>
          <cell r="AI603" t="e">
            <v>#N/A</v>
          </cell>
          <cell r="AJ603" t="str">
            <v>NO</v>
          </cell>
        </row>
        <row r="604">
          <cell r="D604" t="str">
            <v>30035</v>
          </cell>
          <cell r="E604" t="str">
            <v>puerta p-04 (0.90x2.40). marco en lamina cr cal 18 + ala en lamina cr cal 18.</v>
          </cell>
          <cell r="F604" t="str">
            <v>u</v>
          </cell>
          <cell r="G604">
            <v>626400</v>
          </cell>
          <cell r="H604">
            <v>0.16</v>
          </cell>
          <cell r="I604">
            <v>726624</v>
          </cell>
          <cell r="K604">
            <v>0</v>
          </cell>
          <cell r="L604" t="str">
            <v>3</v>
          </cell>
          <cell r="M604">
            <v>650000</v>
          </cell>
          <cell r="N604" t="str">
            <v>0.90</v>
          </cell>
          <cell r="O604" t="str">
            <v>2.40</v>
          </cell>
          <cell r="P604">
            <v>0</v>
          </cell>
          <cell r="Q604">
            <v>0</v>
          </cell>
          <cell r="AH604" t="e">
            <v>#N/A</v>
          </cell>
          <cell r="AI604" t="e">
            <v>#N/A</v>
          </cell>
          <cell r="AJ604" t="str">
            <v>NO</v>
          </cell>
        </row>
        <row r="605">
          <cell r="D605" t="str">
            <v>30036</v>
          </cell>
          <cell r="E605" t="str">
            <v>puerta p-05 (1.60x2.40). alas con marcos laterales en lamina metalica, vidrio templado con platinas perimetrales.</v>
          </cell>
          <cell r="F605" t="str">
            <v>u</v>
          </cell>
          <cell r="G605">
            <v>1113600</v>
          </cell>
          <cell r="H605">
            <v>0.16</v>
          </cell>
          <cell r="I605">
            <v>1291776</v>
          </cell>
          <cell r="K605">
            <v>0</v>
          </cell>
          <cell r="L605" t="str">
            <v>3</v>
          </cell>
          <cell r="M605">
            <v>650000</v>
          </cell>
          <cell r="N605" t="str">
            <v>1.60</v>
          </cell>
          <cell r="O605" t="str">
            <v>2.40</v>
          </cell>
          <cell r="P605">
            <v>0</v>
          </cell>
          <cell r="Q605">
            <v>0</v>
          </cell>
          <cell r="AH605" t="e">
            <v>#N/A</v>
          </cell>
          <cell r="AI605" t="e">
            <v>#N/A</v>
          </cell>
          <cell r="AJ605" t="str">
            <v>NO</v>
          </cell>
        </row>
        <row r="606">
          <cell r="D606" t="str">
            <v>30037</v>
          </cell>
          <cell r="E606" t="str">
            <v>puerta p-06 (1.00x2.40). marco en lamina cr cal 18 + ala en lamina cr cal 18 + celosia en lamina.</v>
          </cell>
          <cell r="F606" t="str">
            <v>u</v>
          </cell>
          <cell r="G606">
            <v>870000</v>
          </cell>
          <cell r="H606">
            <v>0.16</v>
          </cell>
          <cell r="I606">
            <v>1009199.9999999999</v>
          </cell>
          <cell r="K606">
            <v>0</v>
          </cell>
          <cell r="L606" t="str">
            <v>3</v>
          </cell>
          <cell r="M606">
            <v>650000</v>
          </cell>
          <cell r="N606" t="str">
            <v>1.00</v>
          </cell>
          <cell r="O606" t="str">
            <v>2.40</v>
          </cell>
          <cell r="P606">
            <v>0</v>
          </cell>
          <cell r="Q606">
            <v>0</v>
          </cell>
          <cell r="AH606" t="e">
            <v>#N/A</v>
          </cell>
          <cell r="AI606" t="e">
            <v>#N/A</v>
          </cell>
          <cell r="AJ606" t="str">
            <v>NO</v>
          </cell>
        </row>
        <row r="607">
          <cell r="D607" t="str">
            <v>30038</v>
          </cell>
          <cell r="E607" t="str">
            <v>puerta p-07 (1.20x2.40). marco en lamina cr cal 18 + ala en lamina cr cal 18.</v>
          </cell>
          <cell r="F607" t="str">
            <v>u</v>
          </cell>
          <cell r="G607">
            <v>835200</v>
          </cell>
          <cell r="H607">
            <v>0.16</v>
          </cell>
          <cell r="I607">
            <v>968831.99999999988</v>
          </cell>
          <cell r="K607">
            <v>0</v>
          </cell>
          <cell r="L607" t="str">
            <v>3</v>
          </cell>
          <cell r="M607">
            <v>650000</v>
          </cell>
          <cell r="N607" t="str">
            <v>1.20</v>
          </cell>
          <cell r="O607" t="str">
            <v>2.40</v>
          </cell>
          <cell r="P607">
            <v>0</v>
          </cell>
          <cell r="Q607">
            <v>0</v>
          </cell>
          <cell r="AH607" t="e">
            <v>#N/A</v>
          </cell>
          <cell r="AI607" t="e">
            <v>#N/A</v>
          </cell>
          <cell r="AJ607" t="str">
            <v>NO</v>
          </cell>
        </row>
        <row r="608">
          <cell r="D608" t="str">
            <v>30039</v>
          </cell>
          <cell r="E608" t="str">
            <v>puerta p-08 (1.40x2.40). marco en lamina cr cal 18 + alas en lamina cr cal 18.</v>
          </cell>
          <cell r="F608" t="str">
            <v>u</v>
          </cell>
          <cell r="G608">
            <v>974400</v>
          </cell>
          <cell r="H608">
            <v>0.16</v>
          </cell>
          <cell r="I608">
            <v>1130304</v>
          </cell>
          <cell r="K608">
            <v>0</v>
          </cell>
          <cell r="L608" t="str">
            <v>3</v>
          </cell>
          <cell r="M608">
            <v>650000</v>
          </cell>
          <cell r="N608" t="str">
            <v>1.40</v>
          </cell>
          <cell r="O608" t="str">
            <v>2.40</v>
          </cell>
          <cell r="P608">
            <v>0</v>
          </cell>
          <cell r="Q608">
            <v>0</v>
          </cell>
          <cell r="AH608" t="e">
            <v>#N/A</v>
          </cell>
          <cell r="AI608" t="e">
            <v>#N/A</v>
          </cell>
          <cell r="AJ608" t="str">
            <v>NO</v>
          </cell>
        </row>
        <row r="609">
          <cell r="D609" t="str">
            <v>30040</v>
          </cell>
          <cell r="E609" t="str">
            <v>ventana v-25 (3.40 x 0.50). marco + alas en aluminio con pintura electrostatica negro mate y vidrio laminado 6 mm. cuerpos basculantes.</v>
          </cell>
          <cell r="F609" t="str">
            <v>u</v>
          </cell>
          <cell r="G609">
            <v>1105000</v>
          </cell>
          <cell r="H609">
            <v>0.21600000000000003</v>
          </cell>
          <cell r="I609">
            <v>1343680</v>
          </cell>
          <cell r="K609">
            <v>0</v>
          </cell>
          <cell r="L609" t="str">
            <v>3</v>
          </cell>
          <cell r="M609">
            <v>650000</v>
          </cell>
          <cell r="N609" t="str">
            <v xml:space="preserve">3.40 </v>
          </cell>
          <cell r="O609" t="str">
            <v xml:space="preserve"> 0.50</v>
          </cell>
          <cell r="P609">
            <v>0</v>
          </cell>
          <cell r="Q609">
            <v>0</v>
          </cell>
          <cell r="AH609" t="e">
            <v>#N/A</v>
          </cell>
          <cell r="AI609" t="e">
            <v>#N/A</v>
          </cell>
          <cell r="AJ609" t="str">
            <v>NO</v>
          </cell>
        </row>
        <row r="610">
          <cell r="D610" t="str">
            <v>30041</v>
          </cell>
          <cell r="E610" t="str">
            <v>ventana v-26 (12.70 x 0.50). marco + alas en aluminio con pintura electrostatica negro mate y vidrio laminado 6 mm. cuerpos basculantes.</v>
          </cell>
          <cell r="F610" t="str">
            <v>u</v>
          </cell>
          <cell r="G610">
            <v>4127500</v>
          </cell>
          <cell r="H610">
            <v>0.21600000000000003</v>
          </cell>
          <cell r="I610">
            <v>5019040</v>
          </cell>
          <cell r="K610">
            <v>0</v>
          </cell>
          <cell r="L610" t="str">
            <v>3</v>
          </cell>
          <cell r="M610">
            <v>650000</v>
          </cell>
          <cell r="N610" t="str">
            <v>12.70</v>
          </cell>
          <cell r="O610" t="str">
            <v xml:space="preserve"> 0.50</v>
          </cell>
          <cell r="P610">
            <v>0</v>
          </cell>
          <cell r="Q610">
            <v>0</v>
          </cell>
          <cell r="AH610" t="e">
            <v>#N/A</v>
          </cell>
          <cell r="AI610" t="e">
            <v>#N/A</v>
          </cell>
          <cell r="AJ610" t="str">
            <v>NO</v>
          </cell>
        </row>
        <row r="611">
          <cell r="D611" t="str">
            <v>30042</v>
          </cell>
          <cell r="E611" t="str">
            <v>ventana v-27 (6.30 x 0.50). marco + alas en aluminio con pintura electrostatica negro mate y vidrio laminado 6 mm. cuerpos basculantes.</v>
          </cell>
          <cell r="F611" t="str">
            <v>u</v>
          </cell>
          <cell r="G611">
            <v>2047500</v>
          </cell>
          <cell r="H611">
            <v>0.21600000000000003</v>
          </cell>
          <cell r="I611">
            <v>2489760</v>
          </cell>
          <cell r="K611">
            <v>0</v>
          </cell>
          <cell r="L611" t="str">
            <v>3</v>
          </cell>
          <cell r="M611">
            <v>650000</v>
          </cell>
          <cell r="N611" t="str">
            <v xml:space="preserve">6.30 </v>
          </cell>
          <cell r="O611" t="str">
            <v xml:space="preserve"> 0.50</v>
          </cell>
          <cell r="P611">
            <v>0</v>
          </cell>
          <cell r="Q611">
            <v>0</v>
          </cell>
          <cell r="AH611" t="e">
            <v>#N/A</v>
          </cell>
          <cell r="AI611" t="e">
            <v>#N/A</v>
          </cell>
          <cell r="AJ611" t="str">
            <v>NO</v>
          </cell>
        </row>
        <row r="612">
          <cell r="D612" t="str">
            <v>30043</v>
          </cell>
          <cell r="E612" t="str">
            <v>ventana v-28 (2.40 x 3.60). marco + alas en aluminio con pintura electrostatica negro mate y vidrio laminado 6 mm. cuerpos basculantes.</v>
          </cell>
          <cell r="F612" t="str">
            <v>u</v>
          </cell>
          <cell r="G612">
            <v>663330</v>
          </cell>
          <cell r="H612">
            <v>0.21600000000000003</v>
          </cell>
          <cell r="I612">
            <v>806609.28</v>
          </cell>
          <cell r="K612">
            <v>0</v>
          </cell>
          <cell r="L612" t="str">
            <v>3</v>
          </cell>
          <cell r="M612">
            <v>420000</v>
          </cell>
          <cell r="N612" t="str">
            <v xml:space="preserve">2.40 </v>
          </cell>
          <cell r="O612" t="str">
            <v xml:space="preserve"> 3.60</v>
          </cell>
          <cell r="P612">
            <v>0</v>
          </cell>
          <cell r="Q612">
            <v>0</v>
          </cell>
          <cell r="AH612" t="e">
            <v>#N/A</v>
          </cell>
          <cell r="AI612" t="e">
            <v>#N/A</v>
          </cell>
          <cell r="AJ612" t="str">
            <v>NO</v>
          </cell>
        </row>
        <row r="613">
          <cell r="D613" t="str">
            <v>30044</v>
          </cell>
          <cell r="E613" t="str">
            <v>ventana vr-1 (4.85 x 0.50). marco + celosia en aluminio con pintura electrostatica negro mate. cuerpos fijos.</v>
          </cell>
          <cell r="F613" t="str">
            <v>u</v>
          </cell>
          <cell r="G613">
            <v>1096833.8815789474</v>
          </cell>
          <cell r="H613">
            <v>0.21600000000000003</v>
          </cell>
          <cell r="I613">
            <v>1333750</v>
          </cell>
          <cell r="K613">
            <v>0</v>
          </cell>
          <cell r="L613" t="str">
            <v>3</v>
          </cell>
          <cell r="M613">
            <v>550000</v>
          </cell>
          <cell r="N613" t="str">
            <v xml:space="preserve">4.85 </v>
          </cell>
          <cell r="O613" t="str">
            <v xml:space="preserve"> 0.50</v>
          </cell>
          <cell r="P613">
            <v>0</v>
          </cell>
          <cell r="Q613">
            <v>0</v>
          </cell>
          <cell r="AH613" t="e">
            <v>#N/A</v>
          </cell>
          <cell r="AI613" t="e">
            <v>#N/A</v>
          </cell>
          <cell r="AJ613" t="str">
            <v>NO</v>
          </cell>
        </row>
        <row r="614">
          <cell r="D614" t="str">
            <v>30045</v>
          </cell>
          <cell r="E614" t="str">
            <v>ventana vr-2 (3.60 x 0.50). marco + celosia en aluminio con pintura electrostatica negro mate. cuerpos fijos.</v>
          </cell>
          <cell r="F614" t="str">
            <v>u</v>
          </cell>
          <cell r="G614">
            <v>814144.73684210528</v>
          </cell>
          <cell r="H614">
            <v>0.21600000000000003</v>
          </cell>
          <cell r="I614">
            <v>990000</v>
          </cell>
          <cell r="K614">
            <v>0</v>
          </cell>
          <cell r="L614" t="str">
            <v>3</v>
          </cell>
          <cell r="M614">
            <v>550000</v>
          </cell>
          <cell r="N614" t="str">
            <v xml:space="preserve">3.60 </v>
          </cell>
          <cell r="O614" t="str">
            <v xml:space="preserve"> 0.50</v>
          </cell>
          <cell r="P614">
            <v>0</v>
          </cell>
          <cell r="Q614">
            <v>0</v>
          </cell>
          <cell r="AH614" t="e">
            <v>#N/A</v>
          </cell>
          <cell r="AI614" t="e">
            <v>#N/A</v>
          </cell>
          <cell r="AJ614" t="str">
            <v>NO</v>
          </cell>
        </row>
        <row r="615">
          <cell r="D615" t="str">
            <v>30046</v>
          </cell>
          <cell r="E615" t="str">
            <v>ventana vr-3 (6.40 x 0.50). marco + celosia en aluminio con pintura electrostatica negro mate. cuerpos fijos.</v>
          </cell>
          <cell r="F615" t="str">
            <v>u</v>
          </cell>
          <cell r="G615">
            <v>1447368.4210526317</v>
          </cell>
          <cell r="H615">
            <v>0.21600000000000003</v>
          </cell>
          <cell r="I615">
            <v>1760000</v>
          </cell>
          <cell r="K615">
            <v>0</v>
          </cell>
          <cell r="L615" t="str">
            <v>3</v>
          </cell>
          <cell r="M615">
            <v>550000</v>
          </cell>
          <cell r="N615" t="str">
            <v xml:space="preserve">6.40 </v>
          </cell>
          <cell r="O615" t="str">
            <v xml:space="preserve"> 0.50</v>
          </cell>
          <cell r="P615">
            <v>0</v>
          </cell>
          <cell r="Q615">
            <v>0</v>
          </cell>
          <cell r="AH615" t="e">
            <v>#N/A</v>
          </cell>
          <cell r="AI615" t="e">
            <v>#N/A</v>
          </cell>
          <cell r="AJ615" t="str">
            <v>NO</v>
          </cell>
        </row>
        <row r="616">
          <cell r="D616" t="str">
            <v>30047</v>
          </cell>
          <cell r="E616" t="str">
            <v>ventana vr-4 (4.70 x 0.50). marco + celosia en aluminio con pintura electrostatica negro mate. cuerpos fijos.</v>
          </cell>
          <cell r="F616" t="str">
            <v>u</v>
          </cell>
          <cell r="G616">
            <v>1062911.1842105263</v>
          </cell>
          <cell r="H616">
            <v>0.21600000000000003</v>
          </cell>
          <cell r="I616">
            <v>1292500</v>
          </cell>
          <cell r="K616">
            <v>0</v>
          </cell>
          <cell r="L616" t="str">
            <v>3</v>
          </cell>
          <cell r="M616">
            <v>550000</v>
          </cell>
          <cell r="N616" t="str">
            <v xml:space="preserve">4.70 </v>
          </cell>
          <cell r="O616" t="str">
            <v xml:space="preserve"> 0.50</v>
          </cell>
          <cell r="P616">
            <v>0</v>
          </cell>
          <cell r="Q616">
            <v>0</v>
          </cell>
          <cell r="AH616" t="e">
            <v>#N/A</v>
          </cell>
          <cell r="AI616" t="e">
            <v>#N/A</v>
          </cell>
          <cell r="AJ616" t="str">
            <v>NO</v>
          </cell>
        </row>
        <row r="617">
          <cell r="D617" t="str">
            <v>30048</v>
          </cell>
          <cell r="E617" t="str">
            <v>ventana vr-5 (9.90 x 0.50). marco + celosia en aluminio con pintura electrostatica negro mate. cuerpos fijos.</v>
          </cell>
          <cell r="F617" t="str">
            <v>u</v>
          </cell>
          <cell r="G617">
            <v>2238898.0263157897</v>
          </cell>
          <cell r="H617">
            <v>0.21600000000000003</v>
          </cell>
          <cell r="I617">
            <v>2722500</v>
          </cell>
          <cell r="K617">
            <v>0</v>
          </cell>
          <cell r="L617" t="str">
            <v>3</v>
          </cell>
          <cell r="M617">
            <v>550000</v>
          </cell>
          <cell r="N617" t="str">
            <v xml:space="preserve">9.90 </v>
          </cell>
          <cell r="O617" t="str">
            <v xml:space="preserve"> 0.50</v>
          </cell>
          <cell r="P617">
            <v>0</v>
          </cell>
          <cell r="Q617">
            <v>0</v>
          </cell>
          <cell r="AH617" t="e">
            <v>#N/A</v>
          </cell>
          <cell r="AI617" t="e">
            <v>#N/A</v>
          </cell>
          <cell r="AJ617" t="str">
            <v>NO</v>
          </cell>
        </row>
        <row r="618">
          <cell r="D618" t="str">
            <v>30049</v>
          </cell>
          <cell r="E618" t="str">
            <v>ventana vr-6 (12.15 x 0.50). marco + celosia en aluminio con pintura electrostatica negro mate. cuerpos fijos.</v>
          </cell>
          <cell r="F618" t="str">
            <v>u</v>
          </cell>
          <cell r="G618">
            <v>2747738.4868421052</v>
          </cell>
          <cell r="H618">
            <v>0.21600000000000003</v>
          </cell>
          <cell r="I618">
            <v>3341250</v>
          </cell>
          <cell r="K618">
            <v>0</v>
          </cell>
          <cell r="L618" t="str">
            <v>3</v>
          </cell>
          <cell r="M618">
            <v>550000</v>
          </cell>
          <cell r="N618" t="str">
            <v>12.15</v>
          </cell>
          <cell r="O618" t="str">
            <v xml:space="preserve"> 0.50</v>
          </cell>
          <cell r="P618">
            <v>0</v>
          </cell>
          <cell r="Q618">
            <v>0</v>
          </cell>
          <cell r="AH618" t="e">
            <v>#N/A</v>
          </cell>
          <cell r="AI618" t="e">
            <v>#N/A</v>
          </cell>
          <cell r="AJ618" t="str">
            <v>NO</v>
          </cell>
        </row>
        <row r="619">
          <cell r="D619" t="str">
            <v>30050</v>
          </cell>
          <cell r="E619" t="str">
            <v>ventana vr-7 (1.86 x 0.50). marco + celosia en aluminio con pintura electrostatica negro mate. cuerpos fijos.</v>
          </cell>
          <cell r="F619" t="str">
            <v>u</v>
          </cell>
          <cell r="G619">
            <v>420641.44736842107</v>
          </cell>
          <cell r="H619">
            <v>0.21600000000000003</v>
          </cell>
          <cell r="I619">
            <v>511500</v>
          </cell>
          <cell r="K619">
            <v>0</v>
          </cell>
          <cell r="L619" t="str">
            <v>3</v>
          </cell>
          <cell r="M619">
            <v>550000</v>
          </cell>
          <cell r="N619" t="str">
            <v xml:space="preserve">1.86 </v>
          </cell>
          <cell r="O619" t="str">
            <v xml:space="preserve"> 0.50</v>
          </cell>
          <cell r="P619">
            <v>0</v>
          </cell>
          <cell r="Q619">
            <v>0</v>
          </cell>
          <cell r="AH619" t="e">
            <v>#N/A</v>
          </cell>
          <cell r="AI619" t="e">
            <v>#N/A</v>
          </cell>
          <cell r="AJ619" t="str">
            <v>NO</v>
          </cell>
        </row>
        <row r="620">
          <cell r="D620" t="str">
            <v>30051</v>
          </cell>
          <cell r="E620" t="str">
            <v>ventana vr-8 (2.35 x 0.50). marco + celosia en aluminio con pintura electrostatica negro mate. cuerpos fijos.</v>
          </cell>
          <cell r="F620" t="str">
            <v>u</v>
          </cell>
          <cell r="G620">
            <v>531455.59210526315</v>
          </cell>
          <cell r="H620">
            <v>0.21600000000000003</v>
          </cell>
          <cell r="I620">
            <v>646250</v>
          </cell>
          <cell r="K620">
            <v>0</v>
          </cell>
          <cell r="L620" t="str">
            <v>3</v>
          </cell>
          <cell r="M620">
            <v>550000</v>
          </cell>
          <cell r="N620" t="str">
            <v xml:space="preserve">2.35 </v>
          </cell>
          <cell r="O620" t="str">
            <v xml:space="preserve"> 0.50</v>
          </cell>
          <cell r="P620">
            <v>0</v>
          </cell>
          <cell r="Q620">
            <v>0</v>
          </cell>
          <cell r="AH620" t="e">
            <v>#N/A</v>
          </cell>
          <cell r="AI620" t="e">
            <v>#N/A</v>
          </cell>
          <cell r="AJ620" t="str">
            <v>NO</v>
          </cell>
        </row>
        <row r="621">
          <cell r="D621" t="str">
            <v>30052</v>
          </cell>
          <cell r="E621" t="str">
            <v>ventana vr-9 (12.70 x 0.50). marco + celosia en aluminio con pintura electrostatica negro mate. cuerpos fijos.</v>
          </cell>
          <cell r="F621" t="str">
            <v>u</v>
          </cell>
          <cell r="G621">
            <v>2872121.710526316</v>
          </cell>
          <cell r="H621">
            <v>0.21600000000000003</v>
          </cell>
          <cell r="I621">
            <v>3492500</v>
          </cell>
          <cell r="K621">
            <v>0</v>
          </cell>
          <cell r="L621" t="str">
            <v>3</v>
          </cell>
          <cell r="M621">
            <v>550000</v>
          </cell>
          <cell r="N621" t="str">
            <v>12.70</v>
          </cell>
          <cell r="O621" t="str">
            <v xml:space="preserve"> 0.50</v>
          </cell>
          <cell r="P621">
            <v>0</v>
          </cell>
          <cell r="Q621">
            <v>0</v>
          </cell>
          <cell r="AH621" t="e">
            <v>#N/A</v>
          </cell>
          <cell r="AI621" t="e">
            <v>#N/A</v>
          </cell>
          <cell r="AJ621" t="str">
            <v>NO</v>
          </cell>
        </row>
        <row r="622">
          <cell r="D622" t="str">
            <v>30053</v>
          </cell>
          <cell r="E622" t="str">
            <v>ventana vr-10 (8.40 x 0.50). marco + celosia en aluminio con pintura electrostatica negro mate. cuerpos fijos.</v>
          </cell>
          <cell r="F622" t="str">
            <v>u</v>
          </cell>
          <cell r="G622">
            <v>1899671.0526315791</v>
          </cell>
          <cell r="H622">
            <v>0.21600000000000003</v>
          </cell>
          <cell r="I622">
            <v>2310000</v>
          </cell>
          <cell r="K622">
            <v>0</v>
          </cell>
          <cell r="L622" t="str">
            <v>3</v>
          </cell>
          <cell r="M622">
            <v>550000</v>
          </cell>
          <cell r="N622" t="str">
            <v xml:space="preserve">8.40 </v>
          </cell>
          <cell r="O622" t="str">
            <v xml:space="preserve"> 0.50</v>
          </cell>
          <cell r="P622">
            <v>0</v>
          </cell>
          <cell r="Q622">
            <v>0</v>
          </cell>
          <cell r="AH622" t="e">
            <v>#N/A</v>
          </cell>
          <cell r="AI622" t="e">
            <v>#N/A</v>
          </cell>
          <cell r="AJ622" t="str">
            <v>NO</v>
          </cell>
        </row>
        <row r="623">
          <cell r="D623" t="str">
            <v>30054</v>
          </cell>
          <cell r="E623" t="str">
            <v>ventana vr-11 (5.85 x 0.50) en "u". marco + celosia en aluminio con pintura electrostatica negro mate. cuerpos fijos.</v>
          </cell>
          <cell r="F623" t="str">
            <v>u</v>
          </cell>
          <cell r="G623">
            <v>1322985.1973684211</v>
          </cell>
          <cell r="H623">
            <v>0.21600000000000003</v>
          </cell>
          <cell r="I623">
            <v>1608750</v>
          </cell>
          <cell r="K623">
            <v>0</v>
          </cell>
          <cell r="L623" t="str">
            <v>3</v>
          </cell>
          <cell r="M623">
            <v>550000</v>
          </cell>
          <cell r="N623" t="str">
            <v xml:space="preserve">5.85 </v>
          </cell>
          <cell r="O623" t="str">
            <v xml:space="preserve"> 0.50</v>
          </cell>
          <cell r="P623">
            <v>0</v>
          </cell>
          <cell r="Q623">
            <v>0</v>
          </cell>
          <cell r="AH623" t="e">
            <v>#N/A</v>
          </cell>
          <cell r="AI623" t="e">
            <v>#N/A</v>
          </cell>
          <cell r="AJ623" t="str">
            <v>NO</v>
          </cell>
        </row>
        <row r="624">
          <cell r="D624" t="str">
            <v>30055</v>
          </cell>
          <cell r="E624" t="str">
            <v>ventana v-g (1.00 x 0.50). marco + alas en aluminio con pintura electrostatica negro mate y vidrio laminado 6 mm. cuerpos basculantes.</v>
          </cell>
          <cell r="F624" t="str">
            <v>u</v>
          </cell>
          <cell r="G624">
            <v>300164.4736842105</v>
          </cell>
          <cell r="H624">
            <v>0.21600000000000003</v>
          </cell>
          <cell r="I624">
            <v>364999.99999999994</v>
          </cell>
          <cell r="K624">
            <v>0</v>
          </cell>
          <cell r="L624" t="str">
            <v>3</v>
          </cell>
          <cell r="M624">
            <v>730000</v>
          </cell>
          <cell r="N624" t="str">
            <v xml:space="preserve">1.00 </v>
          </cell>
          <cell r="O624" t="str">
            <v xml:space="preserve"> 0.50</v>
          </cell>
          <cell r="P624">
            <v>0</v>
          </cell>
          <cell r="Q624">
            <v>0</v>
          </cell>
          <cell r="AH624" t="e">
            <v>#N/A</v>
          </cell>
          <cell r="AI624" t="e">
            <v>#N/A</v>
          </cell>
          <cell r="AJ624" t="str">
            <v>NO</v>
          </cell>
        </row>
        <row r="625">
          <cell r="D625" t="str">
            <v>30056</v>
          </cell>
          <cell r="E625" t="str">
            <v>ventana v-o (4.20 x 0.90). marco en aluminio con pintura electrostatica negro mate + vidrio laminado 4+4 mm. cuerpos fijos.</v>
          </cell>
          <cell r="F625" t="str">
            <v>u</v>
          </cell>
          <cell r="G625">
            <v>1305592.105263158</v>
          </cell>
          <cell r="H625">
            <v>0.21600000000000003</v>
          </cell>
          <cell r="I625">
            <v>1587600</v>
          </cell>
          <cell r="K625">
            <v>0</v>
          </cell>
          <cell r="L625" t="str">
            <v>3</v>
          </cell>
          <cell r="M625">
            <v>420000</v>
          </cell>
          <cell r="N625" t="str">
            <v xml:space="preserve">4.20 </v>
          </cell>
          <cell r="O625" t="str">
            <v xml:space="preserve"> 0.90</v>
          </cell>
          <cell r="P625">
            <v>0</v>
          </cell>
          <cell r="Q625">
            <v>0</v>
          </cell>
          <cell r="AH625" t="e">
            <v>#N/A</v>
          </cell>
          <cell r="AI625" t="e">
            <v>#N/A</v>
          </cell>
          <cell r="AJ625" t="str">
            <v>NO</v>
          </cell>
        </row>
        <row r="626">
          <cell r="D626" t="str">
            <v>30057</v>
          </cell>
          <cell r="E626" t="str">
            <v>ventana v-p (6.40 x 0.90). marco en aluminio con pintura electrostatica negro mate + vidrio laminado 4+4 mm. cuerpos fijos.</v>
          </cell>
          <cell r="F626" t="str">
            <v>u</v>
          </cell>
          <cell r="G626">
            <v>1989473.6842105263</v>
          </cell>
          <cell r="H626">
            <v>0.21600000000000003</v>
          </cell>
          <cell r="I626">
            <v>2419200</v>
          </cell>
          <cell r="K626">
            <v>0</v>
          </cell>
          <cell r="L626" t="str">
            <v>3</v>
          </cell>
          <cell r="M626">
            <v>420000</v>
          </cell>
          <cell r="N626" t="str">
            <v xml:space="preserve">6.40 </v>
          </cell>
          <cell r="O626" t="str">
            <v xml:space="preserve"> 0.90</v>
          </cell>
          <cell r="P626">
            <v>0</v>
          </cell>
          <cell r="Q626">
            <v>0</v>
          </cell>
          <cell r="AH626" t="e">
            <v>#N/A</v>
          </cell>
          <cell r="AI626" t="e">
            <v>#N/A</v>
          </cell>
          <cell r="AJ626" t="str">
            <v>NO</v>
          </cell>
        </row>
        <row r="627">
          <cell r="D627" t="str">
            <v>30058</v>
          </cell>
          <cell r="E627" t="str">
            <v>ventana v-q (3.65 x 0.90). marco en aluminio con pintura electrostatica negro mate + vidrio laminado 4+4 mm. cuerpos fijos.</v>
          </cell>
          <cell r="F627" t="str">
            <v>u</v>
          </cell>
          <cell r="G627">
            <v>864473.68421052629</v>
          </cell>
          <cell r="H627">
            <v>0.21600000000000003</v>
          </cell>
          <cell r="I627">
            <v>1051200</v>
          </cell>
          <cell r="K627">
            <v>0</v>
          </cell>
          <cell r="L627" t="str">
            <v>3</v>
          </cell>
          <cell r="M627">
            <v>320000</v>
          </cell>
          <cell r="N627" t="str">
            <v xml:space="preserve">3.65 </v>
          </cell>
          <cell r="O627" t="str">
            <v xml:space="preserve"> 0.90</v>
          </cell>
          <cell r="P627">
            <v>0</v>
          </cell>
          <cell r="Q627">
            <v>0</v>
          </cell>
          <cell r="AH627" t="e">
            <v>#N/A</v>
          </cell>
          <cell r="AI627" t="e">
            <v>#N/A</v>
          </cell>
          <cell r="AJ627" t="str">
            <v>NO</v>
          </cell>
        </row>
        <row r="628">
          <cell r="D628" t="str">
            <v>30059</v>
          </cell>
          <cell r="E628" t="str">
            <v>ventana v-r (7.75 x 2.40). marco en aluminio con pintura electrostatica negro mate + vidrio laminado 4+4 mm. cuerpos fijos y corredizos.</v>
          </cell>
          <cell r="F628" t="str">
            <v>u</v>
          </cell>
          <cell r="G628">
            <v>6424342.1052631577</v>
          </cell>
          <cell r="H628">
            <v>0.21600000000000003</v>
          </cell>
          <cell r="I628">
            <v>7812000</v>
          </cell>
          <cell r="K628">
            <v>0</v>
          </cell>
          <cell r="L628" t="str">
            <v>3</v>
          </cell>
          <cell r="M628">
            <v>420000</v>
          </cell>
          <cell r="N628" t="str">
            <v xml:space="preserve">7.75 </v>
          </cell>
          <cell r="O628" t="str">
            <v xml:space="preserve"> 2.40</v>
          </cell>
          <cell r="P628">
            <v>0</v>
          </cell>
          <cell r="Q628">
            <v>0</v>
          </cell>
          <cell r="AH628" t="e">
            <v>#N/A</v>
          </cell>
          <cell r="AI628" t="e">
            <v>#N/A</v>
          </cell>
          <cell r="AJ628" t="str">
            <v>NO</v>
          </cell>
        </row>
        <row r="629">
          <cell r="D629" t="str">
            <v>30060</v>
          </cell>
          <cell r="E629" t="str">
            <v>ventana v-s (4.00 x 1.90). marco en aluminio con pintura electrostatica negro mate + vidrio laminado 4+4 mm. cuerpos fijos.</v>
          </cell>
          <cell r="F629" t="str">
            <v>u</v>
          </cell>
          <cell r="G629">
            <v>2343750</v>
          </cell>
          <cell r="H629">
            <v>0.21600000000000003</v>
          </cell>
          <cell r="I629">
            <v>2850000</v>
          </cell>
          <cell r="K629">
            <v>0</v>
          </cell>
          <cell r="L629" t="str">
            <v>3</v>
          </cell>
          <cell r="M629">
            <v>375000</v>
          </cell>
          <cell r="N629" t="str">
            <v xml:space="preserve">4.00 </v>
          </cell>
          <cell r="O629" t="str">
            <v xml:space="preserve"> 1.90</v>
          </cell>
          <cell r="P629">
            <v>0</v>
          </cell>
          <cell r="Q629">
            <v>0</v>
          </cell>
          <cell r="AH629" t="e">
            <v>#N/A</v>
          </cell>
          <cell r="AI629" t="e">
            <v>#N/A</v>
          </cell>
          <cell r="AJ629" t="str">
            <v>NO</v>
          </cell>
        </row>
        <row r="630">
          <cell r="D630" t="str">
            <v>30061</v>
          </cell>
          <cell r="E630" t="str">
            <v>ventana v-t (3.20 x 1.90). marco en aluminio con pintura electrostatica negro mate + vidrio laminado 4+4 mm. cuerpos fijos.</v>
          </cell>
          <cell r="F630" t="str">
            <v>u</v>
          </cell>
          <cell r="G630">
            <v>1875000</v>
          </cell>
          <cell r="H630">
            <v>0.21600000000000003</v>
          </cell>
          <cell r="I630">
            <v>2280000</v>
          </cell>
          <cell r="K630">
            <v>0</v>
          </cell>
          <cell r="L630" t="str">
            <v>3</v>
          </cell>
          <cell r="M630">
            <v>375000</v>
          </cell>
          <cell r="N630" t="str">
            <v xml:space="preserve">3.20 </v>
          </cell>
          <cell r="O630" t="str">
            <v xml:space="preserve"> 1.90</v>
          </cell>
          <cell r="P630">
            <v>0</v>
          </cell>
          <cell r="Q630">
            <v>0</v>
          </cell>
          <cell r="AH630" t="e">
            <v>#N/A</v>
          </cell>
          <cell r="AI630" t="e">
            <v>#N/A</v>
          </cell>
          <cell r="AJ630" t="str">
            <v>NO</v>
          </cell>
        </row>
        <row r="631">
          <cell r="D631" t="str">
            <v>30062</v>
          </cell>
          <cell r="E631" t="str">
            <v>ventana v-u (5.35 x 1.90). marco en aluminio con pintura electrostatica negro mate + vidrio laminado 4+4 mm. cuerpos fijos.</v>
          </cell>
          <cell r="F631" t="str">
            <v>u</v>
          </cell>
          <cell r="G631">
            <v>3134765.6249999995</v>
          </cell>
          <cell r="H631">
            <v>0.21600000000000003</v>
          </cell>
          <cell r="I631">
            <v>3811874.9999999995</v>
          </cell>
          <cell r="K631">
            <v>0</v>
          </cell>
          <cell r="L631" t="str">
            <v>3</v>
          </cell>
          <cell r="M631">
            <v>375000</v>
          </cell>
          <cell r="N631" t="str">
            <v xml:space="preserve">5.35 </v>
          </cell>
          <cell r="O631" t="str">
            <v xml:space="preserve"> 1.90</v>
          </cell>
          <cell r="P631">
            <v>0</v>
          </cell>
          <cell r="Q631">
            <v>0</v>
          </cell>
          <cell r="AH631" t="e">
            <v>#N/A</v>
          </cell>
          <cell r="AI631" t="e">
            <v>#N/A</v>
          </cell>
          <cell r="AJ631" t="str">
            <v>NO</v>
          </cell>
        </row>
        <row r="632">
          <cell r="D632" t="str">
            <v>30063</v>
          </cell>
          <cell r="E632" t="str">
            <v>ventana v-v (4.85 x 1.90). marco en aluminio con pintura electrostatica negro mate + vidrio laminado 4+4 mm. cuerpos fijos.</v>
          </cell>
          <cell r="F632" t="str">
            <v>u</v>
          </cell>
          <cell r="G632">
            <v>2841796.8749999995</v>
          </cell>
          <cell r="H632">
            <v>0.21600000000000003</v>
          </cell>
          <cell r="I632">
            <v>3455624.9999999995</v>
          </cell>
          <cell r="K632">
            <v>0</v>
          </cell>
          <cell r="L632" t="str">
            <v>3</v>
          </cell>
          <cell r="M632">
            <v>375000</v>
          </cell>
          <cell r="N632" t="str">
            <v xml:space="preserve">4.85 </v>
          </cell>
          <cell r="O632" t="str">
            <v xml:space="preserve"> 1.90</v>
          </cell>
          <cell r="P632">
            <v>0</v>
          </cell>
          <cell r="Q632">
            <v>0</v>
          </cell>
          <cell r="AH632" t="e">
            <v>#N/A</v>
          </cell>
          <cell r="AI632" t="e">
            <v>#N/A</v>
          </cell>
          <cell r="AJ632" t="str">
            <v>NO</v>
          </cell>
        </row>
        <row r="633">
          <cell r="D633" t="str">
            <v>30064</v>
          </cell>
          <cell r="E633" t="str">
            <v>ventana v-w (1.35 x 0.50). marco + alas en aluminio con pintura electrostatica negro mate y vidrio laminado 6 mm. cuerpos basculantes.</v>
          </cell>
          <cell r="F633" t="str">
            <v>u</v>
          </cell>
          <cell r="G633">
            <v>405222.03947368427</v>
          </cell>
          <cell r="H633">
            <v>0.21600000000000003</v>
          </cell>
          <cell r="I633">
            <v>492750.00000000006</v>
          </cell>
          <cell r="K633">
            <v>0</v>
          </cell>
          <cell r="L633" t="str">
            <v>3</v>
          </cell>
          <cell r="M633">
            <v>730000</v>
          </cell>
          <cell r="N633" t="str">
            <v xml:space="preserve">1.35 </v>
          </cell>
          <cell r="O633" t="str">
            <v xml:space="preserve"> 0.50</v>
          </cell>
          <cell r="P633">
            <v>0</v>
          </cell>
          <cell r="Q633">
            <v>0</v>
          </cell>
          <cell r="AH633" t="e">
            <v>#N/A</v>
          </cell>
          <cell r="AI633" t="e">
            <v>#N/A</v>
          </cell>
          <cell r="AJ633" t="str">
            <v>NO</v>
          </cell>
        </row>
        <row r="634">
          <cell r="D634" t="str">
            <v>30065</v>
          </cell>
          <cell r="E634" t="str">
            <v>ventana v- x (15.00 x 0.90). marco en aluminio con pintura electrostatica negro mate + vidrio laminado 4+4 mm. cuerpos fijos.</v>
          </cell>
          <cell r="F634" t="str">
            <v>u</v>
          </cell>
          <cell r="G634">
            <v>4662828.9473684216</v>
          </cell>
          <cell r="H634">
            <v>0.21600000000000003</v>
          </cell>
          <cell r="I634">
            <v>5670000.0000000009</v>
          </cell>
          <cell r="K634">
            <v>0</v>
          </cell>
          <cell r="L634" t="str">
            <v>3</v>
          </cell>
          <cell r="M634">
            <v>420000</v>
          </cell>
          <cell r="N634">
            <v>15</v>
          </cell>
          <cell r="O634">
            <v>0.9</v>
          </cell>
          <cell r="P634">
            <v>0</v>
          </cell>
          <cell r="Q634">
            <v>0</v>
          </cell>
          <cell r="AH634" t="e">
            <v>#N/A</v>
          </cell>
          <cell r="AI634" t="e">
            <v>#N/A</v>
          </cell>
          <cell r="AJ634" t="str">
            <v>NO</v>
          </cell>
        </row>
        <row r="635">
          <cell r="D635" t="str">
            <v>30066</v>
          </cell>
          <cell r="E635" t="str">
            <v>ventana v-y (12.85 x 0.90). marco en aluminio con pintura electrostatica negro mate + vidrio laminado 4+4 mm. cuerpos fijos.</v>
          </cell>
          <cell r="F635" t="str">
            <v>u</v>
          </cell>
          <cell r="G635">
            <v>3994490.1315789474</v>
          </cell>
          <cell r="H635">
            <v>0.21600000000000003</v>
          </cell>
          <cell r="I635">
            <v>4857300</v>
          </cell>
          <cell r="K635">
            <v>0</v>
          </cell>
          <cell r="L635" t="str">
            <v>3</v>
          </cell>
          <cell r="M635">
            <v>420000</v>
          </cell>
          <cell r="N635" t="str">
            <v>12.85</v>
          </cell>
          <cell r="O635" t="str">
            <v xml:space="preserve"> 0.90</v>
          </cell>
          <cell r="P635">
            <v>0</v>
          </cell>
          <cell r="Q635">
            <v>0</v>
          </cell>
          <cell r="AH635" t="e">
            <v>#N/A</v>
          </cell>
          <cell r="AI635" t="e">
            <v>#N/A</v>
          </cell>
          <cell r="AJ635" t="str">
            <v>NO</v>
          </cell>
        </row>
        <row r="636">
          <cell r="D636" t="str">
            <v>30067</v>
          </cell>
          <cell r="E636" t="str">
            <v>puerta p-01 (1.20 x 2.40). marco en lamina cr cal 18 + alas en lamina cr cal 18 microperforada acorde al detalle. incluye pintura electrostatica color negro, cerrojo de seguridad y cerradura tipo schlage o equivalente.</v>
          </cell>
          <cell r="F636" t="str">
            <v>u</v>
          </cell>
          <cell r="G636">
            <v>1254057.7749999999</v>
          </cell>
          <cell r="H636">
            <v>0.16</v>
          </cell>
          <cell r="I636">
            <v>1454707.0189999999</v>
          </cell>
          <cell r="K636">
            <v>0</v>
          </cell>
          <cell r="L636" t="str">
            <v>3</v>
          </cell>
          <cell r="M636">
            <v>505106.60381944443</v>
          </cell>
          <cell r="N636" t="str">
            <v xml:space="preserve">1.20 </v>
          </cell>
          <cell r="O636" t="str">
            <v xml:space="preserve"> 2.40</v>
          </cell>
          <cell r="P636">
            <v>0</v>
          </cell>
          <cell r="Q636">
            <v>0</v>
          </cell>
          <cell r="AH636" t="e">
            <v>#N/A</v>
          </cell>
          <cell r="AI636" t="e">
            <v>#N/A</v>
          </cell>
          <cell r="AJ636" t="str">
            <v>NO</v>
          </cell>
        </row>
        <row r="637">
          <cell r="D637" t="str">
            <v>30068</v>
          </cell>
          <cell r="E637" t="str">
            <v>puerta p-02 (1.00 x 3.00). marco en lamina cr cal 18 + ala y montante entamborados en lamina cr cal 18 y modulo inferior en lamina microperforada cr cal 18. incluye pintura electrostatica color negro, cerrojo de seguridad y cerradura tipo schlage o equivalente.</v>
          </cell>
          <cell r="F637" t="str">
            <v>u</v>
          </cell>
          <cell r="G637">
            <v>755955.95</v>
          </cell>
          <cell r="H637">
            <v>0.16</v>
          </cell>
          <cell r="I637">
            <v>876908.90199999989</v>
          </cell>
          <cell r="K637">
            <v>0</v>
          </cell>
          <cell r="L637" t="str">
            <v>3</v>
          </cell>
          <cell r="M637">
            <v>292302.96733333328</v>
          </cell>
          <cell r="N637" t="str">
            <v xml:space="preserve">1.00 </v>
          </cell>
          <cell r="O637" t="str">
            <v xml:space="preserve"> 3.00</v>
          </cell>
          <cell r="P637">
            <v>0</v>
          </cell>
          <cell r="Q637">
            <v>0</v>
          </cell>
          <cell r="AH637" t="e">
            <v>#N/A</v>
          </cell>
          <cell r="AI637" t="e">
            <v>#N/A</v>
          </cell>
          <cell r="AJ637" t="str">
            <v>NO</v>
          </cell>
        </row>
        <row r="638">
          <cell r="D638" t="str">
            <v>30069</v>
          </cell>
          <cell r="E638" t="str">
            <v>puerta p-03 (1.05 x 3.00). marco en lamina cr cal 18 + ala y montante entamborados en lamina cr cal 18 y modulo inferior en lamina microperforada cr cal 18. incluye pintura electrostatica color negro, cerrojo de seguridad y cerradura tipo schlage o equivalente.</v>
          </cell>
          <cell r="F638" t="str">
            <v>u</v>
          </cell>
          <cell r="G638">
            <v>767092.57499999995</v>
          </cell>
          <cell r="H638">
            <v>0.16</v>
          </cell>
          <cell r="I638">
            <v>889827.38699999987</v>
          </cell>
          <cell r="K638">
            <v>0</v>
          </cell>
          <cell r="L638" t="str">
            <v>3</v>
          </cell>
          <cell r="M638">
            <v>282484.88476190472</v>
          </cell>
          <cell r="N638" t="str">
            <v xml:space="preserve">1.05 </v>
          </cell>
          <cell r="O638" t="str">
            <v xml:space="preserve"> 3.00</v>
          </cell>
          <cell r="P638">
            <v>0</v>
          </cell>
          <cell r="Q638">
            <v>0</v>
          </cell>
          <cell r="AH638" t="e">
            <v>#N/A</v>
          </cell>
          <cell r="AI638" t="e">
            <v>#N/A</v>
          </cell>
          <cell r="AJ638" t="str">
            <v>NO</v>
          </cell>
        </row>
        <row r="639">
          <cell r="D639" t="str">
            <v>30070</v>
          </cell>
          <cell r="E639" t="str">
            <v>puerta p-04 (0.75 x 3.00). marco en lamina cr cal 18 + ala y montante entamborados en lamina cr cal 18 y modulo inferior en lamina microperforada cr cal 18. incluye pintura electrostatica color negro, cerrojo de seguridad y cerradura tipo schlage o equivalente.</v>
          </cell>
          <cell r="F639" t="str">
            <v>u</v>
          </cell>
          <cell r="G639">
            <v>698083.42499999993</v>
          </cell>
          <cell r="H639">
            <v>0.16</v>
          </cell>
          <cell r="I639">
            <v>809776.77299999981</v>
          </cell>
          <cell r="K639">
            <v>0</v>
          </cell>
          <cell r="L639" t="str">
            <v>3</v>
          </cell>
          <cell r="M639">
            <v>359900.78799999994</v>
          </cell>
          <cell r="N639" t="str">
            <v xml:space="preserve">0.75 </v>
          </cell>
          <cell r="O639" t="str">
            <v xml:space="preserve"> 3.00</v>
          </cell>
          <cell r="P639">
            <v>0</v>
          </cell>
          <cell r="Q639">
            <v>0</v>
          </cell>
          <cell r="AH639" t="e">
            <v>#N/A</v>
          </cell>
          <cell r="AI639" t="e">
            <v>#N/A</v>
          </cell>
          <cell r="AJ639" t="str">
            <v>NO</v>
          </cell>
        </row>
        <row r="640">
          <cell r="D640" t="str">
            <v>30071</v>
          </cell>
          <cell r="E640" t="str">
            <v>puerta p-05 (0.90 x 3.00). marco en lamina cr cal 18 + montante en lamina cr cal 18 + ala pivotante en malla preondulada 1" x 1" cal 10 y modulo central en lamina cr cal 18. incluye pintura electrostatica color negro, cerrojo de seguridad y haladeras ø 1/2"</v>
          </cell>
          <cell r="F640" t="str">
            <v>u</v>
          </cell>
          <cell r="G640">
            <v>927888.42499999993</v>
          </cell>
          <cell r="H640">
            <v>0.16</v>
          </cell>
          <cell r="I640">
            <v>1076350.5729999999</v>
          </cell>
          <cell r="K640">
            <v>0</v>
          </cell>
          <cell r="L640" t="str">
            <v>3</v>
          </cell>
          <cell r="M640">
            <v>398648.36037037033</v>
          </cell>
          <cell r="N640" t="str">
            <v xml:space="preserve">0.90 </v>
          </cell>
          <cell r="O640" t="str">
            <v xml:space="preserve"> 3.00</v>
          </cell>
          <cell r="P640">
            <v>0</v>
          </cell>
          <cell r="Q640">
            <v>0</v>
          </cell>
          <cell r="AH640" t="e">
            <v>#N/A</v>
          </cell>
          <cell r="AI640" t="e">
            <v>#N/A</v>
          </cell>
          <cell r="AJ640" t="str">
            <v>NO</v>
          </cell>
        </row>
        <row r="641">
          <cell r="D641" t="str">
            <v>30072</v>
          </cell>
          <cell r="E641" t="str">
            <v>puerta p-06 (0.80 x 3.00). alas pivotantes en bastidor + celosia en lamina cr 16 y montante entamborado en lamina cr cal 18. incluye pintura electrostatica color negro, cerrojo de seguridad y haladeras en tubular 1/2".</v>
          </cell>
          <cell r="F641" t="str">
            <v>u</v>
          </cell>
          <cell r="G641">
            <v>982181.64999999991</v>
          </cell>
          <cell r="H641">
            <v>0.16</v>
          </cell>
          <cell r="I641">
            <v>1139330.7139999999</v>
          </cell>
          <cell r="K641">
            <v>0</v>
          </cell>
          <cell r="L641" t="str">
            <v>3</v>
          </cell>
          <cell r="M641">
            <v>474721.1308333333</v>
          </cell>
          <cell r="N641" t="str">
            <v xml:space="preserve">0.80 </v>
          </cell>
          <cell r="O641" t="str">
            <v xml:space="preserve"> 3.00</v>
          </cell>
          <cell r="P641">
            <v>0</v>
          </cell>
          <cell r="Q641">
            <v>0</v>
          </cell>
          <cell r="AH641" t="e">
            <v>#N/A</v>
          </cell>
          <cell r="AI641" t="e">
            <v>#N/A</v>
          </cell>
          <cell r="AJ641" t="str">
            <v>NO</v>
          </cell>
        </row>
        <row r="642">
          <cell r="D642" t="str">
            <v>30073</v>
          </cell>
          <cell r="E642" t="str">
            <v>puerta p-08 (0.80 x 2.40). marco en lamina cr cal 18 + ala entamborada en lamina cr cal 18 y modulo inferior en lamina microperforada cr cal 18. incluye pintura electrostatica color negro, cerrojo de seguridad y cerradura tipo schlage o equivalente.</v>
          </cell>
          <cell r="F642" t="str">
            <v>u</v>
          </cell>
          <cell r="G642">
            <v>580753.72499999998</v>
          </cell>
          <cell r="H642">
            <v>0.16</v>
          </cell>
          <cell r="I642">
            <v>673674.32099999988</v>
          </cell>
          <cell r="K642">
            <v>0</v>
          </cell>
          <cell r="L642" t="str">
            <v>3</v>
          </cell>
          <cell r="M642">
            <v>350872.04218749993</v>
          </cell>
          <cell r="N642" t="str">
            <v xml:space="preserve">0.80 </v>
          </cell>
          <cell r="O642" t="str">
            <v xml:space="preserve"> 2.40</v>
          </cell>
          <cell r="P642">
            <v>0</v>
          </cell>
          <cell r="Q642">
            <v>0</v>
          </cell>
          <cell r="AH642" t="e">
            <v>#N/A</v>
          </cell>
          <cell r="AI642" t="e">
            <v>#N/A</v>
          </cell>
          <cell r="AJ642" t="str">
            <v>NO</v>
          </cell>
        </row>
        <row r="643">
          <cell r="D643" t="str">
            <v>30074</v>
          </cell>
          <cell r="E643" t="str">
            <v>puerta p-09 (1.15 x 3.00). marco en lamina cr cal 18 + ala y montante entamborados en lamina cr cal 18. incluye pintura electrostatica color negro, cerrojo de seguridad y cerradura tipo schlage o equivalente.</v>
          </cell>
          <cell r="F643" t="str">
            <v>u</v>
          </cell>
          <cell r="G643">
            <v>774552.52499999991</v>
          </cell>
          <cell r="H643">
            <v>0.16</v>
          </cell>
          <cell r="I643">
            <v>898480.92899999989</v>
          </cell>
          <cell r="K643">
            <v>0</v>
          </cell>
          <cell r="L643" t="str">
            <v>3</v>
          </cell>
          <cell r="M643">
            <v>260429.25478260868</v>
          </cell>
          <cell r="N643" t="str">
            <v xml:space="preserve">1.15 </v>
          </cell>
          <cell r="O643" t="str">
            <v xml:space="preserve"> 3.00</v>
          </cell>
          <cell r="P643">
            <v>0</v>
          </cell>
          <cell r="Q643">
            <v>0</v>
          </cell>
          <cell r="AH643" t="e">
            <v>#N/A</v>
          </cell>
          <cell r="AI643" t="e">
            <v>#N/A</v>
          </cell>
          <cell r="AJ643" t="str">
            <v>NO</v>
          </cell>
        </row>
        <row r="644">
          <cell r="D644" t="str">
            <v>30075</v>
          </cell>
          <cell r="E644" t="str">
            <v>puerta p-10 (0.80 x 2.50). ala entamborada corrediza en lamina cr cal 18. incluye rieles, pintura electrostatica color negro, cerrojo de seguridad y haladera.</v>
          </cell>
          <cell r="F644" t="str">
            <v>u</v>
          </cell>
          <cell r="G644">
            <v>686225.2</v>
          </cell>
          <cell r="H644">
            <v>0.16</v>
          </cell>
          <cell r="I644">
            <v>796021.23199999984</v>
          </cell>
          <cell r="K644">
            <v>0</v>
          </cell>
          <cell r="L644" t="str">
            <v>3</v>
          </cell>
          <cell r="M644">
            <v>398010.61599999992</v>
          </cell>
          <cell r="N644" t="str">
            <v xml:space="preserve">0.80 </v>
          </cell>
          <cell r="O644" t="str">
            <v xml:space="preserve"> 2.50</v>
          </cell>
          <cell r="P644">
            <v>0</v>
          </cell>
          <cell r="Q644">
            <v>0</v>
          </cell>
          <cell r="AH644" t="e">
            <v>#N/A</v>
          </cell>
          <cell r="AI644" t="e">
            <v>#N/A</v>
          </cell>
          <cell r="AJ644" t="str">
            <v>NO</v>
          </cell>
        </row>
        <row r="645">
          <cell r="D645" t="str">
            <v>30076</v>
          </cell>
          <cell r="E645" t="str">
            <v>puerta p-11 (0.74 x 2.40). ala entamborada corrediza en lamina cr cal 18 y modulo inferior en lamina microperforada cr cal 18. incluye rieles, pintura electrostatica color negro, cerrojo de seguridad y haladera.</v>
          </cell>
          <cell r="F645" t="str">
            <v>u</v>
          </cell>
          <cell r="G645">
            <v>766426.32500000007</v>
          </cell>
          <cell r="H645">
            <v>0.16</v>
          </cell>
          <cell r="I645">
            <v>889054.53700000001</v>
          </cell>
          <cell r="K645">
            <v>0</v>
          </cell>
          <cell r="L645" t="str">
            <v>3</v>
          </cell>
          <cell r="M645">
            <v>500593.77083333337</v>
          </cell>
          <cell r="N645" t="str">
            <v xml:space="preserve">0.74 </v>
          </cell>
          <cell r="O645" t="str">
            <v xml:space="preserve"> 2.40</v>
          </cell>
          <cell r="P645">
            <v>0</v>
          </cell>
          <cell r="Q645">
            <v>0</v>
          </cell>
          <cell r="AH645" t="e">
            <v>#N/A</v>
          </cell>
          <cell r="AI645" t="e">
            <v>#N/A</v>
          </cell>
          <cell r="AJ645" t="str">
            <v>NO</v>
          </cell>
        </row>
        <row r="646">
          <cell r="D646" t="str">
            <v>30077</v>
          </cell>
          <cell r="E646" t="str">
            <v>puerta p-12 (1.50 x 2.40). marco en lamina cr cal 18 + alas y cuerpo fijo en lamina cr cal 18 microperforada acorde al detalle. incluye pintura electrostatica color negro, cerrojo de seguridad y cerradura tipo schlage o equivalente.</v>
          </cell>
          <cell r="F646" t="str">
            <v>u</v>
          </cell>
          <cell r="G646">
            <v>1483461.9999999998</v>
          </cell>
          <cell r="H646">
            <v>0.16</v>
          </cell>
          <cell r="I646">
            <v>1720815.9199999997</v>
          </cell>
          <cell r="K646">
            <v>0</v>
          </cell>
          <cell r="L646" t="str">
            <v>3</v>
          </cell>
          <cell r="M646">
            <v>478004.42222222214</v>
          </cell>
          <cell r="N646" t="str">
            <v xml:space="preserve">1.50 </v>
          </cell>
          <cell r="O646" t="str">
            <v xml:space="preserve"> 2.40</v>
          </cell>
          <cell r="P646">
            <v>0</v>
          </cell>
          <cell r="Q646">
            <v>0</v>
          </cell>
          <cell r="AH646" t="e">
            <v>#N/A</v>
          </cell>
          <cell r="AI646" t="e">
            <v>#N/A</v>
          </cell>
          <cell r="AJ646" t="str">
            <v>NO</v>
          </cell>
        </row>
        <row r="647">
          <cell r="D647" t="str">
            <v>30078</v>
          </cell>
          <cell r="E647" t="str">
            <v>puerta p-13 (2.40 x 2.40). marco en lamina cr cal 18 + alas y cuerpo fijo en lamina cr cal 18 microperforada acorde al detalle. incluye pintura electrostatica color negro, cerrojo de seguridad y cerradura tipo schlage o equivalente.</v>
          </cell>
          <cell r="F647" t="str">
            <v>u</v>
          </cell>
          <cell r="G647">
            <v>1819935.6749999998</v>
          </cell>
          <cell r="H647">
            <v>0.16</v>
          </cell>
          <cell r="I647">
            <v>2111125.3829999994</v>
          </cell>
          <cell r="K647">
            <v>0</v>
          </cell>
          <cell r="L647" t="str">
            <v>3</v>
          </cell>
          <cell r="M647">
            <v>366514.82343749993</v>
          </cell>
          <cell r="N647" t="str">
            <v xml:space="preserve">2.40 </v>
          </cell>
          <cell r="O647" t="str">
            <v xml:space="preserve"> 2.40</v>
          </cell>
          <cell r="P647">
            <v>0</v>
          </cell>
          <cell r="Q647">
            <v>0</v>
          </cell>
          <cell r="AH647" t="e">
            <v>#N/A</v>
          </cell>
          <cell r="AI647" t="e">
            <v>#N/A</v>
          </cell>
          <cell r="AJ647" t="str">
            <v>NO</v>
          </cell>
        </row>
        <row r="648">
          <cell r="D648" t="str">
            <v>30079</v>
          </cell>
          <cell r="E648" t="str">
            <v>puerta p-14 (1.20 x 2.40). marco en lamina cr cal 18 + ala pivotante entamborada en lamina cr cal 18. incluye pintura electrostatica color negro, cerrojo de seguridad y cerradura tipo schlage o equivalente.</v>
          </cell>
          <cell r="F648" t="str">
            <v>u</v>
          </cell>
          <cell r="G648">
            <v>729606.27499999991</v>
          </cell>
          <cell r="H648">
            <v>0.16</v>
          </cell>
          <cell r="I648">
            <v>846343.27899999986</v>
          </cell>
          <cell r="K648">
            <v>0</v>
          </cell>
          <cell r="L648" t="str">
            <v>3</v>
          </cell>
          <cell r="M648">
            <v>293869.19409722224</v>
          </cell>
          <cell r="N648" t="str">
            <v xml:space="preserve">1.20 </v>
          </cell>
          <cell r="O648" t="str">
            <v xml:space="preserve"> 2.40</v>
          </cell>
          <cell r="P648">
            <v>0</v>
          </cell>
          <cell r="Q648">
            <v>0</v>
          </cell>
          <cell r="AH648" t="e">
            <v>#N/A</v>
          </cell>
          <cell r="AI648" t="e">
            <v>#N/A</v>
          </cell>
          <cell r="AJ648" t="str">
            <v>NO</v>
          </cell>
        </row>
        <row r="649">
          <cell r="D649" t="str">
            <v>30080</v>
          </cell>
          <cell r="E649" t="str">
            <v>puerta p-15 (2.10 x 2.40). marco en lamina cr cal 18 + alas en lamina cr cal 18 microperforada acorde al detalle. incluye pintura electrostatica color negro, cerrojo de seguridad y cerradura tipo schlage o equivalente.</v>
          </cell>
          <cell r="F649" t="str">
            <v>u</v>
          </cell>
          <cell r="G649">
            <v>1681464.325</v>
          </cell>
          <cell r="H649">
            <v>0.16</v>
          </cell>
          <cell r="I649">
            <v>1950498.6169999999</v>
          </cell>
          <cell r="K649">
            <v>0</v>
          </cell>
          <cell r="L649" t="str">
            <v>3</v>
          </cell>
          <cell r="M649">
            <v>387003.69384920632</v>
          </cell>
          <cell r="N649" t="str">
            <v xml:space="preserve">2.10 </v>
          </cell>
          <cell r="O649" t="str">
            <v xml:space="preserve"> 2.40</v>
          </cell>
          <cell r="P649">
            <v>0</v>
          </cell>
          <cell r="Q649">
            <v>0</v>
          </cell>
          <cell r="AH649" t="e">
            <v>#N/A</v>
          </cell>
          <cell r="AI649" t="e">
            <v>#N/A</v>
          </cell>
          <cell r="AJ649" t="str">
            <v>NO</v>
          </cell>
        </row>
        <row r="650">
          <cell r="D650" t="str">
            <v>30081</v>
          </cell>
          <cell r="E650" t="str">
            <v>puerta p-16 (0.90 x 2.40). marco en lamina cr cal 18 + ala entamborada en lamina cr cal 18. incluye pintura electrostatica color negro, cerrojo de seguridad y cerradura tipo schlage o equivalente.</v>
          </cell>
          <cell r="F650" t="str">
            <v>u</v>
          </cell>
          <cell r="G650">
            <v>563176.81999999983</v>
          </cell>
          <cell r="H650">
            <v>0.16</v>
          </cell>
          <cell r="I650">
            <v>653285.11119999981</v>
          </cell>
          <cell r="K650">
            <v>0</v>
          </cell>
          <cell r="L650" t="str">
            <v>3</v>
          </cell>
          <cell r="M650">
            <v>302446.81074074068</v>
          </cell>
          <cell r="N650" t="str">
            <v xml:space="preserve">0.90 </v>
          </cell>
          <cell r="O650" t="str">
            <v xml:space="preserve"> 2.40</v>
          </cell>
          <cell r="P650">
            <v>0</v>
          </cell>
          <cell r="Q650">
            <v>0</v>
          </cell>
          <cell r="AH650" t="e">
            <v>#N/A</v>
          </cell>
          <cell r="AI650" t="e">
            <v>#N/A</v>
          </cell>
          <cell r="AJ650" t="str">
            <v>NO</v>
          </cell>
        </row>
        <row r="651">
          <cell r="D651" t="str">
            <v>30082</v>
          </cell>
          <cell r="E651" t="str">
            <v>puerta p-17 (0.90 x 3.00). marco en lamina cr cal 18 + ala y montante entamborados en lamina cr cal 18 y modulo inferior en lamina microperforada cr cal 18. incluye pintura electrostatica color negro, cerrojo de seguridad y cerradura tipo schlage o equivalente.</v>
          </cell>
          <cell r="F651" t="str">
            <v>u</v>
          </cell>
          <cell r="G651">
            <v>703971.02499999991</v>
          </cell>
          <cell r="H651">
            <v>0.16</v>
          </cell>
          <cell r="I651">
            <v>816606.38899999985</v>
          </cell>
          <cell r="K651">
            <v>0</v>
          </cell>
          <cell r="L651" t="str">
            <v>3</v>
          </cell>
          <cell r="M651">
            <v>302446.81074074068</v>
          </cell>
          <cell r="N651" t="str">
            <v xml:space="preserve">0.90 </v>
          </cell>
          <cell r="O651" t="str">
            <v xml:space="preserve"> 3.00</v>
          </cell>
          <cell r="P651">
            <v>0</v>
          </cell>
          <cell r="Q651">
            <v>0</v>
          </cell>
          <cell r="AH651" t="e">
            <v>#N/A</v>
          </cell>
          <cell r="AI651" t="e">
            <v>#N/A</v>
          </cell>
          <cell r="AJ651" t="str">
            <v>NO</v>
          </cell>
        </row>
        <row r="652">
          <cell r="D652" t="str">
            <v>30083</v>
          </cell>
          <cell r="E652" t="str">
            <v>puerta p-19 (4.80 x 3.00). marco en lamina cr cal 18 + alas pivotantes entamboradas en lamina cr cal 18. incluye pintura electrostatica color negro, cerrojo de seguridad y cerradura tipo schlage o equivalente.</v>
          </cell>
          <cell r="F652" t="str">
            <v>u</v>
          </cell>
          <cell r="G652">
            <v>3971874.9999999995</v>
          </cell>
          <cell r="H652">
            <v>0.16</v>
          </cell>
          <cell r="I652">
            <v>4607374.9999999991</v>
          </cell>
          <cell r="K652">
            <v>0</v>
          </cell>
          <cell r="L652" t="str">
            <v>3</v>
          </cell>
          <cell r="M652">
            <v>319956.59722222219</v>
          </cell>
          <cell r="N652" t="str">
            <v xml:space="preserve">4.80 </v>
          </cell>
          <cell r="O652" t="str">
            <v xml:space="preserve"> 3.00</v>
          </cell>
          <cell r="P652">
            <v>0</v>
          </cell>
          <cell r="Q652">
            <v>0</v>
          </cell>
          <cell r="AH652" t="e">
            <v>#N/A</v>
          </cell>
          <cell r="AI652" t="e">
            <v>#N/A</v>
          </cell>
          <cell r="AJ652" t="str">
            <v>NO</v>
          </cell>
        </row>
        <row r="653">
          <cell r="D653" t="str">
            <v>30084</v>
          </cell>
          <cell r="E653" t="str">
            <v>puerta p-20 (6.90 x 2.40). marco en lamina cr cal 18 + alas pivotantes en lamina cr cal 18 microperforada acorde al detalle. incluye pintura electrostatica color negro, cerrojo de seguridad y cerradura tipo schlage o equivalente.</v>
          </cell>
          <cell r="F653" t="str">
            <v>u</v>
          </cell>
          <cell r="G653">
            <v>6404597.6999999993</v>
          </cell>
          <cell r="H653">
            <v>0.16</v>
          </cell>
          <cell r="I653">
            <v>7429333.3319999985</v>
          </cell>
          <cell r="K653">
            <v>0</v>
          </cell>
          <cell r="L653" t="str">
            <v>3</v>
          </cell>
          <cell r="M653">
            <v>448631.23985507234</v>
          </cell>
          <cell r="N653" t="str">
            <v xml:space="preserve">6.90 </v>
          </cell>
          <cell r="O653" t="str">
            <v xml:space="preserve"> 2.40</v>
          </cell>
          <cell r="P653">
            <v>0</v>
          </cell>
          <cell r="Q653">
            <v>0</v>
          </cell>
          <cell r="AH653" t="e">
            <v>#N/A</v>
          </cell>
          <cell r="AI653" t="e">
            <v>#N/A</v>
          </cell>
          <cell r="AJ653" t="str">
            <v>NO</v>
          </cell>
        </row>
        <row r="654">
          <cell r="D654" t="str">
            <v>30085</v>
          </cell>
          <cell r="E654" t="str">
            <v>puerta p-21 (7.70 x 2.40). marco en lamina cr cal 18 + alas pivotantes en lamina cr cal 18 microperforada acorde al detalle. incluye pintura electrostatica color negro, cerrojo de seguridad y cerradura tipo schlage o equivalente.</v>
          </cell>
          <cell r="F654" t="str">
            <v>u</v>
          </cell>
          <cell r="G654">
            <v>7292526.4999999991</v>
          </cell>
          <cell r="H654">
            <v>0.16</v>
          </cell>
          <cell r="I654">
            <v>8459330.7399999984</v>
          </cell>
          <cell r="K654">
            <v>0</v>
          </cell>
          <cell r="L654" t="str">
            <v>3</v>
          </cell>
          <cell r="M654">
            <v>457755.99242424237</v>
          </cell>
          <cell r="N654" t="str">
            <v xml:space="preserve">7.70 </v>
          </cell>
          <cell r="O654" t="str">
            <v xml:space="preserve"> 2.40</v>
          </cell>
          <cell r="P654">
            <v>0</v>
          </cell>
          <cell r="Q654">
            <v>0</v>
          </cell>
          <cell r="AH654" t="e">
            <v>#N/A</v>
          </cell>
          <cell r="AI654" t="e">
            <v>#N/A</v>
          </cell>
          <cell r="AJ654" t="str">
            <v>NO</v>
          </cell>
        </row>
        <row r="655">
          <cell r="D655" t="str">
            <v>30086</v>
          </cell>
          <cell r="E655" t="str">
            <v>puerta p-23 (6.30 x 2.40). marco en lamina cr cal 18 + alas pivotantes en lamina cr cal 18 microperforada acorde al detalle. incluye pintura electrostatica color negro, cerrojo de seguridad y cerradura tipo schlage o equivalente.</v>
          </cell>
          <cell r="F655" t="str">
            <v>u</v>
          </cell>
          <cell r="G655">
            <v>5847676.1608695639</v>
          </cell>
          <cell r="H655">
            <v>0.16</v>
          </cell>
          <cell r="I655">
            <v>6783304.3466086937</v>
          </cell>
          <cell r="K655">
            <v>0</v>
          </cell>
          <cell r="L655" t="str">
            <v>3</v>
          </cell>
          <cell r="M655">
            <v>448631.23985507234</v>
          </cell>
          <cell r="N655" t="str">
            <v xml:space="preserve">6.30 </v>
          </cell>
          <cell r="O655" t="str">
            <v xml:space="preserve"> 2.40</v>
          </cell>
          <cell r="P655">
            <v>0</v>
          </cell>
          <cell r="Q655">
            <v>0</v>
          </cell>
          <cell r="AH655" t="e">
            <v>#N/A</v>
          </cell>
          <cell r="AI655" t="e">
            <v>#N/A</v>
          </cell>
          <cell r="AJ655" t="str">
            <v>NO</v>
          </cell>
        </row>
        <row r="656">
          <cell r="D656" t="str">
            <v>30087</v>
          </cell>
          <cell r="E656" t="str">
            <v>puerta p-25 (9.80 x 2.40). marco en lamina cr cal 18 + alas pivotantes en lamina cr cal 18 microperforada acorde al detalle. incluye pintura electrostatica color negro, cerrojo de seguridad y cerradura tipo schlage o equivalente.</v>
          </cell>
          <cell r="F656" t="str">
            <v>u</v>
          </cell>
          <cell r="G656">
            <v>9096385.139130434</v>
          </cell>
          <cell r="H656">
            <v>0.16</v>
          </cell>
          <cell r="I656">
            <v>10551806.761391303</v>
          </cell>
          <cell r="K656">
            <v>0</v>
          </cell>
          <cell r="L656" t="str">
            <v>3</v>
          </cell>
          <cell r="M656">
            <v>448631.23985507234</v>
          </cell>
          <cell r="N656" t="str">
            <v xml:space="preserve">9.80 </v>
          </cell>
          <cell r="O656" t="str">
            <v xml:space="preserve"> 2.40</v>
          </cell>
          <cell r="P656">
            <v>0</v>
          </cell>
          <cell r="Q656">
            <v>0</v>
          </cell>
          <cell r="AH656" t="e">
            <v>#N/A</v>
          </cell>
          <cell r="AI656" t="e">
            <v>#N/A</v>
          </cell>
          <cell r="AJ656" t="str">
            <v>NO</v>
          </cell>
        </row>
        <row r="657">
          <cell r="D657" t="str">
            <v>30088</v>
          </cell>
          <cell r="E657" t="str">
            <v>puerta p-28 (2.00 x 3.00). marco en lamina cr cal 18 + montante en lamina cr cal 18 + alas pivotantes en malla preondulada 1" x 1" cal 10 y modulo central en lamina cr cal 18. incluye pintura electrostatica color negro, cerrojo de seguridad y haladeras ø 1/2"</v>
          </cell>
          <cell r="F657" t="str">
            <v>u</v>
          </cell>
          <cell r="G657">
            <v>2061974.2777777775</v>
          </cell>
          <cell r="H657">
            <v>0.16</v>
          </cell>
          <cell r="I657">
            <v>2391890.162222222</v>
          </cell>
          <cell r="K657">
            <v>0</v>
          </cell>
          <cell r="L657" t="str">
            <v>3</v>
          </cell>
          <cell r="M657">
            <v>398648.36037037033</v>
          </cell>
          <cell r="N657" t="str">
            <v xml:space="preserve">2.00 </v>
          </cell>
          <cell r="O657" t="str">
            <v xml:space="preserve"> 3.00</v>
          </cell>
          <cell r="P657">
            <v>0</v>
          </cell>
          <cell r="Q657">
            <v>0</v>
          </cell>
          <cell r="AH657" t="e">
            <v>#N/A</v>
          </cell>
          <cell r="AI657" t="e">
            <v>#N/A</v>
          </cell>
          <cell r="AJ657" t="str">
            <v>NO</v>
          </cell>
        </row>
        <row r="658">
          <cell r="D658" t="str">
            <v>30089</v>
          </cell>
          <cell r="E658" t="str">
            <v>puerta p-29 (2.00 x 3.00). marco en lamina cr cal 18 + montante en lamina cr cal 18 + alas entamboradas en lamina cr cal 18 y modulo inferior en lamina microperforada cr cal 18. incluye pintura electrostatica color negro, cerrojo de seguridad y cerradura tipo schlage o equivalente.</v>
          </cell>
          <cell r="F658" t="str">
            <v>u</v>
          </cell>
          <cell r="G658">
            <v>1461128.7142857141</v>
          </cell>
          <cell r="H658">
            <v>0.16</v>
          </cell>
          <cell r="I658">
            <v>1694909.3085714283</v>
          </cell>
          <cell r="K658">
            <v>0</v>
          </cell>
          <cell r="L658" t="str">
            <v>3</v>
          </cell>
          <cell r="M658">
            <v>282484.88476190472</v>
          </cell>
          <cell r="N658" t="str">
            <v xml:space="preserve">2.00 </v>
          </cell>
          <cell r="O658" t="str">
            <v xml:space="preserve"> 3.00</v>
          </cell>
          <cell r="P658">
            <v>0</v>
          </cell>
          <cell r="Q658">
            <v>0</v>
          </cell>
          <cell r="AH658" t="e">
            <v>#N/A</v>
          </cell>
          <cell r="AI658" t="e">
            <v>#N/A</v>
          </cell>
          <cell r="AJ658" t="str">
            <v>NO</v>
          </cell>
        </row>
        <row r="659">
          <cell r="D659" t="str">
            <v>30090</v>
          </cell>
          <cell r="E659" t="str">
            <v>puerta p-31 (4.62 x 2.40). marco en lamina cr cal 18 + alas pivotantes en lamina cr cal 18 microperforada acorde al detalle. incluye pintura electrostatica color negro, cerrojo de seguridad y cerradura tipo schlage o equivalente.</v>
          </cell>
          <cell r="F659" t="str">
            <v>u</v>
          </cell>
          <cell r="G659">
            <v>4288295.8513043476</v>
          </cell>
          <cell r="H659">
            <v>0.16</v>
          </cell>
          <cell r="I659">
            <v>4974423.1875130432</v>
          </cell>
          <cell r="K659">
            <v>0</v>
          </cell>
          <cell r="L659" t="str">
            <v>3</v>
          </cell>
          <cell r="M659">
            <v>448631.23985507246</v>
          </cell>
          <cell r="N659" t="str">
            <v xml:space="preserve">4.62 </v>
          </cell>
          <cell r="O659" t="str">
            <v xml:space="preserve"> 2.40</v>
          </cell>
          <cell r="P659">
            <v>0</v>
          </cell>
          <cell r="Q659">
            <v>0</v>
          </cell>
          <cell r="AH659" t="e">
            <v>#N/A</v>
          </cell>
          <cell r="AI659" t="e">
            <v>#N/A</v>
          </cell>
          <cell r="AJ659" t="str">
            <v>NO</v>
          </cell>
        </row>
        <row r="660">
          <cell r="D660" t="str">
            <v>30091</v>
          </cell>
          <cell r="E660" t="str">
            <v>puerta p-32 (0.94 x 2.40). ala corrediza entamborada en lamina cr cal 18 y modulo inferior en lamina microperforada cr cal 18. incluye rieles, pintura electrostatica color negro, cerrojo de seguridad y haladera.</v>
          </cell>
          <cell r="F660" t="str">
            <v>u</v>
          </cell>
          <cell r="G660">
            <v>973568.57499999995</v>
          </cell>
          <cell r="H660">
            <v>0.16</v>
          </cell>
          <cell r="I660">
            <v>1129339.5469999998</v>
          </cell>
          <cell r="K660">
            <v>0</v>
          </cell>
          <cell r="L660" t="str">
            <v>3</v>
          </cell>
          <cell r="M660">
            <v>500593.77083333326</v>
          </cell>
          <cell r="N660" t="str">
            <v xml:space="preserve">0.94 </v>
          </cell>
          <cell r="O660" t="str">
            <v xml:space="preserve"> 2.40</v>
          </cell>
          <cell r="P660">
            <v>0</v>
          </cell>
          <cell r="Q660">
            <v>0</v>
          </cell>
          <cell r="AH660" t="e">
            <v>#N/A</v>
          </cell>
          <cell r="AI660" t="e">
            <v>#N/A</v>
          </cell>
          <cell r="AJ660" t="str">
            <v>NO</v>
          </cell>
        </row>
        <row r="661">
          <cell r="D661" t="str">
            <v>30092</v>
          </cell>
          <cell r="E661" t="str">
            <v>puerta p-33 (2.00 x 2.30). marco en lamina cr cal 18 + alas pivotantes en malla preondulada 1" x 1" cal 10 y modulo central en lamina cr cal 18. incluye pintura electrostatica color negro, cerrojo de seguridad y haladeras ø 1/2"</v>
          </cell>
          <cell r="F661" t="str">
            <v>u</v>
          </cell>
          <cell r="G661">
            <v>1580846.9462962961</v>
          </cell>
          <cell r="H661">
            <v>0.16</v>
          </cell>
          <cell r="I661">
            <v>1833782.4577037033</v>
          </cell>
          <cell r="K661">
            <v>0</v>
          </cell>
          <cell r="L661" t="str">
            <v>3</v>
          </cell>
          <cell r="M661">
            <v>398648.36037037033</v>
          </cell>
          <cell r="N661" t="str">
            <v xml:space="preserve">2.00 </v>
          </cell>
          <cell r="O661" t="str">
            <v xml:space="preserve"> 2.30</v>
          </cell>
          <cell r="P661">
            <v>0</v>
          </cell>
          <cell r="Q661">
            <v>0</v>
          </cell>
          <cell r="AH661" t="e">
            <v>#N/A</v>
          </cell>
          <cell r="AI661" t="e">
            <v>#N/A</v>
          </cell>
          <cell r="AJ661" t="str">
            <v>NO</v>
          </cell>
        </row>
        <row r="662">
          <cell r="D662" t="str">
            <v>30093</v>
          </cell>
          <cell r="E662" t="str">
            <v>puerta p-07 (2.30 x 2.40). marco + alas en aluminio con pintura electrostatica negro mate y vidrio laminado 4+4 mm. cuerpos fijos y batientes.</v>
          </cell>
          <cell r="F662" t="str">
            <v>u</v>
          </cell>
          <cell r="G662">
            <v>2998187</v>
          </cell>
          <cell r="H662">
            <v>0.21600000000000003</v>
          </cell>
          <cell r="I662">
            <v>3645795.392</v>
          </cell>
          <cell r="K662">
            <v>0</v>
          </cell>
          <cell r="L662" t="str">
            <v>3</v>
          </cell>
          <cell r="M662">
            <v>660470.17971014499</v>
          </cell>
          <cell r="N662" t="str">
            <v xml:space="preserve">2.30 </v>
          </cell>
          <cell r="O662" t="str">
            <v xml:space="preserve"> 2.40</v>
          </cell>
          <cell r="P662">
            <v>0</v>
          </cell>
          <cell r="Q662">
            <v>0</v>
          </cell>
          <cell r="AH662" t="e">
            <v>#N/A</v>
          </cell>
          <cell r="AI662" t="e">
            <v>#N/A</v>
          </cell>
          <cell r="AJ662" t="str">
            <v>NO</v>
          </cell>
        </row>
        <row r="663">
          <cell r="D663" t="str">
            <v>30094</v>
          </cell>
          <cell r="E663" t="str">
            <v>puerta p-18 (3.00 x 2.40). marco + ala en aluminio con pintura electrostatica negro mate y vidrio laminado 4+4 mm. cuerpos fijos y corredizos.</v>
          </cell>
          <cell r="F663" t="str">
            <v>u</v>
          </cell>
          <cell r="G663">
            <v>2725315</v>
          </cell>
          <cell r="H663">
            <v>0.21600000000000003</v>
          </cell>
          <cell r="I663">
            <v>3313983.04</v>
          </cell>
          <cell r="K663">
            <v>0</v>
          </cell>
          <cell r="L663" t="str">
            <v>3</v>
          </cell>
          <cell r="M663">
            <v>460275.42222222226</v>
          </cell>
          <cell r="N663" t="str">
            <v xml:space="preserve">3.00 </v>
          </cell>
          <cell r="O663" t="str">
            <v xml:space="preserve"> 2.40</v>
          </cell>
          <cell r="P663">
            <v>0</v>
          </cell>
          <cell r="Q663">
            <v>0</v>
          </cell>
          <cell r="AH663" t="e">
            <v>#N/A</v>
          </cell>
          <cell r="AI663" t="e">
            <v>#N/A</v>
          </cell>
          <cell r="AJ663" t="str">
            <v>NO</v>
          </cell>
        </row>
        <row r="664">
          <cell r="D664" t="str">
            <v>30095</v>
          </cell>
          <cell r="E664" t="str">
            <v>puerta p-22 (2.35 x 2.40). marco + alas en aluminio con pintura electrostatica negro mate y vidrio laminado 4+4 mm. cuerpos batientes.</v>
          </cell>
          <cell r="F664" t="str">
            <v>u</v>
          </cell>
          <cell r="G664">
            <v>3063364.9782608696</v>
          </cell>
          <cell r="H664">
            <v>0.21600000000000003</v>
          </cell>
          <cell r="I664">
            <v>3725051.8135652174</v>
          </cell>
          <cell r="K664">
            <v>0</v>
          </cell>
          <cell r="L664" t="str">
            <v>3</v>
          </cell>
          <cell r="M664">
            <v>660470.17971014488</v>
          </cell>
          <cell r="N664" t="str">
            <v xml:space="preserve">2.35 </v>
          </cell>
          <cell r="O664" t="str">
            <v xml:space="preserve"> 2.40</v>
          </cell>
          <cell r="P664">
            <v>0</v>
          </cell>
          <cell r="Q664">
            <v>0</v>
          </cell>
          <cell r="AH664" t="e">
            <v>#N/A</v>
          </cell>
          <cell r="AI664" t="e">
            <v>#N/A</v>
          </cell>
          <cell r="AJ664" t="str">
            <v>NO</v>
          </cell>
        </row>
        <row r="665">
          <cell r="D665" t="str">
            <v>30096</v>
          </cell>
          <cell r="E665" t="str">
            <v>puerta p-24 (3.20 x 2.40). marco + alas en aluminio con pintura electrostatica negro mate y vidrio laminado 4+4 mm. cuerpos batientes.</v>
          </cell>
          <cell r="F665" t="str">
            <v>u</v>
          </cell>
          <cell r="G665">
            <v>4171390.6086956523</v>
          </cell>
          <cell r="H665">
            <v>0.21600000000000003</v>
          </cell>
          <cell r="I665">
            <v>5072410.9801739128</v>
          </cell>
          <cell r="K665">
            <v>0</v>
          </cell>
          <cell r="L665" t="str">
            <v>3</v>
          </cell>
          <cell r="M665">
            <v>660470.17971014488</v>
          </cell>
          <cell r="N665" t="str">
            <v xml:space="preserve">3.20 </v>
          </cell>
          <cell r="O665" t="str">
            <v xml:space="preserve"> 2.40</v>
          </cell>
          <cell r="P665">
            <v>0</v>
          </cell>
          <cell r="Q665">
            <v>0</v>
          </cell>
          <cell r="AH665" t="e">
            <v>#N/A</v>
          </cell>
          <cell r="AI665" t="e">
            <v>#N/A</v>
          </cell>
          <cell r="AJ665" t="str">
            <v>NO</v>
          </cell>
        </row>
        <row r="666">
          <cell r="D666" t="str">
            <v>30097</v>
          </cell>
          <cell r="E666" t="str">
            <v>puerta p-26 (6.30 x 2.40). marco + alas en aluminio con pintura electrostatica negro mate y vidrio laminado 4+4 mm. cuerpos batientes.</v>
          </cell>
          <cell r="F666" t="str">
            <v>u</v>
          </cell>
          <cell r="G666">
            <v>8212425.2608695654</v>
          </cell>
          <cell r="H666">
            <v>0.21600000000000003</v>
          </cell>
          <cell r="I666">
            <v>9986309.1172173917</v>
          </cell>
          <cell r="K666">
            <v>0</v>
          </cell>
          <cell r="L666" t="str">
            <v>3</v>
          </cell>
          <cell r="M666">
            <v>660470.17971014499</v>
          </cell>
          <cell r="N666" t="str">
            <v xml:space="preserve">6.30 </v>
          </cell>
          <cell r="O666" t="str">
            <v xml:space="preserve"> 2.40</v>
          </cell>
          <cell r="P666">
            <v>0</v>
          </cell>
          <cell r="Q666">
            <v>0</v>
          </cell>
          <cell r="AH666" t="e">
            <v>#N/A</v>
          </cell>
          <cell r="AI666" t="e">
            <v>#N/A</v>
          </cell>
          <cell r="AJ666" t="str">
            <v>NO</v>
          </cell>
        </row>
        <row r="667">
          <cell r="D667" t="str">
            <v>30098</v>
          </cell>
          <cell r="E667" t="str">
            <v>puerta p-27 (4.10 x 2.40). marco + alas en aluminio con pintura electrostatica negro mate y vidrio laminado 4+4 mm. cuerpos fijos y corredizos.</v>
          </cell>
          <cell r="F667" t="str">
            <v>u</v>
          </cell>
          <cell r="G667">
            <v>3724597.1666666665</v>
          </cell>
          <cell r="H667">
            <v>0.21600000000000003</v>
          </cell>
          <cell r="I667">
            <v>4529110.1546666659</v>
          </cell>
          <cell r="K667">
            <v>0</v>
          </cell>
          <cell r="L667" t="str">
            <v>3</v>
          </cell>
          <cell r="M667">
            <v>460275.4222222222</v>
          </cell>
          <cell r="N667" t="str">
            <v xml:space="preserve">4.10 </v>
          </cell>
          <cell r="O667" t="str">
            <v xml:space="preserve"> 2.40</v>
          </cell>
          <cell r="P667">
            <v>0</v>
          </cell>
          <cell r="Q667">
            <v>0</v>
          </cell>
          <cell r="AH667" t="e">
            <v>#N/A</v>
          </cell>
          <cell r="AI667" t="e">
            <v>#N/A</v>
          </cell>
          <cell r="AJ667" t="str">
            <v>NO</v>
          </cell>
        </row>
        <row r="668">
          <cell r="D668" t="str">
            <v>30099</v>
          </cell>
          <cell r="E668" t="str">
            <v>puerta p-30 (6.15 x 2.40). marco + alas en aluminio con pintura electrostatica negro mate y vidrio laminado 4+4 mm. cuerpos batientes.</v>
          </cell>
          <cell r="F668" t="str">
            <v>u</v>
          </cell>
          <cell r="G668">
            <v>8016891.326086957</v>
          </cell>
          <cell r="H668">
            <v>0.21600000000000003</v>
          </cell>
          <cell r="I668">
            <v>9748539.8525217399</v>
          </cell>
          <cell r="K668">
            <v>0</v>
          </cell>
          <cell r="L668" t="str">
            <v>3</v>
          </cell>
          <cell r="M668">
            <v>660470.17971014499</v>
          </cell>
          <cell r="N668" t="str">
            <v xml:space="preserve">6.15 </v>
          </cell>
          <cell r="O668" t="str">
            <v xml:space="preserve"> 2.40</v>
          </cell>
          <cell r="P668">
            <v>0</v>
          </cell>
          <cell r="Q668">
            <v>0</v>
          </cell>
          <cell r="AH668" t="e">
            <v>#N/A</v>
          </cell>
          <cell r="AI668" t="e">
            <v>#N/A</v>
          </cell>
          <cell r="AJ668" t="str">
            <v>NO</v>
          </cell>
        </row>
        <row r="669">
          <cell r="D669" t="str">
            <v>30100</v>
          </cell>
          <cell r="E669" t="str">
            <v>puerta tanque (1.12 x 1.12). tapa metalica pivotada en lamina cr cal 16 para tanque amortiguador</v>
          </cell>
          <cell r="F669" t="str">
            <v>u</v>
          </cell>
          <cell r="G669">
            <v>313600.00000000012</v>
          </cell>
          <cell r="H669">
            <v>0.16</v>
          </cell>
          <cell r="I669">
            <v>363776.00000000012</v>
          </cell>
          <cell r="K669">
            <v>0</v>
          </cell>
          <cell r="L669" t="str">
            <v>3</v>
          </cell>
          <cell r="M669">
            <v>290000</v>
          </cell>
          <cell r="N669" t="str">
            <v xml:space="preserve">1.12 </v>
          </cell>
          <cell r="O669" t="str">
            <v xml:space="preserve"> 1.12</v>
          </cell>
          <cell r="P669">
            <v>0</v>
          </cell>
          <cell r="Q669">
            <v>0</v>
          </cell>
          <cell r="AH669" t="e">
            <v>#N/A</v>
          </cell>
          <cell r="AI669" t="e">
            <v>#N/A</v>
          </cell>
          <cell r="AJ669" t="str">
            <v>NO</v>
          </cell>
        </row>
        <row r="670">
          <cell r="D670" t="str">
            <v>30101</v>
          </cell>
          <cell r="E670" t="str">
            <v>ventana v-y (12.85 x 0.90). marco en aluminio con pintura electrostatica negro mate + vidrio laminado 4+4 mm. cuerpos fijos.</v>
          </cell>
          <cell r="F670" t="str">
            <v>u</v>
          </cell>
          <cell r="G670">
            <v>3994490.1315789474</v>
          </cell>
          <cell r="H670">
            <v>0.21600000000000003</v>
          </cell>
          <cell r="I670">
            <v>4857300</v>
          </cell>
          <cell r="K670">
            <v>0</v>
          </cell>
          <cell r="L670" t="str">
            <v>3</v>
          </cell>
          <cell r="M670">
            <v>420000</v>
          </cell>
          <cell r="N670" t="str">
            <v>12.85</v>
          </cell>
          <cell r="O670" t="str">
            <v xml:space="preserve"> 0.90</v>
          </cell>
          <cell r="P670">
            <v>0</v>
          </cell>
          <cell r="Q670">
            <v>0</v>
          </cell>
          <cell r="AH670" t="e">
            <v>#N/A</v>
          </cell>
          <cell r="AI670" t="e">
            <v>#N/A</v>
          </cell>
          <cell r="AJ670" t="str">
            <v>NO</v>
          </cell>
        </row>
        <row r="671">
          <cell r="D671" t="str">
            <v>30102</v>
          </cell>
          <cell r="E671" t="str">
            <v>ventana v-a' (12.70 x 1.90). marco en aluminio con pintura electrostatica negro mate + vidrio laminado 4+4 mm. cuerpos fijos.</v>
          </cell>
          <cell r="F671" t="str">
            <v>u</v>
          </cell>
          <cell r="G671">
            <v>7441406.25</v>
          </cell>
          <cell r="H671">
            <v>0.21600000000000003</v>
          </cell>
          <cell r="I671">
            <v>9048750</v>
          </cell>
          <cell r="K671">
            <v>0</v>
          </cell>
          <cell r="L671" t="str">
            <v>3</v>
          </cell>
          <cell r="M671">
            <v>375000</v>
          </cell>
          <cell r="N671" t="str">
            <v>12.70</v>
          </cell>
          <cell r="O671" t="str">
            <v xml:space="preserve"> 1.90</v>
          </cell>
          <cell r="P671">
            <v>0</v>
          </cell>
          <cell r="Q671">
            <v>0</v>
          </cell>
          <cell r="AH671" t="e">
            <v>#N/A</v>
          </cell>
          <cell r="AI671" t="e">
            <v>#N/A</v>
          </cell>
          <cell r="AJ671" t="str">
            <v>NO</v>
          </cell>
        </row>
        <row r="672">
          <cell r="D672" t="str">
            <v>30103</v>
          </cell>
          <cell r="E672" t="str">
            <v>ventana v-c' (3.10 x 1.90). marco en aluminio con pintura electrostatica negro mate + vidrio laminado 4+4 mm. cuerpos fijos.</v>
          </cell>
          <cell r="F672" t="str">
            <v>u</v>
          </cell>
          <cell r="G672">
            <v>1816406.25</v>
          </cell>
          <cell r="H672">
            <v>0.21600000000000003</v>
          </cell>
          <cell r="I672">
            <v>2208750</v>
          </cell>
          <cell r="K672">
            <v>0</v>
          </cell>
          <cell r="L672" t="str">
            <v>3</v>
          </cell>
          <cell r="M672">
            <v>375000</v>
          </cell>
          <cell r="N672" t="str">
            <v xml:space="preserve">3.10 </v>
          </cell>
          <cell r="O672" t="str">
            <v xml:space="preserve"> 1.90</v>
          </cell>
          <cell r="P672">
            <v>0</v>
          </cell>
          <cell r="Q672">
            <v>0</v>
          </cell>
          <cell r="AH672" t="e">
            <v>#N/A</v>
          </cell>
          <cell r="AI672" t="e">
            <v>#N/A</v>
          </cell>
          <cell r="AJ672" t="str">
            <v>NO</v>
          </cell>
        </row>
        <row r="673">
          <cell r="D673" t="str">
            <v>30104</v>
          </cell>
          <cell r="E673" t="str">
            <v>ventana v-e' (3.40 x 1.20). marco en aluminio con pintura electrostatica negro mate + vidrio laminado 4+4 mm. cuerpos fijos.</v>
          </cell>
          <cell r="F673" t="str">
            <v>u</v>
          </cell>
          <cell r="G673">
            <v>1258223.6842105263</v>
          </cell>
          <cell r="H673">
            <v>0.21600000000000003</v>
          </cell>
          <cell r="I673">
            <v>1530000</v>
          </cell>
          <cell r="K673">
            <v>0</v>
          </cell>
          <cell r="L673" t="str">
            <v>3</v>
          </cell>
          <cell r="M673">
            <v>375000</v>
          </cell>
          <cell r="N673" t="str">
            <v xml:space="preserve">3.40 </v>
          </cell>
          <cell r="O673" t="str">
            <v xml:space="preserve"> 1.20</v>
          </cell>
          <cell r="P673">
            <v>0</v>
          </cell>
          <cell r="Q673">
            <v>0</v>
          </cell>
          <cell r="AH673" t="e">
            <v>#N/A</v>
          </cell>
          <cell r="AI673" t="e">
            <v>#N/A</v>
          </cell>
          <cell r="AJ673" t="str">
            <v>NO</v>
          </cell>
        </row>
        <row r="674">
          <cell r="D674" t="str">
            <v>30105</v>
          </cell>
          <cell r="E674" t="str">
            <v>ventana v-f' (3.40 x 1.90). marco en aluminio con pintura electrostatica negro mate + vidrio laminado 4+4 mm. cuerpos fijos.</v>
          </cell>
          <cell r="F674" t="str">
            <v>u</v>
          </cell>
          <cell r="G674">
            <v>1992187.5</v>
          </cell>
          <cell r="H674">
            <v>0.21600000000000003</v>
          </cell>
          <cell r="I674">
            <v>2422500</v>
          </cell>
          <cell r="K674">
            <v>0</v>
          </cell>
          <cell r="L674" t="str">
            <v>3</v>
          </cell>
          <cell r="M674">
            <v>375000</v>
          </cell>
          <cell r="N674" t="str">
            <v xml:space="preserve">3.40 </v>
          </cell>
          <cell r="O674" t="str">
            <v xml:space="preserve"> 1.90</v>
          </cell>
          <cell r="P674">
            <v>0</v>
          </cell>
          <cell r="Q674">
            <v>0</v>
          </cell>
          <cell r="AH674" t="e">
            <v>#N/A</v>
          </cell>
          <cell r="AI674" t="e">
            <v>#N/A</v>
          </cell>
          <cell r="AJ674" t="str">
            <v>NO</v>
          </cell>
        </row>
        <row r="675">
          <cell r="D675" t="str">
            <v>30106</v>
          </cell>
          <cell r="E675" t="str">
            <v>ventana v-g' (12.70 x 1.90). marco en aluminio con pintura electrostatica negro mate + vidrio laminado 4+4 mm. cuerpos fijos.</v>
          </cell>
          <cell r="F675" t="str">
            <v>u</v>
          </cell>
          <cell r="G675">
            <v>7441406.25</v>
          </cell>
          <cell r="H675">
            <v>0.21600000000000003</v>
          </cell>
          <cell r="I675">
            <v>9048750</v>
          </cell>
          <cell r="K675">
            <v>0</v>
          </cell>
          <cell r="L675" t="str">
            <v>3</v>
          </cell>
          <cell r="M675">
            <v>375000</v>
          </cell>
          <cell r="N675" t="str">
            <v>12.70</v>
          </cell>
          <cell r="O675" t="str">
            <v xml:space="preserve"> 1.90</v>
          </cell>
          <cell r="P675">
            <v>0</v>
          </cell>
          <cell r="Q675">
            <v>0</v>
          </cell>
          <cell r="AH675" t="e">
            <v>#N/A</v>
          </cell>
          <cell r="AI675" t="e">
            <v>#N/A</v>
          </cell>
          <cell r="AJ675" t="str">
            <v>NO</v>
          </cell>
        </row>
        <row r="676">
          <cell r="D676" t="str">
            <v>30107</v>
          </cell>
          <cell r="E676" t="str">
            <v>ventana v-i' (5.25 x 0.90). marco en aluminio con pintura electrostatica negro mate + vidrio laminado 4+4 mm. cuerpos fijos.</v>
          </cell>
          <cell r="F676" t="str">
            <v>u</v>
          </cell>
          <cell r="G676">
            <v>1631990.1315789474</v>
          </cell>
          <cell r="H676">
            <v>0.21600000000000003</v>
          </cell>
          <cell r="I676">
            <v>1984500</v>
          </cell>
          <cell r="K676">
            <v>0</v>
          </cell>
          <cell r="L676" t="str">
            <v>3</v>
          </cell>
          <cell r="M676">
            <v>420000</v>
          </cell>
          <cell r="N676" t="str">
            <v xml:space="preserve">5.25 </v>
          </cell>
          <cell r="O676" t="str">
            <v xml:space="preserve"> 0.90</v>
          </cell>
          <cell r="P676">
            <v>0</v>
          </cell>
          <cell r="Q676">
            <v>0</v>
          </cell>
          <cell r="AH676" t="e">
            <v>#N/A</v>
          </cell>
          <cell r="AI676" t="e">
            <v>#N/A</v>
          </cell>
          <cell r="AJ676" t="str">
            <v>NO</v>
          </cell>
        </row>
        <row r="677">
          <cell r="D677" t="str">
            <v>30108</v>
          </cell>
          <cell r="E677" t="str">
            <v>ventana v-j' (6.95 x 0.90). marco en aluminio con pintura electrostatica negro mate + vidrio laminado 4+4 mm. cuerpos fijos.</v>
          </cell>
          <cell r="F677" t="str">
            <v>u</v>
          </cell>
          <cell r="G677">
            <v>2160444.0789473685</v>
          </cell>
          <cell r="H677">
            <v>0.21600000000000003</v>
          </cell>
          <cell r="I677">
            <v>2627100</v>
          </cell>
          <cell r="K677">
            <v>0</v>
          </cell>
          <cell r="L677" t="str">
            <v>3</v>
          </cell>
          <cell r="M677">
            <v>420000</v>
          </cell>
          <cell r="N677" t="str">
            <v xml:space="preserve">6.95 </v>
          </cell>
          <cell r="O677" t="str">
            <v xml:space="preserve"> 0.90</v>
          </cell>
          <cell r="P677">
            <v>0</v>
          </cell>
          <cell r="Q677">
            <v>0</v>
          </cell>
          <cell r="AH677" t="e">
            <v>#N/A</v>
          </cell>
          <cell r="AI677" t="e">
            <v>#N/A</v>
          </cell>
          <cell r="AJ677" t="str">
            <v>NO</v>
          </cell>
        </row>
        <row r="678">
          <cell r="D678" t="str">
            <v>30109</v>
          </cell>
          <cell r="E678" t="str">
            <v>ventana v-k' (3.00 x 1.00). marco en aluminio con pintura electrostatica negro mate + vidrio laminado 4+4 mm. cuerpos fijos.</v>
          </cell>
          <cell r="F678" t="str">
            <v>u</v>
          </cell>
          <cell r="G678">
            <v>1036184.2105263158</v>
          </cell>
          <cell r="H678">
            <v>0.21600000000000003</v>
          </cell>
          <cell r="I678">
            <v>1260000</v>
          </cell>
          <cell r="K678">
            <v>0</v>
          </cell>
          <cell r="L678" t="str">
            <v>3</v>
          </cell>
          <cell r="M678">
            <v>420000</v>
          </cell>
          <cell r="N678" t="str">
            <v xml:space="preserve">3.00 </v>
          </cell>
          <cell r="O678" t="str">
            <v xml:space="preserve"> 1.00</v>
          </cell>
          <cell r="P678">
            <v>0</v>
          </cell>
          <cell r="Q678">
            <v>0</v>
          </cell>
          <cell r="AH678" t="e">
            <v>#N/A</v>
          </cell>
          <cell r="AI678" t="e">
            <v>#N/A</v>
          </cell>
          <cell r="AJ678" t="str">
            <v>NO</v>
          </cell>
        </row>
        <row r="679">
          <cell r="D679" t="str">
            <v>30110</v>
          </cell>
          <cell r="E679" t="str">
            <v>ventana v-l' (2.96 x 1.00). marco en aluminio con pintura electrostatica negro mate + vidrio laminado 4+4 mm. cuerpos fijos.</v>
          </cell>
          <cell r="F679" t="str">
            <v>u</v>
          </cell>
          <cell r="G679">
            <v>1022368.4210526316</v>
          </cell>
          <cell r="H679">
            <v>0.21600000000000003</v>
          </cell>
          <cell r="I679">
            <v>1243200</v>
          </cell>
          <cell r="K679">
            <v>0</v>
          </cell>
          <cell r="L679" t="str">
            <v>3</v>
          </cell>
          <cell r="M679">
            <v>420000</v>
          </cell>
          <cell r="N679" t="str">
            <v xml:space="preserve">2.96 </v>
          </cell>
          <cell r="O679" t="str">
            <v xml:space="preserve"> 1.00</v>
          </cell>
          <cell r="P679">
            <v>0</v>
          </cell>
          <cell r="Q679">
            <v>0</v>
          </cell>
          <cell r="AH679" t="e">
            <v>#N/A</v>
          </cell>
          <cell r="AI679" t="e">
            <v>#N/A</v>
          </cell>
          <cell r="AJ679" t="str">
            <v>NO</v>
          </cell>
        </row>
        <row r="680">
          <cell r="D680" t="str">
            <v>30111</v>
          </cell>
          <cell r="E680" t="str">
            <v>ventana v-m' (1.35 x 1.00). marco en aluminio con pintura electrostatica negro mate + vidrio laminado 4+4 mm. cuerpos fijos.</v>
          </cell>
          <cell r="F680" t="str">
            <v>u</v>
          </cell>
          <cell r="G680">
            <v>466282.89473684214</v>
          </cell>
          <cell r="H680">
            <v>0.21600000000000003</v>
          </cell>
          <cell r="I680">
            <v>567000</v>
          </cell>
          <cell r="K680">
            <v>0</v>
          </cell>
          <cell r="L680" t="str">
            <v>3</v>
          </cell>
          <cell r="M680">
            <v>420000</v>
          </cell>
          <cell r="N680" t="str">
            <v xml:space="preserve">1.35 </v>
          </cell>
          <cell r="O680" t="str">
            <v xml:space="preserve"> 1.00</v>
          </cell>
          <cell r="P680">
            <v>0</v>
          </cell>
          <cell r="Q680">
            <v>0</v>
          </cell>
          <cell r="AH680" t="e">
            <v>#N/A</v>
          </cell>
          <cell r="AI680" t="e">
            <v>#N/A</v>
          </cell>
          <cell r="AJ680" t="str">
            <v>NO</v>
          </cell>
        </row>
        <row r="681">
          <cell r="D681" t="str">
            <v>30112</v>
          </cell>
          <cell r="E681" t="str">
            <v>ventana v-n' (4.00 x 1.00). marco en aluminio con pintura electrostatica negro mate + vidrio laminado 4+4 mm. cuerpos fijos.</v>
          </cell>
          <cell r="F681" t="str">
            <v>u</v>
          </cell>
          <cell r="G681">
            <v>1381578.9473684211</v>
          </cell>
          <cell r="H681">
            <v>0.21600000000000003</v>
          </cell>
          <cell r="I681">
            <v>1680000</v>
          </cell>
          <cell r="K681">
            <v>0</v>
          </cell>
          <cell r="L681" t="str">
            <v>3</v>
          </cell>
          <cell r="M681">
            <v>420000</v>
          </cell>
          <cell r="N681" t="str">
            <v xml:space="preserve">4.00 </v>
          </cell>
          <cell r="O681" t="str">
            <v xml:space="preserve"> 1.00</v>
          </cell>
          <cell r="P681">
            <v>0</v>
          </cell>
          <cell r="Q681">
            <v>0</v>
          </cell>
          <cell r="AH681" t="e">
            <v>#N/A</v>
          </cell>
          <cell r="AI681" t="e">
            <v>#N/A</v>
          </cell>
          <cell r="AJ681" t="str">
            <v>NO</v>
          </cell>
        </row>
        <row r="682">
          <cell r="D682" t="str">
            <v>30113</v>
          </cell>
          <cell r="E682" t="str">
            <v>ventana v-ñ' (1.95 x 1.00). marco en aluminio con pintura electrostatica negro mate + vidrio laminado 4+4 mm. cuerpos fijos.</v>
          </cell>
          <cell r="F682" t="str">
            <v>u</v>
          </cell>
          <cell r="G682">
            <v>673519.73684210528</v>
          </cell>
          <cell r="H682">
            <v>0.21600000000000003</v>
          </cell>
          <cell r="I682">
            <v>819000</v>
          </cell>
          <cell r="K682">
            <v>0</v>
          </cell>
          <cell r="L682" t="str">
            <v>3</v>
          </cell>
          <cell r="M682">
            <v>420000</v>
          </cell>
          <cell r="N682" t="str">
            <v xml:space="preserve">1.95 </v>
          </cell>
          <cell r="O682" t="str">
            <v xml:space="preserve"> 1.00</v>
          </cell>
          <cell r="P682">
            <v>0</v>
          </cell>
          <cell r="Q682">
            <v>0</v>
          </cell>
          <cell r="AH682" t="e">
            <v>#N/A</v>
          </cell>
          <cell r="AI682" t="e">
            <v>#N/A</v>
          </cell>
          <cell r="AJ682" t="str">
            <v>NO</v>
          </cell>
        </row>
        <row r="683">
          <cell r="D683" t="str">
            <v>30114</v>
          </cell>
          <cell r="E683" t="str">
            <v>ventana v-o' (3.50 x 1.00). marco en aluminio con pintura electrostatica negro mate + vidrio laminado 4+4 mm. cuerpos fijos.</v>
          </cell>
          <cell r="F683" t="str">
            <v>u</v>
          </cell>
          <cell r="G683">
            <v>1208881.5789473685</v>
          </cell>
          <cell r="H683">
            <v>0.21600000000000003</v>
          </cell>
          <cell r="I683">
            <v>1470000</v>
          </cell>
          <cell r="K683">
            <v>0</v>
          </cell>
          <cell r="L683" t="str">
            <v>3</v>
          </cell>
          <cell r="M683">
            <v>420000</v>
          </cell>
          <cell r="N683" t="str">
            <v xml:space="preserve">3.50 </v>
          </cell>
          <cell r="O683" t="str">
            <v xml:space="preserve"> 1.00</v>
          </cell>
          <cell r="P683">
            <v>0</v>
          </cell>
          <cell r="Q683">
            <v>0</v>
          </cell>
          <cell r="AH683" t="e">
            <v>#N/A</v>
          </cell>
          <cell r="AI683" t="e">
            <v>#N/A</v>
          </cell>
          <cell r="AJ683" t="str">
            <v>NO</v>
          </cell>
        </row>
        <row r="684">
          <cell r="D684" t="str">
            <v>30115</v>
          </cell>
          <cell r="E684" t="str">
            <v>ventana v-p' (2.55 x 1.00). marco en aluminio con pintura electrostatica negro mate + vidrio laminado 4+4 mm. cuerpos fijos.</v>
          </cell>
          <cell r="F684" t="str">
            <v>u</v>
          </cell>
          <cell r="G684">
            <v>880756.57894736843</v>
          </cell>
          <cell r="H684">
            <v>0.21600000000000003</v>
          </cell>
          <cell r="I684">
            <v>1071000</v>
          </cell>
          <cell r="K684">
            <v>0</v>
          </cell>
          <cell r="L684" t="str">
            <v>3</v>
          </cell>
          <cell r="M684">
            <v>420000</v>
          </cell>
          <cell r="N684" t="str">
            <v xml:space="preserve">2.55 </v>
          </cell>
          <cell r="O684" t="str">
            <v xml:space="preserve"> 1.00</v>
          </cell>
          <cell r="P684">
            <v>0</v>
          </cell>
          <cell r="Q684">
            <v>0</v>
          </cell>
          <cell r="AH684" t="e">
            <v>#N/A</v>
          </cell>
          <cell r="AI684" t="e">
            <v>#N/A</v>
          </cell>
          <cell r="AJ684" t="str">
            <v>NO</v>
          </cell>
        </row>
        <row r="685">
          <cell r="D685" t="str">
            <v>30116</v>
          </cell>
          <cell r="E685" t="str">
            <v>ventana v-q' (1.50 x 1.00). marco en aluminio con pintura electrostatica negro mate + vidrio laminado 4+4 mm. cuerpos fijos.</v>
          </cell>
          <cell r="F685" t="str">
            <v>u</v>
          </cell>
          <cell r="G685">
            <v>518092.10526315792</v>
          </cell>
          <cell r="H685">
            <v>0.21600000000000003</v>
          </cell>
          <cell r="I685">
            <v>630000</v>
          </cell>
          <cell r="K685">
            <v>0</v>
          </cell>
          <cell r="L685" t="str">
            <v>3</v>
          </cell>
          <cell r="M685">
            <v>420000</v>
          </cell>
          <cell r="N685" t="str">
            <v xml:space="preserve">1.50 </v>
          </cell>
          <cell r="O685" t="str">
            <v xml:space="preserve"> 1.00</v>
          </cell>
          <cell r="P685">
            <v>0</v>
          </cell>
          <cell r="Q685">
            <v>0</v>
          </cell>
          <cell r="AH685" t="e">
            <v>#N/A</v>
          </cell>
          <cell r="AI685" t="e">
            <v>#N/A</v>
          </cell>
          <cell r="AJ685" t="str">
            <v>NO</v>
          </cell>
        </row>
        <row r="686">
          <cell r="D686" t="str">
            <v>30117</v>
          </cell>
          <cell r="E686" t="str">
            <v>ventana v-r' (4.55 x 1.00). marco en aluminio con pintura electrostatica negro mate + vidrio laminado 4+4 mm. cuerpos fijos.</v>
          </cell>
          <cell r="F686" t="str">
            <v>u</v>
          </cell>
          <cell r="G686">
            <v>1571546.0526315789</v>
          </cell>
          <cell r="H686">
            <v>0.21600000000000003</v>
          </cell>
          <cell r="I686">
            <v>1910999.9999999998</v>
          </cell>
          <cell r="K686">
            <v>0</v>
          </cell>
          <cell r="L686" t="str">
            <v>3</v>
          </cell>
          <cell r="M686">
            <v>420000</v>
          </cell>
          <cell r="N686" t="str">
            <v xml:space="preserve">4.55 </v>
          </cell>
          <cell r="O686" t="str">
            <v xml:space="preserve"> 1.00</v>
          </cell>
          <cell r="P686">
            <v>0</v>
          </cell>
          <cell r="Q686">
            <v>0</v>
          </cell>
          <cell r="AH686" t="e">
            <v>#N/A</v>
          </cell>
          <cell r="AI686" t="e">
            <v>#N/A</v>
          </cell>
          <cell r="AJ686" t="str">
            <v>NO</v>
          </cell>
        </row>
        <row r="687">
          <cell r="D687" t="str">
            <v>30118</v>
          </cell>
          <cell r="E687" t="str">
            <v>ventana v-s' (1.40 x 1.20). marco en aluminio con pintura electrostatica negro mate + vidrio laminado 4+4 mm. cuerpos fijos.</v>
          </cell>
          <cell r="F687" t="str">
            <v>u</v>
          </cell>
          <cell r="G687">
            <v>518092.10526315792</v>
          </cell>
          <cell r="H687">
            <v>0.21600000000000003</v>
          </cell>
          <cell r="I687">
            <v>630000</v>
          </cell>
          <cell r="K687">
            <v>0</v>
          </cell>
          <cell r="L687" t="str">
            <v>3</v>
          </cell>
          <cell r="M687">
            <v>375000</v>
          </cell>
          <cell r="N687" t="str">
            <v xml:space="preserve">1.40 </v>
          </cell>
          <cell r="O687" t="str">
            <v xml:space="preserve"> 1.20</v>
          </cell>
          <cell r="P687">
            <v>0</v>
          </cell>
          <cell r="Q687">
            <v>0</v>
          </cell>
          <cell r="AH687" t="e">
            <v>#N/A</v>
          </cell>
          <cell r="AI687" t="e">
            <v>#N/A</v>
          </cell>
          <cell r="AJ687" t="str">
            <v>NO</v>
          </cell>
        </row>
        <row r="688">
          <cell r="D688" t="str">
            <v>30119</v>
          </cell>
          <cell r="E688" t="str">
            <v>ventana v-u' (1.60 x 2.40). marco en aluminio con pintura electrostatica negro mate + vidrio laminado 4+4 mm. cuerpos fijos.</v>
          </cell>
          <cell r="F688" t="str">
            <v>u</v>
          </cell>
          <cell r="G688">
            <v>1326315.7894736843</v>
          </cell>
          <cell r="H688">
            <v>0.21600000000000003</v>
          </cell>
          <cell r="I688">
            <v>1612800</v>
          </cell>
          <cell r="K688">
            <v>0</v>
          </cell>
          <cell r="L688" t="str">
            <v>3</v>
          </cell>
          <cell r="M688">
            <v>420000</v>
          </cell>
          <cell r="N688" t="str">
            <v xml:space="preserve">1.60 </v>
          </cell>
          <cell r="O688" t="str">
            <v xml:space="preserve"> 2.40</v>
          </cell>
          <cell r="P688">
            <v>0</v>
          </cell>
          <cell r="Q688">
            <v>0</v>
          </cell>
          <cell r="AH688" t="e">
            <v>#N/A</v>
          </cell>
          <cell r="AI688" t="e">
            <v>#N/A</v>
          </cell>
          <cell r="AJ688" t="str">
            <v>NO</v>
          </cell>
        </row>
        <row r="689">
          <cell r="D689" t="str">
            <v>30120</v>
          </cell>
          <cell r="E689" t="str">
            <v>ventana v-v' (6.80 x 2.40). marco en aluminio con pintura electrostatica negro mate + vidrio laminado 4+4 mm. cuerpos fijos.</v>
          </cell>
          <cell r="F689" t="str">
            <v>u</v>
          </cell>
          <cell r="G689">
            <v>5636842.1052631577</v>
          </cell>
          <cell r="H689">
            <v>0.21600000000000003</v>
          </cell>
          <cell r="I689">
            <v>6854400</v>
          </cell>
          <cell r="K689">
            <v>0</v>
          </cell>
          <cell r="L689" t="str">
            <v>3</v>
          </cell>
          <cell r="M689">
            <v>420000</v>
          </cell>
          <cell r="N689" t="str">
            <v xml:space="preserve">6.80 </v>
          </cell>
          <cell r="O689" t="str">
            <v xml:space="preserve"> 2.40</v>
          </cell>
          <cell r="P689">
            <v>0</v>
          </cell>
          <cell r="Q689">
            <v>0</v>
          </cell>
          <cell r="AH689" t="e">
            <v>#N/A</v>
          </cell>
          <cell r="AI689" t="e">
            <v>#N/A</v>
          </cell>
          <cell r="AJ689" t="str">
            <v>NO</v>
          </cell>
        </row>
        <row r="690">
          <cell r="D690" t="str">
            <v>30121</v>
          </cell>
          <cell r="E690" t="str">
            <v>puerta p-34 (3.25 x 2.40). alas entamboradas en lamina cr cal 18 y modulo inferior en lamina microperforada cr cal 18. cuerpos batiente y corredizo. incluye rieles, pintura electrostatica color negro, cerrojo de seguridad y haladera.</v>
          </cell>
          <cell r="F690" t="str">
            <v>u</v>
          </cell>
          <cell r="G690">
            <v>3366061.5625</v>
          </cell>
          <cell r="H690">
            <v>0.16</v>
          </cell>
          <cell r="I690">
            <v>3904631.4124999996</v>
          </cell>
          <cell r="K690">
            <v>0</v>
          </cell>
          <cell r="L690" t="str">
            <v>3</v>
          </cell>
          <cell r="M690">
            <v>500593.77083333326</v>
          </cell>
          <cell r="N690" t="str">
            <v xml:space="preserve">3.25 </v>
          </cell>
          <cell r="O690" t="str">
            <v xml:space="preserve"> 2.40</v>
          </cell>
          <cell r="P690">
            <v>0</v>
          </cell>
          <cell r="Q690">
            <v>0</v>
          </cell>
          <cell r="AH690" t="e">
            <v>#N/A</v>
          </cell>
          <cell r="AI690" t="e">
            <v>#N/A</v>
          </cell>
          <cell r="AJ690" t="str">
            <v>NO</v>
          </cell>
        </row>
        <row r="691">
          <cell r="D691" t="str">
            <v>30186</v>
          </cell>
          <cell r="E691" t="str">
            <v>subcontrato lucernario en vidrio templado 4+6+pvb</v>
          </cell>
          <cell r="F691" t="str">
            <v>m2</v>
          </cell>
          <cell r="G691">
            <v>388000</v>
          </cell>
          <cell r="H691">
            <v>0.16</v>
          </cell>
          <cell r="I691">
            <v>450079.99999999994</v>
          </cell>
          <cell r="K691">
            <v>0</v>
          </cell>
          <cell r="L691" t="str">
            <v>3</v>
          </cell>
          <cell r="P691">
            <v>0</v>
          </cell>
          <cell r="Q691">
            <v>0</v>
          </cell>
          <cell r="AH691" t="e">
            <v>#N/A</v>
          </cell>
          <cell r="AI691" t="e">
            <v>#N/A</v>
          </cell>
          <cell r="AJ691" t="str">
            <v>NO</v>
          </cell>
        </row>
        <row r="692">
          <cell r="D692" t="str">
            <v>30195</v>
          </cell>
          <cell r="E692" t="str">
            <v>pasamanos en tubulares metalicos para circulaciones y escalas</v>
          </cell>
          <cell r="F692" t="str">
            <v>m</v>
          </cell>
          <cell r="G692">
            <v>181034.4827586207</v>
          </cell>
          <cell r="H692">
            <v>0.16</v>
          </cell>
          <cell r="I692">
            <v>210000</v>
          </cell>
          <cell r="K692">
            <v>0</v>
          </cell>
          <cell r="L692" t="str">
            <v>3</v>
          </cell>
          <cell r="P692">
            <v>0</v>
          </cell>
          <cell r="Q692">
            <v>0</v>
          </cell>
          <cell r="AH692" t="e">
            <v>#N/A</v>
          </cell>
          <cell r="AI692" t="e">
            <v>#N/A</v>
          </cell>
          <cell r="AJ692" t="str">
            <v>NO</v>
          </cell>
        </row>
        <row r="693">
          <cell r="D693" t="str">
            <v>30196</v>
          </cell>
          <cell r="E693" t="str">
            <v>pasamanos en tubulares metalicos para circulaciones - h: 1.60m</v>
          </cell>
          <cell r="F693" t="str">
            <v>m</v>
          </cell>
          <cell r="G693">
            <v>270000</v>
          </cell>
          <cell r="H693">
            <v>0.16</v>
          </cell>
          <cell r="I693">
            <v>313200</v>
          </cell>
          <cell r="K693">
            <v>0</v>
          </cell>
          <cell r="L693" t="str">
            <v>3</v>
          </cell>
          <cell r="P693">
            <v>0</v>
          </cell>
          <cell r="Q693">
            <v>0</v>
          </cell>
          <cell r="AH693" t="e">
            <v>#N/A</v>
          </cell>
          <cell r="AI693" t="e">
            <v>#N/A</v>
          </cell>
          <cell r="AJ693" t="str">
            <v>NO</v>
          </cell>
        </row>
        <row r="694">
          <cell r="D694" t="str">
            <v>30197</v>
          </cell>
          <cell r="E694" t="str">
            <v>subcontrato escalera de gato</v>
          </cell>
          <cell r="F694" t="str">
            <v>m</v>
          </cell>
          <cell r="G694">
            <v>51724.137931034486</v>
          </cell>
          <cell r="H694">
            <v>0.16</v>
          </cell>
          <cell r="I694">
            <v>60000</v>
          </cell>
          <cell r="K694">
            <v>0</v>
          </cell>
          <cell r="L694" t="str">
            <v>3</v>
          </cell>
          <cell r="P694">
            <v>0</v>
          </cell>
          <cell r="Q694">
            <v>0</v>
          </cell>
          <cell r="AH694" t="e">
            <v>#N/A</v>
          </cell>
          <cell r="AI694" t="e">
            <v>#N/A</v>
          </cell>
          <cell r="AJ694" t="str">
            <v>NO</v>
          </cell>
        </row>
        <row r="695">
          <cell r="D695" t="str">
            <v>30215</v>
          </cell>
          <cell r="E695" t="str">
            <v>subcontrato suministro y apliacion pintura epoxipoliamida 2 caras 6"</v>
          </cell>
          <cell r="F695" t="str">
            <v>m</v>
          </cell>
          <cell r="G695">
            <v>16000</v>
          </cell>
          <cell r="H695">
            <v>0.16</v>
          </cell>
          <cell r="I695">
            <v>18560</v>
          </cell>
          <cell r="K695">
            <v>0</v>
          </cell>
          <cell r="L695" t="str">
            <v>3</v>
          </cell>
          <cell r="P695">
            <v>143.24399999999997</v>
          </cell>
          <cell r="Q695">
            <v>0</v>
          </cell>
          <cell r="AH695" t="str">
            <v>30215</v>
          </cell>
          <cell r="AI695" t="e">
            <v>#N/A</v>
          </cell>
          <cell r="AJ695" t="str">
            <v>SI</v>
          </cell>
        </row>
        <row r="696">
          <cell r="D696" t="str">
            <v>30221</v>
          </cell>
          <cell r="E696" t="str">
            <v>subcontrato lamina microperforada cal 16</v>
          </cell>
          <cell r="F696" t="str">
            <v>m2</v>
          </cell>
          <cell r="G696">
            <v>344827.58620689658</v>
          </cell>
          <cell r="H696">
            <v>0.16</v>
          </cell>
          <cell r="I696">
            <v>400000</v>
          </cell>
          <cell r="K696">
            <v>0</v>
          </cell>
          <cell r="L696" t="str">
            <v>3</v>
          </cell>
          <cell r="P696">
            <v>0</v>
          </cell>
          <cell r="Q696">
            <v>2658608.6399999997</v>
          </cell>
          <cell r="AH696" t="e">
            <v>#N/A</v>
          </cell>
          <cell r="AI696" t="e">
            <v>#N/A</v>
          </cell>
          <cell r="AJ696" t="str">
            <v>NO</v>
          </cell>
        </row>
        <row r="697">
          <cell r="D697" t="str">
            <v>30222</v>
          </cell>
          <cell r="E697" t="str">
            <v>subcontrato teja termoacustica upvc de fibra de carbono</v>
          </cell>
          <cell r="F697" t="str">
            <v>m2</v>
          </cell>
          <cell r="G697">
            <v>50000</v>
          </cell>
          <cell r="H697">
            <v>0.16</v>
          </cell>
          <cell r="I697">
            <v>57999.999999999993</v>
          </cell>
          <cell r="K697">
            <v>0</v>
          </cell>
          <cell r="L697" t="str">
            <v>3</v>
          </cell>
          <cell r="P697">
            <v>0</v>
          </cell>
          <cell r="Q697">
            <v>0</v>
          </cell>
          <cell r="AH697" t="e">
            <v>#N/A</v>
          </cell>
          <cell r="AI697" t="e">
            <v>#N/A</v>
          </cell>
          <cell r="AJ697" t="str">
            <v>NO</v>
          </cell>
        </row>
        <row r="698">
          <cell r="D698" t="str">
            <v>30223</v>
          </cell>
          <cell r="E698" t="str">
            <v>subcontrato recubrimiento muros y banca en tablilla de pino inmunizada</v>
          </cell>
          <cell r="F698" t="str">
            <v>m2</v>
          </cell>
          <cell r="G698">
            <v>200000</v>
          </cell>
          <cell r="H698">
            <v>0.16</v>
          </cell>
          <cell r="I698">
            <v>231999.99999999997</v>
          </cell>
          <cell r="K698">
            <v>0</v>
          </cell>
          <cell r="L698" t="str">
            <v>3</v>
          </cell>
          <cell r="P698">
            <v>0</v>
          </cell>
          <cell r="Q698">
            <v>0</v>
          </cell>
          <cell r="AH698" t="e">
            <v>#N/A</v>
          </cell>
          <cell r="AI698" t="e">
            <v>#N/A</v>
          </cell>
          <cell r="AJ698" t="str">
            <v>NO</v>
          </cell>
        </row>
        <row r="699">
          <cell r="D699" t="str">
            <v>30224</v>
          </cell>
          <cell r="E699" t="str">
            <v>subcontrato suministro e instalacion mesones quasar baños</v>
          </cell>
          <cell r="F699" t="str">
            <v>m</v>
          </cell>
          <cell r="G699">
            <v>631163.245</v>
          </cell>
          <cell r="H699">
            <v>0.16</v>
          </cell>
          <cell r="I699">
            <v>732149.36419999995</v>
          </cell>
          <cell r="K699">
            <v>0</v>
          </cell>
          <cell r="L699" t="str">
            <v>3</v>
          </cell>
          <cell r="P699">
            <v>0</v>
          </cell>
          <cell r="Q699">
            <v>0</v>
          </cell>
          <cell r="AH699" t="e">
            <v>#N/A</v>
          </cell>
          <cell r="AI699" t="e">
            <v>#N/A</v>
          </cell>
          <cell r="AJ699" t="str">
            <v>NO</v>
          </cell>
        </row>
        <row r="700">
          <cell r="D700" t="str">
            <v>30225</v>
          </cell>
          <cell r="E700" t="str">
            <v>subcontrato suministro e instalacion mesones quasar aula artes</v>
          </cell>
          <cell r="F700" t="str">
            <v>u</v>
          </cell>
          <cell r="G700">
            <v>7259108.96</v>
          </cell>
          <cell r="H700">
            <v>0.16</v>
          </cell>
          <cell r="I700">
            <v>8420566.3936000001</v>
          </cell>
          <cell r="K700">
            <v>0</v>
          </cell>
          <cell r="L700" t="str">
            <v>3</v>
          </cell>
          <cell r="P700">
            <v>0</v>
          </cell>
          <cell r="Q700">
            <v>0</v>
          </cell>
          <cell r="AH700" t="e">
            <v>#N/A</v>
          </cell>
          <cell r="AI700" t="e">
            <v>#N/A</v>
          </cell>
          <cell r="AJ700" t="str">
            <v>NO</v>
          </cell>
        </row>
        <row r="701">
          <cell r="D701" t="str">
            <v>30226</v>
          </cell>
          <cell r="E701" t="str">
            <v>subcontrato suministro e instalacion banca en madera</v>
          </cell>
          <cell r="F701" t="str">
            <v>m</v>
          </cell>
          <cell r="G701">
            <v>220000</v>
          </cell>
          <cell r="H701">
            <v>0.16</v>
          </cell>
          <cell r="I701">
            <v>255199.99999999997</v>
          </cell>
          <cell r="K701">
            <v>0</v>
          </cell>
          <cell r="L701" t="str">
            <v>3</v>
          </cell>
          <cell r="P701">
            <v>0</v>
          </cell>
          <cell r="Q701">
            <v>0</v>
          </cell>
          <cell r="AH701" t="e">
            <v>#N/A</v>
          </cell>
          <cell r="AI701" t="e">
            <v>#N/A</v>
          </cell>
          <cell r="AJ701" t="str">
            <v>NO</v>
          </cell>
        </row>
        <row r="702">
          <cell r="D702" t="str">
            <v>30227</v>
          </cell>
          <cell r="E702" t="str">
            <v>provision para juntas de piso en zonas juntas estructurales</v>
          </cell>
          <cell r="F702" t="str">
            <v>m</v>
          </cell>
          <cell r="G702">
            <v>156000</v>
          </cell>
          <cell r="H702">
            <v>0.16</v>
          </cell>
          <cell r="I702">
            <v>180960</v>
          </cell>
          <cell r="K702">
            <v>0</v>
          </cell>
          <cell r="L702" t="str">
            <v>3</v>
          </cell>
          <cell r="P702">
            <v>17.809999999999999</v>
          </cell>
          <cell r="Q702">
            <v>0</v>
          </cell>
          <cell r="AH702" t="str">
            <v>30227</v>
          </cell>
          <cell r="AI702" t="e">
            <v>#N/A</v>
          </cell>
          <cell r="AJ702" t="str">
            <v>SI</v>
          </cell>
        </row>
        <row r="703">
          <cell r="D703" t="str">
            <v>30228</v>
          </cell>
          <cell r="E703" t="str">
            <v>subcontrato recubrimiento muros madera plastica. Incluye puertas</v>
          </cell>
          <cell r="F703" t="str">
            <v>m2</v>
          </cell>
          <cell r="G703">
            <v>260000</v>
          </cell>
          <cell r="H703">
            <v>0.16</v>
          </cell>
          <cell r="I703">
            <v>301600</v>
          </cell>
          <cell r="K703">
            <v>0</v>
          </cell>
          <cell r="L703" t="str">
            <v>3</v>
          </cell>
          <cell r="P703">
            <v>0</v>
          </cell>
          <cell r="Q703">
            <v>3222897.5999999996</v>
          </cell>
          <cell r="AH703" t="e">
            <v>#N/A</v>
          </cell>
          <cell r="AI703" t="e">
            <v>#N/A</v>
          </cell>
          <cell r="AJ703" t="str">
            <v>NO</v>
          </cell>
        </row>
        <row r="704">
          <cell r="D704" t="str">
            <v>30229</v>
          </cell>
          <cell r="E704" t="str">
            <v>provision para recubrimiento muros madera en cubo de madera</v>
          </cell>
          <cell r="F704" t="str">
            <v>m2</v>
          </cell>
          <cell r="G704">
            <v>280000</v>
          </cell>
          <cell r="H704">
            <v>0.16</v>
          </cell>
          <cell r="I704">
            <v>324800</v>
          </cell>
          <cell r="K704">
            <v>0</v>
          </cell>
          <cell r="L704" t="str">
            <v>3</v>
          </cell>
          <cell r="P704">
            <v>0</v>
          </cell>
          <cell r="Q704">
            <v>0</v>
          </cell>
          <cell r="AH704" t="e">
            <v>#N/A</v>
          </cell>
          <cell r="AI704" t="e">
            <v>#N/A</v>
          </cell>
          <cell r="AJ704" t="str">
            <v>NO</v>
          </cell>
        </row>
        <row r="705">
          <cell r="D705" t="str">
            <v>30230</v>
          </cell>
          <cell r="E705" t="str">
            <v>provision para zonas de estar en urbanismo. excavacion, fundaciones, muros, pisos, bancas y especies vegetales</v>
          </cell>
          <cell r="F705" t="str">
            <v>m2</v>
          </cell>
          <cell r="G705">
            <v>300000</v>
          </cell>
          <cell r="H705">
            <v>0</v>
          </cell>
          <cell r="I705">
            <v>300000</v>
          </cell>
          <cell r="K705">
            <v>0</v>
          </cell>
          <cell r="L705" t="str">
            <v>3</v>
          </cell>
          <cell r="P705">
            <v>0</v>
          </cell>
          <cell r="Q705">
            <v>0</v>
          </cell>
          <cell r="AH705" t="e">
            <v>#N/A</v>
          </cell>
          <cell r="AI705" t="e">
            <v>#N/A</v>
          </cell>
          <cell r="AJ705" t="str">
            <v>NO</v>
          </cell>
        </row>
        <row r="706">
          <cell r="D706" t="str">
            <v>30231</v>
          </cell>
          <cell r="E706" t="str">
            <v>provision para graderias y almacen en zona cancha. excavacion, llenos, fundaciones, concreto muros, pisos, refuerzos y bancas</v>
          </cell>
          <cell r="F706" t="str">
            <v>m2</v>
          </cell>
          <cell r="G706">
            <v>350000</v>
          </cell>
          <cell r="H706">
            <v>0</v>
          </cell>
          <cell r="I706">
            <v>350000</v>
          </cell>
          <cell r="K706">
            <v>0</v>
          </cell>
          <cell r="L706" t="str">
            <v>3</v>
          </cell>
          <cell r="P706">
            <v>0</v>
          </cell>
          <cell r="Q706">
            <v>0</v>
          </cell>
          <cell r="AH706" t="e">
            <v>#N/A</v>
          </cell>
          <cell r="AI706" t="e">
            <v>#N/A</v>
          </cell>
          <cell r="AJ706" t="str">
            <v>NO</v>
          </cell>
        </row>
        <row r="707">
          <cell r="D707" t="str">
            <v>30232</v>
          </cell>
          <cell r="E707" t="str">
            <v>provision para piso en madera escenario del auditorio</v>
          </cell>
          <cell r="F707" t="str">
            <v>m2</v>
          </cell>
          <cell r="G707">
            <v>150000</v>
          </cell>
          <cell r="H707">
            <v>0</v>
          </cell>
          <cell r="I707">
            <v>150000</v>
          </cell>
          <cell r="K707">
            <v>0</v>
          </cell>
          <cell r="L707" t="str">
            <v>3</v>
          </cell>
          <cell r="P707">
            <v>29.92</v>
          </cell>
          <cell r="Q707">
            <v>0</v>
          </cell>
          <cell r="AH707" t="str">
            <v>30232</v>
          </cell>
          <cell r="AI707" t="e">
            <v>#N/A</v>
          </cell>
          <cell r="AJ707" t="str">
            <v>SI</v>
          </cell>
        </row>
        <row r="708">
          <cell r="D708" t="str">
            <v>30233</v>
          </cell>
          <cell r="E708" t="str">
            <v>provision para piso en pvc acabado madera deck</v>
          </cell>
          <cell r="F708" t="str">
            <v>m2</v>
          </cell>
          <cell r="G708">
            <v>77630</v>
          </cell>
          <cell r="H708">
            <v>0.16</v>
          </cell>
          <cell r="I708">
            <v>90050.799999999988</v>
          </cell>
          <cell r="K708">
            <v>0</v>
          </cell>
          <cell r="L708" t="str">
            <v>3</v>
          </cell>
          <cell r="P708">
            <v>72.151499999999999</v>
          </cell>
          <cell r="Q708">
            <v>4488000</v>
          </cell>
          <cell r="AH708" t="str">
            <v>30233</v>
          </cell>
          <cell r="AI708" t="e">
            <v>#N/A</v>
          </cell>
          <cell r="AJ708" t="str">
            <v>SI</v>
          </cell>
        </row>
        <row r="709">
          <cell r="D709" t="str">
            <v>38440</v>
          </cell>
          <cell r="E709" t="str">
            <v>pulida y brillada baldosa de grano incluye equipos</v>
          </cell>
          <cell r="F709" t="str">
            <v>m2</v>
          </cell>
          <cell r="G709">
            <v>14200</v>
          </cell>
          <cell r="H709">
            <v>0.27400000000000002</v>
          </cell>
          <cell r="I709">
            <v>18090.8</v>
          </cell>
          <cell r="K709">
            <v>0</v>
          </cell>
          <cell r="L709" t="str">
            <v>3</v>
          </cell>
          <cell r="P709">
            <v>0</v>
          </cell>
          <cell r="Q709">
            <v>6497300.2961999988</v>
          </cell>
          <cell r="AH709" t="e">
            <v>#N/A</v>
          </cell>
          <cell r="AI709" t="e">
            <v>#N/A</v>
          </cell>
          <cell r="AJ709" t="str">
            <v>NO</v>
          </cell>
        </row>
        <row r="710">
          <cell r="D710" t="str">
            <v>39512</v>
          </cell>
          <cell r="E710" t="str">
            <v>anclajes epoxicos</v>
          </cell>
          <cell r="F710" t="str">
            <v>u</v>
          </cell>
          <cell r="G710">
            <v>25000</v>
          </cell>
          <cell r="H710">
            <v>0.16</v>
          </cell>
          <cell r="I710">
            <v>28999.999999999996</v>
          </cell>
          <cell r="K710">
            <v>0</v>
          </cell>
          <cell r="L710" t="str">
            <v>3</v>
          </cell>
          <cell r="P710">
            <v>492.02285685102902</v>
          </cell>
          <cell r="Q710">
            <v>0</v>
          </cell>
          <cell r="AH710" t="str">
            <v>39512</v>
          </cell>
          <cell r="AI710" t="e">
            <v>#N/A</v>
          </cell>
          <cell r="AJ710" t="str">
            <v>SI</v>
          </cell>
        </row>
        <row r="711">
          <cell r="D711" t="str">
            <v>3C001</v>
          </cell>
          <cell r="E711" t="str">
            <v>ventana v-01 (1.20x1.20). perfileria en aluminio anodizado negro + vidrio templado 8 mm. cuerpos fijos</v>
          </cell>
          <cell r="F711" t="str">
            <v>u</v>
          </cell>
          <cell r="G711">
            <v>405525</v>
          </cell>
          <cell r="H711">
            <v>1.3333333333333334E-2</v>
          </cell>
          <cell r="I711">
            <v>410932.00000000006</v>
          </cell>
          <cell r="K711">
            <v>0</v>
          </cell>
          <cell r="L711" t="str">
            <v>3</v>
          </cell>
          <cell r="N711" t="str">
            <v>1.20</v>
          </cell>
          <cell r="O711" t="str">
            <v>1.20</v>
          </cell>
          <cell r="P711">
            <v>0</v>
          </cell>
          <cell r="Q711">
            <v>14268662.848679841</v>
          </cell>
          <cell r="AH711" t="e">
            <v>#N/A</v>
          </cell>
          <cell r="AI711" t="e">
            <v>#N/A</v>
          </cell>
          <cell r="AJ711" t="str">
            <v>NO</v>
          </cell>
        </row>
        <row r="712">
          <cell r="D712" t="str">
            <v>3C002</v>
          </cell>
          <cell r="E712" t="str">
            <v>ventana v-02 (3.26x0.60). perfileria en aluminio anodizado negro + vidrio templado 8 mm. cuerpos basculantes</v>
          </cell>
          <cell r="F712" t="str">
            <v>u</v>
          </cell>
          <cell r="G712">
            <v>1208816</v>
          </cell>
          <cell r="H712">
            <v>1.3333333333333334E-2</v>
          </cell>
          <cell r="I712">
            <v>1224933.5466666669</v>
          </cell>
          <cell r="K712">
            <v>0</v>
          </cell>
          <cell r="L712" t="str">
            <v>3</v>
          </cell>
          <cell r="N712" t="str">
            <v>3.26</v>
          </cell>
          <cell r="O712" t="str">
            <v>0.60</v>
          </cell>
          <cell r="P712">
            <v>0</v>
          </cell>
          <cell r="Q712">
            <v>0</v>
          </cell>
          <cell r="AH712" t="e">
            <v>#N/A</v>
          </cell>
          <cell r="AI712" t="e">
            <v>#N/A</v>
          </cell>
          <cell r="AJ712" t="str">
            <v>NO</v>
          </cell>
        </row>
        <row r="713">
          <cell r="D713" t="str">
            <v>3C003</v>
          </cell>
          <cell r="E713" t="str">
            <v>ventana v-03 (5.21x0.40). celosia en perfileria en aluminio anodizado negro. cuerpos fijos</v>
          </cell>
          <cell r="F713" t="str">
            <v>u</v>
          </cell>
          <cell r="G713">
            <v>979131</v>
          </cell>
          <cell r="H713">
            <v>1.3333333333333334E-2</v>
          </cell>
          <cell r="I713">
            <v>992186.08000000007</v>
          </cell>
          <cell r="K713">
            <v>0</v>
          </cell>
          <cell r="L713" t="str">
            <v>3</v>
          </cell>
          <cell r="N713" t="str">
            <v>5.21</v>
          </cell>
          <cell r="O713" t="str">
            <v>0.40</v>
          </cell>
          <cell r="P713">
            <v>0</v>
          </cell>
          <cell r="Q713">
            <v>0</v>
          </cell>
          <cell r="AH713" t="e">
            <v>#N/A</v>
          </cell>
          <cell r="AI713" t="e">
            <v>#N/A</v>
          </cell>
          <cell r="AJ713" t="str">
            <v>NO</v>
          </cell>
        </row>
        <row r="714">
          <cell r="D714" t="str">
            <v>3C004</v>
          </cell>
          <cell r="E714" t="str">
            <v>ventana v-04 (1.00x1.00). perfileria en aluminio anodizado negro + vidrio templado 8 mm. cuerpos basculantes</v>
          </cell>
          <cell r="F714" t="str">
            <v>u</v>
          </cell>
          <cell r="G714">
            <v>515996</v>
          </cell>
          <cell r="H714">
            <v>1.3333333333333334E-2</v>
          </cell>
          <cell r="I714">
            <v>522875.94666666671</v>
          </cell>
          <cell r="K714">
            <v>0</v>
          </cell>
          <cell r="L714" t="str">
            <v>3</v>
          </cell>
          <cell r="N714" t="str">
            <v>1.00</v>
          </cell>
          <cell r="O714" t="str">
            <v>1.00</v>
          </cell>
          <cell r="P714">
            <v>0</v>
          </cell>
          <cell r="Q714">
            <v>0</v>
          </cell>
          <cell r="AH714" t="e">
            <v>#N/A</v>
          </cell>
          <cell r="AI714" t="e">
            <v>#N/A</v>
          </cell>
          <cell r="AJ714" t="str">
            <v>NO</v>
          </cell>
        </row>
        <row r="715">
          <cell r="D715" t="str">
            <v>3C005</v>
          </cell>
          <cell r="E715" t="str">
            <v>ventana v-05 (1.27x1.27). perfileria en aluminio anodizado negro + vidrio templado 8 mm. cuerpos fijos</v>
          </cell>
          <cell r="F715" t="str">
            <v>u</v>
          </cell>
          <cell r="G715">
            <v>454244</v>
          </cell>
          <cell r="H715">
            <v>1.3333333333333334E-2</v>
          </cell>
          <cell r="I715">
            <v>460300.58666666673</v>
          </cell>
          <cell r="K715">
            <v>0</v>
          </cell>
          <cell r="L715" t="str">
            <v>3</v>
          </cell>
          <cell r="N715" t="str">
            <v>1.27</v>
          </cell>
          <cell r="O715" t="str">
            <v>1.27</v>
          </cell>
          <cell r="P715">
            <v>0</v>
          </cell>
          <cell r="Q715">
            <v>0</v>
          </cell>
          <cell r="AH715" t="e">
            <v>#N/A</v>
          </cell>
          <cell r="AI715" t="e">
            <v>#N/A</v>
          </cell>
          <cell r="AJ715" t="str">
            <v>NO</v>
          </cell>
        </row>
        <row r="716">
          <cell r="D716" t="str">
            <v>3C006</v>
          </cell>
          <cell r="E716" t="str">
            <v>ventana v-06 (1.00x1.35). perfileria en aluminio anodizado negro + vidrio templado 8 mm. cuerpos fijos y corredizo vertical</v>
          </cell>
          <cell r="F716" t="str">
            <v>u</v>
          </cell>
          <cell r="G716">
            <v>590786</v>
          </cell>
          <cell r="H716">
            <v>1.3333333333333334E-2</v>
          </cell>
          <cell r="I716">
            <v>598663.14666666673</v>
          </cell>
          <cell r="K716">
            <v>0</v>
          </cell>
          <cell r="L716" t="str">
            <v>3</v>
          </cell>
          <cell r="N716" t="str">
            <v>1.00</v>
          </cell>
          <cell r="O716" t="str">
            <v>1.35</v>
          </cell>
          <cell r="P716">
            <v>0</v>
          </cell>
          <cell r="Q716">
            <v>0</v>
          </cell>
          <cell r="AH716" t="e">
            <v>#N/A</v>
          </cell>
          <cell r="AI716" t="e">
            <v>#N/A</v>
          </cell>
          <cell r="AJ716" t="str">
            <v>NO</v>
          </cell>
        </row>
        <row r="717">
          <cell r="D717" t="str">
            <v>3C007</v>
          </cell>
          <cell r="E717" t="str">
            <v>ventana v-07 (3.20x1.85). perfileria en aluminio anodizado negro + vidrio templado 8 mm. cuerpos fijos y corredizos</v>
          </cell>
          <cell r="F717" t="str">
            <v>u</v>
          </cell>
          <cell r="G717">
            <v>2193175</v>
          </cell>
          <cell r="H717">
            <v>1.3333333333333334E-2</v>
          </cell>
          <cell r="I717">
            <v>2222417.3333333335</v>
          </cell>
          <cell r="K717">
            <v>0</v>
          </cell>
          <cell r="L717" t="str">
            <v>3</v>
          </cell>
          <cell r="N717" t="str">
            <v>3.20</v>
          </cell>
          <cell r="O717" t="str">
            <v>1.85</v>
          </cell>
          <cell r="P717">
            <v>0</v>
          </cell>
          <cell r="Q717">
            <v>0</v>
          </cell>
          <cell r="AH717" t="e">
            <v>#N/A</v>
          </cell>
          <cell r="AI717" t="e">
            <v>#N/A</v>
          </cell>
          <cell r="AJ717" t="str">
            <v>NO</v>
          </cell>
        </row>
        <row r="718">
          <cell r="D718" t="str">
            <v>3C008</v>
          </cell>
          <cell r="E718" t="str">
            <v>ventana v-08 (2.00x2.00). perfileria en aluminio anodizado negro + vidrio templado 8 mm. cuerpos fijos</v>
          </cell>
          <cell r="F718" t="str">
            <v>u</v>
          </cell>
          <cell r="G718">
            <v>1126458</v>
          </cell>
          <cell r="H718">
            <v>1.3333333333333334E-2</v>
          </cell>
          <cell r="I718">
            <v>1141477.4400000002</v>
          </cell>
          <cell r="K718">
            <v>0</v>
          </cell>
          <cell r="L718" t="str">
            <v>3</v>
          </cell>
          <cell r="N718" t="str">
            <v>2.00</v>
          </cell>
          <cell r="O718" t="str">
            <v>2.00</v>
          </cell>
          <cell r="P718">
            <v>0</v>
          </cell>
          <cell r="Q718">
            <v>0</v>
          </cell>
          <cell r="AH718" t="e">
            <v>#N/A</v>
          </cell>
          <cell r="AI718" t="e">
            <v>#N/A</v>
          </cell>
          <cell r="AJ718" t="str">
            <v>NO</v>
          </cell>
        </row>
        <row r="719">
          <cell r="D719" t="str">
            <v>3C009</v>
          </cell>
          <cell r="E719" t="str">
            <v>ventana v-09 (3.30x2.70). perfileria en aluminio anodizado negro + vidrio templado 8 mm. cuerpos fijos y basculantes</v>
          </cell>
          <cell r="F719" t="str">
            <v>u</v>
          </cell>
          <cell r="G719">
            <v>3759096</v>
          </cell>
          <cell r="H719">
            <v>1.3333333333333334E-2</v>
          </cell>
          <cell r="I719">
            <v>3809217.2800000003</v>
          </cell>
          <cell r="K719">
            <v>0</v>
          </cell>
          <cell r="L719" t="str">
            <v>3</v>
          </cell>
          <cell r="N719" t="str">
            <v>3.30</v>
          </cell>
          <cell r="O719" t="str">
            <v>2.70</v>
          </cell>
          <cell r="P719">
            <v>0</v>
          </cell>
          <cell r="Q719">
            <v>0</v>
          </cell>
          <cell r="AH719" t="e">
            <v>#N/A</v>
          </cell>
          <cell r="AI719" t="e">
            <v>#N/A</v>
          </cell>
          <cell r="AJ719" t="str">
            <v>NO</v>
          </cell>
        </row>
        <row r="720">
          <cell r="D720" t="str">
            <v>3C010</v>
          </cell>
          <cell r="E720" t="str">
            <v>ventana v-10 (4.23x2.70). perfileria en aluminio anodizado negro + vidrio templado 8 mm. cuerpos fijos</v>
          </cell>
          <cell r="F720" t="str">
            <v>u</v>
          </cell>
          <cell r="G720">
            <v>3582484</v>
          </cell>
          <cell r="H720">
            <v>1.3333333333333334E-2</v>
          </cell>
          <cell r="I720">
            <v>3630250.4533333336</v>
          </cell>
          <cell r="K720">
            <v>0</v>
          </cell>
          <cell r="L720" t="str">
            <v>3</v>
          </cell>
          <cell r="N720" t="str">
            <v>4.23</v>
          </cell>
          <cell r="O720" t="str">
            <v>2.70</v>
          </cell>
          <cell r="P720">
            <v>0</v>
          </cell>
          <cell r="Q720">
            <v>0</v>
          </cell>
          <cell r="AH720" t="e">
            <v>#N/A</v>
          </cell>
          <cell r="AI720" t="e">
            <v>#N/A</v>
          </cell>
          <cell r="AJ720" t="str">
            <v>NO</v>
          </cell>
        </row>
        <row r="721">
          <cell r="D721" t="str">
            <v>3C011</v>
          </cell>
          <cell r="E721" t="str">
            <v>ventana v-11 (16.33x2.70). perfileria en aluminio anodizado negro + vidrio templado 8 mm. cuerpos fijos</v>
          </cell>
          <cell r="F721" t="str">
            <v>u</v>
          </cell>
          <cell r="G721">
            <v>13830251</v>
          </cell>
          <cell r="H721">
            <v>1.3333333333333334E-2</v>
          </cell>
          <cell r="I721">
            <v>14014654.346666668</v>
          </cell>
          <cell r="K721">
            <v>0</v>
          </cell>
          <cell r="L721" t="str">
            <v>3</v>
          </cell>
          <cell r="N721" t="str">
            <v>16.3</v>
          </cell>
          <cell r="O721" t="str">
            <v>2.70</v>
          </cell>
          <cell r="P721">
            <v>0</v>
          </cell>
          <cell r="Q721">
            <v>0</v>
          </cell>
          <cell r="AH721" t="e">
            <v>#N/A</v>
          </cell>
          <cell r="AI721" t="e">
            <v>#N/A</v>
          </cell>
          <cell r="AJ721" t="str">
            <v>NO</v>
          </cell>
        </row>
        <row r="722">
          <cell r="D722" t="str">
            <v>3C012</v>
          </cell>
          <cell r="E722" t="str">
            <v>ventana v-12 (4.20x2.70). perfileria en aluminio anodizado negro + vidrio templado 8 mm. cuerpos fijos</v>
          </cell>
          <cell r="F722" t="str">
            <v>u</v>
          </cell>
          <cell r="G722">
            <v>3557075</v>
          </cell>
          <cell r="H722">
            <v>1.3333333333333334E-2</v>
          </cell>
          <cell r="I722">
            <v>3604502.666666667</v>
          </cell>
          <cell r="K722">
            <v>0</v>
          </cell>
          <cell r="L722" t="str">
            <v>3</v>
          </cell>
          <cell r="N722" t="str">
            <v>4.20</v>
          </cell>
          <cell r="O722" t="str">
            <v>2.70</v>
          </cell>
          <cell r="P722">
            <v>0</v>
          </cell>
          <cell r="Q722">
            <v>0</v>
          </cell>
          <cell r="AH722" t="e">
            <v>#N/A</v>
          </cell>
          <cell r="AI722" t="e">
            <v>#N/A</v>
          </cell>
          <cell r="AJ722" t="str">
            <v>NO</v>
          </cell>
        </row>
        <row r="723">
          <cell r="D723" t="str">
            <v>3C013</v>
          </cell>
          <cell r="E723" t="str">
            <v>ventana v-13 (1.24x1.24). perfileria en aluminio anodizado negro + vidrio templado 8 mm. cuerpos fijos</v>
          </cell>
          <cell r="F723" t="str">
            <v>u</v>
          </cell>
          <cell r="G723">
            <v>433124</v>
          </cell>
          <cell r="H723">
            <v>1.3333333333333334E-2</v>
          </cell>
          <cell r="I723">
            <v>438898.98666666669</v>
          </cell>
          <cell r="K723">
            <v>0</v>
          </cell>
          <cell r="L723" t="str">
            <v>3</v>
          </cell>
          <cell r="N723" t="str">
            <v>1.24</v>
          </cell>
          <cell r="O723" t="str">
            <v>1.24</v>
          </cell>
          <cell r="P723">
            <v>0</v>
          </cell>
          <cell r="Q723">
            <v>0</v>
          </cell>
          <cell r="AH723" t="e">
            <v>#N/A</v>
          </cell>
          <cell r="AI723" t="e">
            <v>#N/A</v>
          </cell>
          <cell r="AJ723" t="str">
            <v>NO</v>
          </cell>
        </row>
        <row r="724">
          <cell r="D724" t="str">
            <v>3C014</v>
          </cell>
          <cell r="E724" t="str">
            <v>ventana v-14 (7.71x0.40). celosia en perfileria en aluminio anodizado negro. cuerpos fijos</v>
          </cell>
          <cell r="F724" t="str">
            <v>u</v>
          </cell>
          <cell r="G724">
            <v>1426292</v>
          </cell>
          <cell r="H724">
            <v>1.3333333333333334E-2</v>
          </cell>
          <cell r="I724">
            <v>1445309.2266666668</v>
          </cell>
          <cell r="K724">
            <v>0</v>
          </cell>
          <cell r="L724" t="str">
            <v>3</v>
          </cell>
          <cell r="N724" t="str">
            <v>7.71</v>
          </cell>
          <cell r="O724" t="str">
            <v>0.40</v>
          </cell>
          <cell r="P724">
            <v>0</v>
          </cell>
          <cell r="Q724">
            <v>0</v>
          </cell>
          <cell r="AH724" t="e">
            <v>#N/A</v>
          </cell>
          <cell r="AI724" t="e">
            <v>#N/A</v>
          </cell>
          <cell r="AJ724" t="str">
            <v>NO</v>
          </cell>
        </row>
        <row r="725">
          <cell r="D725" t="str">
            <v>3C015</v>
          </cell>
          <cell r="E725" t="str">
            <v>ventana v-15 (3.08x2.70). perfileria en aluminio anodizado negro + vidrio templado 8 mm. cuerpos fijos</v>
          </cell>
          <cell r="F725" t="str">
            <v>u</v>
          </cell>
          <cell r="G725">
            <v>3519759</v>
          </cell>
          <cell r="H725">
            <v>1.3333333333333334E-2</v>
          </cell>
          <cell r="I725">
            <v>3566689.12</v>
          </cell>
          <cell r="K725">
            <v>0</v>
          </cell>
          <cell r="L725" t="str">
            <v>3</v>
          </cell>
          <cell r="N725" t="str">
            <v>3.08</v>
          </cell>
          <cell r="O725" t="str">
            <v>2.70</v>
          </cell>
          <cell r="P725">
            <v>0</v>
          </cell>
          <cell r="Q725">
            <v>0</v>
          </cell>
          <cell r="AH725" t="e">
            <v>#N/A</v>
          </cell>
          <cell r="AI725" t="e">
            <v>#N/A</v>
          </cell>
          <cell r="AJ725" t="str">
            <v>NO</v>
          </cell>
        </row>
        <row r="726">
          <cell r="D726" t="str">
            <v>3C016</v>
          </cell>
          <cell r="E726" t="str">
            <v>ventana v-16 (2.90x1.85). perfileria en aluminio anodizado negro + vidrio templado 8 mm. cuerpos fijos y corredizos</v>
          </cell>
          <cell r="F726" t="str">
            <v>u</v>
          </cell>
          <cell r="G726">
            <v>2045001</v>
          </cell>
          <cell r="H726">
            <v>1.3333333333333334E-2</v>
          </cell>
          <cell r="I726">
            <v>2072267.6800000002</v>
          </cell>
          <cell r="K726">
            <v>0</v>
          </cell>
          <cell r="L726" t="str">
            <v>3</v>
          </cell>
          <cell r="N726" t="str">
            <v>2.90</v>
          </cell>
          <cell r="O726" t="str">
            <v>1.85</v>
          </cell>
          <cell r="P726">
            <v>0</v>
          </cell>
          <cell r="Q726">
            <v>0</v>
          </cell>
          <cell r="AH726" t="e">
            <v>#N/A</v>
          </cell>
          <cell r="AI726" t="e">
            <v>#N/A</v>
          </cell>
          <cell r="AJ726" t="str">
            <v>NO</v>
          </cell>
        </row>
        <row r="727">
          <cell r="D727" t="str">
            <v>3C017</v>
          </cell>
          <cell r="E727" t="str">
            <v>ventana v-17 (5.32x0.50). celosia en perfileria en aluminio anodizado negro. cuerpos fijos</v>
          </cell>
          <cell r="F727" t="str">
            <v>u</v>
          </cell>
          <cell r="G727">
            <v>1245473.75</v>
          </cell>
          <cell r="H727">
            <v>1.3333333333333334E-2</v>
          </cell>
          <cell r="I727">
            <v>1262080.0666666669</v>
          </cell>
          <cell r="K727">
            <v>0</v>
          </cell>
          <cell r="L727" t="str">
            <v>3</v>
          </cell>
          <cell r="N727" t="str">
            <v>5.32</v>
          </cell>
          <cell r="O727" t="str">
            <v>0.50</v>
          </cell>
          <cell r="P727">
            <v>0</v>
          </cell>
          <cell r="Q727">
            <v>0</v>
          </cell>
          <cell r="AH727" t="e">
            <v>#N/A</v>
          </cell>
          <cell r="AI727" t="e">
            <v>#N/A</v>
          </cell>
          <cell r="AJ727" t="str">
            <v>NO</v>
          </cell>
        </row>
        <row r="728">
          <cell r="D728" t="str">
            <v>3C018</v>
          </cell>
          <cell r="E728" t="str">
            <v>puerta p-01 (3.20x2.70). perfileria + celosia superior en aluminio anodizado negro + alas en vidrio templado 8 mm. cuerpos batientes.</v>
          </cell>
          <cell r="F728" t="str">
            <v>u</v>
          </cell>
          <cell r="G728">
            <v>7151950</v>
          </cell>
          <cell r="H728">
            <v>1.3333333333333334E-2</v>
          </cell>
          <cell r="I728">
            <v>7247309.333333334</v>
          </cell>
          <cell r="K728">
            <v>0</v>
          </cell>
          <cell r="L728" t="str">
            <v>3</v>
          </cell>
          <cell r="N728" t="str">
            <v>3.20</v>
          </cell>
          <cell r="O728" t="str">
            <v>2.70</v>
          </cell>
          <cell r="P728">
            <v>0</v>
          </cell>
          <cell r="Q728">
            <v>0</v>
          </cell>
          <cell r="AH728" t="e">
            <v>#N/A</v>
          </cell>
          <cell r="AI728" t="e">
            <v>#N/A</v>
          </cell>
          <cell r="AJ728" t="str">
            <v>NO</v>
          </cell>
        </row>
        <row r="729">
          <cell r="D729" t="str">
            <v>3C019</v>
          </cell>
          <cell r="E729" t="str">
            <v>puerta p-02 (6.60x2.70). perfileria + celosia superior en aluminio anodizado negro + alas en vidrio templado 8 mm. cuerpos batientes (8 alas). incluye haladeras y lamina adhesiva vidrio acorde con planos de detalle</v>
          </cell>
          <cell r="F729" t="str">
            <v>u</v>
          </cell>
          <cell r="G729">
            <v>14577150</v>
          </cell>
          <cell r="H729">
            <v>1.3333333333333334E-2</v>
          </cell>
          <cell r="I729">
            <v>14771512.000000002</v>
          </cell>
          <cell r="K729">
            <v>0</v>
          </cell>
          <cell r="L729" t="str">
            <v>3</v>
          </cell>
          <cell r="N729" t="str">
            <v>6.60</v>
          </cell>
          <cell r="O729" t="str">
            <v>2.70</v>
          </cell>
          <cell r="P729">
            <v>0</v>
          </cell>
          <cell r="Q729">
            <v>0</v>
          </cell>
          <cell r="AH729" t="e">
            <v>#N/A</v>
          </cell>
          <cell r="AI729" t="e">
            <v>#N/A</v>
          </cell>
          <cell r="AJ729" t="str">
            <v>NO</v>
          </cell>
        </row>
        <row r="730">
          <cell r="D730" t="str">
            <v>3C020</v>
          </cell>
          <cell r="E730" t="str">
            <v>puerta p-03 (6.60x2.70). perfileria + celosia superior en aluminio anodizado negro + alas en vidrio templado 8 mm. cuerpos fijos y batientes (4 alas).</v>
          </cell>
          <cell r="F730" t="str">
            <v>u</v>
          </cell>
          <cell r="G730">
            <v>7792231</v>
          </cell>
          <cell r="H730">
            <v>1.3333333333333334E-2</v>
          </cell>
          <cell r="I730">
            <v>7896127.413333334</v>
          </cell>
          <cell r="K730">
            <v>0</v>
          </cell>
          <cell r="L730" t="str">
            <v>3</v>
          </cell>
          <cell r="N730" t="str">
            <v>6.60</v>
          </cell>
          <cell r="O730" t="str">
            <v>2.70</v>
          </cell>
          <cell r="P730">
            <v>0</v>
          </cell>
          <cell r="Q730">
            <v>0</v>
          </cell>
          <cell r="AH730" t="e">
            <v>#N/A</v>
          </cell>
          <cell r="AI730" t="e">
            <v>#N/A</v>
          </cell>
          <cell r="AJ730" t="str">
            <v>NO</v>
          </cell>
        </row>
        <row r="731">
          <cell r="D731" t="str">
            <v>3C021</v>
          </cell>
          <cell r="E731" t="str">
            <v>puerta p-05 (6.60x2.70). perfileria + celosia superior en aluminio anodizado negro + alas en vidrio templado 8 mm. cuerpos batientes (4 alas).</v>
          </cell>
          <cell r="F731" t="str">
            <v>u</v>
          </cell>
          <cell r="G731">
            <v>8571454.1000000015</v>
          </cell>
          <cell r="H731">
            <v>1.3333333333333334E-2</v>
          </cell>
          <cell r="I731">
            <v>8685740.1546666697</v>
          </cell>
          <cell r="K731">
            <v>0</v>
          </cell>
          <cell r="L731" t="str">
            <v>3</v>
          </cell>
          <cell r="N731" t="str">
            <v>6.60</v>
          </cell>
          <cell r="O731" t="str">
            <v>2.70</v>
          </cell>
          <cell r="P731">
            <v>0</v>
          </cell>
          <cell r="Q731">
            <v>0</v>
          </cell>
          <cell r="AH731" t="e">
            <v>#N/A</v>
          </cell>
          <cell r="AI731" t="e">
            <v>#N/A</v>
          </cell>
          <cell r="AJ731" t="str">
            <v>NO</v>
          </cell>
        </row>
        <row r="732">
          <cell r="D732" t="str">
            <v>3C022</v>
          </cell>
          <cell r="E732" t="str">
            <v>puerta p-13 (6.40x2.70). perfileria en aluminio anodizado negro + alas en vidrio templado 8 mm. cuerpos batientes (6 alas).</v>
          </cell>
          <cell r="F732" t="str">
            <v>u</v>
          </cell>
          <cell r="G732">
            <v>9350677.1999999993</v>
          </cell>
          <cell r="H732">
            <v>1.3333333333333334E-2</v>
          </cell>
          <cell r="I732">
            <v>9475352.8959999997</v>
          </cell>
          <cell r="K732">
            <v>0</v>
          </cell>
          <cell r="L732" t="str">
            <v>3</v>
          </cell>
          <cell r="N732" t="str">
            <v>6.40</v>
          </cell>
          <cell r="O732" t="str">
            <v>2.70</v>
          </cell>
          <cell r="P732">
            <v>0</v>
          </cell>
          <cell r="Q732">
            <v>0</v>
          </cell>
          <cell r="AH732" t="e">
            <v>#N/A</v>
          </cell>
          <cell r="AI732" t="e">
            <v>#N/A</v>
          </cell>
          <cell r="AJ732" t="str">
            <v>NO</v>
          </cell>
        </row>
        <row r="733">
          <cell r="D733" t="str">
            <v>3C023</v>
          </cell>
          <cell r="E733" t="str">
            <v>puerta vidriera pv-01 (3.30x2.70). perfileria en aluminio anodizado negro + vidrio templado 8 mm. cuerpos fijos y corredizos</v>
          </cell>
          <cell r="F733" t="str">
            <v>u</v>
          </cell>
          <cell r="G733">
            <v>3358385</v>
          </cell>
          <cell r="H733">
            <v>1.3333333333333334E-2</v>
          </cell>
          <cell r="I733">
            <v>3403163.4666666668</v>
          </cell>
          <cell r="K733">
            <v>0</v>
          </cell>
          <cell r="L733" t="str">
            <v>3</v>
          </cell>
          <cell r="N733" t="str">
            <v>3.30</v>
          </cell>
          <cell r="O733" t="str">
            <v>2.70</v>
          </cell>
          <cell r="P733">
            <v>0</v>
          </cell>
          <cell r="Q733">
            <v>0</v>
          </cell>
          <cell r="AH733" t="e">
            <v>#N/A</v>
          </cell>
          <cell r="AI733" t="e">
            <v>#N/A</v>
          </cell>
          <cell r="AJ733" t="str">
            <v>NO</v>
          </cell>
        </row>
        <row r="734">
          <cell r="D734" t="str">
            <v>3C024</v>
          </cell>
          <cell r="E734" t="str">
            <v>puerta vidriera pv-02 (22.54x2.70). perfileria en aluminio anodizado negro + vidrio templado 8 mm. cuerpos fijos y batientes</v>
          </cell>
          <cell r="F734" t="str">
            <v>u</v>
          </cell>
          <cell r="G734">
            <v>22002428</v>
          </cell>
          <cell r="H734">
            <v>1.3333333333333334E-2</v>
          </cell>
          <cell r="I734">
            <v>22295793.706666667</v>
          </cell>
          <cell r="K734">
            <v>0</v>
          </cell>
          <cell r="L734" t="str">
            <v>3</v>
          </cell>
          <cell r="N734" t="str">
            <v>22.5</v>
          </cell>
          <cell r="O734" t="str">
            <v>2.70</v>
          </cell>
          <cell r="P734">
            <v>0</v>
          </cell>
          <cell r="Q734">
            <v>0</v>
          </cell>
          <cell r="AH734" t="e">
            <v>#N/A</v>
          </cell>
          <cell r="AI734" t="e">
            <v>#N/A</v>
          </cell>
          <cell r="AJ734" t="str">
            <v>NO</v>
          </cell>
        </row>
        <row r="735">
          <cell r="D735" t="str">
            <v>3C025</v>
          </cell>
          <cell r="E735" t="str">
            <v>puerta vidriera pv-03 (11.28x2.70 - 0.40). perfileria en aluminio anodizado negro + vidrio templado 8 mm. cuerpos fijos, batientes y corredizos verticales.</v>
          </cell>
          <cell r="F735" t="str">
            <v>u</v>
          </cell>
          <cell r="G735">
            <v>7940990</v>
          </cell>
          <cell r="H735">
            <v>1.3333333333333334E-2</v>
          </cell>
          <cell r="I735">
            <v>8046869.8666666672</v>
          </cell>
          <cell r="K735">
            <v>0</v>
          </cell>
          <cell r="L735" t="str">
            <v>3</v>
          </cell>
          <cell r="N735" t="str">
            <v xml:space="preserve">11.28x2.70 </v>
          </cell>
          <cell r="O735" t="str">
            <v>2.70 - 0.40</v>
          </cell>
          <cell r="P735">
            <v>0</v>
          </cell>
          <cell r="Q735">
            <v>0</v>
          </cell>
          <cell r="AH735" t="e">
            <v>#N/A</v>
          </cell>
          <cell r="AI735" t="e">
            <v>#N/A</v>
          </cell>
          <cell r="AJ735" t="str">
            <v>NO</v>
          </cell>
        </row>
        <row r="736">
          <cell r="D736" t="str">
            <v>3C026</v>
          </cell>
          <cell r="E736" t="str">
            <v>puerta vidriera pv-04 (10.55x2.70). perfileria en aluminio anodizado negro + vidrio templado 8 mm. cuerpos corredizos.</v>
          </cell>
          <cell r="F736" t="str">
            <v>u</v>
          </cell>
          <cell r="G736">
            <v>10177229.877149878</v>
          </cell>
          <cell r="H736">
            <v>1.3333333333333334E-2</v>
          </cell>
          <cell r="I736">
            <v>10312926.275511878</v>
          </cell>
          <cell r="K736">
            <v>0</v>
          </cell>
          <cell r="L736" t="str">
            <v>3</v>
          </cell>
          <cell r="N736" t="str">
            <v>10.5</v>
          </cell>
          <cell r="O736" t="str">
            <v>2.70</v>
          </cell>
          <cell r="P736">
            <v>0</v>
          </cell>
          <cell r="Q736">
            <v>0</v>
          </cell>
          <cell r="AH736" t="e">
            <v>#N/A</v>
          </cell>
          <cell r="AI736" t="e">
            <v>#N/A</v>
          </cell>
          <cell r="AJ736" t="str">
            <v>NO</v>
          </cell>
        </row>
        <row r="737">
          <cell r="D737" t="str">
            <v>3C027</v>
          </cell>
          <cell r="E737" t="str">
            <v>puerta vidriera pv-05 (15.29x2.70). perfileria en aluminio anodizado negro + vidrio templado 8 mm. cuerpos corredizos y batientes.</v>
          </cell>
          <cell r="F737" t="str">
            <v>u</v>
          </cell>
          <cell r="G737">
            <v>22891186.419101123</v>
          </cell>
          <cell r="H737">
            <v>1.3333333333333334E-2</v>
          </cell>
          <cell r="I737">
            <v>23196402.238022473</v>
          </cell>
          <cell r="K737">
            <v>0</v>
          </cell>
          <cell r="L737" t="str">
            <v>3</v>
          </cell>
          <cell r="N737" t="str">
            <v>15.2</v>
          </cell>
          <cell r="O737" t="str">
            <v>2.70</v>
          </cell>
          <cell r="P737">
            <v>0</v>
          </cell>
          <cell r="Q737">
            <v>0</v>
          </cell>
          <cell r="AH737" t="e">
            <v>#N/A</v>
          </cell>
          <cell r="AI737" t="e">
            <v>#N/A</v>
          </cell>
          <cell r="AJ737" t="str">
            <v>NO</v>
          </cell>
        </row>
        <row r="738">
          <cell r="D738" t="str">
            <v>3C028</v>
          </cell>
          <cell r="E738" t="str">
            <v>puerta vidriera pv-06 (6.25x2.70). perfileria en aluminio anodizado negro + vidrio templado 8 mm. cuerpos corredizos.</v>
          </cell>
          <cell r="F738" t="str">
            <v>u</v>
          </cell>
          <cell r="G738">
            <v>6467451.2987012984</v>
          </cell>
          <cell r="H738">
            <v>1.3333333333333334E-2</v>
          </cell>
          <cell r="I738">
            <v>6553683.9826839827</v>
          </cell>
          <cell r="K738">
            <v>0</v>
          </cell>
          <cell r="L738" t="str">
            <v>3</v>
          </cell>
          <cell r="N738" t="str">
            <v>6.25</v>
          </cell>
          <cell r="O738" t="str">
            <v>2.70</v>
          </cell>
          <cell r="P738">
            <v>0</v>
          </cell>
          <cell r="Q738">
            <v>0</v>
          </cell>
          <cell r="AH738" t="e">
            <v>#N/A</v>
          </cell>
          <cell r="AI738" t="e">
            <v>#N/A</v>
          </cell>
          <cell r="AJ738" t="str">
            <v>NO</v>
          </cell>
        </row>
        <row r="739">
          <cell r="D739" t="str">
            <v>3C029</v>
          </cell>
          <cell r="E739" t="str">
            <v>puerta vidriera pv-07 (6.28x2.70). perfileria en aluminio anodizado negro + vidrio templado 8 mm. cuerpos corredizos.</v>
          </cell>
          <cell r="F739" t="str">
            <v>u</v>
          </cell>
          <cell r="G739">
            <v>6498495.0649350658</v>
          </cell>
          <cell r="H739">
            <v>1.3333333333333334E-2</v>
          </cell>
          <cell r="I739">
            <v>6585141.6658008676</v>
          </cell>
          <cell r="K739">
            <v>0</v>
          </cell>
          <cell r="L739" t="str">
            <v>3</v>
          </cell>
          <cell r="N739" t="str">
            <v>6.28</v>
          </cell>
          <cell r="O739" t="str">
            <v>2.70</v>
          </cell>
          <cell r="P739">
            <v>0</v>
          </cell>
          <cell r="Q739">
            <v>0</v>
          </cell>
          <cell r="AH739" t="e">
            <v>#N/A</v>
          </cell>
          <cell r="AI739" t="e">
            <v>#N/A</v>
          </cell>
          <cell r="AJ739" t="str">
            <v>NO</v>
          </cell>
        </row>
        <row r="740">
          <cell r="D740" t="str">
            <v>3C030</v>
          </cell>
          <cell r="E740" t="str">
            <v>puerta vidriera pv-08 (11.61x2.70). perfileria en aluminio anodizado negro + vidrio templado 8 mm. cuerpos fijos, batientes y basculantes.</v>
          </cell>
          <cell r="F740" t="str">
            <v>u</v>
          </cell>
          <cell r="G740">
            <v>16081202</v>
          </cell>
          <cell r="H740">
            <v>1.3333333333333334E-2</v>
          </cell>
          <cell r="I740">
            <v>16295618.026666667</v>
          </cell>
          <cell r="K740">
            <v>0</v>
          </cell>
          <cell r="L740" t="str">
            <v>3</v>
          </cell>
          <cell r="N740" t="str">
            <v>11.6</v>
          </cell>
          <cell r="O740" t="str">
            <v>2.70</v>
          </cell>
          <cell r="P740">
            <v>0</v>
          </cell>
          <cell r="Q740">
            <v>0</v>
          </cell>
          <cell r="AH740" t="e">
            <v>#N/A</v>
          </cell>
          <cell r="AI740" t="e">
            <v>#N/A</v>
          </cell>
          <cell r="AJ740" t="str">
            <v>NO</v>
          </cell>
        </row>
        <row r="741">
          <cell r="D741" t="str">
            <v>3C031</v>
          </cell>
          <cell r="E741" t="str">
            <v>puerta vidriera pv-09 (5.71x2.70). perfileria en aluminio anodizado negro + vidrio templado 8 mm. cuerpos fijos y batientes.</v>
          </cell>
          <cell r="F741" t="str">
            <v>u</v>
          </cell>
          <cell r="G741">
            <v>6887325</v>
          </cell>
          <cell r="H741">
            <v>1.3333333333333334E-2</v>
          </cell>
          <cell r="I741">
            <v>6979156.0000000009</v>
          </cell>
          <cell r="K741">
            <v>0</v>
          </cell>
          <cell r="L741" t="str">
            <v>3</v>
          </cell>
          <cell r="N741" t="str">
            <v>5.71</v>
          </cell>
          <cell r="O741" t="str">
            <v>2.70</v>
          </cell>
          <cell r="P741">
            <v>0</v>
          </cell>
          <cell r="Q741">
            <v>0</v>
          </cell>
          <cell r="AH741" t="e">
            <v>#N/A</v>
          </cell>
          <cell r="AI741" t="e">
            <v>#N/A</v>
          </cell>
          <cell r="AJ741" t="str">
            <v>NO</v>
          </cell>
        </row>
        <row r="742">
          <cell r="D742" t="str">
            <v>3C032</v>
          </cell>
          <cell r="E742" t="str">
            <v>lucernario l-01 (1.65x1.65). lucernario en vidrio templado laminado 4+6 con angulo perimetral en aluminio gris. fijaciones a estructura con accesorios en acero inoxidable + sello en neopreno.</v>
          </cell>
          <cell r="F742" t="str">
            <v>u</v>
          </cell>
          <cell r="G742">
            <v>576257.85625298379</v>
          </cell>
          <cell r="H742">
            <v>1.3333333333333334E-2</v>
          </cell>
          <cell r="I742">
            <v>583941.29433635692</v>
          </cell>
          <cell r="K742">
            <v>0</v>
          </cell>
          <cell r="L742" t="str">
            <v>3</v>
          </cell>
          <cell r="N742" t="str">
            <v>1.65</v>
          </cell>
          <cell r="O742" t="str">
            <v>1.65</v>
          </cell>
          <cell r="P742">
            <v>0</v>
          </cell>
          <cell r="Q742">
            <v>0</v>
          </cell>
          <cell r="AH742" t="e">
            <v>#N/A</v>
          </cell>
          <cell r="AI742" t="e">
            <v>#N/A</v>
          </cell>
          <cell r="AJ742" t="str">
            <v>NO</v>
          </cell>
        </row>
        <row r="743">
          <cell r="D743" t="str">
            <v>3C033</v>
          </cell>
          <cell r="E743" t="str">
            <v>lucernario l-02 (1.20x1.20). lucernario en vidrio transitable templado laminado 10+9 tipo vidrio andino con estructura perimetral en aluminio anodizado negro.</v>
          </cell>
          <cell r="F743" t="str">
            <v>u</v>
          </cell>
          <cell r="G743">
            <v>304797.54380323115</v>
          </cell>
          <cell r="H743">
            <v>1.3333333333333334E-2</v>
          </cell>
          <cell r="I743">
            <v>308861.51105394092</v>
          </cell>
          <cell r="K743">
            <v>0</v>
          </cell>
          <cell r="L743" t="str">
            <v>3</v>
          </cell>
          <cell r="N743" t="str">
            <v>1.20</v>
          </cell>
          <cell r="O743" t="str">
            <v>1.20</v>
          </cell>
          <cell r="P743">
            <v>0</v>
          </cell>
          <cell r="Q743">
            <v>0</v>
          </cell>
          <cell r="AH743" t="e">
            <v>#N/A</v>
          </cell>
          <cell r="AI743" t="e">
            <v>#N/A</v>
          </cell>
          <cell r="AJ743" t="str">
            <v>NO</v>
          </cell>
        </row>
        <row r="744">
          <cell r="D744" t="str">
            <v>3C034</v>
          </cell>
          <cell r="E744" t="str">
            <v>puerta p-04 (1.60x2.70). marco en lamina cr cal 18 + ala en persiana lamina cr cal 18. cuerpos batientes</v>
          </cell>
          <cell r="F744" t="str">
            <v>u</v>
          </cell>
          <cell r="G744">
            <v>1728000</v>
          </cell>
          <cell r="H744">
            <v>1.3333333333333334E-2</v>
          </cell>
          <cell r="I744">
            <v>1751040.0000000002</v>
          </cell>
          <cell r="K744">
            <v>0</v>
          </cell>
          <cell r="L744" t="str">
            <v>3</v>
          </cell>
          <cell r="N744" t="str">
            <v>1.60</v>
          </cell>
          <cell r="O744" t="str">
            <v>2.70</v>
          </cell>
          <cell r="P744">
            <v>0</v>
          </cell>
          <cell r="Q744">
            <v>0</v>
          </cell>
          <cell r="AH744" t="e">
            <v>#N/A</v>
          </cell>
          <cell r="AI744" t="e">
            <v>#N/A</v>
          </cell>
          <cell r="AJ744" t="str">
            <v>NO</v>
          </cell>
        </row>
        <row r="745">
          <cell r="D745" t="str">
            <v>3C035</v>
          </cell>
          <cell r="E745" t="str">
            <v>puerta p-06 (1.00x2.70). marco en lamina cr cal 18 + ala en persiana lamina cr cal 18. cuerpos batientes</v>
          </cell>
          <cell r="F745" t="str">
            <v>u</v>
          </cell>
          <cell r="G745">
            <v>1080000</v>
          </cell>
          <cell r="H745">
            <v>1.3333333333333334E-2</v>
          </cell>
          <cell r="I745">
            <v>1094400</v>
          </cell>
          <cell r="K745">
            <v>0</v>
          </cell>
          <cell r="L745" t="str">
            <v>3</v>
          </cell>
          <cell r="N745" t="str">
            <v>1.00</v>
          </cell>
          <cell r="O745" t="str">
            <v>2.70</v>
          </cell>
          <cell r="P745">
            <v>0</v>
          </cell>
          <cell r="Q745">
            <v>0</v>
          </cell>
          <cell r="AH745" t="e">
            <v>#N/A</v>
          </cell>
          <cell r="AI745" t="e">
            <v>#N/A</v>
          </cell>
          <cell r="AJ745" t="str">
            <v>NO</v>
          </cell>
        </row>
        <row r="746">
          <cell r="D746" t="str">
            <v>3C036</v>
          </cell>
          <cell r="E746" t="str">
            <v>puerta p-07 (2.00x2.70). marco en lamina cr cal 18 + ala en persiana lamina cr cal 18. cuerpos batientes</v>
          </cell>
          <cell r="F746" t="str">
            <v>u</v>
          </cell>
          <cell r="G746">
            <v>2160000</v>
          </cell>
          <cell r="H746">
            <v>1.3333333333333334E-2</v>
          </cell>
          <cell r="I746">
            <v>2188800</v>
          </cell>
          <cell r="K746">
            <v>0</v>
          </cell>
          <cell r="L746" t="str">
            <v>3</v>
          </cell>
          <cell r="N746" t="str">
            <v>2.00</v>
          </cell>
          <cell r="O746" t="str">
            <v>2.70</v>
          </cell>
          <cell r="P746">
            <v>0</v>
          </cell>
          <cell r="Q746">
            <v>0</v>
          </cell>
          <cell r="AH746" t="e">
            <v>#N/A</v>
          </cell>
          <cell r="AI746" t="e">
            <v>#N/A</v>
          </cell>
          <cell r="AJ746" t="str">
            <v>NO</v>
          </cell>
        </row>
        <row r="747">
          <cell r="D747" t="str">
            <v>3C037</v>
          </cell>
          <cell r="E747" t="str">
            <v>puerta p-08 (1.20x2.20). marco en lamina cr cal 18 + ala en lamina cr cal 18. cuerpo batiente</v>
          </cell>
          <cell r="F747" t="str">
            <v>u</v>
          </cell>
          <cell r="G747">
            <v>1188000</v>
          </cell>
          <cell r="H747">
            <v>1.3333333333333334E-2</v>
          </cell>
          <cell r="I747">
            <v>1203840</v>
          </cell>
          <cell r="K747">
            <v>0</v>
          </cell>
          <cell r="L747" t="str">
            <v>3</v>
          </cell>
          <cell r="N747" t="str">
            <v>1.20</v>
          </cell>
          <cell r="O747" t="str">
            <v>2.20</v>
          </cell>
          <cell r="P747">
            <v>0</v>
          </cell>
          <cell r="Q747">
            <v>0</v>
          </cell>
          <cell r="AH747" t="e">
            <v>#N/A</v>
          </cell>
          <cell r="AI747" t="e">
            <v>#N/A</v>
          </cell>
          <cell r="AJ747" t="str">
            <v>NO</v>
          </cell>
        </row>
        <row r="748">
          <cell r="D748" t="str">
            <v>3C038</v>
          </cell>
          <cell r="E748" t="str">
            <v>puerta p-09 (0.80x2.70). marco en lamina cr cal 18 + ala en lamina cr cal 18. + montante en persiana lamina cr cal 18. cuerpos batientes</v>
          </cell>
          <cell r="F748" t="str">
            <v>u</v>
          </cell>
          <cell r="G748">
            <v>972000.00000000012</v>
          </cell>
          <cell r="H748">
            <v>1.3333333333333334E-2</v>
          </cell>
          <cell r="I748">
            <v>984960.00000000023</v>
          </cell>
          <cell r="K748">
            <v>0</v>
          </cell>
          <cell r="L748" t="str">
            <v>3</v>
          </cell>
          <cell r="N748" t="str">
            <v>0.80</v>
          </cell>
          <cell r="O748" t="str">
            <v>2.70</v>
          </cell>
          <cell r="P748">
            <v>0</v>
          </cell>
          <cell r="Q748">
            <v>0</v>
          </cell>
          <cell r="AH748" t="e">
            <v>#N/A</v>
          </cell>
          <cell r="AI748" t="e">
            <v>#N/A</v>
          </cell>
          <cell r="AJ748" t="str">
            <v>NO</v>
          </cell>
        </row>
        <row r="749">
          <cell r="D749" t="str">
            <v>3C039</v>
          </cell>
          <cell r="E749" t="str">
            <v>puerta p-10 (2.12x2.70). marco en lamina cr cal 18 + ala en lamina cr cal 18. cuerpos batientes</v>
          </cell>
          <cell r="F749" t="str">
            <v>u</v>
          </cell>
          <cell r="G749">
            <v>1717200</v>
          </cell>
          <cell r="H749">
            <v>1.3333333333333334E-2</v>
          </cell>
          <cell r="I749">
            <v>1740096.0000000002</v>
          </cell>
          <cell r="K749">
            <v>0</v>
          </cell>
          <cell r="L749" t="str">
            <v>3</v>
          </cell>
          <cell r="N749" t="str">
            <v>2.12</v>
          </cell>
          <cell r="O749" t="str">
            <v>2.70</v>
          </cell>
          <cell r="P749">
            <v>0</v>
          </cell>
          <cell r="Q749">
            <v>0</v>
          </cell>
          <cell r="AH749" t="e">
            <v>#N/A</v>
          </cell>
          <cell r="AI749" t="e">
            <v>#N/A</v>
          </cell>
          <cell r="AJ749" t="str">
            <v>NO</v>
          </cell>
        </row>
        <row r="750">
          <cell r="D750" t="str">
            <v>3C040</v>
          </cell>
          <cell r="E750" t="str">
            <v>puerta p-11 (1.60x2.70). marco en lamina cr cal 18 + ala en lamina cr cal 18. + montante en persiana lamina cr cal 18. cuerpos batientes</v>
          </cell>
          <cell r="F750" t="str">
            <v>u</v>
          </cell>
          <cell r="G750">
            <v>1944000.0000000002</v>
          </cell>
          <cell r="H750">
            <v>1.3333333333333334E-2</v>
          </cell>
          <cell r="I750">
            <v>1969920.0000000005</v>
          </cell>
          <cell r="K750">
            <v>0</v>
          </cell>
          <cell r="L750" t="str">
            <v>3</v>
          </cell>
          <cell r="N750" t="str">
            <v>1.60</v>
          </cell>
          <cell r="O750" t="str">
            <v>2.70</v>
          </cell>
          <cell r="P750">
            <v>0</v>
          </cell>
          <cell r="Q750">
            <v>0</v>
          </cell>
          <cell r="AH750" t="e">
            <v>#N/A</v>
          </cell>
          <cell r="AI750" t="e">
            <v>#N/A</v>
          </cell>
          <cell r="AJ750" t="str">
            <v>NO</v>
          </cell>
        </row>
        <row r="751">
          <cell r="D751" t="str">
            <v>3C041</v>
          </cell>
          <cell r="E751" t="str">
            <v>puerta p-12 (0.90x2.70). marco en lamina cr cal 18 + ala en lamina cr cal 18. cuerpos batientes</v>
          </cell>
          <cell r="F751" t="str">
            <v>u</v>
          </cell>
          <cell r="G751">
            <v>1093500</v>
          </cell>
          <cell r="H751">
            <v>1.3333333333333334E-2</v>
          </cell>
          <cell r="I751">
            <v>1108080</v>
          </cell>
          <cell r="K751">
            <v>0</v>
          </cell>
          <cell r="L751" t="str">
            <v>3</v>
          </cell>
          <cell r="N751" t="str">
            <v>0.90</v>
          </cell>
          <cell r="O751" t="str">
            <v>2.70</v>
          </cell>
          <cell r="P751">
            <v>0</v>
          </cell>
          <cell r="Q751">
            <v>0</v>
          </cell>
          <cell r="AH751" t="e">
            <v>#N/A</v>
          </cell>
          <cell r="AI751" t="e">
            <v>#N/A</v>
          </cell>
          <cell r="AJ751" t="str">
            <v>NO</v>
          </cell>
        </row>
        <row r="752">
          <cell r="D752" t="str">
            <v>3C042</v>
          </cell>
          <cell r="E752" t="str">
            <v>puerta p-15 (3.84x2.70). marco en lamina cr cal 18 + alas en persiana y cuerpos fijos en lamina cr cal 18. cuerpos batientes</v>
          </cell>
          <cell r="F752" t="str">
            <v>u</v>
          </cell>
          <cell r="G752">
            <v>4147200.0000000005</v>
          </cell>
          <cell r="H752">
            <v>1.3333333333333334E-2</v>
          </cell>
          <cell r="I752">
            <v>4202496.0000000009</v>
          </cell>
          <cell r="K752">
            <v>0</v>
          </cell>
          <cell r="L752" t="str">
            <v>3</v>
          </cell>
          <cell r="N752" t="str">
            <v>3.84</v>
          </cell>
          <cell r="O752" t="str">
            <v>2.70</v>
          </cell>
          <cell r="P752">
            <v>0</v>
          </cell>
          <cell r="Q752">
            <v>0</v>
          </cell>
          <cell r="AH752" t="e">
            <v>#N/A</v>
          </cell>
          <cell r="AI752" t="e">
            <v>#N/A</v>
          </cell>
          <cell r="AJ752" t="str">
            <v>NO</v>
          </cell>
        </row>
        <row r="753">
          <cell r="D753" t="str">
            <v>3C043</v>
          </cell>
          <cell r="E753" t="str">
            <v>puerta p-17 (2.70x3.00). marco en lamina cr cal 18 + ala en persiana lamina cr cal 18. cuerpos plegables.</v>
          </cell>
          <cell r="F753" t="str">
            <v>u</v>
          </cell>
          <cell r="G753">
            <v>3240000</v>
          </cell>
          <cell r="H753">
            <v>1.3333333333333334E-2</v>
          </cell>
          <cell r="I753">
            <v>3283200.0000000005</v>
          </cell>
          <cell r="K753">
            <v>0</v>
          </cell>
          <cell r="L753" t="str">
            <v>3</v>
          </cell>
          <cell r="N753" t="str">
            <v>2.70</v>
          </cell>
          <cell r="O753" t="str">
            <v>3.00</v>
          </cell>
          <cell r="P753">
            <v>0</v>
          </cell>
          <cell r="Q753">
            <v>0</v>
          </cell>
          <cell r="AH753" t="e">
            <v>#N/A</v>
          </cell>
          <cell r="AI753" t="e">
            <v>#N/A</v>
          </cell>
          <cell r="AJ753" t="str">
            <v>NO</v>
          </cell>
        </row>
        <row r="754">
          <cell r="D754" t="str">
            <v>3C044</v>
          </cell>
          <cell r="E754" t="str">
            <v>puerta p-18 (1.95x2.10). ala pivotante tubulares. bastidor en tubular 80x40 mm. + ala en tubulares horizontales 50x25 mm. cuerpos batientes</v>
          </cell>
          <cell r="F754" t="str">
            <v>u</v>
          </cell>
          <cell r="G754">
            <v>941850</v>
          </cell>
          <cell r="H754">
            <v>1.3333333333333334E-2</v>
          </cell>
          <cell r="I754">
            <v>954408.00000000012</v>
          </cell>
          <cell r="K754">
            <v>0</v>
          </cell>
          <cell r="L754" t="str">
            <v>3</v>
          </cell>
          <cell r="N754" t="str">
            <v>1.95</v>
          </cell>
          <cell r="O754" t="str">
            <v>2.10</v>
          </cell>
          <cell r="P754">
            <v>0</v>
          </cell>
          <cell r="Q754">
            <v>0</v>
          </cell>
          <cell r="AH754" t="e">
            <v>#N/A</v>
          </cell>
          <cell r="AI754" t="e">
            <v>#N/A</v>
          </cell>
          <cell r="AJ754" t="str">
            <v>NO</v>
          </cell>
        </row>
        <row r="755">
          <cell r="D755" t="str">
            <v>3C045</v>
          </cell>
          <cell r="E755" t="str">
            <v>ventana v-18 (1.20x1.20). perfileria en aluminio anodizado negro + vidrio templado 8 mm. cuerpos basculantes</v>
          </cell>
          <cell r="F755" t="str">
            <v>u</v>
          </cell>
          <cell r="G755">
            <v>745000</v>
          </cell>
          <cell r="H755">
            <v>1.3333333333333334E-2</v>
          </cell>
          <cell r="I755">
            <v>754933.33333333337</v>
          </cell>
          <cell r="K755">
            <v>0</v>
          </cell>
          <cell r="L755" t="str">
            <v>3</v>
          </cell>
          <cell r="N755" t="str">
            <v>1.20</v>
          </cell>
          <cell r="O755" t="str">
            <v>1.20</v>
          </cell>
          <cell r="P755">
            <v>0</v>
          </cell>
          <cell r="Q755">
            <v>0</v>
          </cell>
          <cell r="AH755" t="e">
            <v>#N/A</v>
          </cell>
          <cell r="AI755" t="e">
            <v>#N/A</v>
          </cell>
          <cell r="AJ755" t="str">
            <v>NO</v>
          </cell>
        </row>
        <row r="756">
          <cell r="D756" t="str">
            <v>3C046</v>
          </cell>
          <cell r="E756" t="str">
            <v>puerta p-14 (6.25x2.70). division acustica movil plegable con guias y sistema de rodamiento superior e inferior en acero inoxidable. marco en lamina cr cal. 18 + 8 alas plegables acabado en lamina metalica con acabado color negro por una cara y espejo por la otra cara según detalle de planos. incluye cerradura</v>
          </cell>
          <cell r="F756" t="str">
            <v>u</v>
          </cell>
          <cell r="G756">
            <v>15187500.000000002</v>
          </cell>
          <cell r="H756">
            <v>1.3333333333333334E-2</v>
          </cell>
          <cell r="I756">
            <v>15390000.000000004</v>
          </cell>
          <cell r="K756">
            <v>0</v>
          </cell>
          <cell r="L756" t="str">
            <v>3</v>
          </cell>
          <cell r="N756" t="str">
            <v>6.25</v>
          </cell>
          <cell r="O756" t="str">
            <v>2.70</v>
          </cell>
          <cell r="P756">
            <v>0</v>
          </cell>
          <cell r="Q756">
            <v>0</v>
          </cell>
          <cell r="AH756" t="e">
            <v>#N/A</v>
          </cell>
          <cell r="AI756" t="e">
            <v>#N/A</v>
          </cell>
          <cell r="AJ756" t="str">
            <v>NO</v>
          </cell>
        </row>
        <row r="757">
          <cell r="D757" t="str">
            <v>3C047</v>
          </cell>
          <cell r="E757" t="str">
            <v>mueble colmena en ludoteca m-3 (3.05x2.70). repisas en divisiones de aglomerado melaminico rh con canto rigido 2 mm. con puertas y nichos en hexagono.</v>
          </cell>
          <cell r="F757" t="str">
            <v>u</v>
          </cell>
          <cell r="G757">
            <v>2882250</v>
          </cell>
          <cell r="H757">
            <v>1.3333333333333334E-2</v>
          </cell>
          <cell r="I757">
            <v>2920680.0000000005</v>
          </cell>
          <cell r="K757">
            <v>0</v>
          </cell>
          <cell r="L757" t="str">
            <v>3</v>
          </cell>
          <cell r="N757" t="str">
            <v>3.05</v>
          </cell>
          <cell r="O757" t="str">
            <v>2.70</v>
          </cell>
          <cell r="P757">
            <v>0</v>
          </cell>
          <cell r="Q757">
            <v>0</v>
          </cell>
          <cell r="AH757" t="e">
            <v>#N/A</v>
          </cell>
          <cell r="AI757" t="e">
            <v>#N/A</v>
          </cell>
          <cell r="AJ757" t="str">
            <v>NO</v>
          </cell>
        </row>
        <row r="758">
          <cell r="D758" t="str">
            <v>3C048</v>
          </cell>
          <cell r="E758" t="str">
            <v>mueble colmena en aulas m-5 (3.40x2.70). repisas en divisiones de aglomerado melaminico rh con canto rigido 2 mm. con puertas y nichos en hexagono.</v>
          </cell>
          <cell r="F758" t="str">
            <v>u</v>
          </cell>
          <cell r="G758">
            <v>3213000</v>
          </cell>
          <cell r="H758">
            <v>1.3333333333333334E-2</v>
          </cell>
          <cell r="I758">
            <v>3255840.0000000005</v>
          </cell>
          <cell r="K758">
            <v>0</v>
          </cell>
          <cell r="L758" t="str">
            <v>3</v>
          </cell>
          <cell r="N758" t="str">
            <v>3.40</v>
          </cell>
          <cell r="O758" t="str">
            <v>2.70</v>
          </cell>
          <cell r="P758">
            <v>0</v>
          </cell>
          <cell r="Q758">
            <v>0</v>
          </cell>
          <cell r="AH758" t="e">
            <v>#N/A</v>
          </cell>
          <cell r="AI758" t="e">
            <v>#N/A</v>
          </cell>
          <cell r="AJ758" t="str">
            <v>NO</v>
          </cell>
        </row>
        <row r="759">
          <cell r="D759" t="str">
            <v>3CNC1</v>
          </cell>
          <cell r="E759" t="str">
            <v>servicio de corte cnc</v>
          </cell>
          <cell r="F759" t="str">
            <v>u</v>
          </cell>
          <cell r="G759">
            <v>8000</v>
          </cell>
          <cell r="H759">
            <v>0.16</v>
          </cell>
          <cell r="I759">
            <v>9280</v>
          </cell>
          <cell r="K759">
            <v>0</v>
          </cell>
          <cell r="L759" t="str">
            <v>3</v>
          </cell>
          <cell r="P759">
            <v>0</v>
          </cell>
          <cell r="Q759">
            <v>0</v>
          </cell>
          <cell r="AH759" t="e">
            <v>#N/A</v>
          </cell>
          <cell r="AI759" t="e">
            <v>#N/A</v>
          </cell>
          <cell r="AJ759" t="str">
            <v>NO</v>
          </cell>
        </row>
        <row r="760">
          <cell r="D760" t="str">
            <v>3D001</v>
          </cell>
          <cell r="E760" t="str">
            <v>ventana v-01 (2.30x3.05). perfileria en aluminio anodizado natural + vidrios templados laminados 4+6 mm. incoloros y opalizados. cuerpos fijos y batientes</v>
          </cell>
          <cell r="F760" t="str">
            <v>u</v>
          </cell>
          <cell r="G760">
            <v>4773419.2844642214</v>
          </cell>
          <cell r="H760">
            <v>1.3333333333333334E-2</v>
          </cell>
          <cell r="I760">
            <v>4837064.8749237452</v>
          </cell>
          <cell r="K760">
            <v>0</v>
          </cell>
          <cell r="L760" t="str">
            <v>3</v>
          </cell>
          <cell r="N760" t="str">
            <v>2.30</v>
          </cell>
          <cell r="O760" t="str">
            <v>3.05</v>
          </cell>
          <cell r="P760">
            <v>0</v>
          </cell>
          <cell r="Q760">
            <v>0</v>
          </cell>
          <cell r="AH760" t="e">
            <v>#N/A</v>
          </cell>
          <cell r="AI760" t="e">
            <v>#N/A</v>
          </cell>
          <cell r="AJ760" t="str">
            <v>NO</v>
          </cell>
        </row>
        <row r="761">
          <cell r="D761" t="str">
            <v>3D002</v>
          </cell>
          <cell r="E761" t="str">
            <v>ventana v-02 (2.81x3.05). perfileria en aluminio anodizado natural + vidrios templados laminados 4+6 mm. incoloros y opalizados. cuerpos fijos y batientes</v>
          </cell>
          <cell r="F761" t="str">
            <v>u</v>
          </cell>
          <cell r="G761">
            <v>5831873.1258019414</v>
          </cell>
          <cell r="H761">
            <v>1.3333333333333334E-2</v>
          </cell>
          <cell r="I761">
            <v>5909631.4341459675</v>
          </cell>
          <cell r="K761">
            <v>0</v>
          </cell>
          <cell r="L761" t="str">
            <v>3</v>
          </cell>
          <cell r="N761" t="str">
            <v>2.81</v>
          </cell>
          <cell r="O761" t="str">
            <v>3.05</v>
          </cell>
          <cell r="P761">
            <v>0</v>
          </cell>
          <cell r="Q761">
            <v>0</v>
          </cell>
          <cell r="AH761" t="e">
            <v>#N/A</v>
          </cell>
          <cell r="AI761" t="e">
            <v>#N/A</v>
          </cell>
          <cell r="AJ761" t="str">
            <v>NO</v>
          </cell>
        </row>
        <row r="762">
          <cell r="D762" t="str">
            <v>3D003</v>
          </cell>
          <cell r="E762" t="str">
            <v>ventana v-03 (2.55x1.73). perfileria en aluminio anodizado natural + vidrio templado laminado 4+6 mm. incoloro. riel y sistema de rodamiento en aluminio. cuerpo corredizo</v>
          </cell>
          <cell r="F762" t="str">
            <v>u</v>
          </cell>
          <cell r="G762">
            <v>3001844.5008430388</v>
          </cell>
          <cell r="H762">
            <v>1.3333333333333334E-2</v>
          </cell>
          <cell r="I762">
            <v>3041869.0941876131</v>
          </cell>
          <cell r="K762">
            <v>0</v>
          </cell>
          <cell r="L762" t="str">
            <v>3</v>
          </cell>
          <cell r="N762" t="str">
            <v>2.55</v>
          </cell>
          <cell r="O762" t="str">
            <v>1.73</v>
          </cell>
          <cell r="P762">
            <v>0</v>
          </cell>
          <cell r="Q762">
            <v>0</v>
          </cell>
          <cell r="AH762" t="e">
            <v>#N/A</v>
          </cell>
          <cell r="AI762" t="e">
            <v>#N/A</v>
          </cell>
          <cell r="AJ762" t="str">
            <v>NO</v>
          </cell>
        </row>
        <row r="763">
          <cell r="D763" t="str">
            <v>3D004</v>
          </cell>
          <cell r="E763" t="str">
            <v>ventana v-04 (4.02x2.75). perfileria en aluminio anodizado natural + vidrios templados laminados 4+6 mm. incoloros y opalizados. cuerpos fijos y batientes</v>
          </cell>
          <cell r="F763" t="str">
            <v>u</v>
          </cell>
          <cell r="G763">
            <v>7522473.2986104023</v>
          </cell>
          <cell r="H763">
            <v>1.3333333333333334E-2</v>
          </cell>
          <cell r="I763">
            <v>7622772.9425918749</v>
          </cell>
          <cell r="K763">
            <v>0</v>
          </cell>
          <cell r="L763" t="str">
            <v>3</v>
          </cell>
          <cell r="N763" t="str">
            <v>4.02</v>
          </cell>
          <cell r="O763" t="str">
            <v>2.75</v>
          </cell>
          <cell r="P763">
            <v>0</v>
          </cell>
          <cell r="Q763">
            <v>0</v>
          </cell>
          <cell r="AH763" t="e">
            <v>#N/A</v>
          </cell>
          <cell r="AI763" t="e">
            <v>#N/A</v>
          </cell>
          <cell r="AJ763" t="str">
            <v>NO</v>
          </cell>
        </row>
        <row r="764">
          <cell r="D764" t="str">
            <v>3D005</v>
          </cell>
          <cell r="E764" t="str">
            <v>ventana v-05 (1.00x2.75). perfileria en aluminio anodizado natural + vidrios templados laminados 4+6 mm. incoloros y opalizados. cuerpos fijos</v>
          </cell>
          <cell r="F764" t="str">
            <v>u</v>
          </cell>
          <cell r="G764">
            <v>1871262.0145797024</v>
          </cell>
          <cell r="H764">
            <v>1.3333333333333334E-2</v>
          </cell>
          <cell r="I764">
            <v>1896212.1747740987</v>
          </cell>
          <cell r="K764">
            <v>0</v>
          </cell>
          <cell r="L764" t="str">
            <v>3</v>
          </cell>
          <cell r="N764" t="str">
            <v>1.00</v>
          </cell>
          <cell r="O764" t="str">
            <v>2.75</v>
          </cell>
          <cell r="P764">
            <v>0</v>
          </cell>
          <cell r="Q764">
            <v>0</v>
          </cell>
          <cell r="AH764" t="e">
            <v>#N/A</v>
          </cell>
          <cell r="AI764" t="e">
            <v>#N/A</v>
          </cell>
          <cell r="AJ764" t="str">
            <v>NO</v>
          </cell>
        </row>
        <row r="765">
          <cell r="D765" t="str">
            <v>3D006</v>
          </cell>
          <cell r="E765" t="str">
            <v>ventana v-06 (7.70x2.75). perfileria en aluminio anodizado natural + vidrios templados laminados 4+6 mm. incoloros y opalizados. cuerpos fijos y batientes</v>
          </cell>
          <cell r="F765" t="str">
            <v>u</v>
          </cell>
          <cell r="G765">
            <v>14408717.512263708</v>
          </cell>
          <cell r="H765">
            <v>1.3333333333333334E-2</v>
          </cell>
          <cell r="I765">
            <v>14600833.745760558</v>
          </cell>
          <cell r="K765">
            <v>0</v>
          </cell>
          <cell r="L765" t="str">
            <v>3</v>
          </cell>
          <cell r="N765" t="str">
            <v>7.70</v>
          </cell>
          <cell r="O765" t="str">
            <v>2.75</v>
          </cell>
          <cell r="P765">
            <v>0</v>
          </cell>
          <cell r="Q765">
            <v>0</v>
          </cell>
          <cell r="AH765" t="e">
            <v>#N/A</v>
          </cell>
          <cell r="AI765" t="e">
            <v>#N/A</v>
          </cell>
          <cell r="AJ765" t="str">
            <v>NO</v>
          </cell>
        </row>
        <row r="766">
          <cell r="D766" t="str">
            <v>3D007</v>
          </cell>
          <cell r="E766" t="str">
            <v>ventana v-07 (5.26x2.75). perfileria en aluminio anodizado natural + vidrios templados laminados 4+6 mm. incoloros y opalizados. cuerpos fijos y batientes</v>
          </cell>
          <cell r="F766" t="str">
            <v>u</v>
          </cell>
          <cell r="G766">
            <v>9842838.1966892332</v>
          </cell>
          <cell r="H766">
            <v>1.3333333333333334E-2</v>
          </cell>
          <cell r="I766">
            <v>9974076.0393117573</v>
          </cell>
          <cell r="K766">
            <v>0</v>
          </cell>
          <cell r="L766" t="str">
            <v>3</v>
          </cell>
          <cell r="N766" t="str">
            <v>5.26</v>
          </cell>
          <cell r="O766" t="str">
            <v>2.75</v>
          </cell>
          <cell r="P766">
            <v>0</v>
          </cell>
          <cell r="Q766">
            <v>0</v>
          </cell>
          <cell r="AH766" t="e">
            <v>#N/A</v>
          </cell>
          <cell r="AI766" t="e">
            <v>#N/A</v>
          </cell>
          <cell r="AJ766" t="str">
            <v>NO</v>
          </cell>
        </row>
        <row r="767">
          <cell r="D767" t="str">
            <v>3D008</v>
          </cell>
          <cell r="E767" t="str">
            <v>ventana v-08 (6.00x2.75). perfileria en aluminio anodizado natural + vidrios templados laminados 4+6 mm. incoloros y opalizados. cuerpos fijos y batientes</v>
          </cell>
          <cell r="F767" t="str">
            <v>u</v>
          </cell>
          <cell r="G767">
            <v>11227572.087478215</v>
          </cell>
          <cell r="H767">
            <v>1.3333333333333334E-2</v>
          </cell>
          <cell r="I767">
            <v>11377273.048644591</v>
          </cell>
          <cell r="K767">
            <v>0</v>
          </cell>
          <cell r="L767" t="str">
            <v>3</v>
          </cell>
          <cell r="N767" t="str">
            <v>6.00</v>
          </cell>
          <cell r="O767" t="str">
            <v>2.75</v>
          </cell>
          <cell r="P767">
            <v>0</v>
          </cell>
          <cell r="Q767">
            <v>0</v>
          </cell>
          <cell r="AH767" t="e">
            <v>#N/A</v>
          </cell>
          <cell r="AI767" t="e">
            <v>#N/A</v>
          </cell>
          <cell r="AJ767" t="str">
            <v>NO</v>
          </cell>
        </row>
        <row r="768">
          <cell r="D768" t="str">
            <v>3D009</v>
          </cell>
          <cell r="E768" t="str">
            <v>ventana v-09 (5.50x2.75). perfileria en aluminio anodizado natural + vidrios templados laminados 4+6 mm. incoloros y opalizados. cuerpos fijos y batientes</v>
          </cell>
          <cell r="F768" t="str">
            <v>u</v>
          </cell>
          <cell r="G768">
            <v>10291941.080188364</v>
          </cell>
          <cell r="H768">
            <v>1.3333333333333334E-2</v>
          </cell>
          <cell r="I768">
            <v>10429166.961257543</v>
          </cell>
          <cell r="K768">
            <v>0</v>
          </cell>
          <cell r="L768" t="str">
            <v>3</v>
          </cell>
          <cell r="N768" t="str">
            <v>5.50</v>
          </cell>
          <cell r="O768" t="str">
            <v>2.75</v>
          </cell>
          <cell r="P768">
            <v>0</v>
          </cell>
          <cell r="Q768">
            <v>0</v>
          </cell>
          <cell r="AH768" t="e">
            <v>#N/A</v>
          </cell>
          <cell r="AI768" t="e">
            <v>#N/A</v>
          </cell>
          <cell r="AJ768" t="str">
            <v>NO</v>
          </cell>
        </row>
        <row r="769">
          <cell r="D769" t="str">
            <v>3D010</v>
          </cell>
          <cell r="E769" t="str">
            <v>ventana v-10 (6.80x2.75). perfileria en aluminio anodizado natural + vidrios templados laminados 4+6 mm. incoloros y opalizados. cuerpos fijos y batientes</v>
          </cell>
          <cell r="F769" t="str">
            <v>u</v>
          </cell>
          <cell r="G769">
            <v>12724581.699141975</v>
          </cell>
          <cell r="H769">
            <v>1.3333333333333334E-2</v>
          </cell>
          <cell r="I769">
            <v>12894242.78846387</v>
          </cell>
          <cell r="K769">
            <v>0</v>
          </cell>
          <cell r="L769" t="str">
            <v>3</v>
          </cell>
          <cell r="N769" t="str">
            <v>6.80</v>
          </cell>
          <cell r="O769" t="str">
            <v>2.75</v>
          </cell>
          <cell r="P769">
            <v>0</v>
          </cell>
          <cell r="Q769">
            <v>0</v>
          </cell>
          <cell r="AH769" t="e">
            <v>#N/A</v>
          </cell>
          <cell r="AI769" t="e">
            <v>#N/A</v>
          </cell>
          <cell r="AJ769" t="str">
            <v>NO</v>
          </cell>
        </row>
        <row r="770">
          <cell r="D770" t="str">
            <v>3D011</v>
          </cell>
          <cell r="E770" t="str">
            <v>ventana v-11 (8.00x2.75). perfileria en aluminio anodizado natural + vidrios templados laminados 4+6 mm. incoloros y opalizados. cuerpos fijos</v>
          </cell>
          <cell r="F770" t="str">
            <v>u</v>
          </cell>
          <cell r="G770">
            <v>14970096.116637619</v>
          </cell>
          <cell r="H770">
            <v>1.3333333333333334E-2</v>
          </cell>
          <cell r="I770">
            <v>15169697.398192789</v>
          </cell>
          <cell r="K770">
            <v>0</v>
          </cell>
          <cell r="L770" t="str">
            <v>3</v>
          </cell>
          <cell r="N770" t="str">
            <v>8.00</v>
          </cell>
          <cell r="O770" t="str">
            <v>2.75</v>
          </cell>
          <cell r="P770">
            <v>0</v>
          </cell>
          <cell r="Q770">
            <v>0</v>
          </cell>
          <cell r="AH770" t="e">
            <v>#N/A</v>
          </cell>
          <cell r="AI770" t="e">
            <v>#N/A</v>
          </cell>
          <cell r="AJ770" t="str">
            <v>NO</v>
          </cell>
        </row>
        <row r="771">
          <cell r="D771" t="str">
            <v>3D012</v>
          </cell>
          <cell r="E771" t="str">
            <v>ventana v-12 (5.05x2.75). perfileria en aluminio anodizado natural + vidrios templados laminados 4+6 mm. incoloros y opalizados. cuerpos fijos y batientes</v>
          </cell>
          <cell r="F771" t="str">
            <v>u</v>
          </cell>
          <cell r="G771">
            <v>9449873.1736274958</v>
          </cell>
          <cell r="H771">
            <v>1.3333333333333334E-2</v>
          </cell>
          <cell r="I771">
            <v>9575871.4826091956</v>
          </cell>
          <cell r="K771">
            <v>0</v>
          </cell>
          <cell r="L771" t="str">
            <v>3</v>
          </cell>
          <cell r="N771" t="str">
            <v>5.05</v>
          </cell>
          <cell r="O771" t="str">
            <v>2.75</v>
          </cell>
          <cell r="P771">
            <v>0</v>
          </cell>
          <cell r="Q771">
            <v>0</v>
          </cell>
          <cell r="AH771" t="e">
            <v>#N/A</v>
          </cell>
          <cell r="AI771" t="e">
            <v>#N/A</v>
          </cell>
          <cell r="AJ771" t="str">
            <v>NO</v>
          </cell>
        </row>
        <row r="772">
          <cell r="D772" t="str">
            <v>3D013</v>
          </cell>
          <cell r="E772" t="str">
            <v>ventana v-13 (4.98x2.75). perfileria en aluminio anodizado natural + vidrios templados laminados 4+6 mm. incoloros y opalizados. cuerpos fijos y batientes</v>
          </cell>
          <cell r="F772" t="str">
            <v>u</v>
          </cell>
          <cell r="G772">
            <v>9318884.8326069191</v>
          </cell>
          <cell r="H772">
            <v>1.3333333333333334E-2</v>
          </cell>
          <cell r="I772">
            <v>9443136.6303750128</v>
          </cell>
          <cell r="K772">
            <v>0</v>
          </cell>
          <cell r="L772" t="str">
            <v>3</v>
          </cell>
          <cell r="N772" t="str">
            <v>4.98</v>
          </cell>
          <cell r="O772" t="str">
            <v>2.75</v>
          </cell>
          <cell r="P772">
            <v>0</v>
          </cell>
          <cell r="Q772">
            <v>0</v>
          </cell>
          <cell r="AH772" t="e">
            <v>#N/A</v>
          </cell>
          <cell r="AI772" t="e">
            <v>#N/A</v>
          </cell>
          <cell r="AJ772" t="str">
            <v>NO</v>
          </cell>
        </row>
        <row r="773">
          <cell r="D773" t="str">
            <v>3D014</v>
          </cell>
          <cell r="E773" t="str">
            <v>ventana v-14 (3.60x2.75). perfileria en aluminio anodizado natural + vidrios templados laminados 4+6 mm. incoloros y opalizados. cuerpos fijos y batientes</v>
          </cell>
          <cell r="F773" t="str">
            <v>u</v>
          </cell>
          <cell r="G773">
            <v>6736543.2524869293</v>
          </cell>
          <cell r="H773">
            <v>1.3333333333333334E-2</v>
          </cell>
          <cell r="I773">
            <v>6826363.8291867552</v>
          </cell>
          <cell r="K773">
            <v>0</v>
          </cell>
          <cell r="L773" t="str">
            <v>3</v>
          </cell>
          <cell r="N773" t="str">
            <v>3.60</v>
          </cell>
          <cell r="O773" t="str">
            <v>2.75</v>
          </cell>
          <cell r="P773">
            <v>0</v>
          </cell>
          <cell r="Q773">
            <v>0</v>
          </cell>
          <cell r="AH773" t="e">
            <v>#N/A</v>
          </cell>
          <cell r="AI773" t="e">
            <v>#N/A</v>
          </cell>
          <cell r="AJ773" t="str">
            <v>NO</v>
          </cell>
        </row>
        <row r="774">
          <cell r="D774" t="str">
            <v>3D015</v>
          </cell>
          <cell r="E774" t="str">
            <v>ventana v-15 (8.82x2.75). perfileria en aluminio anodizado natural + vidrios templados laminados 4+6 mm. incoloros y opalizados. cuerpos fijos y batientes</v>
          </cell>
          <cell r="F774" t="str">
            <v>u</v>
          </cell>
          <cell r="G774">
            <v>16504530.968592977</v>
          </cell>
          <cell r="H774">
            <v>1.3333333333333334E-2</v>
          </cell>
          <cell r="I774">
            <v>16724591.381507551</v>
          </cell>
          <cell r="K774">
            <v>0</v>
          </cell>
          <cell r="L774" t="str">
            <v>3</v>
          </cell>
          <cell r="N774" t="str">
            <v>8.82</v>
          </cell>
          <cell r="O774" t="str">
            <v>2.75</v>
          </cell>
          <cell r="P774">
            <v>0</v>
          </cell>
          <cell r="Q774">
            <v>0</v>
          </cell>
          <cell r="AH774" t="e">
            <v>#N/A</v>
          </cell>
          <cell r="AI774" t="e">
            <v>#N/A</v>
          </cell>
          <cell r="AJ774" t="str">
            <v>NO</v>
          </cell>
        </row>
        <row r="775">
          <cell r="D775" t="str">
            <v>3D016</v>
          </cell>
          <cell r="E775" t="str">
            <v>ventana v-16 (3.88x2.75). perfileria en aluminio anodizado natural + vidrios templados laminados 4+6 mm. incoloros y opalizados. cuerpos fijos y batientes</v>
          </cell>
          <cell r="F775" t="str">
            <v>u</v>
          </cell>
          <cell r="G775">
            <v>7260496.6165692452</v>
          </cell>
          <cell r="H775">
            <v>1.3333333333333334E-2</v>
          </cell>
          <cell r="I775">
            <v>7357303.2381235026</v>
          </cell>
          <cell r="K775">
            <v>0</v>
          </cell>
          <cell r="L775" t="str">
            <v>3</v>
          </cell>
          <cell r="N775" t="str">
            <v>3.88</v>
          </cell>
          <cell r="O775" t="str">
            <v>2.75</v>
          </cell>
          <cell r="P775">
            <v>0</v>
          </cell>
          <cell r="Q775">
            <v>0</v>
          </cell>
          <cell r="AH775" t="e">
            <v>#N/A</v>
          </cell>
          <cell r="AI775" t="e">
            <v>#N/A</v>
          </cell>
          <cell r="AJ775" t="str">
            <v>NO</v>
          </cell>
        </row>
        <row r="776">
          <cell r="D776" t="str">
            <v>3D017</v>
          </cell>
          <cell r="E776" t="str">
            <v>ventana v-17 (2.07x2.75). perfileria en aluminio anodizado natural + vidrios templados laminados 4+6 mm. incoloros y opalizados. cuerpos fijos y batientes</v>
          </cell>
          <cell r="F776" t="str">
            <v>u</v>
          </cell>
          <cell r="G776">
            <v>3873512.3701799838</v>
          </cell>
          <cell r="H776">
            <v>1.3333333333333334E-2</v>
          </cell>
          <cell r="I776">
            <v>3925159.201782384</v>
          </cell>
          <cell r="K776">
            <v>0</v>
          </cell>
          <cell r="L776" t="str">
            <v>3</v>
          </cell>
          <cell r="N776" t="str">
            <v>2.07</v>
          </cell>
          <cell r="O776" t="str">
            <v>2.75</v>
          </cell>
          <cell r="P776">
            <v>0</v>
          </cell>
          <cell r="Q776">
            <v>0</v>
          </cell>
          <cell r="AH776" t="e">
            <v>#N/A</v>
          </cell>
          <cell r="AI776" t="e">
            <v>#N/A</v>
          </cell>
          <cell r="AJ776" t="str">
            <v>NO</v>
          </cell>
        </row>
        <row r="777">
          <cell r="D777" t="str">
            <v>3D018</v>
          </cell>
          <cell r="E777" t="str">
            <v>ventana v-18 (1.33x2.75). perfileria en aluminio anodizado natural + vidrios templados laminados 4+6 mm. incoloros y opalizados. cuerpos fijos</v>
          </cell>
          <cell r="F777" t="str">
            <v>u</v>
          </cell>
          <cell r="G777">
            <v>2488778.4793910044</v>
          </cell>
          <cell r="H777">
            <v>1.3333333333333334E-2</v>
          </cell>
          <cell r="I777">
            <v>2521962.1924495515</v>
          </cell>
          <cell r="K777">
            <v>0</v>
          </cell>
          <cell r="L777" t="str">
            <v>3</v>
          </cell>
          <cell r="N777" t="str">
            <v>1.33</v>
          </cell>
          <cell r="O777" t="str">
            <v>2.75</v>
          </cell>
          <cell r="P777">
            <v>0</v>
          </cell>
          <cell r="Q777">
            <v>0</v>
          </cell>
          <cell r="AH777" t="e">
            <v>#N/A</v>
          </cell>
          <cell r="AI777" t="e">
            <v>#N/A</v>
          </cell>
          <cell r="AJ777" t="str">
            <v>NO</v>
          </cell>
        </row>
        <row r="778">
          <cell r="D778" t="str">
            <v>3D019</v>
          </cell>
          <cell r="E778" t="str">
            <v>ventana v-19 (6.60x2.75). perfileria en aluminio anodizado natural + vidrios templados laminados 4+6 mm. incoloros y opalizados. cuerpos fijos y batientes</v>
          </cell>
          <cell r="F778" t="str">
            <v>u</v>
          </cell>
          <cell r="G778">
            <v>12350329.296226036</v>
          </cell>
          <cell r="H778">
            <v>1.3333333333333334E-2</v>
          </cell>
          <cell r="I778">
            <v>12515000.35350905</v>
          </cell>
          <cell r="K778">
            <v>0</v>
          </cell>
          <cell r="L778" t="str">
            <v>3</v>
          </cell>
          <cell r="N778" t="str">
            <v>6.60</v>
          </cell>
          <cell r="O778" t="str">
            <v>2.75</v>
          </cell>
          <cell r="P778">
            <v>0</v>
          </cell>
          <cell r="Q778">
            <v>0</v>
          </cell>
          <cell r="AH778" t="e">
            <v>#N/A</v>
          </cell>
          <cell r="AI778" t="e">
            <v>#N/A</v>
          </cell>
          <cell r="AJ778" t="str">
            <v>NO</v>
          </cell>
        </row>
        <row r="779">
          <cell r="D779" t="str">
            <v>3D020</v>
          </cell>
          <cell r="E779" t="str">
            <v>ventana v-20 (4.88x2.75). perfileria en aluminio anodizado natural + vidrios templados laminados 4+6 mm. incoloros y opalizados. cuerpos fijos y batientes</v>
          </cell>
          <cell r="F779" t="str">
            <v>u</v>
          </cell>
          <cell r="G779">
            <v>9131758.6311489474</v>
          </cell>
          <cell r="H779">
            <v>1.3333333333333334E-2</v>
          </cell>
          <cell r="I779">
            <v>9253515.4128976017</v>
          </cell>
          <cell r="K779">
            <v>0</v>
          </cell>
          <cell r="L779" t="str">
            <v>3</v>
          </cell>
          <cell r="N779" t="str">
            <v>4.88</v>
          </cell>
          <cell r="O779" t="str">
            <v>2.75</v>
          </cell>
          <cell r="P779">
            <v>0</v>
          </cell>
          <cell r="Q779">
            <v>0</v>
          </cell>
          <cell r="AH779" t="e">
            <v>#N/A</v>
          </cell>
          <cell r="AI779" t="e">
            <v>#N/A</v>
          </cell>
          <cell r="AJ779" t="str">
            <v>NO</v>
          </cell>
        </row>
        <row r="780">
          <cell r="D780" t="str">
            <v>3D021</v>
          </cell>
          <cell r="E780" t="str">
            <v>ventana v-21 (3.40x2.75). perfileria en aluminio anodizado natural + vidrios templados laminados 4+6 mm. incoloros y opalizados. cuerpos fijos y batientes</v>
          </cell>
          <cell r="F780" t="str">
            <v>u</v>
          </cell>
          <cell r="G780">
            <v>6362290.8495709877</v>
          </cell>
          <cell r="H780">
            <v>1.3333333333333334E-2</v>
          </cell>
          <cell r="I780">
            <v>6447121.394231935</v>
          </cell>
          <cell r="K780">
            <v>0</v>
          </cell>
          <cell r="L780" t="str">
            <v>3</v>
          </cell>
          <cell r="N780" t="str">
            <v>3.40</v>
          </cell>
          <cell r="O780" t="str">
            <v>2.75</v>
          </cell>
          <cell r="P780">
            <v>0</v>
          </cell>
          <cell r="Q780">
            <v>0</v>
          </cell>
          <cell r="AH780" t="e">
            <v>#N/A</v>
          </cell>
          <cell r="AI780" t="e">
            <v>#N/A</v>
          </cell>
          <cell r="AJ780" t="str">
            <v>NO</v>
          </cell>
        </row>
        <row r="781">
          <cell r="D781" t="str">
            <v>3D022</v>
          </cell>
          <cell r="E781" t="str">
            <v>ventana v-22 (8.72x2.75). perfileria en aluminio anodizado natural + vidrios templados laminados 4+6 mm. incoloros y opalizados. cuerpos fijos y batientes</v>
          </cell>
          <cell r="F781" t="str">
            <v>u</v>
          </cell>
          <cell r="G781">
            <v>16317404.767135007</v>
          </cell>
          <cell r="H781">
            <v>1.3333333333333334E-2</v>
          </cell>
          <cell r="I781">
            <v>16534970.164030142</v>
          </cell>
          <cell r="K781">
            <v>0</v>
          </cell>
          <cell r="L781" t="str">
            <v>3</v>
          </cell>
          <cell r="N781" t="str">
            <v>8.72</v>
          </cell>
          <cell r="O781" t="str">
            <v>2.75</v>
          </cell>
          <cell r="P781">
            <v>0</v>
          </cell>
          <cell r="Q781">
            <v>0</v>
          </cell>
          <cell r="AH781" t="e">
            <v>#N/A</v>
          </cell>
          <cell r="AI781" t="e">
            <v>#N/A</v>
          </cell>
          <cell r="AJ781" t="str">
            <v>NO</v>
          </cell>
        </row>
        <row r="782">
          <cell r="D782" t="str">
            <v>3D023</v>
          </cell>
          <cell r="E782" t="str">
            <v>ventana v-23 (1.80x2.75). perfileria en aluminio anodizado natural + vidrio templado laminado 4+6 mm. incoloro. cuerpo fijo</v>
          </cell>
          <cell r="F782" t="str">
            <v>u</v>
          </cell>
          <cell r="G782">
            <v>3368271.6262434646</v>
          </cell>
          <cell r="H782">
            <v>1.3333333333333334E-2</v>
          </cell>
          <cell r="I782">
            <v>3413181.9145933776</v>
          </cell>
          <cell r="K782">
            <v>0</v>
          </cell>
          <cell r="L782" t="str">
            <v>3</v>
          </cell>
          <cell r="N782" t="str">
            <v>1.80</v>
          </cell>
          <cell r="O782" t="str">
            <v>2.75</v>
          </cell>
          <cell r="P782">
            <v>0</v>
          </cell>
          <cell r="Q782">
            <v>0</v>
          </cell>
          <cell r="AH782" t="e">
            <v>#N/A</v>
          </cell>
          <cell r="AI782" t="e">
            <v>#N/A</v>
          </cell>
          <cell r="AJ782" t="str">
            <v>NO</v>
          </cell>
        </row>
        <row r="783">
          <cell r="D783" t="str">
            <v>3D024</v>
          </cell>
          <cell r="E783" t="str">
            <v>ventana v-24 (6.45x2.75). perfileria en aluminio anodizado natural + vidrio templado laminado 4+6 mm. incoloro. cuerpo fijo</v>
          </cell>
          <cell r="F783" t="str">
            <v>u</v>
          </cell>
          <cell r="G783">
            <v>12069639.994039081</v>
          </cell>
          <cell r="H783">
            <v>1.3333333333333334E-2</v>
          </cell>
          <cell r="I783">
            <v>12230568.527292937</v>
          </cell>
          <cell r="K783">
            <v>0</v>
          </cell>
          <cell r="L783" t="str">
            <v>3</v>
          </cell>
          <cell r="N783" t="str">
            <v>6.45</v>
          </cell>
          <cell r="O783" t="str">
            <v>2.75</v>
          </cell>
          <cell r="P783">
            <v>0</v>
          </cell>
          <cell r="Q783">
            <v>0</v>
          </cell>
          <cell r="AH783" t="e">
            <v>#N/A</v>
          </cell>
          <cell r="AI783" t="e">
            <v>#N/A</v>
          </cell>
          <cell r="AJ783" t="str">
            <v>NO</v>
          </cell>
        </row>
        <row r="784">
          <cell r="D784" t="str">
            <v>3D025</v>
          </cell>
          <cell r="E784" t="str">
            <v>ventana v-25 (9.35x2.75). perfileria en aluminio anodizado natural + vidrio templado laminado 4+6 mm. incoloro. cuerpo fijo</v>
          </cell>
          <cell r="F784" t="str">
            <v>u</v>
          </cell>
          <cell r="G784">
            <v>17496299.836320218</v>
          </cell>
          <cell r="H784">
            <v>1.3333333333333334E-2</v>
          </cell>
          <cell r="I784">
            <v>17729583.834137823</v>
          </cell>
          <cell r="K784">
            <v>0</v>
          </cell>
          <cell r="L784" t="str">
            <v>3</v>
          </cell>
          <cell r="N784" t="str">
            <v>9.35</v>
          </cell>
          <cell r="O784" t="str">
            <v>2.75</v>
          </cell>
          <cell r="P784">
            <v>0</v>
          </cell>
          <cell r="Q784">
            <v>0</v>
          </cell>
          <cell r="AH784" t="e">
            <v>#N/A</v>
          </cell>
          <cell r="AI784" t="e">
            <v>#N/A</v>
          </cell>
          <cell r="AJ784" t="str">
            <v>NO</v>
          </cell>
        </row>
        <row r="785">
          <cell r="D785" t="str">
            <v>3D026</v>
          </cell>
          <cell r="E785" t="str">
            <v>ventana v-26 (3.83x2.75). perfileria en aluminio anodizado natural + vidrio templado laminado 4+6 mm. incoloro. cuerpo fijo</v>
          </cell>
          <cell r="F785" t="str">
            <v>u</v>
          </cell>
          <cell r="G785">
            <v>7166933.5158402603</v>
          </cell>
          <cell r="H785">
            <v>1.3333333333333334E-2</v>
          </cell>
          <cell r="I785">
            <v>7262492.629384798</v>
          </cell>
          <cell r="K785">
            <v>0</v>
          </cell>
          <cell r="L785" t="str">
            <v>3</v>
          </cell>
          <cell r="N785" t="str">
            <v>3.83</v>
          </cell>
          <cell r="O785" t="str">
            <v>2.75</v>
          </cell>
          <cell r="P785">
            <v>0</v>
          </cell>
          <cell r="Q785">
            <v>0</v>
          </cell>
          <cell r="AH785" t="e">
            <v>#N/A</v>
          </cell>
          <cell r="AI785" t="e">
            <v>#N/A</v>
          </cell>
          <cell r="AJ785" t="str">
            <v>NO</v>
          </cell>
        </row>
        <row r="786">
          <cell r="D786" t="str">
            <v>3D027</v>
          </cell>
          <cell r="E786" t="str">
            <v>ventana v-27 (1.55x2.75). perfileria en aluminio anodizado natural + vidrio templado laminado 4+6 mm. incoloro. cuerpo fijo</v>
          </cell>
          <cell r="F786" t="str">
            <v>u</v>
          </cell>
          <cell r="G786">
            <v>2900456.1225985386</v>
          </cell>
          <cell r="H786">
            <v>1.3333333333333334E-2</v>
          </cell>
          <cell r="I786">
            <v>2939128.8708998528</v>
          </cell>
          <cell r="K786">
            <v>0</v>
          </cell>
          <cell r="L786" t="str">
            <v>3</v>
          </cell>
          <cell r="N786" t="str">
            <v>1.55</v>
          </cell>
          <cell r="O786" t="str">
            <v>2.75</v>
          </cell>
          <cell r="P786">
            <v>0</v>
          </cell>
          <cell r="Q786">
            <v>0</v>
          </cell>
          <cell r="AH786" t="e">
            <v>#N/A</v>
          </cell>
          <cell r="AI786" t="e">
            <v>#N/A</v>
          </cell>
          <cell r="AJ786" t="str">
            <v>NO</v>
          </cell>
        </row>
        <row r="787">
          <cell r="D787" t="str">
            <v>3D028</v>
          </cell>
          <cell r="E787" t="str">
            <v>ventana v-28 (3.55x3.55). perfileria en aluminio anodizado natural + vidrio templado laminado 4+6 mm. incoloro. cuerpo fijo</v>
          </cell>
          <cell r="F787" t="str">
            <v>u</v>
          </cell>
          <cell r="G787">
            <v>8575483.4686329812</v>
          </cell>
          <cell r="H787">
            <v>1.3333333333333334E-2</v>
          </cell>
          <cell r="I787">
            <v>8689823.2482147552</v>
          </cell>
          <cell r="K787">
            <v>0</v>
          </cell>
          <cell r="L787" t="str">
            <v>3</v>
          </cell>
          <cell r="N787" t="str">
            <v>3.55</v>
          </cell>
          <cell r="O787" t="str">
            <v>3.55</v>
          </cell>
          <cell r="P787">
            <v>0</v>
          </cell>
          <cell r="Q787">
            <v>0</v>
          </cell>
          <cell r="AH787" t="e">
            <v>#N/A</v>
          </cell>
          <cell r="AI787" t="e">
            <v>#N/A</v>
          </cell>
          <cell r="AJ787" t="str">
            <v>NO</v>
          </cell>
        </row>
        <row r="788">
          <cell r="D788" t="str">
            <v>3D029</v>
          </cell>
          <cell r="E788" t="str">
            <v>ventana v-29 (6.29x3.55). perfileria en aluminio anodizado natural + vidrios templados laminados 4+6 mm. incoloros y opalizados. cuerpos fijos y batientes</v>
          </cell>
          <cell r="F788" t="str">
            <v>u</v>
          </cell>
          <cell r="G788">
            <v>15194307.328929987</v>
          </cell>
          <cell r="H788">
            <v>1.3333333333333334E-2</v>
          </cell>
          <cell r="I788">
            <v>15396898.093315721</v>
          </cell>
          <cell r="K788">
            <v>0</v>
          </cell>
          <cell r="L788" t="str">
            <v>3</v>
          </cell>
          <cell r="N788" t="str">
            <v>6.29</v>
          </cell>
          <cell r="O788" t="str">
            <v>3.55</v>
          </cell>
          <cell r="P788">
            <v>0</v>
          </cell>
          <cell r="Q788">
            <v>0</v>
          </cell>
          <cell r="AH788" t="e">
            <v>#N/A</v>
          </cell>
          <cell r="AI788" t="e">
            <v>#N/A</v>
          </cell>
          <cell r="AJ788" t="str">
            <v>NO</v>
          </cell>
        </row>
        <row r="789">
          <cell r="D789" t="str">
            <v>3D030</v>
          </cell>
          <cell r="E789" t="str">
            <v>ventana v-30 (3.57x3.55). perfileria en aluminio anodizado natural + vidrio templado laminado 4+6 mm. incoloro. cuerpo fijo</v>
          </cell>
          <cell r="F789" t="str">
            <v>u</v>
          </cell>
          <cell r="G789">
            <v>8623796.0515548568</v>
          </cell>
          <cell r="H789">
            <v>1.3333333333333334E-2</v>
          </cell>
          <cell r="I789">
            <v>8738779.9989089221</v>
          </cell>
          <cell r="K789">
            <v>0</v>
          </cell>
          <cell r="L789" t="str">
            <v>3</v>
          </cell>
          <cell r="N789" t="str">
            <v>3.57</v>
          </cell>
          <cell r="O789" t="str">
            <v>3.55</v>
          </cell>
          <cell r="P789">
            <v>0</v>
          </cell>
          <cell r="Q789">
            <v>0</v>
          </cell>
          <cell r="AH789" t="e">
            <v>#N/A</v>
          </cell>
          <cell r="AI789" t="e">
            <v>#N/A</v>
          </cell>
          <cell r="AJ789" t="str">
            <v>NO</v>
          </cell>
        </row>
        <row r="790">
          <cell r="D790" t="str">
            <v>3D031</v>
          </cell>
          <cell r="E790" t="str">
            <v>ventana v-31 (6.02x3.55). perfileria en aluminio anodizado natural + vidrio templado laminado 4+6 mm. incoloro. cuerpo fijo</v>
          </cell>
          <cell r="F790" t="str">
            <v>u</v>
          </cell>
          <cell r="G790">
            <v>14542087.459484661</v>
          </cell>
          <cell r="H790">
            <v>1.3333333333333334E-2</v>
          </cell>
          <cell r="I790">
            <v>14735981.958944459</v>
          </cell>
          <cell r="K790">
            <v>0</v>
          </cell>
          <cell r="L790" t="str">
            <v>3</v>
          </cell>
          <cell r="N790" t="str">
            <v>6.02</v>
          </cell>
          <cell r="O790" t="str">
            <v>3.55</v>
          </cell>
          <cell r="P790">
            <v>0</v>
          </cell>
          <cell r="Q790">
            <v>0</v>
          </cell>
          <cell r="AH790" t="e">
            <v>#N/A</v>
          </cell>
          <cell r="AI790" t="e">
            <v>#N/A</v>
          </cell>
          <cell r="AJ790" t="str">
            <v>NO</v>
          </cell>
        </row>
        <row r="791">
          <cell r="D791" t="str">
            <v>3D032</v>
          </cell>
          <cell r="E791" t="str">
            <v>ventana v-32 (7.28x3.55). perfileria en aluminio anodizado natural + vidrio templado laminado 4+6 mm. incoloro. cuerpo fijo</v>
          </cell>
          <cell r="F791" t="str">
            <v>u</v>
          </cell>
          <cell r="G791">
            <v>17585780.183562845</v>
          </cell>
          <cell r="H791">
            <v>1.3333333333333334E-2</v>
          </cell>
          <cell r="I791">
            <v>17820257.252677016</v>
          </cell>
          <cell r="K791">
            <v>0</v>
          </cell>
          <cell r="L791" t="str">
            <v>3</v>
          </cell>
          <cell r="N791" t="str">
            <v>7.28</v>
          </cell>
          <cell r="O791" t="str">
            <v>3.55</v>
          </cell>
          <cell r="P791">
            <v>0</v>
          </cell>
          <cell r="Q791">
            <v>0</v>
          </cell>
          <cell r="AH791" t="e">
            <v>#N/A</v>
          </cell>
          <cell r="AI791" t="e">
            <v>#N/A</v>
          </cell>
          <cell r="AJ791" t="str">
            <v>NO</v>
          </cell>
        </row>
        <row r="792">
          <cell r="D792" t="str">
            <v>3D033</v>
          </cell>
          <cell r="E792" t="str">
            <v>ventana v-33 (2.40x3.55). perfileria en aluminio anodizado natural + vidrio templado laminado 4+6 mm. incoloro. cuerpo fijo</v>
          </cell>
          <cell r="F792" t="str">
            <v>u</v>
          </cell>
          <cell r="G792">
            <v>5797509.9506251141</v>
          </cell>
          <cell r="H792">
            <v>1.3333333333333334E-2</v>
          </cell>
          <cell r="I792">
            <v>5874810.0833001165</v>
          </cell>
          <cell r="K792">
            <v>0</v>
          </cell>
          <cell r="L792" t="str">
            <v>3</v>
          </cell>
          <cell r="N792" t="str">
            <v>2.40</v>
          </cell>
          <cell r="O792" t="str">
            <v>3.55</v>
          </cell>
          <cell r="P792">
            <v>0</v>
          </cell>
          <cell r="Q792">
            <v>0</v>
          </cell>
          <cell r="AH792" t="e">
            <v>#N/A</v>
          </cell>
          <cell r="AI792" t="e">
            <v>#N/A</v>
          </cell>
          <cell r="AJ792" t="str">
            <v>NO</v>
          </cell>
        </row>
        <row r="793">
          <cell r="D793" t="str">
            <v>3D034</v>
          </cell>
          <cell r="E793" t="str">
            <v>ventana v-34 (2.35x3.55). perfileria en aluminio anodizado natural + vidrio templado laminado 4+6 mm. incoloro. cuerpo fijo</v>
          </cell>
          <cell r="F793" t="str">
            <v>u</v>
          </cell>
          <cell r="G793">
            <v>5676728.4933204241</v>
          </cell>
          <cell r="H793">
            <v>1.3333333333333334E-2</v>
          </cell>
          <cell r="I793">
            <v>5752418.2065646965</v>
          </cell>
          <cell r="K793">
            <v>0</v>
          </cell>
          <cell r="L793" t="str">
            <v>3</v>
          </cell>
          <cell r="N793" t="str">
            <v>2.35</v>
          </cell>
          <cell r="O793" t="str">
            <v>3.55</v>
          </cell>
          <cell r="P793">
            <v>0</v>
          </cell>
          <cell r="Q793">
            <v>0</v>
          </cell>
          <cell r="AH793" t="e">
            <v>#N/A</v>
          </cell>
          <cell r="AI793" t="e">
            <v>#N/A</v>
          </cell>
          <cell r="AJ793" t="str">
            <v>NO</v>
          </cell>
        </row>
        <row r="794">
          <cell r="D794" t="str">
            <v>3D035</v>
          </cell>
          <cell r="E794" t="str">
            <v>ventana v-35 (3.99x3.55). perfileria en aluminio anodizado natural + vidrio templado laminado 4+6 mm. incoloro. cuerpo fijo</v>
          </cell>
          <cell r="F794" t="str">
            <v>u</v>
          </cell>
          <cell r="G794">
            <v>9638360.2929142509</v>
          </cell>
          <cell r="H794">
            <v>1.3333333333333334E-2</v>
          </cell>
          <cell r="I794">
            <v>9766871.7634864412</v>
          </cell>
          <cell r="K794">
            <v>0</v>
          </cell>
          <cell r="L794" t="str">
            <v>3</v>
          </cell>
          <cell r="N794" t="str">
            <v>3.99</v>
          </cell>
          <cell r="O794" t="str">
            <v>3.55</v>
          </cell>
          <cell r="P794">
            <v>0</v>
          </cell>
          <cell r="Q794">
            <v>0</v>
          </cell>
          <cell r="AH794" t="e">
            <v>#N/A</v>
          </cell>
          <cell r="AI794" t="e">
            <v>#N/A</v>
          </cell>
          <cell r="AJ794" t="str">
            <v>NO</v>
          </cell>
        </row>
        <row r="795">
          <cell r="D795" t="str">
            <v>3D036</v>
          </cell>
          <cell r="E795" t="str">
            <v>ventana v-36 (0.30x0.30). perfileria en aluminio anodizado natural + vidrio templado laminado 4+6 mm. incoloro. cuerpo basculante</v>
          </cell>
          <cell r="F795" t="str">
            <v>u</v>
          </cell>
          <cell r="G795">
            <v>61241.302295335714</v>
          </cell>
          <cell r="H795">
            <v>1.3333333333333334E-2</v>
          </cell>
          <cell r="I795">
            <v>62057.852992606859</v>
          </cell>
          <cell r="K795">
            <v>0</v>
          </cell>
          <cell r="L795" t="str">
            <v>3</v>
          </cell>
          <cell r="N795" t="str">
            <v>0.30</v>
          </cell>
          <cell r="O795" t="str">
            <v>0.30</v>
          </cell>
          <cell r="P795">
            <v>0</v>
          </cell>
          <cell r="Q795">
            <v>0</v>
          </cell>
          <cell r="AH795" t="e">
            <v>#N/A</v>
          </cell>
          <cell r="AI795" t="e">
            <v>#N/A</v>
          </cell>
          <cell r="AJ795" t="str">
            <v>NO</v>
          </cell>
        </row>
        <row r="796">
          <cell r="D796" t="str">
            <v>3D037</v>
          </cell>
          <cell r="E796" t="str">
            <v>ventana v-37 (4.93x3.55). perfileria en aluminio anodizado natural + vidrios templados laminados 4+6 mm. incoloros y opalizados. cuerpos fijos y batientes</v>
          </cell>
          <cell r="F796" t="str">
            <v>u</v>
          </cell>
          <cell r="G796">
            <v>11909051.690242421</v>
          </cell>
          <cell r="H796">
            <v>1.3333333333333334E-2</v>
          </cell>
          <cell r="I796">
            <v>12067839.046112321</v>
          </cell>
          <cell r="K796">
            <v>0</v>
          </cell>
          <cell r="L796" t="str">
            <v>3</v>
          </cell>
          <cell r="N796" t="str">
            <v>4.93</v>
          </cell>
          <cell r="O796" t="str">
            <v>3.55</v>
          </cell>
          <cell r="P796">
            <v>0</v>
          </cell>
          <cell r="Q796">
            <v>0</v>
          </cell>
          <cell r="AH796" t="e">
            <v>#N/A</v>
          </cell>
          <cell r="AI796" t="e">
            <v>#N/A</v>
          </cell>
          <cell r="AJ796" t="str">
            <v>NO</v>
          </cell>
        </row>
        <row r="797">
          <cell r="D797" t="str">
            <v>3D038</v>
          </cell>
          <cell r="E797" t="str">
            <v>ventana v-38 (1.77x3.55). perfileria en aluminio anodizado natural + vidrios templados laminados 4+6 mm. incoloros y opalizados. cuerpos fijos y basculantes</v>
          </cell>
          <cell r="F797" t="str">
            <v>u</v>
          </cell>
          <cell r="G797">
            <v>4275663.5885860221</v>
          </cell>
          <cell r="H797">
            <v>1.3333333333333334E-2</v>
          </cell>
          <cell r="I797">
            <v>4332672.4364338359</v>
          </cell>
          <cell r="K797">
            <v>0</v>
          </cell>
          <cell r="L797" t="str">
            <v>3</v>
          </cell>
          <cell r="N797" t="str">
            <v>1.77</v>
          </cell>
          <cell r="O797" t="str">
            <v>3.55</v>
          </cell>
          <cell r="P797">
            <v>0</v>
          </cell>
          <cell r="Q797">
            <v>0</v>
          </cell>
          <cell r="AH797" t="e">
            <v>#N/A</v>
          </cell>
          <cell r="AI797" t="e">
            <v>#N/A</v>
          </cell>
          <cell r="AJ797" t="str">
            <v>NO</v>
          </cell>
        </row>
        <row r="798">
          <cell r="D798" t="str">
            <v>3D039</v>
          </cell>
          <cell r="E798" t="str">
            <v>ventana v-39 (0.85x3.55). perfileria en aluminio anodizado natural + vidrios templados laminados 4+6 mm. incoloros y opalizados. cuerpos fijos y basculantes</v>
          </cell>
          <cell r="F798" t="str">
            <v>u</v>
          </cell>
          <cell r="G798">
            <v>2053284.7741797278</v>
          </cell>
          <cell r="H798">
            <v>1.3333333333333334E-2</v>
          </cell>
          <cell r="I798">
            <v>2080661.9045021243</v>
          </cell>
          <cell r="K798">
            <v>0</v>
          </cell>
          <cell r="L798" t="str">
            <v>3</v>
          </cell>
          <cell r="N798" t="str">
            <v>0.85</v>
          </cell>
          <cell r="O798" t="str">
            <v>3.55</v>
          </cell>
          <cell r="P798">
            <v>0</v>
          </cell>
          <cell r="Q798">
            <v>0</v>
          </cell>
          <cell r="AH798" t="e">
            <v>#N/A</v>
          </cell>
          <cell r="AI798" t="e">
            <v>#N/A</v>
          </cell>
          <cell r="AJ798" t="str">
            <v>NO</v>
          </cell>
        </row>
        <row r="799">
          <cell r="D799" t="str">
            <v>3D040</v>
          </cell>
          <cell r="E799" t="str">
            <v>ventana v-40 (6.60x3.55). perfileria en aluminio anodizado natural + vidrios templados laminados 4+6 mm. incoloros y opalizados. cuerpos fijos y batientes</v>
          </cell>
          <cell r="F799" t="str">
            <v>u</v>
          </cell>
          <cell r="G799">
            <v>15943152.364219064</v>
          </cell>
          <cell r="H799">
            <v>1.3333333333333334E-2</v>
          </cell>
          <cell r="I799">
            <v>16155727.72907532</v>
          </cell>
          <cell r="K799">
            <v>0</v>
          </cell>
          <cell r="L799" t="str">
            <v>3</v>
          </cell>
          <cell r="N799" t="str">
            <v>6.60</v>
          </cell>
          <cell r="O799" t="str">
            <v>3.55</v>
          </cell>
          <cell r="P799">
            <v>0</v>
          </cell>
          <cell r="Q799">
            <v>0</v>
          </cell>
          <cell r="AH799" t="e">
            <v>#N/A</v>
          </cell>
          <cell r="AI799" t="e">
            <v>#N/A</v>
          </cell>
          <cell r="AJ799" t="str">
            <v>NO</v>
          </cell>
        </row>
        <row r="800">
          <cell r="D800" t="str">
            <v>3D041</v>
          </cell>
          <cell r="E800" t="str">
            <v>ventana v-41 (6.28x3.55). perfileria en aluminio anodizado natural + vidrios templados laminados 4+6 mm. incoloros y opalizados. cuerpos fijos y batientes</v>
          </cell>
          <cell r="F800" t="str">
            <v>u</v>
          </cell>
          <cell r="G800">
            <v>15170151.037469048</v>
          </cell>
          <cell r="H800">
            <v>1.3333333333333334E-2</v>
          </cell>
          <cell r="I800">
            <v>15372419.717968637</v>
          </cell>
          <cell r="K800">
            <v>0</v>
          </cell>
          <cell r="L800" t="str">
            <v>3</v>
          </cell>
          <cell r="N800" t="str">
            <v>6.28</v>
          </cell>
          <cell r="O800" t="str">
            <v>3.55</v>
          </cell>
          <cell r="P800">
            <v>0</v>
          </cell>
          <cell r="Q800">
            <v>0</v>
          </cell>
          <cell r="AH800" t="e">
            <v>#N/A</v>
          </cell>
          <cell r="AI800" t="e">
            <v>#N/A</v>
          </cell>
          <cell r="AJ800" t="str">
            <v>NO</v>
          </cell>
        </row>
        <row r="801">
          <cell r="D801" t="str">
            <v>3D042</v>
          </cell>
          <cell r="E801" t="str">
            <v>ventana v-42 (3.40x3.55). perfileria en aluminio anodizado natural + vidrios templados laminados 4+6 mm. incoloros y opalizados. cuerpos fijos y batientes</v>
          </cell>
          <cell r="F801" t="str">
            <v>u</v>
          </cell>
          <cell r="G801">
            <v>8213139.0967189111</v>
          </cell>
          <cell r="H801">
            <v>1.3333333333333334E-2</v>
          </cell>
          <cell r="I801">
            <v>8322647.6180084972</v>
          </cell>
          <cell r="K801">
            <v>0</v>
          </cell>
          <cell r="L801" t="str">
            <v>3</v>
          </cell>
          <cell r="N801" t="str">
            <v>3.40</v>
          </cell>
          <cell r="O801" t="str">
            <v>3.55</v>
          </cell>
          <cell r="P801">
            <v>0</v>
          </cell>
          <cell r="Q801">
            <v>0</v>
          </cell>
          <cell r="AH801" t="e">
            <v>#N/A</v>
          </cell>
          <cell r="AI801" t="e">
            <v>#N/A</v>
          </cell>
          <cell r="AJ801" t="str">
            <v>NO</v>
          </cell>
        </row>
        <row r="802">
          <cell r="D802" t="str">
            <v>3D043</v>
          </cell>
          <cell r="E802" t="str">
            <v>ventana v-43 (3.88x3.55). perfileria en aluminio anodizado natural + vidrios templados laminados 4+6 mm. incoloros y opalizados. cuerpos fijos y batientes</v>
          </cell>
          <cell r="F802" t="str">
            <v>u</v>
          </cell>
          <cell r="G802">
            <v>9372641.0868439339</v>
          </cell>
          <cell r="H802">
            <v>1.3333333333333334E-2</v>
          </cell>
          <cell r="I802">
            <v>9497609.6346685197</v>
          </cell>
          <cell r="K802">
            <v>0</v>
          </cell>
          <cell r="L802" t="str">
            <v>3</v>
          </cell>
          <cell r="N802" t="str">
            <v>3.88</v>
          </cell>
          <cell r="O802" t="str">
            <v>3.55</v>
          </cell>
          <cell r="P802">
            <v>0</v>
          </cell>
          <cell r="Q802">
            <v>0</v>
          </cell>
          <cell r="AH802" t="e">
            <v>#N/A</v>
          </cell>
          <cell r="AI802" t="e">
            <v>#N/A</v>
          </cell>
          <cell r="AJ802" t="str">
            <v>NO</v>
          </cell>
        </row>
        <row r="803">
          <cell r="D803" t="str">
            <v>3D044</v>
          </cell>
          <cell r="E803" t="str">
            <v>ventana v-44 (8.77x3.55). perfileria en aluminio anodizado natural + vidrios templados laminados 4+6 mm. incoloros y opalizados. cuerpos fijos y batientes</v>
          </cell>
          <cell r="F803" t="str">
            <v>u</v>
          </cell>
          <cell r="G803">
            <v>21185067.6112426</v>
          </cell>
          <cell r="H803">
            <v>1.3333333333333334E-2</v>
          </cell>
          <cell r="I803">
            <v>21467535.179392502</v>
          </cell>
          <cell r="K803">
            <v>0</v>
          </cell>
          <cell r="L803" t="str">
            <v>3</v>
          </cell>
          <cell r="N803" t="str">
            <v>8.77</v>
          </cell>
          <cell r="O803" t="str">
            <v>3.55</v>
          </cell>
          <cell r="P803">
            <v>0</v>
          </cell>
          <cell r="Q803">
            <v>0</v>
          </cell>
          <cell r="AH803" t="e">
            <v>#N/A</v>
          </cell>
          <cell r="AI803" t="e">
            <v>#N/A</v>
          </cell>
          <cell r="AJ803" t="str">
            <v>NO</v>
          </cell>
        </row>
        <row r="804">
          <cell r="D804" t="str">
            <v>3D045</v>
          </cell>
          <cell r="E804" t="str">
            <v>ventana v-45 (1.50x2.10). perfileria en aluminio anodizado natural + vidrio templado laminado 4+6 mm. incoloro. cuerpo fijo</v>
          </cell>
          <cell r="F804" t="str">
            <v>u</v>
          </cell>
          <cell r="G804">
            <v>2143445.58033675</v>
          </cell>
          <cell r="H804">
            <v>1.3333333333333334E-2</v>
          </cell>
          <cell r="I804">
            <v>2172024.8547412404</v>
          </cell>
          <cell r="K804">
            <v>0</v>
          </cell>
          <cell r="L804" t="str">
            <v>3</v>
          </cell>
          <cell r="N804" t="str">
            <v>1.50</v>
          </cell>
          <cell r="O804" t="str">
            <v>2.10</v>
          </cell>
          <cell r="P804">
            <v>0</v>
          </cell>
          <cell r="Q804">
            <v>0</v>
          </cell>
          <cell r="AH804" t="e">
            <v>#N/A</v>
          </cell>
          <cell r="AI804" t="e">
            <v>#N/A</v>
          </cell>
          <cell r="AJ804" t="str">
            <v>NO</v>
          </cell>
        </row>
        <row r="805">
          <cell r="D805" t="str">
            <v>3D046</v>
          </cell>
          <cell r="E805" t="str">
            <v>ventana v-46 (6.80x3.55). perfileria en aluminio anodizado natural + vidrios templados laminados 4+6 mm. incoloros y opalizados. cuerpos fijos y batientes</v>
          </cell>
          <cell r="F805" t="str">
            <v>u</v>
          </cell>
          <cell r="G805">
            <v>16426278.193437822</v>
          </cell>
          <cell r="H805">
            <v>1.3333333333333334E-2</v>
          </cell>
          <cell r="I805">
            <v>16645295.236016994</v>
          </cell>
          <cell r="K805">
            <v>0</v>
          </cell>
          <cell r="L805" t="str">
            <v>3</v>
          </cell>
          <cell r="N805" t="str">
            <v>6.80</v>
          </cell>
          <cell r="O805" t="str">
            <v>3.55</v>
          </cell>
          <cell r="P805">
            <v>0</v>
          </cell>
          <cell r="Q805">
            <v>0</v>
          </cell>
          <cell r="AH805" t="e">
            <v>#N/A</v>
          </cell>
          <cell r="AI805" t="e">
            <v>#N/A</v>
          </cell>
          <cell r="AJ805" t="str">
            <v>NO</v>
          </cell>
        </row>
        <row r="806">
          <cell r="D806" t="str">
            <v>3D047</v>
          </cell>
          <cell r="E806" t="str">
            <v>ventana v-47 (5.50x3.55). perfileria en aluminio anodizado natural + vidrios templados laminados 4+6 mm. incoloros y opalizados. cuerpos fijos y batientes</v>
          </cell>
          <cell r="F806" t="str">
            <v>u</v>
          </cell>
          <cell r="G806">
            <v>13285960.303515887</v>
          </cell>
          <cell r="H806">
            <v>1.3333333333333334E-2</v>
          </cell>
          <cell r="I806">
            <v>13463106.440896099</v>
          </cell>
          <cell r="K806">
            <v>0</v>
          </cell>
          <cell r="L806" t="str">
            <v>3</v>
          </cell>
          <cell r="N806" t="str">
            <v>5.50</v>
          </cell>
          <cell r="O806" t="str">
            <v>3.55</v>
          </cell>
          <cell r="P806">
            <v>0</v>
          </cell>
          <cell r="Q806">
            <v>0</v>
          </cell>
          <cell r="AH806" t="e">
            <v>#N/A</v>
          </cell>
          <cell r="AI806" t="e">
            <v>#N/A</v>
          </cell>
          <cell r="AJ806" t="str">
            <v>NO</v>
          </cell>
        </row>
        <row r="807">
          <cell r="D807" t="str">
            <v>3D048</v>
          </cell>
          <cell r="E807" t="str">
            <v>ventana v-48 (6.00x3.55). perfileria en aluminio anodizado natural + vidrios templados laminados 4+6 mm. incoloros y opalizados. cuerpos fijos y batientes</v>
          </cell>
          <cell r="F807" t="str">
            <v>u</v>
          </cell>
          <cell r="G807">
            <v>14493774.876562785</v>
          </cell>
          <cell r="H807">
            <v>1.3333333333333334E-2</v>
          </cell>
          <cell r="I807">
            <v>14687025.20825029</v>
          </cell>
          <cell r="K807">
            <v>0</v>
          </cell>
          <cell r="L807" t="str">
            <v>3</v>
          </cell>
          <cell r="N807" t="str">
            <v>6.00</v>
          </cell>
          <cell r="O807" t="str">
            <v>3.55</v>
          </cell>
          <cell r="P807">
            <v>0</v>
          </cell>
          <cell r="Q807">
            <v>0</v>
          </cell>
          <cell r="AH807" t="e">
            <v>#N/A</v>
          </cell>
          <cell r="AI807" t="e">
            <v>#N/A</v>
          </cell>
          <cell r="AJ807" t="str">
            <v>NO</v>
          </cell>
        </row>
        <row r="808">
          <cell r="D808" t="str">
            <v>3D049</v>
          </cell>
          <cell r="E808" t="str">
            <v>ventana v-49 (3.65x3.55). perfileria en aluminio anodizado natural + vidrios templados laminados 4+6 mm. incoloros y opalizados. cuerpos fijos</v>
          </cell>
          <cell r="F808" t="str">
            <v>u</v>
          </cell>
          <cell r="G808">
            <v>8817046.3832423594</v>
          </cell>
          <cell r="H808">
            <v>1.3333333333333334E-2</v>
          </cell>
          <cell r="I808">
            <v>8934607.0016855914</v>
          </cell>
          <cell r="K808">
            <v>0</v>
          </cell>
          <cell r="L808" t="str">
            <v>3</v>
          </cell>
          <cell r="N808" t="str">
            <v>3.65</v>
          </cell>
          <cell r="O808" t="str">
            <v>3.55</v>
          </cell>
          <cell r="P808">
            <v>0</v>
          </cell>
          <cell r="Q808">
            <v>0</v>
          </cell>
          <cell r="AH808" t="e">
            <v>#N/A</v>
          </cell>
          <cell r="AI808" t="e">
            <v>#N/A</v>
          </cell>
          <cell r="AJ808" t="str">
            <v>NO</v>
          </cell>
        </row>
        <row r="809">
          <cell r="D809" t="str">
            <v>3D050</v>
          </cell>
          <cell r="E809" t="str">
            <v>ventana v-50 (3.70x3.55). perfileria en aluminio anodizado natural + vidrios templados laminados 4+6 mm. incoloros y opalizados. cuerpos fijos y batientes</v>
          </cell>
          <cell r="F809" t="str">
            <v>u</v>
          </cell>
          <cell r="G809">
            <v>8937827.8405470513</v>
          </cell>
          <cell r="H809">
            <v>1.3333333333333334E-2</v>
          </cell>
          <cell r="I809">
            <v>9056998.8784210123</v>
          </cell>
          <cell r="K809">
            <v>0</v>
          </cell>
          <cell r="L809" t="str">
            <v>3</v>
          </cell>
          <cell r="N809" t="str">
            <v>3.70</v>
          </cell>
          <cell r="O809" t="str">
            <v>3.55</v>
          </cell>
          <cell r="P809">
            <v>0</v>
          </cell>
          <cell r="Q809">
            <v>0</v>
          </cell>
          <cell r="AH809" t="e">
            <v>#N/A</v>
          </cell>
          <cell r="AI809" t="e">
            <v>#N/A</v>
          </cell>
          <cell r="AJ809" t="str">
            <v>NO</v>
          </cell>
        </row>
        <row r="810">
          <cell r="D810" t="str">
            <v>3D051</v>
          </cell>
          <cell r="E810" t="str">
            <v>ventana v-51 (8.00x3.55). perfileria en aluminio anodizado natural + vidrios templados laminados 4+6 mm. incoloros y opalizados. cuerpos fijos</v>
          </cell>
          <cell r="F810" t="str">
            <v>u</v>
          </cell>
          <cell r="G810">
            <v>19325033.168750379</v>
          </cell>
          <cell r="H810">
            <v>1.3333333333333334E-2</v>
          </cell>
          <cell r="I810">
            <v>19582700.277667053</v>
          </cell>
          <cell r="K810">
            <v>0</v>
          </cell>
          <cell r="L810" t="str">
            <v>3</v>
          </cell>
          <cell r="N810" t="str">
            <v>8.00</v>
          </cell>
          <cell r="O810" t="str">
            <v>3.55</v>
          </cell>
          <cell r="P810">
            <v>0</v>
          </cell>
          <cell r="Q810">
            <v>0</v>
          </cell>
          <cell r="AH810" t="e">
            <v>#N/A</v>
          </cell>
          <cell r="AI810" t="e">
            <v>#N/A</v>
          </cell>
          <cell r="AJ810" t="str">
            <v>NO</v>
          </cell>
        </row>
        <row r="811">
          <cell r="D811" t="str">
            <v>3D052</v>
          </cell>
          <cell r="E811" t="str">
            <v>ventana v-52 (5.26x3.55). perfileria en aluminio anodizado natural + vidrios templados laminados 4+6 mm. incoloros y opalizados. cuerpos fijos y batientes</v>
          </cell>
          <cell r="F811" t="str">
            <v>u</v>
          </cell>
          <cell r="G811">
            <v>12706209.308453374</v>
          </cell>
          <cell r="H811">
            <v>1.3333333333333334E-2</v>
          </cell>
          <cell r="I811">
            <v>12875625.432566086</v>
          </cell>
          <cell r="K811">
            <v>0</v>
          </cell>
          <cell r="L811" t="str">
            <v>3</v>
          </cell>
          <cell r="N811" t="str">
            <v>5.26</v>
          </cell>
          <cell r="O811" t="str">
            <v>3.55</v>
          </cell>
          <cell r="P811">
            <v>0</v>
          </cell>
          <cell r="Q811">
            <v>0</v>
          </cell>
          <cell r="AH811" t="e">
            <v>#N/A</v>
          </cell>
          <cell r="AI811" t="e">
            <v>#N/A</v>
          </cell>
          <cell r="AJ811" t="str">
            <v>NO</v>
          </cell>
        </row>
        <row r="812">
          <cell r="D812" t="str">
            <v>3D053</v>
          </cell>
          <cell r="E812" t="str">
            <v>ventana v-53 (2.54x3.55). perfileria en aluminio anodizado natural + vidrios templados laminados 4+6 mm. incoloros y opalizados. cuerpos fijos y batientes</v>
          </cell>
          <cell r="F812" t="str">
            <v>u</v>
          </cell>
          <cell r="G812">
            <v>6135698.0310782455</v>
          </cell>
          <cell r="H812">
            <v>1.3333333333333334E-2</v>
          </cell>
          <cell r="I812">
            <v>6217507.3381592892</v>
          </cell>
          <cell r="K812">
            <v>0</v>
          </cell>
          <cell r="L812" t="str">
            <v>3</v>
          </cell>
          <cell r="N812" t="str">
            <v>2.54</v>
          </cell>
          <cell r="O812" t="str">
            <v>3.55</v>
          </cell>
          <cell r="P812">
            <v>0</v>
          </cell>
          <cell r="Q812">
            <v>0</v>
          </cell>
          <cell r="AH812" t="e">
            <v>#N/A</v>
          </cell>
          <cell r="AI812" t="e">
            <v>#N/A</v>
          </cell>
          <cell r="AJ812" t="str">
            <v>NO</v>
          </cell>
        </row>
        <row r="813">
          <cell r="D813" t="str">
            <v>3D054</v>
          </cell>
          <cell r="E813" t="str">
            <v>ventana v-54 (2.38x2.75). perfileria en aluminio anodizado natural + vidrio templado laminado 4+6 mm. incoloro. cuerpo fijo</v>
          </cell>
          <cell r="F813" t="str">
            <v>u</v>
          </cell>
          <cell r="G813">
            <v>4453603.594699691</v>
          </cell>
          <cell r="H813">
            <v>1.3333333333333334E-2</v>
          </cell>
          <cell r="I813">
            <v>4512984.9759623539</v>
          </cell>
          <cell r="K813">
            <v>0</v>
          </cell>
          <cell r="L813" t="str">
            <v>3</v>
          </cell>
          <cell r="N813" t="str">
            <v>2.38</v>
          </cell>
          <cell r="O813" t="str">
            <v>2.75</v>
          </cell>
          <cell r="P813">
            <v>0</v>
          </cell>
          <cell r="Q813">
            <v>0</v>
          </cell>
          <cell r="AH813" t="e">
            <v>#N/A</v>
          </cell>
          <cell r="AI813" t="e">
            <v>#N/A</v>
          </cell>
          <cell r="AJ813" t="str">
            <v>NO</v>
          </cell>
        </row>
        <row r="814">
          <cell r="D814" t="str">
            <v>3D055</v>
          </cell>
          <cell r="E814" t="str">
            <v>ventana v-55 (12.14x3.55). perfileria en aluminio anodizado natural + vidrios templados laminados 4+6 mm. incoloros y opalizados. cuerpos fijos y batientes</v>
          </cell>
          <cell r="F814" t="str">
            <v>u</v>
          </cell>
          <cell r="G814">
            <v>29325737.833578706</v>
          </cell>
          <cell r="H814">
            <v>1.3333333333333334E-2</v>
          </cell>
          <cell r="I814">
            <v>29716747.671359759</v>
          </cell>
          <cell r="K814">
            <v>0</v>
          </cell>
          <cell r="L814" t="str">
            <v>3</v>
          </cell>
          <cell r="N814" t="str">
            <v>12.14</v>
          </cell>
          <cell r="O814" t="str">
            <v>3.55</v>
          </cell>
          <cell r="P814">
            <v>0</v>
          </cell>
          <cell r="Q814">
            <v>0</v>
          </cell>
          <cell r="AH814" t="e">
            <v>#N/A</v>
          </cell>
          <cell r="AI814" t="e">
            <v>#N/A</v>
          </cell>
          <cell r="AJ814" t="str">
            <v>NO</v>
          </cell>
        </row>
        <row r="815">
          <cell r="D815" t="str">
            <v>3D056</v>
          </cell>
          <cell r="E815" t="str">
            <v>puerta vidriera pv-01 (6.00x3.05). perfileria en aluminio anodizado natural + vidrios templados laminados 4+6 mm. incoloros y opalizados. cuerpos fijos y corredizos</v>
          </cell>
          <cell r="F815" t="str">
            <v>u</v>
          </cell>
          <cell r="G815">
            <v>12684517.062587848</v>
          </cell>
          <cell r="H815">
            <v>1.3333333333333334E-2</v>
          </cell>
          <cell r="I815">
            <v>12853643.956755687</v>
          </cell>
          <cell r="K815">
            <v>0</v>
          </cell>
          <cell r="L815" t="str">
            <v>3</v>
          </cell>
          <cell r="N815" t="str">
            <v>6.00</v>
          </cell>
          <cell r="O815" t="str">
            <v>3.05</v>
          </cell>
          <cell r="P815">
            <v>0</v>
          </cell>
          <cell r="Q815">
            <v>0</v>
          </cell>
          <cell r="AH815" t="e">
            <v>#N/A</v>
          </cell>
          <cell r="AI815" t="e">
            <v>#N/A</v>
          </cell>
          <cell r="AJ815" t="str">
            <v>NO</v>
          </cell>
        </row>
        <row r="816">
          <cell r="D816" t="str">
            <v>3D057</v>
          </cell>
          <cell r="E816" t="str">
            <v>puerta vidriera pv-02 (5.50x3.05). perfileria en aluminio anodizado natural + vidrios templados laminados 4+6 mm. incoloros y opalizados. cuerpos fijos y corredizos</v>
          </cell>
          <cell r="F816" t="str">
            <v>u</v>
          </cell>
          <cell r="G816">
            <v>11627473.97403886</v>
          </cell>
          <cell r="H816">
            <v>1.3333333333333334E-2</v>
          </cell>
          <cell r="I816">
            <v>11782506.96035938</v>
          </cell>
          <cell r="K816">
            <v>0</v>
          </cell>
          <cell r="L816" t="str">
            <v>3</v>
          </cell>
          <cell r="N816" t="str">
            <v>5.50</v>
          </cell>
          <cell r="O816" t="str">
            <v>3.05</v>
          </cell>
          <cell r="P816">
            <v>0</v>
          </cell>
          <cell r="Q816">
            <v>0</v>
          </cell>
          <cell r="AH816" t="e">
            <v>#N/A</v>
          </cell>
          <cell r="AI816" t="e">
            <v>#N/A</v>
          </cell>
          <cell r="AJ816" t="str">
            <v>NO</v>
          </cell>
        </row>
        <row r="817">
          <cell r="D817" t="str">
            <v>3D058</v>
          </cell>
          <cell r="E817" t="str">
            <v>puerta vidriera pv-03 (6.30x3.05). perfileria en aluminio anodizado natural + vidrios templados laminados 4+6 mm. incoloros y opalizados. cuerpos fijos y corredizos</v>
          </cell>
          <cell r="F817" t="str">
            <v>u</v>
          </cell>
          <cell r="G817">
            <v>13318742.915717239</v>
          </cell>
          <cell r="H817">
            <v>1.3333333333333334E-2</v>
          </cell>
          <cell r="I817">
            <v>13496326.15459347</v>
          </cell>
          <cell r="K817">
            <v>0</v>
          </cell>
          <cell r="L817" t="str">
            <v>3</v>
          </cell>
          <cell r="N817" t="str">
            <v>6.30</v>
          </cell>
          <cell r="O817" t="str">
            <v>3.05</v>
          </cell>
          <cell r="P817">
            <v>0</v>
          </cell>
          <cell r="Q817">
            <v>0</v>
          </cell>
          <cell r="AH817" t="e">
            <v>#N/A</v>
          </cell>
          <cell r="AI817" t="e">
            <v>#N/A</v>
          </cell>
          <cell r="AJ817" t="str">
            <v>NO</v>
          </cell>
        </row>
        <row r="818">
          <cell r="D818" t="str">
            <v>3D059</v>
          </cell>
          <cell r="E818" t="str">
            <v>puerta vidriera pv-04 (4.20x3.05). perfileria en aluminio anodizado natural + vidrios templados laminados 4+6 mm. incoloros y opalizados. cuerpos fijos y corredizos</v>
          </cell>
          <cell r="F818" t="str">
            <v>u</v>
          </cell>
          <cell r="G818">
            <v>8879161.943811493</v>
          </cell>
          <cell r="H818">
            <v>1.3333333333333334E-2</v>
          </cell>
          <cell r="I818">
            <v>8997550.769728981</v>
          </cell>
          <cell r="K818">
            <v>0</v>
          </cell>
          <cell r="L818" t="str">
            <v>3</v>
          </cell>
          <cell r="N818" t="str">
            <v>4.20</v>
          </cell>
          <cell r="O818" t="str">
            <v>3.05</v>
          </cell>
          <cell r="P818">
            <v>0</v>
          </cell>
          <cell r="Q818">
            <v>0</v>
          </cell>
          <cell r="AH818" t="e">
            <v>#N/A</v>
          </cell>
          <cell r="AI818" t="e">
            <v>#N/A</v>
          </cell>
          <cell r="AJ818" t="str">
            <v>NO</v>
          </cell>
        </row>
        <row r="819">
          <cell r="D819" t="str">
            <v>3D060</v>
          </cell>
          <cell r="E819" t="str">
            <v>puerta vidriera pv-05 (1.91x2.75). perfileria en aluminio anodizado natural + vidrios templados laminados 4+6 mm. incoloros. cuerpos fijos y batientes</v>
          </cell>
          <cell r="F819" t="str">
            <v>u</v>
          </cell>
          <cell r="G819">
            <v>3640733.6541662659</v>
          </cell>
          <cell r="H819">
            <v>1.3333333333333334E-2</v>
          </cell>
          <cell r="I819">
            <v>3689276.7695551496</v>
          </cell>
          <cell r="K819">
            <v>0</v>
          </cell>
          <cell r="L819" t="str">
            <v>3</v>
          </cell>
          <cell r="N819" t="str">
            <v>1.91</v>
          </cell>
          <cell r="O819" t="str">
            <v>2.75</v>
          </cell>
          <cell r="P819">
            <v>0</v>
          </cell>
          <cell r="Q819">
            <v>0</v>
          </cell>
          <cell r="AH819" t="e">
            <v>#N/A</v>
          </cell>
          <cell r="AI819" t="e">
            <v>#N/A</v>
          </cell>
          <cell r="AJ819" t="str">
            <v>NO</v>
          </cell>
        </row>
        <row r="820">
          <cell r="D820" t="str">
            <v>3D061</v>
          </cell>
          <cell r="E820" t="str">
            <v>puerta vidriera pv-06 (5.20x2.75). perfileria en aluminio anodizado natural + vidrios templados laminados 4+6 mm. incoloros. cuerpos fijos y batientes</v>
          </cell>
          <cell r="F820" t="str">
            <v>u</v>
          </cell>
          <cell r="G820">
            <v>9911945.027049521</v>
          </cell>
          <cell r="H820">
            <v>1.3333333333333334E-2</v>
          </cell>
          <cell r="I820">
            <v>10044104.294076849</v>
          </cell>
          <cell r="K820">
            <v>0</v>
          </cell>
          <cell r="L820" t="str">
            <v>3</v>
          </cell>
          <cell r="N820" t="str">
            <v>5.20</v>
          </cell>
          <cell r="O820" t="str">
            <v>2.75</v>
          </cell>
          <cell r="P820">
            <v>0</v>
          </cell>
          <cell r="Q820">
            <v>0</v>
          </cell>
          <cell r="AH820" t="e">
            <v>#N/A</v>
          </cell>
          <cell r="AI820" t="e">
            <v>#N/A</v>
          </cell>
          <cell r="AJ820" t="str">
            <v>NO</v>
          </cell>
        </row>
        <row r="821">
          <cell r="D821" t="str">
            <v>3D062</v>
          </cell>
          <cell r="E821" t="str">
            <v>puerta vidriera pv-07 (3.79x2.75). perfileria en aluminio anodizado natural + vidrios templados laminados 4+6 mm. incoloros. cuerpos fijos y batientes</v>
          </cell>
          <cell r="F821" t="str">
            <v>u</v>
          </cell>
          <cell r="G821">
            <v>7224283.0100995544</v>
          </cell>
          <cell r="H821">
            <v>1.3333333333333334E-2</v>
          </cell>
          <cell r="I821">
            <v>7320606.7835675487</v>
          </cell>
          <cell r="K821">
            <v>0</v>
          </cell>
          <cell r="L821" t="str">
            <v>3</v>
          </cell>
          <cell r="N821" t="str">
            <v>3.79</v>
          </cell>
          <cell r="O821" t="str">
            <v>2.75</v>
          </cell>
          <cell r="P821">
            <v>0</v>
          </cell>
          <cell r="Q821">
            <v>0</v>
          </cell>
          <cell r="AH821" t="e">
            <v>#N/A</v>
          </cell>
          <cell r="AI821" t="e">
            <v>#N/A</v>
          </cell>
          <cell r="AJ821" t="str">
            <v>NO</v>
          </cell>
        </row>
        <row r="822">
          <cell r="D822" t="str">
            <v>3D063</v>
          </cell>
          <cell r="E822" t="str">
            <v>puerta vidriera pv-08 (6.02x3.55). perfileria en aluminio anodizado natural + vidrios templados laminados 4+6 mm. incoloros. cuerpos fijos y batientes</v>
          </cell>
          <cell r="F822" t="str">
            <v>u</v>
          </cell>
          <cell r="G822">
            <v>14813159.242872396</v>
          </cell>
          <cell r="H822">
            <v>1.3333333333333334E-2</v>
          </cell>
          <cell r="I822">
            <v>15010668.032777363</v>
          </cell>
          <cell r="K822">
            <v>0</v>
          </cell>
          <cell r="L822" t="str">
            <v>3</v>
          </cell>
          <cell r="N822" t="str">
            <v>6.02</v>
          </cell>
          <cell r="O822" t="str">
            <v>3.55</v>
          </cell>
          <cell r="P822">
            <v>0</v>
          </cell>
          <cell r="Q822">
            <v>0</v>
          </cell>
          <cell r="AH822" t="e">
            <v>#N/A</v>
          </cell>
          <cell r="AI822" t="e">
            <v>#N/A</v>
          </cell>
          <cell r="AJ822" t="str">
            <v>NO</v>
          </cell>
        </row>
        <row r="823">
          <cell r="D823" t="str">
            <v>3D064</v>
          </cell>
          <cell r="E823" t="str">
            <v>puerta vidriera pv-09 (3.80x2.75). perfileria en aluminio anodizado natural + vidrios templados laminados 4+6 mm. incoloros. cuerpos fijos y batientes</v>
          </cell>
          <cell r="F823" t="str">
            <v>u</v>
          </cell>
          <cell r="G823">
            <v>7243344.4428438796</v>
          </cell>
          <cell r="H823">
            <v>1.3333333333333334E-2</v>
          </cell>
          <cell r="I823">
            <v>7339922.3687484656</v>
          </cell>
          <cell r="K823">
            <v>0</v>
          </cell>
          <cell r="L823" t="str">
            <v>3</v>
          </cell>
          <cell r="N823" t="str">
            <v>3.80</v>
          </cell>
          <cell r="O823" t="str">
            <v>2.75</v>
          </cell>
          <cell r="P823">
            <v>0</v>
          </cell>
          <cell r="Q823">
            <v>0</v>
          </cell>
          <cell r="AH823" t="e">
            <v>#N/A</v>
          </cell>
          <cell r="AI823" t="e">
            <v>#N/A</v>
          </cell>
          <cell r="AJ823" t="str">
            <v>NO</v>
          </cell>
        </row>
        <row r="824">
          <cell r="D824" t="str">
            <v>3D065</v>
          </cell>
          <cell r="E824" t="str">
            <v>puerta vidriera pv-10 (2.91x2.75). perfileria en aluminio anodizado natural + vidrios templados laminados 4+6 mm. incoloros. cuerpos fijos y batientes</v>
          </cell>
          <cell r="F824" t="str">
            <v>u</v>
          </cell>
          <cell r="G824">
            <v>5546876.9285988659</v>
          </cell>
          <cell r="H824">
            <v>1.3333333333333334E-2</v>
          </cell>
          <cell r="I824">
            <v>5620835.2876468515</v>
          </cell>
          <cell r="K824">
            <v>0</v>
          </cell>
          <cell r="L824" t="str">
            <v>3</v>
          </cell>
          <cell r="N824" t="str">
            <v>2.91</v>
          </cell>
          <cell r="O824" t="str">
            <v>2.75</v>
          </cell>
          <cell r="P824">
            <v>0</v>
          </cell>
          <cell r="Q824">
            <v>0</v>
          </cell>
          <cell r="AH824" t="e">
            <v>#N/A</v>
          </cell>
          <cell r="AI824" t="e">
            <v>#N/A</v>
          </cell>
          <cell r="AJ824" t="str">
            <v>NO</v>
          </cell>
        </row>
        <row r="825">
          <cell r="D825" t="str">
            <v>3D066</v>
          </cell>
          <cell r="E825" t="str">
            <v>puerta vidriera pv-11 (3.20x2.75). perfileria en aluminio anodizado natural + vidrios templados laminados 4+6 mm. incoloros. cuerpos fijos y batientes</v>
          </cell>
          <cell r="F825" t="str">
            <v>u</v>
          </cell>
          <cell r="G825">
            <v>6099658.478184321</v>
          </cell>
          <cell r="H825">
            <v>1.3333333333333334E-2</v>
          </cell>
          <cell r="I825">
            <v>6180987.2578934459</v>
          </cell>
          <cell r="K825">
            <v>0</v>
          </cell>
          <cell r="L825" t="str">
            <v>3</v>
          </cell>
          <cell r="N825" t="str">
            <v>3.20</v>
          </cell>
          <cell r="O825" t="str">
            <v>2.75</v>
          </cell>
          <cell r="P825">
            <v>0</v>
          </cell>
          <cell r="Q825">
            <v>0</v>
          </cell>
          <cell r="AH825" t="e">
            <v>#N/A</v>
          </cell>
          <cell r="AI825" t="e">
            <v>#N/A</v>
          </cell>
          <cell r="AJ825" t="str">
            <v>NO</v>
          </cell>
        </row>
        <row r="826">
          <cell r="D826" t="str">
            <v>3D067</v>
          </cell>
          <cell r="E826" t="str">
            <v>puerta vidriera pv-12 (2.95x2.75). perfileria en aluminio anodizado natural + vidrios templados laminados 4+6 mm. incoloros. cuerpos fijos y batientes</v>
          </cell>
          <cell r="F826" t="str">
            <v>u</v>
          </cell>
          <cell r="G826">
            <v>5623122.6595761701</v>
          </cell>
          <cell r="H826">
            <v>1.3333333333333334E-2</v>
          </cell>
          <cell r="I826">
            <v>5698097.6283705197</v>
          </cell>
          <cell r="K826">
            <v>0</v>
          </cell>
          <cell r="L826" t="str">
            <v>3</v>
          </cell>
          <cell r="N826" t="str">
            <v>2.95</v>
          </cell>
          <cell r="O826" t="str">
            <v>2.75</v>
          </cell>
          <cell r="P826">
            <v>0</v>
          </cell>
          <cell r="Q826">
            <v>0</v>
          </cell>
          <cell r="AH826" t="e">
            <v>#N/A</v>
          </cell>
          <cell r="AI826" t="e">
            <v>#N/A</v>
          </cell>
          <cell r="AJ826" t="str">
            <v>NO</v>
          </cell>
        </row>
        <row r="827">
          <cell r="D827" t="str">
            <v>3D068</v>
          </cell>
          <cell r="E827" t="str">
            <v>puerta vidriera pv-13 (2.96x2.75). perfileria en aluminio anodizado natural + vidrios templados laminados 4+6 mm. incoloros. cuerpos fijos y batientes</v>
          </cell>
          <cell r="F827" t="str">
            <v>u</v>
          </cell>
          <cell r="G827">
            <v>5642184.0923204962</v>
          </cell>
          <cell r="H827">
            <v>1.3333333333333334E-2</v>
          </cell>
          <cell r="I827">
            <v>5717413.2135514366</v>
          </cell>
          <cell r="K827">
            <v>0</v>
          </cell>
          <cell r="L827" t="str">
            <v>3</v>
          </cell>
          <cell r="N827" t="str">
            <v>2.96</v>
          </cell>
          <cell r="O827" t="str">
            <v>2.75</v>
          </cell>
          <cell r="P827">
            <v>0</v>
          </cell>
          <cell r="Q827">
            <v>0</v>
          </cell>
          <cell r="AH827" t="e">
            <v>#N/A</v>
          </cell>
          <cell r="AI827" t="e">
            <v>#N/A</v>
          </cell>
          <cell r="AJ827" t="str">
            <v>NO</v>
          </cell>
        </row>
        <row r="828">
          <cell r="D828" t="str">
            <v>3D069</v>
          </cell>
          <cell r="E828" t="str">
            <v>puerta vidriera pv-14 (3.80x2.75). perfileria en aluminio anodizado natural + vidrios templados laminados 4+6 mm. incoloros. cuerpos fijos y batientes</v>
          </cell>
          <cell r="F828" t="str">
            <v>u</v>
          </cell>
          <cell r="G828">
            <v>7243344.4428438796</v>
          </cell>
          <cell r="H828">
            <v>1.3333333333333334E-2</v>
          </cell>
          <cell r="I828">
            <v>7339922.3687484656</v>
          </cell>
          <cell r="K828">
            <v>0</v>
          </cell>
          <cell r="L828" t="str">
            <v>3</v>
          </cell>
          <cell r="N828" t="str">
            <v>3.80</v>
          </cell>
          <cell r="O828" t="str">
            <v>2.75</v>
          </cell>
          <cell r="P828">
            <v>0</v>
          </cell>
          <cell r="Q828">
            <v>0</v>
          </cell>
          <cell r="AH828" t="e">
            <v>#N/A</v>
          </cell>
          <cell r="AI828" t="e">
            <v>#N/A</v>
          </cell>
          <cell r="AJ828" t="str">
            <v>NO</v>
          </cell>
        </row>
        <row r="829">
          <cell r="D829" t="str">
            <v>3D070</v>
          </cell>
          <cell r="E829" t="str">
            <v>puerta vidriera pv-15 (5.75x3.55). perfileria en aluminio anodizado natural + vidrios templados laminados 4+6 mm. incoloros. cuerpos fijos y batientes</v>
          </cell>
          <cell r="F829" t="str">
            <v>u</v>
          </cell>
          <cell r="G829">
            <v>14148781.668856526</v>
          </cell>
          <cell r="H829">
            <v>1.3333333333333334E-2</v>
          </cell>
          <cell r="I829">
            <v>14337432.091107948</v>
          </cell>
          <cell r="K829">
            <v>0</v>
          </cell>
          <cell r="L829" t="str">
            <v>3</v>
          </cell>
          <cell r="N829" t="str">
            <v>5.75</v>
          </cell>
          <cell r="O829" t="str">
            <v>3.55</v>
          </cell>
          <cell r="P829">
            <v>0</v>
          </cell>
          <cell r="Q829">
            <v>0</v>
          </cell>
          <cell r="AH829" t="e">
            <v>#N/A</v>
          </cell>
          <cell r="AI829" t="e">
            <v>#N/A</v>
          </cell>
          <cell r="AJ829" t="str">
            <v>NO</v>
          </cell>
        </row>
        <row r="830">
          <cell r="D830" t="str">
            <v>3D071</v>
          </cell>
          <cell r="E830" t="str">
            <v>puerta vidriera pv-16 (3.85x3.55). perfileria en aluminio anodizado natural + vidrios templados laminados 4+6 mm. incoloros. cuerpos fijos y batientes</v>
          </cell>
          <cell r="F830" t="str">
            <v>u</v>
          </cell>
          <cell r="G830">
            <v>9473532.0739300214</v>
          </cell>
          <cell r="H830">
            <v>1.3333333333333334E-2</v>
          </cell>
          <cell r="I830">
            <v>9599845.8349157553</v>
          </cell>
          <cell r="K830">
            <v>0</v>
          </cell>
          <cell r="L830" t="str">
            <v>3</v>
          </cell>
          <cell r="N830" t="str">
            <v>3.85</v>
          </cell>
          <cell r="O830" t="str">
            <v>3.55</v>
          </cell>
          <cell r="P830">
            <v>0</v>
          </cell>
          <cell r="Q830">
            <v>0</v>
          </cell>
          <cell r="AH830" t="e">
            <v>#N/A</v>
          </cell>
          <cell r="AI830" t="e">
            <v>#N/A</v>
          </cell>
          <cell r="AJ830" t="str">
            <v>NO</v>
          </cell>
        </row>
        <row r="831">
          <cell r="D831" t="str">
            <v>3D072</v>
          </cell>
          <cell r="E831" t="str">
            <v>puerta vidriera pv-17 (1.66x3.55). perfileria en aluminio anodizado natural + vidrios templados laminados 4+6 mm. incoloros. cuerpos fijos y batientes</v>
          </cell>
          <cell r="F831" t="str">
            <v>u</v>
          </cell>
          <cell r="G831">
            <v>4084691.7513568401</v>
          </cell>
          <cell r="H831">
            <v>1.3333333333333334E-2</v>
          </cell>
          <cell r="I831">
            <v>4139154.3080415982</v>
          </cell>
          <cell r="K831">
            <v>0</v>
          </cell>
          <cell r="L831" t="str">
            <v>3</v>
          </cell>
          <cell r="N831" t="str">
            <v>1.66</v>
          </cell>
          <cell r="O831" t="str">
            <v>3.55</v>
          </cell>
          <cell r="P831">
            <v>0</v>
          </cell>
          <cell r="Q831">
            <v>0</v>
          </cell>
          <cell r="AH831" t="e">
            <v>#N/A</v>
          </cell>
          <cell r="AI831" t="e">
            <v>#N/A</v>
          </cell>
          <cell r="AJ831" t="str">
            <v>NO</v>
          </cell>
        </row>
        <row r="832">
          <cell r="D832" t="str">
            <v>3D073</v>
          </cell>
          <cell r="E832" t="str">
            <v>puerta vidriera pv-18 (3.45x2.75). perfileria en aluminio anodizado natural + vidrios templados laminados 4+6 mm. incoloros. cuerpos fijos y batientes</v>
          </cell>
          <cell r="F832" t="str">
            <v>u</v>
          </cell>
          <cell r="G832">
            <v>6576194.2967924699</v>
          </cell>
          <cell r="H832">
            <v>1.3333333333333334E-2</v>
          </cell>
          <cell r="I832">
            <v>6663876.8874163702</v>
          </cell>
          <cell r="K832">
            <v>0</v>
          </cell>
          <cell r="L832" t="str">
            <v>3</v>
          </cell>
          <cell r="N832" t="str">
            <v>3.45</v>
          </cell>
          <cell r="O832" t="str">
            <v>2.75</v>
          </cell>
          <cell r="P832">
            <v>0</v>
          </cell>
          <cell r="Q832">
            <v>0</v>
          </cell>
          <cell r="AH832" t="e">
            <v>#N/A</v>
          </cell>
          <cell r="AI832" t="e">
            <v>#N/A</v>
          </cell>
          <cell r="AJ832" t="str">
            <v>NO</v>
          </cell>
        </row>
        <row r="833">
          <cell r="D833" t="str">
            <v>3D074</v>
          </cell>
          <cell r="E833" t="str">
            <v>puerta vidriera pv-19 (1.85x2.75). perfileria en aluminio anodizado natural + vidrios templados laminados 4+6 mm. incoloros. cuerpos fijos y batientes</v>
          </cell>
          <cell r="F833" t="str">
            <v>u</v>
          </cell>
          <cell r="G833">
            <v>3526365.0577003104</v>
          </cell>
          <cell r="H833">
            <v>1.3333333333333334E-2</v>
          </cell>
          <cell r="I833">
            <v>3573383.2584696482</v>
          </cell>
          <cell r="K833">
            <v>0</v>
          </cell>
          <cell r="L833" t="str">
            <v>3</v>
          </cell>
          <cell r="N833" t="str">
            <v>1.85</v>
          </cell>
          <cell r="O833" t="str">
            <v>2.75</v>
          </cell>
          <cell r="P833">
            <v>0</v>
          </cell>
          <cell r="Q833">
            <v>0</v>
          </cell>
          <cell r="AH833" t="e">
            <v>#N/A</v>
          </cell>
          <cell r="AI833" t="e">
            <v>#N/A</v>
          </cell>
          <cell r="AJ833" t="str">
            <v>NO</v>
          </cell>
        </row>
        <row r="834">
          <cell r="D834" t="str">
            <v>3D075</v>
          </cell>
          <cell r="E834" t="str">
            <v>puerta vidriera pv-20 (4.40x2.75). perfileria en aluminio anodizado natural + vidrios templados laminados 4+6 mm. incoloros. cuerpos fijos y batientes</v>
          </cell>
          <cell r="F834" t="str">
            <v>u</v>
          </cell>
          <cell r="G834">
            <v>8387030.407503441</v>
          </cell>
          <cell r="H834">
            <v>1.3333333333333334E-2</v>
          </cell>
          <cell r="I834">
            <v>8498857.479603488</v>
          </cell>
          <cell r="K834">
            <v>0</v>
          </cell>
          <cell r="L834" t="str">
            <v>3</v>
          </cell>
          <cell r="N834" t="str">
            <v>4.40</v>
          </cell>
          <cell r="O834" t="str">
            <v>2.75</v>
          </cell>
          <cell r="P834">
            <v>0</v>
          </cell>
          <cell r="Q834">
            <v>0</v>
          </cell>
          <cell r="AH834" t="e">
            <v>#N/A</v>
          </cell>
          <cell r="AI834" t="e">
            <v>#N/A</v>
          </cell>
          <cell r="AJ834" t="str">
            <v>NO</v>
          </cell>
        </row>
        <row r="835">
          <cell r="D835" t="str">
            <v>3D076</v>
          </cell>
          <cell r="E835" t="str">
            <v>puerta vidriera pv-21 (3.42x2.75). perfileria en aluminio anodizado natural + vidrios templados laminados 4+6 mm. incoloros. cuerpos fijos y batientes</v>
          </cell>
          <cell r="F835" t="str">
            <v>u</v>
          </cell>
          <cell r="G835">
            <v>6519009.9985594917</v>
          </cell>
          <cell r="H835">
            <v>1.3333333333333334E-2</v>
          </cell>
          <cell r="I835">
            <v>6605930.1318736188</v>
          </cell>
          <cell r="K835">
            <v>0</v>
          </cell>
          <cell r="L835" t="str">
            <v>3</v>
          </cell>
          <cell r="N835" t="str">
            <v>3.42</v>
          </cell>
          <cell r="O835" t="str">
            <v>2.75</v>
          </cell>
          <cell r="P835">
            <v>0</v>
          </cell>
          <cell r="Q835">
            <v>0</v>
          </cell>
          <cell r="AH835" t="e">
            <v>#N/A</v>
          </cell>
          <cell r="AI835" t="e">
            <v>#N/A</v>
          </cell>
          <cell r="AJ835" t="str">
            <v>NO</v>
          </cell>
        </row>
        <row r="836">
          <cell r="D836" t="str">
            <v>3D077</v>
          </cell>
          <cell r="E836" t="str">
            <v>puerta p-01 (0.80x3.05). marco en lamina cr cal 18 + ala y montante en lamina cr cal 20. cuerpo batiente</v>
          </cell>
          <cell r="F836" t="str">
            <v>u</v>
          </cell>
          <cell r="G836">
            <v>732000</v>
          </cell>
          <cell r="H836">
            <v>1.3333333333333334E-2</v>
          </cell>
          <cell r="I836">
            <v>741760.00000000012</v>
          </cell>
          <cell r="K836">
            <v>0</v>
          </cell>
          <cell r="L836" t="str">
            <v>3</v>
          </cell>
          <cell r="N836" t="str">
            <v>0.80</v>
          </cell>
          <cell r="O836" t="str">
            <v>3.05</v>
          </cell>
          <cell r="P836">
            <v>0</v>
          </cell>
          <cell r="Q836">
            <v>0</v>
          </cell>
          <cell r="AH836" t="e">
            <v>#N/A</v>
          </cell>
          <cell r="AI836" t="e">
            <v>#N/A</v>
          </cell>
          <cell r="AJ836" t="str">
            <v>NO</v>
          </cell>
        </row>
        <row r="837">
          <cell r="D837" t="str">
            <v>3D078</v>
          </cell>
          <cell r="E837" t="str">
            <v>puerta p-02 (1.20x3.05). marco en lamina cr cal 18 + ala y montante en lamina cr cal 20. cuerpo batiente</v>
          </cell>
          <cell r="F837" t="str">
            <v>u</v>
          </cell>
          <cell r="G837">
            <v>1098000</v>
          </cell>
          <cell r="H837">
            <v>1.3333333333333334E-2</v>
          </cell>
          <cell r="I837">
            <v>1112640</v>
          </cell>
          <cell r="K837">
            <v>0</v>
          </cell>
          <cell r="L837" t="str">
            <v>3</v>
          </cell>
          <cell r="N837" t="str">
            <v>1.20</v>
          </cell>
          <cell r="O837" t="str">
            <v>3.05</v>
          </cell>
          <cell r="P837">
            <v>0</v>
          </cell>
          <cell r="Q837">
            <v>0</v>
          </cell>
          <cell r="AH837" t="e">
            <v>#N/A</v>
          </cell>
          <cell r="AI837" t="e">
            <v>#N/A</v>
          </cell>
          <cell r="AJ837" t="str">
            <v>NO</v>
          </cell>
        </row>
        <row r="838">
          <cell r="D838" t="str">
            <v>3D079</v>
          </cell>
          <cell r="E838" t="str">
            <v>puerta p-03 (1.40x3.05). marco en lamina cr cal 18 + ala y montante en lamina cr cal 20. cuerpo batiente</v>
          </cell>
          <cell r="F838" t="str">
            <v>u</v>
          </cell>
          <cell r="G838">
            <v>1281000</v>
          </cell>
          <cell r="H838">
            <v>1.3333333333333334E-2</v>
          </cell>
          <cell r="I838">
            <v>1298080</v>
          </cell>
          <cell r="K838">
            <v>0</v>
          </cell>
          <cell r="L838" t="str">
            <v>3</v>
          </cell>
          <cell r="N838" t="str">
            <v>1.40</v>
          </cell>
          <cell r="O838" t="str">
            <v>3.05</v>
          </cell>
          <cell r="P838">
            <v>0</v>
          </cell>
          <cell r="Q838">
            <v>0</v>
          </cell>
          <cell r="AH838" t="e">
            <v>#N/A</v>
          </cell>
          <cell r="AI838" t="e">
            <v>#N/A</v>
          </cell>
          <cell r="AJ838" t="str">
            <v>NO</v>
          </cell>
        </row>
        <row r="839">
          <cell r="D839" t="str">
            <v>3D080</v>
          </cell>
          <cell r="E839" t="str">
            <v>puerta p-04 (1.80x3.05). marco en lamina cr cal 18 + alas y montante en lamina cr cal 20. cuerpos batientes</v>
          </cell>
          <cell r="F839" t="str">
            <v>u</v>
          </cell>
          <cell r="G839">
            <v>1647000</v>
          </cell>
          <cell r="H839">
            <v>1.3333333333333334E-2</v>
          </cell>
          <cell r="I839">
            <v>1668960.0000000002</v>
          </cell>
          <cell r="K839">
            <v>0</v>
          </cell>
          <cell r="L839" t="str">
            <v>3</v>
          </cell>
          <cell r="N839" t="str">
            <v>1.80</v>
          </cell>
          <cell r="O839" t="str">
            <v>3.05</v>
          </cell>
          <cell r="P839">
            <v>0</v>
          </cell>
          <cell r="Q839">
            <v>0</v>
          </cell>
          <cell r="AH839" t="e">
            <v>#N/A</v>
          </cell>
          <cell r="AI839" t="e">
            <v>#N/A</v>
          </cell>
          <cell r="AJ839" t="str">
            <v>NO</v>
          </cell>
        </row>
        <row r="840">
          <cell r="D840" t="str">
            <v>3D081</v>
          </cell>
          <cell r="E840" t="str">
            <v>puerta p-05 (0.90x3.05). marco en lamina cr cal 18 + ala y montante en lamina cr cal 20. cuerpo batiente</v>
          </cell>
          <cell r="F840" t="str">
            <v>u</v>
          </cell>
          <cell r="G840">
            <v>823500</v>
          </cell>
          <cell r="H840">
            <v>1.3333333333333334E-2</v>
          </cell>
          <cell r="I840">
            <v>834480.00000000012</v>
          </cell>
          <cell r="K840">
            <v>0</v>
          </cell>
          <cell r="L840" t="str">
            <v>3</v>
          </cell>
          <cell r="N840" t="str">
            <v>0.90</v>
          </cell>
          <cell r="O840" t="str">
            <v>3.05</v>
          </cell>
          <cell r="P840">
            <v>0</v>
          </cell>
          <cell r="Q840">
            <v>0</v>
          </cell>
          <cell r="AH840" t="e">
            <v>#N/A</v>
          </cell>
          <cell r="AI840" t="e">
            <v>#N/A</v>
          </cell>
          <cell r="AJ840" t="str">
            <v>NO</v>
          </cell>
        </row>
        <row r="841">
          <cell r="D841" t="str">
            <v>3D082</v>
          </cell>
          <cell r="E841" t="str">
            <v>puerta p-06 (0.90x3.05). marco en lamina cr cal 18 + ala y montante en lamina cr cal 20. cuerpo batiente</v>
          </cell>
          <cell r="F841" t="str">
            <v>u</v>
          </cell>
          <cell r="G841">
            <v>823500</v>
          </cell>
          <cell r="H841">
            <v>1.3333333333333334E-2</v>
          </cell>
          <cell r="I841">
            <v>834480.00000000012</v>
          </cell>
          <cell r="K841">
            <v>0</v>
          </cell>
          <cell r="L841" t="str">
            <v>3</v>
          </cell>
          <cell r="N841" t="str">
            <v>0.90</v>
          </cell>
          <cell r="O841" t="str">
            <v>3.05</v>
          </cell>
          <cell r="P841">
            <v>0</v>
          </cell>
          <cell r="Q841">
            <v>0</v>
          </cell>
          <cell r="AH841" t="e">
            <v>#N/A</v>
          </cell>
          <cell r="AI841" t="e">
            <v>#N/A</v>
          </cell>
          <cell r="AJ841" t="str">
            <v>NO</v>
          </cell>
        </row>
        <row r="842">
          <cell r="D842" t="str">
            <v>3D083</v>
          </cell>
          <cell r="E842" t="str">
            <v>puerta p-09 (1.20x3.50). marco en lamina cr cal 18 + ala y montante en doble malla expandida ref. imt-100a hotrolled cal 4.5 mm colmallas. cuerpos batientes</v>
          </cell>
          <cell r="F842" t="str">
            <v>u</v>
          </cell>
          <cell r="G842">
            <v>2100000</v>
          </cell>
          <cell r="H842">
            <v>1.3333333333333334E-2</v>
          </cell>
          <cell r="I842">
            <v>2128000</v>
          </cell>
          <cell r="K842">
            <v>0</v>
          </cell>
          <cell r="L842" t="str">
            <v>3</v>
          </cell>
          <cell r="N842" t="str">
            <v>1.20</v>
          </cell>
          <cell r="O842" t="str">
            <v>3.50</v>
          </cell>
          <cell r="P842">
            <v>0</v>
          </cell>
          <cell r="Q842">
            <v>0</v>
          </cell>
          <cell r="AH842" t="e">
            <v>#N/A</v>
          </cell>
          <cell r="AI842" t="e">
            <v>#N/A</v>
          </cell>
          <cell r="AJ842" t="str">
            <v>NO</v>
          </cell>
        </row>
        <row r="843">
          <cell r="D843" t="str">
            <v>3D084</v>
          </cell>
          <cell r="E843" t="str">
            <v>puerta p-10 (0.90x3.55). marco en lamina cr cal 18 + ala y montante en lamina cr cal 20. cuerpo batiente</v>
          </cell>
          <cell r="F843" t="str">
            <v>u</v>
          </cell>
          <cell r="G843">
            <v>958500</v>
          </cell>
          <cell r="H843">
            <v>1.3333333333333334E-2</v>
          </cell>
          <cell r="I843">
            <v>971280.00000000012</v>
          </cell>
          <cell r="K843">
            <v>0</v>
          </cell>
          <cell r="L843" t="str">
            <v>3</v>
          </cell>
          <cell r="N843" t="str">
            <v>0.90</v>
          </cell>
          <cell r="O843" t="str">
            <v>3.55</v>
          </cell>
          <cell r="P843">
            <v>0</v>
          </cell>
          <cell r="Q843">
            <v>0</v>
          </cell>
          <cell r="AH843" t="e">
            <v>#N/A</v>
          </cell>
          <cell r="AI843" t="e">
            <v>#N/A</v>
          </cell>
          <cell r="AJ843" t="str">
            <v>NO</v>
          </cell>
        </row>
        <row r="844">
          <cell r="D844" t="str">
            <v>3D085</v>
          </cell>
          <cell r="E844" t="str">
            <v>puerta p-12 (1.00x3.00). marco en lamina cr cal 18 + ala y montante en lamina cr cal 20. cuerpo batiente</v>
          </cell>
          <cell r="F844" t="str">
            <v>u</v>
          </cell>
          <cell r="G844">
            <v>900000</v>
          </cell>
          <cell r="H844">
            <v>1.3333333333333334E-2</v>
          </cell>
          <cell r="I844">
            <v>912000.00000000012</v>
          </cell>
          <cell r="K844">
            <v>0</v>
          </cell>
          <cell r="L844" t="str">
            <v>3</v>
          </cell>
          <cell r="N844" t="str">
            <v>1.00</v>
          </cell>
          <cell r="O844" t="str">
            <v>3.00</v>
          </cell>
          <cell r="P844">
            <v>0</v>
          </cell>
          <cell r="Q844">
            <v>0</v>
          </cell>
          <cell r="AH844" t="e">
            <v>#N/A</v>
          </cell>
          <cell r="AI844" t="e">
            <v>#N/A</v>
          </cell>
          <cell r="AJ844" t="str">
            <v>NO</v>
          </cell>
        </row>
        <row r="845">
          <cell r="D845" t="str">
            <v>3D086</v>
          </cell>
          <cell r="E845" t="str">
            <v>puerta p-13 (0.80x3.00). marco en lamina cr cal 18 + ala y montante en lamina cr cal 20. cuerpo batiente</v>
          </cell>
          <cell r="F845" t="str">
            <v>u</v>
          </cell>
          <cell r="G845">
            <v>720000</v>
          </cell>
          <cell r="H845">
            <v>1.3333333333333334E-2</v>
          </cell>
          <cell r="I845">
            <v>729600.00000000012</v>
          </cell>
          <cell r="K845">
            <v>0</v>
          </cell>
          <cell r="L845" t="str">
            <v>3</v>
          </cell>
          <cell r="N845" t="str">
            <v>0.80</v>
          </cell>
          <cell r="O845" t="str">
            <v>3.00</v>
          </cell>
          <cell r="P845">
            <v>0</v>
          </cell>
          <cell r="Q845">
            <v>0</v>
          </cell>
          <cell r="AH845" t="e">
            <v>#N/A</v>
          </cell>
          <cell r="AI845" t="e">
            <v>#N/A</v>
          </cell>
          <cell r="AJ845" t="str">
            <v>NO</v>
          </cell>
        </row>
        <row r="846">
          <cell r="D846" t="str">
            <v>3D087</v>
          </cell>
          <cell r="E846" t="str">
            <v>puerta p-14 (1.70x3.00). marco en lamina cr cal 18 + bastidor y alas en tubulares metalicos. cuerpos batientes</v>
          </cell>
          <cell r="F846" t="str">
            <v>u</v>
          </cell>
          <cell r="G846">
            <v>2550000</v>
          </cell>
          <cell r="H846">
            <v>1.3333333333333334E-2</v>
          </cell>
          <cell r="I846">
            <v>2584000</v>
          </cell>
          <cell r="K846">
            <v>0</v>
          </cell>
          <cell r="L846" t="str">
            <v>3</v>
          </cell>
          <cell r="N846" t="str">
            <v>1.70</v>
          </cell>
          <cell r="O846" t="str">
            <v>3.00</v>
          </cell>
          <cell r="P846">
            <v>0</v>
          </cell>
          <cell r="Q846">
            <v>0</v>
          </cell>
          <cell r="AH846" t="e">
            <v>#N/A</v>
          </cell>
          <cell r="AI846" t="e">
            <v>#N/A</v>
          </cell>
          <cell r="AJ846" t="str">
            <v>NO</v>
          </cell>
        </row>
        <row r="847">
          <cell r="D847" t="str">
            <v>3D088</v>
          </cell>
          <cell r="E847" t="str">
            <v>puerta p-15 (1.35x3.50). marco en lamina cr cal 18 + ala, cuerpo fijo y montante en lamina cr cal 20. cuerpos batientes</v>
          </cell>
          <cell r="F847" t="str">
            <v>u</v>
          </cell>
          <cell r="G847">
            <v>1417500</v>
          </cell>
          <cell r="H847">
            <v>1.3333333333333334E-2</v>
          </cell>
          <cell r="I847">
            <v>1436400.0000000002</v>
          </cell>
          <cell r="K847">
            <v>0</v>
          </cell>
          <cell r="L847" t="str">
            <v>3</v>
          </cell>
          <cell r="N847" t="str">
            <v>1.35</v>
          </cell>
          <cell r="O847" t="str">
            <v>3.50</v>
          </cell>
          <cell r="P847">
            <v>0</v>
          </cell>
          <cell r="Q847">
            <v>0</v>
          </cell>
          <cell r="AH847" t="e">
            <v>#N/A</v>
          </cell>
          <cell r="AI847" t="e">
            <v>#N/A</v>
          </cell>
          <cell r="AJ847" t="str">
            <v>NO</v>
          </cell>
        </row>
        <row r="848">
          <cell r="D848" t="str">
            <v>3D089</v>
          </cell>
          <cell r="E848" t="str">
            <v>puerta p-16 (1.40x2.75). marco en lamina cr cal 18 + ala, cuerpo fijo y montante en lamina cr cal 20. cuerpos batientes</v>
          </cell>
          <cell r="F848" t="str">
            <v>u</v>
          </cell>
          <cell r="G848">
            <v>1155000</v>
          </cell>
          <cell r="H848">
            <v>1.3333333333333334E-2</v>
          </cell>
          <cell r="I848">
            <v>1170400</v>
          </cell>
          <cell r="K848">
            <v>0</v>
          </cell>
          <cell r="L848" t="str">
            <v>3</v>
          </cell>
          <cell r="N848" t="str">
            <v>1.40</v>
          </cell>
          <cell r="O848" t="str">
            <v>2.75</v>
          </cell>
          <cell r="P848">
            <v>0</v>
          </cell>
          <cell r="Q848">
            <v>0</v>
          </cell>
          <cell r="AH848" t="e">
            <v>#N/A</v>
          </cell>
          <cell r="AI848" t="e">
            <v>#N/A</v>
          </cell>
          <cell r="AJ848" t="str">
            <v>NO</v>
          </cell>
        </row>
        <row r="849">
          <cell r="D849" t="str">
            <v>3D090</v>
          </cell>
          <cell r="E849" t="str">
            <v>puerta p-25 (0.90x2.75). marco en lamina cr cal 18 + alas y montante en lamina cr cal 20. cuerpos batientes</v>
          </cell>
          <cell r="F849" t="str">
            <v>u</v>
          </cell>
          <cell r="G849">
            <v>742500</v>
          </cell>
          <cell r="H849">
            <v>1.3333333333333334E-2</v>
          </cell>
          <cell r="I849">
            <v>752400.00000000012</v>
          </cell>
          <cell r="K849">
            <v>0</v>
          </cell>
          <cell r="L849" t="str">
            <v>3</v>
          </cell>
          <cell r="N849" t="str">
            <v>0.90</v>
          </cell>
          <cell r="O849" t="str">
            <v>2.75</v>
          </cell>
          <cell r="P849">
            <v>0</v>
          </cell>
          <cell r="Q849">
            <v>0</v>
          </cell>
          <cell r="AH849" t="e">
            <v>#N/A</v>
          </cell>
          <cell r="AI849" t="e">
            <v>#N/A</v>
          </cell>
          <cell r="AJ849" t="str">
            <v>NO</v>
          </cell>
        </row>
        <row r="850">
          <cell r="D850" t="str">
            <v>3D091</v>
          </cell>
          <cell r="E850" t="str">
            <v>puerta p-26 (1.20x2.75). marco en lamina cr cal 18 + ala, cuerpo fijo y montante en lamina cr cal 20. cuerpos batientes</v>
          </cell>
          <cell r="F850" t="str">
            <v>u</v>
          </cell>
          <cell r="G850">
            <v>990000</v>
          </cell>
          <cell r="H850">
            <v>1.3333333333333334E-2</v>
          </cell>
          <cell r="I850">
            <v>1003200.0000000001</v>
          </cell>
          <cell r="K850">
            <v>0</v>
          </cell>
          <cell r="L850" t="str">
            <v>3</v>
          </cell>
          <cell r="N850" t="str">
            <v>1.20</v>
          </cell>
          <cell r="O850" t="str">
            <v>2.75</v>
          </cell>
          <cell r="P850">
            <v>0</v>
          </cell>
          <cell r="Q850">
            <v>0</v>
          </cell>
          <cell r="AH850" t="e">
            <v>#N/A</v>
          </cell>
          <cell r="AI850" t="e">
            <v>#N/A</v>
          </cell>
          <cell r="AJ850" t="str">
            <v>NO</v>
          </cell>
        </row>
        <row r="851">
          <cell r="D851" t="str">
            <v>3D092</v>
          </cell>
          <cell r="E851" t="str">
            <v>puerta p-27 (0.80x2.75). marco en lamina cr cal 18 + alas y montante en lamina cr cal 20. cuerpos batientes</v>
          </cell>
          <cell r="F851" t="str">
            <v>u</v>
          </cell>
          <cell r="G851">
            <v>660000</v>
          </cell>
          <cell r="H851">
            <v>1.3333333333333334E-2</v>
          </cell>
          <cell r="I851">
            <v>668800</v>
          </cell>
          <cell r="K851">
            <v>0</v>
          </cell>
          <cell r="L851" t="str">
            <v>3</v>
          </cell>
          <cell r="N851" t="str">
            <v>0.80</v>
          </cell>
          <cell r="O851" t="str">
            <v>2.75</v>
          </cell>
          <cell r="P851">
            <v>0</v>
          </cell>
          <cell r="Q851">
            <v>0</v>
          </cell>
          <cell r="AH851" t="e">
            <v>#N/A</v>
          </cell>
          <cell r="AI851" t="e">
            <v>#N/A</v>
          </cell>
          <cell r="AJ851" t="str">
            <v>NO</v>
          </cell>
        </row>
        <row r="852">
          <cell r="D852" t="str">
            <v>3D093</v>
          </cell>
          <cell r="E852" t="str">
            <v>puerta p-28 (1.30x2.75). marco en lamina cr cal 18 + alas y montante en lamina cr cal 20. cuerpos batientes</v>
          </cell>
          <cell r="F852" t="str">
            <v>u</v>
          </cell>
          <cell r="G852">
            <v>1072500</v>
          </cell>
          <cell r="H852">
            <v>1.3333333333333334E-2</v>
          </cell>
          <cell r="I852">
            <v>1086800</v>
          </cell>
          <cell r="K852">
            <v>0</v>
          </cell>
          <cell r="L852" t="str">
            <v>3</v>
          </cell>
          <cell r="N852" t="str">
            <v>1.30</v>
          </cell>
          <cell r="O852" t="str">
            <v>2.75</v>
          </cell>
          <cell r="P852">
            <v>0</v>
          </cell>
          <cell r="Q852">
            <v>0</v>
          </cell>
          <cell r="AH852" t="e">
            <v>#N/A</v>
          </cell>
          <cell r="AI852" t="e">
            <v>#N/A</v>
          </cell>
          <cell r="AJ852" t="str">
            <v>NO</v>
          </cell>
        </row>
        <row r="853">
          <cell r="D853" t="str">
            <v>3D094</v>
          </cell>
          <cell r="E853" t="str">
            <v>puerta p-31 (1.40x3.55). marco en lamina cr cal 18 + ala, cuerpo fijo y montante en lamina cr cal 20. cuerpos batientes</v>
          </cell>
          <cell r="F853" t="str">
            <v>u</v>
          </cell>
          <cell r="G853">
            <v>1491000</v>
          </cell>
          <cell r="H853">
            <v>1.3333333333333334E-2</v>
          </cell>
          <cell r="I853">
            <v>1510880.0000000002</v>
          </cell>
          <cell r="K853">
            <v>0</v>
          </cell>
          <cell r="L853" t="str">
            <v>3</v>
          </cell>
          <cell r="N853" t="str">
            <v>1.40</v>
          </cell>
          <cell r="O853" t="str">
            <v>3.55</v>
          </cell>
          <cell r="P853">
            <v>0</v>
          </cell>
          <cell r="Q853">
            <v>0</v>
          </cell>
          <cell r="AH853" t="e">
            <v>#N/A</v>
          </cell>
          <cell r="AI853" t="e">
            <v>#N/A</v>
          </cell>
          <cell r="AJ853" t="str">
            <v>NO</v>
          </cell>
        </row>
        <row r="854">
          <cell r="D854" t="str">
            <v>3D095</v>
          </cell>
          <cell r="E854" t="str">
            <v>puerta p-32 (0.80x3.55). marco en lamina cr cal 18 + alas y montante en lamina cr cal 20. cuerpos batientes</v>
          </cell>
          <cell r="F854" t="str">
            <v>u</v>
          </cell>
          <cell r="G854">
            <v>852000</v>
          </cell>
          <cell r="H854">
            <v>1.3333333333333334E-2</v>
          </cell>
          <cell r="I854">
            <v>863360.00000000012</v>
          </cell>
          <cell r="K854">
            <v>0</v>
          </cell>
          <cell r="L854" t="str">
            <v>3</v>
          </cell>
          <cell r="N854" t="str">
            <v>0.80</v>
          </cell>
          <cell r="O854" t="str">
            <v>3.55</v>
          </cell>
          <cell r="P854">
            <v>0</v>
          </cell>
          <cell r="Q854">
            <v>0</v>
          </cell>
          <cell r="AH854" t="e">
            <v>#N/A</v>
          </cell>
          <cell r="AI854" t="e">
            <v>#N/A</v>
          </cell>
          <cell r="AJ854" t="str">
            <v>NO</v>
          </cell>
        </row>
        <row r="855">
          <cell r="D855" t="str">
            <v>3D096</v>
          </cell>
          <cell r="E855" t="str">
            <v>puerta p-33 (0.97x3.55). marco en lamina cr cal 18 + ala, cuerpo fijo y montante en lamina cr cal 20. cuerpos batientes</v>
          </cell>
          <cell r="F855" t="str">
            <v>u</v>
          </cell>
          <cell r="G855">
            <v>1033050</v>
          </cell>
          <cell r="H855">
            <v>1.3333333333333334E-2</v>
          </cell>
          <cell r="I855">
            <v>1046824.0000000001</v>
          </cell>
          <cell r="K855">
            <v>0</v>
          </cell>
          <cell r="L855" t="str">
            <v>3</v>
          </cell>
          <cell r="N855" t="str">
            <v>0.97</v>
          </cell>
          <cell r="O855" t="str">
            <v>3.55</v>
          </cell>
          <cell r="P855">
            <v>0</v>
          </cell>
          <cell r="Q855">
            <v>0</v>
          </cell>
          <cell r="AH855" t="e">
            <v>#N/A</v>
          </cell>
          <cell r="AI855" t="e">
            <v>#N/A</v>
          </cell>
          <cell r="AJ855" t="str">
            <v>NO</v>
          </cell>
        </row>
        <row r="856">
          <cell r="D856" t="str">
            <v>3D097</v>
          </cell>
          <cell r="E856" t="str">
            <v>puerta p-34 (0.90x3.00). marco en lamina cr cal 18 + alas y montante en lamina cr cal 20. cuerpos batientes</v>
          </cell>
          <cell r="F856" t="str">
            <v>u</v>
          </cell>
          <cell r="G856">
            <v>810000</v>
          </cell>
          <cell r="H856">
            <v>1.3333333333333334E-2</v>
          </cell>
          <cell r="I856">
            <v>820800.00000000012</v>
          </cell>
          <cell r="K856">
            <v>0</v>
          </cell>
          <cell r="L856" t="str">
            <v>3</v>
          </cell>
          <cell r="N856" t="str">
            <v>0.90</v>
          </cell>
          <cell r="O856" t="str">
            <v>3.00</v>
          </cell>
          <cell r="P856">
            <v>0</v>
          </cell>
          <cell r="Q856">
            <v>0</v>
          </cell>
          <cell r="AH856" t="e">
            <v>#N/A</v>
          </cell>
          <cell r="AI856" t="e">
            <v>#N/A</v>
          </cell>
          <cell r="AJ856" t="str">
            <v>NO</v>
          </cell>
        </row>
        <row r="857">
          <cell r="D857" t="str">
            <v>3D098</v>
          </cell>
          <cell r="E857" t="str">
            <v>puerta p-35 (1.00x3.55). marco en lamina cr cal 18 + ala, cuerpo fijo y montante en lamina cr cal 20. cuerpos batientes</v>
          </cell>
          <cell r="F857" t="str">
            <v>u</v>
          </cell>
          <cell r="G857">
            <v>1065000</v>
          </cell>
          <cell r="H857">
            <v>1.3333333333333334E-2</v>
          </cell>
          <cell r="I857">
            <v>1079200</v>
          </cell>
          <cell r="K857">
            <v>0</v>
          </cell>
          <cell r="L857" t="str">
            <v>3</v>
          </cell>
          <cell r="N857" t="str">
            <v>1.00</v>
          </cell>
          <cell r="O857" t="str">
            <v>3.55</v>
          </cell>
          <cell r="P857">
            <v>0</v>
          </cell>
          <cell r="Q857">
            <v>0</v>
          </cell>
          <cell r="AH857" t="e">
            <v>#N/A</v>
          </cell>
          <cell r="AI857" t="e">
            <v>#N/A</v>
          </cell>
          <cell r="AJ857" t="str">
            <v>NO</v>
          </cell>
        </row>
        <row r="858">
          <cell r="D858" t="str">
            <v>3D099</v>
          </cell>
          <cell r="E858" t="str">
            <v>puerta p-36 (0.90x3.55). marco en lamina cr cal 18 + alas y montante en lamina cr cal 20. cuerpos batientes</v>
          </cell>
          <cell r="F858" t="str">
            <v>u</v>
          </cell>
          <cell r="G858">
            <v>958500</v>
          </cell>
          <cell r="H858">
            <v>1.3333333333333334E-2</v>
          </cell>
          <cell r="I858">
            <v>971280.00000000012</v>
          </cell>
          <cell r="K858">
            <v>0</v>
          </cell>
          <cell r="L858" t="str">
            <v>3</v>
          </cell>
          <cell r="N858" t="str">
            <v>0.90</v>
          </cell>
          <cell r="O858" t="str">
            <v>3.55</v>
          </cell>
          <cell r="P858">
            <v>0</v>
          </cell>
          <cell r="Q858">
            <v>0</v>
          </cell>
          <cell r="AH858" t="e">
            <v>#N/A</v>
          </cell>
          <cell r="AI858" t="e">
            <v>#N/A</v>
          </cell>
          <cell r="AJ858" t="str">
            <v>NO</v>
          </cell>
        </row>
        <row r="859">
          <cell r="D859" t="str">
            <v>3D100</v>
          </cell>
          <cell r="E859" t="str">
            <v>puerta p-37 (1.45x3.55). marco en lamina cr cal 18 + alas y montante en lamina cr cal 20. cuerpos batientes</v>
          </cell>
          <cell r="F859" t="str">
            <v>u</v>
          </cell>
          <cell r="G859">
            <v>1544250</v>
          </cell>
          <cell r="H859">
            <v>1.3333333333333334E-2</v>
          </cell>
          <cell r="I859">
            <v>1564840.0000000002</v>
          </cell>
          <cell r="K859">
            <v>0</v>
          </cell>
          <cell r="L859" t="str">
            <v>3</v>
          </cell>
          <cell r="N859" t="str">
            <v>1.45</v>
          </cell>
          <cell r="O859" t="str">
            <v>3.55</v>
          </cell>
          <cell r="P859">
            <v>0</v>
          </cell>
          <cell r="Q859">
            <v>0</v>
          </cell>
          <cell r="AH859" t="e">
            <v>#N/A</v>
          </cell>
          <cell r="AI859" t="e">
            <v>#N/A</v>
          </cell>
          <cell r="AJ859" t="str">
            <v>NO</v>
          </cell>
        </row>
        <row r="860">
          <cell r="D860" t="str">
            <v>3D101</v>
          </cell>
          <cell r="E860" t="str">
            <v>puerta p-38 (1.20x3.55). marco en lamina cr cal 18 + ala, cuerpo fijo y montante en lamina cr cal 20. cuerpos batientes</v>
          </cell>
          <cell r="F860" t="str">
            <v>u</v>
          </cell>
          <cell r="G860">
            <v>1278000</v>
          </cell>
          <cell r="H860">
            <v>1.3333333333333334E-2</v>
          </cell>
          <cell r="I860">
            <v>1295040</v>
          </cell>
          <cell r="K860">
            <v>0</v>
          </cell>
          <cell r="L860" t="str">
            <v>3</v>
          </cell>
          <cell r="N860" t="str">
            <v>1.20</v>
          </cell>
          <cell r="O860" t="str">
            <v>3.55</v>
          </cell>
          <cell r="P860">
            <v>0</v>
          </cell>
          <cell r="Q860">
            <v>0</v>
          </cell>
          <cell r="AH860" t="e">
            <v>#N/A</v>
          </cell>
          <cell r="AI860" t="e">
            <v>#N/A</v>
          </cell>
          <cell r="AJ860" t="str">
            <v>NO</v>
          </cell>
        </row>
        <row r="861">
          <cell r="D861" t="str">
            <v>3D102</v>
          </cell>
          <cell r="E861" t="str">
            <v>puerta p-39 (5.70x3.00). marco en lamina cr cal 18 + bastidor y alas en tubulares metalicos. cuerpos batientes</v>
          </cell>
          <cell r="F861" t="str">
            <v>u</v>
          </cell>
          <cell r="G861">
            <v>8550000</v>
          </cell>
          <cell r="H861">
            <v>1.3333333333333334E-2</v>
          </cell>
          <cell r="I861">
            <v>8664000</v>
          </cell>
          <cell r="K861">
            <v>0</v>
          </cell>
          <cell r="L861" t="str">
            <v>3</v>
          </cell>
          <cell r="N861" t="str">
            <v>5.70</v>
          </cell>
          <cell r="O861" t="str">
            <v>3.00</v>
          </cell>
          <cell r="P861">
            <v>0</v>
          </cell>
          <cell r="Q861">
            <v>0</v>
          </cell>
          <cell r="AH861" t="e">
            <v>#N/A</v>
          </cell>
          <cell r="AI861" t="e">
            <v>#N/A</v>
          </cell>
          <cell r="AJ861" t="str">
            <v>NO</v>
          </cell>
        </row>
        <row r="862">
          <cell r="D862" t="str">
            <v>3D103</v>
          </cell>
          <cell r="E862" t="str">
            <v>puerta p-40 (0.90x3.00). marco en lamina cr cal 18 + bastidor y alas en tubulares metalicos. cuerpos batientes</v>
          </cell>
          <cell r="F862" t="str">
            <v>u</v>
          </cell>
          <cell r="G862">
            <v>1350000</v>
          </cell>
          <cell r="H862">
            <v>1.3333333333333334E-2</v>
          </cell>
          <cell r="I862">
            <v>1368000</v>
          </cell>
          <cell r="K862">
            <v>0</v>
          </cell>
          <cell r="L862" t="str">
            <v>3</v>
          </cell>
          <cell r="N862" t="str">
            <v>0.90</v>
          </cell>
          <cell r="O862" t="str">
            <v>3.00</v>
          </cell>
          <cell r="P862">
            <v>0</v>
          </cell>
          <cell r="Q862">
            <v>0</v>
          </cell>
          <cell r="AH862" t="e">
            <v>#N/A</v>
          </cell>
          <cell r="AI862" t="e">
            <v>#N/A</v>
          </cell>
          <cell r="AJ862" t="str">
            <v>NO</v>
          </cell>
        </row>
        <row r="863">
          <cell r="D863" t="str">
            <v>3D104</v>
          </cell>
          <cell r="E863" t="str">
            <v>puerta p-41 (1.48x3.55). marco en lamina cr cal 18 + ala y montante en doble malla expandida ref. imt-100a hotrolled cal 4.5 mm. de colmallas. cuerpos batientes</v>
          </cell>
          <cell r="F863" t="str">
            <v>u</v>
          </cell>
          <cell r="G863">
            <v>2627000</v>
          </cell>
          <cell r="H863">
            <v>1.3333333333333334E-2</v>
          </cell>
          <cell r="I863">
            <v>2662026.666666667</v>
          </cell>
          <cell r="K863">
            <v>0</v>
          </cell>
          <cell r="L863" t="str">
            <v>3</v>
          </cell>
          <cell r="N863" t="str">
            <v>1.48</v>
          </cell>
          <cell r="O863" t="str">
            <v>3.55</v>
          </cell>
          <cell r="P863">
            <v>0</v>
          </cell>
          <cell r="Q863">
            <v>0</v>
          </cell>
          <cell r="AH863" t="e">
            <v>#N/A</v>
          </cell>
          <cell r="AI863" t="e">
            <v>#N/A</v>
          </cell>
          <cell r="AJ863" t="str">
            <v>NO</v>
          </cell>
        </row>
        <row r="864">
          <cell r="D864" t="str">
            <v>3D105</v>
          </cell>
          <cell r="E864" t="str">
            <v>puerta p-42 (10.86x4.30). bastidor en tubulares + ala en malla expandida ref. imt-100a hotrolled cal 4.5 mm. de colmallas. rieles superiores e inferiores. cuerpos fijos y corredizos</v>
          </cell>
          <cell r="F864" t="str">
            <v>u</v>
          </cell>
          <cell r="G864">
            <v>23349000</v>
          </cell>
          <cell r="H864">
            <v>1.3333333333333334E-2</v>
          </cell>
          <cell r="I864">
            <v>23660320.000000004</v>
          </cell>
          <cell r="K864">
            <v>0</v>
          </cell>
          <cell r="L864" t="str">
            <v>3</v>
          </cell>
          <cell r="N864" t="str">
            <v>10.86</v>
          </cell>
          <cell r="O864" t="str">
            <v>4.30</v>
          </cell>
          <cell r="P864">
            <v>0</v>
          </cell>
          <cell r="Q864">
            <v>0</v>
          </cell>
          <cell r="AH864" t="e">
            <v>#N/A</v>
          </cell>
          <cell r="AI864" t="e">
            <v>#N/A</v>
          </cell>
          <cell r="AJ864" t="str">
            <v>NO</v>
          </cell>
        </row>
        <row r="865">
          <cell r="D865" t="str">
            <v>3D106</v>
          </cell>
          <cell r="E865" t="str">
            <v>puerta p-07 (4.85x2.40). alas entamboradas + chapilla en formica y dilataciones en aluminio. rieles superiores según detalle. 6 cuerpos corredizos. incluye cerradura</v>
          </cell>
          <cell r="F865" t="str">
            <v>u</v>
          </cell>
          <cell r="G865">
            <v>13968000</v>
          </cell>
          <cell r="H865">
            <v>1.3333333333333334E-2</v>
          </cell>
          <cell r="I865">
            <v>14154240.000000002</v>
          </cell>
          <cell r="K865">
            <v>0</v>
          </cell>
          <cell r="L865" t="str">
            <v>3</v>
          </cell>
          <cell r="N865" t="str">
            <v>4.85</v>
          </cell>
          <cell r="O865" t="str">
            <v>2.40</v>
          </cell>
          <cell r="P865">
            <v>0</v>
          </cell>
          <cell r="Q865">
            <v>0</v>
          </cell>
          <cell r="AH865" t="e">
            <v>#N/A</v>
          </cell>
          <cell r="AI865" t="e">
            <v>#N/A</v>
          </cell>
          <cell r="AJ865" t="str">
            <v>NO</v>
          </cell>
        </row>
        <row r="866">
          <cell r="D866" t="str">
            <v>3D107</v>
          </cell>
          <cell r="E866" t="str">
            <v>puerta p-08 (8.00x3.05). alas entamboradas + chapilla en formica y dilataciones en aluminio. rieles superiores según detalle. 12 cuerpos corredizos.</v>
          </cell>
          <cell r="F866" t="str">
            <v>u</v>
          </cell>
          <cell r="G866">
            <v>29280000</v>
          </cell>
          <cell r="H866">
            <v>1.3333333333333334E-2</v>
          </cell>
          <cell r="I866">
            <v>29670400.000000004</v>
          </cell>
          <cell r="K866">
            <v>0</v>
          </cell>
          <cell r="L866" t="str">
            <v>3</v>
          </cell>
          <cell r="N866" t="str">
            <v>8.00</v>
          </cell>
          <cell r="O866" t="str">
            <v>3.05</v>
          </cell>
          <cell r="P866">
            <v>0</v>
          </cell>
          <cell r="Q866">
            <v>0</v>
          </cell>
          <cell r="AH866" t="e">
            <v>#N/A</v>
          </cell>
          <cell r="AI866" t="e">
            <v>#N/A</v>
          </cell>
          <cell r="AJ866" t="str">
            <v>NO</v>
          </cell>
        </row>
        <row r="867">
          <cell r="D867" t="str">
            <v>3D108</v>
          </cell>
          <cell r="E867" t="str">
            <v>puerta p-11 (5.96x3.05). alas entamboradas + chapilla en formica y dilataciones en aluminio. rieles superiores según detalle. 8 cuerpos corredizos.</v>
          </cell>
          <cell r="F867" t="str">
            <v>u</v>
          </cell>
          <cell r="G867">
            <v>21813600</v>
          </cell>
          <cell r="H867">
            <v>1.3333333333333334E-2</v>
          </cell>
          <cell r="I867">
            <v>22104448.000000004</v>
          </cell>
          <cell r="K867">
            <v>0</v>
          </cell>
          <cell r="L867" t="str">
            <v>3</v>
          </cell>
          <cell r="N867" t="str">
            <v>5.96</v>
          </cell>
          <cell r="O867" t="str">
            <v>3.05</v>
          </cell>
          <cell r="P867">
            <v>0</v>
          </cell>
          <cell r="Q867">
            <v>0</v>
          </cell>
          <cell r="AH867" t="e">
            <v>#N/A</v>
          </cell>
          <cell r="AI867" t="e">
            <v>#N/A</v>
          </cell>
          <cell r="AJ867" t="str">
            <v>NO</v>
          </cell>
        </row>
        <row r="868">
          <cell r="D868" t="str">
            <v>3D109</v>
          </cell>
          <cell r="E868" t="str">
            <v>puerta p-17 (6.15x2.40). alas entamboradas + chapilla en formica y dilataciones en aluminio. rieles superiores según detalle. 6 cuerpos corredizos.</v>
          </cell>
          <cell r="F868" t="str">
            <v>u</v>
          </cell>
          <cell r="G868">
            <v>17712000</v>
          </cell>
          <cell r="H868">
            <v>1.3333333333333334E-2</v>
          </cell>
          <cell r="I868">
            <v>17948160</v>
          </cell>
          <cell r="K868">
            <v>0</v>
          </cell>
          <cell r="L868" t="str">
            <v>3</v>
          </cell>
          <cell r="N868" t="str">
            <v>6.15</v>
          </cell>
          <cell r="O868" t="str">
            <v>2.40</v>
          </cell>
          <cell r="P868">
            <v>0</v>
          </cell>
          <cell r="Q868">
            <v>0</v>
          </cell>
          <cell r="AH868" t="e">
            <v>#N/A</v>
          </cell>
          <cell r="AI868" t="e">
            <v>#N/A</v>
          </cell>
          <cell r="AJ868" t="str">
            <v>NO</v>
          </cell>
        </row>
        <row r="869">
          <cell r="D869" t="str">
            <v>3D110</v>
          </cell>
          <cell r="E869" t="str">
            <v>puerta p-18 (6.35x2.40). alas entamboradas + chapilla en formica y dilataciones en aluminio. rieles superiores según detalle. 6 cuerpos corredizos.</v>
          </cell>
          <cell r="F869" t="str">
            <v>u</v>
          </cell>
          <cell r="G869">
            <v>18288000</v>
          </cell>
          <cell r="H869">
            <v>1.3333333333333334E-2</v>
          </cell>
          <cell r="I869">
            <v>18531840</v>
          </cell>
          <cell r="K869">
            <v>0</v>
          </cell>
          <cell r="L869" t="str">
            <v>3</v>
          </cell>
          <cell r="N869" t="str">
            <v>6.35</v>
          </cell>
          <cell r="O869" t="str">
            <v>2.40</v>
          </cell>
          <cell r="P869">
            <v>0</v>
          </cell>
          <cell r="Q869">
            <v>0</v>
          </cell>
          <cell r="AH869" t="e">
            <v>#N/A</v>
          </cell>
          <cell r="AI869" t="e">
            <v>#N/A</v>
          </cell>
          <cell r="AJ869" t="str">
            <v>NO</v>
          </cell>
        </row>
        <row r="870">
          <cell r="D870" t="str">
            <v>3D111</v>
          </cell>
          <cell r="E870" t="str">
            <v>puerta p-19 (6.30x2.40). alas entamboradas + chapilla en formica y dilataciones en aluminio. rieles superiores según detalle. 6 cuerpos corredizos.</v>
          </cell>
          <cell r="F870" t="str">
            <v>u</v>
          </cell>
          <cell r="G870">
            <v>18144000</v>
          </cell>
          <cell r="H870">
            <v>1.3333333333333334E-2</v>
          </cell>
          <cell r="I870">
            <v>18385920</v>
          </cell>
          <cell r="K870">
            <v>0</v>
          </cell>
          <cell r="L870" t="str">
            <v>3</v>
          </cell>
          <cell r="N870" t="str">
            <v>6.30</v>
          </cell>
          <cell r="O870" t="str">
            <v>2.40</v>
          </cell>
          <cell r="P870">
            <v>0</v>
          </cell>
          <cell r="Q870">
            <v>0</v>
          </cell>
          <cell r="AH870" t="e">
            <v>#N/A</v>
          </cell>
          <cell r="AI870" t="e">
            <v>#N/A</v>
          </cell>
          <cell r="AJ870" t="str">
            <v>NO</v>
          </cell>
        </row>
        <row r="871">
          <cell r="D871" t="str">
            <v>3D112</v>
          </cell>
          <cell r="E871" t="str">
            <v>puerta p-20 (6.23x2.40). alas entamboradas + chapilla en formica y dilataciones en aluminio. rieles superiores según detalle. 6 cuerpos corredizos.</v>
          </cell>
          <cell r="F871" t="str">
            <v>u</v>
          </cell>
          <cell r="G871">
            <v>17942400</v>
          </cell>
          <cell r="H871">
            <v>1.3333333333333334E-2</v>
          </cell>
          <cell r="I871">
            <v>18181632</v>
          </cell>
          <cell r="K871">
            <v>0</v>
          </cell>
          <cell r="L871" t="str">
            <v>3</v>
          </cell>
          <cell r="N871" t="str">
            <v>6.23</v>
          </cell>
          <cell r="O871" t="str">
            <v>2.40</v>
          </cell>
          <cell r="P871">
            <v>0</v>
          </cell>
          <cell r="Q871">
            <v>0</v>
          </cell>
          <cell r="AH871" t="e">
            <v>#N/A</v>
          </cell>
          <cell r="AI871" t="e">
            <v>#N/A</v>
          </cell>
          <cell r="AJ871" t="str">
            <v>NO</v>
          </cell>
        </row>
        <row r="872">
          <cell r="D872" t="str">
            <v>3D113</v>
          </cell>
          <cell r="E872" t="str">
            <v>puerta p-21 (6.57x2.40). alas entamboradas + chapilla en formica y dilataciones en aluminio. rieles superiores según detalle. 6 cuerpos corredizos.</v>
          </cell>
          <cell r="F872" t="str">
            <v>u</v>
          </cell>
          <cell r="G872">
            <v>18921600</v>
          </cell>
          <cell r="H872">
            <v>1.3333333333333334E-2</v>
          </cell>
          <cell r="I872">
            <v>19173888</v>
          </cell>
          <cell r="K872">
            <v>0</v>
          </cell>
          <cell r="L872" t="str">
            <v>3</v>
          </cell>
          <cell r="N872" t="str">
            <v>6.57</v>
          </cell>
          <cell r="O872" t="str">
            <v>2.40</v>
          </cell>
          <cell r="P872">
            <v>0</v>
          </cell>
          <cell r="Q872">
            <v>0</v>
          </cell>
          <cell r="AH872" t="e">
            <v>#N/A</v>
          </cell>
          <cell r="AI872" t="e">
            <v>#N/A</v>
          </cell>
          <cell r="AJ872" t="str">
            <v>NO</v>
          </cell>
        </row>
        <row r="873">
          <cell r="D873" t="str">
            <v>3D114</v>
          </cell>
          <cell r="E873" t="str">
            <v>puerta p-22 (7.81x2.40). alas entamboradas + chapilla en formica y dilataciones en aluminio. rieles superiores según detalle. 12 cuerpos corredizos.</v>
          </cell>
          <cell r="F873" t="str">
            <v>u</v>
          </cell>
          <cell r="G873">
            <v>22492800</v>
          </cell>
          <cell r="H873">
            <v>1.3333333333333334E-2</v>
          </cell>
          <cell r="I873">
            <v>22792704.000000004</v>
          </cell>
          <cell r="K873">
            <v>0</v>
          </cell>
          <cell r="L873" t="str">
            <v>3</v>
          </cell>
          <cell r="N873" t="str">
            <v>7.81</v>
          </cell>
          <cell r="O873" t="str">
            <v>2.40</v>
          </cell>
          <cell r="P873">
            <v>0</v>
          </cell>
          <cell r="Q873">
            <v>0</v>
          </cell>
          <cell r="AH873" t="e">
            <v>#N/A</v>
          </cell>
          <cell r="AI873" t="e">
            <v>#N/A</v>
          </cell>
          <cell r="AJ873" t="str">
            <v>NO</v>
          </cell>
        </row>
        <row r="874">
          <cell r="D874" t="str">
            <v>3D115</v>
          </cell>
          <cell r="E874" t="str">
            <v>puerta p-23 (5.23x2.40). alas entamboradas + chapilla en formica y dilataciones en aluminio. 6 cuerpos corredizos.</v>
          </cell>
          <cell r="F874" t="str">
            <v>u</v>
          </cell>
          <cell r="G874">
            <v>15062400.000000002</v>
          </cell>
          <cell r="H874">
            <v>1.3333333333333334E-2</v>
          </cell>
          <cell r="I874">
            <v>15263232.000000004</v>
          </cell>
          <cell r="K874">
            <v>0</v>
          </cell>
          <cell r="L874" t="str">
            <v>3</v>
          </cell>
          <cell r="N874" t="str">
            <v>5.23</v>
          </cell>
          <cell r="O874" t="str">
            <v>2.40</v>
          </cell>
          <cell r="P874">
            <v>0</v>
          </cell>
          <cell r="Q874">
            <v>0</v>
          </cell>
          <cell r="AH874" t="e">
            <v>#N/A</v>
          </cell>
          <cell r="AI874" t="e">
            <v>#N/A</v>
          </cell>
          <cell r="AJ874" t="str">
            <v>NO</v>
          </cell>
        </row>
        <row r="875">
          <cell r="D875" t="str">
            <v>3D116</v>
          </cell>
          <cell r="E875" t="str">
            <v>puerta p-24 (5.77x2.40). alas entamboradas + chapilla en formica y dilataciones en aluminio. 6 cuerpos corredizos.</v>
          </cell>
          <cell r="F875" t="str">
            <v>u</v>
          </cell>
          <cell r="G875">
            <v>16617599.999999996</v>
          </cell>
          <cell r="H875">
            <v>1.3333333333333334E-2</v>
          </cell>
          <cell r="I875">
            <v>16839167.999999996</v>
          </cell>
          <cell r="K875">
            <v>0</v>
          </cell>
          <cell r="L875" t="str">
            <v>3</v>
          </cell>
          <cell r="N875" t="str">
            <v>5.77</v>
          </cell>
          <cell r="O875" t="str">
            <v>2.40</v>
          </cell>
          <cell r="P875">
            <v>0</v>
          </cell>
          <cell r="Q875">
            <v>0</v>
          </cell>
          <cell r="AH875" t="e">
            <v>#N/A</v>
          </cell>
          <cell r="AI875" t="e">
            <v>#N/A</v>
          </cell>
          <cell r="AJ875" t="str">
            <v>NO</v>
          </cell>
        </row>
        <row r="876">
          <cell r="D876" t="str">
            <v>3D117</v>
          </cell>
          <cell r="E876" t="str">
            <v>puerta p-29 (5.92x2.40). alas entamboradas + chapilla en formica y dilataciones en aluminio. 8 cuerpos corredizos.</v>
          </cell>
          <cell r="F876" t="str">
            <v>u</v>
          </cell>
          <cell r="G876">
            <v>17049600</v>
          </cell>
          <cell r="H876">
            <v>1.3333333333333334E-2</v>
          </cell>
          <cell r="I876">
            <v>17276928</v>
          </cell>
          <cell r="K876">
            <v>0</v>
          </cell>
          <cell r="L876" t="str">
            <v>3</v>
          </cell>
          <cell r="N876" t="str">
            <v>5.92</v>
          </cell>
          <cell r="O876" t="str">
            <v>2.40</v>
          </cell>
          <cell r="P876">
            <v>0</v>
          </cell>
          <cell r="Q876">
            <v>0</v>
          </cell>
          <cell r="AH876" t="e">
            <v>#N/A</v>
          </cell>
          <cell r="AI876" t="e">
            <v>#N/A</v>
          </cell>
          <cell r="AJ876" t="str">
            <v>NO</v>
          </cell>
        </row>
        <row r="877">
          <cell r="D877" t="str">
            <v>3D118</v>
          </cell>
          <cell r="E877" t="str">
            <v>puerta p-30 (1.00x2.40). alas entamboradas + chapilla en formica y dilataciones en aluminio. 14 cuerpos corredizos.</v>
          </cell>
          <cell r="F877" t="str">
            <v>u</v>
          </cell>
          <cell r="G877">
            <v>2880000</v>
          </cell>
          <cell r="H877">
            <v>1.3333333333333334E-2</v>
          </cell>
          <cell r="I877">
            <v>2918400.0000000005</v>
          </cell>
          <cell r="K877">
            <v>0</v>
          </cell>
          <cell r="L877" t="str">
            <v>3</v>
          </cell>
          <cell r="N877" t="str">
            <v>1.00</v>
          </cell>
          <cell r="O877" t="str">
            <v>2.40</v>
          </cell>
          <cell r="P877">
            <v>0</v>
          </cell>
          <cell r="Q877">
            <v>0</v>
          </cell>
          <cell r="AH877" t="e">
            <v>#N/A</v>
          </cell>
          <cell r="AI877" t="e">
            <v>#N/A</v>
          </cell>
          <cell r="AJ877" t="str">
            <v>NO</v>
          </cell>
        </row>
        <row r="878">
          <cell r="D878" t="str">
            <v>3D119</v>
          </cell>
          <cell r="E878" t="str">
            <v>puerta vidriera pv-22 (3.42x2.75). perfileria en aluminio anodizado natural + vidrios templados laminados 4+6 mm. incoloros. cuerpos fijos y batientes</v>
          </cell>
          <cell r="F878" t="str">
            <v>u</v>
          </cell>
          <cell r="G878">
            <v>11286000</v>
          </cell>
          <cell r="H878">
            <v>1.3333333333333334E-2</v>
          </cell>
          <cell r="I878">
            <v>11436480.000000002</v>
          </cell>
          <cell r="K878">
            <v>0</v>
          </cell>
          <cell r="L878" t="str">
            <v>3</v>
          </cell>
          <cell r="N878" t="str">
            <v>3.42</v>
          </cell>
          <cell r="O878" t="str">
            <v>2.75</v>
          </cell>
          <cell r="P878">
            <v>0</v>
          </cell>
          <cell r="Q878">
            <v>0</v>
          </cell>
          <cell r="AH878" t="e">
            <v>#N/A</v>
          </cell>
          <cell r="AI878" t="e">
            <v>#N/A</v>
          </cell>
          <cell r="AJ878" t="str">
            <v>NO</v>
          </cell>
        </row>
        <row r="879">
          <cell r="D879" t="str">
            <v>3D120</v>
          </cell>
          <cell r="E879" t="str">
            <v>puerta vidriera pv-23 (1.91x2.75). perfileria en aluminio anodizado natural + vidrios templados laminados 4+6 mm. incoloros. cuerpos fijos y batientes</v>
          </cell>
          <cell r="F879" t="str">
            <v>u</v>
          </cell>
          <cell r="G879">
            <v>6303000</v>
          </cell>
          <cell r="H879">
            <v>1.3333333333333334E-2</v>
          </cell>
          <cell r="I879">
            <v>6387040.0000000009</v>
          </cell>
          <cell r="K879">
            <v>0</v>
          </cell>
          <cell r="L879" t="str">
            <v>3</v>
          </cell>
          <cell r="N879" t="str">
            <v>1.91</v>
          </cell>
          <cell r="O879" t="str">
            <v>2.75</v>
          </cell>
          <cell r="P879">
            <v>0</v>
          </cell>
          <cell r="Q879">
            <v>0</v>
          </cell>
          <cell r="AH879" t="e">
            <v>#N/A</v>
          </cell>
          <cell r="AI879" t="e">
            <v>#N/A</v>
          </cell>
          <cell r="AJ879" t="str">
            <v>NO</v>
          </cell>
        </row>
        <row r="880">
          <cell r="D880" t="str">
            <v>3F811</v>
          </cell>
          <cell r="E880" t="str">
            <v>subcontrato suministro e instalacion estructura metalica</v>
          </cell>
          <cell r="F880" t="str">
            <v>kg</v>
          </cell>
          <cell r="G880">
            <v>7800</v>
          </cell>
          <cell r="H880">
            <v>8.0000000000000002E-3</v>
          </cell>
          <cell r="I880">
            <v>7862.4</v>
          </cell>
          <cell r="K880">
            <v>0</v>
          </cell>
          <cell r="L880" t="str">
            <v>3</v>
          </cell>
          <cell r="P880">
            <v>0</v>
          </cell>
          <cell r="Q880">
            <v>0</v>
          </cell>
          <cell r="AH880" t="e">
            <v>#N/A</v>
          </cell>
          <cell r="AI880" t="e">
            <v>#N/A</v>
          </cell>
          <cell r="AJ880" t="str">
            <v>NO</v>
          </cell>
        </row>
        <row r="881">
          <cell r="D881" t="str">
            <v>3F814</v>
          </cell>
          <cell r="E881" t="str">
            <v>subcontrato perforacion circular luminaria pequeña</v>
          </cell>
          <cell r="F881" t="str">
            <v>u</v>
          </cell>
          <cell r="G881">
            <v>1800</v>
          </cell>
          <cell r="H881">
            <v>8.0000000000000002E-3</v>
          </cell>
          <cell r="I881">
            <v>1814.4</v>
          </cell>
          <cell r="K881">
            <v>0</v>
          </cell>
          <cell r="L881" t="str">
            <v>3</v>
          </cell>
          <cell r="P881">
            <v>0</v>
          </cell>
          <cell r="Q881">
            <v>0</v>
          </cell>
          <cell r="AH881" t="e">
            <v>#N/A</v>
          </cell>
          <cell r="AI881" t="e">
            <v>#N/A</v>
          </cell>
          <cell r="AJ881" t="str">
            <v>NO</v>
          </cell>
        </row>
        <row r="882">
          <cell r="D882" t="str">
            <v>3F815</v>
          </cell>
          <cell r="E882" t="str">
            <v>subcontrato perforacion rectangular 60 x 60 con perfil</v>
          </cell>
          <cell r="F882" t="str">
            <v>u</v>
          </cell>
          <cell r="G882">
            <v>17000</v>
          </cell>
          <cell r="H882">
            <v>8.0000000000000002E-3</v>
          </cell>
          <cell r="I882">
            <v>17136</v>
          </cell>
          <cell r="K882">
            <v>0</v>
          </cell>
          <cell r="L882" t="str">
            <v>3</v>
          </cell>
          <cell r="P882">
            <v>0</v>
          </cell>
          <cell r="Q882">
            <v>0</v>
          </cell>
          <cell r="AH882" t="e">
            <v>#N/A</v>
          </cell>
          <cell r="AI882" t="e">
            <v>#N/A</v>
          </cell>
          <cell r="AJ882" t="str">
            <v>NO</v>
          </cell>
        </row>
        <row r="883">
          <cell r="D883" t="str">
            <v>3I411</v>
          </cell>
          <cell r="E883" t="str">
            <v>elevador para personas con movilidad reducida ref. ecovimec e10 de vimec o equivalente. 2 paradas, mando de hombre presente. incluye barrera de rayos infrarojos</v>
          </cell>
          <cell r="F883" t="str">
            <v>u</v>
          </cell>
          <cell r="G883">
            <v>60670460.849999994</v>
          </cell>
          <cell r="H883">
            <v>0.16</v>
          </cell>
          <cell r="I883">
            <v>70377734.585999995</v>
          </cell>
          <cell r="K883">
            <v>0</v>
          </cell>
          <cell r="L883" t="str">
            <v>3</v>
          </cell>
          <cell r="P883">
            <v>0</v>
          </cell>
          <cell r="Q883">
            <v>0</v>
          </cell>
          <cell r="AH883" t="e">
            <v>#N/A</v>
          </cell>
          <cell r="AI883" t="e">
            <v>#N/A</v>
          </cell>
          <cell r="AJ883" t="str">
            <v>NO</v>
          </cell>
        </row>
        <row r="884">
          <cell r="D884" t="str">
            <v>3I412</v>
          </cell>
          <cell r="E884" t="str">
            <v>provision para ascensor 4 paradas 825 kg</v>
          </cell>
          <cell r="F884" t="str">
            <v>u</v>
          </cell>
          <cell r="G884">
            <v>120000000</v>
          </cell>
          <cell r="H884">
            <v>0.16</v>
          </cell>
          <cell r="I884">
            <v>139200000</v>
          </cell>
          <cell r="K884">
            <v>0</v>
          </cell>
          <cell r="L884" t="str">
            <v>3</v>
          </cell>
          <cell r="P884">
            <v>0</v>
          </cell>
          <cell r="Q884">
            <v>0</v>
          </cell>
          <cell r="AH884" t="e">
            <v>#N/A</v>
          </cell>
          <cell r="AI884" t="e">
            <v>#N/A</v>
          </cell>
          <cell r="AJ884" t="str">
            <v>NO</v>
          </cell>
        </row>
        <row r="885">
          <cell r="D885" t="str">
            <v>3I413</v>
          </cell>
          <cell r="E885" t="str">
            <v>provision para ascensor 3 paradas 825 kg</v>
          </cell>
          <cell r="F885" t="str">
            <v>u</v>
          </cell>
          <cell r="G885">
            <v>110000000</v>
          </cell>
          <cell r="H885">
            <v>0.16</v>
          </cell>
          <cell r="I885">
            <v>127599999.99999999</v>
          </cell>
          <cell r="K885">
            <v>0</v>
          </cell>
          <cell r="L885" t="str">
            <v>3</v>
          </cell>
          <cell r="P885">
            <v>1</v>
          </cell>
          <cell r="Q885">
            <v>0</v>
          </cell>
          <cell r="AH885" t="str">
            <v>3I413</v>
          </cell>
          <cell r="AI885" t="e">
            <v>#N/A</v>
          </cell>
          <cell r="AJ885" t="str">
            <v>SI</v>
          </cell>
        </row>
        <row r="886">
          <cell r="D886" t="str">
            <v>3I414</v>
          </cell>
          <cell r="E886" t="str">
            <v>provision para ascensor 2 paradas 825 kg</v>
          </cell>
          <cell r="F886" t="str">
            <v>u</v>
          </cell>
          <cell r="G886">
            <v>100000000</v>
          </cell>
          <cell r="H886">
            <v>0.16</v>
          </cell>
          <cell r="I886">
            <v>115999999.99999999</v>
          </cell>
          <cell r="K886">
            <v>0</v>
          </cell>
          <cell r="L886" t="str">
            <v>3</v>
          </cell>
          <cell r="P886">
            <v>0</v>
          </cell>
          <cell r="Q886">
            <v>127599999.99999999</v>
          </cell>
          <cell r="AH886" t="e">
            <v>#N/A</v>
          </cell>
          <cell r="AI886" t="e">
            <v>#N/A</v>
          </cell>
          <cell r="AJ886" t="str">
            <v>NO</v>
          </cell>
        </row>
        <row r="887">
          <cell r="D887" t="str">
            <v>3LA17</v>
          </cell>
          <cell r="E887" t="str">
            <v>divisiones en acero inoxidable tipo socoda</v>
          </cell>
          <cell r="F887" t="str">
            <v>m2</v>
          </cell>
          <cell r="G887">
            <v>425000</v>
          </cell>
          <cell r="H887">
            <v>0.16</v>
          </cell>
          <cell r="I887">
            <v>492999.99999999994</v>
          </cell>
          <cell r="K887">
            <v>0</v>
          </cell>
          <cell r="L887" t="str">
            <v>3</v>
          </cell>
          <cell r="P887">
            <v>148.51500000000001</v>
          </cell>
          <cell r="Q887">
            <v>0</v>
          </cell>
          <cell r="AH887" t="str">
            <v>3LA17</v>
          </cell>
          <cell r="AI887" t="e">
            <v>#N/A</v>
          </cell>
          <cell r="AJ887" t="str">
            <v>SI</v>
          </cell>
        </row>
        <row r="888">
          <cell r="D888" t="str">
            <v>3O211</v>
          </cell>
          <cell r="E888" t="str">
            <v>cespedones</v>
          </cell>
          <cell r="F888" t="str">
            <v>m2</v>
          </cell>
          <cell r="G888">
            <v>7500</v>
          </cell>
          <cell r="H888">
            <v>0.16</v>
          </cell>
          <cell r="I888">
            <v>8700</v>
          </cell>
          <cell r="K888">
            <v>0</v>
          </cell>
          <cell r="L888" t="str">
            <v>3</v>
          </cell>
          <cell r="P888">
            <v>0</v>
          </cell>
          <cell r="Q888">
            <v>73217895</v>
          </cell>
          <cell r="AH888" t="e">
            <v>#N/A</v>
          </cell>
          <cell r="AI888" t="e">
            <v>#N/A</v>
          </cell>
          <cell r="AJ888" t="str">
            <v>NO</v>
          </cell>
        </row>
        <row r="889">
          <cell r="D889" t="str">
            <v>3O213</v>
          </cell>
          <cell r="E889" t="str">
            <v>subcontrato suministro y siembra de arboles - incluye tierra negra</v>
          </cell>
          <cell r="F889" t="str">
            <v>u</v>
          </cell>
          <cell r="G889">
            <v>250000</v>
          </cell>
          <cell r="H889">
            <v>0.16</v>
          </cell>
          <cell r="I889">
            <v>290000</v>
          </cell>
          <cell r="K889">
            <v>0</v>
          </cell>
          <cell r="L889" t="str">
            <v>3</v>
          </cell>
          <cell r="P889">
            <v>0</v>
          </cell>
          <cell r="Q889">
            <v>0</v>
          </cell>
          <cell r="AH889" t="e">
            <v>#N/A</v>
          </cell>
          <cell r="AI889" t="e">
            <v>#N/A</v>
          </cell>
          <cell r="AJ889" t="str">
            <v>NO</v>
          </cell>
        </row>
        <row r="890">
          <cell r="D890" t="str">
            <v>3O214</v>
          </cell>
          <cell r="E890" t="str">
            <v>subcontrato suministro y siembra de rastreras cobertura baja - incluye tierra negra</v>
          </cell>
          <cell r="F890" t="str">
            <v>m2</v>
          </cell>
          <cell r="G890">
            <v>15000</v>
          </cell>
          <cell r="H890">
            <v>0.16</v>
          </cell>
          <cell r="I890">
            <v>17400</v>
          </cell>
          <cell r="K890">
            <v>0</v>
          </cell>
          <cell r="L890" t="str">
            <v>3</v>
          </cell>
          <cell r="P890">
            <v>0</v>
          </cell>
          <cell r="Q890">
            <v>0</v>
          </cell>
          <cell r="AH890" t="e">
            <v>#N/A</v>
          </cell>
          <cell r="AI890" t="e">
            <v>#N/A</v>
          </cell>
          <cell r="AJ890" t="str">
            <v>NO</v>
          </cell>
        </row>
        <row r="891">
          <cell r="D891" t="str">
            <v>3O216</v>
          </cell>
          <cell r="E891" t="str">
            <v>vegetacion de porte medio y alto</v>
          </cell>
          <cell r="F891" t="str">
            <v>m2</v>
          </cell>
          <cell r="G891">
            <v>22000</v>
          </cell>
          <cell r="H891">
            <v>0.16</v>
          </cell>
          <cell r="I891">
            <v>25520</v>
          </cell>
          <cell r="K891">
            <v>0</v>
          </cell>
          <cell r="L891" t="str">
            <v>3</v>
          </cell>
          <cell r="P891">
            <v>0</v>
          </cell>
          <cell r="Q891">
            <v>0</v>
          </cell>
          <cell r="AH891" t="e">
            <v>#N/A</v>
          </cell>
          <cell r="AI891" t="e">
            <v>#N/A</v>
          </cell>
          <cell r="AJ891" t="str">
            <v>NO</v>
          </cell>
        </row>
        <row r="892">
          <cell r="D892" t="str">
            <v>3O217</v>
          </cell>
          <cell r="E892" t="str">
            <v>vegetacion de porte bajo</v>
          </cell>
          <cell r="F892" t="str">
            <v>m2</v>
          </cell>
          <cell r="G892">
            <v>30000</v>
          </cell>
          <cell r="H892">
            <v>0.16</v>
          </cell>
          <cell r="I892">
            <v>34800</v>
          </cell>
          <cell r="K892">
            <v>0</v>
          </cell>
          <cell r="L892" t="str">
            <v>3</v>
          </cell>
          <cell r="P892">
            <v>0</v>
          </cell>
          <cell r="Q892">
            <v>0</v>
          </cell>
          <cell r="AH892" t="e">
            <v>#N/A</v>
          </cell>
          <cell r="AI892" t="e">
            <v>#N/A</v>
          </cell>
          <cell r="AJ892" t="str">
            <v>NO</v>
          </cell>
        </row>
        <row r="893">
          <cell r="D893" t="str">
            <v>3O218</v>
          </cell>
          <cell r="E893" t="str">
            <v>arbustos</v>
          </cell>
          <cell r="F893" t="str">
            <v>m2</v>
          </cell>
          <cell r="G893">
            <v>15000</v>
          </cell>
          <cell r="H893">
            <v>0.16</v>
          </cell>
          <cell r="I893">
            <v>17400</v>
          </cell>
          <cell r="K893">
            <v>0</v>
          </cell>
          <cell r="L893" t="str">
            <v>3</v>
          </cell>
          <cell r="P893">
            <v>0</v>
          </cell>
          <cell r="Q893">
            <v>0</v>
          </cell>
          <cell r="AH893" t="e">
            <v>#N/A</v>
          </cell>
          <cell r="AI893" t="e">
            <v>#N/A</v>
          </cell>
          <cell r="AJ893" t="str">
            <v>NO</v>
          </cell>
        </row>
        <row r="894">
          <cell r="D894" t="str">
            <v>3O219</v>
          </cell>
          <cell r="E894" t="str">
            <v>vegetacion de huertas</v>
          </cell>
          <cell r="F894" t="str">
            <v>m2</v>
          </cell>
          <cell r="G894">
            <v>111676</v>
          </cell>
          <cell r="H894">
            <v>0.16</v>
          </cell>
          <cell r="I894">
            <v>129544.15999999999</v>
          </cell>
          <cell r="K894">
            <v>0</v>
          </cell>
          <cell r="L894" t="str">
            <v>3</v>
          </cell>
          <cell r="P894">
            <v>0</v>
          </cell>
          <cell r="Q894">
            <v>0</v>
          </cell>
          <cell r="AH894" t="e">
            <v>#N/A</v>
          </cell>
          <cell r="AI894" t="e">
            <v>#N/A</v>
          </cell>
          <cell r="AJ894" t="str">
            <v>NO</v>
          </cell>
        </row>
        <row r="895">
          <cell r="D895" t="str">
            <v>3O21A</v>
          </cell>
          <cell r="E895" t="str">
            <v>vegetacion enredadera</v>
          </cell>
          <cell r="F895" t="str">
            <v>m2</v>
          </cell>
          <cell r="G895">
            <v>111676</v>
          </cell>
          <cell r="H895">
            <v>0.16</v>
          </cell>
          <cell r="I895">
            <v>129544.15999999999</v>
          </cell>
          <cell r="K895">
            <v>0</v>
          </cell>
          <cell r="L895" t="str">
            <v>3</v>
          </cell>
          <cell r="P895">
            <v>0</v>
          </cell>
          <cell r="Q895">
            <v>0</v>
          </cell>
          <cell r="AH895" t="e">
            <v>#N/A</v>
          </cell>
          <cell r="AI895" t="e">
            <v>#N/A</v>
          </cell>
          <cell r="AJ895" t="str">
            <v>NO</v>
          </cell>
        </row>
        <row r="896">
          <cell r="D896" t="str">
            <v>3O21B</v>
          </cell>
          <cell r="E896" t="str">
            <v>tierra negra abonada</v>
          </cell>
          <cell r="F896" t="str">
            <v>m3</v>
          </cell>
          <cell r="G896">
            <v>111676</v>
          </cell>
          <cell r="H896">
            <v>0.16</v>
          </cell>
          <cell r="I896">
            <v>129544.15999999999</v>
          </cell>
          <cell r="K896">
            <v>0</v>
          </cell>
          <cell r="L896" t="str">
            <v>3</v>
          </cell>
          <cell r="P896">
            <v>0</v>
          </cell>
          <cell r="Q896">
            <v>0</v>
          </cell>
          <cell r="AH896" t="e">
            <v>#N/A</v>
          </cell>
          <cell r="AI896" t="e">
            <v>#N/A</v>
          </cell>
          <cell r="AJ896" t="str">
            <v>NO</v>
          </cell>
        </row>
        <row r="897">
          <cell r="D897" t="str">
            <v>3Q001</v>
          </cell>
          <cell r="E897" t="str">
            <v>cortasol de fachada en lamina tipo quadrobrise xl400 de hunter dougalas o equivalente</v>
          </cell>
          <cell r="F897" t="str">
            <v>m</v>
          </cell>
          <cell r="G897">
            <v>280000</v>
          </cell>
          <cell r="H897">
            <v>0</v>
          </cell>
          <cell r="I897">
            <v>280000</v>
          </cell>
          <cell r="K897">
            <v>0</v>
          </cell>
          <cell r="L897" t="str">
            <v>3</v>
          </cell>
          <cell r="P897">
            <v>0</v>
          </cell>
          <cell r="Q897">
            <v>0</v>
          </cell>
          <cell r="AH897" t="e">
            <v>#N/A</v>
          </cell>
          <cell r="AI897" t="e">
            <v>#N/A</v>
          </cell>
          <cell r="AJ897" t="str">
            <v>NO</v>
          </cell>
        </row>
        <row r="898">
          <cell r="D898" t="str">
            <v>3Q002</v>
          </cell>
          <cell r="E898" t="str">
            <v>cortasol de fachada en lamina tipo quadrobrise xl200 de hunter dougalas o equivalente</v>
          </cell>
          <cell r="F898" t="str">
            <v>m</v>
          </cell>
          <cell r="G898">
            <v>200000</v>
          </cell>
          <cell r="H898">
            <v>0</v>
          </cell>
          <cell r="I898">
            <v>200000</v>
          </cell>
          <cell r="K898">
            <v>0</v>
          </cell>
          <cell r="L898" t="str">
            <v>3</v>
          </cell>
          <cell r="P898">
            <v>0</v>
          </cell>
          <cell r="Q898">
            <v>0</v>
          </cell>
          <cell r="AH898" t="e">
            <v>#N/A</v>
          </cell>
          <cell r="AI898" t="e">
            <v>#N/A</v>
          </cell>
          <cell r="AJ898" t="str">
            <v>NO</v>
          </cell>
        </row>
        <row r="899">
          <cell r="D899" t="str">
            <v>3Q003</v>
          </cell>
          <cell r="E899" t="str">
            <v>cortasol de fachada en lamina tipo quadrobrise xl300 de hunter dougalas o equivalente</v>
          </cell>
          <cell r="F899" t="str">
            <v>m</v>
          </cell>
          <cell r="G899">
            <v>178365</v>
          </cell>
          <cell r="H899">
            <v>0</v>
          </cell>
          <cell r="I899">
            <v>178365</v>
          </cell>
          <cell r="K899">
            <v>0</v>
          </cell>
          <cell r="L899" t="str">
            <v>3</v>
          </cell>
          <cell r="P899">
            <v>1678.694</v>
          </cell>
          <cell r="Q899">
            <v>0</v>
          </cell>
          <cell r="AH899" t="str">
            <v>3Q003</v>
          </cell>
          <cell r="AI899" t="e">
            <v>#N/A</v>
          </cell>
          <cell r="AJ899" t="str">
            <v>SI</v>
          </cell>
        </row>
        <row r="900">
          <cell r="D900" t="str">
            <v>3S115</v>
          </cell>
          <cell r="E900" t="str">
            <v>lavado con agua a presion</v>
          </cell>
          <cell r="F900" t="str">
            <v>m2</v>
          </cell>
          <cell r="G900">
            <v>3307.2</v>
          </cell>
          <cell r="H900">
            <v>0</v>
          </cell>
          <cell r="I900">
            <v>3307.2</v>
          </cell>
          <cell r="K900">
            <v>0</v>
          </cell>
          <cell r="L900" t="str">
            <v>3</v>
          </cell>
          <cell r="P900">
            <v>1326.6599999999999</v>
          </cell>
          <cell r="Q900">
            <v>0</v>
          </cell>
          <cell r="AH900" t="str">
            <v>3S115</v>
          </cell>
          <cell r="AI900" t="e">
            <v>#N/A</v>
          </cell>
          <cell r="AJ900" t="str">
            <v>SI</v>
          </cell>
        </row>
        <row r="901">
          <cell r="D901" t="str">
            <v>3P001</v>
          </cell>
          <cell r="E901" t="str">
            <v>ventana v-01 (7.37x3.00). perfileria en aluminio anodizado natural + vidrios templados laminados 3+3 mm. incoloros y opalizados. cuerpos fijos y batientes</v>
          </cell>
          <cell r="F901" t="str">
            <v>u</v>
          </cell>
          <cell r="G901">
            <v>9635036.4000000004</v>
          </cell>
          <cell r="H901">
            <v>1.3333333333333334E-2</v>
          </cell>
          <cell r="I901">
            <v>9763503.5520000011</v>
          </cell>
          <cell r="K901">
            <v>0</v>
          </cell>
          <cell r="L901" t="str">
            <v>3</v>
          </cell>
          <cell r="N901" t="str">
            <v>7.37</v>
          </cell>
          <cell r="O901" t="str">
            <v>3.00</v>
          </cell>
          <cell r="P901">
            <v>1</v>
          </cell>
          <cell r="Q901">
            <v>4387529.9519999996</v>
          </cell>
          <cell r="AH901" t="str">
            <v>3P001</v>
          </cell>
          <cell r="AI901" t="e">
            <v>#N/A</v>
          </cell>
          <cell r="AJ901" t="str">
            <v>SI</v>
          </cell>
        </row>
        <row r="902">
          <cell r="D902" t="str">
            <v>3P002</v>
          </cell>
          <cell r="E902" t="str">
            <v>ventana v-02 (5.25x3.00). perfileria en aluminio anodizado natural + vidrios templados laminados 3+3 mm. incoloros y opalizados. cuerpos fijos y batientes</v>
          </cell>
          <cell r="F902" t="str">
            <v>u</v>
          </cell>
          <cell r="G902">
            <v>7443762.5999999996</v>
          </cell>
          <cell r="H902">
            <v>1.3333333333333334E-2</v>
          </cell>
          <cell r="I902">
            <v>7543012.7680000002</v>
          </cell>
          <cell r="K902">
            <v>0</v>
          </cell>
          <cell r="L902" t="str">
            <v>3</v>
          </cell>
          <cell r="N902" t="str">
            <v>5.25</v>
          </cell>
          <cell r="O902" t="str">
            <v>3.00</v>
          </cell>
          <cell r="P902">
            <v>1</v>
          </cell>
          <cell r="Q902">
            <v>9763503.5520000011</v>
          </cell>
          <cell r="AH902" t="str">
            <v>3P002</v>
          </cell>
          <cell r="AI902" t="e">
            <v>#N/A</v>
          </cell>
          <cell r="AJ902" t="str">
            <v>SI</v>
          </cell>
        </row>
        <row r="903">
          <cell r="D903" t="str">
            <v>3P003</v>
          </cell>
          <cell r="E903" t="str">
            <v>ventana v-03 (5.30x3.35). perfileria en aluminio anodizado natural + vidrios templados laminados 3+3 mm. opalizados. cuerpos fijos y basculantes</v>
          </cell>
          <cell r="F903" t="str">
            <v>u</v>
          </cell>
          <cell r="G903">
            <v>8164698.7456356473</v>
          </cell>
          <cell r="H903">
            <v>1.3333333333333334E-2</v>
          </cell>
          <cell r="I903">
            <v>8273561.3955774568</v>
          </cell>
          <cell r="K903">
            <v>0</v>
          </cell>
          <cell r="L903" t="str">
            <v>3</v>
          </cell>
          <cell r="N903" t="str">
            <v>5.30</v>
          </cell>
          <cell r="O903" t="str">
            <v>3.35</v>
          </cell>
          <cell r="P903">
            <v>1</v>
          </cell>
          <cell r="Q903">
            <v>7543012.7680000002</v>
          </cell>
          <cell r="AH903" t="str">
            <v>3P003</v>
          </cell>
          <cell r="AI903" t="e">
            <v>#N/A</v>
          </cell>
          <cell r="AJ903" t="str">
            <v>SI</v>
          </cell>
        </row>
        <row r="904">
          <cell r="D904" t="str">
            <v>3P004</v>
          </cell>
          <cell r="E904" t="str">
            <v>ventana v-04 (3.75x3.35). perfileria en aluminio anodizado natural + vidrios templados laminados 3+3 mm. incoloros y opalizados. cuerpos fijos y basculantes</v>
          </cell>
          <cell r="F904" t="str">
            <v>u</v>
          </cell>
          <cell r="G904">
            <v>5145020.6198156672</v>
          </cell>
          <cell r="H904">
            <v>1.3333333333333334E-2</v>
          </cell>
          <cell r="I904">
            <v>5213620.8947465429</v>
          </cell>
          <cell r="K904">
            <v>0</v>
          </cell>
          <cell r="L904" t="str">
            <v>3</v>
          </cell>
          <cell r="N904" t="str">
            <v>3.75</v>
          </cell>
          <cell r="O904" t="str">
            <v>3.35</v>
          </cell>
          <cell r="P904">
            <v>1</v>
          </cell>
          <cell r="Q904">
            <v>8273561.3955774568</v>
          </cell>
          <cell r="AH904" t="str">
            <v>3P004</v>
          </cell>
          <cell r="AI904" t="e">
            <v>#N/A</v>
          </cell>
          <cell r="AJ904" t="str">
            <v>SI</v>
          </cell>
        </row>
        <row r="905">
          <cell r="D905" t="str">
            <v>3P005</v>
          </cell>
          <cell r="E905" t="str">
            <v>ventana v-05 (3.20x3.35). perfileria en aluminio anodizado natural + vidrios templados laminados 3+3 mm. incoloros y opalizados. cuerpos fijos y batientes</v>
          </cell>
          <cell r="F905" t="str">
            <v>u</v>
          </cell>
          <cell r="G905">
            <v>4753470.2485714285</v>
          </cell>
          <cell r="H905">
            <v>1.3333333333333334E-2</v>
          </cell>
          <cell r="I905">
            <v>4816849.8518857146</v>
          </cell>
          <cell r="K905">
            <v>0</v>
          </cell>
          <cell r="L905" t="str">
            <v>3</v>
          </cell>
          <cell r="N905" t="str">
            <v>3.20</v>
          </cell>
          <cell r="O905" t="str">
            <v>3.35</v>
          </cell>
          <cell r="P905">
            <v>1</v>
          </cell>
          <cell r="Q905">
            <v>5213620.8947465429</v>
          </cell>
          <cell r="AH905" t="str">
            <v>3P005</v>
          </cell>
          <cell r="AI905" t="e">
            <v>#N/A</v>
          </cell>
          <cell r="AJ905" t="str">
            <v>SI</v>
          </cell>
        </row>
        <row r="906">
          <cell r="D906" t="str">
            <v>3P006</v>
          </cell>
          <cell r="E906" t="str">
            <v>ventana v-06 (1.25x3.35). perfileria en aluminio anodizado natural + vidrios templados laminados 3+3 mm. opalizados. cuerpos fijos y basculantes</v>
          </cell>
          <cell r="F906" t="str">
            <v>u</v>
          </cell>
          <cell r="G906">
            <v>1718839.450255102</v>
          </cell>
          <cell r="H906">
            <v>1.3333333333333334E-2</v>
          </cell>
          <cell r="I906">
            <v>1741757.3095918368</v>
          </cell>
          <cell r="K906">
            <v>0</v>
          </cell>
          <cell r="L906" t="str">
            <v>3</v>
          </cell>
          <cell r="N906" t="str">
            <v>1.25</v>
          </cell>
          <cell r="O906" t="str">
            <v>3.35</v>
          </cell>
          <cell r="P906">
            <v>1</v>
          </cell>
          <cell r="Q906">
            <v>4816849.8518857146</v>
          </cell>
          <cell r="AH906" t="str">
            <v>3P006</v>
          </cell>
          <cell r="AI906" t="e">
            <v>#N/A</v>
          </cell>
          <cell r="AJ906" t="str">
            <v>SI</v>
          </cell>
        </row>
        <row r="907">
          <cell r="D907" t="str">
            <v>3P007</v>
          </cell>
          <cell r="E907" t="str">
            <v>ventana v-07 (2.20x3.00). perfileria en aluminio anodizado natural + vidrios templados laminados 3+3 mm. incoloros y opalizados. cuerpos fijos y basculantes</v>
          </cell>
          <cell r="F907" t="str">
            <v>u</v>
          </cell>
          <cell r="G907">
            <v>2896830.4340425534</v>
          </cell>
          <cell r="H907">
            <v>1.3333333333333334E-2</v>
          </cell>
          <cell r="I907">
            <v>2935454.8398297876</v>
          </cell>
          <cell r="K907">
            <v>0</v>
          </cell>
          <cell r="L907" t="str">
            <v>3</v>
          </cell>
          <cell r="N907" t="str">
            <v>2.20</v>
          </cell>
          <cell r="O907" t="str">
            <v>3.00</v>
          </cell>
          <cell r="P907">
            <v>1</v>
          </cell>
          <cell r="Q907">
            <v>1741757.3095918368</v>
          </cell>
          <cell r="AH907" t="str">
            <v>3P007</v>
          </cell>
          <cell r="AI907" t="e">
            <v>#N/A</v>
          </cell>
          <cell r="AJ907" t="str">
            <v>SI</v>
          </cell>
        </row>
        <row r="908">
          <cell r="D908" t="str">
            <v>3P008</v>
          </cell>
          <cell r="E908" t="str">
            <v>ventana v-09 (4.16x3.35). perfileria en aluminio anodizado natural + vidrios templados laminados 3+3 mm. incoloros y opalizados. cuerpos fijos y batientes</v>
          </cell>
          <cell r="F908" t="str">
            <v>u</v>
          </cell>
          <cell r="G908">
            <v>5965442.2457142854</v>
          </cell>
          <cell r="H908">
            <v>1.3333333333333334E-2</v>
          </cell>
          <cell r="I908">
            <v>6044981.4756571427</v>
          </cell>
          <cell r="K908">
            <v>0</v>
          </cell>
          <cell r="L908" t="str">
            <v>3</v>
          </cell>
          <cell r="N908" t="str">
            <v>4.16</v>
          </cell>
          <cell r="O908" t="str">
            <v>3.35</v>
          </cell>
          <cell r="P908">
            <v>1</v>
          </cell>
          <cell r="Q908">
            <v>2935454.8398297876</v>
          </cell>
          <cell r="AH908" t="str">
            <v>3P008</v>
          </cell>
          <cell r="AI908" t="e">
            <v>#N/A</v>
          </cell>
          <cell r="AJ908" t="str">
            <v>SI</v>
          </cell>
        </row>
        <row r="909">
          <cell r="D909" t="str">
            <v>3P009</v>
          </cell>
          <cell r="E909" t="str">
            <v>ventana v-10 (1.46x3.35). perfileria en aluminio anodizado natural + vidrios templados laminados 3+3 mm. opalizados. cuerpos fijos y basculantes</v>
          </cell>
          <cell r="F909" t="str">
            <v>u</v>
          </cell>
          <cell r="G909">
            <v>1763639.2455478502</v>
          </cell>
          <cell r="H909">
            <v>1.3333333333333334E-2</v>
          </cell>
          <cell r="I909">
            <v>1787154.4354884883</v>
          </cell>
          <cell r="K909">
            <v>0</v>
          </cell>
          <cell r="L909" t="str">
            <v>3</v>
          </cell>
          <cell r="N909" t="str">
            <v>1.46</v>
          </cell>
          <cell r="O909" t="str">
            <v>3.35</v>
          </cell>
          <cell r="P909">
            <v>1</v>
          </cell>
          <cell r="Q909">
            <v>6044981.4756571427</v>
          </cell>
          <cell r="AH909" t="str">
            <v>3P009</v>
          </cell>
          <cell r="AI909" t="e">
            <v>#N/A</v>
          </cell>
          <cell r="AJ909" t="str">
            <v>SI</v>
          </cell>
        </row>
        <row r="910">
          <cell r="D910" t="str">
            <v>3P010</v>
          </cell>
          <cell r="E910" t="str">
            <v>ventana v-11 (6.44x3.35). perfileria en aluminio anodizado natural + vidrios templados laminados 3+3 mm. incoloros y opalizados. cuerpos fijos y batientes</v>
          </cell>
          <cell r="F910" t="str">
            <v>u</v>
          </cell>
          <cell r="G910">
            <v>9881786.738844445</v>
          </cell>
          <cell r="H910">
            <v>1.3333333333333334E-2</v>
          </cell>
          <cell r="I910">
            <v>10013543.895362372</v>
          </cell>
          <cell r="K910">
            <v>0</v>
          </cell>
          <cell r="L910" t="str">
            <v>3</v>
          </cell>
          <cell r="N910" t="str">
            <v>6.44</v>
          </cell>
          <cell r="O910" t="str">
            <v>3.35</v>
          </cell>
          <cell r="P910">
            <v>2</v>
          </cell>
          <cell r="Q910">
            <v>1787154.4354884883</v>
          </cell>
          <cell r="AH910" t="str">
            <v>3P010</v>
          </cell>
          <cell r="AI910" t="e">
            <v>#N/A</v>
          </cell>
          <cell r="AJ910" t="str">
            <v>SI</v>
          </cell>
        </row>
        <row r="911">
          <cell r="D911" t="str">
            <v>3P011</v>
          </cell>
          <cell r="E911" t="str">
            <v>ventana v-12 (1.10x3.35). perfileria en aluminio anodizado natural + vidrios templados laminados 3+3 mm. opalizados. cuerpos fijos y basculante</v>
          </cell>
          <cell r="F911" t="str">
            <v>u</v>
          </cell>
          <cell r="G911">
            <v>2186966.1428571427</v>
          </cell>
          <cell r="H911">
            <v>1.3333333333333334E-2</v>
          </cell>
          <cell r="I911">
            <v>2216125.6914285715</v>
          </cell>
          <cell r="K911">
            <v>0</v>
          </cell>
          <cell r="L911" t="str">
            <v>3</v>
          </cell>
          <cell r="N911" t="str">
            <v>1.10</v>
          </cell>
          <cell r="O911" t="str">
            <v>3.35</v>
          </cell>
          <cell r="P911">
            <v>2</v>
          </cell>
          <cell r="Q911">
            <v>20027087.790724743</v>
          </cell>
          <cell r="AH911" t="str">
            <v>3P011</v>
          </cell>
          <cell r="AI911" t="e">
            <v>#N/A</v>
          </cell>
          <cell r="AJ911" t="str">
            <v>SI</v>
          </cell>
        </row>
        <row r="912">
          <cell r="D912" t="str">
            <v>3P012</v>
          </cell>
          <cell r="E912" t="str">
            <v>ventana v-14 (2.30x3.50). perfileria en aluminio anodizado natural + vidrios templados laminados 3+3 mm. opalizados. cuerpos fijos y basculantes</v>
          </cell>
          <cell r="F912" t="str">
            <v>u</v>
          </cell>
          <cell r="G912">
            <v>3949246.1999999997</v>
          </cell>
          <cell r="H912">
            <v>1.3333333333333334E-2</v>
          </cell>
          <cell r="I912">
            <v>4001902.8160000001</v>
          </cell>
          <cell r="K912">
            <v>0</v>
          </cell>
          <cell r="L912" t="str">
            <v>3</v>
          </cell>
          <cell r="N912" t="str">
            <v>2.30</v>
          </cell>
          <cell r="O912" t="str">
            <v>3.50</v>
          </cell>
          <cell r="P912">
            <v>1</v>
          </cell>
          <cell r="Q912">
            <v>4432251.3828571429</v>
          </cell>
          <cell r="AH912" t="str">
            <v>3P012</v>
          </cell>
          <cell r="AI912" t="e">
            <v>#N/A</v>
          </cell>
          <cell r="AJ912" t="str">
            <v>SI</v>
          </cell>
        </row>
        <row r="913">
          <cell r="D913" t="str">
            <v>3P013</v>
          </cell>
          <cell r="E913" t="str">
            <v>ventana v-15 (4.17x3.50). perfileria en aluminio anodizado natural + vidrios templados laminados 3+3 mm. incoloros y opalizados. cuerpos fijos y basculantes</v>
          </cell>
          <cell r="F913" t="str">
            <v>u</v>
          </cell>
          <cell r="G913">
            <v>6134056.2000000002</v>
          </cell>
          <cell r="H913">
            <v>1.3333333333333334E-2</v>
          </cell>
          <cell r="I913">
            <v>6215843.6160000004</v>
          </cell>
          <cell r="K913">
            <v>0</v>
          </cell>
          <cell r="L913" t="str">
            <v>3</v>
          </cell>
          <cell r="N913" t="str">
            <v>4.17</v>
          </cell>
          <cell r="O913" t="str">
            <v>3.50</v>
          </cell>
          <cell r="P913">
            <v>1</v>
          </cell>
          <cell r="Q913">
            <v>4001902.8160000001</v>
          </cell>
          <cell r="AH913" t="str">
            <v>3P013</v>
          </cell>
          <cell r="AI913" t="e">
            <v>#N/A</v>
          </cell>
          <cell r="AJ913" t="str">
            <v>SI</v>
          </cell>
        </row>
        <row r="914">
          <cell r="D914" t="str">
            <v>3P014</v>
          </cell>
          <cell r="E914" t="str">
            <v>ventana v-16 (1.87x3.50). perfileria en aluminio anodizado natural + vidrios templados laminados 3+3 mm. opalizados. cuerpos fijos y basculantes</v>
          </cell>
          <cell r="F914" t="str">
            <v>u</v>
          </cell>
          <cell r="G914">
            <v>3219103.4366972474</v>
          </cell>
          <cell r="H914">
            <v>1.3333333333333334E-2</v>
          </cell>
          <cell r="I914">
            <v>3262024.8158532111</v>
          </cell>
          <cell r="K914">
            <v>0</v>
          </cell>
          <cell r="L914" t="str">
            <v>3</v>
          </cell>
          <cell r="N914" t="str">
            <v>1.87</v>
          </cell>
          <cell r="O914" t="str">
            <v>3.50</v>
          </cell>
          <cell r="P914">
            <v>1</v>
          </cell>
          <cell r="Q914">
            <v>6215843.6160000004</v>
          </cell>
          <cell r="AH914" t="str">
            <v>3P014</v>
          </cell>
          <cell r="AI914" t="e">
            <v>#N/A</v>
          </cell>
          <cell r="AJ914" t="str">
            <v>SI</v>
          </cell>
        </row>
        <row r="915">
          <cell r="D915" t="str">
            <v>3P015</v>
          </cell>
          <cell r="E915" t="str">
            <v>ventana v-17 (5.67x3.50). perfileria en aluminio anodizado natural + vidrios templados laminados 3+3 mm. opalizados. cuerpos fijos y basculantes</v>
          </cell>
          <cell r="F915" t="str">
            <v>u</v>
          </cell>
          <cell r="G915">
            <v>8925582</v>
          </cell>
          <cell r="H915">
            <v>1.3333333333333334E-2</v>
          </cell>
          <cell r="I915">
            <v>9044589.7600000016</v>
          </cell>
          <cell r="K915">
            <v>0</v>
          </cell>
          <cell r="L915" t="str">
            <v>3</v>
          </cell>
          <cell r="N915" t="str">
            <v>5.67</v>
          </cell>
          <cell r="O915" t="str">
            <v>3.50</v>
          </cell>
          <cell r="P915">
            <v>1</v>
          </cell>
          <cell r="Q915">
            <v>3262024.8158532111</v>
          </cell>
          <cell r="AH915" t="str">
            <v>3P015</v>
          </cell>
          <cell r="AI915" t="e">
            <v>#N/A</v>
          </cell>
          <cell r="AJ915" t="str">
            <v>SI</v>
          </cell>
        </row>
        <row r="916">
          <cell r="D916" t="str">
            <v>3P016</v>
          </cell>
          <cell r="E916" t="str">
            <v>ventana v-18 (6.90x3.50). perfileria en aluminio anodizado natural + vidrios templados laminados 3+3 mm. opalizados. cuerpos fijos y basculantes</v>
          </cell>
          <cell r="F916" t="str">
            <v>u</v>
          </cell>
          <cell r="G916">
            <v>10818483</v>
          </cell>
          <cell r="H916">
            <v>1.3333333333333334E-2</v>
          </cell>
          <cell r="I916">
            <v>10962729.440000001</v>
          </cell>
          <cell r="K916">
            <v>0</v>
          </cell>
          <cell r="L916" t="str">
            <v>3</v>
          </cell>
          <cell r="N916" t="str">
            <v>6.90</v>
          </cell>
          <cell r="O916" t="str">
            <v>3.50</v>
          </cell>
          <cell r="P916">
            <v>1</v>
          </cell>
          <cell r="Q916">
            <v>9044589.7600000016</v>
          </cell>
          <cell r="AH916" t="str">
            <v>3P016</v>
          </cell>
          <cell r="AI916" t="e">
            <v>#N/A</v>
          </cell>
          <cell r="AJ916" t="str">
            <v>SI</v>
          </cell>
        </row>
        <row r="917">
          <cell r="D917" t="str">
            <v>3P017</v>
          </cell>
          <cell r="E917" t="str">
            <v>ventana v-19 (7.80x3.00). perfileria en aluminio anodizado natural + vidrios templados laminados 3+3 mm. incoloros y opalizados. cuerpos fijos y basculantes</v>
          </cell>
          <cell r="F917" t="str">
            <v>u</v>
          </cell>
          <cell r="G917">
            <v>17140533.428571425</v>
          </cell>
          <cell r="H917">
            <v>1.3333333333333334E-2</v>
          </cell>
          <cell r="I917">
            <v>17369073.874285713</v>
          </cell>
          <cell r="K917">
            <v>0</v>
          </cell>
          <cell r="L917" t="str">
            <v>3</v>
          </cell>
          <cell r="N917" t="str">
            <v>7.80</v>
          </cell>
          <cell r="O917" t="str">
            <v>3.00</v>
          </cell>
          <cell r="P917">
            <v>1</v>
          </cell>
          <cell r="Q917">
            <v>10962729.440000001</v>
          </cell>
          <cell r="AH917" t="str">
            <v>3P017</v>
          </cell>
          <cell r="AI917" t="e">
            <v>#N/A</v>
          </cell>
          <cell r="AJ917" t="str">
            <v>SI</v>
          </cell>
        </row>
        <row r="918">
          <cell r="D918" t="str">
            <v>3P018</v>
          </cell>
          <cell r="E918" t="str">
            <v>ventana v-20 (8.00x3.00). perfileria en aluminio anodizado natural + vidrios templados laminados 3+3 mm. incoloros y opalizados. cuerpos fijos y basculantes</v>
          </cell>
          <cell r="F918" t="str">
            <v>u</v>
          </cell>
          <cell r="G918">
            <v>9984461.6571428571</v>
          </cell>
          <cell r="H918">
            <v>1.3333333333333334E-2</v>
          </cell>
          <cell r="I918">
            <v>10117587.812571429</v>
          </cell>
          <cell r="K918">
            <v>0</v>
          </cell>
          <cell r="L918" t="str">
            <v>3</v>
          </cell>
          <cell r="N918" t="str">
            <v>8.00</v>
          </cell>
          <cell r="O918" t="str">
            <v>3.00</v>
          </cell>
          <cell r="P918">
            <v>1</v>
          </cell>
          <cell r="Q918">
            <v>17369073.874285713</v>
          </cell>
          <cell r="AH918" t="str">
            <v>3P018</v>
          </cell>
          <cell r="AI918" t="e">
            <v>#N/A</v>
          </cell>
          <cell r="AJ918" t="str">
            <v>SI</v>
          </cell>
        </row>
        <row r="919">
          <cell r="D919" t="str">
            <v>3P019</v>
          </cell>
          <cell r="E919" t="str">
            <v>ventana v-21 (7.35x3.00). perfileria en aluminio anodizado natural + vidrios templados laminados 3+3 mm. incoloros y opalizados. cuerpos fijos y batientes</v>
          </cell>
          <cell r="F919" t="str">
            <v>u</v>
          </cell>
          <cell r="G919">
            <v>9197892.9000000004</v>
          </cell>
          <cell r="H919">
            <v>1.3333333333333334E-2</v>
          </cell>
          <cell r="I919">
            <v>9320531.472000001</v>
          </cell>
          <cell r="K919">
            <v>0</v>
          </cell>
          <cell r="L919" t="str">
            <v>3</v>
          </cell>
          <cell r="N919" t="str">
            <v>7.35</v>
          </cell>
          <cell r="O919" t="str">
            <v>3.00</v>
          </cell>
          <cell r="P919">
            <v>1</v>
          </cell>
          <cell r="Q919">
            <v>10117587.812571429</v>
          </cell>
          <cell r="AH919" t="str">
            <v>3P019</v>
          </cell>
          <cell r="AI919" t="e">
            <v>#N/A</v>
          </cell>
          <cell r="AJ919" t="str">
            <v>SI</v>
          </cell>
        </row>
        <row r="920">
          <cell r="D920" t="str">
            <v>3P020</v>
          </cell>
          <cell r="E920" t="str">
            <v>ventana v-22 (2.00x3.00). perfileria en aluminio anodizado natural + vidrios templados laminados 3+3 mm. incoloros. cuerpos fijos</v>
          </cell>
          <cell r="F920" t="str">
            <v>u</v>
          </cell>
          <cell r="G920">
            <v>1585001.4</v>
          </cell>
          <cell r="H920">
            <v>1.3333333333333334E-2</v>
          </cell>
          <cell r="I920">
            <v>1606134.7520000001</v>
          </cell>
          <cell r="K920">
            <v>0</v>
          </cell>
          <cell r="L920" t="str">
            <v>3</v>
          </cell>
          <cell r="N920" t="str">
            <v>2.00</v>
          </cell>
          <cell r="O920" t="str">
            <v>3.00</v>
          </cell>
          <cell r="P920">
            <v>1</v>
          </cell>
          <cell r="Q920">
            <v>9320531.472000001</v>
          </cell>
          <cell r="AH920" t="str">
            <v>3P020</v>
          </cell>
          <cell r="AI920" t="e">
            <v>#N/A</v>
          </cell>
          <cell r="AJ920" t="str">
            <v>SI</v>
          </cell>
        </row>
        <row r="921">
          <cell r="D921" t="str">
            <v>3P021</v>
          </cell>
          <cell r="E921" t="str">
            <v>ventana v-23 (1.57x3.00). perfileria en aluminio anodizado natural + vidrios templados laminados 3+3 mm. incoloros. cuerpos fijos</v>
          </cell>
          <cell r="F921" t="str">
            <v>u</v>
          </cell>
          <cell r="G921">
            <v>4874501.3999999994</v>
          </cell>
          <cell r="H921">
            <v>1.3333333333333334E-2</v>
          </cell>
          <cell r="I921">
            <v>4939494.7519999994</v>
          </cell>
          <cell r="K921">
            <v>0</v>
          </cell>
          <cell r="L921" t="str">
            <v>3</v>
          </cell>
          <cell r="N921" t="str">
            <v>1.57</v>
          </cell>
          <cell r="O921" t="str">
            <v>3.00</v>
          </cell>
          <cell r="P921">
            <v>1</v>
          </cell>
          <cell r="Q921">
            <v>1606134.7520000001</v>
          </cell>
          <cell r="AH921" t="str">
            <v>3P021</v>
          </cell>
          <cell r="AI921" t="e">
            <v>#N/A</v>
          </cell>
          <cell r="AJ921" t="str">
            <v>SI</v>
          </cell>
        </row>
        <row r="922">
          <cell r="D922" t="str">
            <v>3P022</v>
          </cell>
          <cell r="E922" t="str">
            <v>ventana v-24 (5.08x3.00). perfileria en aluminio anodizado natural + vidrios templados laminados 3+3 mm. incoloros. cuerpos fijos</v>
          </cell>
          <cell r="F922" t="str">
            <v>u</v>
          </cell>
          <cell r="G922">
            <v>4053762.5999999996</v>
          </cell>
          <cell r="H922">
            <v>1.3333333333333334E-2</v>
          </cell>
          <cell r="I922">
            <v>4107812.7680000002</v>
          </cell>
          <cell r="K922">
            <v>0</v>
          </cell>
          <cell r="L922" t="str">
            <v>3</v>
          </cell>
          <cell r="N922" t="str">
            <v>5.08</v>
          </cell>
          <cell r="O922" t="str">
            <v>3.00</v>
          </cell>
          <cell r="P922">
            <v>1</v>
          </cell>
          <cell r="Q922">
            <v>4939494.7519999994</v>
          </cell>
          <cell r="AH922" t="str">
            <v>3P022</v>
          </cell>
          <cell r="AI922" t="e">
            <v>#N/A</v>
          </cell>
          <cell r="AJ922" t="str">
            <v>SI</v>
          </cell>
        </row>
        <row r="923">
          <cell r="D923" t="str">
            <v>3P023</v>
          </cell>
          <cell r="E923" t="str">
            <v>ventana v-25 (2.43x3.00). perfileria en aluminio anodizado natural + vidrios templados laminados 3+3 mm. incoloros. cuerpos fijos</v>
          </cell>
          <cell r="F923" t="str">
            <v>u</v>
          </cell>
          <cell r="G923">
            <v>1939102.2</v>
          </cell>
          <cell r="H923">
            <v>1.3333333333333334E-2</v>
          </cell>
          <cell r="I923">
            <v>1964956.8960000002</v>
          </cell>
          <cell r="K923">
            <v>0</v>
          </cell>
          <cell r="L923" t="str">
            <v>3</v>
          </cell>
          <cell r="N923" t="str">
            <v>2.43</v>
          </cell>
          <cell r="O923" t="str">
            <v>3.00</v>
          </cell>
          <cell r="P923">
            <v>1</v>
          </cell>
          <cell r="Q923">
            <v>4107812.7680000002</v>
          </cell>
          <cell r="AH923" t="str">
            <v>3P023</v>
          </cell>
          <cell r="AI923" t="e">
            <v>#N/A</v>
          </cell>
          <cell r="AJ923" t="str">
            <v>SI</v>
          </cell>
        </row>
        <row r="924">
          <cell r="D924" t="str">
            <v>3P024</v>
          </cell>
          <cell r="E924" t="str">
            <v>ventana v-26 (6.27x3.00). perfileria en aluminio anodizado natural + vidrios templados laminados 3+3 mm. incoloros. cuerpos fijos</v>
          </cell>
          <cell r="F924" t="str">
            <v>u</v>
          </cell>
          <cell r="G924">
            <v>5003363.09088</v>
          </cell>
          <cell r="H924">
            <v>1.3333333333333334E-2</v>
          </cell>
          <cell r="I924">
            <v>5070074.5987584004</v>
          </cell>
          <cell r="K924">
            <v>0</v>
          </cell>
          <cell r="L924" t="str">
            <v>3</v>
          </cell>
          <cell r="N924" t="str">
            <v>6.27</v>
          </cell>
          <cell r="O924" t="str">
            <v>3.00</v>
          </cell>
          <cell r="P924">
            <v>1</v>
          </cell>
          <cell r="Q924">
            <v>1964956.8960000002</v>
          </cell>
          <cell r="AH924" t="str">
            <v>3P024</v>
          </cell>
          <cell r="AI924" t="e">
            <v>#N/A</v>
          </cell>
          <cell r="AJ924" t="str">
            <v>SI</v>
          </cell>
        </row>
        <row r="925">
          <cell r="D925" t="str">
            <v>3P025</v>
          </cell>
          <cell r="E925" t="str">
            <v>ventana v-27 (2.12x3.00). perfileria en aluminio anodizado natural + vidrios templados laminados 3+3 mm. incoloros. cuerpos fijos</v>
          </cell>
          <cell r="F925" t="str">
            <v>u</v>
          </cell>
          <cell r="G925">
            <v>1691727.5999999999</v>
          </cell>
          <cell r="H925">
            <v>1.3333333333333334E-2</v>
          </cell>
          <cell r="I925">
            <v>1714283.9680000001</v>
          </cell>
          <cell r="K925">
            <v>0</v>
          </cell>
          <cell r="L925" t="str">
            <v>3</v>
          </cell>
          <cell r="N925" t="str">
            <v>2.12</v>
          </cell>
          <cell r="O925" t="str">
            <v>3.00</v>
          </cell>
          <cell r="P925">
            <v>3</v>
          </cell>
          <cell r="Q925">
            <v>5070074.5987584004</v>
          </cell>
          <cell r="AH925" t="str">
            <v>3P025</v>
          </cell>
          <cell r="AI925" t="e">
            <v>#N/A</v>
          </cell>
          <cell r="AJ925" t="str">
            <v>SI</v>
          </cell>
        </row>
        <row r="926">
          <cell r="D926" t="str">
            <v>3P026</v>
          </cell>
          <cell r="E926" t="str">
            <v>ventana v-30 (1.47x2.80). perfileria en aluminio anodizado natural + vidrios templados laminados 3+3 mm. incoloros y opalizados. cuerpos fijos y basculantes</v>
          </cell>
          <cell r="F926" t="str">
            <v>u</v>
          </cell>
          <cell r="G926">
            <v>2021039.4</v>
          </cell>
          <cell r="H926">
            <v>1.3333333333333334E-2</v>
          </cell>
          <cell r="I926">
            <v>2047986.5920000002</v>
          </cell>
          <cell r="K926">
            <v>0</v>
          </cell>
          <cell r="L926" t="str">
            <v>3</v>
          </cell>
          <cell r="N926" t="str">
            <v>1.47</v>
          </cell>
          <cell r="O926" t="str">
            <v>2.80</v>
          </cell>
          <cell r="P926">
            <v>2</v>
          </cell>
          <cell r="Q926">
            <v>5142851.9040000001</v>
          </cell>
          <cell r="AH926" t="str">
            <v>3P026</v>
          </cell>
          <cell r="AI926" t="e">
            <v>#N/A</v>
          </cell>
          <cell r="AJ926" t="str">
            <v>SI</v>
          </cell>
        </row>
        <row r="927">
          <cell r="D927" t="str">
            <v>3P027</v>
          </cell>
          <cell r="E927" t="str">
            <v>ventana v-31 (7.25x2.80). perfileria en aluminio anodizado natural + vidrios templados laminados 3+3 mm. opalizados. cuerpos fijos y batientes</v>
          </cell>
          <cell r="F927" t="str">
            <v>u</v>
          </cell>
          <cell r="G927">
            <v>9432147.5999999996</v>
          </cell>
          <cell r="H927">
            <v>1.3333333333333334E-2</v>
          </cell>
          <cell r="I927">
            <v>9557909.568</v>
          </cell>
          <cell r="K927">
            <v>0</v>
          </cell>
          <cell r="L927" t="str">
            <v>3</v>
          </cell>
          <cell r="N927" t="str">
            <v>7.25</v>
          </cell>
          <cell r="O927" t="str">
            <v>2.80</v>
          </cell>
          <cell r="P927">
            <v>6</v>
          </cell>
          <cell r="Q927">
            <v>4095973.1840000004</v>
          </cell>
          <cell r="AH927" t="str">
            <v>3P027</v>
          </cell>
          <cell r="AI927" t="e">
            <v>#N/A</v>
          </cell>
          <cell r="AJ927" t="str">
            <v>SI</v>
          </cell>
        </row>
        <row r="928">
          <cell r="D928" t="str">
            <v>3P028</v>
          </cell>
          <cell r="E928" t="str">
            <v>ventana v-32 (5.54x2.80). perfileria en aluminio anodizado natural + vidrios templados laminados 3+3 mm. incoloros y opalizados. cuerpos fijos y batientes</v>
          </cell>
          <cell r="F928" t="str">
            <v>u</v>
          </cell>
          <cell r="G928">
            <v>6520439.3999999994</v>
          </cell>
          <cell r="H928">
            <v>1.3333333333333334E-2</v>
          </cell>
          <cell r="I928">
            <v>6607378.5920000002</v>
          </cell>
          <cell r="K928">
            <v>0</v>
          </cell>
          <cell r="L928" t="str">
            <v>3</v>
          </cell>
          <cell r="N928" t="str">
            <v>5.54</v>
          </cell>
          <cell r="O928" t="str">
            <v>2.80</v>
          </cell>
          <cell r="P928">
            <v>2</v>
          </cell>
          <cell r="Q928">
            <v>57347457.408</v>
          </cell>
          <cell r="AH928" t="str">
            <v>3P028</v>
          </cell>
          <cell r="AI928" t="e">
            <v>#N/A</v>
          </cell>
          <cell r="AJ928" t="str">
            <v>SI</v>
          </cell>
        </row>
        <row r="929">
          <cell r="D929" t="str">
            <v>3P029</v>
          </cell>
          <cell r="E929" t="str">
            <v>ventana v-33 (5.53x2.80). perfileria en aluminio anodizado natural + vidrios templados laminados 3+3 mm. opalizados. cuerpos fijos</v>
          </cell>
          <cell r="F929" t="str">
            <v>u</v>
          </cell>
          <cell r="G929">
            <v>5979901.2000000002</v>
          </cell>
          <cell r="H929">
            <v>1.3333333333333334E-2</v>
          </cell>
          <cell r="I929">
            <v>6059633.2160000009</v>
          </cell>
          <cell r="K929">
            <v>0</v>
          </cell>
          <cell r="L929" t="str">
            <v>3</v>
          </cell>
          <cell r="N929" t="str">
            <v>5.53</v>
          </cell>
          <cell r="O929" t="str">
            <v>2.80</v>
          </cell>
          <cell r="P929">
            <v>2</v>
          </cell>
          <cell r="Q929">
            <v>13214757.184</v>
          </cell>
          <cell r="AH929" t="str">
            <v>3P029</v>
          </cell>
          <cell r="AI929" t="e">
            <v>#N/A</v>
          </cell>
          <cell r="AJ929" t="str">
            <v>SI</v>
          </cell>
        </row>
        <row r="930">
          <cell r="D930" t="str">
            <v>3P030</v>
          </cell>
          <cell r="E930" t="str">
            <v>ventana v-34 (2.52x2.80). perfileria en aluminio anodizado natural + vidrios templados laminados 3+3 mm. incoloros y opalizados. cuerpos fijos y basculantes</v>
          </cell>
          <cell r="F930" t="str">
            <v>u</v>
          </cell>
          <cell r="G930">
            <v>3135921</v>
          </cell>
          <cell r="H930">
            <v>1.3333333333333334E-2</v>
          </cell>
          <cell r="I930">
            <v>3177733.2800000003</v>
          </cell>
          <cell r="K930">
            <v>0</v>
          </cell>
          <cell r="L930" t="str">
            <v>3</v>
          </cell>
          <cell r="N930" t="str">
            <v>2.52</v>
          </cell>
          <cell r="O930" t="str">
            <v>2.80</v>
          </cell>
          <cell r="P930">
            <v>1</v>
          </cell>
          <cell r="Q930">
            <v>12119266.432000002</v>
          </cell>
          <cell r="AH930" t="str">
            <v>3P030</v>
          </cell>
          <cell r="AI930" t="e">
            <v>#N/A</v>
          </cell>
          <cell r="AJ930" t="str">
            <v>SI</v>
          </cell>
        </row>
        <row r="931">
          <cell r="D931" t="str">
            <v>3P031</v>
          </cell>
          <cell r="E931" t="str">
            <v>ventana v-35 (2.98x2.80). perfileria en aluminio anodizado natural + vidrios templados laminados 3+3 mm. incoloros y opalizados. cuerpos fijos</v>
          </cell>
          <cell r="F931" t="str">
            <v>u</v>
          </cell>
          <cell r="G931">
            <v>3113704.7472972972</v>
          </cell>
          <cell r="H931">
            <v>1.3333333333333334E-2</v>
          </cell>
          <cell r="I931">
            <v>3155220.8105945946</v>
          </cell>
          <cell r="K931">
            <v>0</v>
          </cell>
          <cell r="L931" t="str">
            <v>3</v>
          </cell>
          <cell r="N931" t="str">
            <v>2.98</v>
          </cell>
          <cell r="O931" t="str">
            <v>2.80</v>
          </cell>
          <cell r="P931">
            <v>1</v>
          </cell>
          <cell r="Q931">
            <v>3177733.2800000003</v>
          </cell>
          <cell r="AH931" t="str">
            <v>3P031</v>
          </cell>
          <cell r="AI931" t="e">
            <v>#N/A</v>
          </cell>
          <cell r="AJ931" t="str">
            <v>SI</v>
          </cell>
        </row>
        <row r="932">
          <cell r="D932" t="str">
            <v>3P032</v>
          </cell>
          <cell r="E932" t="str">
            <v>ventana v-36 (2.07x2.80). perfileria en aluminio anodizado natural + vidrios templados laminados 3+3 mm. incoloros y opalizados. cuerpos fijos y basculantes</v>
          </cell>
          <cell r="F932" t="str">
            <v>u</v>
          </cell>
          <cell r="G932">
            <v>2603447.0918181818</v>
          </cell>
          <cell r="H932">
            <v>1.3333333333333334E-2</v>
          </cell>
          <cell r="I932">
            <v>2638159.7197090909</v>
          </cell>
          <cell r="K932">
            <v>0</v>
          </cell>
          <cell r="L932" t="str">
            <v>3</v>
          </cell>
          <cell r="N932" t="str">
            <v>2.07</v>
          </cell>
          <cell r="O932" t="str">
            <v>2.80</v>
          </cell>
          <cell r="P932">
            <v>1</v>
          </cell>
          <cell r="Q932">
            <v>3155220.8105945946</v>
          </cell>
          <cell r="AH932" t="str">
            <v>3P032</v>
          </cell>
          <cell r="AI932" t="e">
            <v>#N/A</v>
          </cell>
          <cell r="AJ932" t="str">
            <v>SI</v>
          </cell>
        </row>
        <row r="933">
          <cell r="D933" t="str">
            <v>3P033</v>
          </cell>
          <cell r="E933" t="str">
            <v>ventana v-37 (1.90x2.80). perfileria en aluminio anodizado natural + vidrios templados laminados 3+3 mm. incoloros y opalizados. cuerpos fijos y basculantes</v>
          </cell>
          <cell r="F933" t="str">
            <v>u</v>
          </cell>
          <cell r="G933">
            <v>2571672.3157894737</v>
          </cell>
          <cell r="H933">
            <v>1.3333333333333334E-2</v>
          </cell>
          <cell r="I933">
            <v>2605961.2800000003</v>
          </cell>
          <cell r="K933">
            <v>0</v>
          </cell>
          <cell r="L933" t="str">
            <v>3</v>
          </cell>
          <cell r="N933" t="str">
            <v>1.90</v>
          </cell>
          <cell r="O933" t="str">
            <v>2.80</v>
          </cell>
          <cell r="P933">
            <v>1</v>
          </cell>
          <cell r="Q933">
            <v>2638159.7197090909</v>
          </cell>
          <cell r="AH933" t="str">
            <v>3P033</v>
          </cell>
          <cell r="AI933" t="e">
            <v>#N/A</v>
          </cell>
          <cell r="AJ933" t="str">
            <v>SI</v>
          </cell>
        </row>
        <row r="934">
          <cell r="D934" t="str">
            <v>3P034</v>
          </cell>
          <cell r="E934" t="str">
            <v>ventana v-38 (3.17x2.80). perfileria en aluminio anodizado natural + vidrios templados laminados 3+3 mm. incoloros y opalizados. cuerpos fijos</v>
          </cell>
          <cell r="F934" t="str">
            <v>u</v>
          </cell>
          <cell r="G934">
            <v>3312230.3999999999</v>
          </cell>
          <cell r="H934">
            <v>1.3333333333333334E-2</v>
          </cell>
          <cell r="I934">
            <v>3356393.4720000001</v>
          </cell>
          <cell r="K934">
            <v>0</v>
          </cell>
          <cell r="L934" t="str">
            <v>3</v>
          </cell>
          <cell r="N934" t="str">
            <v>3.17</v>
          </cell>
          <cell r="O934" t="str">
            <v>2.80</v>
          </cell>
          <cell r="P934">
            <v>1</v>
          </cell>
          <cell r="Q934">
            <v>2605961.2800000003</v>
          </cell>
          <cell r="AH934" t="str">
            <v>3P034</v>
          </cell>
          <cell r="AI934" t="e">
            <v>#N/A</v>
          </cell>
          <cell r="AJ934" t="str">
            <v>SI</v>
          </cell>
        </row>
        <row r="935">
          <cell r="D935" t="str">
            <v>3P035</v>
          </cell>
          <cell r="E935" t="str">
            <v>ventana v-39 (1.19x2.80). perfileria en aluminio anodizado natural + vidrios templados laminados 3+3 mm. incoloros y opalizados. cuerpos fijos y basculantes</v>
          </cell>
          <cell r="F935" t="str">
            <v>u</v>
          </cell>
          <cell r="G935">
            <v>1647706.8</v>
          </cell>
          <cell r="H935">
            <v>1.3333333333333334E-2</v>
          </cell>
          <cell r="I935">
            <v>1669676.2240000002</v>
          </cell>
          <cell r="K935">
            <v>0</v>
          </cell>
          <cell r="L935" t="str">
            <v>3</v>
          </cell>
          <cell r="N935" t="str">
            <v>1.19</v>
          </cell>
          <cell r="O935" t="str">
            <v>2.80</v>
          </cell>
          <cell r="P935">
            <v>1</v>
          </cell>
          <cell r="Q935">
            <v>3356393.4720000001</v>
          </cell>
          <cell r="AH935" t="str">
            <v>3P035</v>
          </cell>
          <cell r="AI935" t="e">
            <v>#N/A</v>
          </cell>
          <cell r="AJ935" t="str">
            <v>SI</v>
          </cell>
        </row>
        <row r="936">
          <cell r="D936" t="str">
            <v>3P036</v>
          </cell>
          <cell r="E936" t="str">
            <v>ventana v-40 (8.00x2.80). perfileria en aluminio anodizado natural + vidrios templados laminados 3+3 mm. incoloros y opalizados. cuerpos fijos y batientes</v>
          </cell>
          <cell r="F936" t="str">
            <v>u</v>
          </cell>
          <cell r="G936">
            <v>9998385.173745174</v>
          </cell>
          <cell r="H936">
            <v>1.3333333333333334E-2</v>
          </cell>
          <cell r="I936">
            <v>10131696.976061776</v>
          </cell>
          <cell r="K936">
            <v>0</v>
          </cell>
          <cell r="L936" t="str">
            <v>3</v>
          </cell>
          <cell r="N936" t="str">
            <v>8.00</v>
          </cell>
          <cell r="O936" t="str">
            <v>2.80</v>
          </cell>
          <cell r="P936">
            <v>3</v>
          </cell>
          <cell r="Q936">
            <v>1669676.2240000002</v>
          </cell>
          <cell r="AH936" t="str">
            <v>3P036</v>
          </cell>
          <cell r="AI936" t="e">
            <v>#N/A</v>
          </cell>
          <cell r="AJ936" t="str">
            <v>SI</v>
          </cell>
        </row>
        <row r="937">
          <cell r="D937" t="str">
            <v>3P037</v>
          </cell>
          <cell r="E937" t="str">
            <v>ventana v-41 (1.80x6.80). perfileria en aluminio anodizado natural + vidrios templados laminados 3+3 mm. incoloros. cuerpos fijos y basculantes</v>
          </cell>
          <cell r="F937" t="str">
            <v>u</v>
          </cell>
          <cell r="G937">
            <v>5600392.2000000002</v>
          </cell>
          <cell r="H937">
            <v>1.3333333333333334E-2</v>
          </cell>
          <cell r="I937">
            <v>5675064.0960000008</v>
          </cell>
          <cell r="K937">
            <v>0</v>
          </cell>
          <cell r="L937" t="str">
            <v>3</v>
          </cell>
          <cell r="N937" t="str">
            <v>1.80</v>
          </cell>
          <cell r="O937" t="str">
            <v>6.80</v>
          </cell>
          <cell r="P937">
            <v>2</v>
          </cell>
          <cell r="Q937">
            <v>30395090.928185329</v>
          </cell>
          <cell r="AH937" t="str">
            <v>3P037</v>
          </cell>
          <cell r="AI937" t="e">
            <v>#N/A</v>
          </cell>
          <cell r="AJ937" t="str">
            <v>SI</v>
          </cell>
        </row>
        <row r="938">
          <cell r="D938" t="str">
            <v>3P038</v>
          </cell>
          <cell r="E938" t="str">
            <v>ventana v-42 (8.70x2.80). perfileria en aluminio anodizado natural + vidrios templados laminados 3+3 mm. incoloros y opalizados. cuerpos fijos y batientes</v>
          </cell>
          <cell r="F938" t="str">
            <v>u</v>
          </cell>
          <cell r="G938">
            <v>10720124.237647057</v>
          </cell>
          <cell r="H938">
            <v>1.3333333333333334E-2</v>
          </cell>
          <cell r="I938">
            <v>10863059.227482352</v>
          </cell>
          <cell r="K938">
            <v>0</v>
          </cell>
          <cell r="L938" t="str">
            <v>3</v>
          </cell>
          <cell r="N938" t="str">
            <v>8.70</v>
          </cell>
          <cell r="O938" t="str">
            <v>2.80</v>
          </cell>
          <cell r="P938">
            <v>2</v>
          </cell>
          <cell r="Q938">
            <v>11350128.192000002</v>
          </cell>
          <cell r="AH938" t="str">
            <v>3P038</v>
          </cell>
          <cell r="AI938" t="e">
            <v>#N/A</v>
          </cell>
          <cell r="AJ938" t="str">
            <v>SI</v>
          </cell>
        </row>
        <row r="939">
          <cell r="D939" t="str">
            <v>3P039</v>
          </cell>
          <cell r="E939" t="str">
            <v>ventana v-43 (7.02x2.80). perfileria en aluminio anodizado natural + vidrios templados laminados 3+3 mm. incoloros y opalizados. cuerpos fijos y batientes</v>
          </cell>
          <cell r="F939" t="str">
            <v>u</v>
          </cell>
          <cell r="G939">
            <v>8908626</v>
          </cell>
          <cell r="H939">
            <v>1.3333333333333334E-2</v>
          </cell>
          <cell r="I939">
            <v>9027407.6800000016</v>
          </cell>
          <cell r="K939">
            <v>0</v>
          </cell>
          <cell r="L939" t="str">
            <v>3</v>
          </cell>
          <cell r="N939" t="str">
            <v>7.02</v>
          </cell>
          <cell r="O939" t="str">
            <v>2.80</v>
          </cell>
          <cell r="P939">
            <v>2</v>
          </cell>
          <cell r="Q939">
            <v>21726118.454964705</v>
          </cell>
          <cell r="AH939" t="str">
            <v>3P039</v>
          </cell>
          <cell r="AI939" t="e">
            <v>#N/A</v>
          </cell>
          <cell r="AJ939" t="str">
            <v>SI</v>
          </cell>
        </row>
        <row r="940">
          <cell r="D940" t="str">
            <v>3P040</v>
          </cell>
          <cell r="E940" t="str">
            <v>ventana v-44 (6.82x2.80). perfileria en aluminio anodizado natural + vidrios templados laminados 3+3 mm. incoloros y opalizados. cuerpos fijos y batientes</v>
          </cell>
          <cell r="F940" t="str">
            <v>u</v>
          </cell>
          <cell r="G940">
            <v>8718308.4000000004</v>
          </cell>
          <cell r="H940">
            <v>1.3333333333333334E-2</v>
          </cell>
          <cell r="I940">
            <v>8834552.512000002</v>
          </cell>
          <cell r="K940">
            <v>0</v>
          </cell>
          <cell r="L940" t="str">
            <v>3</v>
          </cell>
          <cell r="N940" t="str">
            <v>6.82</v>
          </cell>
          <cell r="O940" t="str">
            <v>2.80</v>
          </cell>
          <cell r="P940">
            <v>2</v>
          </cell>
          <cell r="Q940">
            <v>18054815.360000003</v>
          </cell>
          <cell r="AH940" t="str">
            <v>3P040</v>
          </cell>
          <cell r="AI940" t="e">
            <v>#N/A</v>
          </cell>
          <cell r="AJ940" t="str">
            <v>SI</v>
          </cell>
        </row>
        <row r="941">
          <cell r="D941" t="str">
            <v>3P041</v>
          </cell>
          <cell r="E941" t="str">
            <v>ventana v-45 (8.30x2.80). perfileria en aluminio anodizado natural + vidrios templados laminados 3+3 mm. incoloros y opalizados. cuerpos fijos y batientes</v>
          </cell>
          <cell r="F941" t="str">
            <v>u</v>
          </cell>
          <cell r="G941">
            <v>10264711.199999999</v>
          </cell>
          <cell r="H941">
            <v>1.3333333333333334E-2</v>
          </cell>
          <cell r="I941">
            <v>10401574.016000001</v>
          </cell>
          <cell r="K941">
            <v>0</v>
          </cell>
          <cell r="L941" t="str">
            <v>3</v>
          </cell>
          <cell r="N941" t="str">
            <v>8.30</v>
          </cell>
          <cell r="O941" t="str">
            <v>2.80</v>
          </cell>
          <cell r="P941">
            <v>2</v>
          </cell>
          <cell r="Q941">
            <v>17669105.024000004</v>
          </cell>
          <cell r="AH941" t="str">
            <v>3P041</v>
          </cell>
          <cell r="AI941" t="e">
            <v>#N/A</v>
          </cell>
          <cell r="AJ941" t="str">
            <v>SI</v>
          </cell>
        </row>
        <row r="942">
          <cell r="D942" t="str">
            <v>3P042</v>
          </cell>
          <cell r="E942" t="str">
            <v>ventana v-46 (1.61x2.80). perfileria en aluminio anodizado natural + vidrios templados laminados 3+3 mm. incoloros y opalizados. cuerpos fijos y basculantes</v>
          </cell>
          <cell r="F942" t="str">
            <v>u</v>
          </cell>
          <cell r="G942">
            <v>2207706</v>
          </cell>
          <cell r="H942">
            <v>1.3333333333333334E-2</v>
          </cell>
          <cell r="I942">
            <v>2237142.08</v>
          </cell>
          <cell r="K942">
            <v>0</v>
          </cell>
          <cell r="L942" t="str">
            <v>3</v>
          </cell>
          <cell r="N942" t="str">
            <v>1.61</v>
          </cell>
          <cell r="O942" t="str">
            <v>2.80</v>
          </cell>
          <cell r="P942">
            <v>2</v>
          </cell>
          <cell r="Q942">
            <v>20803148.032000002</v>
          </cell>
          <cell r="AH942" t="str">
            <v>3P042</v>
          </cell>
          <cell r="AI942" t="e">
            <v>#N/A</v>
          </cell>
          <cell r="AJ942" t="str">
            <v>SI</v>
          </cell>
        </row>
        <row r="943">
          <cell r="D943" t="str">
            <v>3P043</v>
          </cell>
          <cell r="E943" t="str">
            <v>ventana v-47 (7.85x2.80). perfileria en aluminio anodizado natural + vidrios templados laminados 3+3 mm. incoloros y opalizados. cuerpos fijos y batientes</v>
          </cell>
          <cell r="F943" t="str">
            <v>u</v>
          </cell>
          <cell r="G943">
            <v>9794521.1999999993</v>
          </cell>
          <cell r="H943">
            <v>1.3333333333333334E-2</v>
          </cell>
          <cell r="I943">
            <v>9925114.8159999996</v>
          </cell>
          <cell r="K943">
            <v>0</v>
          </cell>
          <cell r="L943" t="str">
            <v>3</v>
          </cell>
          <cell r="N943" t="str">
            <v>7.85</v>
          </cell>
          <cell r="O943" t="str">
            <v>2.80</v>
          </cell>
          <cell r="P943">
            <v>2</v>
          </cell>
          <cell r="Q943">
            <v>4474284.16</v>
          </cell>
          <cell r="AH943" t="str">
            <v>3P043</v>
          </cell>
          <cell r="AI943" t="e">
            <v>#N/A</v>
          </cell>
          <cell r="AJ943" t="str">
            <v>SI</v>
          </cell>
        </row>
        <row r="944">
          <cell r="D944" t="str">
            <v>3P044</v>
          </cell>
          <cell r="E944" t="str">
            <v>ventana v-48 (3.46x2.80). perfileria en aluminio anodizado natural + vidrios templados laminados 3+3 mm. incoloros y opalizados. cuerpos fijos y batientes</v>
          </cell>
          <cell r="F944" t="str">
            <v>u</v>
          </cell>
          <cell r="G944">
            <v>4423070.8082111431</v>
          </cell>
          <cell r="H944">
            <v>1.3333333333333334E-2</v>
          </cell>
          <cell r="I944">
            <v>4482045.0856539588</v>
          </cell>
          <cell r="K944">
            <v>0</v>
          </cell>
          <cell r="L944" t="str">
            <v>3</v>
          </cell>
          <cell r="N944" t="str">
            <v>3.46</v>
          </cell>
          <cell r="O944" t="str">
            <v>2.80</v>
          </cell>
          <cell r="P944">
            <v>1</v>
          </cell>
          <cell r="Q944">
            <v>19850229.631999999</v>
          </cell>
          <cell r="AH944" t="str">
            <v>3P044</v>
          </cell>
          <cell r="AI944" t="e">
            <v>#N/A</v>
          </cell>
          <cell r="AJ944" t="str">
            <v>SI</v>
          </cell>
        </row>
        <row r="945">
          <cell r="D945" t="str">
            <v>3P045</v>
          </cell>
          <cell r="E945" t="str">
            <v>ventana v-49 (7.75x2.80). perfileria en aluminio anodizado natural + vidrios templados laminados 3+3 mm. incoloros y opalizados. cuerpos fijos y batientes</v>
          </cell>
          <cell r="F945" t="str">
            <v>u</v>
          </cell>
          <cell r="G945">
            <v>9679826.903846154</v>
          </cell>
          <cell r="H945">
            <v>1.3333333333333334E-2</v>
          </cell>
          <cell r="I945">
            <v>9808891.2625641041</v>
          </cell>
          <cell r="K945">
            <v>0</v>
          </cell>
          <cell r="L945" t="str">
            <v>3</v>
          </cell>
          <cell r="N945" t="str">
            <v>7.75</v>
          </cell>
          <cell r="O945" t="str">
            <v>2.80</v>
          </cell>
          <cell r="P945">
            <v>3</v>
          </cell>
          <cell r="Q945">
            <v>4482045.0856539588</v>
          </cell>
          <cell r="AH945" t="str">
            <v>3P045</v>
          </cell>
          <cell r="AI945" t="e">
            <v>#N/A</v>
          </cell>
          <cell r="AJ945" t="str">
            <v>SI</v>
          </cell>
        </row>
        <row r="946">
          <cell r="D946" t="str">
            <v>3P046</v>
          </cell>
          <cell r="E946" t="str">
            <v>ventana v-50 (2.70x2.80). perfileria en aluminio anodizado natural + vidrios templados laminados 3+3 mm. incoloros y opalizados. cuerpos fijos y batientes</v>
          </cell>
          <cell r="F946" t="str">
            <v>u</v>
          </cell>
          <cell r="G946">
            <v>4237636.9777777782</v>
          </cell>
          <cell r="H946">
            <v>1.3333333333333334E-2</v>
          </cell>
          <cell r="I946">
            <v>4294138.8041481487</v>
          </cell>
          <cell r="K946">
            <v>0</v>
          </cell>
          <cell r="L946" t="str">
            <v>3</v>
          </cell>
          <cell r="N946" t="str">
            <v>2.70</v>
          </cell>
          <cell r="O946" t="str">
            <v>2.80</v>
          </cell>
          <cell r="P946">
            <v>1</v>
          </cell>
          <cell r="Q946">
            <v>29426673.787692312</v>
          </cell>
          <cell r="AH946" t="str">
            <v>3P046</v>
          </cell>
          <cell r="AI946" t="e">
            <v>#N/A</v>
          </cell>
          <cell r="AJ946" t="str">
            <v>SI</v>
          </cell>
        </row>
        <row r="947">
          <cell r="D947" t="str">
            <v>3P047</v>
          </cell>
          <cell r="E947" t="str">
            <v>ventana v-51 (12.35x6.80). perfileria en aluminio anodizado natural + vidrios templados laminados 3+3 mm. incoloros y opalizados. cuerpos fijos y basculantes</v>
          </cell>
          <cell r="F947" t="str">
            <v>u</v>
          </cell>
          <cell r="G947">
            <v>38891089.678253837</v>
          </cell>
          <cell r="H947">
            <v>1.3333333333333334E-2</v>
          </cell>
          <cell r="I947">
            <v>39409637.540630557</v>
          </cell>
          <cell r="K947">
            <v>0</v>
          </cell>
          <cell r="L947" t="str">
            <v>3</v>
          </cell>
          <cell r="N947" t="str">
            <v>12.35</v>
          </cell>
          <cell r="O947" t="str">
            <v>6.80</v>
          </cell>
          <cell r="P947">
            <v>1</v>
          </cell>
          <cell r="Q947">
            <v>4294138.8041481487</v>
          </cell>
          <cell r="AH947" t="str">
            <v>3P047</v>
          </cell>
          <cell r="AI947" t="e">
            <v>#N/A</v>
          </cell>
          <cell r="AJ947" t="str">
            <v>SI</v>
          </cell>
        </row>
        <row r="948">
          <cell r="D948" t="str">
            <v>3P048</v>
          </cell>
          <cell r="E948" t="str">
            <v>ventana v-52 (7.87x2.80). perfileria en aluminio anodizado natural + vidrios templados laminados 3+3 mm. incoloros y opalizados. cuerpos fijos</v>
          </cell>
          <cell r="F948" t="str">
            <v>u</v>
          </cell>
          <cell r="G948">
            <v>8223106.1999999993</v>
          </cell>
          <cell r="H948">
            <v>1.3333333333333334E-2</v>
          </cell>
          <cell r="I948">
            <v>8332747.6160000004</v>
          </cell>
          <cell r="K948">
            <v>0</v>
          </cell>
          <cell r="L948" t="str">
            <v>3</v>
          </cell>
          <cell r="N948" t="str">
            <v>7.87</v>
          </cell>
          <cell r="O948" t="str">
            <v>2.80</v>
          </cell>
          <cell r="P948">
            <v>1</v>
          </cell>
          <cell r="Q948">
            <v>39409637.540630557</v>
          </cell>
          <cell r="AH948" t="str">
            <v>3P048</v>
          </cell>
          <cell r="AI948" t="e">
            <v>#N/A</v>
          </cell>
          <cell r="AJ948" t="str">
            <v>SI</v>
          </cell>
        </row>
        <row r="949">
          <cell r="D949" t="str">
            <v>3P049</v>
          </cell>
          <cell r="E949" t="str">
            <v>ventana v-53 (2.29x2.80). perfileria en aluminio anodizado natural + vidrios templados laminados 3+3 mm. opalizados. cuerpos fijos y basculantes</v>
          </cell>
          <cell r="F949" t="str">
            <v>u</v>
          </cell>
          <cell r="G949">
            <v>2917616.4337662337</v>
          </cell>
          <cell r="H949">
            <v>1.3333333333333334E-2</v>
          </cell>
          <cell r="I949">
            <v>2956517.9862164506</v>
          </cell>
          <cell r="K949">
            <v>0</v>
          </cell>
          <cell r="L949" t="str">
            <v>3</v>
          </cell>
          <cell r="N949" t="str">
            <v>2.29</v>
          </cell>
          <cell r="O949" t="str">
            <v>2.80</v>
          </cell>
          <cell r="P949">
            <v>1</v>
          </cell>
          <cell r="Q949">
            <v>8332747.6160000004</v>
          </cell>
          <cell r="AH949" t="str">
            <v>3P049</v>
          </cell>
          <cell r="AI949" t="e">
            <v>#N/A</v>
          </cell>
          <cell r="AJ949" t="str">
            <v>SI</v>
          </cell>
        </row>
        <row r="950">
          <cell r="D950" t="str">
            <v>3P050</v>
          </cell>
          <cell r="E950" t="str">
            <v>ventana v-54 (2.79x2.80). perfileria en aluminio anodizado natural + vidrios templados laminados 3+3 mm. opalizados. cuerpos fijos y basculantes</v>
          </cell>
          <cell r="F950" t="str">
            <v>u</v>
          </cell>
          <cell r="G950">
            <v>3602185.2832740215</v>
          </cell>
          <cell r="H950">
            <v>1.3333333333333334E-2</v>
          </cell>
          <cell r="I950">
            <v>3650214.4203843419</v>
          </cell>
          <cell r="K950">
            <v>0</v>
          </cell>
          <cell r="L950" t="str">
            <v>3</v>
          </cell>
          <cell r="N950" t="str">
            <v>2.79</v>
          </cell>
          <cell r="O950" t="str">
            <v>2.80</v>
          </cell>
          <cell r="P950">
            <v>1</v>
          </cell>
          <cell r="Q950">
            <v>2956517.9862164506</v>
          </cell>
          <cell r="AH950" t="str">
            <v>3P050</v>
          </cell>
          <cell r="AI950" t="e">
            <v>#N/A</v>
          </cell>
          <cell r="AJ950" t="str">
            <v>SI</v>
          </cell>
        </row>
        <row r="951">
          <cell r="D951" t="str">
            <v>3P051</v>
          </cell>
          <cell r="E951" t="str">
            <v>ventana v-55 (1.14x2.80). perfileria en aluminio anodizado natural + vidrios templados laminados 3+3 mm. opalizados. cuerpos fijos y basculantes</v>
          </cell>
          <cell r="F951" t="str">
            <v>u</v>
          </cell>
          <cell r="G951">
            <v>1622107.1895652174</v>
          </cell>
          <cell r="H951">
            <v>1.3333333333333334E-2</v>
          </cell>
          <cell r="I951">
            <v>1643735.285426087</v>
          </cell>
          <cell r="K951">
            <v>0</v>
          </cell>
          <cell r="L951" t="str">
            <v>3</v>
          </cell>
          <cell r="N951" t="str">
            <v>1.14</v>
          </cell>
          <cell r="O951" t="str">
            <v>2.80</v>
          </cell>
          <cell r="P951">
            <v>1</v>
          </cell>
          <cell r="Q951">
            <v>3650214.4203843419</v>
          </cell>
          <cell r="AH951" t="str">
            <v>3P051</v>
          </cell>
          <cell r="AI951" t="e">
            <v>#N/A</v>
          </cell>
          <cell r="AJ951" t="str">
            <v>SI</v>
          </cell>
        </row>
        <row r="952">
          <cell r="D952" t="str">
            <v>3P052</v>
          </cell>
          <cell r="E952" t="str">
            <v>ventana v-56 (4.03x2.80). perfileria en aluminio anodizado natural + vidrios templados laminados 3+3 mm. incoloros. cuerpos fijos</v>
          </cell>
          <cell r="F952" t="str">
            <v>u</v>
          </cell>
          <cell r="G952">
            <v>3001486.1999999997</v>
          </cell>
          <cell r="H952">
            <v>1.3333333333333334E-2</v>
          </cell>
          <cell r="I952">
            <v>3041506.0159999998</v>
          </cell>
          <cell r="K952">
            <v>0</v>
          </cell>
          <cell r="L952" t="str">
            <v>3</v>
          </cell>
          <cell r="N952" t="str">
            <v>4.03</v>
          </cell>
          <cell r="O952" t="str">
            <v>2.80</v>
          </cell>
          <cell r="P952">
            <v>2</v>
          </cell>
          <cell r="Q952">
            <v>1643735.285426087</v>
          </cell>
          <cell r="AH952" t="str">
            <v>3P052</v>
          </cell>
          <cell r="AI952" t="e">
            <v>#N/A</v>
          </cell>
          <cell r="AJ952" t="str">
            <v>SI</v>
          </cell>
        </row>
        <row r="953">
          <cell r="D953" t="str">
            <v>3P053</v>
          </cell>
          <cell r="E953" t="str">
            <v>ventana v-57 (4.58x2.80). perfileria en aluminio anodizado natural + vidrios templados laminados 3+3 mm. incoloros. cuerpos fijos</v>
          </cell>
          <cell r="F953" t="str">
            <v>u</v>
          </cell>
          <cell r="G953">
            <v>3411118.1999999997</v>
          </cell>
          <cell r="H953">
            <v>1.3333333333333334E-2</v>
          </cell>
          <cell r="I953">
            <v>3456599.7760000001</v>
          </cell>
          <cell r="K953">
            <v>0</v>
          </cell>
          <cell r="L953" t="str">
            <v>3</v>
          </cell>
          <cell r="N953" t="str">
            <v>4.58</v>
          </cell>
          <cell r="O953" t="str">
            <v>2.80</v>
          </cell>
          <cell r="P953">
            <v>1</v>
          </cell>
          <cell r="Q953">
            <v>6083012.0319999997</v>
          </cell>
          <cell r="AH953" t="str">
            <v>3P053</v>
          </cell>
          <cell r="AI953" t="e">
            <v>#N/A</v>
          </cell>
          <cell r="AJ953" t="str">
            <v>SI</v>
          </cell>
        </row>
        <row r="954">
          <cell r="D954" t="str">
            <v>3P054</v>
          </cell>
          <cell r="E954" t="str">
            <v>ventana v-58 (2.10x2.10). perfileria en aluminio anodizado natural + vidrios templados laminados 3+3 mm. incoloros. cuerpos fijos</v>
          </cell>
          <cell r="F954" t="str">
            <v>u</v>
          </cell>
          <cell r="G954">
            <v>1173037.2</v>
          </cell>
          <cell r="H954">
            <v>1.3333333333333334E-2</v>
          </cell>
          <cell r="I954">
            <v>1188677.696</v>
          </cell>
          <cell r="K954">
            <v>0</v>
          </cell>
          <cell r="L954" t="str">
            <v>3</v>
          </cell>
          <cell r="N954" t="str">
            <v>2.10</v>
          </cell>
          <cell r="O954" t="str">
            <v>2.10</v>
          </cell>
          <cell r="P954">
            <v>1</v>
          </cell>
          <cell r="Q954">
            <v>3456599.7760000001</v>
          </cell>
          <cell r="AH954" t="str">
            <v>3P054</v>
          </cell>
          <cell r="AI954" t="e">
            <v>#N/A</v>
          </cell>
          <cell r="AJ954" t="str">
            <v>SI</v>
          </cell>
        </row>
        <row r="955">
          <cell r="D955" t="str">
            <v>3P055</v>
          </cell>
          <cell r="E955" t="str">
            <v>ventana v-59 (5.98x3.50). perfileria en aluminio anodizado natural + vidrios templados laminados 3+3 mm. incoloros. cuerpos fijos</v>
          </cell>
          <cell r="F955" t="str">
            <v>u</v>
          </cell>
          <cell r="G955">
            <v>9084789</v>
          </cell>
          <cell r="H955">
            <v>1.3333333333333334E-2</v>
          </cell>
          <cell r="I955">
            <v>9205919.5200000014</v>
          </cell>
          <cell r="K955">
            <v>0</v>
          </cell>
          <cell r="L955" t="str">
            <v>3</v>
          </cell>
          <cell r="N955" t="str">
            <v>5.98</v>
          </cell>
          <cell r="O955" t="str">
            <v>3.50</v>
          </cell>
          <cell r="P955">
            <v>1</v>
          </cell>
          <cell r="Q955">
            <v>1188677.696</v>
          </cell>
          <cell r="AH955" t="str">
            <v>3P055</v>
          </cell>
          <cell r="AI955" t="e">
            <v>#N/A</v>
          </cell>
          <cell r="AJ955" t="str">
            <v>SI</v>
          </cell>
        </row>
        <row r="956">
          <cell r="D956" t="str">
            <v>3P056</v>
          </cell>
          <cell r="E956" t="str">
            <v>ventana v-60 (7.60x2.80). perfileria en aluminio anodizado natural + vidrios templados laminados 3+3 mm. opalizados. cuerpos fijos y batientes</v>
          </cell>
          <cell r="F956" t="str">
            <v>u</v>
          </cell>
          <cell r="G956">
            <v>9810621.5999999996</v>
          </cell>
          <cell r="H956">
            <v>1.3333333333333334E-2</v>
          </cell>
          <cell r="I956">
            <v>9941429.8880000003</v>
          </cell>
          <cell r="K956">
            <v>0</v>
          </cell>
          <cell r="L956" t="str">
            <v>3</v>
          </cell>
          <cell r="N956" t="str">
            <v>7.60</v>
          </cell>
          <cell r="O956" t="str">
            <v>2.80</v>
          </cell>
          <cell r="P956">
            <v>2</v>
          </cell>
          <cell r="Q956">
            <v>9205919.5200000014</v>
          </cell>
          <cell r="AH956" t="str">
            <v>3P056</v>
          </cell>
          <cell r="AI956" t="e">
            <v>#N/A</v>
          </cell>
          <cell r="AJ956" t="str">
            <v>SI</v>
          </cell>
        </row>
        <row r="957">
          <cell r="D957" t="str">
            <v>3P057</v>
          </cell>
          <cell r="E957" t="str">
            <v>ventana v-61 (2.00x6.80). perfileria en aluminio anodizado natural + vidrios templados laminados 3+3 mm. incoloros. cuerpos fijos y basculantes</v>
          </cell>
          <cell r="F957" t="str">
            <v>u</v>
          </cell>
          <cell r="G957">
            <v>6137562</v>
          </cell>
          <cell r="H957">
            <v>1.3333333333333334E-2</v>
          </cell>
          <cell r="I957">
            <v>6219396.1600000001</v>
          </cell>
          <cell r="K957">
            <v>0</v>
          </cell>
          <cell r="L957" t="str">
            <v>3</v>
          </cell>
          <cell r="N957" t="str">
            <v>2.00</v>
          </cell>
          <cell r="O957" t="str">
            <v>6.80</v>
          </cell>
          <cell r="P957">
            <v>1</v>
          </cell>
          <cell r="Q957">
            <v>19882859.776000001</v>
          </cell>
          <cell r="AH957" t="str">
            <v>3P057</v>
          </cell>
          <cell r="AI957" t="e">
            <v>#N/A</v>
          </cell>
          <cell r="AJ957" t="str">
            <v>SI</v>
          </cell>
        </row>
        <row r="958">
          <cell r="D958" t="str">
            <v>3P058</v>
          </cell>
          <cell r="E958" t="str">
            <v>ventana v-62 (4.18x2.80). perfileria en aluminio anodizado natural + vidrios templados laminados 3+3 mm. incoloros. cuerpos fijos</v>
          </cell>
          <cell r="F958" t="str">
            <v>u</v>
          </cell>
          <cell r="G958">
            <v>3113204.4</v>
          </cell>
          <cell r="H958">
            <v>1.3333333333333334E-2</v>
          </cell>
          <cell r="I958">
            <v>3154713.7920000004</v>
          </cell>
          <cell r="K958">
            <v>0</v>
          </cell>
          <cell r="L958" t="str">
            <v>3</v>
          </cell>
          <cell r="N958" t="str">
            <v>4.18</v>
          </cell>
          <cell r="O958" t="str">
            <v>2.80</v>
          </cell>
          <cell r="P958">
            <v>4</v>
          </cell>
          <cell r="Q958">
            <v>6219396.1600000001</v>
          </cell>
          <cell r="AH958" t="str">
            <v>3P058</v>
          </cell>
          <cell r="AI958" t="e">
            <v>#N/A</v>
          </cell>
          <cell r="AJ958" t="str">
            <v>SI</v>
          </cell>
        </row>
        <row r="959">
          <cell r="D959" t="str">
            <v>3P059</v>
          </cell>
          <cell r="E959" t="str">
            <v>ventana v-63 (4.05x2.80). perfileria en aluminio anodizado natural + vidrios templados laminados 3+3 mm. incoloros. cuerpos fijos</v>
          </cell>
          <cell r="F959" t="str">
            <v>u</v>
          </cell>
          <cell r="G959">
            <v>2973084.0717703346</v>
          </cell>
          <cell r="H959">
            <v>1.3333333333333334E-2</v>
          </cell>
          <cell r="I959">
            <v>3012725.1927272729</v>
          </cell>
          <cell r="K959">
            <v>0</v>
          </cell>
          <cell r="L959" t="str">
            <v>3</v>
          </cell>
          <cell r="N959" t="str">
            <v>4.05</v>
          </cell>
          <cell r="O959" t="str">
            <v>2.80</v>
          </cell>
          <cell r="P959">
            <v>2</v>
          </cell>
          <cell r="Q959">
            <v>12618855.168000001</v>
          </cell>
          <cell r="AH959" t="str">
            <v>3P059</v>
          </cell>
          <cell r="AI959" t="e">
            <v>#N/A</v>
          </cell>
          <cell r="AJ959" t="str">
            <v>SI</v>
          </cell>
        </row>
        <row r="960">
          <cell r="D960" t="str">
            <v>3P060</v>
          </cell>
          <cell r="E960" t="str">
            <v>ventana v-64 (2.00x6.50). perfileria en aluminio anodizado natural + vidrios templados laminados 3+3 mm. incoloros. cuerpos fijos y batientes. incluye barras antipanico</v>
          </cell>
          <cell r="F960" t="str">
            <v>u</v>
          </cell>
          <cell r="G960">
            <v>9924665.4000000004</v>
          </cell>
          <cell r="H960">
            <v>1.3333333333333334E-2</v>
          </cell>
          <cell r="I960">
            <v>10056994.272000002</v>
          </cell>
          <cell r="K960">
            <v>0</v>
          </cell>
          <cell r="L960" t="str">
            <v>3</v>
          </cell>
          <cell r="N960" t="str">
            <v>2.00</v>
          </cell>
          <cell r="O960" t="str">
            <v>6.50</v>
          </cell>
          <cell r="P960">
            <v>1</v>
          </cell>
          <cell r="Q960">
            <v>6025450.3854545457</v>
          </cell>
          <cell r="AH960" t="str">
            <v>3P060</v>
          </cell>
          <cell r="AI960" t="e">
            <v>#N/A</v>
          </cell>
          <cell r="AJ960" t="str">
            <v>SI</v>
          </cell>
        </row>
        <row r="961">
          <cell r="D961" t="str">
            <v>3P061</v>
          </cell>
          <cell r="E961" t="str">
            <v>ventana v-65 (7.15x2.80). perfileria en aluminio anodizado natural + vidrios templados laminados 3+3 mm. incoloros. cuerpos fijos</v>
          </cell>
          <cell r="F961" t="str">
            <v>u</v>
          </cell>
          <cell r="G961">
            <v>5325216.5999999996</v>
          </cell>
          <cell r="H961">
            <v>1.3333333333333334E-2</v>
          </cell>
          <cell r="I961">
            <v>5396219.4879999999</v>
          </cell>
          <cell r="K961">
            <v>0</v>
          </cell>
          <cell r="L961" t="str">
            <v>3</v>
          </cell>
          <cell r="N961" t="str">
            <v>7.15</v>
          </cell>
          <cell r="O961" t="str">
            <v>2.80</v>
          </cell>
          <cell r="P961">
            <v>1</v>
          </cell>
          <cell r="Q961">
            <v>10056994.272000002</v>
          </cell>
          <cell r="AH961" t="str">
            <v>3P061</v>
          </cell>
          <cell r="AI961" t="e">
            <v>#N/A</v>
          </cell>
          <cell r="AJ961" t="str">
            <v>SI</v>
          </cell>
        </row>
        <row r="962">
          <cell r="D962" t="str">
            <v>3P062</v>
          </cell>
          <cell r="E962" t="str">
            <v>ventana v-66 (1.23x2.50). perfileria en aluminio anodizado natural + vidrios templados laminados 3+3 mm. incoloros. cuerpos fijos</v>
          </cell>
          <cell r="F962" t="str">
            <v>u</v>
          </cell>
          <cell r="G962">
            <v>2191797.4285714282</v>
          </cell>
          <cell r="H962">
            <v>1.3333333333333334E-2</v>
          </cell>
          <cell r="I962">
            <v>2221021.3942857143</v>
          </cell>
          <cell r="K962">
            <v>0</v>
          </cell>
          <cell r="L962" t="str">
            <v>3</v>
          </cell>
          <cell r="N962" t="str">
            <v>1.23</v>
          </cell>
          <cell r="O962" t="str">
            <v>2.50</v>
          </cell>
          <cell r="P962">
            <v>1</v>
          </cell>
          <cell r="Q962">
            <v>5396219.4879999999</v>
          </cell>
          <cell r="AH962" t="str">
            <v>3P062</v>
          </cell>
          <cell r="AI962" t="e">
            <v>#N/A</v>
          </cell>
          <cell r="AJ962" t="str">
            <v>SI</v>
          </cell>
        </row>
        <row r="963">
          <cell r="D963" t="str">
            <v>3P063</v>
          </cell>
          <cell r="E963" t="str">
            <v>ventana v-67 (3.24x3.50). perfileria en aluminio anodizado natural + vidrios templados laminados 3+3 mm. incoloros y opalizados. cuerpos fijos y batientes</v>
          </cell>
          <cell r="F963" t="str">
            <v>u</v>
          </cell>
          <cell r="G963">
            <v>6468872.3999999994</v>
          </cell>
          <cell r="H963">
            <v>1.3333333333333334E-2</v>
          </cell>
          <cell r="I963">
            <v>6555124.0319999997</v>
          </cell>
          <cell r="K963">
            <v>0</v>
          </cell>
          <cell r="L963" t="str">
            <v>3</v>
          </cell>
          <cell r="N963" t="str">
            <v>3.24</v>
          </cell>
          <cell r="O963" t="str">
            <v>3.50</v>
          </cell>
          <cell r="P963">
            <v>1</v>
          </cell>
          <cell r="Q963">
            <v>2221021.3942857143</v>
          </cell>
          <cell r="AH963" t="str">
            <v>3P063</v>
          </cell>
          <cell r="AI963" t="e">
            <v>#N/A</v>
          </cell>
          <cell r="AJ963" t="str">
            <v>SI</v>
          </cell>
        </row>
        <row r="964">
          <cell r="D964" t="str">
            <v>3P064</v>
          </cell>
          <cell r="E964" t="str">
            <v>puerta vidriera pv-01 (2.80x3.35). perfileria en aluminio anodizado natural + vidrios templados laminados 3+3 mm. opalizados. cuerpos fijos y batientes.</v>
          </cell>
          <cell r="F964" t="str">
            <v>u</v>
          </cell>
          <cell r="G964">
            <v>6843882.8828571429</v>
          </cell>
          <cell r="H964">
            <v>1.3333333333333334E-2</v>
          </cell>
          <cell r="I964">
            <v>6935134.6546285721</v>
          </cell>
          <cell r="K964">
            <v>0</v>
          </cell>
          <cell r="L964" t="str">
            <v>3</v>
          </cell>
          <cell r="N964" t="str">
            <v>2.80</v>
          </cell>
          <cell r="O964" t="str">
            <v>3.35</v>
          </cell>
          <cell r="P964">
            <v>1</v>
          </cell>
          <cell r="Q964">
            <v>6555124.0319999997</v>
          </cell>
          <cell r="AH964" t="str">
            <v>3P064</v>
          </cell>
          <cell r="AI964" t="e">
            <v>#N/A</v>
          </cell>
          <cell r="AJ964" t="str">
            <v>SI</v>
          </cell>
        </row>
        <row r="965">
          <cell r="D965" t="str">
            <v>3P065</v>
          </cell>
          <cell r="E965" t="str">
            <v>puerta vidriera pv-02 (6.62x3.35). perfileria en aluminio anodizado natural + vidrios templados laminados 3+3 mm. incoloros y opalizados. cuerpos fijos y batientes</v>
          </cell>
          <cell r="F965" t="str">
            <v>u</v>
          </cell>
          <cell r="G965">
            <v>17232464.511428572</v>
          </cell>
          <cell r="H965">
            <v>1.3333333333333334E-2</v>
          </cell>
          <cell r="I965">
            <v>17462230.704914287</v>
          </cell>
          <cell r="K965">
            <v>0</v>
          </cell>
          <cell r="L965" t="str">
            <v>3</v>
          </cell>
          <cell r="N965" t="str">
            <v>6.62</v>
          </cell>
          <cell r="O965" t="str">
            <v>3.35</v>
          </cell>
          <cell r="P965">
            <v>1</v>
          </cell>
          <cell r="Q965">
            <v>6935134.6546285721</v>
          </cell>
          <cell r="AH965" t="str">
            <v>3P065</v>
          </cell>
          <cell r="AI965" t="e">
            <v>#N/A</v>
          </cell>
          <cell r="AJ965" t="str">
            <v>SI</v>
          </cell>
        </row>
        <row r="966">
          <cell r="D966" t="str">
            <v>3P066</v>
          </cell>
          <cell r="E966" t="str">
            <v>puerta vidriera pv-03 (1.88x3.50). perfileria en aluminio anodizado natural + vidrios templados laminados 3+3 mm. incoloros y opalizados. cuerpos fijos y corredizos</v>
          </cell>
          <cell r="F966" t="str">
            <v>u</v>
          </cell>
          <cell r="G966">
            <v>2262184.7999999998</v>
          </cell>
          <cell r="H966">
            <v>1.3333333333333334E-2</v>
          </cell>
          <cell r="I966">
            <v>2292347.264</v>
          </cell>
          <cell r="K966">
            <v>0</v>
          </cell>
          <cell r="L966" t="str">
            <v>3</v>
          </cell>
          <cell r="N966" t="str">
            <v>1.88</v>
          </cell>
          <cell r="O966" t="str">
            <v>3.50</v>
          </cell>
          <cell r="P966">
            <v>2</v>
          </cell>
          <cell r="Q966">
            <v>17462230.704914287</v>
          </cell>
          <cell r="AH966" t="str">
            <v>3P066</v>
          </cell>
          <cell r="AI966" t="e">
            <v>#N/A</v>
          </cell>
          <cell r="AJ966" t="str">
            <v>SI</v>
          </cell>
        </row>
        <row r="967">
          <cell r="D967" t="str">
            <v>3P067</v>
          </cell>
          <cell r="E967" t="str">
            <v>puerta vidriera pv-04 (2.37x3.50). perfileria en aluminio anodizado natural + vidrios templados laminados 3+3 mm. incoloros y opalizados. cuerpos fijos y corredizos</v>
          </cell>
          <cell r="F967" t="str">
            <v>u</v>
          </cell>
          <cell r="G967">
            <v>2708713.8</v>
          </cell>
          <cell r="H967">
            <v>1.3333333333333334E-2</v>
          </cell>
          <cell r="I967">
            <v>2744829.9840000002</v>
          </cell>
          <cell r="K967">
            <v>0</v>
          </cell>
          <cell r="L967" t="str">
            <v>3</v>
          </cell>
          <cell r="N967" t="str">
            <v>2.37</v>
          </cell>
          <cell r="O967" t="str">
            <v>3.50</v>
          </cell>
          <cell r="P967">
            <v>1</v>
          </cell>
          <cell r="Q967">
            <v>4584694.5279999999</v>
          </cell>
          <cell r="AH967" t="str">
            <v>3P067</v>
          </cell>
          <cell r="AI967" t="e">
            <v>#N/A</v>
          </cell>
          <cell r="AJ967" t="str">
            <v>SI</v>
          </cell>
        </row>
        <row r="968">
          <cell r="D968" t="str">
            <v>3P068</v>
          </cell>
          <cell r="E968" t="str">
            <v>puerta vidriera pv-05 (1.92x3.50). perfileria en aluminio anodizado natural + vidrios templados laminados 3+3 mm. incoloros y opalizados. cuerpos fijos y corredizos</v>
          </cell>
          <cell r="F968" t="str">
            <v>u</v>
          </cell>
          <cell r="G968">
            <v>2331864</v>
          </cell>
          <cell r="H968">
            <v>1.3333333333333334E-2</v>
          </cell>
          <cell r="I968">
            <v>2362955.52</v>
          </cell>
          <cell r="K968">
            <v>0</v>
          </cell>
          <cell r="L968" t="str">
            <v>3</v>
          </cell>
          <cell r="N968" t="str">
            <v>1.92</v>
          </cell>
          <cell r="O968" t="str">
            <v>3.50</v>
          </cell>
          <cell r="P968">
            <v>1</v>
          </cell>
          <cell r="Q968">
            <v>2744829.9840000002</v>
          </cell>
          <cell r="AH968" t="str">
            <v>3P068</v>
          </cell>
          <cell r="AI968" t="e">
            <v>#N/A</v>
          </cell>
          <cell r="AJ968" t="str">
            <v>SI</v>
          </cell>
        </row>
        <row r="969">
          <cell r="D969" t="str">
            <v>3P069</v>
          </cell>
          <cell r="E969" t="str">
            <v>puerta vidriera pv-07 (4.33x3.50). perfileria en aluminio anodizado natural + vidrios templados laminados 3+3 mm. incoloros y opalizados. cuerpos fijos y batientes.</v>
          </cell>
          <cell r="F969" t="str">
            <v>u</v>
          </cell>
          <cell r="G969">
            <v>13761519</v>
          </cell>
          <cell r="H969">
            <v>1.3333333333333334E-2</v>
          </cell>
          <cell r="I969">
            <v>13945005.920000002</v>
          </cell>
          <cell r="K969">
            <v>0</v>
          </cell>
          <cell r="L969" t="str">
            <v>3</v>
          </cell>
          <cell r="N969" t="str">
            <v>4.33</v>
          </cell>
          <cell r="O969" t="str">
            <v>3.50</v>
          </cell>
          <cell r="P969">
            <v>1</v>
          </cell>
          <cell r="Q969">
            <v>2362955.52</v>
          </cell>
          <cell r="AH969" t="str">
            <v>3P069</v>
          </cell>
          <cell r="AI969" t="e">
            <v>#N/A</v>
          </cell>
          <cell r="AJ969" t="str">
            <v>SI</v>
          </cell>
        </row>
        <row r="970">
          <cell r="D970" t="str">
            <v>3P070</v>
          </cell>
          <cell r="E970" t="str">
            <v>puerta vidriera pv-08 (4.16x3.00). perfileria en aluminio anodizado natural + vidrios templados laminados 3+3 mm. incoloros. cuerpos fijos y batientes.</v>
          </cell>
          <cell r="F970" t="str">
            <v>u</v>
          </cell>
          <cell r="G970">
            <v>7772918.1971830986</v>
          </cell>
          <cell r="H970">
            <v>1.3333333333333334E-2</v>
          </cell>
          <cell r="I970">
            <v>7876557.1064788736</v>
          </cell>
          <cell r="K970">
            <v>0</v>
          </cell>
          <cell r="L970" t="str">
            <v>3</v>
          </cell>
          <cell r="N970" t="str">
            <v>4.16</v>
          </cell>
          <cell r="O970" t="str">
            <v>3.00</v>
          </cell>
          <cell r="P970">
            <v>1</v>
          </cell>
          <cell r="Q970">
            <v>13945005.920000002</v>
          </cell>
          <cell r="AH970" t="str">
            <v>3P070</v>
          </cell>
          <cell r="AI970" t="e">
            <v>#N/A</v>
          </cell>
          <cell r="AJ970" t="str">
            <v>SI</v>
          </cell>
        </row>
        <row r="971">
          <cell r="D971" t="str">
            <v>3P071</v>
          </cell>
          <cell r="E971" t="str">
            <v>puerta vidriera pv-09 (2.80x3.00). perfileria en aluminio anodizado natural + vidrios templados laminados 3+3 mm. incoloros. cuerpos fijos y batientes.</v>
          </cell>
          <cell r="F971" t="str">
            <v>u</v>
          </cell>
          <cell r="G971">
            <v>6659994.9295774652</v>
          </cell>
          <cell r="H971">
            <v>1.3333333333333334E-2</v>
          </cell>
          <cell r="I971">
            <v>6748794.8619718319</v>
          </cell>
          <cell r="K971">
            <v>0</v>
          </cell>
          <cell r="L971" t="str">
            <v>3</v>
          </cell>
          <cell r="N971" t="str">
            <v>2.80</v>
          </cell>
          <cell r="O971" t="str">
            <v>3.00</v>
          </cell>
          <cell r="P971">
            <v>1</v>
          </cell>
          <cell r="Q971">
            <v>7876557.1064788736</v>
          </cell>
          <cell r="AH971" t="str">
            <v>3P071</v>
          </cell>
          <cell r="AI971" t="e">
            <v>#N/A</v>
          </cell>
          <cell r="AJ971" t="str">
            <v>SI</v>
          </cell>
        </row>
        <row r="972">
          <cell r="D972" t="str">
            <v>3P072</v>
          </cell>
          <cell r="E972" t="str">
            <v>puerta vidriera pv-10 (1.37x3.00). perfileria en aluminio anodizado natural + vidrios templados laminados 3+3 mm. incoloros. cuerpos fijos y batientes.</v>
          </cell>
          <cell r="F972" t="str">
            <v>u</v>
          </cell>
          <cell r="G972">
            <v>5489904.6760563385</v>
          </cell>
          <cell r="H972">
            <v>1.3333333333333334E-2</v>
          </cell>
          <cell r="I972">
            <v>5563103.4050704231</v>
          </cell>
          <cell r="K972">
            <v>0</v>
          </cell>
          <cell r="L972" t="str">
            <v>3</v>
          </cell>
          <cell r="N972" t="str">
            <v>1.37</v>
          </cell>
          <cell r="O972" t="str">
            <v>3.00</v>
          </cell>
          <cell r="P972">
            <v>1</v>
          </cell>
          <cell r="Q972">
            <v>6748794.8619718319</v>
          </cell>
          <cell r="AH972" t="str">
            <v>3P072</v>
          </cell>
          <cell r="AI972" t="e">
            <v>#N/A</v>
          </cell>
          <cell r="AJ972" t="str">
            <v>SI</v>
          </cell>
        </row>
        <row r="973">
          <cell r="D973" t="str">
            <v>3P073</v>
          </cell>
          <cell r="E973" t="str">
            <v>puerta vidriera pv-11 (3.02x3.00). perfileria en aluminio anodizado natural + vidrios templados laminados 3+3 mm. incoloros. cuerpos fijos y batientes.</v>
          </cell>
          <cell r="F973" t="str">
            <v>u</v>
          </cell>
          <cell r="G973">
            <v>6840027.8873239439</v>
          </cell>
          <cell r="H973">
            <v>1.3333333333333334E-2</v>
          </cell>
          <cell r="I973">
            <v>6931228.2591549307</v>
          </cell>
          <cell r="K973">
            <v>0</v>
          </cell>
          <cell r="L973" t="str">
            <v>3</v>
          </cell>
          <cell r="N973" t="str">
            <v>3.02</v>
          </cell>
          <cell r="O973" t="str">
            <v>3.00</v>
          </cell>
          <cell r="P973">
            <v>1</v>
          </cell>
          <cell r="Q973">
            <v>5563103.4050704231</v>
          </cell>
          <cell r="AH973" t="str">
            <v>3P073</v>
          </cell>
          <cell r="AI973" t="e">
            <v>#N/A</v>
          </cell>
          <cell r="AJ973" t="str">
            <v>SI</v>
          </cell>
        </row>
        <row r="974">
          <cell r="D974" t="str">
            <v>3P074</v>
          </cell>
          <cell r="E974" t="str">
            <v>puerta vidriera pv-12 (2.40x3.00). perfileria en aluminio anodizado natural + vidrios templados laminados 3+3 mm. incoloros. cuerpos fijos y batientes.</v>
          </cell>
          <cell r="F974" t="str">
            <v>u</v>
          </cell>
          <cell r="G974">
            <v>3817603.9480519476</v>
          </cell>
          <cell r="H974">
            <v>1.3333333333333334E-2</v>
          </cell>
          <cell r="I974">
            <v>3868505.3340259739</v>
          </cell>
          <cell r="K974">
            <v>0</v>
          </cell>
          <cell r="L974" t="str">
            <v>3</v>
          </cell>
          <cell r="N974" t="str">
            <v>2.40</v>
          </cell>
          <cell r="O974" t="str">
            <v>3.00</v>
          </cell>
          <cell r="P974">
            <v>1</v>
          </cell>
          <cell r="Q974">
            <v>6931228.2591549307</v>
          </cell>
          <cell r="AH974" t="str">
            <v>3P074</v>
          </cell>
          <cell r="AI974" t="e">
            <v>#N/A</v>
          </cell>
          <cell r="AJ974" t="str">
            <v>SI</v>
          </cell>
        </row>
        <row r="975">
          <cell r="D975" t="str">
            <v>3P075</v>
          </cell>
          <cell r="E975" t="str">
            <v>puerta vidriera pv-13 (2.54x3.00). perfileria en aluminio anodizado natural + vidrios templados laminados 3+3 mm. incoloros. cuerpos fijos y batientes.</v>
          </cell>
          <cell r="F975" t="str">
            <v>u</v>
          </cell>
          <cell r="G975">
            <v>3724323.389781021</v>
          </cell>
          <cell r="H975">
            <v>1.3333333333333334E-2</v>
          </cell>
          <cell r="I975">
            <v>3773981.0349781015</v>
          </cell>
          <cell r="K975">
            <v>0</v>
          </cell>
          <cell r="L975" t="str">
            <v>3</v>
          </cell>
          <cell r="N975" t="str">
            <v>2.54</v>
          </cell>
          <cell r="O975" t="str">
            <v>3.00</v>
          </cell>
          <cell r="P975">
            <v>1</v>
          </cell>
          <cell r="Q975">
            <v>3868505.3340259739</v>
          </cell>
          <cell r="AH975" t="str">
            <v>3P075</v>
          </cell>
          <cell r="AI975" t="e">
            <v>#N/A</v>
          </cell>
          <cell r="AJ975" t="str">
            <v>SI</v>
          </cell>
        </row>
        <row r="976">
          <cell r="D976" t="str">
            <v>3P076</v>
          </cell>
          <cell r="E976" t="str">
            <v>puerta vidriera pv-14 (1.54x3.00). perfileria en aluminio anodizado natural + vidrios templados laminados 3+3 mm. incoloros. cuerpos fijos y batientes.</v>
          </cell>
          <cell r="F976" t="str">
            <v>u</v>
          </cell>
          <cell r="G976">
            <v>3108825.1040000003</v>
          </cell>
          <cell r="H976">
            <v>1.3333333333333334E-2</v>
          </cell>
          <cell r="I976">
            <v>3150276.1053866674</v>
          </cell>
          <cell r="K976">
            <v>0</v>
          </cell>
          <cell r="L976" t="str">
            <v>3</v>
          </cell>
          <cell r="N976" t="str">
            <v>1.54</v>
          </cell>
          <cell r="O976" t="str">
            <v>3.00</v>
          </cell>
          <cell r="P976">
            <v>1</v>
          </cell>
          <cell r="Q976">
            <v>3773981.0349781015</v>
          </cell>
          <cell r="AH976" t="str">
            <v>3P076</v>
          </cell>
          <cell r="AI976" t="e">
            <v>#N/A</v>
          </cell>
          <cell r="AJ976" t="str">
            <v>SI</v>
          </cell>
        </row>
        <row r="977">
          <cell r="D977" t="str">
            <v>3P077</v>
          </cell>
          <cell r="E977" t="str">
            <v>puerta vidriera pv-15 (2.43x3.00). perfileria en aluminio anodizado natural + vidrios templados laminados 3+3 mm. incoloros. cuerpos fijos y batientes.</v>
          </cell>
          <cell r="F977" t="str">
            <v>u</v>
          </cell>
          <cell r="G977">
            <v>6357330.2535211276</v>
          </cell>
          <cell r="H977">
            <v>1.3333333333333334E-2</v>
          </cell>
          <cell r="I977">
            <v>6442094.6569014098</v>
          </cell>
          <cell r="K977">
            <v>0</v>
          </cell>
          <cell r="L977" t="str">
            <v>3</v>
          </cell>
          <cell r="N977" t="str">
            <v>2.43</v>
          </cell>
          <cell r="O977" t="str">
            <v>3.00</v>
          </cell>
          <cell r="P977">
            <v>1</v>
          </cell>
          <cell r="Q977">
            <v>3150276.1053866674</v>
          </cell>
          <cell r="AH977" t="str">
            <v>3P077</v>
          </cell>
          <cell r="AI977" t="e">
            <v>#N/A</v>
          </cell>
          <cell r="AJ977" t="str">
            <v>SI</v>
          </cell>
        </row>
        <row r="978">
          <cell r="D978" t="str">
            <v>3P078</v>
          </cell>
          <cell r="E978" t="str">
            <v>puerta vidriera pv-16 (2.60x3.00). perfileria en aluminio anodizado natural + vidrios templados laminados 3+3 mm. incoloros. cuerpos fijos y batientes.</v>
          </cell>
          <cell r="F978" t="str">
            <v>u</v>
          </cell>
          <cell r="G978">
            <v>6671077.1290140841</v>
          </cell>
          <cell r="H978">
            <v>1.3333333333333334E-2</v>
          </cell>
          <cell r="I978">
            <v>6760024.8240676057</v>
          </cell>
          <cell r="K978">
            <v>0</v>
          </cell>
          <cell r="L978" t="str">
            <v>3</v>
          </cell>
          <cell r="N978" t="str">
            <v>2.60</v>
          </cell>
          <cell r="O978" t="str">
            <v>3.00</v>
          </cell>
          <cell r="P978">
            <v>2</v>
          </cell>
          <cell r="Q978">
            <v>6442094.6569014098</v>
          </cell>
          <cell r="AH978" t="str">
            <v>3P078</v>
          </cell>
          <cell r="AI978" t="e">
            <v>#N/A</v>
          </cell>
          <cell r="AJ978" t="str">
            <v>SI</v>
          </cell>
        </row>
        <row r="979">
          <cell r="D979" t="str">
            <v>3P079</v>
          </cell>
          <cell r="E979" t="str">
            <v>puerta vidriera pv-17 (2.45x2.80). perfileria en aluminio anodizado natural + vidrios templados laminados 3+3 mm. incoloros. cuerpos fijos y batientes.</v>
          </cell>
          <cell r="F979" t="str">
            <v>u</v>
          </cell>
          <cell r="G979">
            <v>3640976.4567901231</v>
          </cell>
          <cell r="H979">
            <v>1.3333333333333334E-2</v>
          </cell>
          <cell r="I979">
            <v>3689522.8095473251</v>
          </cell>
          <cell r="K979">
            <v>0</v>
          </cell>
          <cell r="L979" t="str">
            <v>3</v>
          </cell>
          <cell r="N979" t="str">
            <v>2.45</v>
          </cell>
          <cell r="O979" t="str">
            <v>2.80</v>
          </cell>
          <cell r="P979">
            <v>2</v>
          </cell>
          <cell r="Q979">
            <v>13520049.648135211</v>
          </cell>
          <cell r="AH979" t="str">
            <v>3P079</v>
          </cell>
          <cell r="AI979" t="e">
            <v>#N/A</v>
          </cell>
          <cell r="AJ979" t="str">
            <v>SI</v>
          </cell>
        </row>
        <row r="980">
          <cell r="D980" t="str">
            <v>3P080</v>
          </cell>
          <cell r="E980" t="str">
            <v>puerta vidriera pv-18 (3.08x2.80). perfileria en aluminio anodizado natural + vidrios templados laminados 3+3 mm. incoloros. cuerpos fijos y batientes.</v>
          </cell>
          <cell r="F980" t="str">
            <v>u</v>
          </cell>
          <cell r="G980">
            <v>4066588.945686901</v>
          </cell>
          <cell r="H980">
            <v>1.3333333333333334E-2</v>
          </cell>
          <cell r="I980">
            <v>4120810.1316293934</v>
          </cell>
          <cell r="K980">
            <v>0</v>
          </cell>
          <cell r="L980" t="str">
            <v>3</v>
          </cell>
          <cell r="N980" t="str">
            <v>3.08</v>
          </cell>
          <cell r="O980" t="str">
            <v>2.80</v>
          </cell>
          <cell r="P980">
            <v>1</v>
          </cell>
          <cell r="Q980">
            <v>7379045.6190946503</v>
          </cell>
          <cell r="AH980" t="str">
            <v>3P080</v>
          </cell>
          <cell r="AI980" t="e">
            <v>#N/A</v>
          </cell>
          <cell r="AJ980" t="str">
            <v>SI</v>
          </cell>
        </row>
        <row r="981">
          <cell r="D981" t="str">
            <v>3P081</v>
          </cell>
          <cell r="E981" t="str">
            <v>puerta vidriera pv-19 (3.67x2.80). perfileria en aluminio anodizado natural + vidrios templados laminados 3+3 mm. incoloros. cuerpos fijos y batientes.</v>
          </cell>
          <cell r="F981" t="str">
            <v>u</v>
          </cell>
          <cell r="G981">
            <v>4534788.5999999996</v>
          </cell>
          <cell r="H981">
            <v>1.3333333333333334E-2</v>
          </cell>
          <cell r="I981">
            <v>4595252.4479999999</v>
          </cell>
          <cell r="K981">
            <v>0</v>
          </cell>
          <cell r="L981" t="str">
            <v>3</v>
          </cell>
          <cell r="N981" t="str">
            <v>3.67</v>
          </cell>
          <cell r="O981" t="str">
            <v>2.80</v>
          </cell>
          <cell r="P981">
            <v>1</v>
          </cell>
          <cell r="Q981">
            <v>4120810.1316293934</v>
          </cell>
          <cell r="AH981" t="str">
            <v>3P081</v>
          </cell>
          <cell r="AI981" t="e">
            <v>#N/A</v>
          </cell>
          <cell r="AJ981" t="str">
            <v>SI</v>
          </cell>
        </row>
        <row r="982">
          <cell r="D982" t="str">
            <v>3P082</v>
          </cell>
          <cell r="E982" t="str">
            <v>puerta vidriera pv-20 (2.52x2.80). perfileria en aluminio anodizado natural + vidrios templados laminados 3+3 mm. incoloros. cuerpos fijos y batientes.</v>
          </cell>
          <cell r="F982" t="str">
            <v>u</v>
          </cell>
          <cell r="G982">
            <v>3678284.4</v>
          </cell>
          <cell r="H982">
            <v>1.3333333333333334E-2</v>
          </cell>
          <cell r="I982">
            <v>3727328.1920000003</v>
          </cell>
          <cell r="K982">
            <v>0</v>
          </cell>
          <cell r="L982" t="str">
            <v>3</v>
          </cell>
          <cell r="N982" t="str">
            <v>2.52</v>
          </cell>
          <cell r="O982" t="str">
            <v>2.80</v>
          </cell>
          <cell r="P982">
            <v>1</v>
          </cell>
          <cell r="Q982">
            <v>4595252.4479999999</v>
          </cell>
          <cell r="AH982" t="str">
            <v>3P082</v>
          </cell>
          <cell r="AI982" t="e">
            <v>#N/A</v>
          </cell>
          <cell r="AJ982" t="str">
            <v>SI</v>
          </cell>
        </row>
        <row r="983">
          <cell r="D983" t="str">
            <v>3P083</v>
          </cell>
          <cell r="E983" t="str">
            <v>puerta vidriera pv-21 (2.40x2.80). perfileria en aluminio anodizado natural + vidrios templados laminados 3+3 mm. incoloros. cuerpos fijos y batientes.</v>
          </cell>
          <cell r="F983" t="str">
            <v>u</v>
          </cell>
          <cell r="G983">
            <v>3552147.9183673463</v>
          </cell>
          <cell r="H983">
            <v>1.3333333333333334E-2</v>
          </cell>
          <cell r="I983">
            <v>3599509.8906122446</v>
          </cell>
          <cell r="K983">
            <v>0</v>
          </cell>
          <cell r="L983" t="str">
            <v>3</v>
          </cell>
          <cell r="N983" t="str">
            <v>2.40</v>
          </cell>
          <cell r="O983" t="str">
            <v>2.80</v>
          </cell>
          <cell r="P983">
            <v>1</v>
          </cell>
          <cell r="Q983">
            <v>3727328.1920000003</v>
          </cell>
          <cell r="AH983" t="str">
            <v>3P083</v>
          </cell>
          <cell r="AI983" t="e">
            <v>#N/A</v>
          </cell>
          <cell r="AJ983" t="str">
            <v>SI</v>
          </cell>
        </row>
        <row r="984">
          <cell r="D984" t="str">
            <v>3P084</v>
          </cell>
          <cell r="E984" t="str">
            <v>puerta vidriera pv-22 (3.17x2.80). perfileria en aluminio anodizado natural + vidrios templados laminados 3+3 mm. incoloros. cuerpos fijos y batientes.</v>
          </cell>
          <cell r="F984" t="str">
            <v>u</v>
          </cell>
          <cell r="G984">
            <v>4162396.1999999997</v>
          </cell>
          <cell r="H984">
            <v>1.3333333333333334E-2</v>
          </cell>
          <cell r="I984">
            <v>4217894.8159999996</v>
          </cell>
          <cell r="K984">
            <v>0</v>
          </cell>
          <cell r="L984" t="str">
            <v>3</v>
          </cell>
          <cell r="N984" t="str">
            <v>3.17</v>
          </cell>
          <cell r="O984" t="str">
            <v>2.80</v>
          </cell>
          <cell r="P984">
            <v>1</v>
          </cell>
          <cell r="Q984">
            <v>3599509.8906122446</v>
          </cell>
          <cell r="AH984" t="str">
            <v>3P084</v>
          </cell>
          <cell r="AI984" t="e">
            <v>#N/A</v>
          </cell>
          <cell r="AJ984" t="str">
            <v>SI</v>
          </cell>
        </row>
        <row r="985">
          <cell r="D985" t="str">
            <v>3P085</v>
          </cell>
          <cell r="E985" t="str">
            <v>puerta vidriera pv-23 (2.52x2.80). perfileria en aluminio anodizado natural + vidrios templados laminados 3+3 mm. incoloros. cuerpos fijos y batientes.</v>
          </cell>
          <cell r="F985" t="str">
            <v>u</v>
          </cell>
          <cell r="G985">
            <v>3678284.4</v>
          </cell>
          <cell r="H985">
            <v>1.3333333333333334E-2</v>
          </cell>
          <cell r="I985">
            <v>3727328.1920000003</v>
          </cell>
          <cell r="K985">
            <v>0</v>
          </cell>
          <cell r="L985" t="str">
            <v>3</v>
          </cell>
          <cell r="N985" t="str">
            <v>2.52</v>
          </cell>
          <cell r="O985" t="str">
            <v>2.80</v>
          </cell>
          <cell r="P985">
            <v>1</v>
          </cell>
          <cell r="Q985">
            <v>4217894.8159999996</v>
          </cell>
          <cell r="AH985" t="str">
            <v>3P085</v>
          </cell>
          <cell r="AI985" t="e">
            <v>#N/A</v>
          </cell>
          <cell r="AJ985" t="str">
            <v>SI</v>
          </cell>
        </row>
        <row r="986">
          <cell r="D986" t="str">
            <v>3P086</v>
          </cell>
          <cell r="E986" t="str">
            <v>puerta vidriera pv-24 (2.30x2.80). perfileria en aluminio anodizado natural + vidrios templados laminados 3+3 mm. incoloros. cuerpos fijos y batientes.</v>
          </cell>
          <cell r="F986" t="str">
            <v>u</v>
          </cell>
          <cell r="G986">
            <v>3476104.3148936168</v>
          </cell>
          <cell r="H986">
            <v>1.3333333333333334E-2</v>
          </cell>
          <cell r="I986">
            <v>3522452.372425532</v>
          </cell>
          <cell r="K986">
            <v>0</v>
          </cell>
          <cell r="L986" t="str">
            <v>3</v>
          </cell>
          <cell r="N986" t="str">
            <v>2.30</v>
          </cell>
          <cell r="O986" t="str">
            <v>2.80</v>
          </cell>
          <cell r="P986">
            <v>1</v>
          </cell>
          <cell r="Q986">
            <v>3727328.1920000003</v>
          </cell>
          <cell r="AH986" t="str">
            <v>3P086</v>
          </cell>
          <cell r="AI986" t="e">
            <v>#N/A</v>
          </cell>
          <cell r="AJ986" t="str">
            <v>SI</v>
          </cell>
        </row>
        <row r="987">
          <cell r="D987" t="str">
            <v>3P087</v>
          </cell>
          <cell r="E987" t="str">
            <v>puerta vidriera pv-25 (3.03x2.80). perfileria en aluminio anodizado natural + vidrios templados laminados 3+3 mm. incoloros. cuerpos fijos y batientes.</v>
          </cell>
          <cell r="F987" t="str">
            <v>u</v>
          </cell>
          <cell r="G987">
            <v>4058126.4</v>
          </cell>
          <cell r="H987">
            <v>1.3333333333333334E-2</v>
          </cell>
          <cell r="I987">
            <v>4112234.7520000003</v>
          </cell>
          <cell r="K987">
            <v>0</v>
          </cell>
          <cell r="L987" t="str">
            <v>3</v>
          </cell>
          <cell r="N987" t="str">
            <v>3.03</v>
          </cell>
          <cell r="O987" t="str">
            <v>2.80</v>
          </cell>
          <cell r="P987">
            <v>1</v>
          </cell>
          <cell r="Q987">
            <v>3522452.372425532</v>
          </cell>
          <cell r="AH987" t="str">
            <v>3P087</v>
          </cell>
          <cell r="AI987" t="e">
            <v>#N/A</v>
          </cell>
          <cell r="AJ987" t="str">
            <v>SI</v>
          </cell>
        </row>
        <row r="988">
          <cell r="D988" t="str">
            <v>3P088</v>
          </cell>
          <cell r="E988" t="str">
            <v>puerta vidriera pv-26 (2.77x2.80). perfileria en aluminio anodizado natural + vidrios templados laminados 3+3 mm. incoloros. cuerpos fijos y batientes.</v>
          </cell>
          <cell r="F988" t="str">
            <v>u</v>
          </cell>
          <cell r="G988">
            <v>3897596.5279411767</v>
          </cell>
          <cell r="H988">
            <v>1.3333333333333334E-2</v>
          </cell>
          <cell r="I988">
            <v>3949564.4816470593</v>
          </cell>
          <cell r="K988">
            <v>0</v>
          </cell>
          <cell r="L988" t="str">
            <v>3</v>
          </cell>
          <cell r="N988" t="str">
            <v>2.77</v>
          </cell>
          <cell r="O988" t="str">
            <v>2.80</v>
          </cell>
          <cell r="P988">
            <v>2</v>
          </cell>
          <cell r="Q988">
            <v>4112234.7520000003</v>
          </cell>
          <cell r="AH988" t="str">
            <v>3P088</v>
          </cell>
          <cell r="AI988" t="e">
            <v>#N/A</v>
          </cell>
          <cell r="AJ988" t="str">
            <v>SI</v>
          </cell>
        </row>
        <row r="989">
          <cell r="D989" t="str">
            <v>3P089</v>
          </cell>
          <cell r="E989" t="str">
            <v>puerta vidriera pv-27 (2.84x3.50). perfileria en aluminio anodizado natural + vidrios templados laminados 3+3 mm. incoloros. cuerpos fijos y batientes.</v>
          </cell>
          <cell r="F989" t="str">
            <v>u</v>
          </cell>
          <cell r="G989">
            <v>7808182.7323943675</v>
          </cell>
          <cell r="H989">
            <v>1.3333333333333334E-2</v>
          </cell>
          <cell r="I989">
            <v>7912291.8354929592</v>
          </cell>
          <cell r="K989">
            <v>0</v>
          </cell>
          <cell r="L989" t="str">
            <v>3</v>
          </cell>
          <cell r="N989" t="str">
            <v>2.84</v>
          </cell>
          <cell r="O989" t="str">
            <v>3.50</v>
          </cell>
          <cell r="P989">
            <v>1</v>
          </cell>
          <cell r="Q989">
            <v>7899128.9632941186</v>
          </cell>
          <cell r="AH989" t="str">
            <v>3P089</v>
          </cell>
          <cell r="AI989" t="e">
            <v>#N/A</v>
          </cell>
          <cell r="AJ989" t="str">
            <v>SI</v>
          </cell>
        </row>
        <row r="990">
          <cell r="D990" t="str">
            <v>3P090</v>
          </cell>
          <cell r="E990" t="str">
            <v>puerta p-08 (2.00x3.50). perfileria en aluminio anodizado natural + vidrios templados laminados 3+3 mm. incoloros. cuerpos batientes.</v>
          </cell>
          <cell r="F990" t="str">
            <v>u</v>
          </cell>
          <cell r="G990">
            <v>3276000</v>
          </cell>
          <cell r="H990">
            <v>1.3333333333333334E-2</v>
          </cell>
          <cell r="I990">
            <v>3319680.0000000005</v>
          </cell>
          <cell r="K990">
            <v>0</v>
          </cell>
          <cell r="L990" t="str">
            <v>3</v>
          </cell>
          <cell r="N990" t="str">
            <v>2.00</v>
          </cell>
          <cell r="O990" t="str">
            <v>3.50</v>
          </cell>
          <cell r="P990">
            <v>1</v>
          </cell>
          <cell r="Q990">
            <v>7912291.8354929592</v>
          </cell>
          <cell r="AH990" t="str">
            <v>3P090</v>
          </cell>
          <cell r="AI990" t="e">
            <v>#N/A</v>
          </cell>
          <cell r="AJ990" t="str">
            <v>SI</v>
          </cell>
        </row>
        <row r="991">
          <cell r="D991" t="str">
            <v>3P091</v>
          </cell>
          <cell r="E991" t="str">
            <v>puerta p-15 (3.20x3.35). perfileria en aluminio anodizado natural + vidrios templados laminados 3+3 mm. incoloros y opalizados. cuerpos fijos y batientes.</v>
          </cell>
          <cell r="F991" t="str">
            <v>u</v>
          </cell>
          <cell r="G991">
            <v>5016960</v>
          </cell>
          <cell r="H991">
            <v>1.3333333333333334E-2</v>
          </cell>
          <cell r="I991">
            <v>5083852.8000000007</v>
          </cell>
          <cell r="K991">
            <v>0</v>
          </cell>
          <cell r="L991" t="str">
            <v>3</v>
          </cell>
          <cell r="N991" t="str">
            <v>3.20</v>
          </cell>
          <cell r="O991" t="str">
            <v>3.35</v>
          </cell>
          <cell r="P991">
            <v>2</v>
          </cell>
          <cell r="Q991">
            <v>3319680.0000000005</v>
          </cell>
          <cell r="AH991" t="str">
            <v>3P091</v>
          </cell>
          <cell r="AI991" t="e">
            <v>#N/A</v>
          </cell>
          <cell r="AJ991" t="str">
            <v>SI</v>
          </cell>
        </row>
        <row r="992">
          <cell r="D992" t="str">
            <v>3P092</v>
          </cell>
          <cell r="E992" t="str">
            <v>puerta p-17 (1.80x3.50). perfileria en aluminio anodizado natural + vidrios templados laminados 3+3 mm. incoloros y opalizados. cuerpos fijos y batientes.</v>
          </cell>
          <cell r="F992" t="str">
            <v>u</v>
          </cell>
          <cell r="G992">
            <v>2948400</v>
          </cell>
          <cell r="H992">
            <v>1.3333333333333334E-2</v>
          </cell>
          <cell r="I992">
            <v>2987712.0000000005</v>
          </cell>
          <cell r="K992">
            <v>0</v>
          </cell>
          <cell r="L992" t="str">
            <v>3</v>
          </cell>
          <cell r="N992" t="str">
            <v>1.80</v>
          </cell>
          <cell r="O992" t="str">
            <v>3.50</v>
          </cell>
          <cell r="P992">
            <v>3</v>
          </cell>
          <cell r="Q992">
            <v>10167705.600000001</v>
          </cell>
          <cell r="AH992" t="str">
            <v>3P092</v>
          </cell>
          <cell r="AI992" t="e">
            <v>#N/A</v>
          </cell>
          <cell r="AJ992" t="str">
            <v>SI</v>
          </cell>
        </row>
        <row r="993">
          <cell r="D993" t="str">
            <v>3P093</v>
          </cell>
          <cell r="E993" t="str">
            <v>puerta p-33 (1.80x2.80). perfileria en aluminio anodizado natural + vidrios templados laminados 3+3 mm. incoloros y opalizados. cuerpos fijos y batientes.</v>
          </cell>
          <cell r="F993" t="str">
            <v>u</v>
          </cell>
          <cell r="G993">
            <v>2358719.9999999995</v>
          </cell>
          <cell r="H993">
            <v>1.3333333333333334E-2</v>
          </cell>
          <cell r="I993">
            <v>2390169.5999999996</v>
          </cell>
          <cell r="K993">
            <v>0</v>
          </cell>
          <cell r="L993" t="str">
            <v>3</v>
          </cell>
          <cell r="N993" t="str">
            <v>1.80</v>
          </cell>
          <cell r="O993" t="str">
            <v>2.80</v>
          </cell>
          <cell r="P993">
            <v>4</v>
          </cell>
          <cell r="Q993">
            <v>8963136.0000000019</v>
          </cell>
          <cell r="AH993" t="str">
            <v>3P093</v>
          </cell>
          <cell r="AI993" t="e">
            <v>#N/A</v>
          </cell>
          <cell r="AJ993" t="str">
            <v>SI</v>
          </cell>
        </row>
        <row r="994">
          <cell r="D994" t="str">
            <v>3P094</v>
          </cell>
          <cell r="E994" t="str">
            <v>puerta p-01 (1.55x2.70). marco en lamina cr cal 18 + ala y montante en lamina cr cal 20. cuerpos batientes</v>
          </cell>
          <cell r="F994" t="str">
            <v>u</v>
          </cell>
          <cell r="G994">
            <v>1255500</v>
          </cell>
          <cell r="H994">
            <v>1.3333333333333334E-2</v>
          </cell>
          <cell r="I994">
            <v>1272240</v>
          </cell>
          <cell r="K994">
            <v>0</v>
          </cell>
          <cell r="L994" t="str">
            <v>3</v>
          </cell>
          <cell r="N994" t="str">
            <v>1.55</v>
          </cell>
          <cell r="O994" t="str">
            <v>2.70</v>
          </cell>
          <cell r="P994">
            <v>1</v>
          </cell>
          <cell r="Q994">
            <v>9560678.3999999985</v>
          </cell>
          <cell r="AH994" t="str">
            <v>3P094</v>
          </cell>
          <cell r="AI994" t="e">
            <v>#N/A</v>
          </cell>
          <cell r="AJ994" t="str">
            <v>SI</v>
          </cell>
        </row>
        <row r="995">
          <cell r="D995" t="str">
            <v>3P095</v>
          </cell>
          <cell r="E995" t="str">
            <v>puerta p-02 (0.80x2.70). marco en lamina cr cal 18 + ala y montante en lamina cr cal 20. cuerpo batiente</v>
          </cell>
          <cell r="F995" t="str">
            <v>u</v>
          </cell>
          <cell r="G995">
            <v>648000</v>
          </cell>
          <cell r="H995">
            <v>1.3333333333333334E-2</v>
          </cell>
          <cell r="I995">
            <v>656640</v>
          </cell>
          <cell r="K995">
            <v>0</v>
          </cell>
          <cell r="L995" t="str">
            <v>3</v>
          </cell>
          <cell r="N995" t="str">
            <v>0.80</v>
          </cell>
          <cell r="O995" t="str">
            <v>2.70</v>
          </cell>
          <cell r="P995">
            <v>3</v>
          </cell>
          <cell r="Q995">
            <v>1272240</v>
          </cell>
          <cell r="AH995" t="str">
            <v>3P095</v>
          </cell>
          <cell r="AI995" t="e">
            <v>#N/A</v>
          </cell>
          <cell r="AJ995" t="str">
            <v>SI</v>
          </cell>
        </row>
        <row r="996">
          <cell r="D996" t="str">
            <v>3P096</v>
          </cell>
          <cell r="E996" t="str">
            <v>puerta p-03 (1.26x2.70). marco en lamina cr cal 18 + ala y montante en lamina cr cal 20. cuerpos batientes</v>
          </cell>
          <cell r="F996" t="str">
            <v>u</v>
          </cell>
          <cell r="G996">
            <v>1020600.0000000001</v>
          </cell>
          <cell r="H996">
            <v>1.3333333333333334E-2</v>
          </cell>
          <cell r="I996">
            <v>1034208.0000000002</v>
          </cell>
          <cell r="K996">
            <v>0</v>
          </cell>
          <cell r="L996" t="str">
            <v>3</v>
          </cell>
          <cell r="N996" t="str">
            <v>1.26</v>
          </cell>
          <cell r="O996" t="str">
            <v>2.70</v>
          </cell>
          <cell r="P996">
            <v>1</v>
          </cell>
          <cell r="Q996">
            <v>1969920</v>
          </cell>
          <cell r="AH996" t="str">
            <v>3P096</v>
          </cell>
          <cell r="AI996" t="e">
            <v>#N/A</v>
          </cell>
          <cell r="AJ996" t="str">
            <v>SI</v>
          </cell>
        </row>
        <row r="997">
          <cell r="D997" t="str">
            <v>3P097</v>
          </cell>
          <cell r="E997" t="str">
            <v>puerta p-04 (2.00x3.50). marco en lamina cr cal 18 + ala y montante en lamina cr cal 20. cuerpos batientes</v>
          </cell>
          <cell r="F997" t="str">
            <v>u</v>
          </cell>
          <cell r="G997">
            <v>2100000</v>
          </cell>
          <cell r="H997">
            <v>1.3333333333333334E-2</v>
          </cell>
          <cell r="I997">
            <v>2128000</v>
          </cell>
          <cell r="K997">
            <v>0</v>
          </cell>
          <cell r="L997" t="str">
            <v>3</v>
          </cell>
          <cell r="N997" t="str">
            <v>2.00</v>
          </cell>
          <cell r="O997" t="str">
            <v>3.50</v>
          </cell>
          <cell r="P997">
            <v>2</v>
          </cell>
          <cell r="Q997">
            <v>1034208.0000000002</v>
          </cell>
          <cell r="AH997" t="str">
            <v>3P097</v>
          </cell>
          <cell r="AI997" t="e">
            <v>#N/A</v>
          </cell>
          <cell r="AJ997" t="str">
            <v>SI</v>
          </cell>
        </row>
        <row r="998">
          <cell r="D998" t="str">
            <v>3P098</v>
          </cell>
          <cell r="E998" t="str">
            <v>puerta p-05 (2.00x2.00). marco en lamina cr cal 18 + ala, montante y cuerpos fijos en lamina cr cal 20. cuerpos fijos y batientes</v>
          </cell>
          <cell r="F998" t="str">
            <v>u</v>
          </cell>
          <cell r="G998">
            <v>1200000</v>
          </cell>
          <cell r="H998">
            <v>1.3333333333333334E-2</v>
          </cell>
          <cell r="I998">
            <v>1216000</v>
          </cell>
          <cell r="K998">
            <v>0</v>
          </cell>
          <cell r="L998" t="str">
            <v>3</v>
          </cell>
          <cell r="N998" t="str">
            <v>2.00</v>
          </cell>
          <cell r="O998" t="str">
            <v>2.00</v>
          </cell>
          <cell r="P998">
            <v>3</v>
          </cell>
          <cell r="Q998">
            <v>4256000</v>
          </cell>
          <cell r="AH998" t="str">
            <v>3P098</v>
          </cell>
          <cell r="AI998" t="e">
            <v>#N/A</v>
          </cell>
          <cell r="AJ998" t="str">
            <v>SI</v>
          </cell>
        </row>
        <row r="999">
          <cell r="D999" t="str">
            <v>3P099</v>
          </cell>
          <cell r="E999" t="str">
            <v>puerta p-06 (1.20x3.50). marco en lamina cr cal 18 + ala y montante en lamina cr cal 20. cuerpo batiente</v>
          </cell>
          <cell r="F999" t="str">
            <v>u</v>
          </cell>
          <cell r="G999">
            <v>1260000</v>
          </cell>
          <cell r="H999">
            <v>1.3333333333333334E-2</v>
          </cell>
          <cell r="I999">
            <v>1276800</v>
          </cell>
          <cell r="K999">
            <v>0</v>
          </cell>
          <cell r="L999" t="str">
            <v>3</v>
          </cell>
          <cell r="N999" t="str">
            <v>1.20</v>
          </cell>
          <cell r="O999" t="str">
            <v>3.50</v>
          </cell>
          <cell r="P999">
            <v>1</v>
          </cell>
          <cell r="Q999">
            <v>3648000</v>
          </cell>
          <cell r="AH999" t="str">
            <v>3P099</v>
          </cell>
          <cell r="AI999" t="e">
            <v>#N/A</v>
          </cell>
          <cell r="AJ999" t="str">
            <v>SI</v>
          </cell>
        </row>
        <row r="1000">
          <cell r="D1000" t="str">
            <v>3P100</v>
          </cell>
          <cell r="E1000" t="str">
            <v>puerta p-07 (0.90x2.70). marco en lamina cr cal 18 + ala y montante en lamina cr cal 20. cuerpo batiente</v>
          </cell>
          <cell r="F1000" t="str">
            <v>u</v>
          </cell>
          <cell r="G1000">
            <v>729000</v>
          </cell>
          <cell r="H1000">
            <v>1.3333333333333334E-2</v>
          </cell>
          <cell r="I1000">
            <v>738720.00000000012</v>
          </cell>
          <cell r="K1000">
            <v>0</v>
          </cell>
          <cell r="L1000" t="str">
            <v>3</v>
          </cell>
          <cell r="N1000" t="str">
            <v>0.90</v>
          </cell>
          <cell r="O1000" t="str">
            <v>2.70</v>
          </cell>
          <cell r="P1000">
            <v>1</v>
          </cell>
          <cell r="Q1000">
            <v>1276800</v>
          </cell>
          <cell r="AH1000" t="str">
            <v>3P100</v>
          </cell>
          <cell r="AI1000" t="e">
            <v>#N/A</v>
          </cell>
          <cell r="AJ1000" t="str">
            <v>SI</v>
          </cell>
        </row>
        <row r="1001">
          <cell r="D1001" t="str">
            <v>3P101</v>
          </cell>
          <cell r="E1001" t="str">
            <v>puerta p-09 (0.90x3.50). marco en lamina cr cal 18 + ala y montante en lamina cr cal 20. cuerpo batiente</v>
          </cell>
          <cell r="F1001" t="str">
            <v>u</v>
          </cell>
          <cell r="G1001">
            <v>945000</v>
          </cell>
          <cell r="H1001">
            <v>1.3333333333333334E-2</v>
          </cell>
          <cell r="I1001">
            <v>957600.00000000012</v>
          </cell>
          <cell r="K1001">
            <v>0</v>
          </cell>
          <cell r="L1001" t="str">
            <v>3</v>
          </cell>
          <cell r="N1001" t="str">
            <v>0.90</v>
          </cell>
          <cell r="O1001" t="str">
            <v>3.50</v>
          </cell>
          <cell r="P1001">
            <v>4</v>
          </cell>
          <cell r="Q1001">
            <v>738720.00000000012</v>
          </cell>
          <cell r="AH1001" t="str">
            <v>3P101</v>
          </cell>
          <cell r="AI1001" t="e">
            <v>#N/A</v>
          </cell>
          <cell r="AJ1001" t="str">
            <v>SI</v>
          </cell>
        </row>
        <row r="1002">
          <cell r="D1002" t="str">
            <v>3P102</v>
          </cell>
          <cell r="E1002" t="str">
            <v>puerta p-10 (0.80x3.50). marco en lamina cr cal 18 + ala y montante en lamina cr cal 20. cuerpo batiente</v>
          </cell>
          <cell r="F1002" t="str">
            <v>u</v>
          </cell>
          <cell r="G1002">
            <v>840000</v>
          </cell>
          <cell r="H1002">
            <v>1.3333333333333334E-2</v>
          </cell>
          <cell r="I1002">
            <v>851200.00000000012</v>
          </cell>
          <cell r="K1002">
            <v>0</v>
          </cell>
          <cell r="L1002" t="str">
            <v>3</v>
          </cell>
          <cell r="N1002" t="str">
            <v>0.80</v>
          </cell>
          <cell r="O1002" t="str">
            <v>3.50</v>
          </cell>
          <cell r="P1002">
            <v>11</v>
          </cell>
          <cell r="Q1002">
            <v>3830400.0000000005</v>
          </cell>
          <cell r="AH1002" t="str">
            <v>3P102</v>
          </cell>
          <cell r="AI1002" t="e">
            <v>#N/A</v>
          </cell>
          <cell r="AJ1002" t="str">
            <v>SI</v>
          </cell>
        </row>
        <row r="1003">
          <cell r="D1003" t="str">
            <v>3P103</v>
          </cell>
          <cell r="E1003" t="str">
            <v>puerta p-11 (0.90x3.50). marco en lamina cr cal 18 + ala en lamina cr cal 20. cuerpo corredizo</v>
          </cell>
          <cell r="F1003" t="str">
            <v>u</v>
          </cell>
          <cell r="G1003">
            <v>945000</v>
          </cell>
          <cell r="H1003">
            <v>1.3333333333333334E-2</v>
          </cell>
          <cell r="I1003">
            <v>957600.00000000012</v>
          </cell>
          <cell r="K1003">
            <v>0</v>
          </cell>
          <cell r="L1003" t="str">
            <v>3</v>
          </cell>
          <cell r="N1003" t="str">
            <v>0.90</v>
          </cell>
          <cell r="O1003" t="str">
            <v>3.50</v>
          </cell>
          <cell r="P1003">
            <v>3</v>
          </cell>
          <cell r="Q1003">
            <v>9363200.0000000019</v>
          </cell>
          <cell r="AH1003" t="str">
            <v>3P103</v>
          </cell>
          <cell r="AI1003" t="e">
            <v>#N/A</v>
          </cell>
          <cell r="AJ1003" t="str">
            <v>SI</v>
          </cell>
        </row>
        <row r="1004">
          <cell r="D1004" t="str">
            <v>3P104</v>
          </cell>
          <cell r="E1004" t="str">
            <v>puerta p-12 (1.20x3.00). marco en lamina cr cal 18 + ala y montante en lamina cr cal 20. cuerpo batiente</v>
          </cell>
          <cell r="F1004" t="str">
            <v>u</v>
          </cell>
          <cell r="G1004">
            <v>1080000</v>
          </cell>
          <cell r="H1004">
            <v>1.3333333333333334E-2</v>
          </cell>
          <cell r="I1004">
            <v>1094400</v>
          </cell>
          <cell r="K1004">
            <v>0</v>
          </cell>
          <cell r="L1004" t="str">
            <v>3</v>
          </cell>
          <cell r="N1004" t="str">
            <v>1.20</v>
          </cell>
          <cell r="O1004" t="str">
            <v>3.00</v>
          </cell>
          <cell r="P1004">
            <v>1</v>
          </cell>
          <cell r="Q1004">
            <v>2872800.0000000005</v>
          </cell>
          <cell r="AH1004" t="str">
            <v>3P104</v>
          </cell>
          <cell r="AI1004" t="e">
            <v>#N/A</v>
          </cell>
          <cell r="AJ1004" t="str">
            <v>SI</v>
          </cell>
        </row>
        <row r="1005">
          <cell r="D1005" t="str">
            <v>3P105</v>
          </cell>
          <cell r="E1005" t="str">
            <v>puerta p-13 (0.80x3.00). marco en lamina cr cal 18 + ala y montante en lamina cr cal 20. cuerpo batiente</v>
          </cell>
          <cell r="F1005" t="str">
            <v>u</v>
          </cell>
          <cell r="G1005">
            <v>720000</v>
          </cell>
          <cell r="H1005">
            <v>1.3333333333333334E-2</v>
          </cell>
          <cell r="I1005">
            <v>729600.00000000012</v>
          </cell>
          <cell r="K1005">
            <v>0</v>
          </cell>
          <cell r="L1005" t="str">
            <v>3</v>
          </cell>
          <cell r="N1005" t="str">
            <v>0.80</v>
          </cell>
          <cell r="O1005" t="str">
            <v>3.00</v>
          </cell>
          <cell r="P1005">
            <v>14</v>
          </cell>
          <cell r="Q1005">
            <v>1094400</v>
          </cell>
          <cell r="AH1005" t="str">
            <v>3P105</v>
          </cell>
          <cell r="AI1005" t="e">
            <v>#N/A</v>
          </cell>
          <cell r="AJ1005" t="str">
            <v>SI</v>
          </cell>
        </row>
        <row r="1006">
          <cell r="D1006" t="str">
            <v>3P106</v>
          </cell>
          <cell r="E1006" t="str">
            <v>puerta p-14 (0.90x3.00). marco en lamina cr cal 18 + ala y montante en lamina cr cal 20. cuerpo batiente</v>
          </cell>
          <cell r="F1006" t="str">
            <v>u</v>
          </cell>
          <cell r="G1006">
            <v>810000</v>
          </cell>
          <cell r="H1006">
            <v>1.3333333333333334E-2</v>
          </cell>
          <cell r="I1006">
            <v>820800.00000000012</v>
          </cell>
          <cell r="K1006">
            <v>0</v>
          </cell>
          <cell r="L1006" t="str">
            <v>3</v>
          </cell>
          <cell r="N1006" t="str">
            <v>0.90</v>
          </cell>
          <cell r="O1006" t="str">
            <v>3.00</v>
          </cell>
          <cell r="P1006">
            <v>6</v>
          </cell>
          <cell r="Q1006">
            <v>10214400.000000002</v>
          </cell>
          <cell r="AH1006" t="str">
            <v>3P106</v>
          </cell>
          <cell r="AI1006" t="e">
            <v>#N/A</v>
          </cell>
          <cell r="AJ1006" t="str">
            <v>SI</v>
          </cell>
        </row>
        <row r="1007">
          <cell r="D1007" t="str">
            <v>3P107</v>
          </cell>
          <cell r="E1007" t="str">
            <v>puerta p-16 (4.21x3.00). marco en lamina cr cal 18 + bastidor y alas en tubulares metalicos. cuerpos batientes</v>
          </cell>
          <cell r="F1007" t="str">
            <v>u</v>
          </cell>
          <cell r="G1007">
            <v>3789000</v>
          </cell>
          <cell r="H1007">
            <v>1.3333333333333334E-2</v>
          </cell>
          <cell r="I1007">
            <v>3839520.0000000005</v>
          </cell>
          <cell r="K1007">
            <v>0</v>
          </cell>
          <cell r="L1007" t="str">
            <v>3</v>
          </cell>
          <cell r="N1007" t="str">
            <v>4.21</v>
          </cell>
          <cell r="O1007" t="str">
            <v>3.00</v>
          </cell>
          <cell r="P1007">
            <v>1</v>
          </cell>
          <cell r="Q1007">
            <v>4924800.0000000009</v>
          </cell>
          <cell r="AH1007" t="str">
            <v>3P107</v>
          </cell>
          <cell r="AI1007" t="e">
            <v>#N/A</v>
          </cell>
          <cell r="AJ1007" t="str">
            <v>SI</v>
          </cell>
        </row>
        <row r="1008">
          <cell r="D1008" t="str">
            <v>3P108</v>
          </cell>
          <cell r="E1008" t="str">
            <v>puerta p-24 (0.80x2.80). marco en lamina cr cal 18 + ala y montante en lamina cr cal 20. cuerpo batiente</v>
          </cell>
          <cell r="F1008" t="str">
            <v>u</v>
          </cell>
          <cell r="G1008">
            <v>672000</v>
          </cell>
          <cell r="H1008">
            <v>1.3333333333333334E-2</v>
          </cell>
          <cell r="I1008">
            <v>680960</v>
          </cell>
          <cell r="K1008">
            <v>0</v>
          </cell>
          <cell r="L1008" t="str">
            <v>3</v>
          </cell>
          <cell r="N1008" t="str">
            <v>0.80</v>
          </cell>
          <cell r="O1008" t="str">
            <v>2.80</v>
          </cell>
          <cell r="P1008">
            <v>8</v>
          </cell>
          <cell r="Q1008">
            <v>3839520.0000000005</v>
          </cell>
          <cell r="AH1008" t="str">
            <v>3P108</v>
          </cell>
          <cell r="AI1008" t="e">
            <v>#N/A</v>
          </cell>
          <cell r="AJ1008" t="str">
            <v>SI</v>
          </cell>
        </row>
        <row r="1009">
          <cell r="D1009" t="str">
            <v>3P109</v>
          </cell>
          <cell r="E1009" t="str">
            <v>puerta p-25 (0.90x2.50). marco en lamina cr cal 18 + ala en lamina cr cal 20. cuerpo batiente</v>
          </cell>
          <cell r="F1009" t="str">
            <v>u</v>
          </cell>
          <cell r="G1009">
            <v>675000</v>
          </cell>
          <cell r="H1009">
            <v>1.3333333333333334E-2</v>
          </cell>
          <cell r="I1009">
            <v>684000</v>
          </cell>
          <cell r="K1009">
            <v>0</v>
          </cell>
          <cell r="L1009" t="str">
            <v>3</v>
          </cell>
          <cell r="N1009" t="str">
            <v>0.90</v>
          </cell>
          <cell r="O1009" t="str">
            <v>2.50</v>
          </cell>
          <cell r="P1009">
            <v>2</v>
          </cell>
          <cell r="Q1009">
            <v>5447680</v>
          </cell>
          <cell r="AH1009" t="str">
            <v>3P109</v>
          </cell>
          <cell r="AI1009" t="e">
            <v>#N/A</v>
          </cell>
          <cell r="AJ1009" t="str">
            <v>SI</v>
          </cell>
        </row>
        <row r="1010">
          <cell r="D1010" t="str">
            <v>3P110</v>
          </cell>
          <cell r="E1010" t="str">
            <v>puerta p-26 (1.20x2.80). marco en lamina cr cal 18 + ala y montante en lamina cr cal 20. cuerpo batiente</v>
          </cell>
          <cell r="F1010" t="str">
            <v>u</v>
          </cell>
          <cell r="G1010">
            <v>1007999.9999999999</v>
          </cell>
          <cell r="H1010">
            <v>1.3333333333333334E-2</v>
          </cell>
          <cell r="I1010">
            <v>1021440</v>
          </cell>
          <cell r="K1010">
            <v>0</v>
          </cell>
          <cell r="L1010" t="str">
            <v>3</v>
          </cell>
          <cell r="N1010" t="str">
            <v>1.20</v>
          </cell>
          <cell r="O1010" t="str">
            <v>2.80</v>
          </cell>
          <cell r="P1010">
            <v>5</v>
          </cell>
          <cell r="Q1010">
            <v>1368000</v>
          </cell>
          <cell r="AH1010" t="str">
            <v>3P110</v>
          </cell>
          <cell r="AI1010" t="e">
            <v>#N/A</v>
          </cell>
          <cell r="AJ1010" t="str">
            <v>SI</v>
          </cell>
        </row>
        <row r="1011">
          <cell r="D1011" t="str">
            <v>3P111</v>
          </cell>
          <cell r="E1011" t="str">
            <v>puerta p-27 (1.47x2.80). marco en lamina cr cal 18 + ala y montante en lamina cr cal 20. cuerpo batiente</v>
          </cell>
          <cell r="F1011" t="str">
            <v>u</v>
          </cell>
          <cell r="G1011">
            <v>1234800</v>
          </cell>
          <cell r="H1011">
            <v>1.3333333333333334E-2</v>
          </cell>
          <cell r="I1011">
            <v>1251264</v>
          </cell>
          <cell r="K1011">
            <v>0</v>
          </cell>
          <cell r="L1011" t="str">
            <v>3</v>
          </cell>
          <cell r="N1011" t="str">
            <v>1.47</v>
          </cell>
          <cell r="O1011" t="str">
            <v>2.80</v>
          </cell>
          <cell r="P1011">
            <v>2</v>
          </cell>
          <cell r="Q1011">
            <v>5107200</v>
          </cell>
          <cell r="AH1011" t="str">
            <v>3P111</v>
          </cell>
          <cell r="AI1011" t="e">
            <v>#N/A</v>
          </cell>
          <cell r="AJ1011" t="str">
            <v>SI</v>
          </cell>
        </row>
        <row r="1012">
          <cell r="D1012" t="str">
            <v>3P112</v>
          </cell>
          <cell r="E1012" t="str">
            <v>puerta p-28 (0.80x2.50). marco en lamina cr cal 18 + ala en lamina cr cal 20. cuerpo batiente</v>
          </cell>
          <cell r="F1012" t="str">
            <v>u</v>
          </cell>
          <cell r="G1012">
            <v>600000</v>
          </cell>
          <cell r="H1012">
            <v>1.3333333333333334E-2</v>
          </cell>
          <cell r="I1012">
            <v>608000</v>
          </cell>
          <cell r="K1012">
            <v>0</v>
          </cell>
          <cell r="L1012" t="str">
            <v>3</v>
          </cell>
          <cell r="N1012" t="str">
            <v>0.80</v>
          </cell>
          <cell r="O1012" t="str">
            <v>2.50</v>
          </cell>
          <cell r="P1012">
            <v>2</v>
          </cell>
          <cell r="Q1012">
            <v>2502528</v>
          </cell>
          <cell r="AH1012" t="str">
            <v>3P112</v>
          </cell>
          <cell r="AI1012" t="e">
            <v>#N/A</v>
          </cell>
          <cell r="AJ1012" t="str">
            <v>SI</v>
          </cell>
        </row>
        <row r="1013">
          <cell r="D1013" t="str">
            <v>3P113</v>
          </cell>
          <cell r="E1013" t="str">
            <v>puerta p-34 (0.90x2.80). marco en lamina cr cal 18 + ala y montante en lamina cr cal 20. cuerpo batiente</v>
          </cell>
          <cell r="F1013" t="str">
            <v>u</v>
          </cell>
          <cell r="G1013">
            <v>756000</v>
          </cell>
          <cell r="H1013">
            <v>1.3333333333333334E-2</v>
          </cell>
          <cell r="I1013">
            <v>766080.00000000012</v>
          </cell>
          <cell r="K1013">
            <v>0</v>
          </cell>
          <cell r="L1013" t="str">
            <v>3</v>
          </cell>
          <cell r="N1013" t="str">
            <v>0.90</v>
          </cell>
          <cell r="O1013" t="str">
            <v>2.80</v>
          </cell>
          <cell r="P1013">
            <v>10</v>
          </cell>
          <cell r="Q1013">
            <v>1216000</v>
          </cell>
          <cell r="AH1013" t="str">
            <v>3P113</v>
          </cell>
          <cell r="AI1013" t="e">
            <v>#N/A</v>
          </cell>
          <cell r="AJ1013" t="str">
            <v>SI</v>
          </cell>
        </row>
        <row r="1014">
          <cell r="D1014" t="str">
            <v>3P114</v>
          </cell>
          <cell r="E1014" t="str">
            <v>puerta p-35 (1.80x2.80). marco en lamina cr cal 18 + alas y montante en lamina cr cal 20. cuerpos batientes</v>
          </cell>
          <cell r="F1014" t="str">
            <v>u</v>
          </cell>
          <cell r="G1014">
            <v>1512000</v>
          </cell>
          <cell r="H1014">
            <v>1.3333333333333334E-2</v>
          </cell>
          <cell r="I1014">
            <v>1532160.0000000002</v>
          </cell>
          <cell r="K1014">
            <v>0</v>
          </cell>
          <cell r="L1014" t="str">
            <v>3</v>
          </cell>
          <cell r="N1014" t="str">
            <v>1.80</v>
          </cell>
          <cell r="O1014" t="str">
            <v>2.80</v>
          </cell>
          <cell r="P1014">
            <v>3</v>
          </cell>
          <cell r="Q1014">
            <v>7660800.0000000009</v>
          </cell>
          <cell r="AH1014" t="str">
            <v>3P114</v>
          </cell>
          <cell r="AI1014" t="e">
            <v>#N/A</v>
          </cell>
          <cell r="AJ1014" t="str">
            <v>SI</v>
          </cell>
        </row>
        <row r="1015">
          <cell r="D1015" t="str">
            <v>3P115</v>
          </cell>
          <cell r="E1015" t="str">
            <v>puerta p-36 (1.20x2.80). marco en lamina cr cal 18 + ala y montante en lamina cr cal 20. cuerpo batiente</v>
          </cell>
          <cell r="F1015" t="str">
            <v>u</v>
          </cell>
          <cell r="G1015">
            <v>1007999.9999999999</v>
          </cell>
          <cell r="H1015">
            <v>1.3333333333333334E-2</v>
          </cell>
          <cell r="I1015">
            <v>1021440</v>
          </cell>
          <cell r="K1015">
            <v>0</v>
          </cell>
          <cell r="L1015" t="str">
            <v>3</v>
          </cell>
          <cell r="N1015" t="str">
            <v>1.20</v>
          </cell>
          <cell r="O1015" t="str">
            <v>2.80</v>
          </cell>
          <cell r="P1015">
            <v>1</v>
          </cell>
          <cell r="Q1015">
            <v>4596480.0000000009</v>
          </cell>
          <cell r="AH1015" t="str">
            <v>3P115</v>
          </cell>
          <cell r="AI1015" t="e">
            <v>#N/A</v>
          </cell>
          <cell r="AJ1015" t="str">
            <v>SI</v>
          </cell>
        </row>
        <row r="1016">
          <cell r="D1016" t="str">
            <v>3P116</v>
          </cell>
          <cell r="E1016" t="str">
            <v>puerta p-40 (1.20x3.50). marco en lamina cr cal 18 + ala y montante en lamina cr cal 20. cuerpo batiente</v>
          </cell>
          <cell r="F1016" t="str">
            <v>u</v>
          </cell>
          <cell r="G1016">
            <v>1260000</v>
          </cell>
          <cell r="H1016">
            <v>1.3333333333333334E-2</v>
          </cell>
          <cell r="I1016">
            <v>1276800</v>
          </cell>
          <cell r="K1016">
            <v>0</v>
          </cell>
          <cell r="L1016" t="str">
            <v>3</v>
          </cell>
          <cell r="N1016" t="str">
            <v>1.20</v>
          </cell>
          <cell r="O1016" t="str">
            <v>3.50</v>
          </cell>
          <cell r="P1016">
            <v>1</v>
          </cell>
          <cell r="Q1016">
            <v>1021440</v>
          </cell>
          <cell r="AH1016" t="str">
            <v>3P116</v>
          </cell>
          <cell r="AI1016" t="e">
            <v>#N/A</v>
          </cell>
          <cell r="AJ1016" t="str">
            <v>SI</v>
          </cell>
        </row>
        <row r="1017">
          <cell r="D1017" t="str">
            <v>3P117</v>
          </cell>
          <cell r="E1017" t="str">
            <v>puerta p-18 (0.90x3.00). marco en madera con ala y montante entamborados + chapilla en formica y dilataciones en aluminio. cuerpo batiente</v>
          </cell>
          <cell r="F1017" t="str">
            <v>u</v>
          </cell>
          <cell r="G1017">
            <v>3240000</v>
          </cell>
          <cell r="H1017">
            <v>1.3333333333333334E-2</v>
          </cell>
          <cell r="I1017">
            <v>3283200.0000000005</v>
          </cell>
          <cell r="K1017">
            <v>0</v>
          </cell>
          <cell r="L1017" t="str">
            <v>3</v>
          </cell>
          <cell r="N1017" t="str">
            <v>0.90</v>
          </cell>
          <cell r="O1017" t="str">
            <v>3.00</v>
          </cell>
          <cell r="P1017">
            <v>3</v>
          </cell>
          <cell r="Q1017">
            <v>1276800</v>
          </cell>
          <cell r="AH1017" t="str">
            <v>3P117</v>
          </cell>
          <cell r="AI1017" t="e">
            <v>#N/A</v>
          </cell>
          <cell r="AJ1017" t="str">
            <v>SI</v>
          </cell>
        </row>
        <row r="1018">
          <cell r="D1018" t="str">
            <v>3P118</v>
          </cell>
          <cell r="E1018" t="str">
            <v>puerta p-19 (7.20x3.50). alas entamboradas + chapilla en formica y dilataciones en aluminio. 9 cuerpos corredizos.</v>
          </cell>
          <cell r="F1018" t="str">
            <v>u</v>
          </cell>
          <cell r="G1018">
            <v>15120000</v>
          </cell>
          <cell r="H1018">
            <v>1.3333333333333334E-2</v>
          </cell>
          <cell r="I1018">
            <v>15321600.000000002</v>
          </cell>
          <cell r="K1018">
            <v>0</v>
          </cell>
          <cell r="L1018" t="str">
            <v>3</v>
          </cell>
          <cell r="N1018" t="str">
            <v>7.20</v>
          </cell>
          <cell r="O1018" t="str">
            <v>3.50</v>
          </cell>
          <cell r="P1018">
            <v>2</v>
          </cell>
          <cell r="Q1018">
            <v>9849600.0000000019</v>
          </cell>
          <cell r="AH1018" t="str">
            <v>3P118</v>
          </cell>
          <cell r="AI1018" t="e">
            <v>#N/A</v>
          </cell>
          <cell r="AJ1018" t="str">
            <v>SI</v>
          </cell>
        </row>
        <row r="1019">
          <cell r="D1019" t="str">
            <v>3P119</v>
          </cell>
          <cell r="E1019" t="str">
            <v>puerta p-20 (3.12x3.00). alas entamboradas + chapilla en formica y dilataciones en aluminio. 4 cuerpos corredizos.</v>
          </cell>
          <cell r="F1019" t="str">
            <v>u</v>
          </cell>
          <cell r="G1019">
            <v>5616000</v>
          </cell>
          <cell r="H1019">
            <v>1.3333333333333334E-2</v>
          </cell>
          <cell r="I1019">
            <v>5690880.0000000009</v>
          </cell>
          <cell r="K1019">
            <v>0</v>
          </cell>
          <cell r="L1019" t="str">
            <v>3</v>
          </cell>
          <cell r="N1019" t="str">
            <v>3.12</v>
          </cell>
          <cell r="O1019" t="str">
            <v>3.00</v>
          </cell>
          <cell r="P1019">
            <v>2</v>
          </cell>
          <cell r="Q1019">
            <v>30643200.000000004</v>
          </cell>
          <cell r="AH1019" t="str">
            <v>3P119</v>
          </cell>
          <cell r="AI1019" t="e">
            <v>#N/A</v>
          </cell>
          <cell r="AJ1019" t="str">
            <v>SI</v>
          </cell>
        </row>
        <row r="1020">
          <cell r="D1020" t="str">
            <v>3P120</v>
          </cell>
          <cell r="E1020" t="str">
            <v>puerta p-21 (2.28x3.00). alas entamboradas + chapilla en formica y dilataciones en aluminio. 4 cuerpos corredizos.</v>
          </cell>
          <cell r="F1020" t="str">
            <v>u</v>
          </cell>
          <cell r="G1020">
            <v>4103999.9999999991</v>
          </cell>
          <cell r="H1020">
            <v>1.3333333333333334E-2</v>
          </cell>
          <cell r="I1020">
            <v>4158719.9999999995</v>
          </cell>
          <cell r="K1020">
            <v>0</v>
          </cell>
          <cell r="L1020" t="str">
            <v>3</v>
          </cell>
          <cell r="N1020" t="str">
            <v>2.28</v>
          </cell>
          <cell r="O1020" t="str">
            <v>3.00</v>
          </cell>
          <cell r="P1020">
            <v>1</v>
          </cell>
          <cell r="Q1020">
            <v>11381760.000000002</v>
          </cell>
          <cell r="AH1020" t="str">
            <v>3P120</v>
          </cell>
          <cell r="AI1020" t="e">
            <v>#N/A</v>
          </cell>
          <cell r="AJ1020" t="str">
            <v>SI</v>
          </cell>
        </row>
        <row r="1021">
          <cell r="D1021" t="str">
            <v>3P121</v>
          </cell>
          <cell r="E1021" t="str">
            <v>puerta p-22 (1.12x3.00). alas entamboradas + chapilla en formica y dilataciones en aluminio. 2 cuerpos corredizos.</v>
          </cell>
          <cell r="F1021" t="str">
            <v>u</v>
          </cell>
          <cell r="G1021">
            <v>2016000.0000000005</v>
          </cell>
          <cell r="H1021">
            <v>1.3333333333333334E-2</v>
          </cell>
          <cell r="I1021">
            <v>2042880.0000000007</v>
          </cell>
          <cell r="K1021">
            <v>0</v>
          </cell>
          <cell r="L1021" t="str">
            <v>3</v>
          </cell>
          <cell r="N1021" t="str">
            <v>1.12</v>
          </cell>
          <cell r="O1021" t="str">
            <v>3.00</v>
          </cell>
          <cell r="P1021">
            <v>1</v>
          </cell>
          <cell r="Q1021">
            <v>4158719.9999999995</v>
          </cell>
          <cell r="AH1021" t="str">
            <v>3P121</v>
          </cell>
          <cell r="AI1021" t="e">
            <v>#N/A</v>
          </cell>
          <cell r="AJ1021" t="str">
            <v>SI</v>
          </cell>
        </row>
        <row r="1022">
          <cell r="D1022" t="str">
            <v>3P122</v>
          </cell>
          <cell r="E1022" t="str">
            <v>puerta p-23 (7.60x3.50). alas entamboradas + chapilla en formica y dilataciones en aluminio. 6 cuerpos corredizos.</v>
          </cell>
          <cell r="F1022" t="str">
            <v>u</v>
          </cell>
          <cell r="G1022">
            <v>15960000</v>
          </cell>
          <cell r="H1022">
            <v>1.3333333333333334E-2</v>
          </cell>
          <cell r="I1022">
            <v>16172800.000000002</v>
          </cell>
          <cell r="K1022">
            <v>0</v>
          </cell>
          <cell r="L1022" t="str">
            <v>3</v>
          </cell>
          <cell r="N1022" t="str">
            <v>7.60</v>
          </cell>
          <cell r="O1022" t="str">
            <v>3.50</v>
          </cell>
          <cell r="P1022">
            <v>1</v>
          </cell>
          <cell r="Q1022">
            <v>2042880.0000000007</v>
          </cell>
          <cell r="AH1022" t="str">
            <v>3P122</v>
          </cell>
          <cell r="AI1022" t="e">
            <v>#N/A</v>
          </cell>
          <cell r="AJ1022" t="str">
            <v>SI</v>
          </cell>
        </row>
        <row r="1023">
          <cell r="D1023" t="str">
            <v>3P123</v>
          </cell>
          <cell r="E1023" t="str">
            <v>puerta p-29 (0.90x2.40). marco en madera con ala entamborada + chapilla en formica y dilataciones en aluminio. cuerpo batiente</v>
          </cell>
          <cell r="F1023" t="str">
            <v>u</v>
          </cell>
          <cell r="G1023">
            <v>1296000</v>
          </cell>
          <cell r="H1023">
            <v>1.3333333333333334E-2</v>
          </cell>
          <cell r="I1023">
            <v>1313280</v>
          </cell>
          <cell r="K1023">
            <v>0</v>
          </cell>
          <cell r="L1023" t="str">
            <v>3</v>
          </cell>
          <cell r="N1023" t="str">
            <v>0.90</v>
          </cell>
          <cell r="O1023" t="str">
            <v>2.40</v>
          </cell>
          <cell r="P1023">
            <v>18</v>
          </cell>
          <cell r="Q1023">
            <v>16172800.000000002</v>
          </cell>
          <cell r="AH1023" t="str">
            <v>3P123</v>
          </cell>
          <cell r="AI1023" t="e">
            <v>#N/A</v>
          </cell>
          <cell r="AJ1023" t="str">
            <v>SI</v>
          </cell>
        </row>
        <row r="1024">
          <cell r="D1024" t="str">
            <v>3P124</v>
          </cell>
          <cell r="E1024" t="str">
            <v>puerta p-30 (6.55x2.40). alas entamboradas + chapilla en formica y dilataciones en aluminio. 8 cuerpos corredizos.</v>
          </cell>
          <cell r="F1024" t="str">
            <v>u</v>
          </cell>
          <cell r="G1024">
            <v>9432000</v>
          </cell>
          <cell r="H1024">
            <v>1.3333333333333334E-2</v>
          </cell>
          <cell r="I1024">
            <v>9557760</v>
          </cell>
          <cell r="K1024">
            <v>0</v>
          </cell>
          <cell r="L1024" t="str">
            <v>3</v>
          </cell>
          <cell r="N1024" t="str">
            <v>6.55</v>
          </cell>
          <cell r="O1024" t="str">
            <v>2.40</v>
          </cell>
          <cell r="P1024">
            <v>9</v>
          </cell>
          <cell r="Q1024">
            <v>23639040</v>
          </cell>
          <cell r="AH1024" t="str">
            <v>3P124</v>
          </cell>
          <cell r="AI1024" t="e">
            <v>#N/A</v>
          </cell>
          <cell r="AJ1024" t="str">
            <v>SI</v>
          </cell>
        </row>
        <row r="1025">
          <cell r="D1025" t="str">
            <v>3P125</v>
          </cell>
          <cell r="E1025" t="str">
            <v>puerta p-31 (5.54x2.80). alas entamboradas + chapilla en formica y dilataciones en aluminio. 14 cuerpos corredizos.</v>
          </cell>
          <cell r="F1025" t="str">
            <v>u</v>
          </cell>
          <cell r="G1025">
            <v>9307200</v>
          </cell>
          <cell r="H1025">
            <v>1.3333333333333334E-2</v>
          </cell>
          <cell r="I1025">
            <v>9431296</v>
          </cell>
          <cell r="K1025">
            <v>0</v>
          </cell>
          <cell r="L1025" t="str">
            <v>3</v>
          </cell>
          <cell r="N1025" t="str">
            <v>5.54</v>
          </cell>
          <cell r="O1025" t="str">
            <v>2.80</v>
          </cell>
          <cell r="P1025">
            <v>11</v>
          </cell>
          <cell r="Q1025">
            <v>86019840</v>
          </cell>
          <cell r="AH1025" t="str">
            <v>3P125</v>
          </cell>
          <cell r="AI1025" t="e">
            <v>#N/A</v>
          </cell>
          <cell r="AJ1025" t="str">
            <v>SI</v>
          </cell>
        </row>
        <row r="1026">
          <cell r="D1026" t="str">
            <v>3P126</v>
          </cell>
          <cell r="E1026" t="str">
            <v>puerta p-32 (6.20x2.40). alas entamboradas + chapilla en formica y dilataciones en aluminio. 8 cuerpos corredizos.</v>
          </cell>
          <cell r="F1026" t="str">
            <v>u</v>
          </cell>
          <cell r="G1026">
            <v>8928000</v>
          </cell>
          <cell r="H1026">
            <v>1.3333333333333334E-2</v>
          </cell>
          <cell r="I1026">
            <v>9047040</v>
          </cell>
          <cell r="K1026">
            <v>0</v>
          </cell>
          <cell r="L1026" t="str">
            <v>3</v>
          </cell>
          <cell r="N1026" t="str">
            <v>6.20</v>
          </cell>
          <cell r="O1026" t="str">
            <v>2.40</v>
          </cell>
          <cell r="P1026">
            <v>2</v>
          </cell>
          <cell r="Q1026">
            <v>103744256</v>
          </cell>
          <cell r="AH1026" t="str">
            <v>3P126</v>
          </cell>
          <cell r="AI1026" t="e">
            <v>#N/A</v>
          </cell>
          <cell r="AJ1026" t="str">
            <v>SI</v>
          </cell>
        </row>
        <row r="1027">
          <cell r="D1027" t="str">
            <v>3P127</v>
          </cell>
          <cell r="E1027" t="str">
            <v>puerta p-37 (6.10x2.40). alas entamboradas + chapilla en formica y dilataciones en aluminio. 8 cuerpos corredizos.</v>
          </cell>
          <cell r="F1027" t="str">
            <v>u</v>
          </cell>
          <cell r="G1027">
            <v>8784000</v>
          </cell>
          <cell r="H1027">
            <v>1.3333333333333334E-2</v>
          </cell>
          <cell r="I1027">
            <v>8901120</v>
          </cell>
          <cell r="K1027">
            <v>0</v>
          </cell>
          <cell r="L1027" t="str">
            <v>3</v>
          </cell>
          <cell r="N1027" t="str">
            <v>6.10</v>
          </cell>
          <cell r="O1027" t="str">
            <v>2.40</v>
          </cell>
          <cell r="P1027">
            <v>1</v>
          </cell>
          <cell r="Q1027">
            <v>18094080</v>
          </cell>
          <cell r="AH1027" t="str">
            <v>3P127</v>
          </cell>
          <cell r="AI1027" t="e">
            <v>#N/A</v>
          </cell>
          <cell r="AJ1027" t="str">
            <v>SI</v>
          </cell>
        </row>
        <row r="1028">
          <cell r="D1028" t="str">
            <v>3P128</v>
          </cell>
          <cell r="E1028" t="str">
            <v>puerta p-38 (6.90x2.80). alas entamboradas + chapilla en formica y dilataciones en aluminio. 8 cuerpos corredizos.</v>
          </cell>
          <cell r="F1028" t="str">
            <v>u</v>
          </cell>
          <cell r="G1028">
            <v>11592000</v>
          </cell>
          <cell r="H1028">
            <v>1.3333333333333334E-2</v>
          </cell>
          <cell r="I1028">
            <v>11746560.000000002</v>
          </cell>
          <cell r="K1028">
            <v>0</v>
          </cell>
          <cell r="L1028" t="str">
            <v>3</v>
          </cell>
          <cell r="N1028" t="str">
            <v>6.90</v>
          </cell>
          <cell r="O1028" t="str">
            <v>2.80</v>
          </cell>
          <cell r="P1028">
            <v>1</v>
          </cell>
          <cell r="Q1028">
            <v>8901120</v>
          </cell>
          <cell r="AH1028" t="str">
            <v>3P128</v>
          </cell>
          <cell r="AI1028" t="e">
            <v>#N/A</v>
          </cell>
          <cell r="AJ1028" t="str">
            <v>SI</v>
          </cell>
        </row>
        <row r="1029">
          <cell r="D1029" t="str">
            <v>3P129</v>
          </cell>
          <cell r="E1029" t="str">
            <v>puerta p-39 (8.00x2.80). alas entamboradas + chapilla en formica y dilataciones en aluminio. 10 cuerpos corredizos.</v>
          </cell>
          <cell r="F1029" t="str">
            <v>u</v>
          </cell>
          <cell r="G1029">
            <v>13440000</v>
          </cell>
          <cell r="H1029">
            <v>1.3333333333333334E-2</v>
          </cell>
          <cell r="I1029">
            <v>13619200.000000002</v>
          </cell>
          <cell r="K1029">
            <v>0</v>
          </cell>
          <cell r="L1029" t="str">
            <v>3</v>
          </cell>
          <cell r="N1029" t="str">
            <v>8.00</v>
          </cell>
          <cell r="O1029" t="str">
            <v>2.80</v>
          </cell>
          <cell r="P1029">
            <v>1</v>
          </cell>
          <cell r="Q1029">
            <v>11746560.000000002</v>
          </cell>
          <cell r="AH1029" t="str">
            <v>3P129</v>
          </cell>
          <cell r="AI1029" t="e">
            <v>#N/A</v>
          </cell>
          <cell r="AJ1029" t="str">
            <v>SI</v>
          </cell>
        </row>
        <row r="1030">
          <cell r="D1030" t="str">
            <v>3P130</v>
          </cell>
          <cell r="E1030" t="str">
            <v>ventana v-08 (1.10x3.50). perfileria en aluminio anodizado natural + vidrios templados laminados 3+3 mm. opalizados. cuerpos fijos y basculantes</v>
          </cell>
          <cell r="F1030" t="str">
            <v>u</v>
          </cell>
          <cell r="G1030">
            <v>1580306.1214285719</v>
          </cell>
          <cell r="H1030">
            <v>1.3333333333333334E-2</v>
          </cell>
          <cell r="I1030">
            <v>1601376.8697142864</v>
          </cell>
          <cell r="K1030">
            <v>0</v>
          </cell>
          <cell r="L1030" t="str">
            <v>3</v>
          </cell>
          <cell r="N1030" t="str">
            <v>1.10</v>
          </cell>
          <cell r="O1030" t="str">
            <v>3.50</v>
          </cell>
          <cell r="P1030">
            <v>1</v>
          </cell>
          <cell r="Q1030">
            <v>13619200.000000002</v>
          </cell>
          <cell r="AH1030" t="str">
            <v>3P130</v>
          </cell>
          <cell r="AI1030" t="e">
            <v>#N/A</v>
          </cell>
          <cell r="AJ1030" t="str">
            <v>SI</v>
          </cell>
        </row>
        <row r="1031">
          <cell r="D1031" t="str">
            <v>3P131</v>
          </cell>
          <cell r="E1031" t="str">
            <v>ventana v-13 (6.44x3.50). perfileria en aluminio anodizado natural + vidrios templados laminados 3+3 mm. opalizados. cuerpos fijos y basculantes</v>
          </cell>
          <cell r="F1031" t="str">
            <v>u</v>
          </cell>
          <cell r="G1031">
            <v>10097250.799999999</v>
          </cell>
          <cell r="H1031">
            <v>1.3333333333333334E-2</v>
          </cell>
          <cell r="I1031">
            <v>10231880.810666667</v>
          </cell>
          <cell r="K1031">
            <v>0</v>
          </cell>
          <cell r="L1031" t="str">
            <v>3</v>
          </cell>
          <cell r="N1031" t="str">
            <v>6.44</v>
          </cell>
          <cell r="O1031" t="str">
            <v>3.50</v>
          </cell>
          <cell r="P1031">
            <v>1</v>
          </cell>
          <cell r="Q1031">
            <v>1601376.8697142864</v>
          </cell>
          <cell r="AH1031" t="str">
            <v>3P131</v>
          </cell>
          <cell r="AI1031" t="e">
            <v>#N/A</v>
          </cell>
          <cell r="AJ1031" t="str">
            <v>SI</v>
          </cell>
        </row>
        <row r="1032">
          <cell r="D1032" t="str">
            <v>3P501</v>
          </cell>
          <cell r="E1032" t="str">
            <v>ventana v-01 (22.45x0.28). perfileria en aluminio anodizado negro + vidrio templado 6 mm. cuerpos fijos</v>
          </cell>
          <cell r="F1032" t="str">
            <v>u</v>
          </cell>
          <cell r="G1032">
            <v>3468239</v>
          </cell>
          <cell r="H1032">
            <v>1.3333333333333334E-2</v>
          </cell>
          <cell r="I1032">
            <v>3514482.186666667</v>
          </cell>
          <cell r="K1032">
            <v>0</v>
          </cell>
          <cell r="L1032" t="str">
            <v>3</v>
          </cell>
          <cell r="N1032" t="str">
            <v>22.4</v>
          </cell>
          <cell r="O1032" t="str">
            <v>0.28</v>
          </cell>
          <cell r="P1032">
            <v>0</v>
          </cell>
          <cell r="Q1032">
            <v>13619200.000000002</v>
          </cell>
          <cell r="AH1032" t="e">
            <v>#N/A</v>
          </cell>
          <cell r="AI1032" t="e">
            <v>#N/A</v>
          </cell>
          <cell r="AJ1032" t="str">
            <v>NO</v>
          </cell>
        </row>
        <row r="1033">
          <cell r="D1033" t="str">
            <v>3P502</v>
          </cell>
          <cell r="E1033" t="str">
            <v>ventana v-02 (4.50x1.20). perfileria en aluminio anodizado negro + vidrio templado 8 mm. cuerpos fijos y basculantes</v>
          </cell>
          <cell r="F1033" t="str">
            <v>u</v>
          </cell>
          <cell r="G1033">
            <v>1964520</v>
          </cell>
          <cell r="H1033">
            <v>1.3333333333333334E-2</v>
          </cell>
          <cell r="I1033">
            <v>1990713.6</v>
          </cell>
          <cell r="K1033">
            <v>0</v>
          </cell>
          <cell r="L1033" t="str">
            <v>3</v>
          </cell>
          <cell r="N1033" t="str">
            <v>4.50</v>
          </cell>
          <cell r="O1033" t="str">
            <v>1.20</v>
          </cell>
          <cell r="P1033">
            <v>0</v>
          </cell>
          <cell r="Q1033">
            <v>0</v>
          </cell>
          <cell r="AH1033" t="e">
            <v>#N/A</v>
          </cell>
          <cell r="AI1033" t="e">
            <v>#N/A</v>
          </cell>
          <cell r="AJ1033" t="str">
            <v>NO</v>
          </cell>
        </row>
        <row r="1034">
          <cell r="D1034" t="str">
            <v>3P503</v>
          </cell>
          <cell r="E1034" t="str">
            <v>ventana v-03 (1.00x1.25). perfileria en aluminio anodizado negro + vidrio templado 8 mm. cuerpos fijos y corredizo vertical</v>
          </cell>
          <cell r="F1034" t="str">
            <v>u</v>
          </cell>
          <cell r="G1034">
            <v>553227</v>
          </cell>
          <cell r="H1034">
            <v>1.3333333333333334E-2</v>
          </cell>
          <cell r="I1034">
            <v>560603.3600000001</v>
          </cell>
          <cell r="K1034">
            <v>0</v>
          </cell>
          <cell r="L1034" t="str">
            <v>3</v>
          </cell>
          <cell r="N1034" t="str">
            <v>1.00</v>
          </cell>
          <cell r="O1034" t="str">
            <v>1.25</v>
          </cell>
          <cell r="P1034">
            <v>0</v>
          </cell>
          <cell r="Q1034">
            <v>0</v>
          </cell>
          <cell r="AH1034" t="e">
            <v>#N/A</v>
          </cell>
          <cell r="AI1034" t="e">
            <v>#N/A</v>
          </cell>
          <cell r="AJ1034" t="str">
            <v>NO</v>
          </cell>
        </row>
        <row r="1035">
          <cell r="D1035" t="str">
            <v>3P504</v>
          </cell>
          <cell r="E1035" t="str">
            <v>ventana v-04 (5.58x0.45). perfileria en aluminio anodizado negro + vidrio templado 6 mm. cuerpos fijos</v>
          </cell>
          <cell r="F1035" t="str">
            <v>u</v>
          </cell>
          <cell r="G1035">
            <v>1176796</v>
          </cell>
          <cell r="H1035">
            <v>1.3333333333333334E-2</v>
          </cell>
          <cell r="I1035">
            <v>1192486.6133333335</v>
          </cell>
          <cell r="K1035">
            <v>0</v>
          </cell>
          <cell r="L1035" t="str">
            <v>3</v>
          </cell>
          <cell r="N1035" t="str">
            <v>5.58</v>
          </cell>
          <cell r="O1035" t="str">
            <v>0.45</v>
          </cell>
          <cell r="P1035">
            <v>0</v>
          </cell>
          <cell r="Q1035">
            <v>0</v>
          </cell>
          <cell r="AH1035" t="e">
            <v>#N/A</v>
          </cell>
          <cell r="AI1035" t="e">
            <v>#N/A</v>
          </cell>
          <cell r="AJ1035" t="str">
            <v>NO</v>
          </cell>
        </row>
        <row r="1036">
          <cell r="D1036" t="str">
            <v>3P505</v>
          </cell>
          <cell r="E1036" t="str">
            <v>ventana v-05 (1.00x1.00). perfileria en aluminio anodizado negro + vidrio templado 8 mm. cuerpos fijos</v>
          </cell>
          <cell r="F1036" t="str">
            <v>u</v>
          </cell>
          <cell r="G1036">
            <v>365997</v>
          </cell>
          <cell r="H1036">
            <v>1.3333333333333334E-2</v>
          </cell>
          <cell r="I1036">
            <v>370876.96</v>
          </cell>
          <cell r="K1036">
            <v>0</v>
          </cell>
          <cell r="L1036" t="str">
            <v>3</v>
          </cell>
          <cell r="N1036" t="str">
            <v>1.00</v>
          </cell>
          <cell r="O1036" t="str">
            <v>1.00</v>
          </cell>
          <cell r="P1036">
            <v>0</v>
          </cell>
          <cell r="Q1036">
            <v>0</v>
          </cell>
          <cell r="AH1036" t="e">
            <v>#N/A</v>
          </cell>
          <cell r="AI1036" t="e">
            <v>#N/A</v>
          </cell>
          <cell r="AJ1036" t="str">
            <v>NO</v>
          </cell>
        </row>
        <row r="1037">
          <cell r="D1037" t="str">
            <v>3P506</v>
          </cell>
          <cell r="E1037" t="str">
            <v>ventana v-06 (4.09x0.45). perfileria en aluminio anodizado negro + vidrio templado 6 mm. cuerpos fijos</v>
          </cell>
          <cell r="F1037" t="str">
            <v>u</v>
          </cell>
          <cell r="G1037">
            <v>806119</v>
          </cell>
          <cell r="H1037">
            <v>1.3333333333333334E-2</v>
          </cell>
          <cell r="I1037">
            <v>816867.25333333341</v>
          </cell>
          <cell r="K1037">
            <v>0</v>
          </cell>
          <cell r="L1037" t="str">
            <v>3</v>
          </cell>
          <cell r="N1037" t="str">
            <v>4.09</v>
          </cell>
          <cell r="O1037" t="str">
            <v>0.45</v>
          </cell>
          <cell r="P1037">
            <v>0</v>
          </cell>
          <cell r="Q1037">
            <v>0</v>
          </cell>
          <cell r="AH1037" t="e">
            <v>#N/A</v>
          </cell>
          <cell r="AI1037" t="e">
            <v>#N/A</v>
          </cell>
          <cell r="AJ1037" t="str">
            <v>NO</v>
          </cell>
        </row>
        <row r="1038">
          <cell r="D1038" t="str">
            <v>3P507</v>
          </cell>
          <cell r="E1038" t="str">
            <v>ventana v-07 (1.10x1.10). perfileria en aluminio anodizado negro + vidrio templado 8 mm. cuerpos fijos</v>
          </cell>
          <cell r="F1038" t="str">
            <v>u</v>
          </cell>
          <cell r="G1038">
            <v>423618</v>
          </cell>
          <cell r="H1038">
            <v>1.3333333333333334E-2</v>
          </cell>
          <cell r="I1038">
            <v>429266.24000000005</v>
          </cell>
          <cell r="K1038">
            <v>0</v>
          </cell>
          <cell r="L1038" t="str">
            <v>3</v>
          </cell>
          <cell r="N1038" t="str">
            <v>1.10</v>
          </cell>
          <cell r="O1038" t="str">
            <v>1.10</v>
          </cell>
          <cell r="P1038">
            <v>0</v>
          </cell>
          <cell r="Q1038">
            <v>0</v>
          </cell>
          <cell r="AH1038" t="e">
            <v>#N/A</v>
          </cell>
          <cell r="AI1038" t="e">
            <v>#N/A</v>
          </cell>
          <cell r="AJ1038" t="str">
            <v>NO</v>
          </cell>
        </row>
        <row r="1039">
          <cell r="D1039" t="str">
            <v>3P508</v>
          </cell>
          <cell r="E1039" t="str">
            <v>ventana v-08 (3.00x2.70). perfileria en aluminio anodizado negro + perfiles de vidrio tipo u-glass reforzados con alambre de acero.</v>
          </cell>
          <cell r="F1039" t="str">
            <v>u</v>
          </cell>
          <cell r="G1039">
            <v>2964575.7</v>
          </cell>
          <cell r="H1039">
            <v>1.3333333333333334E-2</v>
          </cell>
          <cell r="I1039">
            <v>3004103.3760000006</v>
          </cell>
          <cell r="K1039">
            <v>0</v>
          </cell>
          <cell r="L1039" t="str">
            <v>3</v>
          </cell>
          <cell r="N1039" t="str">
            <v>3.00</v>
          </cell>
          <cell r="O1039" t="str">
            <v>2.70</v>
          </cell>
          <cell r="P1039">
            <v>0</v>
          </cell>
          <cell r="Q1039">
            <v>0</v>
          </cell>
          <cell r="AH1039" t="e">
            <v>#N/A</v>
          </cell>
          <cell r="AI1039" t="e">
            <v>#N/A</v>
          </cell>
          <cell r="AJ1039" t="str">
            <v>NO</v>
          </cell>
        </row>
        <row r="1040">
          <cell r="D1040" t="str">
            <v>3P509</v>
          </cell>
          <cell r="E1040" t="str">
            <v>ventana v-09 (2.88x0.80). perfileria en aluminio anodizado negro + vidrio templado 8 mm. cuerpos fijos y basculantes</v>
          </cell>
          <cell r="F1040" t="str">
            <v>u</v>
          </cell>
          <cell r="G1040">
            <v>1027235</v>
          </cell>
          <cell r="H1040">
            <v>1.3333333333333334E-2</v>
          </cell>
          <cell r="I1040">
            <v>1040931.4666666668</v>
          </cell>
          <cell r="K1040">
            <v>0</v>
          </cell>
          <cell r="L1040" t="str">
            <v>3</v>
          </cell>
          <cell r="N1040" t="str">
            <v>2.88</v>
          </cell>
          <cell r="O1040" t="str">
            <v>0.80</v>
          </cell>
          <cell r="P1040">
            <v>0</v>
          </cell>
          <cell r="Q1040">
            <v>0</v>
          </cell>
          <cell r="AH1040" t="e">
            <v>#N/A</v>
          </cell>
          <cell r="AI1040" t="e">
            <v>#N/A</v>
          </cell>
          <cell r="AJ1040" t="str">
            <v>NO</v>
          </cell>
        </row>
        <row r="1041">
          <cell r="D1041" t="str">
            <v>3P510</v>
          </cell>
          <cell r="E1041" t="str">
            <v>ventana v-10 (1.76x1.54). perfileria en aluminio anodizado negro + vidrio templado 8 mm. a tope con cinta estructural 3m o equivalente. cuerpos fijos</v>
          </cell>
          <cell r="F1041" t="str">
            <v>u</v>
          </cell>
          <cell r="G1041">
            <v>794742</v>
          </cell>
          <cell r="H1041">
            <v>1.3333333333333334E-2</v>
          </cell>
          <cell r="I1041">
            <v>805338.56</v>
          </cell>
          <cell r="K1041">
            <v>0</v>
          </cell>
          <cell r="L1041" t="str">
            <v>3</v>
          </cell>
          <cell r="N1041" t="str">
            <v>1.76</v>
          </cell>
          <cell r="O1041" t="str">
            <v>1.54</v>
          </cell>
          <cell r="P1041">
            <v>0</v>
          </cell>
          <cell r="Q1041">
            <v>0</v>
          </cell>
          <cell r="AH1041" t="e">
            <v>#N/A</v>
          </cell>
          <cell r="AI1041" t="e">
            <v>#N/A</v>
          </cell>
          <cell r="AJ1041" t="str">
            <v>NO</v>
          </cell>
        </row>
        <row r="1042">
          <cell r="D1042" t="str">
            <v>3P511</v>
          </cell>
          <cell r="E1042" t="str">
            <v>ventana v-11 (3.06x1.20). perfileria en aluminio anodizado negro + vidrio templado 8 mm. a tope con cinta estructural 3m o equivalente. cuerpos fijos</v>
          </cell>
          <cell r="F1042" t="str">
            <v>u</v>
          </cell>
          <cell r="G1042">
            <v>1118478</v>
          </cell>
          <cell r="H1042">
            <v>1.3333333333333334E-2</v>
          </cell>
          <cell r="I1042">
            <v>1133391.04</v>
          </cell>
          <cell r="K1042">
            <v>0</v>
          </cell>
          <cell r="L1042" t="str">
            <v>3</v>
          </cell>
          <cell r="N1042" t="str">
            <v>3.06</v>
          </cell>
          <cell r="O1042" t="str">
            <v>1.20</v>
          </cell>
          <cell r="P1042">
            <v>0</v>
          </cell>
          <cell r="Q1042">
            <v>0</v>
          </cell>
          <cell r="AH1042" t="e">
            <v>#N/A</v>
          </cell>
          <cell r="AI1042" t="e">
            <v>#N/A</v>
          </cell>
          <cell r="AJ1042" t="str">
            <v>NO</v>
          </cell>
        </row>
        <row r="1043">
          <cell r="D1043" t="str">
            <v>3P512</v>
          </cell>
          <cell r="E1043" t="str">
            <v>ventana v-12 (4.60x1.20). perfileria en aluminio anodizado negro + vidrio templado 8 mm. a tope con cinta estructural 3m o equivalente. cuerpos fijos</v>
          </cell>
          <cell r="F1043" t="str">
            <v>u</v>
          </cell>
          <cell r="G1043">
            <v>1654268</v>
          </cell>
          <cell r="H1043">
            <v>1.3333333333333334E-2</v>
          </cell>
          <cell r="I1043">
            <v>1676324.9066666667</v>
          </cell>
          <cell r="K1043">
            <v>0</v>
          </cell>
          <cell r="L1043" t="str">
            <v>3</v>
          </cell>
          <cell r="N1043" t="str">
            <v>4.60</v>
          </cell>
          <cell r="O1043" t="str">
            <v>1.20</v>
          </cell>
          <cell r="P1043">
            <v>0</v>
          </cell>
          <cell r="Q1043">
            <v>0</v>
          </cell>
          <cell r="AH1043" t="e">
            <v>#N/A</v>
          </cell>
          <cell r="AI1043" t="e">
            <v>#N/A</v>
          </cell>
          <cell r="AJ1043" t="str">
            <v>NO</v>
          </cell>
        </row>
        <row r="1044">
          <cell r="D1044" t="str">
            <v>3P513</v>
          </cell>
          <cell r="E1044" t="str">
            <v>ventana v-13 (1.90x3.18). perfileria en aluminio anodizado negro + vidrio templado 8 mm. cuerpos fijos y corredizos</v>
          </cell>
          <cell r="F1044" t="str">
            <v>u</v>
          </cell>
          <cell r="G1044">
            <v>2157922.1212121211</v>
          </cell>
          <cell r="H1044">
            <v>1.3333333333333334E-2</v>
          </cell>
          <cell r="I1044">
            <v>2186694.4161616163</v>
          </cell>
          <cell r="K1044">
            <v>0</v>
          </cell>
          <cell r="L1044" t="str">
            <v>3</v>
          </cell>
          <cell r="N1044" t="str">
            <v>1.90</v>
          </cell>
          <cell r="O1044" t="str">
            <v>3.18</v>
          </cell>
          <cell r="P1044">
            <v>0</v>
          </cell>
          <cell r="Q1044">
            <v>0</v>
          </cell>
          <cell r="AH1044" t="e">
            <v>#N/A</v>
          </cell>
          <cell r="AI1044" t="e">
            <v>#N/A</v>
          </cell>
          <cell r="AJ1044" t="str">
            <v>NO</v>
          </cell>
        </row>
        <row r="1045">
          <cell r="D1045" t="str">
            <v>3P514</v>
          </cell>
          <cell r="E1045" t="str">
            <v>ventana v-14 (4.41x1.20). perfileria en aluminio anodizado negro + vidrio templado 8 mm. a tope con cinta estructural 3m o equivalente. cuerpos fijos</v>
          </cell>
          <cell r="F1045" t="str">
            <v>u</v>
          </cell>
          <cell r="G1045">
            <v>1595739</v>
          </cell>
          <cell r="H1045">
            <v>1.3333333333333334E-2</v>
          </cell>
          <cell r="I1045">
            <v>1617015.5200000003</v>
          </cell>
          <cell r="K1045">
            <v>0</v>
          </cell>
          <cell r="L1045" t="str">
            <v>3</v>
          </cell>
          <cell r="N1045" t="str">
            <v>4.41</v>
          </cell>
          <cell r="O1045" t="str">
            <v>1.20</v>
          </cell>
          <cell r="P1045">
            <v>0</v>
          </cell>
          <cell r="Q1045">
            <v>0</v>
          </cell>
          <cell r="AH1045" t="e">
            <v>#N/A</v>
          </cell>
          <cell r="AI1045" t="e">
            <v>#N/A</v>
          </cell>
          <cell r="AJ1045" t="str">
            <v>NO</v>
          </cell>
        </row>
        <row r="1046">
          <cell r="D1046" t="str">
            <v>3P515</v>
          </cell>
          <cell r="E1046" t="str">
            <v>ventana v-15 (1.20x1.20). perfileria en aluminio anodizado negro + vidrio templado 8 mm. cuerpos fijos</v>
          </cell>
          <cell r="F1046" t="str">
            <v>u</v>
          </cell>
          <cell r="G1046">
            <v>481208</v>
          </cell>
          <cell r="H1046">
            <v>1.3333333333333334E-2</v>
          </cell>
          <cell r="I1046">
            <v>487624.10666666669</v>
          </cell>
          <cell r="K1046">
            <v>0</v>
          </cell>
          <cell r="L1046" t="str">
            <v>3</v>
          </cell>
          <cell r="N1046" t="str">
            <v>1.20</v>
          </cell>
          <cell r="O1046" t="str">
            <v>1.20</v>
          </cell>
          <cell r="P1046">
            <v>0</v>
          </cell>
          <cell r="Q1046">
            <v>0</v>
          </cell>
          <cell r="AH1046" t="e">
            <v>#N/A</v>
          </cell>
          <cell r="AI1046" t="e">
            <v>#N/A</v>
          </cell>
          <cell r="AJ1046" t="str">
            <v>NO</v>
          </cell>
        </row>
        <row r="1047">
          <cell r="D1047" t="str">
            <v>3P516</v>
          </cell>
          <cell r="E1047" t="str">
            <v>ventana v-16 (7.25x2.70). perfileria en aluminio anodizado negro + perfiles de vidrio tipo u-glass reforzados con alambre de acero.</v>
          </cell>
          <cell r="F1047" t="str">
            <v>u</v>
          </cell>
          <cell r="G1047">
            <v>7164391.2750000004</v>
          </cell>
          <cell r="H1047">
            <v>1.3333333333333334E-2</v>
          </cell>
          <cell r="I1047">
            <v>7259916.4920000006</v>
          </cell>
          <cell r="K1047">
            <v>0</v>
          </cell>
          <cell r="L1047" t="str">
            <v>3</v>
          </cell>
          <cell r="N1047" t="str">
            <v>7.25</v>
          </cell>
          <cell r="O1047" t="str">
            <v>2.70</v>
          </cell>
          <cell r="P1047">
            <v>0</v>
          </cell>
          <cell r="Q1047">
            <v>0</v>
          </cell>
          <cell r="AH1047" t="e">
            <v>#N/A</v>
          </cell>
          <cell r="AI1047" t="e">
            <v>#N/A</v>
          </cell>
          <cell r="AJ1047" t="str">
            <v>NO</v>
          </cell>
        </row>
        <row r="1048">
          <cell r="D1048" t="str">
            <v>3P517</v>
          </cell>
          <cell r="E1048" t="str">
            <v>ventana v-17 (5.85x2.70). perfileria en aluminio anodizado negro + vidrio templado 8 mm. cuerpos fijos</v>
          </cell>
          <cell r="F1048" t="str">
            <v>u</v>
          </cell>
          <cell r="G1048">
            <v>5148147</v>
          </cell>
          <cell r="H1048">
            <v>1.3333333333333334E-2</v>
          </cell>
          <cell r="I1048">
            <v>5216788.9600000009</v>
          </cell>
          <cell r="K1048">
            <v>0</v>
          </cell>
          <cell r="L1048" t="str">
            <v>3</v>
          </cell>
          <cell r="N1048" t="str">
            <v>5.85</v>
          </cell>
          <cell r="O1048" t="str">
            <v>2.70</v>
          </cell>
          <cell r="P1048">
            <v>0</v>
          </cell>
          <cell r="Q1048">
            <v>0</v>
          </cell>
          <cell r="AH1048" t="e">
            <v>#N/A</v>
          </cell>
          <cell r="AI1048" t="e">
            <v>#N/A</v>
          </cell>
          <cell r="AJ1048" t="str">
            <v>NO</v>
          </cell>
        </row>
        <row r="1049">
          <cell r="D1049" t="str">
            <v>3P518</v>
          </cell>
          <cell r="E1049" t="str">
            <v>ventana v-18 (7.50x2.70). perfileria en aluminio anodizado negro + perfiles de vidrio tipo u-glass reforzados con alambre de acero.</v>
          </cell>
          <cell r="F1049" t="str">
            <v>u</v>
          </cell>
          <cell r="G1049">
            <v>7411439.2500000009</v>
          </cell>
          <cell r="H1049">
            <v>1.3333333333333334E-2</v>
          </cell>
          <cell r="I1049">
            <v>7510258.4400000013</v>
          </cell>
          <cell r="K1049">
            <v>0</v>
          </cell>
          <cell r="L1049" t="str">
            <v>3</v>
          </cell>
          <cell r="N1049" t="str">
            <v>7.50</v>
          </cell>
          <cell r="O1049" t="str">
            <v>2.70</v>
          </cell>
          <cell r="P1049">
            <v>0</v>
          </cell>
          <cell r="Q1049">
            <v>0</v>
          </cell>
          <cell r="AH1049" t="e">
            <v>#N/A</v>
          </cell>
          <cell r="AI1049" t="e">
            <v>#N/A</v>
          </cell>
          <cell r="AJ1049" t="str">
            <v>NO</v>
          </cell>
        </row>
        <row r="1050">
          <cell r="D1050" t="str">
            <v>3P519</v>
          </cell>
          <cell r="E1050" t="str">
            <v>ventana v-19 (6.65x2.70). perfileria en aluminio anodizado negro + vidrio templado 8 mm. cuerpos fijos</v>
          </cell>
          <cell r="F1050" t="str">
            <v>u</v>
          </cell>
          <cell r="G1050">
            <v>5852167</v>
          </cell>
          <cell r="H1050">
            <v>1.3333333333333334E-2</v>
          </cell>
          <cell r="I1050">
            <v>5930195.8933333335</v>
          </cell>
          <cell r="K1050">
            <v>0</v>
          </cell>
          <cell r="L1050" t="str">
            <v>3</v>
          </cell>
          <cell r="N1050" t="str">
            <v>6.65</v>
          </cell>
          <cell r="O1050" t="str">
            <v>2.70</v>
          </cell>
          <cell r="P1050">
            <v>0</v>
          </cell>
          <cell r="Q1050">
            <v>0</v>
          </cell>
          <cell r="AH1050" t="e">
            <v>#N/A</v>
          </cell>
          <cell r="AI1050" t="e">
            <v>#N/A</v>
          </cell>
          <cell r="AJ1050" t="str">
            <v>NO</v>
          </cell>
        </row>
        <row r="1051">
          <cell r="D1051" t="str">
            <v>3P520</v>
          </cell>
          <cell r="E1051" t="str">
            <v>ventana v-20 (13.50x2.70). perfileria en aluminio anodizado negro + perfiles de vidrio tipo u-glass reforzados con alambre de acero.</v>
          </cell>
          <cell r="F1051" t="str">
            <v>u</v>
          </cell>
          <cell r="G1051">
            <v>13340590.65</v>
          </cell>
          <cell r="H1051">
            <v>1.3333333333333334E-2</v>
          </cell>
          <cell r="I1051">
            <v>13518465.192000002</v>
          </cell>
          <cell r="K1051">
            <v>0</v>
          </cell>
          <cell r="L1051" t="str">
            <v>3</v>
          </cell>
          <cell r="N1051" t="str">
            <v>13.5</v>
          </cell>
          <cell r="O1051" t="str">
            <v>2.70</v>
          </cell>
          <cell r="P1051">
            <v>0</v>
          </cell>
          <cell r="Q1051">
            <v>0</v>
          </cell>
          <cell r="AH1051" t="e">
            <v>#N/A</v>
          </cell>
          <cell r="AI1051" t="e">
            <v>#N/A</v>
          </cell>
          <cell r="AJ1051" t="str">
            <v>NO</v>
          </cell>
        </row>
        <row r="1052">
          <cell r="D1052" t="str">
            <v>3P521</v>
          </cell>
          <cell r="E1052" t="str">
            <v>ventana v-21 (6.50x2.70). perfileria en aluminio anodizado negro + perfiles de vidrio tipo u-glass reforzados con alambre de acero.</v>
          </cell>
          <cell r="F1052" t="str">
            <v>u</v>
          </cell>
          <cell r="G1052">
            <v>6423247.3500000006</v>
          </cell>
          <cell r="H1052">
            <v>1.3333333333333334E-2</v>
          </cell>
          <cell r="I1052">
            <v>6508890.648000001</v>
          </cell>
          <cell r="K1052">
            <v>0</v>
          </cell>
          <cell r="L1052" t="str">
            <v>3</v>
          </cell>
          <cell r="N1052" t="str">
            <v>6.50</v>
          </cell>
          <cell r="O1052" t="str">
            <v>2.70</v>
          </cell>
          <cell r="P1052">
            <v>0</v>
          </cell>
          <cell r="Q1052">
            <v>0</v>
          </cell>
          <cell r="AH1052" t="e">
            <v>#N/A</v>
          </cell>
          <cell r="AI1052" t="e">
            <v>#N/A</v>
          </cell>
          <cell r="AJ1052" t="str">
            <v>NO</v>
          </cell>
        </row>
        <row r="1053">
          <cell r="D1053" t="str">
            <v>3P522</v>
          </cell>
          <cell r="E1053" t="str">
            <v>ventana v-22 (1.80x1.80). perfileria en aluminio anodizado negro + vidrio templado 8 mm. cuerpos fijos</v>
          </cell>
          <cell r="F1053" t="str">
            <v>u</v>
          </cell>
          <cell r="G1053">
            <v>952156</v>
          </cell>
          <cell r="H1053">
            <v>1.3333333333333334E-2</v>
          </cell>
          <cell r="I1053">
            <v>964851.41333333345</v>
          </cell>
          <cell r="K1053">
            <v>0</v>
          </cell>
          <cell r="L1053" t="str">
            <v>3</v>
          </cell>
          <cell r="N1053" t="str">
            <v>1.80</v>
          </cell>
          <cell r="O1053" t="str">
            <v>1.80</v>
          </cell>
          <cell r="P1053">
            <v>0</v>
          </cell>
          <cell r="Q1053">
            <v>0</v>
          </cell>
          <cell r="AH1053" t="e">
            <v>#N/A</v>
          </cell>
          <cell r="AI1053" t="e">
            <v>#N/A</v>
          </cell>
          <cell r="AJ1053" t="str">
            <v>NO</v>
          </cell>
        </row>
        <row r="1054">
          <cell r="D1054" t="str">
            <v>3P523</v>
          </cell>
          <cell r="E1054" t="str">
            <v>ventana v-23 (6.00x2.70). perfileria en aluminio anodizado negro + vidrio templado 8 mm. + celosia superior en aluminio anodizado negro. cuerpos fijos</v>
          </cell>
          <cell r="F1054" t="str">
            <v>u</v>
          </cell>
          <cell r="G1054">
            <v>5280149</v>
          </cell>
          <cell r="H1054">
            <v>1.3333333333333334E-2</v>
          </cell>
          <cell r="I1054">
            <v>5350550.9866666673</v>
          </cell>
          <cell r="K1054">
            <v>0</v>
          </cell>
          <cell r="L1054" t="str">
            <v>3</v>
          </cell>
          <cell r="N1054" t="str">
            <v>6.00</v>
          </cell>
          <cell r="O1054" t="str">
            <v>2.70</v>
          </cell>
          <cell r="P1054">
            <v>0</v>
          </cell>
          <cell r="Q1054">
            <v>0</v>
          </cell>
          <cell r="AH1054" t="e">
            <v>#N/A</v>
          </cell>
          <cell r="AI1054" t="e">
            <v>#N/A</v>
          </cell>
          <cell r="AJ1054" t="str">
            <v>NO</v>
          </cell>
        </row>
        <row r="1055">
          <cell r="D1055" t="str">
            <v>3P524</v>
          </cell>
          <cell r="E1055" t="str">
            <v>ventana v-24 (2.70x2.70). perfileria en aluminio anodizado negro + vidrio templado 8 mm. + celosia superior en aluminio anodizado negro. cuerpos fijos</v>
          </cell>
          <cell r="F1055" t="str">
            <v>u</v>
          </cell>
          <cell r="G1055">
            <v>2376068</v>
          </cell>
          <cell r="H1055">
            <v>1.3333333333333334E-2</v>
          </cell>
          <cell r="I1055">
            <v>2407748.9066666667</v>
          </cell>
          <cell r="K1055">
            <v>0</v>
          </cell>
          <cell r="L1055" t="str">
            <v>3</v>
          </cell>
          <cell r="N1055" t="str">
            <v>2.70</v>
          </cell>
          <cell r="O1055" t="str">
            <v>2.70</v>
          </cell>
          <cell r="P1055">
            <v>0</v>
          </cell>
          <cell r="Q1055">
            <v>0</v>
          </cell>
          <cell r="AH1055" t="e">
            <v>#N/A</v>
          </cell>
          <cell r="AI1055" t="e">
            <v>#N/A</v>
          </cell>
          <cell r="AJ1055" t="str">
            <v>NO</v>
          </cell>
        </row>
        <row r="1056">
          <cell r="D1056" t="str">
            <v>3P525</v>
          </cell>
          <cell r="E1056" t="str">
            <v>ventana v-25 (12.10x2.70). perfileria en aluminio anodizado negro + vidrio templado 8 mm. + alerta con lamina adhesiva. cuerpos fijos</v>
          </cell>
          <cell r="F1056" t="str">
            <v>u</v>
          </cell>
          <cell r="G1056">
            <v>10575946</v>
          </cell>
          <cell r="H1056">
            <v>1.3333333333333334E-2</v>
          </cell>
          <cell r="I1056">
            <v>10716958.613333335</v>
          </cell>
          <cell r="K1056">
            <v>0</v>
          </cell>
          <cell r="L1056" t="str">
            <v>3</v>
          </cell>
          <cell r="N1056" t="str">
            <v>12.1</v>
          </cell>
          <cell r="O1056" t="str">
            <v>2.70</v>
          </cell>
          <cell r="P1056">
            <v>0</v>
          </cell>
          <cell r="Q1056">
            <v>0</v>
          </cell>
          <cell r="AH1056" t="e">
            <v>#N/A</v>
          </cell>
          <cell r="AI1056" t="e">
            <v>#N/A</v>
          </cell>
          <cell r="AJ1056" t="str">
            <v>NO</v>
          </cell>
        </row>
        <row r="1057">
          <cell r="D1057" t="str">
            <v>3P526</v>
          </cell>
          <cell r="E1057" t="str">
            <v>ventana v-26 (2.00x0.80). perfileria en aluminio anodizado negro + vidrio templado 8 mm. cuerpos fijos</v>
          </cell>
          <cell r="F1057" t="str">
            <v>u</v>
          </cell>
          <cell r="G1057">
            <v>544193</v>
          </cell>
          <cell r="H1057">
            <v>1.3333333333333334E-2</v>
          </cell>
          <cell r="I1057">
            <v>551448.90666666673</v>
          </cell>
          <cell r="K1057">
            <v>0</v>
          </cell>
          <cell r="L1057" t="str">
            <v>3</v>
          </cell>
          <cell r="N1057" t="str">
            <v>2.00</v>
          </cell>
          <cell r="O1057" t="str">
            <v>0.80</v>
          </cell>
          <cell r="P1057">
            <v>0</v>
          </cell>
          <cell r="Q1057">
            <v>0</v>
          </cell>
          <cell r="AH1057" t="e">
            <v>#N/A</v>
          </cell>
          <cell r="AI1057" t="e">
            <v>#N/A</v>
          </cell>
          <cell r="AJ1057" t="str">
            <v>NO</v>
          </cell>
        </row>
        <row r="1058">
          <cell r="D1058" t="str">
            <v>3P527</v>
          </cell>
          <cell r="E1058" t="str">
            <v>ventana v-27 (3.50x1.35). perfileria en aluminio anodizado negro + vidrio templado 8 mm. a tope con silicona estructural. cuerpos fijos</v>
          </cell>
          <cell r="F1058" t="str">
            <v>u</v>
          </cell>
          <cell r="G1058">
            <v>1383730</v>
          </cell>
          <cell r="H1058">
            <v>1.3333333333333334E-2</v>
          </cell>
          <cell r="I1058">
            <v>1402179.7333333334</v>
          </cell>
          <cell r="K1058">
            <v>0</v>
          </cell>
          <cell r="L1058" t="str">
            <v>3</v>
          </cell>
          <cell r="N1058" t="str">
            <v>3.50</v>
          </cell>
          <cell r="O1058" t="str">
            <v>1.35</v>
          </cell>
          <cell r="P1058">
            <v>0</v>
          </cell>
          <cell r="Q1058">
            <v>0</v>
          </cell>
          <cell r="AH1058" t="e">
            <v>#N/A</v>
          </cell>
          <cell r="AI1058" t="e">
            <v>#N/A</v>
          </cell>
          <cell r="AJ1058" t="str">
            <v>NO</v>
          </cell>
        </row>
        <row r="1059">
          <cell r="D1059" t="str">
            <v>3P528</v>
          </cell>
          <cell r="E1059" t="str">
            <v>ventana v-28 (26.26x2.70). perfileria en aluminio anodizado negro + perfiles de vidrio tipo u-glass reforzados con alambre de acero.</v>
          </cell>
          <cell r="F1059" t="str">
            <v>u</v>
          </cell>
          <cell r="G1059">
            <v>25890627.780000001</v>
          </cell>
          <cell r="H1059">
            <v>1.3333333333333334E-2</v>
          </cell>
          <cell r="I1059">
            <v>26235836.150400005</v>
          </cell>
          <cell r="K1059">
            <v>0</v>
          </cell>
          <cell r="L1059" t="str">
            <v>3</v>
          </cell>
          <cell r="N1059" t="str">
            <v>26.2</v>
          </cell>
          <cell r="O1059" t="str">
            <v>2.70</v>
          </cell>
          <cell r="P1059">
            <v>0</v>
          </cell>
          <cell r="Q1059">
            <v>0</v>
          </cell>
          <cell r="AH1059" t="e">
            <v>#N/A</v>
          </cell>
          <cell r="AI1059" t="e">
            <v>#N/A</v>
          </cell>
          <cell r="AJ1059" t="str">
            <v>NO</v>
          </cell>
        </row>
        <row r="1060">
          <cell r="D1060" t="str">
            <v>3P529</v>
          </cell>
          <cell r="E1060" t="str">
            <v>ventana v-29 (5.60x2.70). perfileria en aluminio anodizado negro + vidrio templado 8 mm. + alerta con lamina adhesiva. cuerpos fijos</v>
          </cell>
          <cell r="F1060" t="str">
            <v>u</v>
          </cell>
          <cell r="G1060">
            <v>4928139</v>
          </cell>
          <cell r="H1060">
            <v>1.3333333333333334E-2</v>
          </cell>
          <cell r="I1060">
            <v>4993847.5200000005</v>
          </cell>
          <cell r="K1060">
            <v>0</v>
          </cell>
          <cell r="L1060" t="str">
            <v>3</v>
          </cell>
          <cell r="N1060" t="str">
            <v>5.60</v>
          </cell>
          <cell r="O1060" t="str">
            <v>2.70</v>
          </cell>
          <cell r="P1060">
            <v>0</v>
          </cell>
          <cell r="Q1060">
            <v>0</v>
          </cell>
          <cell r="AH1060" t="e">
            <v>#N/A</v>
          </cell>
          <cell r="AI1060" t="e">
            <v>#N/A</v>
          </cell>
          <cell r="AJ1060" t="str">
            <v>NO</v>
          </cell>
        </row>
        <row r="1061">
          <cell r="D1061" t="str">
            <v>3P530</v>
          </cell>
          <cell r="E1061" t="str">
            <v>ventana v-30 (2.00x1.00). perfileria en aluminio anodizado negro + vidrio templado 8 mm. cuerpos fijos</v>
          </cell>
          <cell r="F1061" t="str">
            <v>u</v>
          </cell>
          <cell r="G1061">
            <v>651870</v>
          </cell>
          <cell r="H1061">
            <v>1.3333333333333334E-2</v>
          </cell>
          <cell r="I1061">
            <v>660561.60000000009</v>
          </cell>
          <cell r="K1061">
            <v>0</v>
          </cell>
          <cell r="L1061" t="str">
            <v>3</v>
          </cell>
          <cell r="N1061" t="str">
            <v>2.00</v>
          </cell>
          <cell r="O1061" t="str">
            <v>1.00</v>
          </cell>
          <cell r="P1061">
            <v>0</v>
          </cell>
          <cell r="Q1061">
            <v>0</v>
          </cell>
          <cell r="AH1061" t="e">
            <v>#N/A</v>
          </cell>
          <cell r="AI1061" t="e">
            <v>#N/A</v>
          </cell>
          <cell r="AJ1061" t="str">
            <v>NO</v>
          </cell>
        </row>
        <row r="1062">
          <cell r="D1062" t="str">
            <v>3P531</v>
          </cell>
          <cell r="E1062" t="str">
            <v>ventana v-31 (2.10x0.90). perfileria en aluminio anodizado negro + vidrio templado 8 mm. cuerpos fijos</v>
          </cell>
          <cell r="F1062" t="str">
            <v>u</v>
          </cell>
          <cell r="G1062">
            <v>615090</v>
          </cell>
          <cell r="H1062">
            <v>1.3333333333333334E-2</v>
          </cell>
          <cell r="I1062">
            <v>623291.20000000007</v>
          </cell>
          <cell r="K1062">
            <v>0</v>
          </cell>
          <cell r="L1062" t="str">
            <v>3</v>
          </cell>
          <cell r="N1062" t="str">
            <v>2.10</v>
          </cell>
          <cell r="O1062" t="str">
            <v>0.90</v>
          </cell>
          <cell r="P1062">
            <v>0</v>
          </cell>
          <cell r="Q1062">
            <v>0</v>
          </cell>
          <cell r="AH1062" t="e">
            <v>#N/A</v>
          </cell>
          <cell r="AI1062" t="e">
            <v>#N/A</v>
          </cell>
          <cell r="AJ1062" t="str">
            <v>NO</v>
          </cell>
        </row>
        <row r="1063">
          <cell r="D1063" t="str">
            <v>3P532</v>
          </cell>
          <cell r="E1063" t="str">
            <v>ventana v-32 (14.43x2.70). perfileria en aluminio anodizado negro + perfiles de vidrio tipo u-glass reforzados con alambre de acero.</v>
          </cell>
          <cell r="F1063" t="str">
            <v>u</v>
          </cell>
          <cell r="G1063">
            <v>14229963.360000001</v>
          </cell>
          <cell r="H1063">
            <v>1.3333333333333334E-2</v>
          </cell>
          <cell r="I1063">
            <v>14419696.204800002</v>
          </cell>
          <cell r="K1063">
            <v>0</v>
          </cell>
          <cell r="L1063" t="str">
            <v>3</v>
          </cell>
          <cell r="N1063" t="str">
            <v>14.4</v>
          </cell>
          <cell r="O1063" t="str">
            <v>2.70</v>
          </cell>
          <cell r="P1063">
            <v>0</v>
          </cell>
          <cell r="Q1063">
            <v>0</v>
          </cell>
          <cell r="AH1063" t="e">
            <v>#N/A</v>
          </cell>
          <cell r="AI1063" t="e">
            <v>#N/A</v>
          </cell>
          <cell r="AJ1063" t="str">
            <v>NO</v>
          </cell>
        </row>
        <row r="1064">
          <cell r="D1064" t="str">
            <v>3P533</v>
          </cell>
          <cell r="E1064" t="str">
            <v>ventana v-33 (6.71x2.70). perfileria en aluminio anodizado negro + perfiles de vidrio tipo u-glass reforzados con alambre de acero.</v>
          </cell>
          <cell r="F1064" t="str">
            <v>u</v>
          </cell>
          <cell r="G1064">
            <v>6630767.6490000011</v>
          </cell>
          <cell r="H1064">
            <v>1.3333333333333334E-2</v>
          </cell>
          <cell r="I1064">
            <v>6719177.884320002</v>
          </cell>
          <cell r="K1064">
            <v>0</v>
          </cell>
          <cell r="L1064" t="str">
            <v>3</v>
          </cell>
          <cell r="N1064" t="str">
            <v>6.71</v>
          </cell>
          <cell r="O1064" t="str">
            <v>2.70</v>
          </cell>
          <cell r="P1064">
            <v>0</v>
          </cell>
          <cell r="Q1064">
            <v>0</v>
          </cell>
          <cell r="AH1064" t="e">
            <v>#N/A</v>
          </cell>
          <cell r="AI1064" t="e">
            <v>#N/A</v>
          </cell>
          <cell r="AJ1064" t="str">
            <v>NO</v>
          </cell>
        </row>
        <row r="1065">
          <cell r="D1065" t="str">
            <v>3P534</v>
          </cell>
          <cell r="E1065" t="str">
            <v>ventana v-34 (1.50x1.50). lucernario en vidrio templado laminado 4+6 con angulo perimetral en aluminio gris. fijaciones a estructura con accesorios en acero inoxidable + sello en neopreno.</v>
          </cell>
          <cell r="F1065" t="str">
            <v>u</v>
          </cell>
          <cell r="G1065">
            <v>823493.25</v>
          </cell>
          <cell r="H1065">
            <v>1.3333333333333334E-2</v>
          </cell>
          <cell r="I1065">
            <v>834473.16</v>
          </cell>
          <cell r="K1065">
            <v>0</v>
          </cell>
          <cell r="L1065" t="str">
            <v>3</v>
          </cell>
          <cell r="N1065" t="str">
            <v>1.50</v>
          </cell>
          <cell r="O1065" t="str">
            <v>1.50</v>
          </cell>
          <cell r="P1065">
            <v>0</v>
          </cell>
          <cell r="Q1065">
            <v>0</v>
          </cell>
          <cell r="AH1065" t="e">
            <v>#N/A</v>
          </cell>
          <cell r="AI1065" t="e">
            <v>#N/A</v>
          </cell>
          <cell r="AJ1065" t="str">
            <v>NO</v>
          </cell>
        </row>
        <row r="1066">
          <cell r="D1066" t="str">
            <v>3P535</v>
          </cell>
          <cell r="E1066" t="str">
            <v>ventana v-35 (2.60x1.20). perfileria en aluminio anodizado negro + vidrio templado 8 mm. cuerpos fijos</v>
          </cell>
          <cell r="F1066" t="str">
            <v>u</v>
          </cell>
          <cell r="G1066">
            <v>1141910.6400000001</v>
          </cell>
          <cell r="H1066">
            <v>1.3333333333333334E-2</v>
          </cell>
          <cell r="I1066">
            <v>1157136.1152000001</v>
          </cell>
          <cell r="K1066">
            <v>0</v>
          </cell>
          <cell r="L1066" t="str">
            <v>3</v>
          </cell>
          <cell r="N1066" t="str">
            <v>2.60</v>
          </cell>
          <cell r="O1066" t="str">
            <v>1.20</v>
          </cell>
          <cell r="P1066">
            <v>0</v>
          </cell>
          <cell r="Q1066">
            <v>0</v>
          </cell>
          <cell r="AH1066" t="e">
            <v>#N/A</v>
          </cell>
          <cell r="AI1066" t="e">
            <v>#N/A</v>
          </cell>
          <cell r="AJ1066" t="str">
            <v>NO</v>
          </cell>
        </row>
        <row r="1067">
          <cell r="D1067" t="str">
            <v>3P536</v>
          </cell>
          <cell r="E1067" t="str">
            <v>puerta vidriera pv-01 (15.70x2.70). perfileria en aluminio anodizado negro + vidrio templado 8 mm. cuerpos fijos y batientes. cuerpo lateral en perfileria en aluminio anodizado negro + perfiles de vidrio tipo u-glass reforzados con alambre de acero.</v>
          </cell>
          <cell r="F1067" t="str">
            <v>u</v>
          </cell>
          <cell r="G1067">
            <v>18043641.73</v>
          </cell>
          <cell r="H1067">
            <v>1.3333333333333334E-2</v>
          </cell>
          <cell r="I1067">
            <v>18284223.619733334</v>
          </cell>
          <cell r="K1067">
            <v>0</v>
          </cell>
          <cell r="L1067" t="str">
            <v>3</v>
          </cell>
          <cell r="N1067" t="str">
            <v>15.7</v>
          </cell>
          <cell r="O1067" t="str">
            <v>2.70</v>
          </cell>
          <cell r="P1067">
            <v>0</v>
          </cell>
          <cell r="Q1067">
            <v>0</v>
          </cell>
          <cell r="AH1067" t="e">
            <v>#N/A</v>
          </cell>
          <cell r="AI1067" t="e">
            <v>#N/A</v>
          </cell>
          <cell r="AJ1067" t="str">
            <v>NO</v>
          </cell>
        </row>
        <row r="1068">
          <cell r="D1068" t="str">
            <v>3P537</v>
          </cell>
          <cell r="E1068" t="str">
            <v>puerta vidriera pv-02 (15.31x2.70). perfileria + celosia superior en aluminio anodizado negro + alas en vidrio templado 8 mm. cuerpos batientes y corredizos. incluye haladeras y lamina adhesiva vidrio.</v>
          </cell>
          <cell r="F1068" t="str">
            <v>u</v>
          </cell>
          <cell r="G1068">
            <v>18205534</v>
          </cell>
          <cell r="H1068">
            <v>1.3333333333333334E-2</v>
          </cell>
          <cell r="I1068">
            <v>18448274.453333333</v>
          </cell>
          <cell r="K1068">
            <v>0</v>
          </cell>
          <cell r="L1068" t="str">
            <v>3</v>
          </cell>
          <cell r="N1068" t="str">
            <v>15.3</v>
          </cell>
          <cell r="O1068" t="str">
            <v>2.70</v>
          </cell>
          <cell r="P1068">
            <v>0</v>
          </cell>
          <cell r="Q1068">
            <v>0</v>
          </cell>
          <cell r="AH1068" t="e">
            <v>#N/A</v>
          </cell>
          <cell r="AI1068" t="e">
            <v>#N/A</v>
          </cell>
          <cell r="AJ1068" t="str">
            <v>NO</v>
          </cell>
        </row>
        <row r="1069">
          <cell r="D1069" t="str">
            <v>3P538</v>
          </cell>
          <cell r="E1069" t="str">
            <v>puerta vidriera pv-03 (2.70x2.70). perfileria + celosia superior en aluminio anodizado negro + alas en vidrio templado 8 mm. cuerpos corredizos. incluye haladeras y lamina adhesiva vidrio acorde con planos de detalle</v>
          </cell>
          <cell r="F1069" t="str">
            <v>u</v>
          </cell>
          <cell r="G1069">
            <v>3121398</v>
          </cell>
          <cell r="H1069">
            <v>1.3333333333333334E-2</v>
          </cell>
          <cell r="I1069">
            <v>3163016.64</v>
          </cell>
          <cell r="K1069">
            <v>0</v>
          </cell>
          <cell r="L1069" t="str">
            <v>3</v>
          </cell>
          <cell r="N1069" t="str">
            <v>2.70</v>
          </cell>
          <cell r="O1069" t="str">
            <v>2.70</v>
          </cell>
          <cell r="P1069">
            <v>0</v>
          </cell>
          <cell r="Q1069">
            <v>0</v>
          </cell>
          <cell r="AH1069" t="e">
            <v>#N/A</v>
          </cell>
          <cell r="AI1069" t="e">
            <v>#N/A</v>
          </cell>
          <cell r="AJ1069" t="str">
            <v>NO</v>
          </cell>
        </row>
        <row r="1070">
          <cell r="D1070" t="str">
            <v>3P539</v>
          </cell>
          <cell r="E1070" t="str">
            <v>puerta vidriera pv-04 (7.40x2.70). perfileria en aluminio anodizado negro + vidrio templado 8 mm. a tope con silicona estructural. cuerpos fijos y batientes.</v>
          </cell>
          <cell r="F1070" t="str">
            <v>u</v>
          </cell>
          <cell r="G1070">
            <v>9945566</v>
          </cell>
          <cell r="H1070">
            <v>1.3333333333333334E-2</v>
          </cell>
          <cell r="I1070">
            <v>10078173.546666667</v>
          </cell>
          <cell r="K1070">
            <v>0</v>
          </cell>
          <cell r="L1070" t="str">
            <v>3</v>
          </cell>
          <cell r="N1070" t="str">
            <v>7.40</v>
          </cell>
          <cell r="O1070" t="str">
            <v>2.70</v>
          </cell>
          <cell r="P1070">
            <v>0</v>
          </cell>
          <cell r="Q1070">
            <v>0</v>
          </cell>
          <cell r="AH1070" t="e">
            <v>#N/A</v>
          </cell>
          <cell r="AI1070" t="e">
            <v>#N/A</v>
          </cell>
          <cell r="AJ1070" t="str">
            <v>NO</v>
          </cell>
        </row>
        <row r="1071">
          <cell r="D1071" t="str">
            <v>3P540</v>
          </cell>
          <cell r="E1071" t="str">
            <v>puerta vidriera pv-05 (2.73x2.70). perfileria en aluminio anodizado negro + vidrio templado 8 mm. cuerpos batientes. cuerpo lateral en perfileria en aluminio anodizado negro + perfiles de vidrio tipo u-glass reforzados con alambre de acero</v>
          </cell>
          <cell r="F1071" t="str">
            <v>u</v>
          </cell>
          <cell r="G1071">
            <v>4145014.9869999997</v>
          </cell>
          <cell r="H1071">
            <v>1.3333333333333334E-2</v>
          </cell>
          <cell r="I1071">
            <v>4200281.8534933338</v>
          </cell>
          <cell r="K1071">
            <v>0</v>
          </cell>
          <cell r="L1071" t="str">
            <v>3</v>
          </cell>
          <cell r="N1071" t="str">
            <v>2.73</v>
          </cell>
          <cell r="O1071" t="str">
            <v>2.70</v>
          </cell>
          <cell r="P1071">
            <v>0</v>
          </cell>
          <cell r="Q1071">
            <v>0</v>
          </cell>
          <cell r="AH1071" t="e">
            <v>#N/A</v>
          </cell>
          <cell r="AI1071" t="e">
            <v>#N/A</v>
          </cell>
          <cell r="AJ1071" t="str">
            <v>NO</v>
          </cell>
        </row>
        <row r="1072">
          <cell r="D1072" t="str">
            <v>3P541</v>
          </cell>
          <cell r="E1072" t="str">
            <v>puerta p-07 (0.90x2.70). perfileria en aluminio anodizado negro + ala en vidrio templado 8 mm. cuerpos batientes.</v>
          </cell>
          <cell r="F1072" t="str">
            <v>u</v>
          </cell>
          <cell r="G1072">
            <v>2479871</v>
          </cell>
          <cell r="H1072">
            <v>1.3333333333333334E-2</v>
          </cell>
          <cell r="I1072">
            <v>2512935.9466666668</v>
          </cell>
          <cell r="K1072">
            <v>0</v>
          </cell>
          <cell r="L1072" t="str">
            <v>3</v>
          </cell>
          <cell r="N1072" t="str">
            <v>0.90</v>
          </cell>
          <cell r="O1072" t="str">
            <v>2.70</v>
          </cell>
          <cell r="P1072">
            <v>0</v>
          </cell>
          <cell r="Q1072">
            <v>0</v>
          </cell>
          <cell r="AH1072" t="e">
            <v>#N/A</v>
          </cell>
          <cell r="AI1072" t="e">
            <v>#N/A</v>
          </cell>
          <cell r="AJ1072" t="str">
            <v>NO</v>
          </cell>
        </row>
        <row r="1073">
          <cell r="D1073" t="str">
            <v>3P542</v>
          </cell>
          <cell r="E1073" t="str">
            <v>puerta p-10 (4.00x2.70). perfileria en aluminio anodizado negro + alas pivotantes en vidrio templado 8 mm. cuerpos batientes.</v>
          </cell>
          <cell r="F1073" t="str">
            <v>u</v>
          </cell>
          <cell r="G1073">
            <v>19067378</v>
          </cell>
          <cell r="H1073">
            <v>1.3333333333333334E-2</v>
          </cell>
          <cell r="I1073">
            <v>19321609.706666667</v>
          </cell>
          <cell r="K1073">
            <v>0</v>
          </cell>
          <cell r="L1073" t="str">
            <v>3</v>
          </cell>
          <cell r="N1073" t="str">
            <v>4.00</v>
          </cell>
          <cell r="O1073" t="str">
            <v>2.70</v>
          </cell>
          <cell r="P1073">
            <v>0</v>
          </cell>
          <cell r="Q1073">
            <v>0</v>
          </cell>
          <cell r="AH1073" t="e">
            <v>#N/A</v>
          </cell>
          <cell r="AI1073" t="e">
            <v>#N/A</v>
          </cell>
          <cell r="AJ1073" t="str">
            <v>NO</v>
          </cell>
        </row>
        <row r="1074">
          <cell r="D1074" t="str">
            <v>3P543</v>
          </cell>
          <cell r="E1074" t="str">
            <v>puerta p-11 (1.60x2.70). perfileria en aluminio anodizado negro + ala en vidrio templado 8 mm. cuerpos batientes.</v>
          </cell>
          <cell r="F1074" t="str">
            <v>u</v>
          </cell>
          <cell r="G1074">
            <v>4224469</v>
          </cell>
          <cell r="H1074">
            <v>1.3333333333333334E-2</v>
          </cell>
          <cell r="I1074">
            <v>4280795.2533333339</v>
          </cell>
          <cell r="K1074">
            <v>0</v>
          </cell>
          <cell r="L1074" t="str">
            <v>3</v>
          </cell>
          <cell r="N1074" t="str">
            <v>1.60</v>
          </cell>
          <cell r="O1074" t="str">
            <v>2.70</v>
          </cell>
          <cell r="P1074">
            <v>0</v>
          </cell>
          <cell r="Q1074">
            <v>0</v>
          </cell>
          <cell r="AH1074" t="e">
            <v>#N/A</v>
          </cell>
          <cell r="AI1074" t="e">
            <v>#N/A</v>
          </cell>
          <cell r="AJ1074" t="str">
            <v>NO</v>
          </cell>
        </row>
        <row r="1075">
          <cell r="D1075" t="str">
            <v>3P544</v>
          </cell>
          <cell r="E1075" t="str">
            <v>puerta p-14 (6.00x2.70). perfileria + celosia superior en aluminio anodizado negro + alas en vidrio templado 8 mm. cuerpos batientes.</v>
          </cell>
          <cell r="F1075" t="str">
            <v>u</v>
          </cell>
          <cell r="G1075">
            <v>12509598</v>
          </cell>
          <cell r="H1075">
            <v>1.3333333333333334E-2</v>
          </cell>
          <cell r="I1075">
            <v>12676392.640000001</v>
          </cell>
          <cell r="K1075">
            <v>0</v>
          </cell>
          <cell r="L1075" t="str">
            <v>3</v>
          </cell>
          <cell r="N1075" t="str">
            <v>6.00</v>
          </cell>
          <cell r="O1075" t="str">
            <v>2.70</v>
          </cell>
          <cell r="P1075">
            <v>0</v>
          </cell>
          <cell r="Q1075">
            <v>0</v>
          </cell>
          <cell r="AH1075" t="e">
            <v>#N/A</v>
          </cell>
          <cell r="AI1075" t="e">
            <v>#N/A</v>
          </cell>
          <cell r="AJ1075" t="str">
            <v>NO</v>
          </cell>
        </row>
        <row r="1076">
          <cell r="D1076" t="str">
            <v>3P545</v>
          </cell>
          <cell r="E1076" t="str">
            <v>puerta p-15 (6.50x2.70). perfileria + celosia superior en aluminio anodizado negro + alas en vidrio templado 8 mm. cuerpos batientes.</v>
          </cell>
          <cell r="F1076" t="str">
            <v>u</v>
          </cell>
          <cell r="G1076">
            <v>12910957</v>
          </cell>
          <cell r="H1076">
            <v>1.3333333333333334E-2</v>
          </cell>
          <cell r="I1076">
            <v>13083103.093333334</v>
          </cell>
          <cell r="K1076">
            <v>0</v>
          </cell>
          <cell r="L1076" t="str">
            <v>3</v>
          </cell>
          <cell r="N1076" t="str">
            <v>6.50</v>
          </cell>
          <cell r="O1076" t="str">
            <v>2.70</v>
          </cell>
          <cell r="P1076">
            <v>0</v>
          </cell>
          <cell r="Q1076">
            <v>0</v>
          </cell>
          <cell r="AH1076" t="e">
            <v>#N/A</v>
          </cell>
          <cell r="AI1076" t="e">
            <v>#N/A</v>
          </cell>
          <cell r="AJ1076" t="str">
            <v>NO</v>
          </cell>
        </row>
        <row r="1077">
          <cell r="D1077" t="str">
            <v>3P546</v>
          </cell>
          <cell r="E1077" t="str">
            <v>puerta p-16 (1.20x2.70). perfileria en aluminio anodizado negro + alas pivotantes en vidrio templado 8 mm. cuerpos batientes.</v>
          </cell>
          <cell r="F1077" t="str">
            <v>u</v>
          </cell>
          <cell r="G1077">
            <v>3363395.1999999993</v>
          </cell>
          <cell r="H1077">
            <v>1.3333333333333334E-2</v>
          </cell>
          <cell r="I1077">
            <v>3408240.469333333</v>
          </cell>
          <cell r="K1077">
            <v>0</v>
          </cell>
          <cell r="L1077" t="str">
            <v>3</v>
          </cell>
          <cell r="N1077" t="str">
            <v>1.20</v>
          </cell>
          <cell r="O1077" t="str">
            <v>2.70</v>
          </cell>
          <cell r="P1077">
            <v>0</v>
          </cell>
          <cell r="Q1077">
            <v>0</v>
          </cell>
          <cell r="AH1077" t="e">
            <v>#N/A</v>
          </cell>
          <cell r="AI1077" t="e">
            <v>#N/A</v>
          </cell>
          <cell r="AJ1077" t="str">
            <v>NO</v>
          </cell>
        </row>
        <row r="1078">
          <cell r="D1078" t="str">
            <v>3P547</v>
          </cell>
          <cell r="E1078" t="str">
            <v>reja r-01 (3.40x0.30). celosia en perfileria en aluminio anodizado negro. cuerpos fijos</v>
          </cell>
          <cell r="F1078" t="str">
            <v>u</v>
          </cell>
          <cell r="G1078">
            <v>526158</v>
          </cell>
          <cell r="H1078">
            <v>1.3333333333333334E-2</v>
          </cell>
          <cell r="I1078">
            <v>533173.44000000006</v>
          </cell>
          <cell r="K1078">
            <v>0</v>
          </cell>
          <cell r="L1078" t="str">
            <v>3</v>
          </cell>
          <cell r="N1078" t="str">
            <v>3.40</v>
          </cell>
          <cell r="O1078" t="str">
            <v>0.30</v>
          </cell>
          <cell r="P1078">
            <v>0</v>
          </cell>
          <cell r="Q1078">
            <v>0</v>
          </cell>
          <cell r="AH1078" t="e">
            <v>#N/A</v>
          </cell>
          <cell r="AI1078" t="e">
            <v>#N/A</v>
          </cell>
          <cell r="AJ1078" t="str">
            <v>NO</v>
          </cell>
        </row>
        <row r="1079">
          <cell r="D1079" t="str">
            <v>3P548</v>
          </cell>
          <cell r="E1079" t="str">
            <v>reja r-02 (1.50x0.40). celosia en perfileria en aluminio anodizado negro. cuerpos fijos</v>
          </cell>
          <cell r="F1079" t="str">
            <v>u</v>
          </cell>
          <cell r="G1079">
            <v>321644</v>
          </cell>
          <cell r="H1079">
            <v>1.3333333333333334E-2</v>
          </cell>
          <cell r="I1079">
            <v>325932.58666666667</v>
          </cell>
          <cell r="K1079">
            <v>0</v>
          </cell>
          <cell r="L1079" t="str">
            <v>3</v>
          </cell>
          <cell r="N1079" t="str">
            <v>1.50</v>
          </cell>
          <cell r="O1079" t="str">
            <v>0.40</v>
          </cell>
          <cell r="P1079">
            <v>0</v>
          </cell>
          <cell r="Q1079">
            <v>0</v>
          </cell>
          <cell r="AH1079" t="e">
            <v>#N/A</v>
          </cell>
          <cell r="AI1079" t="e">
            <v>#N/A</v>
          </cell>
          <cell r="AJ1079" t="str">
            <v>NO</v>
          </cell>
        </row>
        <row r="1080">
          <cell r="D1080" t="str">
            <v>3P549</v>
          </cell>
          <cell r="E1080" t="str">
            <v>reja r-03 (2.80x0.40). celosia en perfileria en aluminio anodizado negro. cuerpos fijos</v>
          </cell>
          <cell r="F1080" t="str">
            <v>u</v>
          </cell>
          <cell r="G1080">
            <v>528043.21167883195</v>
          </cell>
          <cell r="H1080">
            <v>1.3333333333333334E-2</v>
          </cell>
          <cell r="I1080">
            <v>535083.78783454979</v>
          </cell>
          <cell r="K1080">
            <v>0</v>
          </cell>
          <cell r="L1080" t="str">
            <v>3</v>
          </cell>
          <cell r="N1080" t="str">
            <v>2.80</v>
          </cell>
          <cell r="O1080" t="str">
            <v>0.40</v>
          </cell>
          <cell r="P1080">
            <v>0</v>
          </cell>
          <cell r="Q1080">
            <v>0</v>
          </cell>
          <cell r="AH1080" t="e">
            <v>#N/A</v>
          </cell>
          <cell r="AI1080" t="e">
            <v>#N/A</v>
          </cell>
          <cell r="AJ1080" t="str">
            <v>NO</v>
          </cell>
        </row>
        <row r="1081">
          <cell r="D1081" t="str">
            <v>3P550</v>
          </cell>
          <cell r="E1081" t="str">
            <v>reja r-04 (1.20x0.30). celosia en perfileria en aluminio anodizado negro. cuerpos fijos</v>
          </cell>
          <cell r="F1081" t="str">
            <v>u</v>
          </cell>
          <cell r="G1081">
            <v>244630</v>
          </cell>
          <cell r="H1081">
            <v>1.3333333333333334E-2</v>
          </cell>
          <cell r="I1081">
            <v>247891.73333333337</v>
          </cell>
          <cell r="K1081">
            <v>0</v>
          </cell>
          <cell r="L1081" t="str">
            <v>3</v>
          </cell>
          <cell r="N1081" t="str">
            <v>1.20</v>
          </cell>
          <cell r="O1081" t="str">
            <v>0.30</v>
          </cell>
          <cell r="P1081">
            <v>0</v>
          </cell>
          <cell r="Q1081">
            <v>0</v>
          </cell>
          <cell r="AH1081" t="e">
            <v>#N/A</v>
          </cell>
          <cell r="AI1081" t="e">
            <v>#N/A</v>
          </cell>
          <cell r="AJ1081" t="str">
            <v>NO</v>
          </cell>
        </row>
        <row r="1082">
          <cell r="D1082" t="str">
            <v>3P551</v>
          </cell>
          <cell r="E1082" t="str">
            <v>puerta p-01 (0.90x2.10). marco en lamina cr cal 18 + ala en persiana lamina cr cal 18. cuerpo batiente</v>
          </cell>
          <cell r="F1082" t="str">
            <v>u</v>
          </cell>
          <cell r="G1082">
            <v>434700</v>
          </cell>
          <cell r="H1082">
            <v>1.3333333333333334E-2</v>
          </cell>
          <cell r="I1082">
            <v>440496.00000000006</v>
          </cell>
          <cell r="K1082">
            <v>0</v>
          </cell>
          <cell r="L1082" t="str">
            <v>3</v>
          </cell>
          <cell r="N1082" t="str">
            <v>0.90</v>
          </cell>
          <cell r="O1082" t="str">
            <v>2.10</v>
          </cell>
          <cell r="P1082">
            <v>0</v>
          </cell>
          <cell r="Q1082">
            <v>0</v>
          </cell>
          <cell r="AH1082" t="e">
            <v>#N/A</v>
          </cell>
          <cell r="AI1082" t="e">
            <v>#N/A</v>
          </cell>
          <cell r="AJ1082" t="str">
            <v>NO</v>
          </cell>
        </row>
        <row r="1083">
          <cell r="D1083" t="str">
            <v>3P552</v>
          </cell>
          <cell r="E1083" t="str">
            <v>puerta p-02 (1.20x2.30). marco en lamina cr cal 18 + ala entamborada + persiana inferior en lamina cr cal 18 rellena con poliuretano expandido de alta densidad. cuerpo batiente</v>
          </cell>
          <cell r="F1083" t="str">
            <v>u</v>
          </cell>
          <cell r="G1083">
            <v>3311999.9999999995</v>
          </cell>
          <cell r="H1083">
            <v>1.3333333333333334E-2</v>
          </cell>
          <cell r="I1083">
            <v>3356160</v>
          </cell>
          <cell r="K1083">
            <v>0</v>
          </cell>
          <cell r="L1083" t="str">
            <v>3</v>
          </cell>
          <cell r="N1083" t="str">
            <v>1.20</v>
          </cell>
          <cell r="O1083" t="str">
            <v>2.30</v>
          </cell>
          <cell r="P1083">
            <v>0</v>
          </cell>
          <cell r="Q1083">
            <v>0</v>
          </cell>
          <cell r="AH1083" t="e">
            <v>#N/A</v>
          </cell>
          <cell r="AI1083" t="e">
            <v>#N/A</v>
          </cell>
          <cell r="AJ1083" t="str">
            <v>NO</v>
          </cell>
        </row>
        <row r="1084">
          <cell r="D1084" t="str">
            <v>3P553</v>
          </cell>
          <cell r="E1084" t="str">
            <v>puerta p-03 (3.00x2.70). marco en lamina cr cal 18 + ala entamborada en lamina cr cal 18 rellena con poliuretano expandido de alta densidad. cuerpos plegables</v>
          </cell>
          <cell r="F1084" t="str">
            <v>u</v>
          </cell>
          <cell r="G1084">
            <v>9720000</v>
          </cell>
          <cell r="H1084">
            <v>1.3333333333333334E-2</v>
          </cell>
          <cell r="I1084">
            <v>9849600</v>
          </cell>
          <cell r="K1084">
            <v>0</v>
          </cell>
          <cell r="L1084" t="str">
            <v>3</v>
          </cell>
          <cell r="N1084" t="str">
            <v>3.00</v>
          </cell>
          <cell r="O1084" t="str">
            <v>2.70</v>
          </cell>
          <cell r="P1084">
            <v>0</v>
          </cell>
          <cell r="Q1084">
            <v>0</v>
          </cell>
          <cell r="AH1084" t="e">
            <v>#N/A</v>
          </cell>
          <cell r="AI1084" t="e">
            <v>#N/A</v>
          </cell>
          <cell r="AJ1084" t="str">
            <v>NO</v>
          </cell>
        </row>
        <row r="1085">
          <cell r="D1085" t="str">
            <v>3P554</v>
          </cell>
          <cell r="E1085" t="str">
            <v>puerta p-04 (1.00x2.10). marco en lamina cr cal 18 + ala entamborada en lamina cr cal 18 rellena con poliuretano expandido de alta densidad. cuerpo batiente</v>
          </cell>
          <cell r="F1085" t="str">
            <v>u</v>
          </cell>
          <cell r="G1085">
            <v>2520000</v>
          </cell>
          <cell r="H1085">
            <v>1.3333333333333334E-2</v>
          </cell>
          <cell r="I1085">
            <v>2553600</v>
          </cell>
          <cell r="K1085">
            <v>0</v>
          </cell>
          <cell r="L1085" t="str">
            <v>3</v>
          </cell>
          <cell r="N1085" t="str">
            <v>1.00</v>
          </cell>
          <cell r="O1085" t="str">
            <v>2.10</v>
          </cell>
          <cell r="P1085">
            <v>0</v>
          </cell>
          <cell r="Q1085">
            <v>0</v>
          </cell>
          <cell r="AH1085" t="e">
            <v>#N/A</v>
          </cell>
          <cell r="AI1085" t="e">
            <v>#N/A</v>
          </cell>
          <cell r="AJ1085" t="str">
            <v>NO</v>
          </cell>
        </row>
        <row r="1086">
          <cell r="D1086" t="str">
            <v>3P555</v>
          </cell>
          <cell r="E1086" t="str">
            <v>puerta p-05 (0.80x2.10). marco en lamina cr cal 18 + ala entamborada + persiana inferior en lamina cr cal 18 rellena con poliuretano expandido de alta densidad. cuerpo batiente</v>
          </cell>
          <cell r="F1086" t="str">
            <v>u</v>
          </cell>
          <cell r="G1086">
            <v>2016000</v>
          </cell>
          <cell r="H1086">
            <v>1.3333333333333334E-2</v>
          </cell>
          <cell r="I1086">
            <v>2042880.0000000002</v>
          </cell>
          <cell r="K1086">
            <v>0</v>
          </cell>
          <cell r="L1086" t="str">
            <v>3</v>
          </cell>
          <cell r="N1086" t="str">
            <v>0.80</v>
          </cell>
          <cell r="O1086" t="str">
            <v>2.10</v>
          </cell>
          <cell r="P1086">
            <v>0</v>
          </cell>
          <cell r="Q1086">
            <v>0</v>
          </cell>
          <cell r="AH1086" t="e">
            <v>#N/A</v>
          </cell>
          <cell r="AI1086" t="e">
            <v>#N/A</v>
          </cell>
          <cell r="AJ1086" t="str">
            <v>NO</v>
          </cell>
        </row>
        <row r="1087">
          <cell r="D1087" t="str">
            <v>3P556</v>
          </cell>
          <cell r="E1087" t="str">
            <v>puerta p-06 (0.90x2.10). marco en lamina cr cal 18 + ala entamborada + persiana inferior en lamina cr cal 18 rellena con poliuretano expandido de alta densidad. cuerpo batiente</v>
          </cell>
          <cell r="F1087" t="str">
            <v>u</v>
          </cell>
          <cell r="G1087">
            <v>2268000</v>
          </cell>
          <cell r="H1087">
            <v>1.3333333333333334E-2</v>
          </cell>
          <cell r="I1087">
            <v>2298240</v>
          </cell>
          <cell r="K1087">
            <v>0</v>
          </cell>
          <cell r="L1087" t="str">
            <v>3</v>
          </cell>
          <cell r="N1087" t="str">
            <v>0.90</v>
          </cell>
          <cell r="O1087" t="str">
            <v>2.10</v>
          </cell>
          <cell r="P1087">
            <v>0</v>
          </cell>
          <cell r="Q1087">
            <v>0</v>
          </cell>
          <cell r="AH1087" t="e">
            <v>#N/A</v>
          </cell>
          <cell r="AI1087" t="e">
            <v>#N/A</v>
          </cell>
          <cell r="AJ1087" t="str">
            <v>NO</v>
          </cell>
        </row>
        <row r="1088">
          <cell r="D1088" t="str">
            <v>3P557</v>
          </cell>
          <cell r="E1088" t="str">
            <v>puerta p-08 (1.60x2.30). marco en lamina cr cal 18 + alas en persiana lamina cr cal 18. cuerpos batientes</v>
          </cell>
          <cell r="F1088" t="str">
            <v>u</v>
          </cell>
          <cell r="G1088">
            <v>846399.99999999988</v>
          </cell>
          <cell r="H1088">
            <v>1.3333333333333334E-2</v>
          </cell>
          <cell r="I1088">
            <v>857685.33333333326</v>
          </cell>
          <cell r="K1088">
            <v>0</v>
          </cell>
          <cell r="L1088" t="str">
            <v>3</v>
          </cell>
          <cell r="N1088" t="str">
            <v>1.60</v>
          </cell>
          <cell r="O1088" t="str">
            <v>2.30</v>
          </cell>
          <cell r="P1088">
            <v>0</v>
          </cell>
          <cell r="Q1088">
            <v>0</v>
          </cell>
          <cell r="AH1088" t="e">
            <v>#N/A</v>
          </cell>
          <cell r="AI1088" t="e">
            <v>#N/A</v>
          </cell>
          <cell r="AJ1088" t="str">
            <v>NO</v>
          </cell>
        </row>
        <row r="1089">
          <cell r="D1089" t="str">
            <v>3P558</v>
          </cell>
          <cell r="E1089" t="str">
            <v>puerta p-09 (3.00x3.30). marco en lamina cr cal 18 + alas en persiana lamina cr cal 18. cuerpos plegables</v>
          </cell>
          <cell r="F1089" t="str">
            <v>u</v>
          </cell>
          <cell r="G1089">
            <v>2277000</v>
          </cell>
          <cell r="H1089">
            <v>1.3333333333333334E-2</v>
          </cell>
          <cell r="I1089">
            <v>2307360</v>
          </cell>
          <cell r="K1089">
            <v>0</v>
          </cell>
          <cell r="L1089" t="str">
            <v>3</v>
          </cell>
          <cell r="N1089" t="str">
            <v>3.00</v>
          </cell>
          <cell r="O1089" t="str">
            <v>3.30</v>
          </cell>
          <cell r="P1089">
            <v>0</v>
          </cell>
          <cell r="Q1089">
            <v>0</v>
          </cell>
          <cell r="AH1089" t="e">
            <v>#N/A</v>
          </cell>
          <cell r="AI1089" t="e">
            <v>#N/A</v>
          </cell>
          <cell r="AJ1089" t="str">
            <v>NO</v>
          </cell>
        </row>
        <row r="1090">
          <cell r="D1090" t="str">
            <v>3P559</v>
          </cell>
          <cell r="E1090" t="str">
            <v>puerta p-12 (1.50x2.10). puerta cortafuego. marco + ala entamborada en lamina rellena con aislamiento alta densidad en lana mineral. cuerpos batientes</v>
          </cell>
          <cell r="F1090" t="str">
            <v>u</v>
          </cell>
          <cell r="G1090">
            <v>3780000</v>
          </cell>
          <cell r="H1090">
            <v>1.3333333333333334E-2</v>
          </cell>
          <cell r="I1090">
            <v>3830400.0000000005</v>
          </cell>
          <cell r="K1090">
            <v>0</v>
          </cell>
          <cell r="L1090" t="str">
            <v>3</v>
          </cell>
          <cell r="N1090" t="str">
            <v>1.50</v>
          </cell>
          <cell r="O1090" t="str">
            <v>2.10</v>
          </cell>
          <cell r="P1090">
            <v>0</v>
          </cell>
          <cell r="Q1090">
            <v>0</v>
          </cell>
          <cell r="AH1090" t="e">
            <v>#N/A</v>
          </cell>
          <cell r="AI1090" t="e">
            <v>#N/A</v>
          </cell>
          <cell r="AJ1090" t="str">
            <v>NO</v>
          </cell>
        </row>
        <row r="1091">
          <cell r="D1091" t="str">
            <v>3P560</v>
          </cell>
          <cell r="E1091" t="str">
            <v>puerta p-13 (0.70x2.10). marco en lamina cr cal 18 + ala entamborada + persiana inferior en lamina cr cal 18 rellena con poliuretano expandido de alta densidad. cuerpo batiente</v>
          </cell>
          <cell r="F1091" t="str">
            <v>u</v>
          </cell>
          <cell r="G1091">
            <v>1764000</v>
          </cell>
          <cell r="H1091">
            <v>1.3333333333333334E-2</v>
          </cell>
          <cell r="I1091">
            <v>1787520.0000000002</v>
          </cell>
          <cell r="K1091">
            <v>0</v>
          </cell>
          <cell r="L1091" t="str">
            <v>3</v>
          </cell>
          <cell r="N1091" t="str">
            <v>0.70</v>
          </cell>
          <cell r="O1091" t="str">
            <v>2.10</v>
          </cell>
          <cell r="P1091">
            <v>0</v>
          </cell>
          <cell r="Q1091">
            <v>0</v>
          </cell>
          <cell r="AH1091" t="e">
            <v>#N/A</v>
          </cell>
          <cell r="AI1091" t="e">
            <v>#N/A</v>
          </cell>
          <cell r="AJ1091" t="str">
            <v>NO</v>
          </cell>
        </row>
        <row r="1092">
          <cell r="D1092" t="str">
            <v>3P561</v>
          </cell>
          <cell r="E1092" t="str">
            <v>puerta p-17 (2.00x2.10). puerta cortafuego. marco + ala entamborada en lamina rellena con aislamiento alta densidad en lana mineral. cuerpos batientes</v>
          </cell>
          <cell r="F1092" t="str">
            <v>u</v>
          </cell>
          <cell r="G1092">
            <v>10500000</v>
          </cell>
          <cell r="H1092">
            <v>1.3333333333333334E-2</v>
          </cell>
          <cell r="I1092">
            <v>10640000</v>
          </cell>
          <cell r="K1092">
            <v>0</v>
          </cell>
          <cell r="L1092" t="str">
            <v>3</v>
          </cell>
          <cell r="N1092" t="str">
            <v>2.00</v>
          </cell>
          <cell r="O1092" t="str">
            <v>2.10</v>
          </cell>
          <cell r="P1092">
            <v>0</v>
          </cell>
          <cell r="Q1092">
            <v>0</v>
          </cell>
          <cell r="AH1092" t="e">
            <v>#N/A</v>
          </cell>
          <cell r="AI1092" t="e">
            <v>#N/A</v>
          </cell>
          <cell r="AJ1092" t="str">
            <v>NO</v>
          </cell>
        </row>
        <row r="1093">
          <cell r="D1093" t="str">
            <v>3P562</v>
          </cell>
          <cell r="E1093" t="str">
            <v>puerta p-18 (1.20x2.10). marco en lamina cr cal 18 + ala entamborada + persiana inferior en lamina cr cal 18 rellena con poliuretano expandido de alta densidad. incluye pintura anticorrosiva + acabado en poliuretano negro, manija en tubular de acero inoxidable 1", mecanismo de retorno y cerradura. cuerpo batiente</v>
          </cell>
          <cell r="F1093" t="str">
            <v>u</v>
          </cell>
          <cell r="G1093">
            <v>579600</v>
          </cell>
          <cell r="H1093">
            <v>1.3333333333333334E-2</v>
          </cell>
          <cell r="I1093">
            <v>587328</v>
          </cell>
          <cell r="K1093">
            <v>0</v>
          </cell>
          <cell r="L1093" t="str">
            <v>3</v>
          </cell>
          <cell r="N1093" t="str">
            <v>1.20</v>
          </cell>
          <cell r="O1093" t="str">
            <v>2.10</v>
          </cell>
          <cell r="P1093">
            <v>0</v>
          </cell>
          <cell r="Q1093">
            <v>0</v>
          </cell>
          <cell r="AH1093" t="e">
            <v>#N/A</v>
          </cell>
          <cell r="AI1093" t="e">
            <v>#N/A</v>
          </cell>
          <cell r="AJ1093" t="str">
            <v>NO</v>
          </cell>
        </row>
        <row r="1094">
          <cell r="D1094" t="str">
            <v>3P563</v>
          </cell>
          <cell r="E1094" t="str">
            <v>puerta p-19 (1.22x1.80). marco en tubular metalico 3"x1 1/2" + ala batiente en tubulares 2"x1" cada 0.125 m.</v>
          </cell>
          <cell r="F1094" t="str">
            <v>u</v>
          </cell>
          <cell r="G1094">
            <v>658800</v>
          </cell>
          <cell r="H1094">
            <v>1.3333333333333334E-2</v>
          </cell>
          <cell r="I1094">
            <v>667584</v>
          </cell>
          <cell r="K1094">
            <v>0</v>
          </cell>
          <cell r="L1094" t="str">
            <v>3</v>
          </cell>
          <cell r="N1094" t="str">
            <v>1.22</v>
          </cell>
          <cell r="O1094" t="str">
            <v>1.80</v>
          </cell>
          <cell r="P1094">
            <v>0</v>
          </cell>
          <cell r="Q1094">
            <v>0</v>
          </cell>
          <cell r="AH1094" t="e">
            <v>#N/A</v>
          </cell>
          <cell r="AI1094" t="e">
            <v>#N/A</v>
          </cell>
          <cell r="AJ1094" t="str">
            <v>NO</v>
          </cell>
        </row>
        <row r="1095">
          <cell r="D1095" t="str">
            <v>3P564</v>
          </cell>
          <cell r="E1095" t="str">
            <v>puerta p-20 (2.08x1.80). marco en tubular metalico 3"x1 1/2" + alas batientes en tubulares 2"x1" cada 0.125 m.</v>
          </cell>
          <cell r="F1095" t="str">
            <v>u</v>
          </cell>
          <cell r="G1095">
            <v>9360000</v>
          </cell>
          <cell r="H1095">
            <v>1.3333333333333334E-2</v>
          </cell>
          <cell r="I1095">
            <v>9484800</v>
          </cell>
          <cell r="K1095">
            <v>0</v>
          </cell>
          <cell r="L1095" t="str">
            <v>3</v>
          </cell>
          <cell r="N1095" t="str">
            <v>2.08</v>
          </cell>
          <cell r="O1095" t="str">
            <v>1.80</v>
          </cell>
          <cell r="P1095">
            <v>0</v>
          </cell>
          <cell r="Q1095">
            <v>0</v>
          </cell>
          <cell r="AH1095" t="e">
            <v>#N/A</v>
          </cell>
          <cell r="AI1095" t="e">
            <v>#N/A</v>
          </cell>
          <cell r="AJ1095" t="str">
            <v>NO</v>
          </cell>
        </row>
        <row r="1096">
          <cell r="D1096" t="str">
            <v>3P801</v>
          </cell>
          <cell r="E1096" t="str">
            <v>mueble nichos colmena en aulas (3.18x2.70). repisas en divisiones de aglomerado melaminico rh con canto rigido 2 mm. con puertas y nichos en hexagono según detalle de planos. incluye fijaciones a muros</v>
          </cell>
          <cell r="F1096" t="str">
            <v>u</v>
          </cell>
          <cell r="G1096">
            <v>11371843.193157522</v>
          </cell>
          <cell r="H1096">
            <v>0.16</v>
          </cell>
          <cell r="I1096">
            <v>13191338.104062725</v>
          </cell>
          <cell r="K1096">
            <v>0</v>
          </cell>
          <cell r="L1096" t="str">
            <v>3</v>
          </cell>
          <cell r="N1096" t="str">
            <v>3.18</v>
          </cell>
          <cell r="O1096" t="str">
            <v>2.70</v>
          </cell>
          <cell r="P1096">
            <v>0</v>
          </cell>
          <cell r="Q1096">
            <v>0</v>
          </cell>
          <cell r="AH1096" t="e">
            <v>#N/A</v>
          </cell>
          <cell r="AI1096" t="e">
            <v>#N/A</v>
          </cell>
          <cell r="AJ1096" t="str">
            <v>NO</v>
          </cell>
        </row>
        <row r="1097">
          <cell r="D1097" t="str">
            <v>3P802</v>
          </cell>
          <cell r="E1097" t="str">
            <v>mueble recto de almacenamiento aulas + percheros - h: 0.30 m. repisas en divisiones de aglomerado melaminico rh con canto rigido 2 mm. + percheros en madera según detalle de planos. incluye fijaciones a muros</v>
          </cell>
          <cell r="F1097" t="str">
            <v>u</v>
          </cell>
          <cell r="G1097">
            <v>11371843.193157522</v>
          </cell>
          <cell r="H1097">
            <v>0.16</v>
          </cell>
          <cell r="I1097">
            <v>13191338.104062725</v>
          </cell>
          <cell r="K1097">
            <v>0</v>
          </cell>
          <cell r="L1097" t="str">
            <v>3</v>
          </cell>
          <cell r="N1097" t="e">
            <v>#VALUE!</v>
          </cell>
          <cell r="O1097" t="e">
            <v>#VALUE!</v>
          </cell>
          <cell r="P1097">
            <v>0</v>
          </cell>
          <cell r="Q1097">
            <v>0</v>
          </cell>
          <cell r="AH1097" t="e">
            <v>#N/A</v>
          </cell>
          <cell r="AI1097" t="e">
            <v>#N/A</v>
          </cell>
          <cell r="AJ1097" t="str">
            <v>NO</v>
          </cell>
        </row>
        <row r="1098">
          <cell r="D1098" t="str">
            <v>3P803</v>
          </cell>
          <cell r="E1098" t="str">
            <v>mueble exhibicion aulas (2.00x2.00). repisas horizontales en divisiones de aglomerado melaminico rh con canto rigido 2 mm. según detalle de planos. incluye fijaciones a muros</v>
          </cell>
          <cell r="F1098" t="str">
            <v>u</v>
          </cell>
          <cell r="G1098">
            <v>11371843.193157522</v>
          </cell>
          <cell r="H1098">
            <v>0.16</v>
          </cell>
          <cell r="I1098">
            <v>13191338.104062725</v>
          </cell>
          <cell r="K1098">
            <v>0</v>
          </cell>
          <cell r="L1098" t="str">
            <v>3</v>
          </cell>
          <cell r="N1098" t="str">
            <v>2.00x2.00). repisas horiz</v>
          </cell>
          <cell r="O1098" t="str">
            <v>hibicion aulas (2.00x2.00</v>
          </cell>
          <cell r="P1098">
            <v>0</v>
          </cell>
          <cell r="Q1098">
            <v>0</v>
          </cell>
          <cell r="AH1098" t="e">
            <v>#N/A</v>
          </cell>
          <cell r="AI1098" t="e">
            <v>#N/A</v>
          </cell>
          <cell r="AJ1098" t="str">
            <v>NO</v>
          </cell>
        </row>
        <row r="1099">
          <cell r="D1099" t="str">
            <v>3P804</v>
          </cell>
          <cell r="E1099" t="str">
            <v>mueble repisa lavapinceles - h: 0.30 m. repisas en divisiones de aglomerado melaminico rh con canto rigido 2 mm. según detalle de planos. incluye fijaciones a muros</v>
          </cell>
          <cell r="F1099" t="str">
            <v>u</v>
          </cell>
          <cell r="H1099">
            <v>0.16</v>
          </cell>
          <cell r="I1099">
            <v>0</v>
          </cell>
          <cell r="K1099">
            <v>0</v>
          </cell>
          <cell r="L1099" t="str">
            <v>3</v>
          </cell>
          <cell r="N1099" t="e">
            <v>#VALUE!</v>
          </cell>
          <cell r="O1099" t="e">
            <v>#VALUE!</v>
          </cell>
          <cell r="P1099">
            <v>0</v>
          </cell>
          <cell r="Q1099">
            <v>0</v>
          </cell>
          <cell r="AH1099" t="e">
            <v>#N/A</v>
          </cell>
          <cell r="AI1099" t="e">
            <v>#N/A</v>
          </cell>
          <cell r="AJ1099" t="str">
            <v>NO</v>
          </cell>
        </row>
        <row r="1100">
          <cell r="D1100" t="str">
            <v>3P805</v>
          </cell>
          <cell r="E1100" t="str">
            <v>mueble librero (4.41x1.50). repisas horizontales e inclinadas en divisiones de aglomerado melaminico rh con canto rigido 2 mm. según detalle de planos. incluye fijaciones a muros</v>
          </cell>
          <cell r="F1100" t="str">
            <v>u</v>
          </cell>
          <cell r="H1100">
            <v>0.16</v>
          </cell>
          <cell r="I1100">
            <v>0</v>
          </cell>
          <cell r="K1100">
            <v>0</v>
          </cell>
          <cell r="L1100" t="str">
            <v>3</v>
          </cell>
          <cell r="N1100" t="str">
            <v>4.41</v>
          </cell>
          <cell r="O1100" t="str">
            <v>1.50</v>
          </cell>
          <cell r="P1100">
            <v>0</v>
          </cell>
          <cell r="Q1100">
            <v>0</v>
          </cell>
          <cell r="AH1100" t="e">
            <v>#N/A</v>
          </cell>
          <cell r="AI1100" t="e">
            <v>#N/A</v>
          </cell>
          <cell r="AJ1100" t="str">
            <v>NO</v>
          </cell>
        </row>
        <row r="1101">
          <cell r="D1101" t="str">
            <v>3T001</v>
          </cell>
          <cell r="E1101" t="str">
            <v>puerta p-01 (0.90x2.30). bastidor perfileria en aluminio anodizado negro + vidrio templado 8 mm.</v>
          </cell>
          <cell r="F1101" t="str">
            <v>u</v>
          </cell>
          <cell r="G1101">
            <v>1697399.9999999998</v>
          </cell>
          <cell r="H1101">
            <v>1.3333333333333334E-2</v>
          </cell>
          <cell r="I1101">
            <v>1720032</v>
          </cell>
          <cell r="K1101">
            <v>0</v>
          </cell>
          <cell r="L1101" t="str">
            <v>3</v>
          </cell>
          <cell r="N1101" t="str">
            <v>0.90</v>
          </cell>
          <cell r="O1101" t="str">
            <v>2.30</v>
          </cell>
          <cell r="P1101">
            <v>0</v>
          </cell>
          <cell r="Q1101">
            <v>1606134.7520000001</v>
          </cell>
          <cell r="AH1101" t="e">
            <v>#N/A</v>
          </cell>
          <cell r="AI1101" t="e">
            <v>#N/A</v>
          </cell>
          <cell r="AJ1101" t="str">
            <v>NO</v>
          </cell>
        </row>
        <row r="1102">
          <cell r="D1102" t="str">
            <v>3T002</v>
          </cell>
          <cell r="E1102" t="str">
            <v xml:space="preserve">puerta p-02 (1.80x2.30). perfileria en aluminio anodizado negro + vidrio templado 8 mm. </v>
          </cell>
          <cell r="F1102" t="str">
            <v>u</v>
          </cell>
          <cell r="G1102">
            <v>3394799.9999999995</v>
          </cell>
          <cell r="H1102">
            <v>1.3333333333333334E-2</v>
          </cell>
          <cell r="I1102">
            <v>3440064</v>
          </cell>
          <cell r="K1102">
            <v>0</v>
          </cell>
          <cell r="L1102" t="str">
            <v>3</v>
          </cell>
          <cell r="N1102" t="str">
            <v>1.80</v>
          </cell>
          <cell r="O1102" t="str">
            <v>2.30</v>
          </cell>
          <cell r="P1102">
            <v>0</v>
          </cell>
          <cell r="Q1102">
            <v>9763503.5520000011</v>
          </cell>
          <cell r="AH1102" t="e">
            <v>#N/A</v>
          </cell>
          <cell r="AI1102" t="e">
            <v>#N/A</v>
          </cell>
          <cell r="AJ1102" t="str">
            <v>NO</v>
          </cell>
        </row>
        <row r="1103">
          <cell r="D1103" t="str">
            <v>3T003</v>
          </cell>
          <cell r="E1103" t="str">
            <v>ventana v-01 (2.02x1.90). perfileria en aluminio anodizado negro + vidrio curvo templado 8 mm. cuerpos fijos</v>
          </cell>
          <cell r="F1103" t="str">
            <v>u</v>
          </cell>
          <cell r="G1103">
            <v>1623105.9</v>
          </cell>
          <cell r="H1103">
            <v>6.8376068376068393E-3</v>
          </cell>
          <cell r="I1103">
            <v>1634204.0599999998</v>
          </cell>
          <cell r="K1103">
            <v>0</v>
          </cell>
          <cell r="L1103" t="str">
            <v>3</v>
          </cell>
          <cell r="N1103" t="str">
            <v>2.02</v>
          </cell>
          <cell r="O1103" t="str">
            <v>1.90</v>
          </cell>
          <cell r="P1103">
            <v>0</v>
          </cell>
          <cell r="Q1103">
            <v>7543012.7680000002</v>
          </cell>
          <cell r="R1103">
            <v>3.8379999999999996</v>
          </cell>
          <cell r="AH1103" t="e">
            <v>#N/A</v>
          </cell>
          <cell r="AI1103" t="e">
            <v>#N/A</v>
          </cell>
          <cell r="AJ1103" t="str">
            <v>NO</v>
          </cell>
        </row>
        <row r="1104">
          <cell r="D1104" t="str">
            <v>3T004</v>
          </cell>
          <cell r="E1104" t="str">
            <v>ventana v-02 (2.07x1.90). perfileria en aluminio anodizado negro + vidrio curvo templado 8 mm. cuerpos fijos</v>
          </cell>
          <cell r="F1104" t="str">
            <v>u</v>
          </cell>
          <cell r="G1104">
            <v>1635978.24</v>
          </cell>
          <cell r="H1104">
            <v>6.8376068376068393E-3</v>
          </cell>
          <cell r="I1104">
            <v>1647164.416</v>
          </cell>
          <cell r="K1104">
            <v>0</v>
          </cell>
          <cell r="L1104" t="str">
            <v>3</v>
          </cell>
          <cell r="N1104" t="str">
            <v>2.07</v>
          </cell>
          <cell r="O1104" t="str">
            <v>1.90</v>
          </cell>
          <cell r="P1104">
            <v>0</v>
          </cell>
          <cell r="Q1104">
            <v>8273561.3955774568</v>
          </cell>
          <cell r="R1104">
            <v>3.9329999999999994</v>
          </cell>
          <cell r="AH1104" t="e">
            <v>#N/A</v>
          </cell>
          <cell r="AI1104" t="e">
            <v>#N/A</v>
          </cell>
          <cell r="AJ1104" t="str">
            <v>NO</v>
          </cell>
        </row>
        <row r="1105">
          <cell r="D1105" t="str">
            <v>3T005</v>
          </cell>
          <cell r="E1105" t="str">
            <v>ventana v-03 (2.90x1.90). perfileria en aluminio anodizado negro + vidrio templado 8 mm. cuerpos fijos</v>
          </cell>
          <cell r="F1105" t="str">
            <v>u</v>
          </cell>
          <cell r="G1105">
            <v>1112670</v>
          </cell>
          <cell r="H1105">
            <v>6.8376068376068393E-3</v>
          </cell>
          <cell r="I1105">
            <v>1120278</v>
          </cell>
          <cell r="K1105">
            <v>0</v>
          </cell>
          <cell r="L1105" t="str">
            <v>3</v>
          </cell>
          <cell r="N1105" t="str">
            <v>2.90</v>
          </cell>
          <cell r="O1105" t="str">
            <v>1.90</v>
          </cell>
          <cell r="P1105">
            <v>0</v>
          </cell>
          <cell r="Q1105">
            <v>5213620.8947465429</v>
          </cell>
          <cell r="R1105">
            <v>5.51</v>
          </cell>
          <cell r="AH1105" t="e">
            <v>#N/A</v>
          </cell>
          <cell r="AI1105" t="e">
            <v>#N/A</v>
          </cell>
          <cell r="AJ1105" t="str">
            <v>NO</v>
          </cell>
        </row>
        <row r="1106">
          <cell r="D1106" t="str">
            <v>3T006</v>
          </cell>
          <cell r="E1106" t="str">
            <v>ventana v-04 (1.10x2.70). perfileria en aluminio anodizado negro + vidrio templado 8 mm. cuerpos fijos y basculantes</v>
          </cell>
          <cell r="F1106" t="str">
            <v>u</v>
          </cell>
          <cell r="G1106">
            <v>328863.59999999998</v>
          </cell>
          <cell r="H1106">
            <v>6.8376068376068393E-3</v>
          </cell>
          <cell r="I1106">
            <v>331112.24</v>
          </cell>
          <cell r="K1106">
            <v>0</v>
          </cell>
          <cell r="L1106" t="str">
            <v>3</v>
          </cell>
          <cell r="N1106" t="str">
            <v>1.10</v>
          </cell>
          <cell r="O1106" t="str">
            <v>2.70</v>
          </cell>
          <cell r="P1106">
            <v>0</v>
          </cell>
          <cell r="Q1106">
            <v>4816849.8518857146</v>
          </cell>
          <cell r="R1106">
            <v>2.9700000000000006</v>
          </cell>
          <cell r="AH1106" t="e">
            <v>#N/A</v>
          </cell>
          <cell r="AI1106" t="e">
            <v>#N/A</v>
          </cell>
          <cell r="AJ1106" t="str">
            <v>NO</v>
          </cell>
        </row>
        <row r="1107">
          <cell r="D1107" t="str">
            <v>3T007</v>
          </cell>
          <cell r="E1107" t="str">
            <v>ventana v-05 (1.10x1.40). perfileria en aluminio anodizado negro + vidrio templado 8 mm. cuerpos fijos y corredizos verticales</v>
          </cell>
          <cell r="F1107" t="str">
            <v>u</v>
          </cell>
          <cell r="G1107">
            <v>1262800</v>
          </cell>
          <cell r="H1107">
            <v>6.8376068376068393E-3</v>
          </cell>
          <cell r="I1107">
            <v>1271434.52991453</v>
          </cell>
          <cell r="K1107">
            <v>0</v>
          </cell>
          <cell r="L1107" t="str">
            <v>3</v>
          </cell>
          <cell r="N1107" t="str">
            <v>1.10</v>
          </cell>
          <cell r="O1107" t="str">
            <v>1.40</v>
          </cell>
          <cell r="P1107">
            <v>0</v>
          </cell>
          <cell r="Q1107">
            <v>1741757.3095918368</v>
          </cell>
          <cell r="R1107">
            <v>1.54</v>
          </cell>
          <cell r="AH1107" t="e">
            <v>#N/A</v>
          </cell>
          <cell r="AI1107" t="e">
            <v>#N/A</v>
          </cell>
          <cell r="AJ1107" t="str">
            <v>NO</v>
          </cell>
        </row>
        <row r="1108">
          <cell r="D1108" t="str">
            <v>3T008</v>
          </cell>
          <cell r="E1108" t="str">
            <v>ventana v-06 (4.22x0.40). perfileria en aluminio anodizado negro + malla expandida en aluminio tipo exr-20 vena 1.5 mm. ojo de malla en rombo o equivalente cal. 16. con pintura en poliuretano negro. cuerpos fijos</v>
          </cell>
          <cell r="F1108" t="str">
            <v>u</v>
          </cell>
          <cell r="G1108">
            <v>1181600</v>
          </cell>
          <cell r="H1108">
            <v>1.3333333333333334E-2</v>
          </cell>
          <cell r="I1108">
            <v>1197354.6666666667</v>
          </cell>
          <cell r="K1108">
            <v>0</v>
          </cell>
          <cell r="L1108" t="str">
            <v>3</v>
          </cell>
          <cell r="N1108" t="str">
            <v>4.22</v>
          </cell>
          <cell r="O1108" t="str">
            <v>0.40</v>
          </cell>
          <cell r="P1108">
            <v>0</v>
          </cell>
          <cell r="Q1108">
            <v>2935454.8398297876</v>
          </cell>
          <cell r="AH1108" t="e">
            <v>#N/A</v>
          </cell>
          <cell r="AI1108" t="e">
            <v>#N/A</v>
          </cell>
          <cell r="AJ1108" t="str">
            <v>NO</v>
          </cell>
        </row>
        <row r="1109">
          <cell r="D1109" t="str">
            <v>3T009</v>
          </cell>
          <cell r="E1109" t="str">
            <v>ventana v-07 (1.19x1.20). perfileria en aluminio anodizado negro + vidrio curvo templado 8 mm. cuerpos fijos</v>
          </cell>
          <cell r="F1109" t="str">
            <v>u</v>
          </cell>
          <cell r="G1109">
            <v>302161.86</v>
          </cell>
          <cell r="H1109">
            <v>6.8376068376068393E-3</v>
          </cell>
          <cell r="I1109">
            <v>304227.924</v>
          </cell>
          <cell r="K1109">
            <v>0</v>
          </cell>
          <cell r="L1109" t="str">
            <v>3</v>
          </cell>
          <cell r="N1109" t="str">
            <v>1.19</v>
          </cell>
          <cell r="O1109" t="str">
            <v>1.20</v>
          </cell>
          <cell r="P1109">
            <v>0</v>
          </cell>
          <cell r="Q1109">
            <v>6044981.4756571427</v>
          </cell>
          <cell r="R1109">
            <v>1.4279999999999999</v>
          </cell>
          <cell r="AH1109" t="e">
            <v>#N/A</v>
          </cell>
          <cell r="AI1109" t="e">
            <v>#N/A</v>
          </cell>
          <cell r="AJ1109" t="str">
            <v>NO</v>
          </cell>
        </row>
        <row r="1110">
          <cell r="D1110" t="str">
            <v>3T010</v>
          </cell>
          <cell r="E1110" t="str">
            <v>ventana v-08 (0.75x1.20). perfileria en aluminio anodizado negro + vidrio curvo templado 8 mm. cuerpos fijos</v>
          </cell>
          <cell r="F1110" t="str">
            <v>u</v>
          </cell>
          <cell r="G1110">
            <v>232455.59999999998</v>
          </cell>
          <cell r="H1110">
            <v>6.8376068376068393E-3</v>
          </cell>
          <cell r="I1110">
            <v>234045.03999999998</v>
          </cell>
          <cell r="K1110">
            <v>0</v>
          </cell>
          <cell r="L1110" t="str">
            <v>3</v>
          </cell>
          <cell r="N1110" t="str">
            <v>0.75</v>
          </cell>
          <cell r="O1110" t="str">
            <v>1.20</v>
          </cell>
          <cell r="P1110">
            <v>0</v>
          </cell>
          <cell r="Q1110">
            <v>1787154.4354884883</v>
          </cell>
          <cell r="R1110">
            <v>0.89999999999999991</v>
          </cell>
          <cell r="AH1110" t="e">
            <v>#N/A</v>
          </cell>
          <cell r="AI1110" t="e">
            <v>#N/A</v>
          </cell>
          <cell r="AJ1110" t="str">
            <v>NO</v>
          </cell>
        </row>
        <row r="1111">
          <cell r="D1111" t="str">
            <v>3T011</v>
          </cell>
          <cell r="E1111" t="str">
            <v>ventana v-09 (2.45x2.70). perfileria en aluminio anodizado negro + vidrio templado 8 mm. cuerpos fijos</v>
          </cell>
          <cell r="F1111" t="str">
            <v>u</v>
          </cell>
          <cell r="G1111">
            <v>1280242.0799999998</v>
          </cell>
          <cell r="H1111">
            <v>6.8376068376068393E-3</v>
          </cell>
          <cell r="I1111">
            <v>1288995.8719999997</v>
          </cell>
          <cell r="K1111">
            <v>0</v>
          </cell>
          <cell r="L1111" t="str">
            <v>3</v>
          </cell>
          <cell r="N1111" t="str">
            <v>2.45</v>
          </cell>
          <cell r="O1111" t="str">
            <v>2.70</v>
          </cell>
          <cell r="P1111">
            <v>0</v>
          </cell>
          <cell r="Q1111">
            <v>20027087.790724743</v>
          </cell>
          <cell r="R1111">
            <v>6.6150000000000011</v>
          </cell>
          <cell r="AH1111" t="e">
            <v>#N/A</v>
          </cell>
          <cell r="AI1111" t="e">
            <v>#N/A</v>
          </cell>
          <cell r="AJ1111" t="str">
            <v>NO</v>
          </cell>
        </row>
        <row r="1112">
          <cell r="D1112" t="str">
            <v>3T012</v>
          </cell>
          <cell r="E1112" t="str">
            <v>ventana v-10 (6.44x2.70). perfileria en aluminio anodizado negro + perfiles de vidrio tipo u-glass instalados acorde con detalle de planos.</v>
          </cell>
          <cell r="F1112" t="str">
            <v>u</v>
          </cell>
          <cell r="G1112">
            <v>4791454.6680000005</v>
          </cell>
          <cell r="H1112">
            <v>0.16</v>
          </cell>
          <cell r="I1112">
            <v>5558087.4148800001</v>
          </cell>
          <cell r="K1112">
            <v>0</v>
          </cell>
          <cell r="L1112" t="str">
            <v>3</v>
          </cell>
          <cell r="N1112" t="str">
            <v>6.44</v>
          </cell>
          <cell r="O1112" t="str">
            <v>2.70</v>
          </cell>
          <cell r="P1112">
            <v>0</v>
          </cell>
          <cell r="Q1112">
            <v>4432251.3828571429</v>
          </cell>
          <cell r="AH1112" t="e">
            <v>#N/A</v>
          </cell>
          <cell r="AI1112" t="e">
            <v>#N/A</v>
          </cell>
          <cell r="AJ1112" t="str">
            <v>NO</v>
          </cell>
        </row>
        <row r="1113">
          <cell r="D1113" t="str">
            <v>3T013</v>
          </cell>
          <cell r="E1113" t="str">
            <v>ventana v-11 (42.85x0.28). perfileria en aluminio anodizado negro + vidrio templado 6 mm. cuerpos fijos</v>
          </cell>
          <cell r="F1113" t="str">
            <v>u</v>
          </cell>
          <cell r="G1113">
            <v>2475585.4499999997</v>
          </cell>
          <cell r="H1113">
            <v>6.8376068376068393E-3</v>
          </cell>
          <cell r="I1113">
            <v>2492512.5299999998</v>
          </cell>
          <cell r="K1113">
            <v>0</v>
          </cell>
          <cell r="L1113" t="str">
            <v>3</v>
          </cell>
          <cell r="N1113" t="str">
            <v>42.85</v>
          </cell>
          <cell r="O1113" t="str">
            <v>0.28</v>
          </cell>
          <cell r="P1113">
            <v>0</v>
          </cell>
          <cell r="Q1113">
            <v>4001902.8160000001</v>
          </cell>
          <cell r="R1113">
            <v>11.998000000000001</v>
          </cell>
          <cell r="AH1113" t="e">
            <v>#N/A</v>
          </cell>
          <cell r="AI1113" t="e">
            <v>#N/A</v>
          </cell>
          <cell r="AJ1113" t="str">
            <v>NO</v>
          </cell>
        </row>
        <row r="1114">
          <cell r="D1114" t="str">
            <v>3T014</v>
          </cell>
          <cell r="E1114" t="str">
            <v>ventana v-12 (69.70x2.30). perfileria en aluminio anodizado negro + perfiles de vidrio tipo u-glass instalados acorde con detalle de planos.</v>
          </cell>
          <cell r="F1114" t="str">
            <v>u</v>
          </cell>
          <cell r="G1114">
            <v>51398271.579999998</v>
          </cell>
          <cell r="H1114">
            <v>0.16</v>
          </cell>
          <cell r="I1114">
            <v>59621995.032799996</v>
          </cell>
          <cell r="K1114">
            <v>0</v>
          </cell>
          <cell r="L1114" t="str">
            <v>3</v>
          </cell>
          <cell r="N1114" t="str">
            <v>69.70</v>
          </cell>
          <cell r="O1114" t="str">
            <v>2.30</v>
          </cell>
          <cell r="P1114">
            <v>0</v>
          </cell>
          <cell r="Q1114">
            <v>6215843.6160000004</v>
          </cell>
          <cell r="AH1114" t="e">
            <v>#N/A</v>
          </cell>
          <cell r="AI1114" t="e">
            <v>#N/A</v>
          </cell>
          <cell r="AJ1114" t="str">
            <v>NO</v>
          </cell>
        </row>
        <row r="1115">
          <cell r="D1115" t="str">
            <v>3T015</v>
          </cell>
          <cell r="E1115" t="str">
            <v>ventana v-13 (33.57x2.30). perfileria en aluminio anodizado negro + perfiles de vidrio tipo u-glass instalados acorde con detalle de planos.</v>
          </cell>
          <cell r="F1115" t="str">
            <v>u</v>
          </cell>
          <cell r="G1115">
            <v>29610032.445</v>
          </cell>
          <cell r="H1115">
            <v>0.16</v>
          </cell>
          <cell r="I1115">
            <v>34347637.636199996</v>
          </cell>
          <cell r="K1115">
            <v>0</v>
          </cell>
          <cell r="L1115" t="str">
            <v>3</v>
          </cell>
          <cell r="N1115" t="str">
            <v>33.57</v>
          </cell>
          <cell r="O1115" t="str">
            <v>2.30</v>
          </cell>
          <cell r="P1115">
            <v>0</v>
          </cell>
          <cell r="Q1115">
            <v>3262024.8158532111</v>
          </cell>
          <cell r="AH1115" t="e">
            <v>#N/A</v>
          </cell>
          <cell r="AI1115" t="e">
            <v>#N/A</v>
          </cell>
          <cell r="AJ1115" t="str">
            <v>NO</v>
          </cell>
        </row>
        <row r="1116">
          <cell r="D1116" t="str">
            <v>3T016</v>
          </cell>
          <cell r="E1116" t="str">
            <v>ventana v-14 (24.17x3.48). perfileria en aluminio anodizado negro + perfiles de vidrio tipo u-glass instalados acorde con detalle de planos.</v>
          </cell>
          <cell r="F1116" t="str">
            <v>u</v>
          </cell>
          <cell r="G1116">
            <v>17823752.709600002</v>
          </cell>
          <cell r="H1116">
            <v>0.16</v>
          </cell>
          <cell r="I1116">
            <v>20675553.143136002</v>
          </cell>
          <cell r="K1116">
            <v>0</v>
          </cell>
          <cell r="L1116" t="str">
            <v>3</v>
          </cell>
          <cell r="N1116" t="str">
            <v>24.17</v>
          </cell>
          <cell r="O1116" t="str">
            <v>3.48</v>
          </cell>
          <cell r="P1116">
            <v>0</v>
          </cell>
          <cell r="Q1116">
            <v>9044589.7600000016</v>
          </cell>
          <cell r="AH1116" t="e">
            <v>#N/A</v>
          </cell>
          <cell r="AI1116" t="e">
            <v>#N/A</v>
          </cell>
          <cell r="AJ1116" t="str">
            <v>NO</v>
          </cell>
        </row>
        <row r="1117">
          <cell r="D1117" t="str">
            <v>3T017</v>
          </cell>
          <cell r="E1117" t="str">
            <v>ventana v-16 (1.65x0.30). perfileria en aluminio anodizado negro + vidrio curvo templado 8 mm. cuerpos fijos</v>
          </cell>
          <cell r="F1117" t="str">
            <v>u</v>
          </cell>
          <cell r="G1117">
            <v>405900</v>
          </cell>
          <cell r="H1117">
            <v>6.8376068376068393E-3</v>
          </cell>
          <cell r="I1117">
            <v>408675.38461538462</v>
          </cell>
          <cell r="K1117">
            <v>0</v>
          </cell>
          <cell r="L1117" t="str">
            <v>3</v>
          </cell>
          <cell r="N1117" t="str">
            <v>1.65</v>
          </cell>
          <cell r="O1117" t="str">
            <v>0.30</v>
          </cell>
          <cell r="P1117">
            <v>0</v>
          </cell>
          <cell r="Q1117">
            <v>10962729.440000001</v>
          </cell>
          <cell r="R1117">
            <v>0.49499999999999994</v>
          </cell>
          <cell r="S1117">
            <v>39.730999999999995</v>
          </cell>
          <cell r="AH1117" t="e">
            <v>#N/A</v>
          </cell>
          <cell r="AI1117" t="e">
            <v>#N/A</v>
          </cell>
          <cell r="AJ1117" t="str">
            <v>NO</v>
          </cell>
        </row>
        <row r="1118">
          <cell r="D1118" t="str">
            <v>3T018</v>
          </cell>
          <cell r="E1118" t="str">
            <v>ventana v-17 (1.80x0.28). perfileria en aluminio anodizado negro + vidrio curvo templado 8 mm. cuerpos fijos</v>
          </cell>
          <cell r="F1118" t="str">
            <v>u</v>
          </cell>
          <cell r="G1118">
            <v>150129.72</v>
          </cell>
          <cell r="H1118">
            <v>6.8376068376068393E-3</v>
          </cell>
          <cell r="I1118">
            <v>151156.24799999999</v>
          </cell>
          <cell r="K1118">
            <v>0</v>
          </cell>
          <cell r="L1118" t="str">
            <v>3</v>
          </cell>
          <cell r="N1118" t="str">
            <v>1.80</v>
          </cell>
          <cell r="O1118" t="str">
            <v>0.28</v>
          </cell>
          <cell r="P1118">
            <v>0</v>
          </cell>
          <cell r="Q1118">
            <v>17369073.874285713</v>
          </cell>
          <cell r="R1118">
            <v>0.50400000000000011</v>
          </cell>
          <cell r="S1118">
            <v>272077.02927185321</v>
          </cell>
          <cell r="AH1118" t="e">
            <v>#N/A</v>
          </cell>
          <cell r="AI1118" t="e">
            <v>#N/A</v>
          </cell>
          <cell r="AJ1118" t="str">
            <v>NO</v>
          </cell>
        </row>
        <row r="1119">
          <cell r="D1119" t="str">
            <v>3T019</v>
          </cell>
          <cell r="E1119" t="str">
            <v>ventana v-18 (2.49x0.48). perfileria en aluminio anodizado negro + perfiles de vidrio tipo u-glass instalados acorde con detalle de planos.</v>
          </cell>
          <cell r="F1119" t="str">
            <v>u</v>
          </cell>
          <cell r="G1119">
            <v>292824</v>
          </cell>
          <cell r="H1119">
            <v>0.16</v>
          </cell>
          <cell r="I1119">
            <v>339675.83999999997</v>
          </cell>
          <cell r="K1119">
            <v>0</v>
          </cell>
          <cell r="L1119" t="str">
            <v>3</v>
          </cell>
          <cell r="N1119" t="str">
            <v>2.49</v>
          </cell>
          <cell r="O1119" t="str">
            <v>0.48</v>
          </cell>
          <cell r="P1119">
            <v>0</v>
          </cell>
          <cell r="Q1119">
            <v>10117587.812571429</v>
          </cell>
          <cell r="AH1119" t="e">
            <v>#N/A</v>
          </cell>
          <cell r="AI1119" t="e">
            <v>#N/A</v>
          </cell>
          <cell r="AJ1119" t="str">
            <v>NO</v>
          </cell>
        </row>
        <row r="1120">
          <cell r="D1120" t="str">
            <v>3T020</v>
          </cell>
          <cell r="E1120" t="str">
            <v>ventana v-19 (ø 2.30). lucernario en vidrio templado laminado 4+6 con angulo perimetral en aluminio gris. fijaciones a estructura con accesorios en acero inoxidable + sello en neopreno acorde con detalle de planos.</v>
          </cell>
          <cell r="F1120" t="str">
            <v>u</v>
          </cell>
          <cell r="G1120">
            <v>1211898.8699999999</v>
          </cell>
          <cell r="H1120">
            <v>6.8376068376068393E-3</v>
          </cell>
          <cell r="I1120">
            <v>1220185.3579999998</v>
          </cell>
          <cell r="K1120">
            <v>0</v>
          </cell>
          <cell r="L1120" t="str">
            <v>3</v>
          </cell>
          <cell r="P1120">
            <v>0</v>
          </cell>
          <cell r="Q1120">
            <v>9320531.472000001</v>
          </cell>
          <cell r="AH1120" t="e">
            <v>#N/A</v>
          </cell>
          <cell r="AI1120" t="e">
            <v>#N/A</v>
          </cell>
          <cell r="AJ1120" t="str">
            <v>NO</v>
          </cell>
        </row>
        <row r="1121">
          <cell r="D1121" t="str">
            <v>3T021</v>
          </cell>
          <cell r="E1121" t="str">
            <v>ventana v-20 (ø 1.65). lucernario en vidrio templado laminado 4+6 con angulo perimetral en aluminio gris. fijaciones a estructura con accesorios en acero inoxidable + sello en neopreno acorde con detalle de planos.</v>
          </cell>
          <cell r="F1121" t="str">
            <v>u</v>
          </cell>
          <cell r="G1121">
            <v>896342.85</v>
          </cell>
          <cell r="H1121">
            <v>6.8376068376068393E-3</v>
          </cell>
          <cell r="I1121">
            <v>902471.69</v>
          </cell>
          <cell r="K1121">
            <v>0</v>
          </cell>
          <cell r="L1121" t="str">
            <v>3</v>
          </cell>
          <cell r="P1121">
            <v>0</v>
          </cell>
          <cell r="Q1121">
            <v>1606134.7520000001</v>
          </cell>
          <cell r="AH1121" t="e">
            <v>#N/A</v>
          </cell>
          <cell r="AI1121" t="e">
            <v>#N/A</v>
          </cell>
          <cell r="AJ1121" t="str">
            <v>NO</v>
          </cell>
        </row>
        <row r="1122">
          <cell r="D1122" t="str">
            <v>3T022</v>
          </cell>
          <cell r="E1122" t="str">
            <v>ventana v-21 (ø 1.25). lucernario en vidrio templado laminado 4+6 con angulo perimetral en aluminio gris. fijaciones a estructura con accesorios en acero inoxidable + sello en neopreno acorde con detalle de planos.</v>
          </cell>
          <cell r="F1122" t="str">
            <v>u</v>
          </cell>
          <cell r="G1122">
            <v>693043.64999999991</v>
          </cell>
          <cell r="H1122">
            <v>6.8376068376068393E-3</v>
          </cell>
          <cell r="I1122">
            <v>697782.40999999992</v>
          </cell>
          <cell r="K1122">
            <v>0</v>
          </cell>
          <cell r="L1122" t="str">
            <v>3</v>
          </cell>
          <cell r="P1122">
            <v>0</v>
          </cell>
          <cell r="Q1122">
            <v>4939494.7519999994</v>
          </cell>
          <cell r="AH1122" t="e">
            <v>#N/A</v>
          </cell>
          <cell r="AI1122" t="e">
            <v>#N/A</v>
          </cell>
          <cell r="AJ1122" t="str">
            <v>NO</v>
          </cell>
        </row>
        <row r="1123">
          <cell r="D1123" t="str">
            <v>3T023</v>
          </cell>
          <cell r="E1123" t="str">
            <v>ventana v-22 (ø 1.45). lucernario en vidrio templado laminado 4+6 con angulo perimetral en aluminio gris. fijaciones a estructura con accesorios en acero inoxidable + sello en neopreno acorde con detalle de planos.</v>
          </cell>
          <cell r="F1123" t="str">
            <v>u</v>
          </cell>
          <cell r="G1123">
            <v>799665.75</v>
          </cell>
          <cell r="H1123">
            <v>6.8376068376068393E-3</v>
          </cell>
          <cell r="I1123">
            <v>805133.54999999993</v>
          </cell>
          <cell r="K1123">
            <v>0</v>
          </cell>
          <cell r="L1123" t="str">
            <v>3</v>
          </cell>
          <cell r="P1123">
            <v>0</v>
          </cell>
          <cell r="Q1123">
            <v>4107812.7680000002</v>
          </cell>
          <cell r="AH1123" t="e">
            <v>#N/A</v>
          </cell>
          <cell r="AI1123" t="e">
            <v>#N/A</v>
          </cell>
          <cell r="AJ1123" t="str">
            <v>NO</v>
          </cell>
        </row>
        <row r="1124">
          <cell r="D1124" t="str">
            <v>3T024</v>
          </cell>
          <cell r="E1124" t="str">
            <v>ventana v-23 (1.70x2.38). perfileria en aluminio anodizado negro + vidrio curvo templado 8 mm. cuerpos fijos</v>
          </cell>
          <cell r="F1124" t="str">
            <v>u</v>
          </cell>
          <cell r="G1124">
            <v>3317720</v>
          </cell>
          <cell r="H1124">
            <v>1.3333333333333334E-2</v>
          </cell>
          <cell r="I1124">
            <v>3361956.2666666671</v>
          </cell>
          <cell r="K1124">
            <v>0</v>
          </cell>
          <cell r="L1124" t="str">
            <v>3</v>
          </cell>
          <cell r="N1124" t="str">
            <v>1.70</v>
          </cell>
          <cell r="O1124" t="str">
            <v>2.38</v>
          </cell>
          <cell r="P1124">
            <v>0</v>
          </cell>
          <cell r="Q1124">
            <v>1964956.8960000002</v>
          </cell>
          <cell r="AH1124" t="e">
            <v>#N/A</v>
          </cell>
          <cell r="AI1124" t="e">
            <v>#N/A</v>
          </cell>
          <cell r="AJ1124" t="str">
            <v>NO</v>
          </cell>
        </row>
        <row r="1125">
          <cell r="D1125" t="str">
            <v>3T025</v>
          </cell>
          <cell r="E1125" t="str">
            <v>puerta vidriera pv-01 (14.68x2.70). puerta en perfileria en aluminio anodizado negro + vidrio templado 8 mm. + cuerpo fijo en perfiles de vidrio tipo u-glass. cuerpos fijos y pivotantes</v>
          </cell>
          <cell r="F1125" t="str">
            <v>u</v>
          </cell>
          <cell r="G1125">
            <v>12462027.336000001</v>
          </cell>
          <cell r="H1125">
            <v>0.16</v>
          </cell>
          <cell r="I1125">
            <v>14455951.709760001</v>
          </cell>
          <cell r="K1125">
            <v>0</v>
          </cell>
          <cell r="L1125" t="str">
            <v>3</v>
          </cell>
          <cell r="N1125" t="str">
            <v>14.68</v>
          </cell>
          <cell r="O1125" t="str">
            <v>2.70</v>
          </cell>
          <cell r="P1125">
            <v>0</v>
          </cell>
          <cell r="Q1125">
            <v>5070074.5987584004</v>
          </cell>
          <cell r="AH1125" t="e">
            <v>#N/A</v>
          </cell>
          <cell r="AI1125" t="e">
            <v>#N/A</v>
          </cell>
          <cell r="AJ1125" t="str">
            <v>NO</v>
          </cell>
        </row>
        <row r="1126">
          <cell r="D1126" t="str">
            <v>3T026</v>
          </cell>
          <cell r="E1126" t="str">
            <v>puerta vidriera pv-02 (2.92x2.30). puerta en perfileria en aluminio anodizado negro + vidrio templado 8 mm. + cuerpo fijo en perfiles de vidrio tipo u-glass. cuerpos fijos y pivotantes</v>
          </cell>
          <cell r="F1126" t="str">
            <v>u</v>
          </cell>
          <cell r="G1126">
            <v>1638994.5</v>
          </cell>
          <cell r="H1126">
            <v>6.8376068376068393E-3</v>
          </cell>
          <cell r="I1126">
            <v>1650201.3</v>
          </cell>
          <cell r="K1126">
            <v>0</v>
          </cell>
          <cell r="L1126" t="str">
            <v>3</v>
          </cell>
          <cell r="N1126" t="str">
            <v>2.92</v>
          </cell>
          <cell r="O1126" t="str">
            <v>2.30</v>
          </cell>
          <cell r="P1126">
            <v>0</v>
          </cell>
          <cell r="Q1126">
            <v>5142851.9040000001</v>
          </cell>
          <cell r="R1126">
            <v>6.7159999999999993</v>
          </cell>
          <cell r="AH1126" t="e">
            <v>#N/A</v>
          </cell>
          <cell r="AI1126" t="e">
            <v>#N/A</v>
          </cell>
          <cell r="AJ1126" t="str">
            <v>NO</v>
          </cell>
        </row>
        <row r="1127">
          <cell r="D1127" t="str">
            <v>3T027</v>
          </cell>
          <cell r="E1127" t="str">
            <v>puerta vidriera pv-03 (2.84x2.30). puerta en perfileria en aluminio anodizado negro + vidrio templado 8 mm. + cuerpo fijo en vidrio curvo templado 8 mm. cuerpos fijos y pivotantes</v>
          </cell>
          <cell r="F1127" t="str">
            <v>u</v>
          </cell>
          <cell r="G1127">
            <v>1594594.17</v>
          </cell>
          <cell r="H1127">
            <v>6.8376068376068393E-3</v>
          </cell>
          <cell r="I1127">
            <v>1605497.3779999998</v>
          </cell>
          <cell r="K1127">
            <v>0</v>
          </cell>
          <cell r="L1127" t="str">
            <v>3</v>
          </cell>
          <cell r="N1127" t="str">
            <v>2.84</v>
          </cell>
          <cell r="O1127" t="str">
            <v>2.30</v>
          </cell>
          <cell r="P1127">
            <v>0</v>
          </cell>
          <cell r="Q1127">
            <v>4095973.1840000004</v>
          </cell>
          <cell r="R1127">
            <v>6.5319999999999991</v>
          </cell>
          <cell r="AH1127" t="e">
            <v>#N/A</v>
          </cell>
          <cell r="AI1127" t="e">
            <v>#N/A</v>
          </cell>
          <cell r="AJ1127" t="str">
            <v>NO</v>
          </cell>
        </row>
        <row r="1128">
          <cell r="D1128" t="str">
            <v>3T028</v>
          </cell>
          <cell r="E1128" t="str">
            <v>puerta vidriera pv-04 (2.06x2.30). puerta en perfileria en aluminio anodizado negro + vidrio templado 8 mm. + cuerpo fijo en vidrio curvo templado 8 mm. cuerpos fijos y pivotantes</v>
          </cell>
          <cell r="F1128" t="str">
            <v>u</v>
          </cell>
          <cell r="G1128">
            <v>1168342.1099999999</v>
          </cell>
          <cell r="H1128">
            <v>6.8376068376068393E-3</v>
          </cell>
          <cell r="I1128">
            <v>1176330.7739999997</v>
          </cell>
          <cell r="K1128">
            <v>0</v>
          </cell>
          <cell r="L1128" t="str">
            <v>3</v>
          </cell>
          <cell r="N1128" t="str">
            <v>2.06</v>
          </cell>
          <cell r="O1128" t="str">
            <v>2.30</v>
          </cell>
          <cell r="P1128">
            <v>0</v>
          </cell>
          <cell r="Q1128">
            <v>57347457.408</v>
          </cell>
          <cell r="R1128">
            <v>4.7379999999999995</v>
          </cell>
          <cell r="AH1128" t="e">
            <v>#N/A</v>
          </cell>
          <cell r="AI1128" t="e">
            <v>#N/A</v>
          </cell>
          <cell r="AJ1128" t="str">
            <v>NO</v>
          </cell>
        </row>
        <row r="1129">
          <cell r="D1129" t="str">
            <v>3T029</v>
          </cell>
          <cell r="E1129" t="str">
            <v>puerta vidriera pv-05 (3.65x2.70). puerta en perfileria en aluminio anodizado negro + vidrio templado 8 mm. + cuerpo fijo en vidrio templado 8 mm. cuerpos fijos y pivotantes</v>
          </cell>
          <cell r="F1129" t="str">
            <v>u</v>
          </cell>
          <cell r="G1129">
            <v>2405806.65</v>
          </cell>
          <cell r="H1129">
            <v>6.8376068376068393E-3</v>
          </cell>
          <cell r="I1129">
            <v>2422256.61</v>
          </cell>
          <cell r="K1129">
            <v>0</v>
          </cell>
          <cell r="L1129" t="str">
            <v>3</v>
          </cell>
          <cell r="N1129" t="str">
            <v>3.65</v>
          </cell>
          <cell r="O1129" t="str">
            <v>2.70</v>
          </cell>
          <cell r="P1129">
            <v>0</v>
          </cell>
          <cell r="Q1129">
            <v>13214757.184</v>
          </cell>
          <cell r="R1129">
            <v>9.8550000000000004</v>
          </cell>
          <cell r="AH1129" t="e">
            <v>#N/A</v>
          </cell>
          <cell r="AI1129" t="e">
            <v>#N/A</v>
          </cell>
          <cell r="AJ1129" t="str">
            <v>NO</v>
          </cell>
        </row>
        <row r="1130">
          <cell r="D1130" t="str">
            <v>3T030</v>
          </cell>
          <cell r="E1130" t="str">
            <v>puerta vidriera pv-06 (6.23x2.70). puerta en perfileria en aluminio anodizado negro + vidrio templado 8 mm. + cuerpo fijo en vidrio templado 8 mm. cuerpos fijos y pivotantes</v>
          </cell>
          <cell r="F1130" t="str">
            <v>u</v>
          </cell>
          <cell r="G1130">
            <v>4223350.17</v>
          </cell>
          <cell r="H1130">
            <v>6.8376068376068393E-3</v>
          </cell>
          <cell r="I1130">
            <v>4252227.7779999999</v>
          </cell>
          <cell r="K1130">
            <v>0</v>
          </cell>
          <cell r="L1130" t="str">
            <v>3</v>
          </cell>
          <cell r="N1130" t="str">
            <v>6.23</v>
          </cell>
          <cell r="O1130" t="str">
            <v>2.70</v>
          </cell>
          <cell r="P1130">
            <v>0</v>
          </cell>
          <cell r="Q1130">
            <v>12119266.432000002</v>
          </cell>
          <cell r="R1130">
            <v>16.821000000000002</v>
          </cell>
          <cell r="AH1130" t="e">
            <v>#N/A</v>
          </cell>
          <cell r="AI1130" t="e">
            <v>#N/A</v>
          </cell>
          <cell r="AJ1130" t="str">
            <v>NO</v>
          </cell>
        </row>
        <row r="1131">
          <cell r="D1131" t="str">
            <v>3T031</v>
          </cell>
          <cell r="E1131" t="str">
            <v>puerta vidriera pv-07 (4.53x2.70). puerta en perfileria en aluminio anodizado negro + vidrio templado 8 mm. + cuerpo fijo en vidrio templado 8 mm. cuerpos fijos, pivotantes y basculantes</v>
          </cell>
          <cell r="F1131" t="str">
            <v>u</v>
          </cell>
          <cell r="G1131">
            <v>3102837.6599999997</v>
          </cell>
          <cell r="H1131">
            <v>6.8376068376068393E-3</v>
          </cell>
          <cell r="I1131">
            <v>3124053.6439999994</v>
          </cell>
          <cell r="K1131">
            <v>0</v>
          </cell>
          <cell r="L1131" t="str">
            <v>3</v>
          </cell>
          <cell r="N1131" t="str">
            <v>4.53</v>
          </cell>
          <cell r="O1131" t="str">
            <v>2.70</v>
          </cell>
          <cell r="P1131">
            <v>0</v>
          </cell>
          <cell r="Q1131">
            <v>3177733.2800000003</v>
          </cell>
          <cell r="R1131">
            <v>12.231000000000002</v>
          </cell>
          <cell r="S1131">
            <v>75.468999999999994</v>
          </cell>
          <cell r="AH1131" t="e">
            <v>#N/A</v>
          </cell>
          <cell r="AI1131" t="e">
            <v>#N/A</v>
          </cell>
          <cell r="AJ1131" t="str">
            <v>NO</v>
          </cell>
        </row>
        <row r="1132">
          <cell r="D1132" t="str">
            <v>3T032</v>
          </cell>
          <cell r="E1132" t="str">
            <v>puerta vidriera pv-08 (6.88x2.70). puerta en perfileria en aluminio anodizado negro + vidrio templado 8 mm. + cuerpo fijo en vidrio templado 8 mm. cuerpos fijos y pivotantes</v>
          </cell>
          <cell r="F1132" t="str">
            <v>u</v>
          </cell>
          <cell r="G1132">
            <v>6739714.7999999998</v>
          </cell>
          <cell r="H1132">
            <v>6.8376068376068393E-3</v>
          </cell>
          <cell r="I1132">
            <v>6785798.3199999994</v>
          </cell>
          <cell r="K1132">
            <v>0</v>
          </cell>
          <cell r="L1132" t="str">
            <v>3</v>
          </cell>
          <cell r="N1132" t="str">
            <v>6.88</v>
          </cell>
          <cell r="O1132" t="str">
            <v>2.70</v>
          </cell>
          <cell r="P1132">
            <v>0</v>
          </cell>
          <cell r="Q1132">
            <v>3155220.8105945946</v>
          </cell>
          <cell r="R1132">
            <v>18.576000000000001</v>
          </cell>
          <cell r="S1132">
            <v>276585.61873086961</v>
          </cell>
          <cell r="AH1132" t="e">
            <v>#N/A</v>
          </cell>
          <cell r="AI1132" t="e">
            <v>#N/A</v>
          </cell>
          <cell r="AJ1132" t="str">
            <v>NO</v>
          </cell>
        </row>
        <row r="1133">
          <cell r="D1133" t="str">
            <v>3T033</v>
          </cell>
          <cell r="E1133" t="str">
            <v>puerta p-03 (3.00x2.30). marco en lamina cr cal 18 + ala en persiana lamina cr cal 18. cuerpos plegables</v>
          </cell>
          <cell r="F1133" t="str">
            <v>u</v>
          </cell>
          <cell r="G1133">
            <v>2069999.9999999998</v>
          </cell>
          <cell r="H1133">
            <v>1.3333333333333334E-2</v>
          </cell>
          <cell r="I1133">
            <v>2097600</v>
          </cell>
          <cell r="K1133">
            <v>0</v>
          </cell>
          <cell r="L1133" t="str">
            <v>3</v>
          </cell>
          <cell r="N1133" t="str">
            <v>3.00</v>
          </cell>
          <cell r="O1133" t="str">
            <v>2.30</v>
          </cell>
          <cell r="P1133">
            <v>0</v>
          </cell>
          <cell r="Q1133">
            <v>2638159.7197090909</v>
          </cell>
          <cell r="R1133">
            <v>6.8999999999999995</v>
          </cell>
          <cell r="AH1133" t="e">
            <v>#N/A</v>
          </cell>
          <cell r="AI1133" t="e">
            <v>#N/A</v>
          </cell>
          <cell r="AJ1133" t="str">
            <v>NO</v>
          </cell>
        </row>
        <row r="1134">
          <cell r="D1134" t="str">
            <v>3T034</v>
          </cell>
          <cell r="E1134" t="str">
            <v>puerta p-04 (1.80x2.30). marco en lamina cr cal 18 + ala en persiana lamina cr cal 18. cuerpos batientes</v>
          </cell>
          <cell r="F1134" t="str">
            <v>u</v>
          </cell>
          <cell r="G1134">
            <v>1242000</v>
          </cell>
          <cell r="H1134">
            <v>1.3333333333333334E-2</v>
          </cell>
          <cell r="I1134">
            <v>1258560</v>
          </cell>
          <cell r="K1134">
            <v>0</v>
          </cell>
          <cell r="L1134" t="str">
            <v>3</v>
          </cell>
          <cell r="N1134" t="str">
            <v>1.80</v>
          </cell>
          <cell r="O1134" t="str">
            <v>2.30</v>
          </cell>
          <cell r="P1134">
            <v>0</v>
          </cell>
          <cell r="Q1134">
            <v>2605961.2800000003</v>
          </cell>
          <cell r="R1134">
            <v>4.1399999999999997</v>
          </cell>
          <cell r="AH1134" t="e">
            <v>#N/A</v>
          </cell>
          <cell r="AI1134" t="e">
            <v>#N/A</v>
          </cell>
          <cell r="AJ1134" t="str">
            <v>NO</v>
          </cell>
        </row>
        <row r="1135">
          <cell r="D1135" t="str">
            <v>3T035</v>
          </cell>
          <cell r="E1135" t="str">
            <v>puerta p-05 (0.90x2.30). marco en lamina cr cal 18 + ala en persiana lamina cr cal 18. cuerpo batiente</v>
          </cell>
          <cell r="F1135" t="str">
            <v>u</v>
          </cell>
          <cell r="G1135">
            <v>621000</v>
          </cell>
          <cell r="H1135">
            <v>1.3333333333333334E-2</v>
          </cell>
          <cell r="I1135">
            <v>629280</v>
          </cell>
          <cell r="K1135">
            <v>0</v>
          </cell>
          <cell r="L1135" t="str">
            <v>3</v>
          </cell>
          <cell r="N1135" t="str">
            <v>0.90</v>
          </cell>
          <cell r="O1135" t="str">
            <v>2.30</v>
          </cell>
          <cell r="P1135">
            <v>0</v>
          </cell>
          <cell r="Q1135">
            <v>3356393.4720000001</v>
          </cell>
          <cell r="R1135">
            <v>2.0699999999999998</v>
          </cell>
          <cell r="AH1135" t="e">
            <v>#N/A</v>
          </cell>
          <cell r="AI1135" t="e">
            <v>#N/A</v>
          </cell>
          <cell r="AJ1135" t="str">
            <v>NO</v>
          </cell>
        </row>
        <row r="1136">
          <cell r="D1136" t="str">
            <v>3T036</v>
          </cell>
          <cell r="E1136" t="str">
            <v>puerta p-06 (1.05x2.30). marco en lamina cr cal 18 + ala en lamina cr cal 18. cuerpo batiente</v>
          </cell>
          <cell r="F1136" t="str">
            <v>u</v>
          </cell>
          <cell r="G1136">
            <v>724500</v>
          </cell>
          <cell r="H1136">
            <v>1.3333333333333334E-2</v>
          </cell>
          <cell r="I1136">
            <v>734160.00000000012</v>
          </cell>
          <cell r="K1136">
            <v>0</v>
          </cell>
          <cell r="L1136" t="str">
            <v>3</v>
          </cell>
          <cell r="N1136" t="str">
            <v>1.05</v>
          </cell>
          <cell r="O1136" t="str">
            <v>2.30</v>
          </cell>
          <cell r="P1136">
            <v>0</v>
          </cell>
          <cell r="Q1136">
            <v>1669676.2240000002</v>
          </cell>
          <cell r="R1136">
            <v>2.415</v>
          </cell>
          <cell r="AH1136" t="e">
            <v>#N/A</v>
          </cell>
          <cell r="AI1136" t="e">
            <v>#N/A</v>
          </cell>
          <cell r="AJ1136" t="str">
            <v>NO</v>
          </cell>
        </row>
        <row r="1137">
          <cell r="D1137" t="str">
            <v>3T037</v>
          </cell>
          <cell r="E1137" t="str">
            <v>puerta p-07 (0.80x2.30). marco en lamina cr cal 18 + ala + persiana inferior en lamina cr cal 18. cuerpo batiente</v>
          </cell>
          <cell r="F1137" t="str">
            <v>u</v>
          </cell>
          <cell r="G1137">
            <v>552000</v>
          </cell>
          <cell r="H1137">
            <v>1.3333333333333334E-2</v>
          </cell>
          <cell r="I1137">
            <v>559360</v>
          </cell>
          <cell r="K1137">
            <v>0</v>
          </cell>
          <cell r="L1137" t="str">
            <v>3</v>
          </cell>
          <cell r="N1137" t="str">
            <v>0.80</v>
          </cell>
          <cell r="O1137" t="str">
            <v>2.30</v>
          </cell>
          <cell r="P1137">
            <v>0</v>
          </cell>
          <cell r="Q1137">
            <v>30395090.928185329</v>
          </cell>
          <cell r="R1137">
            <v>1.8399999999999999</v>
          </cell>
          <cell r="AH1137" t="e">
            <v>#N/A</v>
          </cell>
          <cell r="AI1137" t="e">
            <v>#N/A</v>
          </cell>
          <cell r="AJ1137" t="str">
            <v>NO</v>
          </cell>
        </row>
        <row r="1138">
          <cell r="D1138" t="str">
            <v>3T038</v>
          </cell>
          <cell r="E1138" t="str">
            <v>puerta p-08 (1.20x2.30). marco en lamina cr cal 18 + ala en lamina cr cal 18. cuerpo batiente</v>
          </cell>
          <cell r="F1138" t="str">
            <v>u</v>
          </cell>
          <cell r="G1138">
            <v>827999.99999999988</v>
          </cell>
          <cell r="H1138">
            <v>1.3333333333333334E-2</v>
          </cell>
          <cell r="I1138">
            <v>839040</v>
          </cell>
          <cell r="K1138">
            <v>0</v>
          </cell>
          <cell r="L1138" t="str">
            <v>3</v>
          </cell>
          <cell r="N1138" t="str">
            <v>1.20</v>
          </cell>
          <cell r="O1138" t="str">
            <v>2.30</v>
          </cell>
          <cell r="P1138">
            <v>0</v>
          </cell>
          <cell r="Q1138">
            <v>11350128.192000002</v>
          </cell>
          <cell r="R1138">
            <v>2.76</v>
          </cell>
          <cell r="AH1138" t="e">
            <v>#N/A</v>
          </cell>
          <cell r="AI1138" t="e">
            <v>#N/A</v>
          </cell>
          <cell r="AJ1138" t="str">
            <v>NO</v>
          </cell>
        </row>
        <row r="1139">
          <cell r="D1139" t="str">
            <v>3T039</v>
          </cell>
          <cell r="E1139" t="str">
            <v>puerta p-09 (1.10x2.30). marco en lamina cr cal 18 + ala + persiana inferior en lamina cr cal 18. cuerpo batiente</v>
          </cell>
          <cell r="F1139" t="str">
            <v>u</v>
          </cell>
          <cell r="G1139">
            <v>758999.99999999988</v>
          </cell>
          <cell r="H1139">
            <v>1.3333333333333334E-2</v>
          </cell>
          <cell r="I1139">
            <v>769120</v>
          </cell>
          <cell r="K1139">
            <v>0</v>
          </cell>
          <cell r="L1139" t="str">
            <v>3</v>
          </cell>
          <cell r="N1139" t="str">
            <v>1.10</v>
          </cell>
          <cell r="O1139" t="str">
            <v>2.30</v>
          </cell>
          <cell r="P1139">
            <v>0</v>
          </cell>
          <cell r="Q1139">
            <v>21726118.454964705</v>
          </cell>
          <cell r="R1139">
            <v>2.5299999999999998</v>
          </cell>
          <cell r="AH1139" t="e">
            <v>#N/A</v>
          </cell>
          <cell r="AI1139" t="e">
            <v>#N/A</v>
          </cell>
          <cell r="AJ1139" t="str">
            <v>NO</v>
          </cell>
        </row>
        <row r="1140">
          <cell r="D1140" t="str">
            <v>3T040</v>
          </cell>
          <cell r="E1140" t="str">
            <v>puerta p-10 (1.16x2.30). marco en lamina cr cal 18 + ala + persiana inferior en lamina cr cal 18. cuerpo batiente</v>
          </cell>
          <cell r="F1140" t="str">
            <v>u</v>
          </cell>
          <cell r="G1140">
            <v>800399.99999999988</v>
          </cell>
          <cell r="H1140">
            <v>1.3333333333333334E-2</v>
          </cell>
          <cell r="I1140">
            <v>811072</v>
          </cell>
          <cell r="K1140">
            <v>0</v>
          </cell>
          <cell r="L1140" t="str">
            <v>3</v>
          </cell>
          <cell r="N1140" t="str">
            <v>1.16</v>
          </cell>
          <cell r="O1140" t="str">
            <v>2.30</v>
          </cell>
          <cell r="P1140">
            <v>0</v>
          </cell>
          <cell r="Q1140">
            <v>18054815.360000003</v>
          </cell>
          <cell r="R1140">
            <v>2.6679999999999997</v>
          </cell>
          <cell r="AH1140" t="e">
            <v>#N/A</v>
          </cell>
          <cell r="AI1140" t="e">
            <v>#N/A</v>
          </cell>
          <cell r="AJ1140" t="str">
            <v>NO</v>
          </cell>
        </row>
        <row r="1141">
          <cell r="D1141" t="str">
            <v>3T041</v>
          </cell>
          <cell r="E1141" t="str">
            <v>puerta p-11 (0.80x2.30). marco en lamina cr cal 18 + ala + persiana inferior en lamina cr cal 18. cuerpo batiente</v>
          </cell>
          <cell r="F1141" t="str">
            <v>u</v>
          </cell>
          <cell r="G1141">
            <v>552000</v>
          </cell>
          <cell r="H1141">
            <v>1.3333333333333334E-2</v>
          </cell>
          <cell r="I1141">
            <v>559360</v>
          </cell>
          <cell r="K1141">
            <v>0</v>
          </cell>
          <cell r="L1141" t="str">
            <v>3</v>
          </cell>
          <cell r="N1141" t="str">
            <v>0.80</v>
          </cell>
          <cell r="O1141" t="str">
            <v>2.30</v>
          </cell>
          <cell r="P1141">
            <v>0</v>
          </cell>
          <cell r="Q1141">
            <v>17669105.024000004</v>
          </cell>
          <cell r="R1141">
            <v>1.8399999999999999</v>
          </cell>
          <cell r="AH1141" t="e">
            <v>#N/A</v>
          </cell>
          <cell r="AI1141" t="e">
            <v>#N/A</v>
          </cell>
          <cell r="AJ1141" t="str">
            <v>NO</v>
          </cell>
        </row>
        <row r="1142">
          <cell r="D1142" t="str">
            <v>3T042</v>
          </cell>
          <cell r="E1142" t="str">
            <v>puerta p-12 (2.25x2.10). marco en lamina cr cal 18 + ala en lamina cr cal 18. cuerpos batientes</v>
          </cell>
          <cell r="F1142" t="str">
            <v>u</v>
          </cell>
          <cell r="G1142">
            <v>1417500</v>
          </cell>
          <cell r="H1142">
            <v>1.3333333333333334E-2</v>
          </cell>
          <cell r="I1142">
            <v>1436400.0000000002</v>
          </cell>
          <cell r="K1142">
            <v>0</v>
          </cell>
          <cell r="L1142" t="str">
            <v>3</v>
          </cell>
          <cell r="N1142" t="str">
            <v>2.25</v>
          </cell>
          <cell r="O1142" t="str">
            <v>2.10</v>
          </cell>
          <cell r="P1142">
            <v>0</v>
          </cell>
          <cell r="Q1142">
            <v>20803148.032000002</v>
          </cell>
          <cell r="R1142">
            <v>4.7250000000000005</v>
          </cell>
          <cell r="AH1142" t="e">
            <v>#N/A</v>
          </cell>
          <cell r="AI1142" t="e">
            <v>#N/A</v>
          </cell>
          <cell r="AJ1142" t="str">
            <v>NO</v>
          </cell>
        </row>
        <row r="1143">
          <cell r="D1143" t="str">
            <v>3T043</v>
          </cell>
          <cell r="E1143" t="str">
            <v>puerta p-13 (1.20x2.30). marco en lamina cr cal 18 + ala + persiana inferior en lamina cr cal 18. cuerpo batiente</v>
          </cell>
          <cell r="F1143" t="str">
            <v>u</v>
          </cell>
          <cell r="G1143">
            <v>827999.99999999988</v>
          </cell>
          <cell r="H1143">
            <v>1.3333333333333334E-2</v>
          </cell>
          <cell r="I1143">
            <v>839040</v>
          </cell>
          <cell r="K1143">
            <v>0</v>
          </cell>
          <cell r="L1143" t="str">
            <v>3</v>
          </cell>
          <cell r="N1143" t="str">
            <v>1.20</v>
          </cell>
          <cell r="O1143" t="str">
            <v>2.30</v>
          </cell>
          <cell r="P1143">
            <v>0</v>
          </cell>
          <cell r="Q1143">
            <v>4474284.16</v>
          </cell>
          <cell r="R1143">
            <v>2.76</v>
          </cell>
          <cell r="AH1143" t="e">
            <v>#N/A</v>
          </cell>
          <cell r="AI1143" t="e">
            <v>#N/A</v>
          </cell>
          <cell r="AJ1143" t="str">
            <v>NO</v>
          </cell>
        </row>
        <row r="1144">
          <cell r="D1144" t="str">
            <v>3T044</v>
          </cell>
          <cell r="E1144" t="str">
            <v>puerta p-14 (0.90x2.40). marco en lamina cr cal 18 + ala en persiana lamina cr cal 18. cuerpo batiente</v>
          </cell>
          <cell r="F1144" t="str">
            <v>u</v>
          </cell>
          <cell r="G1144">
            <v>648000</v>
          </cell>
          <cell r="H1144">
            <v>1.3333333333333334E-2</v>
          </cell>
          <cell r="I1144">
            <v>656640</v>
          </cell>
          <cell r="K1144">
            <v>0</v>
          </cell>
          <cell r="L1144" t="str">
            <v>3</v>
          </cell>
          <cell r="N1144" t="str">
            <v>0.90</v>
          </cell>
          <cell r="O1144" t="str">
            <v>2.40</v>
          </cell>
          <cell r="P1144">
            <v>0</v>
          </cell>
          <cell r="Q1144">
            <v>19850229.631999999</v>
          </cell>
          <cell r="R1144">
            <v>2.16</v>
          </cell>
          <cell r="S1144">
            <v>39.108000000000004</v>
          </cell>
          <cell r="AH1144" t="e">
            <v>#N/A</v>
          </cell>
          <cell r="AI1144" t="e">
            <v>#N/A</v>
          </cell>
          <cell r="AJ1144" t="str">
            <v>NO</v>
          </cell>
        </row>
        <row r="1145">
          <cell r="D1145" t="str">
            <v>3T045</v>
          </cell>
          <cell r="E1145" t="str">
            <v>puerta p-15 (1.00x2.30). marco en lamina cr cal 18 + ala + persiana inferior en lamina cr cal 18. cuerpo batiente</v>
          </cell>
          <cell r="F1145" t="str">
            <v>u</v>
          </cell>
          <cell r="G1145">
            <v>690000</v>
          </cell>
          <cell r="H1145">
            <v>1.3333333333333334E-2</v>
          </cell>
          <cell r="I1145">
            <v>699200.00000000012</v>
          </cell>
          <cell r="K1145">
            <v>0</v>
          </cell>
          <cell r="L1145" t="str">
            <v>3</v>
          </cell>
          <cell r="N1145" t="str">
            <v>1.00</v>
          </cell>
          <cell r="O1145" t="str">
            <v>2.30</v>
          </cell>
          <cell r="P1145">
            <v>0</v>
          </cell>
          <cell r="Q1145">
            <v>4482045.0856539588</v>
          </cell>
          <cell r="R1145">
            <v>2.2999999999999998</v>
          </cell>
          <cell r="S1145">
            <v>299999.99999999994</v>
          </cell>
          <cell r="AH1145" t="e">
            <v>#N/A</v>
          </cell>
          <cell r="AI1145" t="e">
            <v>#N/A</v>
          </cell>
          <cell r="AJ1145" t="str">
            <v>NO</v>
          </cell>
        </row>
        <row r="1146">
          <cell r="D1146" t="str">
            <v>3T047</v>
          </cell>
          <cell r="E1146" t="str">
            <v>puerta p-16 (7.84x2.30). marco en madera + 3 alas curvas - total: 6.01 m. entamboradas rellenas de poliuretano expandido de alta densidad + chapilla tipo madecor alamo de pizano. puerta corrediza con 3 rieles inferior y superior + sistema de rodamiento.</v>
          </cell>
          <cell r="F1146" t="str">
            <v>u</v>
          </cell>
          <cell r="G1146">
            <v>21638400</v>
          </cell>
          <cell r="H1146">
            <v>1.3333333333333334E-2</v>
          </cell>
          <cell r="I1146">
            <v>21926912</v>
          </cell>
          <cell r="K1146">
            <v>0</v>
          </cell>
          <cell r="L1146" t="str">
            <v>3</v>
          </cell>
          <cell r="N1146" t="str">
            <v>7.84</v>
          </cell>
          <cell r="O1146" t="str">
            <v>2.30</v>
          </cell>
          <cell r="P1146">
            <v>0</v>
          </cell>
          <cell r="Q1146">
            <v>29426673.787692312</v>
          </cell>
          <cell r="AH1146" t="e">
            <v>#N/A</v>
          </cell>
          <cell r="AI1146" t="e">
            <v>#N/A</v>
          </cell>
          <cell r="AJ1146" t="str">
            <v>NO</v>
          </cell>
        </row>
        <row r="1147">
          <cell r="D1147" t="str">
            <v>3T048</v>
          </cell>
          <cell r="E1147" t="str">
            <v>puerta p-17 (5.85x2.30). marco en madera + 2 alas curvas - ltotal: 3.90 m. entamboradas rellenas de poliuretano expandido de alta densidad + chapilla tipo madecor alamo de pizano o equivalente. puerta corrediza con 2 rieles inferior y superior + sistema de rodamiento.</v>
          </cell>
          <cell r="F1147" t="str">
            <v>u</v>
          </cell>
          <cell r="G1147">
            <v>16145999.999999998</v>
          </cell>
          <cell r="H1147">
            <v>1.3333333333333334E-2</v>
          </cell>
          <cell r="I1147">
            <v>16361280</v>
          </cell>
          <cell r="K1147">
            <v>0</v>
          </cell>
          <cell r="L1147" t="str">
            <v>3</v>
          </cell>
          <cell r="N1147" t="str">
            <v>5.85</v>
          </cell>
          <cell r="O1147" t="str">
            <v>2.30</v>
          </cell>
          <cell r="P1147">
            <v>0</v>
          </cell>
          <cell r="Q1147">
            <v>4294138.8041481487</v>
          </cell>
          <cell r="AH1147" t="e">
            <v>#N/A</v>
          </cell>
          <cell r="AI1147" t="e">
            <v>#N/A</v>
          </cell>
          <cell r="AJ1147" t="str">
            <v>NO</v>
          </cell>
        </row>
        <row r="1148">
          <cell r="D1148" t="str">
            <v>3T049</v>
          </cell>
          <cell r="E1148" t="str">
            <v>puerta p-18 (8.05x2.30). marco en madera + 3 alas curvas - ltotal: 6.09 m. entamboradas rellenas de poliuretano expandido de alta densidad + chapilla tipo madecor alamo de pizano o equivalente. puerta corrediza con 3 rieles inferior y superior + sistema de rodamiento.</v>
          </cell>
          <cell r="F1148" t="str">
            <v>u</v>
          </cell>
          <cell r="G1148">
            <v>22218000</v>
          </cell>
          <cell r="H1148">
            <v>1.3333333333333334E-2</v>
          </cell>
          <cell r="I1148">
            <v>22514240.000000004</v>
          </cell>
          <cell r="K1148">
            <v>0</v>
          </cell>
          <cell r="L1148" t="str">
            <v>3</v>
          </cell>
          <cell r="N1148" t="str">
            <v>8.05</v>
          </cell>
          <cell r="O1148" t="str">
            <v>2.30</v>
          </cell>
          <cell r="P1148">
            <v>0</v>
          </cell>
          <cell r="Q1148">
            <v>39409637.540630557</v>
          </cell>
          <cell r="AH1148" t="e">
            <v>#N/A</v>
          </cell>
          <cell r="AI1148" t="e">
            <v>#N/A</v>
          </cell>
          <cell r="AJ1148" t="str">
            <v>NO</v>
          </cell>
        </row>
        <row r="1149">
          <cell r="D1149" t="str">
            <v>3T050</v>
          </cell>
          <cell r="E1149" t="str">
            <v>puerta p-19 (3.32x2.00). marco en madera + alas entamboradas rellenas de poliuretano expandido de alta densidad + chapilla tipo madecor alamo de pizaon o equivalente. puerta batiente.</v>
          </cell>
          <cell r="F1149" t="str">
            <v>u</v>
          </cell>
          <cell r="G1149">
            <v>7968000</v>
          </cell>
          <cell r="H1149">
            <v>1.3333333333333334E-2</v>
          </cell>
          <cell r="I1149">
            <v>8074240.0000000009</v>
          </cell>
          <cell r="K1149">
            <v>0</v>
          </cell>
          <cell r="L1149" t="str">
            <v>3</v>
          </cell>
          <cell r="N1149" t="str">
            <v>3.32</v>
          </cell>
          <cell r="O1149" t="str">
            <v>2.00</v>
          </cell>
          <cell r="P1149">
            <v>0</v>
          </cell>
          <cell r="Q1149">
            <v>8332747.6160000004</v>
          </cell>
          <cell r="AH1149" t="e">
            <v>#N/A</v>
          </cell>
          <cell r="AI1149" t="e">
            <v>#N/A</v>
          </cell>
          <cell r="AJ1149" t="str">
            <v>NO</v>
          </cell>
        </row>
        <row r="1150">
          <cell r="D1150" t="str">
            <v>3T051</v>
          </cell>
          <cell r="E1150" t="str">
            <v>mueble curvo almacenamiento aulas (1.76x2.30). repisas en divisiones de aglomerado melaminico rh con canto rigido 2 mm.</v>
          </cell>
          <cell r="F1150" t="str">
            <v>u</v>
          </cell>
          <cell r="G1150">
            <v>1011999.9999999999</v>
          </cell>
          <cell r="H1150">
            <v>1.3333333333333334E-2</v>
          </cell>
          <cell r="I1150">
            <v>1025493.3333333333</v>
          </cell>
          <cell r="K1150">
            <v>0</v>
          </cell>
          <cell r="L1150" t="str">
            <v>3</v>
          </cell>
          <cell r="N1150" t="str">
            <v>1.76</v>
          </cell>
          <cell r="O1150" t="str">
            <v>2.30</v>
          </cell>
          <cell r="P1150">
            <v>0</v>
          </cell>
          <cell r="Q1150">
            <v>2956517.9862164506</v>
          </cell>
          <cell r="AH1150" t="e">
            <v>#N/A</v>
          </cell>
          <cell r="AI1150" t="e">
            <v>#N/A</v>
          </cell>
          <cell r="AJ1150" t="str">
            <v>NO</v>
          </cell>
        </row>
        <row r="1151">
          <cell r="D1151" t="str">
            <v>3T052</v>
          </cell>
          <cell r="E1151" t="str">
            <v>mueble colmena en ludoteca (3.18x2.70). repisas en divisiones de aglomerado melaminico rh con canto rigido 2 mm. con puertas y nichos en hexagono.</v>
          </cell>
          <cell r="F1151" t="str">
            <v>u</v>
          </cell>
          <cell r="G1151">
            <v>2146500</v>
          </cell>
          <cell r="H1151">
            <v>1.3333333333333334E-2</v>
          </cell>
          <cell r="I1151">
            <v>2175120</v>
          </cell>
          <cell r="K1151">
            <v>0</v>
          </cell>
          <cell r="L1151" t="str">
            <v>3</v>
          </cell>
          <cell r="N1151" t="str">
            <v>3.18</v>
          </cell>
          <cell r="O1151" t="str">
            <v>2.70</v>
          </cell>
          <cell r="P1151">
            <v>0</v>
          </cell>
          <cell r="Q1151">
            <v>3650214.4203843419</v>
          </cell>
          <cell r="AH1151" t="e">
            <v>#N/A</v>
          </cell>
          <cell r="AI1151" t="e">
            <v>#N/A</v>
          </cell>
          <cell r="AJ1151" t="str">
            <v>NO</v>
          </cell>
        </row>
        <row r="1152">
          <cell r="D1152" t="str">
            <v>3T053</v>
          </cell>
          <cell r="E1152" t="str">
            <v>mueble curvo repisa lavapinceles (1.45x0.80). repisas en divisiones de aglomerado melaminico rh con canto rigido 2 mm.</v>
          </cell>
          <cell r="F1152" t="str">
            <v>u</v>
          </cell>
          <cell r="G1152">
            <v>290000</v>
          </cell>
          <cell r="H1152">
            <v>1.3333333333333334E-2</v>
          </cell>
          <cell r="I1152">
            <v>293866.66666666669</v>
          </cell>
          <cell r="K1152">
            <v>0</v>
          </cell>
          <cell r="L1152" t="str">
            <v>3</v>
          </cell>
          <cell r="N1152" t="str">
            <v>1.45</v>
          </cell>
          <cell r="O1152" t="str">
            <v>0.80</v>
          </cell>
          <cell r="P1152">
            <v>0</v>
          </cell>
          <cell r="Q1152">
            <v>1643735.285426087</v>
          </cell>
          <cell r="AH1152" t="e">
            <v>#N/A</v>
          </cell>
          <cell r="AI1152" t="e">
            <v>#N/A</v>
          </cell>
          <cell r="AJ1152" t="str">
            <v>NO</v>
          </cell>
        </row>
        <row r="1153">
          <cell r="D1153" t="str">
            <v>3T054</v>
          </cell>
          <cell r="E1153" t="str">
            <v>mueble cocineta tienda. meson en acero inoxidable + salpicadero y pozuelos - mueble bajo + entrepaños superiores en madecor rh acabado madera.</v>
          </cell>
          <cell r="F1153" t="str">
            <v>m</v>
          </cell>
          <cell r="G1153">
            <v>1200000</v>
          </cell>
          <cell r="H1153">
            <v>1.3333333333333334E-2</v>
          </cell>
          <cell r="I1153">
            <v>1216000</v>
          </cell>
          <cell r="K1153">
            <v>0</v>
          </cell>
          <cell r="L1153" t="str">
            <v>3</v>
          </cell>
          <cell r="P1153">
            <v>7.3100000000000005</v>
          </cell>
          <cell r="Q1153">
            <v>6083012.0319999997</v>
          </cell>
          <cell r="AH1153" t="str">
            <v>3T054</v>
          </cell>
          <cell r="AI1153" t="e">
            <v>#N/A</v>
          </cell>
          <cell r="AJ1153" t="str">
            <v>SI</v>
          </cell>
        </row>
        <row r="1154">
          <cell r="D1154" t="str">
            <v>3T055</v>
          </cell>
          <cell r="E1154" t="str">
            <v>mueble cocineta sala profesores. meson en acero inoxidable + salpicadero y pozuelos - mueble bajo + entrepaños superiores en madecor rh acabado madera.</v>
          </cell>
          <cell r="F1154" t="str">
            <v>m</v>
          </cell>
          <cell r="G1154">
            <v>1200000</v>
          </cell>
          <cell r="H1154">
            <v>1.3333333333333334E-2</v>
          </cell>
          <cell r="I1154">
            <v>1216000</v>
          </cell>
          <cell r="K1154">
            <v>0</v>
          </cell>
          <cell r="L1154" t="str">
            <v>3</v>
          </cell>
          <cell r="P1154">
            <v>0</v>
          </cell>
          <cell r="Q1154">
            <v>3456599.7760000001</v>
          </cell>
          <cell r="AH1154" t="e">
            <v>#N/A</v>
          </cell>
          <cell r="AI1154" t="e">
            <v>#N/A</v>
          </cell>
          <cell r="AJ1154" t="str">
            <v>NO</v>
          </cell>
        </row>
        <row r="1155">
          <cell r="D1155" t="str">
            <v>3V001</v>
          </cell>
          <cell r="E1155" t="str">
            <v>ventana v-01 (4.93x3.20). perfileria en aluminio anodizado natural + vidrios templados laminados 4+6 mm. incoloros y opalizados. cuerpos fijos y batientes</v>
          </cell>
          <cell r="F1155" t="str">
            <v>u</v>
          </cell>
          <cell r="G1155">
            <v>9805556</v>
          </cell>
          <cell r="H1155">
            <v>1.3333333333333334E-2</v>
          </cell>
          <cell r="I1155">
            <v>9936296.746666668</v>
          </cell>
          <cell r="K1155">
            <v>0</v>
          </cell>
          <cell r="L1155" t="str">
            <v>3</v>
          </cell>
          <cell r="N1155" t="str">
            <v>4.93</v>
          </cell>
          <cell r="O1155" t="str">
            <v>3.20</v>
          </cell>
          <cell r="P1155">
            <v>0</v>
          </cell>
          <cell r="Q1155">
            <v>1188677.696</v>
          </cell>
          <cell r="R1155">
            <v>15.776</v>
          </cell>
          <cell r="AH1155" t="e">
            <v>#N/A</v>
          </cell>
          <cell r="AI1155" t="e">
            <v>#N/A</v>
          </cell>
          <cell r="AJ1155" t="str">
            <v>NO</v>
          </cell>
        </row>
        <row r="1156">
          <cell r="D1156" t="str">
            <v>3V002</v>
          </cell>
          <cell r="E1156" t="str">
            <v>ventana v-02 (4.41x3.20). perfileria en aluminio anodizado natural + vidrios templados laminados 4+6 mm. incoloros y opalizados. cuerpos fijos y batientes</v>
          </cell>
          <cell r="F1156" t="str">
            <v>u</v>
          </cell>
          <cell r="G1156">
            <v>9090708</v>
          </cell>
          <cell r="H1156">
            <v>1.3333333333333334E-2</v>
          </cell>
          <cell r="I1156">
            <v>9211917.4400000013</v>
          </cell>
          <cell r="K1156">
            <v>0</v>
          </cell>
          <cell r="L1156" t="str">
            <v>3</v>
          </cell>
          <cell r="N1156" t="str">
            <v>4.41</v>
          </cell>
          <cell r="O1156" t="str">
            <v>3.20</v>
          </cell>
          <cell r="P1156">
            <v>0</v>
          </cell>
          <cell r="Q1156">
            <v>9205919.5200000014</v>
          </cell>
          <cell r="R1156">
            <v>14.112000000000002</v>
          </cell>
          <cell r="AH1156" t="e">
            <v>#N/A</v>
          </cell>
          <cell r="AI1156" t="e">
            <v>#N/A</v>
          </cell>
          <cell r="AJ1156" t="str">
            <v>NO</v>
          </cell>
        </row>
        <row r="1157">
          <cell r="D1157" t="str">
            <v>3V003</v>
          </cell>
          <cell r="E1157" t="str">
            <v>ventana v-03 (1.47x3.20). perfileria en aluminio anodizado natural + vidrios templados laminados 4+6 mm. incoloros y opalizados. cuerpos fijos</v>
          </cell>
          <cell r="F1157" t="str">
            <v>u</v>
          </cell>
          <cell r="G1157">
            <v>2587953.7659574472</v>
          </cell>
          <cell r="H1157">
            <v>1.3333333333333334E-2</v>
          </cell>
          <cell r="I1157">
            <v>2622459.8161702133</v>
          </cell>
          <cell r="K1157">
            <v>0</v>
          </cell>
          <cell r="L1157" t="str">
            <v>3</v>
          </cell>
          <cell r="N1157" t="str">
            <v>1.47</v>
          </cell>
          <cell r="O1157" t="str">
            <v>3.20</v>
          </cell>
          <cell r="P1157">
            <v>0</v>
          </cell>
          <cell r="Q1157">
            <v>19882859.776000001</v>
          </cell>
          <cell r="R1157">
            <v>4.7039999999999997</v>
          </cell>
          <cell r="AH1157" t="e">
            <v>#N/A</v>
          </cell>
          <cell r="AI1157" t="e">
            <v>#N/A</v>
          </cell>
          <cell r="AJ1157" t="str">
            <v>NO</v>
          </cell>
        </row>
        <row r="1158">
          <cell r="D1158" t="str">
            <v>3V004</v>
          </cell>
          <cell r="E1158" t="str">
            <v>ventana v-04 (3.56x3.20). perfileria en aluminio anodizado natural + vidrios templados laminados 4+6 mm. incoloros y opalizados. cuerpos fijos y batientes</v>
          </cell>
          <cell r="F1158" t="str">
            <v>u</v>
          </cell>
          <cell r="G1158">
            <v>7594271</v>
          </cell>
          <cell r="H1158">
            <v>1.3333333333333334E-2</v>
          </cell>
          <cell r="I1158">
            <v>7695527.9466666672</v>
          </cell>
          <cell r="K1158">
            <v>0</v>
          </cell>
          <cell r="L1158" t="str">
            <v>3</v>
          </cell>
          <cell r="N1158" t="str">
            <v>3.56</v>
          </cell>
          <cell r="O1158" t="str">
            <v>3.20</v>
          </cell>
          <cell r="P1158">
            <v>0</v>
          </cell>
          <cell r="Q1158">
            <v>6219396.1600000001</v>
          </cell>
          <cell r="R1158">
            <v>11.392000000000001</v>
          </cell>
          <cell r="AH1158" t="e">
            <v>#N/A</v>
          </cell>
          <cell r="AI1158" t="e">
            <v>#N/A</v>
          </cell>
          <cell r="AJ1158" t="str">
            <v>NO</v>
          </cell>
        </row>
        <row r="1159">
          <cell r="D1159" t="str">
            <v>3V005</v>
          </cell>
          <cell r="E1159" t="str">
            <v>ventana v-05 (1.66x3.20). perfileria en aluminio anodizado natural + vidrios templados laminados 4+6 mm. incoloros y opalizados. cuerpos fijos</v>
          </cell>
          <cell r="F1159" t="str">
            <v>u</v>
          </cell>
          <cell r="G1159">
            <v>2922452</v>
          </cell>
          <cell r="H1159">
            <v>1.3333333333333334E-2</v>
          </cell>
          <cell r="I1159">
            <v>2961418.0266666668</v>
          </cell>
          <cell r="K1159">
            <v>0</v>
          </cell>
          <cell r="L1159" t="str">
            <v>3</v>
          </cell>
          <cell r="N1159" t="str">
            <v>1.66</v>
          </cell>
          <cell r="O1159" t="str">
            <v>3.20</v>
          </cell>
          <cell r="P1159">
            <v>0</v>
          </cell>
          <cell r="Q1159">
            <v>12618855.168000001</v>
          </cell>
          <cell r="R1159">
            <v>5.3120000000000003</v>
          </cell>
          <cell r="AH1159" t="e">
            <v>#N/A</v>
          </cell>
          <cell r="AI1159" t="e">
            <v>#N/A</v>
          </cell>
          <cell r="AJ1159" t="str">
            <v>NO</v>
          </cell>
        </row>
        <row r="1160">
          <cell r="D1160" t="str">
            <v>3V006</v>
          </cell>
          <cell r="E1160" t="str">
            <v>ventana v-06 (3.37x3.20). perfileria en aluminio anodizado natural + vidrios templados laminados 4+6 mm. incoloros y opalizados. cuerpos fijos y batientes</v>
          </cell>
          <cell r="F1160" t="str">
            <v>u</v>
          </cell>
          <cell r="G1160">
            <v>7259775</v>
          </cell>
          <cell r="H1160">
            <v>1.3333333333333334E-2</v>
          </cell>
          <cell r="I1160">
            <v>7356572.0000000009</v>
          </cell>
          <cell r="K1160">
            <v>0</v>
          </cell>
          <cell r="L1160" t="str">
            <v>3</v>
          </cell>
          <cell r="N1160" t="str">
            <v>3.37</v>
          </cell>
          <cell r="O1160" t="str">
            <v>3.20</v>
          </cell>
          <cell r="P1160">
            <v>0</v>
          </cell>
          <cell r="Q1160">
            <v>6025450.3854545457</v>
          </cell>
          <cell r="R1160">
            <v>10.784000000000001</v>
          </cell>
          <cell r="AH1160" t="e">
            <v>#N/A</v>
          </cell>
          <cell r="AI1160" t="e">
            <v>#N/A</v>
          </cell>
          <cell r="AJ1160" t="str">
            <v>NO</v>
          </cell>
        </row>
        <row r="1161">
          <cell r="D1161" t="str">
            <v>3V007</v>
          </cell>
          <cell r="E1161" t="str">
            <v>ventana v-07 (1.54x3.20). perfileria en aluminio anodizado natural + vidrios templados laminados 4+6 mm. incoloros y opalizados. cuerpos fijos</v>
          </cell>
          <cell r="F1161" t="str">
            <v>u</v>
          </cell>
          <cell r="G1161">
            <v>2711189.5373134324</v>
          </cell>
          <cell r="H1161">
            <v>1.3333333333333334E-2</v>
          </cell>
          <cell r="I1161">
            <v>2747338.7311442783</v>
          </cell>
          <cell r="K1161">
            <v>0</v>
          </cell>
          <cell r="L1161" t="str">
            <v>3</v>
          </cell>
          <cell r="N1161" t="str">
            <v>1.54</v>
          </cell>
          <cell r="O1161" t="str">
            <v>3.20</v>
          </cell>
          <cell r="P1161">
            <v>0</v>
          </cell>
          <cell r="Q1161">
            <v>10056994.272000002</v>
          </cell>
          <cell r="R1161">
            <v>4.9280000000000008</v>
          </cell>
          <cell r="AH1161" t="e">
            <v>#N/A</v>
          </cell>
          <cell r="AI1161" t="e">
            <v>#N/A</v>
          </cell>
          <cell r="AJ1161" t="str">
            <v>NO</v>
          </cell>
        </row>
        <row r="1162">
          <cell r="D1162" t="str">
            <v>3V008</v>
          </cell>
          <cell r="E1162" t="str">
            <v>ventana v-08 (4.51x3.20). perfileria en aluminio anodizado natural + vidrios templados laminados 4+6 mm. incoloros y opalizados. cuerpos fijos y batientes</v>
          </cell>
          <cell r="F1162" t="str">
            <v>u</v>
          </cell>
          <cell r="G1162">
            <v>9266757</v>
          </cell>
          <cell r="H1162">
            <v>1.3333333333333334E-2</v>
          </cell>
          <cell r="I1162">
            <v>9390313.7600000016</v>
          </cell>
          <cell r="K1162">
            <v>0</v>
          </cell>
          <cell r="L1162" t="str">
            <v>3</v>
          </cell>
          <cell r="N1162" t="str">
            <v>4.51</v>
          </cell>
          <cell r="O1162" t="str">
            <v>3.20</v>
          </cell>
          <cell r="P1162">
            <v>0</v>
          </cell>
          <cell r="Q1162">
            <v>5396219.4879999999</v>
          </cell>
          <cell r="R1162">
            <v>14.432</v>
          </cell>
          <cell r="AH1162" t="e">
            <v>#N/A</v>
          </cell>
          <cell r="AI1162" t="e">
            <v>#N/A</v>
          </cell>
          <cell r="AJ1162" t="str">
            <v>NO</v>
          </cell>
        </row>
        <row r="1163">
          <cell r="D1163" t="str">
            <v>3V009</v>
          </cell>
          <cell r="E1163" t="str">
            <v>ventana v-09 (5.82x3.20). perfileria en aluminio anodizado natural + vidrios templados laminados 4+6 mm. incoloros y opalizados. cuerpos fijos y batientes</v>
          </cell>
          <cell r="F1163" t="str">
            <v>u</v>
          </cell>
          <cell r="G1163">
            <v>11573032</v>
          </cell>
          <cell r="H1163">
            <v>1.3333333333333334E-2</v>
          </cell>
          <cell r="I1163">
            <v>11727339.093333334</v>
          </cell>
          <cell r="K1163">
            <v>0</v>
          </cell>
          <cell r="L1163" t="str">
            <v>3</v>
          </cell>
          <cell r="N1163" t="str">
            <v>5.82</v>
          </cell>
          <cell r="O1163" t="str">
            <v>3.20</v>
          </cell>
          <cell r="P1163">
            <v>0</v>
          </cell>
          <cell r="Q1163">
            <v>2221021.3942857143</v>
          </cell>
          <cell r="R1163">
            <v>18.624000000000002</v>
          </cell>
          <cell r="AH1163" t="e">
            <v>#N/A</v>
          </cell>
          <cell r="AI1163" t="e">
            <v>#N/A</v>
          </cell>
          <cell r="AJ1163" t="str">
            <v>NO</v>
          </cell>
        </row>
        <row r="1164">
          <cell r="D1164" t="str">
            <v>3V010</v>
          </cell>
          <cell r="E1164" t="str">
            <v>ventana v-10 (4.78x3.20). perfileria en aluminio anodizado natural + vidrios templados laminados 4+6 mm. incoloros. cuerpos fijos y batientes</v>
          </cell>
          <cell r="F1164" t="str">
            <v>u</v>
          </cell>
          <cell r="G1164">
            <v>10620677</v>
          </cell>
          <cell r="H1164">
            <v>1.3333333333333334E-2</v>
          </cell>
          <cell r="I1164">
            <v>10762286.026666667</v>
          </cell>
          <cell r="K1164">
            <v>0</v>
          </cell>
          <cell r="L1164" t="str">
            <v>3</v>
          </cell>
          <cell r="N1164" t="str">
            <v>4.78</v>
          </cell>
          <cell r="O1164" t="str">
            <v>3.20</v>
          </cell>
          <cell r="P1164">
            <v>0</v>
          </cell>
          <cell r="Q1164">
            <v>6555124.0319999997</v>
          </cell>
          <cell r="R1164">
            <v>15.296000000000001</v>
          </cell>
          <cell r="AH1164" t="e">
            <v>#N/A</v>
          </cell>
          <cell r="AI1164" t="e">
            <v>#N/A</v>
          </cell>
          <cell r="AJ1164" t="str">
            <v>NO</v>
          </cell>
        </row>
        <row r="1165">
          <cell r="D1165" t="str">
            <v>3V011</v>
          </cell>
          <cell r="E1165" t="str">
            <v>ventana v-11 (5.54x3.20). perfileria en aluminio anodizado natural + vidrios templados laminados 4+6 mm. incoloros y opalizados. cuerpos fijos y batientes</v>
          </cell>
          <cell r="F1165" t="str">
            <v>u</v>
          </cell>
          <cell r="G1165">
            <v>11080089</v>
          </cell>
          <cell r="H1165">
            <v>1.3333333333333334E-2</v>
          </cell>
          <cell r="I1165">
            <v>11227823.520000001</v>
          </cell>
          <cell r="K1165">
            <v>0</v>
          </cell>
          <cell r="L1165" t="str">
            <v>3</v>
          </cell>
          <cell r="N1165" t="str">
            <v>5.54</v>
          </cell>
          <cell r="O1165" t="str">
            <v>3.20</v>
          </cell>
          <cell r="P1165">
            <v>0</v>
          </cell>
          <cell r="Q1165">
            <v>6935134.6546285721</v>
          </cell>
          <cell r="R1165">
            <v>17.728000000000002</v>
          </cell>
          <cell r="AH1165" t="e">
            <v>#N/A</v>
          </cell>
          <cell r="AI1165" t="e">
            <v>#N/A</v>
          </cell>
          <cell r="AJ1165" t="str">
            <v>NO</v>
          </cell>
        </row>
        <row r="1166">
          <cell r="D1166" t="str">
            <v>3V012</v>
          </cell>
          <cell r="E1166" t="str">
            <v>ventana v-12 (6.36x3.20). perfileria en aluminio anodizado natural + vidrios templados laminados 4+6 mm. incoloros y opalizados. cuerpos fijos y batientes</v>
          </cell>
          <cell r="F1166" t="str">
            <v>u</v>
          </cell>
          <cell r="G1166">
            <v>13850553</v>
          </cell>
          <cell r="H1166">
            <v>1.3333333333333334E-2</v>
          </cell>
          <cell r="I1166">
            <v>14035227.040000001</v>
          </cell>
          <cell r="K1166">
            <v>0</v>
          </cell>
          <cell r="L1166" t="str">
            <v>3</v>
          </cell>
          <cell r="N1166" t="str">
            <v>6.36</v>
          </cell>
          <cell r="O1166" t="str">
            <v>3.20</v>
          </cell>
          <cell r="P1166">
            <v>0</v>
          </cell>
          <cell r="Q1166">
            <v>17462230.704914287</v>
          </cell>
          <cell r="R1166">
            <v>20.352000000000004</v>
          </cell>
          <cell r="AH1166" t="e">
            <v>#N/A</v>
          </cell>
          <cell r="AI1166" t="e">
            <v>#N/A</v>
          </cell>
          <cell r="AJ1166" t="str">
            <v>NO</v>
          </cell>
        </row>
        <row r="1167">
          <cell r="D1167" t="str">
            <v>3V013</v>
          </cell>
          <cell r="E1167" t="str">
            <v>ventana v-13 (4.68x3.20). perfileria en aluminio anodizado natural + vidrios templados laminados 4+6 mm. incoloros y opalizados. cuerpos fijos y batientes</v>
          </cell>
          <cell r="F1167" t="str">
            <v>u</v>
          </cell>
          <cell r="G1167">
            <v>9566048</v>
          </cell>
          <cell r="H1167">
            <v>1.3333333333333334E-2</v>
          </cell>
          <cell r="I1167">
            <v>9693595.3066666666</v>
          </cell>
          <cell r="K1167">
            <v>0</v>
          </cell>
          <cell r="L1167" t="str">
            <v>3</v>
          </cell>
          <cell r="N1167" t="str">
            <v>4.68</v>
          </cell>
          <cell r="O1167" t="str">
            <v>3.20</v>
          </cell>
          <cell r="P1167">
            <v>0</v>
          </cell>
          <cell r="Q1167">
            <v>4584694.5279999999</v>
          </cell>
          <cell r="R1167">
            <v>14.975999999999999</v>
          </cell>
          <cell r="AH1167" t="e">
            <v>#N/A</v>
          </cell>
          <cell r="AI1167" t="e">
            <v>#N/A</v>
          </cell>
          <cell r="AJ1167" t="str">
            <v>NO</v>
          </cell>
        </row>
        <row r="1168">
          <cell r="D1168" t="str">
            <v>3V014</v>
          </cell>
          <cell r="E1168" t="str">
            <v>ventana v-14 (1.05x3.20). perfileria en aluminio anodizado natural + vidrios templados laminados 4+6 mm. incoloros y opalizados. cuerpos fijos</v>
          </cell>
          <cell r="F1168" t="str">
            <v>u</v>
          </cell>
          <cell r="G1168">
            <v>1848539</v>
          </cell>
          <cell r="H1168">
            <v>1.3333333333333334E-2</v>
          </cell>
          <cell r="I1168">
            <v>1873186.1866666668</v>
          </cell>
          <cell r="K1168">
            <v>0</v>
          </cell>
          <cell r="L1168" t="str">
            <v>3</v>
          </cell>
          <cell r="N1168" t="str">
            <v>1.05</v>
          </cell>
          <cell r="O1168" t="str">
            <v>3.20</v>
          </cell>
          <cell r="P1168">
            <v>0</v>
          </cell>
          <cell r="Q1168">
            <v>2744829.9840000002</v>
          </cell>
          <cell r="R1168">
            <v>3.3600000000000003</v>
          </cell>
          <cell r="AH1168" t="e">
            <v>#N/A</v>
          </cell>
          <cell r="AI1168" t="e">
            <v>#N/A</v>
          </cell>
          <cell r="AJ1168" t="str">
            <v>NO</v>
          </cell>
        </row>
        <row r="1169">
          <cell r="D1169" t="str">
            <v>3V015</v>
          </cell>
          <cell r="E1169" t="str">
            <v>ventana v-15 (5.32x3.20). perfileria en aluminio anodizado natural + vidrios templados laminados 4+6 mm. incoloros y opalizados. cuerpos fijos y batientes</v>
          </cell>
          <cell r="F1169" t="str">
            <v>u</v>
          </cell>
          <cell r="G1169">
            <v>10692774</v>
          </cell>
          <cell r="H1169">
            <v>1.3333333333333334E-2</v>
          </cell>
          <cell r="I1169">
            <v>10835344.32</v>
          </cell>
          <cell r="K1169">
            <v>0</v>
          </cell>
          <cell r="L1169" t="str">
            <v>3</v>
          </cell>
          <cell r="N1169" t="str">
            <v>5.32</v>
          </cell>
          <cell r="O1169" t="str">
            <v>3.20</v>
          </cell>
          <cell r="P1169">
            <v>0</v>
          </cell>
          <cell r="Q1169">
            <v>2362955.52</v>
          </cell>
          <cell r="R1169">
            <v>17.024000000000001</v>
          </cell>
          <cell r="AH1169" t="e">
            <v>#N/A</v>
          </cell>
          <cell r="AI1169" t="e">
            <v>#N/A</v>
          </cell>
          <cell r="AJ1169" t="str">
            <v>NO</v>
          </cell>
        </row>
        <row r="1170">
          <cell r="D1170" t="str">
            <v>3V016</v>
          </cell>
          <cell r="E1170" t="str">
            <v>ventana v-16 (5.92x3.20). perfileria en aluminio anodizado natural + vidrios templados laminados 4+6 mm. incoloros y opalizados. cuerpos fijos y batientes</v>
          </cell>
          <cell r="F1170" t="str">
            <v>u</v>
          </cell>
          <cell r="G1170">
            <v>13075926</v>
          </cell>
          <cell r="H1170">
            <v>1.3333333333333334E-2</v>
          </cell>
          <cell r="I1170">
            <v>13250271.680000002</v>
          </cell>
          <cell r="K1170">
            <v>0</v>
          </cell>
          <cell r="L1170" t="str">
            <v>3</v>
          </cell>
          <cell r="N1170" t="str">
            <v>5.92</v>
          </cell>
          <cell r="O1170" t="str">
            <v>3.20</v>
          </cell>
          <cell r="P1170">
            <v>0</v>
          </cell>
          <cell r="Q1170">
            <v>13945005.920000002</v>
          </cell>
          <cell r="R1170">
            <v>18.943999999999999</v>
          </cell>
          <cell r="AH1170" t="e">
            <v>#N/A</v>
          </cell>
          <cell r="AI1170" t="e">
            <v>#N/A</v>
          </cell>
          <cell r="AJ1170" t="str">
            <v>NO</v>
          </cell>
        </row>
        <row r="1171">
          <cell r="D1171" t="str">
            <v>3V017</v>
          </cell>
          <cell r="E1171" t="str">
            <v>ventana v-17 (5.70x3.20). perfileria en aluminio anodizado natural + vidrios templados laminados 4+6 mm. incoloros y opalizados. cuerpos fijos y batientes</v>
          </cell>
          <cell r="F1171" t="str">
            <v>u</v>
          </cell>
          <cell r="G1171">
            <v>12665536.800000001</v>
          </cell>
          <cell r="H1171">
            <v>1.3333333333333334E-2</v>
          </cell>
          <cell r="I1171">
            <v>12834410.624000002</v>
          </cell>
          <cell r="K1171">
            <v>0</v>
          </cell>
          <cell r="L1171" t="str">
            <v>3</v>
          </cell>
          <cell r="N1171" t="str">
            <v>5.70</v>
          </cell>
          <cell r="O1171" t="str">
            <v>3.20</v>
          </cell>
          <cell r="P1171">
            <v>0</v>
          </cell>
          <cell r="Q1171">
            <v>7876557.1064788736</v>
          </cell>
          <cell r="R1171">
            <v>18.240000000000002</v>
          </cell>
          <cell r="AH1171" t="e">
            <v>#N/A</v>
          </cell>
          <cell r="AI1171" t="e">
            <v>#N/A</v>
          </cell>
          <cell r="AJ1171" t="str">
            <v>NO</v>
          </cell>
        </row>
        <row r="1172">
          <cell r="D1172" t="str">
            <v>3V018</v>
          </cell>
          <cell r="E1172" t="str">
            <v>ventana v-18 (5.75x3.20). perfileria en aluminio anodizado natural + vidrios templados laminados 4+6 mm. incoloros y opalizados. cuerpos fijos y batientes</v>
          </cell>
          <cell r="F1172" t="str">
            <v>u</v>
          </cell>
          <cell r="G1172">
            <v>12804621.44112478</v>
          </cell>
          <cell r="H1172">
            <v>1.3333333333333334E-2</v>
          </cell>
          <cell r="I1172">
            <v>12975349.727006445</v>
          </cell>
          <cell r="K1172">
            <v>0</v>
          </cell>
          <cell r="L1172" t="str">
            <v>3</v>
          </cell>
          <cell r="N1172" t="str">
            <v>5.75</v>
          </cell>
          <cell r="O1172" t="str">
            <v>3.20</v>
          </cell>
          <cell r="P1172">
            <v>0</v>
          </cell>
          <cell r="Q1172">
            <v>6748794.8619718319</v>
          </cell>
          <cell r="R1172">
            <v>18.400000000000002</v>
          </cell>
          <cell r="AH1172" t="e">
            <v>#N/A</v>
          </cell>
          <cell r="AI1172" t="e">
            <v>#N/A</v>
          </cell>
          <cell r="AJ1172" t="str">
            <v>NO</v>
          </cell>
        </row>
        <row r="1173">
          <cell r="D1173" t="str">
            <v>3V019</v>
          </cell>
          <cell r="E1173" t="str">
            <v>ventana v-19 (5.30x3.20). perfileria en aluminio anodizado natural + vidrios templados laminados 4+6 mm. incoloros. cuerpos fijos y batientes</v>
          </cell>
          <cell r="F1173" t="str">
            <v>u</v>
          </cell>
          <cell r="G1173">
            <v>11628615.351043643</v>
          </cell>
          <cell r="H1173">
            <v>1.3333333333333334E-2</v>
          </cell>
          <cell r="I1173">
            <v>11783663.555724226</v>
          </cell>
          <cell r="K1173">
            <v>0</v>
          </cell>
          <cell r="L1173" t="str">
            <v>3</v>
          </cell>
          <cell r="N1173" t="str">
            <v>5.30</v>
          </cell>
          <cell r="O1173" t="str">
            <v>3.20</v>
          </cell>
          <cell r="P1173">
            <v>0</v>
          </cell>
          <cell r="Q1173">
            <v>5563103.4050704231</v>
          </cell>
          <cell r="R1173">
            <v>16.96</v>
          </cell>
          <cell r="AH1173" t="e">
            <v>#N/A</v>
          </cell>
          <cell r="AI1173" t="e">
            <v>#N/A</v>
          </cell>
          <cell r="AJ1173" t="str">
            <v>NO</v>
          </cell>
        </row>
        <row r="1174">
          <cell r="D1174" t="str">
            <v>3V020</v>
          </cell>
          <cell r="E1174" t="str">
            <v>ventana v-20 (4.71x3.20). perfileria en aluminio anodizado natural + vidrios templados laminados 4+6 mm. incoloros y opalizados. cuerpos fijos y batientes</v>
          </cell>
          <cell r="F1174" t="str">
            <v>u</v>
          </cell>
          <cell r="G1174">
            <v>9618862</v>
          </cell>
          <cell r="H1174">
            <v>1.3333333333333334E-2</v>
          </cell>
          <cell r="I1174">
            <v>9747113.4933333341</v>
          </cell>
          <cell r="K1174">
            <v>0</v>
          </cell>
          <cell r="L1174" t="str">
            <v>3</v>
          </cell>
          <cell r="N1174" t="str">
            <v>4.71</v>
          </cell>
          <cell r="O1174" t="str">
            <v>3.20</v>
          </cell>
          <cell r="P1174">
            <v>0</v>
          </cell>
          <cell r="Q1174">
            <v>6931228.2591549307</v>
          </cell>
          <cell r="R1174">
            <v>15.072000000000001</v>
          </cell>
          <cell r="AH1174" t="e">
            <v>#N/A</v>
          </cell>
          <cell r="AI1174" t="e">
            <v>#N/A</v>
          </cell>
          <cell r="AJ1174" t="str">
            <v>NO</v>
          </cell>
        </row>
        <row r="1175">
          <cell r="D1175" t="str">
            <v>3V021</v>
          </cell>
          <cell r="E1175" t="str">
            <v>ventana v-21 (3.75x3.20). perfileria en aluminio anodizado natural + vidrios templados laminados 4+6 mm. incoloros y opalizados. cuerpos fijos y batientes</v>
          </cell>
          <cell r="F1175" t="str">
            <v>u</v>
          </cell>
          <cell r="G1175">
            <v>7918238.0952380961</v>
          </cell>
          <cell r="H1175">
            <v>1.3333333333333334E-2</v>
          </cell>
          <cell r="I1175">
            <v>8023814.6031746045</v>
          </cell>
          <cell r="K1175">
            <v>0</v>
          </cell>
          <cell r="L1175" t="str">
            <v>3</v>
          </cell>
          <cell r="N1175" t="str">
            <v>3.75</v>
          </cell>
          <cell r="O1175" t="str">
            <v>3.20</v>
          </cell>
          <cell r="P1175">
            <v>0</v>
          </cell>
          <cell r="Q1175">
            <v>3868505.3340259739</v>
          </cell>
          <cell r="R1175">
            <v>12</v>
          </cell>
          <cell r="AH1175" t="e">
            <v>#N/A</v>
          </cell>
          <cell r="AI1175" t="e">
            <v>#N/A</v>
          </cell>
          <cell r="AJ1175" t="str">
            <v>NO</v>
          </cell>
        </row>
        <row r="1176">
          <cell r="D1176" t="str">
            <v>3V022</v>
          </cell>
          <cell r="E1176" t="str">
            <v>ventana v-22 (0.88x3.20). perfileria en aluminio anodizado natural + vidrios templados laminados 4+6 mm. incoloros y opalizados. cuerpos fijos</v>
          </cell>
          <cell r="F1176" t="str">
            <v>u</v>
          </cell>
          <cell r="G1176">
            <v>1549251</v>
          </cell>
          <cell r="H1176">
            <v>1.3333333333333334E-2</v>
          </cell>
          <cell r="I1176">
            <v>1569907.6800000002</v>
          </cell>
          <cell r="K1176">
            <v>0</v>
          </cell>
          <cell r="L1176" t="str">
            <v>3</v>
          </cell>
          <cell r="N1176" t="str">
            <v>0.88</v>
          </cell>
          <cell r="O1176" t="str">
            <v>3.20</v>
          </cell>
          <cell r="P1176">
            <v>0</v>
          </cell>
          <cell r="Q1176">
            <v>3773981.0349781015</v>
          </cell>
          <cell r="R1176">
            <v>2.8160000000000003</v>
          </cell>
          <cell r="AH1176" t="e">
            <v>#N/A</v>
          </cell>
          <cell r="AI1176" t="e">
            <v>#N/A</v>
          </cell>
          <cell r="AJ1176" t="str">
            <v>NO</v>
          </cell>
        </row>
        <row r="1177">
          <cell r="D1177" t="str">
            <v>3V023</v>
          </cell>
          <cell r="E1177" t="str">
            <v>ventana v-23 (3.45x3.20). perfileria en aluminio anodizado natural + vidrios templados laminados 4+6 mm. incoloros y opalizados. cuerpos fijos y batientes</v>
          </cell>
          <cell r="F1177" t="str">
            <v>u</v>
          </cell>
          <cell r="G1177">
            <v>7404472.238372094</v>
          </cell>
          <cell r="H1177">
            <v>1.3333333333333334E-2</v>
          </cell>
          <cell r="I1177">
            <v>7503198.5348837227</v>
          </cell>
          <cell r="K1177">
            <v>0</v>
          </cell>
          <cell r="L1177" t="str">
            <v>3</v>
          </cell>
          <cell r="N1177" t="str">
            <v>3.45</v>
          </cell>
          <cell r="O1177" t="str">
            <v>3.20</v>
          </cell>
          <cell r="P1177">
            <v>0</v>
          </cell>
          <cell r="Q1177">
            <v>3150276.1053866674</v>
          </cell>
          <cell r="R1177">
            <v>11.040000000000001</v>
          </cell>
          <cell r="AH1177" t="e">
            <v>#N/A</v>
          </cell>
          <cell r="AI1177" t="e">
            <v>#N/A</v>
          </cell>
          <cell r="AJ1177" t="str">
            <v>NO</v>
          </cell>
        </row>
        <row r="1178">
          <cell r="D1178" t="str">
            <v>3V024</v>
          </cell>
          <cell r="E1178" t="str">
            <v>ventana v-24 (0.98x3.20). perfileria en aluminio anodizado natural + vidrios templados laminados 4+6 mm. incoloros y opalizados. cuerpos fijos</v>
          </cell>
          <cell r="F1178" t="str">
            <v>u</v>
          </cell>
          <cell r="G1178">
            <v>1725302</v>
          </cell>
          <cell r="H1178">
            <v>1.3333333333333334E-2</v>
          </cell>
          <cell r="I1178">
            <v>1748306.0266666668</v>
          </cell>
          <cell r="K1178">
            <v>0</v>
          </cell>
          <cell r="L1178" t="str">
            <v>3</v>
          </cell>
          <cell r="N1178" t="str">
            <v>0.98</v>
          </cell>
          <cell r="O1178" t="str">
            <v>3.20</v>
          </cell>
          <cell r="P1178">
            <v>0</v>
          </cell>
          <cell r="Q1178">
            <v>6442094.6569014098</v>
          </cell>
          <cell r="R1178">
            <v>3.1360000000000001</v>
          </cell>
          <cell r="AH1178" t="e">
            <v>#N/A</v>
          </cell>
          <cell r="AI1178" t="e">
            <v>#N/A</v>
          </cell>
          <cell r="AJ1178" t="str">
            <v>NO</v>
          </cell>
        </row>
        <row r="1179">
          <cell r="D1179" t="str">
            <v>3V025</v>
          </cell>
          <cell r="E1179" t="str">
            <v>ventana v-25 (2.47x3.20). perfileria en aluminio anodizado natural + vidrios templados laminados 4+6 mm. incoloros y opalizados. cuerpos fijos y batientes</v>
          </cell>
          <cell r="F1179" t="str">
            <v>u</v>
          </cell>
          <cell r="G1179">
            <v>5675311</v>
          </cell>
          <cell r="H1179">
            <v>1.3333333333333334E-2</v>
          </cell>
          <cell r="I1179">
            <v>5750981.8133333335</v>
          </cell>
          <cell r="K1179">
            <v>0</v>
          </cell>
          <cell r="L1179" t="str">
            <v>3</v>
          </cell>
          <cell r="N1179" t="str">
            <v>2.47</v>
          </cell>
          <cell r="O1179" t="str">
            <v>3.20</v>
          </cell>
          <cell r="P1179">
            <v>0</v>
          </cell>
          <cell r="Q1179">
            <v>13520049.648135211</v>
          </cell>
          <cell r="R1179">
            <v>7.9040000000000008</v>
          </cell>
          <cell r="AH1179" t="e">
            <v>#N/A</v>
          </cell>
          <cell r="AI1179" t="e">
            <v>#N/A</v>
          </cell>
          <cell r="AJ1179" t="str">
            <v>NO</v>
          </cell>
        </row>
        <row r="1180">
          <cell r="D1180" t="str">
            <v>3V026</v>
          </cell>
          <cell r="E1180" t="str">
            <v>ventana v-26 (2.35x3.20). perfileria en aluminio anodizado natural + vidrios templados laminados 4+6 mm. incoloros y opalizados. cuerpos fijos</v>
          </cell>
          <cell r="F1180" t="str">
            <v>u</v>
          </cell>
          <cell r="G1180">
            <v>5458428.6440677969</v>
          </cell>
          <cell r="H1180">
            <v>1.3333333333333334E-2</v>
          </cell>
          <cell r="I1180">
            <v>5531207.6926553678</v>
          </cell>
          <cell r="K1180">
            <v>0</v>
          </cell>
          <cell r="L1180" t="str">
            <v>3</v>
          </cell>
          <cell r="N1180" t="str">
            <v>2.35</v>
          </cell>
          <cell r="O1180" t="str">
            <v>3.20</v>
          </cell>
          <cell r="P1180">
            <v>0</v>
          </cell>
          <cell r="Q1180">
            <v>7379045.6190946503</v>
          </cell>
          <cell r="R1180">
            <v>7.5200000000000005</v>
          </cell>
          <cell r="AH1180" t="e">
            <v>#N/A</v>
          </cell>
          <cell r="AI1180" t="e">
            <v>#N/A</v>
          </cell>
          <cell r="AJ1180" t="str">
            <v>NO</v>
          </cell>
        </row>
        <row r="1181">
          <cell r="D1181" t="str">
            <v>3V027</v>
          </cell>
          <cell r="E1181" t="str">
            <v>ventana v-27 (1.56x3.20). perfileria en aluminio anodizado natural + vidrios templados laminados 4+6 mm. incoloros y opalizados. cuerpos fijos</v>
          </cell>
          <cell r="F1181" t="str">
            <v>u</v>
          </cell>
          <cell r="G1181">
            <v>2746399</v>
          </cell>
          <cell r="H1181">
            <v>1.3333333333333334E-2</v>
          </cell>
          <cell r="I1181">
            <v>2783017.6533333338</v>
          </cell>
          <cell r="K1181">
            <v>0</v>
          </cell>
          <cell r="L1181" t="str">
            <v>3</v>
          </cell>
          <cell r="N1181" t="str">
            <v>1.56</v>
          </cell>
          <cell r="O1181" t="str">
            <v>3.20</v>
          </cell>
          <cell r="P1181">
            <v>0</v>
          </cell>
          <cell r="Q1181">
            <v>4120810.1316293934</v>
          </cell>
          <cell r="R1181">
            <v>4.9920000000000009</v>
          </cell>
          <cell r="AH1181" t="e">
            <v>#N/A</v>
          </cell>
          <cell r="AI1181" t="e">
            <v>#N/A</v>
          </cell>
          <cell r="AJ1181" t="str">
            <v>NO</v>
          </cell>
        </row>
        <row r="1182">
          <cell r="D1182" t="str">
            <v>3V028</v>
          </cell>
          <cell r="E1182" t="str">
            <v>ventana v-28 (1.34x2.90). perfileria en aluminio anodizado natural + vidrios templados laminados 4+6 mm. incoloros y opalizados. cuerpos fijos</v>
          </cell>
          <cell r="F1182" t="str">
            <v>u</v>
          </cell>
          <cell r="G1182">
            <v>2140198.3703703703</v>
          </cell>
          <cell r="H1182">
            <v>1.3333333333333334E-2</v>
          </cell>
          <cell r="I1182">
            <v>2168734.3486419753</v>
          </cell>
          <cell r="K1182">
            <v>0</v>
          </cell>
          <cell r="L1182" t="str">
            <v>3</v>
          </cell>
          <cell r="N1182" t="str">
            <v>1.34</v>
          </cell>
          <cell r="O1182" t="str">
            <v>2.90</v>
          </cell>
          <cell r="P1182">
            <v>0</v>
          </cell>
          <cell r="Q1182">
            <v>4595252.4479999999</v>
          </cell>
          <cell r="R1182">
            <v>3.8860000000000001</v>
          </cell>
          <cell r="AH1182" t="e">
            <v>#N/A</v>
          </cell>
          <cell r="AI1182" t="e">
            <v>#N/A</v>
          </cell>
          <cell r="AJ1182" t="str">
            <v>NO</v>
          </cell>
        </row>
        <row r="1183">
          <cell r="D1183" t="str">
            <v>3V029</v>
          </cell>
          <cell r="E1183" t="str">
            <v>ventana v-29 (6.19x2.90). perfileria en aluminio anodizado natural + vidrios templados laminados 4+6 mm. incoloros y opalizados. cuerpos fijos y batientes</v>
          </cell>
          <cell r="F1183" t="str">
            <v>u</v>
          </cell>
          <cell r="G1183">
            <v>12873042.503636364</v>
          </cell>
          <cell r="H1183">
            <v>1.3333333333333334E-2</v>
          </cell>
          <cell r="I1183">
            <v>13044683.070351517</v>
          </cell>
          <cell r="K1183">
            <v>0</v>
          </cell>
          <cell r="L1183" t="str">
            <v>3</v>
          </cell>
          <cell r="N1183" t="str">
            <v>6.19</v>
          </cell>
          <cell r="O1183" t="str">
            <v>2.90</v>
          </cell>
          <cell r="P1183">
            <v>0</v>
          </cell>
          <cell r="Q1183">
            <v>3727328.1920000003</v>
          </cell>
          <cell r="R1183">
            <v>17.951000000000001</v>
          </cell>
          <cell r="AH1183" t="e">
            <v>#N/A</v>
          </cell>
          <cell r="AI1183" t="e">
            <v>#N/A</v>
          </cell>
          <cell r="AJ1183" t="str">
            <v>NO</v>
          </cell>
        </row>
        <row r="1184">
          <cell r="D1184" t="str">
            <v>3V030</v>
          </cell>
          <cell r="E1184" t="str">
            <v>ventana v-30 (2.72x2.90). perfileria en aluminio anodizado natural + vidrios templados laminados 4+6 mm. incoloros y opalizados. cuerpos fijos y batientes</v>
          </cell>
          <cell r="F1184" t="str">
            <v>u</v>
          </cell>
          <cell r="G1184">
            <v>13556246.518518517</v>
          </cell>
          <cell r="H1184">
            <v>1.3333333333333334E-2</v>
          </cell>
          <cell r="I1184">
            <v>13736996.472098764</v>
          </cell>
          <cell r="K1184">
            <v>0</v>
          </cell>
          <cell r="L1184" t="str">
            <v>3</v>
          </cell>
          <cell r="N1184" t="str">
            <v>2.72</v>
          </cell>
          <cell r="O1184" t="str">
            <v>2.90</v>
          </cell>
          <cell r="P1184">
            <v>0</v>
          </cell>
          <cell r="Q1184">
            <v>3599509.8906122446</v>
          </cell>
          <cell r="R1184">
            <v>7.8879999999999999</v>
          </cell>
          <cell r="AH1184" t="e">
            <v>#N/A</v>
          </cell>
          <cell r="AI1184" t="e">
            <v>#N/A</v>
          </cell>
          <cell r="AJ1184" t="str">
            <v>NO</v>
          </cell>
        </row>
        <row r="1185">
          <cell r="D1185" t="str">
            <v>3V031</v>
          </cell>
          <cell r="E1185" t="str">
            <v>ventana v-31 (1.89x2.90). perfileria en aluminio anodizado natural + vidrios templados laminados 4+6 mm. incoloros y opalizados. cuerpos fijos y batientes</v>
          </cell>
          <cell r="F1185" t="str">
            <v>u</v>
          </cell>
          <cell r="G1185">
            <v>4041142.803703703</v>
          </cell>
          <cell r="H1185">
            <v>1.3333333333333334E-2</v>
          </cell>
          <cell r="I1185">
            <v>4095024.707753086</v>
          </cell>
          <cell r="K1185">
            <v>0</v>
          </cell>
          <cell r="L1185" t="str">
            <v>3</v>
          </cell>
          <cell r="N1185" t="str">
            <v>1.89</v>
          </cell>
          <cell r="O1185" t="str">
            <v>2.90</v>
          </cell>
          <cell r="P1185">
            <v>0</v>
          </cell>
          <cell r="Q1185">
            <v>4217894.8159999996</v>
          </cell>
          <cell r="R1185">
            <v>5.4809999999999999</v>
          </cell>
          <cell r="AH1185" t="e">
            <v>#N/A</v>
          </cell>
          <cell r="AI1185" t="e">
            <v>#N/A</v>
          </cell>
          <cell r="AJ1185" t="str">
            <v>NO</v>
          </cell>
        </row>
        <row r="1186">
          <cell r="D1186" t="str">
            <v>3V032</v>
          </cell>
          <cell r="E1186" t="str">
            <v>ventana v-32 (5.68x2.90). perfileria en aluminio anodizado natural + vidrios templados laminados 4+6 mm. incoloros y opalizados. cuerpos fijos y batientes</v>
          </cell>
          <cell r="F1186" t="str">
            <v>u</v>
          </cell>
          <cell r="G1186">
            <v>5616840.2962962957</v>
          </cell>
          <cell r="H1186">
            <v>1.3333333333333334E-2</v>
          </cell>
          <cell r="I1186">
            <v>5691731.5002469132</v>
          </cell>
          <cell r="K1186">
            <v>0</v>
          </cell>
          <cell r="L1186" t="str">
            <v>3</v>
          </cell>
          <cell r="N1186" t="str">
            <v>5.68</v>
          </cell>
          <cell r="O1186" t="str">
            <v>2.90</v>
          </cell>
          <cell r="P1186">
            <v>0</v>
          </cell>
          <cell r="Q1186">
            <v>3727328.1920000003</v>
          </cell>
          <cell r="R1186">
            <v>16.471999999999998</v>
          </cell>
          <cell r="AH1186" t="e">
            <v>#N/A</v>
          </cell>
          <cell r="AI1186" t="e">
            <v>#N/A</v>
          </cell>
          <cell r="AJ1186" t="str">
            <v>NO</v>
          </cell>
        </row>
        <row r="1187">
          <cell r="D1187" t="str">
            <v>3V033</v>
          </cell>
          <cell r="E1187" t="str">
            <v>ventana v-33 (5.82x3.20). perfileria en aluminio anodizado natural + vidrios templados laminados 4+6 mm. incoloros y opalizados. cuerpos fijos y batientes</v>
          </cell>
          <cell r="F1187" t="str">
            <v>u</v>
          </cell>
          <cell r="G1187">
            <v>13488336.062597811</v>
          </cell>
          <cell r="H1187">
            <v>1.3333333333333334E-2</v>
          </cell>
          <cell r="I1187">
            <v>13668180.54343245</v>
          </cell>
          <cell r="K1187">
            <v>0</v>
          </cell>
          <cell r="L1187" t="str">
            <v>3</v>
          </cell>
          <cell r="N1187" t="str">
            <v>5.82</v>
          </cell>
          <cell r="O1187" t="str">
            <v>3.20</v>
          </cell>
          <cell r="P1187">
            <v>0</v>
          </cell>
          <cell r="Q1187">
            <v>3522452.372425532</v>
          </cell>
          <cell r="R1187">
            <v>18.624000000000002</v>
          </cell>
          <cell r="AH1187" t="e">
            <v>#N/A</v>
          </cell>
          <cell r="AI1187" t="e">
            <v>#N/A</v>
          </cell>
          <cell r="AJ1187" t="str">
            <v>NO</v>
          </cell>
        </row>
        <row r="1188">
          <cell r="D1188" t="str">
            <v>3V034</v>
          </cell>
          <cell r="E1188" t="str">
            <v>ventana v-34 (7.13x3.20). perfileria en aluminio anodizado natural + vidrios templados laminados 4+6 mm. incoloros y opalizados. cuerpos fijos y batientes</v>
          </cell>
          <cell r="F1188" t="str">
            <v>u</v>
          </cell>
          <cell r="G1188">
            <v>14029921.103448279</v>
          </cell>
          <cell r="H1188">
            <v>1.3333333333333334E-2</v>
          </cell>
          <cell r="I1188">
            <v>14216986.718160924</v>
          </cell>
          <cell r="K1188">
            <v>0</v>
          </cell>
          <cell r="L1188" t="str">
            <v>3</v>
          </cell>
          <cell r="N1188" t="str">
            <v>7.13</v>
          </cell>
          <cell r="O1188" t="str">
            <v>3.20</v>
          </cell>
          <cell r="P1188">
            <v>0</v>
          </cell>
          <cell r="Q1188">
            <v>4112234.7520000003</v>
          </cell>
          <cell r="R1188">
            <v>22.816000000000003</v>
          </cell>
          <cell r="AH1188" t="e">
            <v>#N/A</v>
          </cell>
          <cell r="AI1188" t="e">
            <v>#N/A</v>
          </cell>
          <cell r="AJ1188" t="str">
            <v>NO</v>
          </cell>
        </row>
        <row r="1189">
          <cell r="D1189" t="str">
            <v>3V035</v>
          </cell>
          <cell r="E1189" t="str">
            <v>ventana v-35 (6.83x3.20). perfileria en aluminio anodizado natural + vidrios templados laminados 4+6 mm. incoloros y opalizados. cuerpos fijos y batientes</v>
          </cell>
          <cell r="F1189" t="str">
            <v>u</v>
          </cell>
          <cell r="G1189">
            <v>13501203.862068966</v>
          </cell>
          <cell r="H1189">
            <v>1.3333333333333334E-2</v>
          </cell>
          <cell r="I1189">
            <v>13681219.91356322</v>
          </cell>
          <cell r="K1189">
            <v>0</v>
          </cell>
          <cell r="L1189" t="str">
            <v>3</v>
          </cell>
          <cell r="N1189" t="str">
            <v>6.83</v>
          </cell>
          <cell r="O1189" t="str">
            <v>3.20</v>
          </cell>
          <cell r="P1189">
            <v>0</v>
          </cell>
          <cell r="Q1189">
            <v>7899128.9632941186</v>
          </cell>
          <cell r="R1189">
            <v>21.856000000000002</v>
          </cell>
          <cell r="AH1189" t="e">
            <v>#N/A</v>
          </cell>
          <cell r="AI1189" t="e">
            <v>#N/A</v>
          </cell>
          <cell r="AJ1189" t="str">
            <v>NO</v>
          </cell>
        </row>
        <row r="1190">
          <cell r="D1190" t="str">
            <v>3V036</v>
          </cell>
          <cell r="E1190" t="str">
            <v>ventana v-36 (8.20x2.90). perfileria en aluminio anodizado natural + vidrios templados laminados 4+6 mm. incoloros. cuerpos fijos</v>
          </cell>
          <cell r="F1190" t="str">
            <v>u</v>
          </cell>
          <cell r="G1190">
            <v>13107735.777777778</v>
          </cell>
          <cell r="H1190">
            <v>1.3333333333333334E-2</v>
          </cell>
          <cell r="I1190">
            <v>13282505.588148149</v>
          </cell>
          <cell r="K1190">
            <v>0</v>
          </cell>
          <cell r="L1190" t="str">
            <v>3</v>
          </cell>
          <cell r="N1190" t="str">
            <v>8.20</v>
          </cell>
          <cell r="O1190" t="str">
            <v>2.90</v>
          </cell>
          <cell r="P1190">
            <v>0</v>
          </cell>
          <cell r="Q1190">
            <v>7912291.8354929592</v>
          </cell>
          <cell r="R1190">
            <v>23.779999999999998</v>
          </cell>
          <cell r="AH1190" t="e">
            <v>#N/A</v>
          </cell>
          <cell r="AI1190" t="e">
            <v>#N/A</v>
          </cell>
          <cell r="AJ1190" t="str">
            <v>NO</v>
          </cell>
        </row>
        <row r="1191">
          <cell r="D1191" t="str">
            <v>3V037</v>
          </cell>
          <cell r="E1191" t="str">
            <v>ventana v-37 (8.70x2.90). perfileria en aluminio anodizado natural + vidrios templados laminados 4+6 mm. incoloros. cuerpos fijos</v>
          </cell>
          <cell r="F1191" t="str">
            <v>u</v>
          </cell>
          <cell r="G1191">
            <v>13906988.666666666</v>
          </cell>
          <cell r="H1191">
            <v>1.3333333333333334E-2</v>
          </cell>
          <cell r="I1191">
            <v>14092415.182222223</v>
          </cell>
          <cell r="K1191">
            <v>0</v>
          </cell>
          <cell r="L1191" t="str">
            <v>3</v>
          </cell>
          <cell r="N1191" t="str">
            <v>8.70</v>
          </cell>
          <cell r="O1191" t="str">
            <v>2.90</v>
          </cell>
          <cell r="P1191">
            <v>0</v>
          </cell>
          <cell r="Q1191">
            <v>3319680.0000000005</v>
          </cell>
          <cell r="R1191">
            <v>25.229999999999997</v>
          </cell>
          <cell r="AH1191" t="e">
            <v>#N/A</v>
          </cell>
          <cell r="AI1191" t="e">
            <v>#N/A</v>
          </cell>
          <cell r="AJ1191" t="str">
            <v>NO</v>
          </cell>
        </row>
        <row r="1192">
          <cell r="D1192" t="str">
            <v>3V038</v>
          </cell>
          <cell r="E1192" t="str">
            <v>ventana v-38 (1.96x3.20). perfileria en aluminio anodizado natural + vidrios templados laminados 4+6 mm. incoloros. cuerpos fijos. incluye estructura superior en perfiles</v>
          </cell>
          <cell r="F1192" t="str">
            <v>u</v>
          </cell>
          <cell r="G1192">
            <v>8559008</v>
          </cell>
          <cell r="H1192">
            <v>1.3333333333333334E-2</v>
          </cell>
          <cell r="I1192">
            <v>8673128.1066666674</v>
          </cell>
          <cell r="K1192">
            <v>0</v>
          </cell>
          <cell r="L1192" t="str">
            <v>3</v>
          </cell>
          <cell r="N1192" t="str">
            <v>1.96</v>
          </cell>
          <cell r="O1192" t="str">
            <v>3.20</v>
          </cell>
          <cell r="P1192">
            <v>0</v>
          </cell>
          <cell r="Q1192">
            <v>10167705.600000001</v>
          </cell>
          <cell r="R1192">
            <v>6.2720000000000002</v>
          </cell>
          <cell r="AH1192" t="e">
            <v>#N/A</v>
          </cell>
          <cell r="AI1192" t="e">
            <v>#N/A</v>
          </cell>
          <cell r="AJ1192" t="str">
            <v>NO</v>
          </cell>
        </row>
        <row r="1193">
          <cell r="D1193" t="str">
            <v>3V039</v>
          </cell>
          <cell r="E1193" t="str">
            <v>ventana v-39 (5.77x3.20). perfileria en aluminio anodizado natural + vidrios templados laminados 4+6 mm. incoloros. cuerpos fijos. incluye estructura superior en perfiles</v>
          </cell>
          <cell r="F1193" t="str">
            <v>u</v>
          </cell>
          <cell r="G1193">
            <v>14330182</v>
          </cell>
          <cell r="H1193">
            <v>1.3333333333333334E-2</v>
          </cell>
          <cell r="I1193">
            <v>14521251.093333334</v>
          </cell>
          <cell r="K1193">
            <v>0</v>
          </cell>
          <cell r="L1193" t="str">
            <v>3</v>
          </cell>
          <cell r="N1193" t="str">
            <v>5.77</v>
          </cell>
          <cell r="O1193" t="str">
            <v>3.20</v>
          </cell>
          <cell r="P1193">
            <v>0</v>
          </cell>
          <cell r="Q1193">
            <v>8963136.0000000019</v>
          </cell>
          <cell r="R1193">
            <v>18.463999999999999</v>
          </cell>
          <cell r="AH1193" t="e">
            <v>#N/A</v>
          </cell>
          <cell r="AI1193" t="e">
            <v>#N/A</v>
          </cell>
          <cell r="AJ1193" t="str">
            <v>NO</v>
          </cell>
        </row>
        <row r="1194">
          <cell r="D1194" t="str">
            <v>3V040</v>
          </cell>
          <cell r="E1194" t="str">
            <v>ventana v-40 (2.34x3.20). perfileria en aluminio anodizado natural + vidrios templados laminados 4+6 mm. incoloros. cuerpos fijos. incluye estructura superior en perfiles</v>
          </cell>
          <cell r="F1194" t="str">
            <v>u</v>
          </cell>
          <cell r="G1194">
            <v>8387819.8007380068</v>
          </cell>
          <cell r="H1194">
            <v>1.3333333333333334E-2</v>
          </cell>
          <cell r="I1194">
            <v>8499657.3980811816</v>
          </cell>
          <cell r="K1194">
            <v>0</v>
          </cell>
          <cell r="L1194" t="str">
            <v>3</v>
          </cell>
          <cell r="N1194" t="str">
            <v>2.34</v>
          </cell>
          <cell r="O1194" t="str">
            <v>3.20</v>
          </cell>
          <cell r="P1194">
            <v>0</v>
          </cell>
          <cell r="Q1194">
            <v>9560678.3999999985</v>
          </cell>
          <cell r="R1194">
            <v>7.4879999999999995</v>
          </cell>
          <cell r="AH1194" t="e">
            <v>#N/A</v>
          </cell>
          <cell r="AI1194" t="e">
            <v>#N/A</v>
          </cell>
          <cell r="AJ1194" t="str">
            <v>NO</v>
          </cell>
        </row>
        <row r="1195">
          <cell r="D1195" t="str">
            <v>3V041</v>
          </cell>
          <cell r="E1195" t="str">
            <v>ventana v-41 (2.14x3.20). perfileria en aluminio anodizado natural + vidrios templados laminados 4+6 mm. incoloros. cuerpos fijos. incluye estructura superior en perfiles</v>
          </cell>
          <cell r="F1195" t="str">
            <v>u</v>
          </cell>
          <cell r="G1195">
            <v>8854240</v>
          </cell>
          <cell r="H1195">
            <v>1.3333333333333334E-2</v>
          </cell>
          <cell r="I1195">
            <v>8972296.5333333332</v>
          </cell>
          <cell r="K1195">
            <v>0</v>
          </cell>
          <cell r="L1195" t="str">
            <v>3</v>
          </cell>
          <cell r="N1195" t="str">
            <v>2.14</v>
          </cell>
          <cell r="O1195" t="str">
            <v>3.20</v>
          </cell>
          <cell r="P1195">
            <v>0</v>
          </cell>
          <cell r="Q1195">
            <v>1272240</v>
          </cell>
          <cell r="R1195">
            <v>6.8480000000000008</v>
          </cell>
          <cell r="AH1195" t="e">
            <v>#N/A</v>
          </cell>
          <cell r="AI1195" t="e">
            <v>#N/A</v>
          </cell>
          <cell r="AJ1195" t="str">
            <v>NO</v>
          </cell>
        </row>
        <row r="1196">
          <cell r="D1196" t="str">
            <v>3V042</v>
          </cell>
          <cell r="E1196" t="str">
            <v>ventana v-42 (1.33x3.20). perfileria en aluminio anodizado natural + vidrios templados laminados 4+6 mm. incoloros. cuerpos fijos. incluye estructura superior en perfiles</v>
          </cell>
          <cell r="F1196" t="str">
            <v>u</v>
          </cell>
          <cell r="G1196">
            <v>6742147.1139240507</v>
          </cell>
          <cell r="H1196">
            <v>1.3333333333333334E-2</v>
          </cell>
          <cell r="I1196">
            <v>6832042.4087763717</v>
          </cell>
          <cell r="K1196">
            <v>0</v>
          </cell>
          <cell r="L1196" t="str">
            <v>3</v>
          </cell>
          <cell r="N1196" t="str">
            <v>1.33</v>
          </cell>
          <cell r="O1196" t="str">
            <v>3.20</v>
          </cell>
          <cell r="P1196">
            <v>0</v>
          </cell>
          <cell r="Q1196">
            <v>1969920</v>
          </cell>
          <cell r="R1196">
            <v>4.2560000000000002</v>
          </cell>
          <cell r="AH1196" t="e">
            <v>#N/A</v>
          </cell>
          <cell r="AI1196" t="e">
            <v>#N/A</v>
          </cell>
          <cell r="AJ1196" t="str">
            <v>NO</v>
          </cell>
        </row>
        <row r="1197">
          <cell r="D1197" t="str">
            <v>3V043</v>
          </cell>
          <cell r="E1197" t="str">
            <v>ventana v-43 (2.22x3.20). perfileria en aluminio anodizado natural + vidrios templados laminados 4+6 mm. incoloros. cuerpos fijos. incluye estructura superior en perfiles</v>
          </cell>
          <cell r="F1197" t="str">
            <v>u</v>
          </cell>
          <cell r="G1197">
            <v>8405489.8299595155</v>
          </cell>
          <cell r="H1197">
            <v>1.3333333333333334E-2</v>
          </cell>
          <cell r="I1197">
            <v>8517563.0276923105</v>
          </cell>
          <cell r="K1197">
            <v>0</v>
          </cell>
          <cell r="L1197" t="str">
            <v>3</v>
          </cell>
          <cell r="N1197" t="str">
            <v>2.22</v>
          </cell>
          <cell r="O1197" t="str">
            <v>3.20</v>
          </cell>
          <cell r="P1197">
            <v>0</v>
          </cell>
          <cell r="Q1197">
            <v>1034208.0000000002</v>
          </cell>
          <cell r="R1197">
            <v>7.104000000000001</v>
          </cell>
          <cell r="AH1197" t="e">
            <v>#N/A</v>
          </cell>
          <cell r="AI1197" t="e">
            <v>#N/A</v>
          </cell>
          <cell r="AJ1197" t="str">
            <v>NO</v>
          </cell>
        </row>
        <row r="1198">
          <cell r="D1198" t="str">
            <v>3V044</v>
          </cell>
          <cell r="E1198" t="str">
            <v>ventana v-44 (4.08x3.20). perfileria en aluminio anodizado natural + vidrios templados laminados 4+6 mm. incoloros. cuerpos fijos. incluye estructura superior en perfiles</v>
          </cell>
          <cell r="F1198" t="str">
            <v>u</v>
          </cell>
          <cell r="G1198">
            <v>11780778</v>
          </cell>
          <cell r="H1198">
            <v>1.3333333333333334E-2</v>
          </cell>
          <cell r="I1198">
            <v>11937855.040000001</v>
          </cell>
          <cell r="K1198">
            <v>0</v>
          </cell>
          <cell r="L1198" t="str">
            <v>3</v>
          </cell>
          <cell r="N1198" t="str">
            <v>4.08</v>
          </cell>
          <cell r="O1198" t="str">
            <v>3.20</v>
          </cell>
          <cell r="P1198">
            <v>0</v>
          </cell>
          <cell r="Q1198">
            <v>4256000</v>
          </cell>
          <cell r="R1198">
            <v>13.056000000000001</v>
          </cell>
          <cell r="AH1198" t="e">
            <v>#N/A</v>
          </cell>
          <cell r="AI1198" t="e">
            <v>#N/A</v>
          </cell>
          <cell r="AJ1198" t="str">
            <v>NO</v>
          </cell>
        </row>
        <row r="1199">
          <cell r="D1199" t="str">
            <v>3V045</v>
          </cell>
          <cell r="E1199" t="str">
            <v>ventana v-45 (3.40x3.20). perfileria en aluminio anodizado natural + vidrios templados laminados 4+6 mm. incoloros. cuerpos fijos. incluye estructura superior en perfiles</v>
          </cell>
          <cell r="F1199" t="str">
            <v>u</v>
          </cell>
          <cell r="G1199">
            <v>10754981</v>
          </cell>
          <cell r="H1199">
            <v>1.3333333333333334E-2</v>
          </cell>
          <cell r="I1199">
            <v>10898380.746666668</v>
          </cell>
          <cell r="K1199">
            <v>0</v>
          </cell>
          <cell r="L1199" t="str">
            <v>3</v>
          </cell>
          <cell r="N1199" t="str">
            <v>3.40</v>
          </cell>
          <cell r="O1199" t="str">
            <v>3.20</v>
          </cell>
          <cell r="P1199">
            <v>0</v>
          </cell>
          <cell r="Q1199">
            <v>3648000</v>
          </cell>
          <cell r="R1199">
            <v>10.88</v>
          </cell>
          <cell r="AH1199" t="e">
            <v>#N/A</v>
          </cell>
          <cell r="AI1199" t="e">
            <v>#N/A</v>
          </cell>
          <cell r="AJ1199" t="str">
            <v>NO</v>
          </cell>
        </row>
        <row r="1200">
          <cell r="D1200" t="str">
            <v>3V046</v>
          </cell>
          <cell r="E1200" t="str">
            <v>ventana v-46 (2.50x3.20). perfileria en aluminio anodizado natural + vidrios templados laminados 4+6 mm. incoloros. cuerpos fijos. incluye estructura superior en perfiles</v>
          </cell>
          <cell r="F1200" t="str">
            <v>u</v>
          </cell>
          <cell r="G1200">
            <v>9397310</v>
          </cell>
          <cell r="H1200">
            <v>1.3333333333333334E-2</v>
          </cell>
          <cell r="I1200">
            <v>9522607.4666666668</v>
          </cell>
          <cell r="K1200">
            <v>0</v>
          </cell>
          <cell r="L1200" t="str">
            <v>3</v>
          </cell>
          <cell r="N1200" t="str">
            <v>2.50</v>
          </cell>
          <cell r="O1200" t="str">
            <v>3.20</v>
          </cell>
          <cell r="P1200">
            <v>0</v>
          </cell>
          <cell r="Q1200">
            <v>1276800</v>
          </cell>
          <cell r="R1200">
            <v>8</v>
          </cell>
          <cell r="AH1200" t="e">
            <v>#N/A</v>
          </cell>
          <cell r="AI1200" t="e">
            <v>#N/A</v>
          </cell>
          <cell r="AJ1200" t="str">
            <v>NO</v>
          </cell>
        </row>
        <row r="1201">
          <cell r="D1201" t="str">
            <v>3V047</v>
          </cell>
          <cell r="E1201" t="str">
            <v>ventana v-47 (1.30x3.20). perfileria en aluminio anodizado natural + vidrios templados laminados 4+6 mm. incoloros. cuerpos fijos. incluye estructura superior en perfiles</v>
          </cell>
          <cell r="F1201" t="str">
            <v>u</v>
          </cell>
          <cell r="G1201">
            <v>7587080</v>
          </cell>
          <cell r="H1201">
            <v>1.3333333333333334E-2</v>
          </cell>
          <cell r="I1201">
            <v>7688241.0666666673</v>
          </cell>
          <cell r="K1201">
            <v>0</v>
          </cell>
          <cell r="L1201" t="str">
            <v>3</v>
          </cell>
          <cell r="N1201" t="str">
            <v>1.30</v>
          </cell>
          <cell r="O1201" t="str">
            <v>3.20</v>
          </cell>
          <cell r="P1201">
            <v>0</v>
          </cell>
          <cell r="Q1201">
            <v>738720.00000000012</v>
          </cell>
          <cell r="R1201">
            <v>4.16</v>
          </cell>
          <cell r="AH1201" t="e">
            <v>#N/A</v>
          </cell>
          <cell r="AI1201" t="e">
            <v>#N/A</v>
          </cell>
          <cell r="AJ1201" t="str">
            <v>NO</v>
          </cell>
        </row>
        <row r="1202">
          <cell r="D1202" t="str">
            <v>3V048</v>
          </cell>
          <cell r="E1202" t="str">
            <v>ventana v-48 (5.95x3.20). perfileria en aluminio anodizado natural + vidrios templados laminados 4+6 mm. incoloros y opalizados. cuerpos fijos y batientes</v>
          </cell>
          <cell r="F1202" t="str">
            <v>u</v>
          </cell>
          <cell r="G1202">
            <v>13640119.703703701</v>
          </cell>
          <cell r="H1202">
            <v>1.3333333333333334E-2</v>
          </cell>
          <cell r="I1202">
            <v>13821987.966419753</v>
          </cell>
          <cell r="K1202">
            <v>0</v>
          </cell>
          <cell r="L1202" t="str">
            <v>3</v>
          </cell>
          <cell r="N1202" t="str">
            <v>5.95</v>
          </cell>
          <cell r="O1202" t="str">
            <v>3.20</v>
          </cell>
          <cell r="P1202">
            <v>0</v>
          </cell>
          <cell r="Q1202">
            <v>3830400.0000000005</v>
          </cell>
          <cell r="R1202">
            <v>19.040000000000003</v>
          </cell>
          <cell r="AH1202" t="e">
            <v>#N/A</v>
          </cell>
          <cell r="AI1202" t="e">
            <v>#N/A</v>
          </cell>
          <cell r="AJ1202" t="str">
            <v>NO</v>
          </cell>
        </row>
        <row r="1203">
          <cell r="D1203" t="str">
            <v>3V049</v>
          </cell>
          <cell r="E1203" t="str">
            <v>ventana v-49 (5.43x3.20). perfileria en aluminio anodizado natural + vidrios templados laminados 4+6 mm. incoloros y opalizados. cuerpos fijos y batientes</v>
          </cell>
          <cell r="F1203" t="str">
            <v>u</v>
          </cell>
          <cell r="G1203">
            <v>11150351.407407407</v>
          </cell>
          <cell r="H1203">
            <v>1.3333333333333334E-2</v>
          </cell>
          <cell r="I1203">
            <v>11299022.759506173</v>
          </cell>
          <cell r="K1203">
            <v>0</v>
          </cell>
          <cell r="L1203" t="str">
            <v>3</v>
          </cell>
          <cell r="N1203" t="str">
            <v>5.43</v>
          </cell>
          <cell r="O1203" t="str">
            <v>3.20</v>
          </cell>
          <cell r="P1203">
            <v>0</v>
          </cell>
          <cell r="Q1203">
            <v>9363200.0000000019</v>
          </cell>
          <cell r="R1203">
            <v>17.376000000000001</v>
          </cell>
          <cell r="AH1203" t="e">
            <v>#N/A</v>
          </cell>
          <cell r="AI1203" t="e">
            <v>#N/A</v>
          </cell>
          <cell r="AJ1203" t="str">
            <v>NO</v>
          </cell>
        </row>
        <row r="1204">
          <cell r="D1204" t="str">
            <v>3V050</v>
          </cell>
          <cell r="E1204" t="str">
            <v>ventana v-50 (1.42x3.20). perfileria en aluminio anodizado natural + vidrios templados laminados 4+6 mm. opalizados. cuerpos fijos</v>
          </cell>
          <cell r="F1204" t="str">
            <v>u</v>
          </cell>
          <cell r="G1204">
            <v>2730216.366013072</v>
          </cell>
          <cell r="H1204">
            <v>1.3333333333333334E-2</v>
          </cell>
          <cell r="I1204">
            <v>2766619.2508932464</v>
          </cell>
          <cell r="K1204">
            <v>0</v>
          </cell>
          <cell r="L1204" t="str">
            <v>3</v>
          </cell>
          <cell r="N1204" t="str">
            <v>1.42</v>
          </cell>
          <cell r="O1204" t="str">
            <v>3.20</v>
          </cell>
          <cell r="P1204">
            <v>0</v>
          </cell>
          <cell r="Q1204">
            <v>2872800.0000000005</v>
          </cell>
          <cell r="R1204">
            <v>4.5439999999999996</v>
          </cell>
          <cell r="AH1204" t="e">
            <v>#N/A</v>
          </cell>
          <cell r="AI1204" t="e">
            <v>#N/A</v>
          </cell>
          <cell r="AJ1204" t="str">
            <v>NO</v>
          </cell>
        </row>
        <row r="1205">
          <cell r="D1205" t="str">
            <v>3V051</v>
          </cell>
          <cell r="E1205" t="str">
            <v>ventana v-51 (1.00x3.20). perfileria en aluminio anodizado natural + vidrios templados laminados 4+6 mm. opalizados. cuerpos fijos</v>
          </cell>
          <cell r="F1205" t="str">
            <v>u</v>
          </cell>
          <cell r="G1205">
            <v>1922686.2068965517</v>
          </cell>
          <cell r="H1205">
            <v>1.3333333333333334E-2</v>
          </cell>
          <cell r="I1205">
            <v>1948322.0229885059</v>
          </cell>
          <cell r="K1205">
            <v>0</v>
          </cell>
          <cell r="L1205" t="str">
            <v>3</v>
          </cell>
          <cell r="N1205" t="str">
            <v>1.00</v>
          </cell>
          <cell r="O1205" t="str">
            <v>3.20</v>
          </cell>
          <cell r="P1205">
            <v>0</v>
          </cell>
          <cell r="Q1205">
            <v>1094400</v>
          </cell>
          <cell r="R1205">
            <v>3.2</v>
          </cell>
          <cell r="AH1205" t="e">
            <v>#N/A</v>
          </cell>
          <cell r="AI1205" t="e">
            <v>#N/A</v>
          </cell>
          <cell r="AJ1205" t="str">
            <v>NO</v>
          </cell>
        </row>
        <row r="1206">
          <cell r="D1206" t="str">
            <v>3V052</v>
          </cell>
          <cell r="E1206" t="str">
            <v>ventana v-52 (2.41x3.20). perfileria en aluminio anodizado natural + vidrios templados laminados 4+6 mm. incoloros y opalizados. cuerpos fijos y batientes</v>
          </cell>
          <cell r="F1206" t="str">
            <v>u</v>
          </cell>
          <cell r="G1206">
            <v>5501770.972440945</v>
          </cell>
          <cell r="H1206">
            <v>1.3333333333333334E-2</v>
          </cell>
          <cell r="I1206">
            <v>5575127.918740158</v>
          </cell>
          <cell r="K1206">
            <v>0</v>
          </cell>
          <cell r="L1206" t="str">
            <v>3</v>
          </cell>
          <cell r="N1206" t="str">
            <v>2.41</v>
          </cell>
          <cell r="O1206" t="str">
            <v>3.20</v>
          </cell>
          <cell r="P1206">
            <v>0</v>
          </cell>
          <cell r="Q1206">
            <v>10214400.000000002</v>
          </cell>
          <cell r="R1206">
            <v>7.7120000000000006</v>
          </cell>
          <cell r="AH1206" t="e">
            <v>#N/A</v>
          </cell>
          <cell r="AI1206" t="e">
            <v>#N/A</v>
          </cell>
          <cell r="AJ1206" t="str">
            <v>NO</v>
          </cell>
        </row>
        <row r="1207">
          <cell r="D1207" t="str">
            <v>3V053</v>
          </cell>
          <cell r="E1207" t="str">
            <v>ventana v-53 (2.68x3.20). perfileria en aluminio anodizado natural + vidrios templados laminados 4+6 mm. incoloros y opalizados. cuerpos fijos y batientes</v>
          </cell>
          <cell r="F1207" t="str">
            <v>u</v>
          </cell>
          <cell r="G1207">
            <v>6045019</v>
          </cell>
          <cell r="H1207">
            <v>1.3333333333333334E-2</v>
          </cell>
          <cell r="I1207">
            <v>6125619.2533333339</v>
          </cell>
          <cell r="K1207">
            <v>0</v>
          </cell>
          <cell r="L1207" t="str">
            <v>3</v>
          </cell>
          <cell r="N1207" t="str">
            <v>2.68</v>
          </cell>
          <cell r="O1207" t="str">
            <v>3.20</v>
          </cell>
          <cell r="P1207">
            <v>0</v>
          </cell>
          <cell r="Q1207">
            <v>4924800.0000000009</v>
          </cell>
          <cell r="R1207">
            <v>8.5760000000000005</v>
          </cell>
          <cell r="AH1207" t="e">
            <v>#N/A</v>
          </cell>
          <cell r="AI1207" t="e">
            <v>#N/A</v>
          </cell>
          <cell r="AJ1207" t="str">
            <v>NO</v>
          </cell>
        </row>
        <row r="1208">
          <cell r="D1208" t="str">
            <v>3V054</v>
          </cell>
          <cell r="E1208" t="str">
            <v>ventana v-54 (3.90x3.20). perfileria en aluminio anodizado natural + vidrios templados laminados 4+6 mm. incoloros y opalizados. cuerpos fijos y batientes</v>
          </cell>
          <cell r="F1208" t="str">
            <v>u</v>
          </cell>
          <cell r="G1208">
            <v>8192845</v>
          </cell>
          <cell r="H1208">
            <v>1.3333333333333334E-2</v>
          </cell>
          <cell r="I1208">
            <v>8302082.9333333336</v>
          </cell>
          <cell r="K1208">
            <v>0</v>
          </cell>
          <cell r="L1208" t="str">
            <v>3</v>
          </cell>
          <cell r="N1208" t="str">
            <v>3.90</v>
          </cell>
          <cell r="O1208" t="str">
            <v>3.20</v>
          </cell>
          <cell r="P1208">
            <v>0</v>
          </cell>
          <cell r="Q1208">
            <v>3839520.0000000005</v>
          </cell>
          <cell r="R1208">
            <v>12.48</v>
          </cell>
          <cell r="AH1208" t="e">
            <v>#N/A</v>
          </cell>
          <cell r="AI1208" t="e">
            <v>#N/A</v>
          </cell>
          <cell r="AJ1208" t="str">
            <v>NO</v>
          </cell>
        </row>
        <row r="1209">
          <cell r="D1209" t="str">
            <v>3V055</v>
          </cell>
          <cell r="E1209" t="str">
            <v>ventana v-55 (3.00x3.20). perfileria en aluminio anodizado natural + vidrios templados laminados 4+6 mm. incoloros y opalizados. cuerpos fijos y batientes</v>
          </cell>
          <cell r="F1209" t="str">
            <v>u</v>
          </cell>
          <cell r="G1209">
            <v>6608385</v>
          </cell>
          <cell r="H1209">
            <v>1.3333333333333334E-2</v>
          </cell>
          <cell r="I1209">
            <v>6696496.8000000007</v>
          </cell>
          <cell r="K1209">
            <v>0</v>
          </cell>
          <cell r="L1209" t="str">
            <v>3</v>
          </cell>
          <cell r="N1209" t="str">
            <v>3.00</v>
          </cell>
          <cell r="O1209" t="str">
            <v>3.20</v>
          </cell>
          <cell r="P1209">
            <v>0</v>
          </cell>
          <cell r="Q1209">
            <v>5447680</v>
          </cell>
          <cell r="R1209">
            <v>9.6000000000000014</v>
          </cell>
          <cell r="AH1209" t="e">
            <v>#N/A</v>
          </cell>
          <cell r="AI1209" t="e">
            <v>#N/A</v>
          </cell>
          <cell r="AJ1209" t="str">
            <v>NO</v>
          </cell>
        </row>
        <row r="1210">
          <cell r="D1210" t="str">
            <v>3V056</v>
          </cell>
          <cell r="E1210" t="str">
            <v>ventana v-56 (2.20x2.30). perfileria en aluminio anodizado natural + vidrios templados laminados 4+6 mm. incoloros. cuerpos fijos</v>
          </cell>
          <cell r="F1210" t="str">
            <v>u</v>
          </cell>
          <cell r="G1210">
            <v>5668051.3076568255</v>
          </cell>
          <cell r="H1210">
            <v>1.3333333333333334E-2</v>
          </cell>
          <cell r="I1210">
            <v>5743625.3250922505</v>
          </cell>
          <cell r="K1210">
            <v>0</v>
          </cell>
          <cell r="L1210" t="str">
            <v>3</v>
          </cell>
          <cell r="N1210" t="str">
            <v>2.20</v>
          </cell>
          <cell r="O1210" t="str">
            <v>2.30</v>
          </cell>
          <cell r="P1210">
            <v>0</v>
          </cell>
          <cell r="Q1210">
            <v>1368000</v>
          </cell>
          <cell r="R1210">
            <v>5.0599999999999996</v>
          </cell>
          <cell r="AH1210" t="e">
            <v>#N/A</v>
          </cell>
          <cell r="AI1210" t="e">
            <v>#N/A</v>
          </cell>
          <cell r="AJ1210" t="str">
            <v>NO</v>
          </cell>
        </row>
        <row r="1211">
          <cell r="D1211" t="str">
            <v>3V057</v>
          </cell>
          <cell r="E1211" t="str">
            <v>ventana v-57 (2.01x3.20). perfileria en aluminio anodizado natural + vidrios templados laminados 4+6 mm. incoloros y opalizados. cuerpos fijos y batientes</v>
          </cell>
          <cell r="F1211" t="str">
            <v>u</v>
          </cell>
          <cell r="G1211">
            <v>3538632.361256544</v>
          </cell>
          <cell r="H1211">
            <v>1.3333333333333334E-2</v>
          </cell>
          <cell r="I1211">
            <v>3585814.126073298</v>
          </cell>
          <cell r="K1211">
            <v>0</v>
          </cell>
          <cell r="L1211" t="str">
            <v>3</v>
          </cell>
          <cell r="N1211" t="str">
            <v>2.01</v>
          </cell>
          <cell r="O1211" t="str">
            <v>3.20</v>
          </cell>
          <cell r="P1211">
            <v>0</v>
          </cell>
          <cell r="Q1211">
            <v>5107200</v>
          </cell>
          <cell r="R1211">
            <v>6.4319999999999995</v>
          </cell>
          <cell r="AH1211" t="e">
            <v>#N/A</v>
          </cell>
          <cell r="AI1211" t="e">
            <v>#N/A</v>
          </cell>
          <cell r="AJ1211" t="str">
            <v>NO</v>
          </cell>
        </row>
        <row r="1212">
          <cell r="D1212" t="str">
            <v>3V058</v>
          </cell>
          <cell r="E1212" t="str">
            <v>ventana v-58 (5.86x4.15). perfileria en aluminio anodizado natural + vidrios templados laminados 4+6 mm. incoloros y opalizados. cuerpos fijos y batientes</v>
          </cell>
          <cell r="F1212" t="str">
            <v>u</v>
          </cell>
          <cell r="G1212">
            <v>16001533</v>
          </cell>
          <cell r="H1212">
            <v>1.3333333333333334E-2</v>
          </cell>
          <cell r="I1212">
            <v>16214886.773333335</v>
          </cell>
          <cell r="K1212">
            <v>0</v>
          </cell>
          <cell r="L1212" t="str">
            <v>3</v>
          </cell>
          <cell r="N1212" t="str">
            <v>5.86</v>
          </cell>
          <cell r="O1212" t="str">
            <v>4.15</v>
          </cell>
          <cell r="P1212">
            <v>0</v>
          </cell>
          <cell r="Q1212">
            <v>2502528</v>
          </cell>
          <cell r="R1212">
            <v>24.319000000000003</v>
          </cell>
          <cell r="AH1212" t="e">
            <v>#N/A</v>
          </cell>
          <cell r="AI1212" t="e">
            <v>#N/A</v>
          </cell>
          <cell r="AJ1212" t="str">
            <v>NO</v>
          </cell>
        </row>
        <row r="1213">
          <cell r="D1213" t="str">
            <v>3V059</v>
          </cell>
          <cell r="E1213" t="str">
            <v>ventana v-59 (8.34x4.15). perfileria en aluminio anodizado natural + vidrios templados laminados 4+6 mm. incoloros y opalizados. cuerpos fijos y batientes</v>
          </cell>
          <cell r="F1213" t="str">
            <v>u</v>
          </cell>
          <cell r="G1213">
            <v>21555613.172254335</v>
          </cell>
          <cell r="H1213">
            <v>1.3333333333333334E-2</v>
          </cell>
          <cell r="I1213">
            <v>21843021.347884394</v>
          </cell>
          <cell r="K1213">
            <v>0</v>
          </cell>
          <cell r="L1213" t="str">
            <v>3</v>
          </cell>
          <cell r="N1213" t="str">
            <v>8.34</v>
          </cell>
          <cell r="O1213" t="str">
            <v>4.15</v>
          </cell>
          <cell r="P1213">
            <v>0</v>
          </cell>
          <cell r="Q1213">
            <v>1216000</v>
          </cell>
          <cell r="R1213">
            <v>34.611000000000004</v>
          </cell>
          <cell r="AH1213" t="e">
            <v>#N/A</v>
          </cell>
          <cell r="AI1213" t="e">
            <v>#N/A</v>
          </cell>
          <cell r="AJ1213" t="str">
            <v>NO</v>
          </cell>
        </row>
        <row r="1214">
          <cell r="D1214" t="str">
            <v>3V060</v>
          </cell>
          <cell r="E1214" t="str">
            <v>ventana v-60 (6.30x4.15). perfileria en aluminio anodizado natural + vidrios templados laminados 4+6 mm. incoloros y opalizados. cuerpos fijos y batientes</v>
          </cell>
          <cell r="F1214" t="str">
            <v>u</v>
          </cell>
          <cell r="G1214">
            <v>17003761</v>
          </cell>
          <cell r="H1214">
            <v>1.3333333333333334E-2</v>
          </cell>
          <cell r="I1214">
            <v>17230477.813333336</v>
          </cell>
          <cell r="K1214">
            <v>0</v>
          </cell>
          <cell r="L1214" t="str">
            <v>3</v>
          </cell>
          <cell r="N1214" t="str">
            <v>6.30</v>
          </cell>
          <cell r="O1214" t="str">
            <v>4.15</v>
          </cell>
          <cell r="P1214">
            <v>0</v>
          </cell>
          <cell r="Q1214">
            <v>7660800.0000000009</v>
          </cell>
          <cell r="R1214">
            <v>26.145000000000003</v>
          </cell>
          <cell r="AH1214" t="e">
            <v>#N/A</v>
          </cell>
          <cell r="AI1214" t="e">
            <v>#N/A</v>
          </cell>
          <cell r="AJ1214" t="str">
            <v>NO</v>
          </cell>
        </row>
        <row r="1215">
          <cell r="D1215" t="str">
            <v>3V061</v>
          </cell>
          <cell r="E1215" t="str">
            <v>ventana v-61 (2.45x4.15). perfileria en aluminio anodizado natural + vidrios templados laminados 4+6 mm. incoloros y opalizados. cuerpos fijos y batientes</v>
          </cell>
          <cell r="F1215" t="str">
            <v>u</v>
          </cell>
          <cell r="G1215">
            <v>6902034.4308943097</v>
          </cell>
          <cell r="H1215">
            <v>1.3333333333333334E-2</v>
          </cell>
          <cell r="I1215">
            <v>6994061.5566395679</v>
          </cell>
          <cell r="K1215">
            <v>0</v>
          </cell>
          <cell r="L1215" t="str">
            <v>3</v>
          </cell>
          <cell r="N1215" t="str">
            <v>2.45</v>
          </cell>
          <cell r="O1215" t="str">
            <v>4.15</v>
          </cell>
          <cell r="P1215">
            <v>0</v>
          </cell>
          <cell r="Q1215">
            <v>4596480.0000000009</v>
          </cell>
          <cell r="R1215">
            <v>10.167500000000002</v>
          </cell>
          <cell r="AH1215" t="e">
            <v>#N/A</v>
          </cell>
          <cell r="AI1215" t="e">
            <v>#N/A</v>
          </cell>
          <cell r="AJ1215" t="str">
            <v>NO</v>
          </cell>
        </row>
        <row r="1216">
          <cell r="D1216" t="str">
            <v>3V062</v>
          </cell>
          <cell r="E1216" t="str">
            <v>ventana v-62 (3.47x4.15). perfileria en aluminio anodizado natural + vidrios templados laminados 4+6 mm. incoloros y opalizados. cuerpos fijos y batientes</v>
          </cell>
          <cell r="F1216" t="str">
            <v>u</v>
          </cell>
          <cell r="G1216">
            <v>9231046</v>
          </cell>
          <cell r="H1216">
            <v>1.3333333333333334E-2</v>
          </cell>
          <cell r="I1216">
            <v>9354126.6133333333</v>
          </cell>
          <cell r="K1216">
            <v>0</v>
          </cell>
          <cell r="L1216" t="str">
            <v>3</v>
          </cell>
          <cell r="N1216" t="str">
            <v>3.47</v>
          </cell>
          <cell r="O1216" t="str">
            <v>4.15</v>
          </cell>
          <cell r="P1216">
            <v>0</v>
          </cell>
          <cell r="Q1216">
            <v>1021440</v>
          </cell>
          <cell r="R1216">
            <v>14.400500000000003</v>
          </cell>
          <cell r="AH1216" t="e">
            <v>#N/A</v>
          </cell>
          <cell r="AI1216" t="e">
            <v>#N/A</v>
          </cell>
          <cell r="AJ1216" t="str">
            <v>NO</v>
          </cell>
        </row>
        <row r="1217">
          <cell r="D1217" t="str">
            <v>3V063</v>
          </cell>
          <cell r="E1217" t="str">
            <v>ventana v-63 (8.96x4.15). perfileria en aluminio anodizado natural + vidrios templados laminados 4+6 mm. incoloros y opalizados. cuerpos fijos y batientes</v>
          </cell>
          <cell r="F1217" t="str">
            <v>u</v>
          </cell>
          <cell r="G1217">
            <v>23062683</v>
          </cell>
          <cell r="H1217">
            <v>1.3333333333333334E-2</v>
          </cell>
          <cell r="I1217">
            <v>23370185.440000001</v>
          </cell>
          <cell r="K1217">
            <v>0</v>
          </cell>
          <cell r="L1217" t="str">
            <v>3</v>
          </cell>
          <cell r="N1217" t="str">
            <v>8.96</v>
          </cell>
          <cell r="O1217" t="str">
            <v>4.15</v>
          </cell>
          <cell r="P1217">
            <v>0</v>
          </cell>
          <cell r="Q1217">
            <v>1276800</v>
          </cell>
          <cell r="R1217">
            <v>37.184000000000005</v>
          </cell>
          <cell r="AH1217" t="e">
            <v>#N/A</v>
          </cell>
          <cell r="AI1217" t="e">
            <v>#N/A</v>
          </cell>
          <cell r="AJ1217" t="str">
            <v>NO</v>
          </cell>
        </row>
        <row r="1218">
          <cell r="D1218" t="str">
            <v>3V064</v>
          </cell>
          <cell r="E1218" t="str">
            <v>ventana v-64 (4.43x4.15). perfileria en aluminio anodizado natural + vidrios templados laminados 4+6 mm. incoloros y opalizados. cuerpos fijos y batientes</v>
          </cell>
          <cell r="F1218" t="str">
            <v>u</v>
          </cell>
          <cell r="G1218">
            <v>11341228.861702127</v>
          </cell>
          <cell r="H1218">
            <v>1.3333333333333334E-2</v>
          </cell>
          <cell r="I1218">
            <v>11492445.246524824</v>
          </cell>
          <cell r="K1218">
            <v>0</v>
          </cell>
          <cell r="L1218" t="str">
            <v>3</v>
          </cell>
          <cell r="N1218" t="str">
            <v>4.43</v>
          </cell>
          <cell r="O1218" t="str">
            <v>4.15</v>
          </cell>
          <cell r="P1218">
            <v>0</v>
          </cell>
          <cell r="Q1218">
            <v>9849600.0000000019</v>
          </cell>
          <cell r="R1218">
            <v>18.384499999999999</v>
          </cell>
          <cell r="AH1218" t="e">
            <v>#N/A</v>
          </cell>
          <cell r="AI1218" t="e">
            <v>#N/A</v>
          </cell>
          <cell r="AJ1218" t="str">
            <v>NO</v>
          </cell>
        </row>
        <row r="1219">
          <cell r="D1219" t="str">
            <v>3V065</v>
          </cell>
          <cell r="E1219" t="str">
            <v>ventana v-65 (9.47x4.15). perfileria en aluminio anodizado natural + vidrios templados laminados 4+6 mm. incoloros y opalizados. cuerpos fijos y batientes</v>
          </cell>
          <cell r="F1219" t="str">
            <v>u</v>
          </cell>
          <cell r="G1219">
            <v>24224627</v>
          </cell>
          <cell r="H1219">
            <v>1.3333333333333334E-2</v>
          </cell>
          <cell r="I1219">
            <v>24547622.026666667</v>
          </cell>
          <cell r="K1219">
            <v>0</v>
          </cell>
          <cell r="L1219" t="str">
            <v>3</v>
          </cell>
          <cell r="N1219" t="str">
            <v>9.47</v>
          </cell>
          <cell r="O1219" t="str">
            <v>4.15</v>
          </cell>
          <cell r="P1219">
            <v>0</v>
          </cell>
          <cell r="Q1219">
            <v>30643200.000000004</v>
          </cell>
          <cell r="R1219">
            <v>39.300500000000007</v>
          </cell>
          <cell r="AH1219" t="e">
            <v>#N/A</v>
          </cell>
          <cell r="AI1219" t="e">
            <v>#N/A</v>
          </cell>
          <cell r="AJ1219" t="str">
            <v>NO</v>
          </cell>
        </row>
        <row r="1220">
          <cell r="D1220" t="str">
            <v>3V066</v>
          </cell>
          <cell r="E1220" t="str">
            <v>ventana v-66 (8.31x4.15). perfileria en aluminio anodizado natural + vidrios templados laminados 4+6 mm. incoloros y opalizados. cuerpos fijos y batientes</v>
          </cell>
          <cell r="F1220" t="str">
            <v>u</v>
          </cell>
          <cell r="G1220">
            <v>20883408.173758864</v>
          </cell>
          <cell r="H1220">
            <v>1.3333333333333334E-2</v>
          </cell>
          <cell r="I1220">
            <v>21161853.61607565</v>
          </cell>
          <cell r="K1220">
            <v>0</v>
          </cell>
          <cell r="L1220" t="str">
            <v>3</v>
          </cell>
          <cell r="N1220" t="str">
            <v>8.31</v>
          </cell>
          <cell r="O1220" t="str">
            <v>4.15</v>
          </cell>
          <cell r="P1220">
            <v>0</v>
          </cell>
          <cell r="Q1220">
            <v>11381760.000000002</v>
          </cell>
          <cell r="R1220">
            <v>34.486500000000007</v>
          </cell>
          <cell r="AH1220" t="e">
            <v>#N/A</v>
          </cell>
          <cell r="AI1220" t="e">
            <v>#N/A</v>
          </cell>
          <cell r="AJ1220" t="str">
            <v>NO</v>
          </cell>
        </row>
        <row r="1221">
          <cell r="D1221" t="str">
            <v>3V067</v>
          </cell>
          <cell r="E1221" t="str">
            <v>ventana v-67 (8.85x4.15). perfileria en aluminio anodizado natural + vidrios templados laminados 4+6 mm. incoloros y opalizados. cuerpos fijos y batientes</v>
          </cell>
          <cell r="F1221" t="str">
            <v>u</v>
          </cell>
          <cell r="G1221">
            <v>22240452.748226948</v>
          </cell>
          <cell r="H1221">
            <v>1.3333333333333334E-2</v>
          </cell>
          <cell r="I1221">
            <v>22536992.118203308</v>
          </cell>
          <cell r="K1221">
            <v>0</v>
          </cell>
          <cell r="L1221" t="str">
            <v>3</v>
          </cell>
          <cell r="N1221" t="str">
            <v>8.85</v>
          </cell>
          <cell r="O1221" t="str">
            <v>4.15</v>
          </cell>
          <cell r="P1221">
            <v>0</v>
          </cell>
          <cell r="Q1221">
            <v>4158719.9999999995</v>
          </cell>
          <cell r="R1221">
            <v>36.727499999999999</v>
          </cell>
          <cell r="AH1221" t="e">
            <v>#N/A</v>
          </cell>
          <cell r="AI1221" t="e">
            <v>#N/A</v>
          </cell>
          <cell r="AJ1221" t="str">
            <v>NO</v>
          </cell>
        </row>
        <row r="1222">
          <cell r="D1222" t="str">
            <v>3V068</v>
          </cell>
          <cell r="E1222" t="str">
            <v>ventana v-68 (6.30x4.15). perfileria en aluminio anodizado natural + vidrios templados laminados 4+6 mm. incoloros y opalizados. cuerpos fijos y batientes</v>
          </cell>
          <cell r="F1222" t="str">
            <v>u</v>
          </cell>
          <cell r="G1222">
            <v>16930048.333333332</v>
          </cell>
          <cell r="H1222">
            <v>1.3333333333333334E-2</v>
          </cell>
          <cell r="I1222">
            <v>17155782.311111111</v>
          </cell>
          <cell r="K1222">
            <v>0</v>
          </cell>
          <cell r="L1222" t="str">
            <v>3</v>
          </cell>
          <cell r="N1222" t="str">
            <v>6.30</v>
          </cell>
          <cell r="O1222" t="str">
            <v>4.15</v>
          </cell>
          <cell r="P1222">
            <v>0</v>
          </cell>
          <cell r="Q1222">
            <v>2042880.0000000007</v>
          </cell>
          <cell r="R1222">
            <v>26.145000000000003</v>
          </cell>
          <cell r="AH1222" t="e">
            <v>#N/A</v>
          </cell>
          <cell r="AI1222" t="e">
            <v>#N/A</v>
          </cell>
          <cell r="AJ1222" t="str">
            <v>NO</v>
          </cell>
        </row>
        <row r="1223">
          <cell r="D1223" t="str">
            <v>3V069</v>
          </cell>
          <cell r="E1223" t="str">
            <v>ventana v-69 (6.53x4.15). perfileria en aluminio anodizado natural + vidrios templados laminados 4+6 mm. incoloros y opalizados. cuerpos fijos y batientes</v>
          </cell>
          <cell r="F1223" t="str">
            <v>u</v>
          </cell>
          <cell r="G1223">
            <v>17527925</v>
          </cell>
          <cell r="H1223">
            <v>1.3333333333333334E-2</v>
          </cell>
          <cell r="I1223">
            <v>17761630.666666668</v>
          </cell>
          <cell r="K1223">
            <v>0</v>
          </cell>
          <cell r="L1223" t="str">
            <v>3</v>
          </cell>
          <cell r="N1223" t="str">
            <v>6.53</v>
          </cell>
          <cell r="O1223" t="str">
            <v>4.15</v>
          </cell>
          <cell r="P1223">
            <v>0</v>
          </cell>
          <cell r="Q1223">
            <v>16172800.000000002</v>
          </cell>
          <cell r="R1223">
            <v>27.099500000000003</v>
          </cell>
          <cell r="AH1223" t="e">
            <v>#N/A</v>
          </cell>
          <cell r="AI1223" t="e">
            <v>#N/A</v>
          </cell>
          <cell r="AJ1223" t="str">
            <v>NO</v>
          </cell>
        </row>
        <row r="1224">
          <cell r="D1224" t="str">
            <v>3V070</v>
          </cell>
          <cell r="E1224" t="str">
            <v>ventana v-70 (5.20x4.15). perfileria en aluminio anodizado natural + vidrios templados laminados 4+6 mm. incoloros y opalizados. cuerpos fijos y batientes</v>
          </cell>
          <cell r="F1224" t="str">
            <v>u</v>
          </cell>
          <cell r="G1224">
            <v>13174179.961464355</v>
          </cell>
          <cell r="H1224">
            <v>1.3333333333333334E-2</v>
          </cell>
          <cell r="I1224">
            <v>13349835.69428388</v>
          </cell>
          <cell r="K1224">
            <v>0</v>
          </cell>
          <cell r="L1224" t="str">
            <v>3</v>
          </cell>
          <cell r="N1224" t="str">
            <v>5.20</v>
          </cell>
          <cell r="O1224" t="str">
            <v>4.15</v>
          </cell>
          <cell r="P1224">
            <v>0</v>
          </cell>
          <cell r="Q1224">
            <v>23639040</v>
          </cell>
          <cell r="R1224">
            <v>21.580000000000002</v>
          </cell>
          <cell r="AH1224" t="e">
            <v>#N/A</v>
          </cell>
          <cell r="AI1224" t="e">
            <v>#N/A</v>
          </cell>
          <cell r="AJ1224" t="str">
            <v>NO</v>
          </cell>
        </row>
        <row r="1225">
          <cell r="D1225" t="str">
            <v>3V071</v>
          </cell>
          <cell r="E1225" t="str">
            <v>ventana v-71 (4.20x3.20). perfileria en aluminio anodizado natural + vidrios templados laminados 4+6 mm. incoloros y opalizados. cuerpos fijos y batientes</v>
          </cell>
          <cell r="F1225" t="str">
            <v>u</v>
          </cell>
          <cell r="G1225">
            <v>8399853.4939759038</v>
          </cell>
          <cell r="H1225">
            <v>1.3333333333333334E-2</v>
          </cell>
          <cell r="I1225">
            <v>8511851.5405622497</v>
          </cell>
          <cell r="K1225">
            <v>0</v>
          </cell>
          <cell r="L1225" t="str">
            <v>3</v>
          </cell>
          <cell r="N1225" t="str">
            <v>4.20</v>
          </cell>
          <cell r="O1225" t="str">
            <v>3.20</v>
          </cell>
          <cell r="P1225">
            <v>0</v>
          </cell>
          <cell r="Q1225">
            <v>86019840</v>
          </cell>
          <cell r="R1225">
            <v>13.440000000000001</v>
          </cell>
          <cell r="AH1225" t="e">
            <v>#N/A</v>
          </cell>
          <cell r="AI1225" t="e">
            <v>#N/A</v>
          </cell>
          <cell r="AJ1225" t="str">
            <v>NO</v>
          </cell>
        </row>
        <row r="1226">
          <cell r="D1226" t="str">
            <v>3V072</v>
          </cell>
          <cell r="E1226" t="str">
            <v>ventana v-72 (1.20x4.15). perfileria en aluminio anodizado natural + vidrios templados laminados 4+6 mm. opalizados. cuerpos fijos</v>
          </cell>
          <cell r="F1226" t="str">
            <v>u</v>
          </cell>
          <cell r="G1226">
            <v>2733348</v>
          </cell>
          <cell r="H1226">
            <v>1.3333333333333334E-2</v>
          </cell>
          <cell r="I1226">
            <v>2769792.64</v>
          </cell>
          <cell r="K1226">
            <v>0</v>
          </cell>
          <cell r="L1226" t="str">
            <v>3</v>
          </cell>
          <cell r="N1226" t="str">
            <v>1.20</v>
          </cell>
          <cell r="O1226" t="str">
            <v>4.15</v>
          </cell>
          <cell r="P1226">
            <v>0</v>
          </cell>
          <cell r="Q1226">
            <v>103744256</v>
          </cell>
          <cell r="R1226">
            <v>4.9800000000000004</v>
          </cell>
          <cell r="AH1226" t="e">
            <v>#N/A</v>
          </cell>
          <cell r="AI1226" t="e">
            <v>#N/A</v>
          </cell>
          <cell r="AJ1226" t="str">
            <v>NO</v>
          </cell>
        </row>
        <row r="1227">
          <cell r="D1227" t="str">
            <v>3V073</v>
          </cell>
          <cell r="E1227" t="str">
            <v>ventana v-73 (4.52x3.20). perfileria en aluminio anodizado natural + vidrios templados laminados 4+6 mm. incoloros. cuerpos fijos. incluye estructura superior en perfiles</v>
          </cell>
          <cell r="F1227" t="str">
            <v>u</v>
          </cell>
          <cell r="G1227">
            <v>11225723.161178509</v>
          </cell>
          <cell r="H1227">
            <v>1.3333333333333334E-2</v>
          </cell>
          <cell r="I1227">
            <v>11375399.469994223</v>
          </cell>
          <cell r="K1227">
            <v>0</v>
          </cell>
          <cell r="L1227" t="str">
            <v>3</v>
          </cell>
          <cell r="N1227" t="str">
            <v>4.52</v>
          </cell>
          <cell r="O1227" t="str">
            <v>3.20</v>
          </cell>
          <cell r="P1227">
            <v>0</v>
          </cell>
          <cell r="Q1227">
            <v>18094080</v>
          </cell>
          <cell r="R1227">
            <v>14.463999999999999</v>
          </cell>
          <cell r="AH1227" t="e">
            <v>#N/A</v>
          </cell>
          <cell r="AI1227" t="e">
            <v>#N/A</v>
          </cell>
          <cell r="AJ1227" t="str">
            <v>NO</v>
          </cell>
        </row>
        <row r="1228">
          <cell r="D1228" t="str">
            <v>3V074</v>
          </cell>
          <cell r="E1228" t="str">
            <v>ventana v-74 (12.42x3.20). perfileria en aluminio anodizado natural + vidrios templados laminados 4+6 mm. incoloros. cuerpos fijos. incluye estructura superior en perfiles</v>
          </cell>
          <cell r="F1228" t="str">
            <v>u</v>
          </cell>
          <cell r="G1228">
            <v>36555543.854396313</v>
          </cell>
          <cell r="H1228">
            <v>1.3333333333333334E-2</v>
          </cell>
          <cell r="I1228">
            <v>37042951.105788268</v>
          </cell>
          <cell r="K1228">
            <v>0</v>
          </cell>
          <cell r="L1228" t="str">
            <v>3</v>
          </cell>
          <cell r="N1228" t="str">
            <v>12.4</v>
          </cell>
          <cell r="O1228" t="str">
            <v>3.20</v>
          </cell>
          <cell r="P1228">
            <v>0</v>
          </cell>
          <cell r="Q1228">
            <v>8901120</v>
          </cell>
          <cell r="R1228">
            <v>39.680000000000007</v>
          </cell>
          <cell r="AH1228" t="e">
            <v>#N/A</v>
          </cell>
          <cell r="AI1228" t="e">
            <v>#N/A</v>
          </cell>
          <cell r="AJ1228" t="str">
            <v>NO</v>
          </cell>
        </row>
        <row r="1229">
          <cell r="D1229" t="str">
            <v>3V075</v>
          </cell>
          <cell r="E1229" t="str">
            <v>ventana v-75 (5.82x3.20). perfileria en aluminio anodizado natural + vidrios templados laminados 4+6 mm. incoloros. cuerpos fijos. incluye estructura superior en perfiles</v>
          </cell>
          <cell r="F1229" t="str">
            <v>u</v>
          </cell>
          <cell r="G1229">
            <v>18574273.765841994</v>
          </cell>
          <cell r="H1229">
            <v>1.3333333333333334E-2</v>
          </cell>
          <cell r="I1229">
            <v>18821930.749386556</v>
          </cell>
          <cell r="K1229">
            <v>0</v>
          </cell>
          <cell r="L1229" t="str">
            <v>3</v>
          </cell>
          <cell r="N1229" t="str">
            <v>5.82</v>
          </cell>
          <cell r="O1229" t="str">
            <v>3.20</v>
          </cell>
          <cell r="P1229">
            <v>0</v>
          </cell>
          <cell r="Q1229">
            <v>11746560.000000002</v>
          </cell>
          <cell r="R1229">
            <v>18.624000000000002</v>
          </cell>
          <cell r="AH1229" t="e">
            <v>#N/A</v>
          </cell>
          <cell r="AI1229" t="e">
            <v>#N/A</v>
          </cell>
          <cell r="AJ1229" t="str">
            <v>NO</v>
          </cell>
        </row>
        <row r="1230">
          <cell r="D1230" t="str">
            <v>3V076</v>
          </cell>
          <cell r="E1230" t="str">
            <v>ventana v-76 (1.60x4.15). perfileria en aluminio anodizado natural + vidrios templados laminados 4+6 mm. incoloros. cuerpos fijos. incluye estructura superior en perfiles</v>
          </cell>
          <cell r="F1230" t="str">
            <v>u</v>
          </cell>
          <cell r="G1230">
            <v>9186857</v>
          </cell>
          <cell r="H1230">
            <v>1.3333333333333334E-2</v>
          </cell>
          <cell r="I1230">
            <v>9309348.4266666677</v>
          </cell>
          <cell r="K1230">
            <v>0</v>
          </cell>
          <cell r="L1230" t="str">
            <v>3</v>
          </cell>
          <cell r="N1230" t="str">
            <v>1.60</v>
          </cell>
          <cell r="O1230" t="str">
            <v>4.15</v>
          </cell>
          <cell r="P1230">
            <v>0</v>
          </cell>
          <cell r="Q1230">
            <v>13619200.000000002</v>
          </cell>
          <cell r="R1230">
            <v>6.6400000000000006</v>
          </cell>
          <cell r="AH1230" t="e">
            <v>#N/A</v>
          </cell>
          <cell r="AI1230" t="e">
            <v>#N/A</v>
          </cell>
          <cell r="AJ1230" t="str">
            <v>NO</v>
          </cell>
        </row>
        <row r="1231">
          <cell r="D1231" t="str">
            <v>3V077</v>
          </cell>
          <cell r="E1231" t="str">
            <v>ventana v-77 (5.90x3.20). perfileria en aluminio anodizado natural + vidrios templados laminados 4+6 mm. incoloros. cuerpos fijos. incluye estructura superior en perfiles</v>
          </cell>
          <cell r="F1231" t="str">
            <v>u</v>
          </cell>
          <cell r="G1231">
            <v>20235222.529682364</v>
          </cell>
          <cell r="H1231">
            <v>1.3333333333333334E-2</v>
          </cell>
          <cell r="I1231">
            <v>20505025.496744797</v>
          </cell>
          <cell r="K1231">
            <v>0</v>
          </cell>
          <cell r="L1231" t="str">
            <v>3</v>
          </cell>
          <cell r="N1231" t="str">
            <v>5.90</v>
          </cell>
          <cell r="O1231" t="str">
            <v>3.20</v>
          </cell>
          <cell r="P1231">
            <v>0</v>
          </cell>
          <cell r="Q1231">
            <v>0</v>
          </cell>
          <cell r="R1231">
            <v>18.880000000000003</v>
          </cell>
          <cell r="AH1231" t="e">
            <v>#N/A</v>
          </cell>
          <cell r="AI1231" t="e">
            <v>#N/A</v>
          </cell>
          <cell r="AJ1231" t="str">
            <v>NO</v>
          </cell>
        </row>
        <row r="1232">
          <cell r="D1232" t="str">
            <v>3V078</v>
          </cell>
          <cell r="E1232" t="str">
            <v>ventana v-78 (3.99x4.15). perfileria en aluminio anodizado natural + vidrios templados laminados 4+6 mm. incoloros. cuerpos fijos. incluye estructura superior en perfiles</v>
          </cell>
          <cell r="F1232" t="str">
            <v>u</v>
          </cell>
          <cell r="G1232">
            <v>19242715</v>
          </cell>
          <cell r="H1232">
            <v>1.3333333333333334E-2</v>
          </cell>
          <cell r="I1232">
            <v>19499284.533333335</v>
          </cell>
          <cell r="K1232">
            <v>0</v>
          </cell>
          <cell r="L1232" t="str">
            <v>3</v>
          </cell>
          <cell r="N1232" t="str">
            <v>3.99</v>
          </cell>
          <cell r="O1232" t="str">
            <v>4.15</v>
          </cell>
          <cell r="P1232">
            <v>0</v>
          </cell>
          <cell r="Q1232">
            <v>0</v>
          </cell>
          <cell r="R1232">
            <v>16.558500000000002</v>
          </cell>
          <cell r="AH1232" t="e">
            <v>#N/A</v>
          </cell>
          <cell r="AI1232" t="e">
            <v>#N/A</v>
          </cell>
          <cell r="AJ1232" t="str">
            <v>NO</v>
          </cell>
        </row>
        <row r="1233">
          <cell r="D1233" t="str">
            <v>3V079</v>
          </cell>
          <cell r="E1233" t="str">
            <v>ventana v-79 (3.92x4.15). perfileria en aluminio anodizado natural + vidrios templados laminados 4+6 mm. incoloros y opalizados. cuerpos fijos y batientes</v>
          </cell>
          <cell r="F1233" t="str">
            <v>u</v>
          </cell>
          <cell r="G1233">
            <v>14228860.069094036</v>
          </cell>
          <cell r="H1233">
            <v>1.3333333333333334E-2</v>
          </cell>
          <cell r="I1233">
            <v>14418578.203348624</v>
          </cell>
          <cell r="K1233">
            <v>0</v>
          </cell>
          <cell r="L1233" t="str">
            <v>3</v>
          </cell>
          <cell r="N1233" t="str">
            <v>3.92</v>
          </cell>
          <cell r="O1233" t="str">
            <v>4.15</v>
          </cell>
          <cell r="P1233">
            <v>0</v>
          </cell>
          <cell r="Q1233">
            <v>0</v>
          </cell>
          <cell r="R1233">
            <v>16.268000000000001</v>
          </cell>
          <cell r="AH1233" t="e">
            <v>#N/A</v>
          </cell>
          <cell r="AI1233" t="e">
            <v>#N/A</v>
          </cell>
          <cell r="AJ1233" t="str">
            <v>NO</v>
          </cell>
        </row>
        <row r="1234">
          <cell r="D1234" t="str">
            <v>3V080</v>
          </cell>
          <cell r="E1234" t="str">
            <v>ventana v-80 (1.85x3.20). perfileria en aluminio anodizado natural + vidrios templados laminados 4+6 mm. incoloros. cuerpos fijos. incluye estructura superior en perfiles</v>
          </cell>
          <cell r="F1234" t="str">
            <v>u</v>
          </cell>
          <cell r="G1234">
            <v>8738254.0571428575</v>
          </cell>
          <cell r="H1234">
            <v>1.3333333333333334E-2</v>
          </cell>
          <cell r="I1234">
            <v>8854764.1112380959</v>
          </cell>
          <cell r="K1234">
            <v>0</v>
          </cell>
          <cell r="L1234" t="str">
            <v>3</v>
          </cell>
          <cell r="N1234" t="str">
            <v>1.85</v>
          </cell>
          <cell r="O1234" t="str">
            <v>3.20</v>
          </cell>
          <cell r="P1234">
            <v>0</v>
          </cell>
          <cell r="Q1234">
            <v>0</v>
          </cell>
          <cell r="R1234">
            <v>5.9200000000000008</v>
          </cell>
          <cell r="AH1234" t="e">
            <v>#N/A</v>
          </cell>
          <cell r="AI1234" t="e">
            <v>#N/A</v>
          </cell>
          <cell r="AJ1234" t="str">
            <v>NO</v>
          </cell>
        </row>
        <row r="1235">
          <cell r="D1235" t="str">
            <v>3V081</v>
          </cell>
          <cell r="E1235" t="str">
            <v>ventana v-81 (3.22x4.15). perfileria en aluminio anodizado natural + vidrios templados laminados 4+6 mm. incoloros y opalizados. cuerpos fijos y batientes</v>
          </cell>
          <cell r="F1235" t="str">
            <v>u</v>
          </cell>
          <cell r="G1235">
            <v>8657490.3839009292</v>
          </cell>
          <cell r="H1235">
            <v>1.3333333333333334E-2</v>
          </cell>
          <cell r="I1235">
            <v>8772923.5890196096</v>
          </cell>
          <cell r="K1235">
            <v>0</v>
          </cell>
          <cell r="L1235" t="str">
            <v>3</v>
          </cell>
          <cell r="N1235" t="str">
            <v>3.22</v>
          </cell>
          <cell r="O1235" t="str">
            <v>4.15</v>
          </cell>
          <cell r="P1235">
            <v>0</v>
          </cell>
          <cell r="Q1235">
            <v>0</v>
          </cell>
          <cell r="R1235">
            <v>13.363000000000001</v>
          </cell>
          <cell r="AH1235" t="e">
            <v>#N/A</v>
          </cell>
          <cell r="AI1235" t="e">
            <v>#N/A</v>
          </cell>
          <cell r="AJ1235" t="str">
            <v>NO</v>
          </cell>
        </row>
        <row r="1236">
          <cell r="D1236" t="str">
            <v>3V082</v>
          </cell>
          <cell r="E1236" t="str">
            <v>ventana v-82 (1.79x4.15). perfileria en aluminio anodizado natural + vidrios templados laminados 4+6 mm. incoloros y opalizados. cuerpos fijos</v>
          </cell>
          <cell r="F1236" t="str">
            <v>u</v>
          </cell>
          <cell r="G1236">
            <v>4077515</v>
          </cell>
          <cell r="H1236">
            <v>1.3333333333333334E-2</v>
          </cell>
          <cell r="I1236">
            <v>4131881.8666666672</v>
          </cell>
          <cell r="K1236">
            <v>0</v>
          </cell>
          <cell r="L1236" t="str">
            <v>3</v>
          </cell>
          <cell r="N1236" t="str">
            <v>1.79</v>
          </cell>
          <cell r="O1236" t="str">
            <v>4.15</v>
          </cell>
          <cell r="P1236">
            <v>0</v>
          </cell>
          <cell r="Q1236">
            <v>0</v>
          </cell>
          <cell r="R1236">
            <v>7.4285000000000005</v>
          </cell>
          <cell r="AH1236" t="e">
            <v>#N/A</v>
          </cell>
          <cell r="AI1236" t="e">
            <v>#N/A</v>
          </cell>
          <cell r="AJ1236" t="str">
            <v>NO</v>
          </cell>
        </row>
        <row r="1237">
          <cell r="D1237" t="str">
            <v>3V083</v>
          </cell>
          <cell r="E1237" t="str">
            <v>ventana v-83 (4.30x3.20). perfileria en aluminio anodizado natural + vidrios templados laminados 4+6 mm. incoloros y opalizados. cuerpos fijos y batientes</v>
          </cell>
          <cell r="F1237" t="str">
            <v>u</v>
          </cell>
          <cell r="G1237">
            <v>18142242.689655174</v>
          </cell>
          <cell r="H1237">
            <v>1.3333333333333334E-2</v>
          </cell>
          <cell r="I1237">
            <v>18384139.258850578</v>
          </cell>
          <cell r="K1237">
            <v>0</v>
          </cell>
          <cell r="L1237" t="str">
            <v>3</v>
          </cell>
          <cell r="N1237" t="str">
            <v>4.30</v>
          </cell>
          <cell r="O1237" t="str">
            <v>3.20</v>
          </cell>
          <cell r="P1237">
            <v>0</v>
          </cell>
          <cell r="Q1237">
            <v>0</v>
          </cell>
          <cell r="R1237">
            <v>13.76</v>
          </cell>
          <cell r="AH1237" t="e">
            <v>#N/A</v>
          </cell>
          <cell r="AI1237" t="e">
            <v>#N/A</v>
          </cell>
          <cell r="AJ1237" t="str">
            <v>NO</v>
          </cell>
        </row>
        <row r="1238">
          <cell r="D1238" t="str">
            <v>3V084</v>
          </cell>
          <cell r="E1238" t="str">
            <v>ventana v-84 (13.78x3.20). perfileria en aluminio anodizado natural + vidrios templados laminados 4+6 mm. incoloros. cuerpos fijos. incluye estructura superior en perfiles</v>
          </cell>
          <cell r="F1238" t="str">
            <v>u</v>
          </cell>
          <cell r="G1238">
            <v>52174617.052631572</v>
          </cell>
          <cell r="H1238">
            <v>1.3333333333333334E-2</v>
          </cell>
          <cell r="I1238">
            <v>52870278.61333333</v>
          </cell>
          <cell r="K1238">
            <v>0</v>
          </cell>
          <cell r="L1238" t="str">
            <v>3</v>
          </cell>
          <cell r="N1238" t="str">
            <v>13.7</v>
          </cell>
          <cell r="O1238" t="str">
            <v>3.20</v>
          </cell>
          <cell r="P1238">
            <v>0</v>
          </cell>
          <cell r="Q1238">
            <v>0</v>
          </cell>
          <cell r="R1238">
            <v>43.84</v>
          </cell>
          <cell r="AH1238" t="e">
            <v>#N/A</v>
          </cell>
          <cell r="AI1238" t="e">
            <v>#N/A</v>
          </cell>
          <cell r="AJ1238" t="str">
            <v>NO</v>
          </cell>
        </row>
        <row r="1239">
          <cell r="D1239" t="str">
            <v>3V085</v>
          </cell>
          <cell r="E1239" t="str">
            <v>ventana v-85 (5.19x3.20). perfileria en aluminio anodizado natural + vidrios templados laminados 4+6 mm. incoloros y opalizados. cuerpos fijos y batientes</v>
          </cell>
          <cell r="F1239" t="str">
            <v>u</v>
          </cell>
          <cell r="G1239">
            <v>21897265.013793107</v>
          </cell>
          <cell r="H1239">
            <v>1.3333333333333334E-2</v>
          </cell>
          <cell r="I1239">
            <v>22189228.547310349</v>
          </cell>
          <cell r="K1239">
            <v>0</v>
          </cell>
          <cell r="L1239" t="str">
            <v>3</v>
          </cell>
          <cell r="N1239" t="str">
            <v>5.19</v>
          </cell>
          <cell r="O1239" t="str">
            <v>3.20</v>
          </cell>
          <cell r="P1239">
            <v>0</v>
          </cell>
          <cell r="Q1239">
            <v>0</v>
          </cell>
          <cell r="R1239">
            <v>16.608000000000001</v>
          </cell>
          <cell r="AH1239" t="e">
            <v>#N/A</v>
          </cell>
          <cell r="AI1239" t="e">
            <v>#N/A</v>
          </cell>
          <cell r="AJ1239" t="str">
            <v>NO</v>
          </cell>
        </row>
        <row r="1240">
          <cell r="D1240" t="str">
            <v>3V086</v>
          </cell>
          <cell r="E1240" t="str">
            <v>ventana v-86 (1.71x3.20). perfileria en aluminio anodizado natural + vidrios templados laminados 4+6 mm. incoloros y opalizados. cuerpos fijos</v>
          </cell>
          <cell r="F1240" t="str">
            <v>u</v>
          </cell>
          <cell r="G1240">
            <v>7214705.8137931032</v>
          </cell>
          <cell r="H1240">
            <v>1.3333333333333334E-2</v>
          </cell>
          <cell r="I1240">
            <v>7310901.8913103454</v>
          </cell>
          <cell r="K1240">
            <v>0</v>
          </cell>
          <cell r="L1240" t="str">
            <v>3</v>
          </cell>
          <cell r="N1240" t="str">
            <v>1.71</v>
          </cell>
          <cell r="O1240" t="str">
            <v>3.20</v>
          </cell>
          <cell r="P1240">
            <v>0</v>
          </cell>
          <cell r="Q1240">
            <v>0</v>
          </cell>
          <cell r="R1240">
            <v>5.4720000000000004</v>
          </cell>
          <cell r="AH1240" t="e">
            <v>#N/A</v>
          </cell>
          <cell r="AI1240" t="e">
            <v>#N/A</v>
          </cell>
          <cell r="AJ1240" t="str">
            <v>NO</v>
          </cell>
        </row>
        <row r="1241">
          <cell r="D1241" t="str">
            <v>3V087</v>
          </cell>
          <cell r="E1241" t="str">
            <v>ventana v-87 (1.35x3.20). perfileria en aluminio anodizado natural + vidrios templados laminados 4+6 mm. incoloros y opalizados. cuerpos fijos</v>
          </cell>
          <cell r="F1241" t="str">
            <v>u</v>
          </cell>
          <cell r="G1241">
            <v>5695820.3793103453</v>
          </cell>
          <cell r="H1241">
            <v>1.3333333333333334E-2</v>
          </cell>
          <cell r="I1241">
            <v>5771764.6510344837</v>
          </cell>
          <cell r="K1241">
            <v>0</v>
          </cell>
          <cell r="L1241" t="str">
            <v>3</v>
          </cell>
          <cell r="N1241" t="str">
            <v>1.35</v>
          </cell>
          <cell r="O1241" t="str">
            <v>3.20</v>
          </cell>
          <cell r="P1241">
            <v>0</v>
          </cell>
          <cell r="Q1241">
            <v>0</v>
          </cell>
          <cell r="R1241">
            <v>4.32</v>
          </cell>
          <cell r="AH1241" t="e">
            <v>#N/A</v>
          </cell>
          <cell r="AI1241" t="e">
            <v>#N/A</v>
          </cell>
          <cell r="AJ1241" t="str">
            <v>NO</v>
          </cell>
        </row>
        <row r="1242">
          <cell r="D1242" t="str">
            <v>3V088</v>
          </cell>
          <cell r="E1242" t="str">
            <v>ventana v-88 (0.31x3.20). perfileria en aluminio anodizado natural + vidrios templados laminados 4+6 mm. incoloros y opalizados. cuerpos fijos</v>
          </cell>
          <cell r="F1242" t="str">
            <v>u</v>
          </cell>
          <cell r="G1242">
            <v>731401.87215363502</v>
          </cell>
          <cell r="H1242">
            <v>1.3333333333333334E-2</v>
          </cell>
          <cell r="I1242">
            <v>741153.89711568353</v>
          </cell>
          <cell r="K1242">
            <v>0</v>
          </cell>
          <cell r="L1242" t="str">
            <v>3</v>
          </cell>
          <cell r="N1242" t="str">
            <v>0.31</v>
          </cell>
          <cell r="O1242" t="str">
            <v>3.20</v>
          </cell>
          <cell r="P1242">
            <v>0</v>
          </cell>
          <cell r="Q1242">
            <v>0</v>
          </cell>
          <cell r="R1242">
            <v>0.99199999999999999</v>
          </cell>
          <cell r="AH1242" t="e">
            <v>#N/A</v>
          </cell>
          <cell r="AI1242" t="e">
            <v>#N/A</v>
          </cell>
          <cell r="AJ1242" t="str">
            <v>NO</v>
          </cell>
        </row>
        <row r="1243">
          <cell r="D1243" t="str">
            <v>3V089</v>
          </cell>
          <cell r="E1243" t="str">
            <v>ventana v-89 (3.50x3.20). perfileria en aluminio anodizado natural + vidrios templados laminados 4+6 mm. incoloros y opalizados. cuerpos fijos y batientes</v>
          </cell>
          <cell r="F1243" t="str">
            <v>u</v>
          </cell>
          <cell r="G1243">
            <v>14766941.724137932</v>
          </cell>
          <cell r="H1243">
            <v>1.3333333333333334E-2</v>
          </cell>
          <cell r="I1243">
            <v>14963834.280459773</v>
          </cell>
          <cell r="K1243">
            <v>0</v>
          </cell>
          <cell r="L1243" t="str">
            <v>3</v>
          </cell>
          <cell r="N1243" t="str">
            <v>3.50</v>
          </cell>
          <cell r="O1243" t="str">
            <v>3.20</v>
          </cell>
          <cell r="P1243">
            <v>0</v>
          </cell>
          <cell r="Q1243">
            <v>0</v>
          </cell>
          <cell r="R1243">
            <v>11.200000000000001</v>
          </cell>
          <cell r="AH1243" t="e">
            <v>#N/A</v>
          </cell>
          <cell r="AI1243" t="e">
            <v>#N/A</v>
          </cell>
          <cell r="AJ1243" t="str">
            <v>NO</v>
          </cell>
        </row>
        <row r="1244">
          <cell r="D1244" t="str">
            <v>3V090</v>
          </cell>
          <cell r="E1244" t="str">
            <v>ventana v-90 (3.45x3.20). perfileria en aluminio anodizado natural + vidrios templados laminados 4+6 mm. incoloros. cuerpos fijos. incluye estructura superior en perfiles</v>
          </cell>
          <cell r="F1244" t="str">
            <v>u</v>
          </cell>
          <cell r="G1244">
            <v>13062585.546558704</v>
          </cell>
          <cell r="H1244">
            <v>1.3333333333333334E-2</v>
          </cell>
          <cell r="I1244">
            <v>13236753.353846155</v>
          </cell>
          <cell r="K1244">
            <v>0</v>
          </cell>
          <cell r="L1244" t="str">
            <v>3</v>
          </cell>
          <cell r="N1244" t="str">
            <v>3.45</v>
          </cell>
          <cell r="O1244" t="str">
            <v>3.20</v>
          </cell>
          <cell r="P1244">
            <v>0</v>
          </cell>
          <cell r="Q1244">
            <v>0</v>
          </cell>
          <cell r="R1244">
            <v>11.040000000000001</v>
          </cell>
          <cell r="AH1244" t="e">
            <v>#N/A</v>
          </cell>
          <cell r="AI1244" t="e">
            <v>#N/A</v>
          </cell>
          <cell r="AJ1244" t="str">
            <v>NO</v>
          </cell>
        </row>
        <row r="1245">
          <cell r="D1245" t="str">
            <v>3V091</v>
          </cell>
          <cell r="E1245" t="str">
            <v>ventana v-91 (3.20x3.20). perfileria en aluminio anodizado natural + vidrios templados laminados 4+6 mm. incoloros. cuerpos fijos. incluye estructura superior en perfiles</v>
          </cell>
          <cell r="F1245" t="str">
            <v>u</v>
          </cell>
          <cell r="G1245">
            <v>12116021.37651822</v>
          </cell>
          <cell r="H1245">
            <v>1.3333333333333334E-2</v>
          </cell>
          <cell r="I1245">
            <v>12277568.328205131</v>
          </cell>
          <cell r="K1245">
            <v>0</v>
          </cell>
          <cell r="L1245" t="str">
            <v>3</v>
          </cell>
          <cell r="N1245" t="str">
            <v>3.20</v>
          </cell>
          <cell r="O1245" t="str">
            <v>3.20</v>
          </cell>
          <cell r="P1245">
            <v>0</v>
          </cell>
          <cell r="Q1245">
            <v>0</v>
          </cell>
          <cell r="R1245">
            <v>10.240000000000002</v>
          </cell>
          <cell r="AH1245" t="e">
            <v>#N/A</v>
          </cell>
          <cell r="AI1245" t="e">
            <v>#N/A</v>
          </cell>
          <cell r="AJ1245" t="str">
            <v>NO</v>
          </cell>
        </row>
        <row r="1246">
          <cell r="D1246" t="str">
            <v>3V092</v>
          </cell>
          <cell r="E1246" t="str">
            <v>ventana v-92 (3.95x3.20). perfileria en aluminio anodizado natural + vidrios templados laminados 4+6 mm. incoloros. cuerpos fijos. incluye estructura superior en perfiles</v>
          </cell>
          <cell r="F1246" t="str">
            <v>u</v>
          </cell>
          <cell r="G1246">
            <v>11405410.073529413</v>
          </cell>
          <cell r="H1246">
            <v>1.3333333333333334E-2</v>
          </cell>
          <cell r="I1246">
            <v>11557482.20784314</v>
          </cell>
          <cell r="K1246">
            <v>0</v>
          </cell>
          <cell r="L1246" t="str">
            <v>3</v>
          </cell>
          <cell r="N1246" t="str">
            <v>3.95</v>
          </cell>
          <cell r="O1246" t="str">
            <v>3.20</v>
          </cell>
          <cell r="P1246">
            <v>0</v>
          </cell>
          <cell r="Q1246">
            <v>0</v>
          </cell>
          <cell r="R1246">
            <v>12.64</v>
          </cell>
          <cell r="AH1246" t="e">
            <v>#N/A</v>
          </cell>
          <cell r="AI1246" t="e">
            <v>#N/A</v>
          </cell>
          <cell r="AJ1246" t="str">
            <v>NO</v>
          </cell>
        </row>
        <row r="1247">
          <cell r="D1247" t="str">
            <v>3V093</v>
          </cell>
          <cell r="E1247" t="str">
            <v>ventana v-93 (1.86x2.30). perfileria en aluminio anodizado natural + vidrios templados laminados 4+6 mm. incoloros. cuerpos fijos. incluye estructura superior en perfiles</v>
          </cell>
          <cell r="F1247" t="str">
            <v>u</v>
          </cell>
          <cell r="G1247">
            <v>3860153.8207720583</v>
          </cell>
          <cell r="H1247">
            <v>1.3333333333333334E-2</v>
          </cell>
          <cell r="I1247">
            <v>3911622.5383823528</v>
          </cell>
          <cell r="K1247">
            <v>0</v>
          </cell>
          <cell r="L1247" t="str">
            <v>3</v>
          </cell>
          <cell r="N1247" t="str">
            <v>1.86</v>
          </cell>
          <cell r="O1247" t="str">
            <v>2.30</v>
          </cell>
          <cell r="P1247">
            <v>0</v>
          </cell>
          <cell r="Q1247">
            <v>0</v>
          </cell>
          <cell r="R1247">
            <v>4.2779999999999996</v>
          </cell>
          <cell r="AH1247" t="e">
            <v>#N/A</v>
          </cell>
          <cell r="AI1247" t="e">
            <v>#N/A</v>
          </cell>
          <cell r="AJ1247" t="str">
            <v>NO</v>
          </cell>
        </row>
        <row r="1248">
          <cell r="D1248" t="str">
            <v>3V094</v>
          </cell>
          <cell r="E1248" t="str">
            <v>ventana v-94 (1.83x2.50). perfileria en aluminio anodizado natural + vidrios templados laminados 4+6 mm. incoloros y opalizados. cuerpos fijos con perforaciones según detalle</v>
          </cell>
          <cell r="F1248" t="str">
            <v>u</v>
          </cell>
          <cell r="G1248">
            <v>4128144.8644301472</v>
          </cell>
          <cell r="H1248">
            <v>1.3333333333333334E-2</v>
          </cell>
          <cell r="I1248">
            <v>4183186.7959558829</v>
          </cell>
          <cell r="K1248">
            <v>0</v>
          </cell>
          <cell r="L1248" t="str">
            <v>3</v>
          </cell>
          <cell r="N1248" t="str">
            <v>1.83</v>
          </cell>
          <cell r="O1248" t="str">
            <v>2.50</v>
          </cell>
          <cell r="P1248">
            <v>0</v>
          </cell>
          <cell r="Q1248">
            <v>0</v>
          </cell>
          <cell r="R1248">
            <v>4.5750000000000002</v>
          </cell>
          <cell r="AH1248" t="e">
            <v>#N/A</v>
          </cell>
          <cell r="AI1248" t="e">
            <v>#N/A</v>
          </cell>
          <cell r="AJ1248" t="str">
            <v>NO</v>
          </cell>
        </row>
        <row r="1249">
          <cell r="D1249" t="str">
            <v>3V095</v>
          </cell>
          <cell r="E1249" t="str">
            <v>ventana v-95 (3.23x3.20). perfileria en aluminio anodizado natural + vidrios templados laminados 4+6 mm. incoloros y opalizados. cuerpos fijos y batientes</v>
          </cell>
          <cell r="F1249" t="str">
            <v>u</v>
          </cell>
          <cell r="G1249">
            <v>7614750.5163776493</v>
          </cell>
          <cell r="H1249">
            <v>1.3333333333333334E-2</v>
          </cell>
          <cell r="I1249">
            <v>7716280.5232626852</v>
          </cell>
          <cell r="K1249">
            <v>0</v>
          </cell>
          <cell r="L1249" t="str">
            <v>3</v>
          </cell>
          <cell r="N1249" t="str">
            <v>3.23</v>
          </cell>
          <cell r="O1249" t="str">
            <v>3.20</v>
          </cell>
          <cell r="P1249">
            <v>0</v>
          </cell>
          <cell r="Q1249">
            <v>0</v>
          </cell>
          <cell r="R1249">
            <v>10.336</v>
          </cell>
          <cell r="AH1249" t="e">
            <v>#N/A</v>
          </cell>
          <cell r="AI1249" t="e">
            <v>#N/A</v>
          </cell>
          <cell r="AJ1249" t="str">
            <v>NO</v>
          </cell>
        </row>
        <row r="1250">
          <cell r="D1250" t="str">
            <v>3V096</v>
          </cell>
          <cell r="E1250" t="str">
            <v>ventana v-96 (1.40x2.75). perfileria en aluminio anodizado natural + vidrios templados laminados 4+6 mm. incoloros. cuerpos fijos.</v>
          </cell>
          <cell r="F1250" t="str">
            <v>u</v>
          </cell>
          <cell r="G1250">
            <v>3473957.973345588</v>
          </cell>
          <cell r="H1250">
            <v>1.3333333333333334E-2</v>
          </cell>
          <cell r="I1250">
            <v>3520277.4129901961</v>
          </cell>
          <cell r="K1250">
            <v>0</v>
          </cell>
          <cell r="L1250" t="str">
            <v>3</v>
          </cell>
          <cell r="N1250" t="str">
            <v>1.40</v>
          </cell>
          <cell r="O1250" t="str">
            <v>2.75</v>
          </cell>
          <cell r="P1250">
            <v>0</v>
          </cell>
          <cell r="Q1250">
            <v>0</v>
          </cell>
          <cell r="R1250">
            <v>3.8499999999999996</v>
          </cell>
          <cell r="AH1250" t="e">
            <v>#N/A</v>
          </cell>
          <cell r="AI1250" t="e">
            <v>#N/A</v>
          </cell>
          <cell r="AJ1250" t="str">
            <v>NO</v>
          </cell>
        </row>
        <row r="1251">
          <cell r="D1251" t="str">
            <v>3V097</v>
          </cell>
          <cell r="E1251" t="str">
            <v>ventana v-97 (1.85x2.40). perfileria en aluminio anodizado natural + vidrios templados laminados 4+6 mm. incoloros. cuerpos fijos.</v>
          </cell>
          <cell r="F1251" t="str">
            <v>u</v>
          </cell>
          <cell r="G1251">
            <v>4590587.3219209565</v>
          </cell>
          <cell r="H1251">
            <v>1.3333333333333334E-2</v>
          </cell>
          <cell r="I1251">
            <v>4651795.1528799031</v>
          </cell>
          <cell r="K1251">
            <v>0</v>
          </cell>
          <cell r="L1251" t="str">
            <v>3</v>
          </cell>
          <cell r="N1251" t="str">
            <v>1.85</v>
          </cell>
          <cell r="O1251" t="str">
            <v>2.40</v>
          </cell>
          <cell r="P1251">
            <v>0</v>
          </cell>
          <cell r="Q1251">
            <v>0</v>
          </cell>
          <cell r="R1251">
            <v>4.4400000000000004</v>
          </cell>
          <cell r="AH1251" t="e">
            <v>#N/A</v>
          </cell>
          <cell r="AI1251" t="e">
            <v>#N/A</v>
          </cell>
          <cell r="AJ1251" t="str">
            <v>NO</v>
          </cell>
        </row>
        <row r="1252">
          <cell r="D1252" t="str">
            <v>3V098</v>
          </cell>
          <cell r="E1252" t="str">
            <v>ventana v-98 (1.18x2.30). perfileria en aluminio anodizado natural + vidrios templados laminados 4+6 mm. incoloros. cuerpos fijos.</v>
          </cell>
          <cell r="F1252" t="str">
            <v>u</v>
          </cell>
          <cell r="G1252">
            <v>2448914.7895220583</v>
          </cell>
          <cell r="H1252">
            <v>1.3333333333333334E-2</v>
          </cell>
          <cell r="I1252">
            <v>2481566.986715686</v>
          </cell>
          <cell r="K1252">
            <v>0</v>
          </cell>
          <cell r="L1252" t="str">
            <v>3</v>
          </cell>
          <cell r="N1252" t="str">
            <v>1.18</v>
          </cell>
          <cell r="O1252" t="str">
            <v>2.30</v>
          </cell>
          <cell r="P1252">
            <v>0</v>
          </cell>
          <cell r="Q1252">
            <v>0</v>
          </cell>
          <cell r="R1252">
            <v>2.7139999999999995</v>
          </cell>
          <cell r="AH1252" t="e">
            <v>#N/A</v>
          </cell>
          <cell r="AI1252" t="e">
            <v>#N/A</v>
          </cell>
          <cell r="AJ1252" t="str">
            <v>NO</v>
          </cell>
        </row>
        <row r="1253">
          <cell r="D1253" t="str">
            <v>3V099</v>
          </cell>
          <cell r="E1253" t="str">
            <v>ventana v-99 (0.92x3.20). perfileria en aluminio anodizado natural + vidrios templados laminados 4+6 mm. opalizados. cuerpos fijos y batientes</v>
          </cell>
          <cell r="F1253" t="str">
            <v>u</v>
          </cell>
          <cell r="G1253">
            <v>1905897.9154929579</v>
          </cell>
          <cell r="H1253">
            <v>1.3333333333333334E-2</v>
          </cell>
          <cell r="I1253">
            <v>1931309.8876995309</v>
          </cell>
          <cell r="K1253">
            <v>0</v>
          </cell>
          <cell r="L1253" t="str">
            <v>3</v>
          </cell>
          <cell r="N1253" t="str">
            <v>0.92</v>
          </cell>
          <cell r="O1253" t="str">
            <v>3.20</v>
          </cell>
          <cell r="P1253">
            <v>0</v>
          </cell>
          <cell r="Q1253">
            <v>0</v>
          </cell>
          <cell r="R1253">
            <v>2.9440000000000004</v>
          </cell>
          <cell r="AH1253" t="e">
            <v>#N/A</v>
          </cell>
          <cell r="AI1253" t="e">
            <v>#N/A</v>
          </cell>
          <cell r="AJ1253" t="str">
            <v>NO</v>
          </cell>
        </row>
        <row r="1254">
          <cell r="D1254" t="str">
            <v>3V100</v>
          </cell>
          <cell r="E1254" t="str">
            <v>ventana v-100 (3.72x2.30). perfileria en aluminio anodizado natural + vidrios templados laminados 4+6 mm. incoloros. cuerpos fijos.</v>
          </cell>
          <cell r="F1254" t="str">
            <v>u</v>
          </cell>
          <cell r="G1254">
            <v>1415223.559322034</v>
          </cell>
          <cell r="H1254">
            <v>1.3333333333333334E-2</v>
          </cell>
          <cell r="I1254">
            <v>1434093.2067796614</v>
          </cell>
          <cell r="K1254">
            <v>0</v>
          </cell>
          <cell r="L1254" t="str">
            <v>3</v>
          </cell>
          <cell r="N1254" t="str">
            <v>3.72</v>
          </cell>
          <cell r="O1254" t="str">
            <v>2.30</v>
          </cell>
          <cell r="P1254">
            <v>0</v>
          </cell>
          <cell r="Q1254">
            <v>0</v>
          </cell>
          <cell r="R1254">
            <v>8.5559999999999992</v>
          </cell>
          <cell r="AH1254" t="e">
            <v>#N/A</v>
          </cell>
          <cell r="AI1254" t="e">
            <v>#N/A</v>
          </cell>
          <cell r="AJ1254" t="str">
            <v>NO</v>
          </cell>
        </row>
        <row r="1255">
          <cell r="D1255" t="str">
            <v>3V101</v>
          </cell>
          <cell r="E1255" t="str">
            <v>ventana v-101 (0.50x3.20). perfileria en aluminio anodizado natural + vidrios templados laminados 4+6 mm. opalizados. cuerpos fijos y batientes</v>
          </cell>
          <cell r="F1255" t="str">
            <v>u</v>
          </cell>
          <cell r="G1255">
            <v>1035814.1304347826</v>
          </cell>
          <cell r="H1255">
            <v>1.3333333333333334E-2</v>
          </cell>
          <cell r="I1255">
            <v>1049624.9855072463</v>
          </cell>
          <cell r="K1255">
            <v>0</v>
          </cell>
          <cell r="L1255" t="str">
            <v>3</v>
          </cell>
          <cell r="N1255" t="str">
            <v>0.50</v>
          </cell>
          <cell r="O1255" t="str">
            <v>3.20</v>
          </cell>
          <cell r="P1255">
            <v>0</v>
          </cell>
          <cell r="Q1255">
            <v>0</v>
          </cell>
          <cell r="R1255">
            <v>1.6</v>
          </cell>
          <cell r="AH1255" t="e">
            <v>#N/A</v>
          </cell>
          <cell r="AI1255" t="e">
            <v>#N/A</v>
          </cell>
          <cell r="AJ1255" t="str">
            <v>NO</v>
          </cell>
        </row>
        <row r="1256">
          <cell r="D1256" t="str">
            <v>3V102</v>
          </cell>
          <cell r="E1256" t="str">
            <v>puerta vidriera pv-01 (2.63x3.20). perfileria en aluminio anodizado natural + vidrios templados laminados 4+6 mm. incoloros. cuerpos fijos y batientes.</v>
          </cell>
          <cell r="F1256" t="str">
            <v>u</v>
          </cell>
          <cell r="G1256">
            <v>11417435</v>
          </cell>
          <cell r="H1256">
            <v>1.3333333333333334E-2</v>
          </cell>
          <cell r="I1256">
            <v>11569667.466666667</v>
          </cell>
          <cell r="K1256">
            <v>0</v>
          </cell>
          <cell r="L1256" t="str">
            <v>3</v>
          </cell>
          <cell r="N1256" t="str">
            <v>2.63</v>
          </cell>
          <cell r="O1256" t="str">
            <v>3.20</v>
          </cell>
          <cell r="P1256">
            <v>0</v>
          </cell>
          <cell r="Q1256">
            <v>0</v>
          </cell>
          <cell r="R1256">
            <v>8.4160000000000004</v>
          </cell>
          <cell r="AH1256" t="e">
            <v>#N/A</v>
          </cell>
          <cell r="AI1256" t="e">
            <v>#N/A</v>
          </cell>
          <cell r="AJ1256" t="str">
            <v>NO</v>
          </cell>
        </row>
        <row r="1257">
          <cell r="D1257" t="str">
            <v>3V103</v>
          </cell>
          <cell r="E1257" t="str">
            <v>puerta vidriera pv-02 (2.99x3.20). perfileria en aluminio anodizado natural + vidrios templados laminados 4+6 mm. incoloros. cuerpos fijos y batientes.</v>
          </cell>
          <cell r="F1257" t="str">
            <v>u</v>
          </cell>
          <cell r="G1257">
            <v>13784523</v>
          </cell>
          <cell r="H1257">
            <v>1.3333333333333334E-2</v>
          </cell>
          <cell r="I1257">
            <v>13968316.640000001</v>
          </cell>
          <cell r="K1257">
            <v>0</v>
          </cell>
          <cell r="L1257" t="str">
            <v>3</v>
          </cell>
          <cell r="N1257" t="str">
            <v>2.99</v>
          </cell>
          <cell r="O1257" t="str">
            <v>3.20</v>
          </cell>
          <cell r="P1257">
            <v>0</v>
          </cell>
          <cell r="Q1257">
            <v>0</v>
          </cell>
          <cell r="R1257">
            <v>9.5680000000000014</v>
          </cell>
          <cell r="AH1257" t="e">
            <v>#N/A</v>
          </cell>
          <cell r="AI1257" t="e">
            <v>#N/A</v>
          </cell>
          <cell r="AJ1257" t="str">
            <v>NO</v>
          </cell>
        </row>
        <row r="1258">
          <cell r="D1258" t="str">
            <v>3V104</v>
          </cell>
          <cell r="E1258" t="str">
            <v>puerta vidriera pv-03 (4.30x3.20). perfileria en aluminio anodizado natural + vidrios templados laminados 4+6 mm. incoloros. cuerpos fijos y batientes.</v>
          </cell>
          <cell r="F1258" t="str">
            <v>u</v>
          </cell>
          <cell r="G1258">
            <v>15760689</v>
          </cell>
          <cell r="H1258">
            <v>1.3333333333333334E-2</v>
          </cell>
          <cell r="I1258">
            <v>15970831.520000001</v>
          </cell>
          <cell r="K1258">
            <v>0</v>
          </cell>
          <cell r="L1258" t="str">
            <v>3</v>
          </cell>
          <cell r="N1258" t="str">
            <v>4.30</v>
          </cell>
          <cell r="O1258" t="str">
            <v>3.20</v>
          </cell>
          <cell r="P1258">
            <v>0</v>
          </cell>
          <cell r="Q1258">
            <v>0</v>
          </cell>
          <cell r="R1258">
            <v>13.76</v>
          </cell>
          <cell r="AH1258" t="e">
            <v>#N/A</v>
          </cell>
          <cell r="AI1258" t="e">
            <v>#N/A</v>
          </cell>
          <cell r="AJ1258" t="str">
            <v>NO</v>
          </cell>
        </row>
        <row r="1259">
          <cell r="D1259" t="str">
            <v>3V105</v>
          </cell>
          <cell r="E1259" t="str">
            <v>puerta vidriera pv-04 (2.19x3.20). perfileria en aluminio anodizado natural + vidrios templados laminados 4+6 mm. incoloros. cuerpos fijos y batientes.</v>
          </cell>
          <cell r="F1259" t="str">
            <v>u</v>
          </cell>
          <cell r="G1259">
            <v>10753686</v>
          </cell>
          <cell r="H1259">
            <v>1.3333333333333334E-2</v>
          </cell>
          <cell r="I1259">
            <v>10897068.48</v>
          </cell>
          <cell r="K1259">
            <v>0</v>
          </cell>
          <cell r="L1259" t="str">
            <v>3</v>
          </cell>
          <cell r="N1259" t="str">
            <v>2.19</v>
          </cell>
          <cell r="O1259" t="str">
            <v>3.20</v>
          </cell>
          <cell r="P1259">
            <v>0</v>
          </cell>
          <cell r="Q1259">
            <v>0</v>
          </cell>
          <cell r="R1259">
            <v>7.008</v>
          </cell>
          <cell r="AH1259" t="e">
            <v>#N/A</v>
          </cell>
          <cell r="AI1259" t="e">
            <v>#N/A</v>
          </cell>
          <cell r="AJ1259" t="str">
            <v>NO</v>
          </cell>
        </row>
        <row r="1260">
          <cell r="D1260" t="str">
            <v>3V106</v>
          </cell>
          <cell r="E1260" t="str">
            <v>puerta vidriera pv-05 (2.89x3.20). perfileria en aluminio anodizado natural + vidrios templados laminados 4+6 mm. incoloros. cuerpos fijos y batientes.</v>
          </cell>
          <cell r="F1260" t="str">
            <v>u</v>
          </cell>
          <cell r="G1260">
            <v>11584652.281879196</v>
          </cell>
          <cell r="H1260">
            <v>1.3333333333333334E-2</v>
          </cell>
          <cell r="I1260">
            <v>11739114.312304253</v>
          </cell>
          <cell r="K1260">
            <v>0</v>
          </cell>
          <cell r="L1260" t="str">
            <v>3</v>
          </cell>
          <cell r="N1260" t="str">
            <v>2.89</v>
          </cell>
          <cell r="O1260" t="str">
            <v>3.20</v>
          </cell>
          <cell r="P1260">
            <v>0</v>
          </cell>
          <cell r="Q1260">
            <v>0</v>
          </cell>
          <cell r="R1260">
            <v>9.2480000000000011</v>
          </cell>
          <cell r="AH1260" t="e">
            <v>#N/A</v>
          </cell>
          <cell r="AI1260" t="e">
            <v>#N/A</v>
          </cell>
          <cell r="AJ1260" t="str">
            <v>NO</v>
          </cell>
        </row>
        <row r="1261">
          <cell r="D1261" t="str">
            <v>3V107</v>
          </cell>
          <cell r="E1261" t="str">
            <v>puerta vidriera pv-06 (2.35x3.20). perfileria en aluminio anodizado natural + vidrios templados laminados 4+6 mm. incoloros. cuerpos fijos y batientes.</v>
          </cell>
          <cell r="F1261" t="str">
            <v>u</v>
          </cell>
          <cell r="G1261">
            <v>10995049</v>
          </cell>
          <cell r="H1261">
            <v>1.3333333333333334E-2</v>
          </cell>
          <cell r="I1261">
            <v>11141649.653333334</v>
          </cell>
          <cell r="K1261">
            <v>0</v>
          </cell>
          <cell r="L1261" t="str">
            <v>3</v>
          </cell>
          <cell r="N1261" t="str">
            <v>2.35</v>
          </cell>
          <cell r="O1261" t="str">
            <v>3.20</v>
          </cell>
          <cell r="P1261">
            <v>0</v>
          </cell>
          <cell r="Q1261">
            <v>0</v>
          </cell>
          <cell r="R1261">
            <v>7.5200000000000005</v>
          </cell>
          <cell r="AH1261" t="e">
            <v>#N/A</v>
          </cell>
          <cell r="AI1261" t="e">
            <v>#N/A</v>
          </cell>
          <cell r="AJ1261" t="str">
            <v>NO</v>
          </cell>
        </row>
        <row r="1262">
          <cell r="D1262" t="str">
            <v>3V108</v>
          </cell>
          <cell r="E1262" t="str">
            <v>puerta vidriera pv-07 (1.88x3.20). perfileria en aluminio anodizado natural + vidrios templados laminados 4+6 mm. incoloros. cuerpos fijos y batientes.</v>
          </cell>
          <cell r="F1262" t="str">
            <v>u</v>
          </cell>
          <cell r="G1262">
            <v>10286044</v>
          </cell>
          <cell r="H1262">
            <v>1.3333333333333334E-2</v>
          </cell>
          <cell r="I1262">
            <v>10423191.253333334</v>
          </cell>
          <cell r="K1262">
            <v>0</v>
          </cell>
          <cell r="L1262" t="str">
            <v>3</v>
          </cell>
          <cell r="N1262" t="str">
            <v>1.88</v>
          </cell>
          <cell r="O1262" t="str">
            <v>3.20</v>
          </cell>
          <cell r="P1262">
            <v>0</v>
          </cell>
          <cell r="Q1262">
            <v>0</v>
          </cell>
          <cell r="R1262">
            <v>6.016</v>
          </cell>
          <cell r="AH1262" t="e">
            <v>#N/A</v>
          </cell>
          <cell r="AI1262" t="e">
            <v>#N/A</v>
          </cell>
          <cell r="AJ1262" t="str">
            <v>NO</v>
          </cell>
        </row>
        <row r="1263">
          <cell r="D1263" t="str">
            <v>3V109</v>
          </cell>
          <cell r="E1263" t="str">
            <v>puerta vidriera pv-08 (3.79x3.20). perfileria en aluminio anodizado natural + vidrios templados laminados 4+6 mm. incoloros. cuerpos fijos y batientes.</v>
          </cell>
          <cell r="F1263" t="str">
            <v>u</v>
          </cell>
          <cell r="G1263">
            <v>13167323</v>
          </cell>
          <cell r="H1263">
            <v>1.3333333333333334E-2</v>
          </cell>
          <cell r="I1263">
            <v>13342887.306666669</v>
          </cell>
          <cell r="K1263">
            <v>0</v>
          </cell>
          <cell r="L1263" t="str">
            <v>3</v>
          </cell>
          <cell r="N1263" t="str">
            <v>3.79</v>
          </cell>
          <cell r="O1263" t="str">
            <v>3.20</v>
          </cell>
          <cell r="P1263">
            <v>0</v>
          </cell>
          <cell r="Q1263">
            <v>0</v>
          </cell>
          <cell r="R1263">
            <v>12.128</v>
          </cell>
          <cell r="AH1263" t="e">
            <v>#N/A</v>
          </cell>
          <cell r="AI1263" t="e">
            <v>#N/A</v>
          </cell>
          <cell r="AJ1263" t="str">
            <v>NO</v>
          </cell>
        </row>
        <row r="1264">
          <cell r="D1264" t="str">
            <v>3V110</v>
          </cell>
          <cell r="E1264" t="str">
            <v>puerta vidriera pv-09 (4.47x3.20). perfileria en aluminio anodizado natural + vidrios templados laminados 4+6 mm. incoloros. cuerpos fijos y batientes.</v>
          </cell>
          <cell r="F1264" t="str">
            <v>u</v>
          </cell>
          <cell r="G1264">
            <v>14193118</v>
          </cell>
          <cell r="H1264">
            <v>1.3333333333333334E-2</v>
          </cell>
          <cell r="I1264">
            <v>14382359.573333334</v>
          </cell>
          <cell r="K1264">
            <v>0</v>
          </cell>
          <cell r="L1264" t="str">
            <v>3</v>
          </cell>
          <cell r="N1264" t="str">
            <v>4.47</v>
          </cell>
          <cell r="O1264" t="str">
            <v>3.20</v>
          </cell>
          <cell r="P1264">
            <v>0</v>
          </cell>
          <cell r="Q1264">
            <v>0</v>
          </cell>
          <cell r="R1264">
            <v>14.304</v>
          </cell>
          <cell r="AH1264" t="e">
            <v>#N/A</v>
          </cell>
          <cell r="AI1264" t="e">
            <v>#N/A</v>
          </cell>
          <cell r="AJ1264" t="str">
            <v>NO</v>
          </cell>
        </row>
        <row r="1265">
          <cell r="D1265" t="str">
            <v>3V111</v>
          </cell>
          <cell r="E1265" t="str">
            <v>puerta vidriera pv-10 (3.00x3.20). perfileria en aluminio anodizado natural + vidrios templados laminados 4+6 mm. incoloros. cuerpos fijos y batientes.</v>
          </cell>
          <cell r="F1265" t="str">
            <v>u</v>
          </cell>
          <cell r="G1265">
            <v>11975590</v>
          </cell>
          <cell r="H1265">
            <v>1.3333333333333334E-2</v>
          </cell>
          <cell r="I1265">
            <v>12135264.533333335</v>
          </cell>
          <cell r="K1265">
            <v>0</v>
          </cell>
          <cell r="L1265" t="str">
            <v>3</v>
          </cell>
          <cell r="N1265" t="str">
            <v>3.00</v>
          </cell>
          <cell r="O1265" t="str">
            <v>3.20</v>
          </cell>
          <cell r="P1265">
            <v>0</v>
          </cell>
          <cell r="Q1265">
            <v>0</v>
          </cell>
          <cell r="R1265">
            <v>9.6000000000000014</v>
          </cell>
          <cell r="AH1265" t="e">
            <v>#N/A</v>
          </cell>
          <cell r="AI1265" t="e">
            <v>#N/A</v>
          </cell>
          <cell r="AJ1265" t="str">
            <v>NO</v>
          </cell>
        </row>
        <row r="1266">
          <cell r="D1266" t="str">
            <v>3V112</v>
          </cell>
          <cell r="E1266" t="str">
            <v>puerta vidriera pv-11 (8.62x3.20). perfileria en aluminio anodizado natural + vidrios templados laminados 4+6 mm. incoloros. cuerpos fijos y batientes.</v>
          </cell>
          <cell r="F1266" t="str">
            <v>u</v>
          </cell>
          <cell r="G1266">
            <v>19992353.410753626</v>
          </cell>
          <cell r="H1266">
            <v>1.3333333333333334E-2</v>
          </cell>
          <cell r="I1266">
            <v>20258918.12289701</v>
          </cell>
          <cell r="K1266">
            <v>0</v>
          </cell>
          <cell r="L1266" t="str">
            <v>3</v>
          </cell>
          <cell r="N1266" t="str">
            <v>8.62</v>
          </cell>
          <cell r="O1266" t="str">
            <v>3.20</v>
          </cell>
          <cell r="P1266">
            <v>0</v>
          </cell>
          <cell r="Q1266">
            <v>0</v>
          </cell>
          <cell r="R1266">
            <v>27.584</v>
          </cell>
          <cell r="AH1266" t="e">
            <v>#N/A</v>
          </cell>
          <cell r="AI1266" t="e">
            <v>#N/A</v>
          </cell>
          <cell r="AJ1266" t="str">
            <v>NO</v>
          </cell>
        </row>
        <row r="1267">
          <cell r="D1267" t="str">
            <v>3V113</v>
          </cell>
          <cell r="E1267" t="str">
            <v>puerta vidriera pv-12 (4.62x3.20). perfileria en aluminio anodizado natural + vidrios templados laminados 4+6 mm. incoloros. cuerpos fijos y batientes.</v>
          </cell>
          <cell r="F1267" t="str">
            <v>u</v>
          </cell>
          <cell r="G1267">
            <v>11399120.432432434</v>
          </cell>
          <cell r="H1267">
            <v>1.3333333333333334E-2</v>
          </cell>
          <cell r="I1267">
            <v>11551108.704864867</v>
          </cell>
          <cell r="K1267">
            <v>0</v>
          </cell>
          <cell r="L1267" t="str">
            <v>3</v>
          </cell>
          <cell r="N1267" t="str">
            <v>4.62</v>
          </cell>
          <cell r="O1267" t="str">
            <v>3.20</v>
          </cell>
          <cell r="P1267">
            <v>0</v>
          </cell>
          <cell r="Q1267">
            <v>0</v>
          </cell>
          <cell r="R1267">
            <v>14.784000000000001</v>
          </cell>
          <cell r="AH1267" t="e">
            <v>#N/A</v>
          </cell>
          <cell r="AI1267" t="e">
            <v>#N/A</v>
          </cell>
          <cell r="AJ1267" t="str">
            <v>NO</v>
          </cell>
        </row>
        <row r="1268">
          <cell r="D1268" t="str">
            <v>3V114</v>
          </cell>
          <cell r="E1268" t="str">
            <v>puerta vidriera pv-13 (3.46x3.20). perfileria en aluminio anodizado natural + vidrios templados laminados 4+6 mm. incoloros. cuerpos fijos y batientes.</v>
          </cell>
          <cell r="F1268" t="str">
            <v>u</v>
          </cell>
          <cell r="G1268">
            <v>12669510</v>
          </cell>
          <cell r="H1268">
            <v>1.3333333333333334E-2</v>
          </cell>
          <cell r="I1268">
            <v>12838436.800000001</v>
          </cell>
          <cell r="K1268">
            <v>0</v>
          </cell>
          <cell r="L1268" t="str">
            <v>3</v>
          </cell>
          <cell r="N1268" t="str">
            <v>3.46</v>
          </cell>
          <cell r="O1268" t="str">
            <v>3.20</v>
          </cell>
          <cell r="P1268">
            <v>0</v>
          </cell>
          <cell r="Q1268">
            <v>0</v>
          </cell>
          <cell r="R1268">
            <v>11.072000000000001</v>
          </cell>
          <cell r="AH1268" t="e">
            <v>#N/A</v>
          </cell>
          <cell r="AI1268" t="e">
            <v>#N/A</v>
          </cell>
          <cell r="AJ1268" t="str">
            <v>NO</v>
          </cell>
        </row>
        <row r="1269">
          <cell r="D1269" t="str">
            <v>3V115</v>
          </cell>
          <cell r="E1269" t="str">
            <v>puerta vidriera pv-14 (4.34x3.20). perfileria en aluminio anodizado natural + vidrios templados laminados 4+6 mm. incoloros. cuerpos fijos y batientes.</v>
          </cell>
          <cell r="F1269" t="str">
            <v>u</v>
          </cell>
          <cell r="G1269">
            <v>18208505.794074848</v>
          </cell>
          <cell r="H1269">
            <v>1.3333333333333334E-2</v>
          </cell>
          <cell r="I1269">
            <v>18451285.871329181</v>
          </cell>
          <cell r="K1269">
            <v>0</v>
          </cell>
          <cell r="L1269" t="str">
            <v>3</v>
          </cell>
          <cell r="N1269" t="str">
            <v>4.34</v>
          </cell>
          <cell r="O1269" t="str">
            <v>3.20</v>
          </cell>
          <cell r="P1269">
            <v>0</v>
          </cell>
          <cell r="Q1269">
            <v>0</v>
          </cell>
          <cell r="R1269">
            <v>13.888</v>
          </cell>
          <cell r="AH1269" t="e">
            <v>#N/A</v>
          </cell>
          <cell r="AI1269" t="e">
            <v>#N/A</v>
          </cell>
          <cell r="AJ1269" t="str">
            <v>NO</v>
          </cell>
        </row>
        <row r="1270">
          <cell r="D1270" t="str">
            <v>3V116</v>
          </cell>
          <cell r="E1270" t="str">
            <v>puerta vidriera pv-15 (5.16x3.20). perfileria en aluminio anodizado natural + vidrios templados laminados 4+6 mm. incoloros. cuerpos fijos y batientes.</v>
          </cell>
          <cell r="F1270" t="str">
            <v>u</v>
          </cell>
          <cell r="G1270">
            <v>31213115.521416273</v>
          </cell>
          <cell r="H1270">
            <v>1.3333333333333334E-2</v>
          </cell>
          <cell r="I1270">
            <v>31629290.395035159</v>
          </cell>
          <cell r="K1270">
            <v>0</v>
          </cell>
          <cell r="L1270" t="str">
            <v>3</v>
          </cell>
          <cell r="N1270" t="str">
            <v>5.16</v>
          </cell>
          <cell r="O1270" t="str">
            <v>3.20</v>
          </cell>
          <cell r="P1270">
            <v>0</v>
          </cell>
          <cell r="Q1270">
            <v>0</v>
          </cell>
          <cell r="R1270">
            <v>16.512</v>
          </cell>
          <cell r="AH1270" t="e">
            <v>#N/A</v>
          </cell>
          <cell r="AI1270" t="e">
            <v>#N/A</v>
          </cell>
          <cell r="AJ1270" t="str">
            <v>NO</v>
          </cell>
        </row>
        <row r="1271">
          <cell r="D1271" t="str">
            <v>3V117</v>
          </cell>
          <cell r="E1271" t="str">
            <v>puerta vidriera pv-16 (4.52x3.20). perfileria en aluminio anodizado natural + vidrios templados laminados 4+6 mm. incoloros. cuerpos fijos y batientes. incluye haladeras, cerradura y estructura superior en perfiles</v>
          </cell>
          <cell r="F1271" t="str">
            <v>u</v>
          </cell>
          <cell r="G1271">
            <v>27341721.348217353</v>
          </cell>
          <cell r="H1271">
            <v>1.3333333333333334E-2</v>
          </cell>
          <cell r="I1271">
            <v>27706277.632860254</v>
          </cell>
          <cell r="K1271">
            <v>0</v>
          </cell>
          <cell r="L1271" t="str">
            <v>3</v>
          </cell>
          <cell r="N1271" t="str">
            <v>4.52</v>
          </cell>
          <cell r="O1271" t="str">
            <v>3.20</v>
          </cell>
          <cell r="P1271">
            <v>0</v>
          </cell>
          <cell r="Q1271">
            <v>0</v>
          </cell>
          <cell r="R1271">
            <v>14.463999999999999</v>
          </cell>
          <cell r="AH1271" t="e">
            <v>#N/A</v>
          </cell>
          <cell r="AI1271" t="e">
            <v>#N/A</v>
          </cell>
          <cell r="AJ1271" t="str">
            <v>NO</v>
          </cell>
        </row>
        <row r="1272">
          <cell r="D1272" t="str">
            <v>3V118</v>
          </cell>
          <cell r="E1272" t="str">
            <v>puerta p-01 (0.80x3.30). marco en lamina cr cal 18 + ala y montante en lamina cr cal 20. cuerpos batientes</v>
          </cell>
          <cell r="F1272" t="str">
            <v>u</v>
          </cell>
          <cell r="G1272">
            <v>1056000</v>
          </cell>
          <cell r="H1272">
            <v>1.3333333333333334E-2</v>
          </cell>
          <cell r="I1272">
            <v>1070080</v>
          </cell>
          <cell r="K1272">
            <v>0</v>
          </cell>
          <cell r="L1272" t="str">
            <v>3</v>
          </cell>
          <cell r="N1272" t="str">
            <v>0.80</v>
          </cell>
          <cell r="O1272" t="str">
            <v>3.30</v>
          </cell>
          <cell r="P1272">
            <v>0</v>
          </cell>
          <cell r="Q1272">
            <v>0</v>
          </cell>
          <cell r="R1272">
            <v>2.64</v>
          </cell>
          <cell r="AH1272" t="e">
            <v>#N/A</v>
          </cell>
          <cell r="AI1272" t="e">
            <v>#N/A</v>
          </cell>
          <cell r="AJ1272" t="str">
            <v>NO</v>
          </cell>
        </row>
        <row r="1273">
          <cell r="D1273" t="str">
            <v>3V119</v>
          </cell>
          <cell r="E1273" t="str">
            <v>puerta p-02 (0.90x3.30). marco en lamina cr cal 18 + ala y montante en lamina cr cal 20. cuerpos batientes</v>
          </cell>
          <cell r="F1273" t="str">
            <v>u</v>
          </cell>
          <cell r="G1273">
            <v>1188000</v>
          </cell>
          <cell r="H1273">
            <v>1.3333333333333334E-2</v>
          </cell>
          <cell r="I1273">
            <v>1203840</v>
          </cell>
          <cell r="K1273">
            <v>0</v>
          </cell>
          <cell r="L1273" t="str">
            <v>3</v>
          </cell>
          <cell r="N1273" t="str">
            <v>0.90</v>
          </cell>
          <cell r="O1273" t="str">
            <v>3.30</v>
          </cell>
          <cell r="P1273">
            <v>0</v>
          </cell>
          <cell r="Q1273">
            <v>0</v>
          </cell>
          <cell r="R1273">
            <v>2.9699999999999998</v>
          </cell>
          <cell r="AH1273" t="e">
            <v>#N/A</v>
          </cell>
          <cell r="AI1273" t="e">
            <v>#N/A</v>
          </cell>
          <cell r="AJ1273" t="str">
            <v>NO</v>
          </cell>
        </row>
        <row r="1274">
          <cell r="D1274" t="str">
            <v>3V120</v>
          </cell>
          <cell r="E1274" t="str">
            <v>puerta p-03 (1.20x3.30). marco en lamina cr cal 18 + ala y montante en lamina cr cal 20. cuerpos batientes</v>
          </cell>
          <cell r="F1274" t="str">
            <v>u</v>
          </cell>
          <cell r="G1274">
            <v>1584000</v>
          </cell>
          <cell r="H1274">
            <v>1.3333333333333334E-2</v>
          </cell>
          <cell r="I1274">
            <v>1605120.0000000002</v>
          </cell>
          <cell r="K1274">
            <v>0</v>
          </cell>
          <cell r="L1274" t="str">
            <v>3</v>
          </cell>
          <cell r="N1274" t="str">
            <v>1.20</v>
          </cell>
          <cell r="O1274" t="str">
            <v>3.30</v>
          </cell>
          <cell r="P1274">
            <v>0</v>
          </cell>
          <cell r="Q1274">
            <v>0</v>
          </cell>
          <cell r="R1274">
            <v>3.9599999999999995</v>
          </cell>
          <cell r="AH1274" t="e">
            <v>#N/A</v>
          </cell>
          <cell r="AI1274" t="e">
            <v>#N/A</v>
          </cell>
          <cell r="AJ1274" t="str">
            <v>NO</v>
          </cell>
        </row>
        <row r="1275">
          <cell r="D1275" t="str">
            <v>3V121</v>
          </cell>
          <cell r="E1275" t="str">
            <v>puerta p-04 (1.50x3.30). marco en lamina cr cal 18 + alas y montante en lamina cr cal 20. cuerpos batientes</v>
          </cell>
          <cell r="F1275" t="str">
            <v>u</v>
          </cell>
          <cell r="G1275">
            <v>1980000</v>
          </cell>
          <cell r="H1275">
            <v>1.3333333333333334E-2</v>
          </cell>
          <cell r="I1275">
            <v>2006400.0000000002</v>
          </cell>
          <cell r="K1275">
            <v>0</v>
          </cell>
          <cell r="L1275" t="str">
            <v>3</v>
          </cell>
          <cell r="N1275" t="str">
            <v>1.50</v>
          </cell>
          <cell r="O1275" t="str">
            <v>3.30</v>
          </cell>
          <cell r="P1275">
            <v>0</v>
          </cell>
          <cell r="Q1275">
            <v>0</v>
          </cell>
          <cell r="R1275">
            <v>4.9499999999999993</v>
          </cell>
          <cell r="AH1275" t="e">
            <v>#N/A</v>
          </cell>
          <cell r="AI1275" t="e">
            <v>#N/A</v>
          </cell>
          <cell r="AJ1275" t="str">
            <v>NO</v>
          </cell>
        </row>
        <row r="1276">
          <cell r="D1276" t="str">
            <v>3V122</v>
          </cell>
          <cell r="E1276" t="str">
            <v>puerta p-05 (1.10x3.30). marco en lamina cr cal 18 + ala y montante en lamina cr cal 20. cuerpos batientes</v>
          </cell>
          <cell r="F1276" t="str">
            <v>u</v>
          </cell>
          <cell r="G1276">
            <v>1452000</v>
          </cell>
          <cell r="H1276">
            <v>1.3333333333333334E-2</v>
          </cell>
          <cell r="I1276">
            <v>1471360.0000000002</v>
          </cell>
          <cell r="K1276">
            <v>0</v>
          </cell>
          <cell r="L1276" t="str">
            <v>3</v>
          </cell>
          <cell r="N1276" t="str">
            <v>1.10</v>
          </cell>
          <cell r="O1276" t="str">
            <v>3.30</v>
          </cell>
          <cell r="P1276">
            <v>0</v>
          </cell>
          <cell r="Q1276">
            <v>0</v>
          </cell>
          <cell r="R1276">
            <v>3.63</v>
          </cell>
          <cell r="AH1276" t="e">
            <v>#N/A</v>
          </cell>
          <cell r="AI1276" t="e">
            <v>#N/A</v>
          </cell>
          <cell r="AJ1276" t="str">
            <v>NO</v>
          </cell>
        </row>
        <row r="1277">
          <cell r="D1277" t="str">
            <v>3V123</v>
          </cell>
          <cell r="E1277" t="str">
            <v>puerta p-07 (3.65x7.80). marco en lamina cr cal 18 + bastidor y alas en tubulares metalicos. cuerpos fijos y batientes</v>
          </cell>
          <cell r="F1277" t="str">
            <v>u</v>
          </cell>
          <cell r="G1277">
            <v>14235000</v>
          </cell>
          <cell r="H1277">
            <v>1.3333333333333334E-2</v>
          </cell>
          <cell r="I1277">
            <v>14424800.000000002</v>
          </cell>
          <cell r="K1277">
            <v>0</v>
          </cell>
          <cell r="L1277" t="str">
            <v>3</v>
          </cell>
          <cell r="N1277" t="str">
            <v>3.65</v>
          </cell>
          <cell r="O1277" t="str">
            <v>7.80</v>
          </cell>
          <cell r="P1277">
            <v>0</v>
          </cell>
          <cell r="Q1277">
            <v>0</v>
          </cell>
          <cell r="R1277">
            <v>28.47</v>
          </cell>
          <cell r="AH1277" t="e">
            <v>#N/A</v>
          </cell>
          <cell r="AI1277" t="e">
            <v>#N/A</v>
          </cell>
          <cell r="AJ1277" t="str">
            <v>NO</v>
          </cell>
        </row>
        <row r="1278">
          <cell r="D1278" t="str">
            <v>3V124</v>
          </cell>
          <cell r="E1278" t="str">
            <v>puerta p-09 (0.90x2.80). marco en lamina cr cal 18 + ala y montante en lamina cr cal 20. cuerpos batientes</v>
          </cell>
          <cell r="F1278" t="str">
            <v>u</v>
          </cell>
          <cell r="G1278">
            <v>1007999.9999999999</v>
          </cell>
          <cell r="H1278">
            <v>1.3333333333333334E-2</v>
          </cell>
          <cell r="I1278">
            <v>1021440</v>
          </cell>
          <cell r="K1278">
            <v>0</v>
          </cell>
          <cell r="L1278" t="str">
            <v>3</v>
          </cell>
          <cell r="N1278" t="str">
            <v>0.90</v>
          </cell>
          <cell r="O1278" t="str">
            <v>2.80</v>
          </cell>
          <cell r="P1278">
            <v>0</v>
          </cell>
          <cell r="Q1278">
            <v>0</v>
          </cell>
          <cell r="R1278">
            <v>2.52</v>
          </cell>
          <cell r="AH1278" t="e">
            <v>#N/A</v>
          </cell>
          <cell r="AI1278" t="e">
            <v>#N/A</v>
          </cell>
          <cell r="AJ1278" t="str">
            <v>NO</v>
          </cell>
        </row>
        <row r="1279">
          <cell r="D1279" t="str">
            <v>3V125</v>
          </cell>
          <cell r="E1279" t="str">
            <v>puerta p-10 (1.20x2.80). marco en lamina cr cal 18 + ala y montante en lamina cr cal 20. cuerpos batientes</v>
          </cell>
          <cell r="F1279" t="str">
            <v>u</v>
          </cell>
          <cell r="G1279">
            <v>1344000</v>
          </cell>
          <cell r="H1279">
            <v>1.3333333333333334E-2</v>
          </cell>
          <cell r="I1279">
            <v>1361920</v>
          </cell>
          <cell r="K1279">
            <v>0</v>
          </cell>
          <cell r="L1279" t="str">
            <v>3</v>
          </cell>
          <cell r="N1279" t="str">
            <v>1.20</v>
          </cell>
          <cell r="O1279" t="str">
            <v>2.80</v>
          </cell>
          <cell r="P1279">
            <v>0</v>
          </cell>
          <cell r="Q1279">
            <v>0</v>
          </cell>
          <cell r="R1279">
            <v>3.36</v>
          </cell>
          <cell r="AH1279" t="e">
            <v>#N/A</v>
          </cell>
          <cell r="AI1279" t="e">
            <v>#N/A</v>
          </cell>
          <cell r="AJ1279" t="str">
            <v>NO</v>
          </cell>
        </row>
        <row r="1280">
          <cell r="D1280" t="str">
            <v>3V126</v>
          </cell>
          <cell r="E1280" t="str">
            <v>puerta p-11 (0.80x2.80). marco en lamina cr cal 18 + ala y montante en lamina cr cal 20. cuerpos batientes</v>
          </cell>
          <cell r="F1280" t="str">
            <v>u</v>
          </cell>
          <cell r="G1280">
            <v>896000</v>
          </cell>
          <cell r="H1280">
            <v>1.3333333333333334E-2</v>
          </cell>
          <cell r="I1280">
            <v>907946.66666666674</v>
          </cell>
          <cell r="K1280">
            <v>0</v>
          </cell>
          <cell r="L1280" t="str">
            <v>3</v>
          </cell>
          <cell r="N1280" t="str">
            <v>0.80</v>
          </cell>
          <cell r="O1280" t="str">
            <v>2.80</v>
          </cell>
          <cell r="P1280">
            <v>0</v>
          </cell>
          <cell r="Q1280">
            <v>0</v>
          </cell>
          <cell r="R1280">
            <v>2.2399999999999998</v>
          </cell>
          <cell r="AH1280" t="e">
            <v>#N/A</v>
          </cell>
          <cell r="AI1280" t="e">
            <v>#N/A</v>
          </cell>
          <cell r="AJ1280" t="str">
            <v>NO</v>
          </cell>
        </row>
        <row r="1281">
          <cell r="D1281" t="str">
            <v>3V127</v>
          </cell>
          <cell r="E1281" t="str">
            <v>puerta p-12 (1.34x2.80). marco en lamina cr cal 18 + ala y montante en lamina cr cal 20. cuerpos batientes</v>
          </cell>
          <cell r="F1281" t="str">
            <v>u</v>
          </cell>
          <cell r="G1281">
            <v>1500800</v>
          </cell>
          <cell r="H1281">
            <v>1.3333333333333334E-2</v>
          </cell>
          <cell r="I1281">
            <v>1520810.6666666667</v>
          </cell>
          <cell r="K1281">
            <v>0</v>
          </cell>
          <cell r="L1281" t="str">
            <v>3</v>
          </cell>
          <cell r="N1281" t="str">
            <v>1.34</v>
          </cell>
          <cell r="O1281" t="str">
            <v>2.80</v>
          </cell>
          <cell r="P1281">
            <v>0</v>
          </cell>
          <cell r="Q1281">
            <v>0</v>
          </cell>
          <cell r="R1281">
            <v>3.7519999999999998</v>
          </cell>
          <cell r="AH1281" t="e">
            <v>#N/A</v>
          </cell>
          <cell r="AI1281" t="e">
            <v>#N/A</v>
          </cell>
          <cell r="AJ1281" t="str">
            <v>NO</v>
          </cell>
        </row>
        <row r="1282">
          <cell r="D1282" t="str">
            <v>3V128</v>
          </cell>
          <cell r="E1282" t="str">
            <v>puerta p-13 (1.00x2.80). marco en lamina cr cal 18 + ala y montante en lamina cr cal 20. cuerpos batientes</v>
          </cell>
          <cell r="F1282" t="str">
            <v>u</v>
          </cell>
          <cell r="G1282">
            <v>1120000</v>
          </cell>
          <cell r="H1282">
            <v>1.3333333333333334E-2</v>
          </cell>
          <cell r="I1282">
            <v>1134933.3333333335</v>
          </cell>
          <cell r="K1282">
            <v>0</v>
          </cell>
          <cell r="L1282" t="str">
            <v>3</v>
          </cell>
          <cell r="N1282" t="str">
            <v>1.00</v>
          </cell>
          <cell r="O1282" t="str">
            <v>2.80</v>
          </cell>
          <cell r="P1282">
            <v>0</v>
          </cell>
          <cell r="Q1282">
            <v>0</v>
          </cell>
          <cell r="R1282">
            <v>2.8</v>
          </cell>
          <cell r="AH1282" t="e">
            <v>#N/A</v>
          </cell>
          <cell r="AI1282" t="e">
            <v>#N/A</v>
          </cell>
          <cell r="AJ1282" t="str">
            <v>NO</v>
          </cell>
        </row>
        <row r="1283">
          <cell r="D1283" t="str">
            <v>3V129</v>
          </cell>
          <cell r="E1283" t="str">
            <v>puerta p-14 (0.90x3.30). marco en lamina cr cal 18 + ala y montante en lamina cr cal 20. cuerpos batientes</v>
          </cell>
          <cell r="F1283" t="str">
            <v>u</v>
          </cell>
          <cell r="G1283">
            <v>1188000</v>
          </cell>
          <cell r="H1283">
            <v>1.3333333333333334E-2</v>
          </cell>
          <cell r="I1283">
            <v>1203840</v>
          </cell>
          <cell r="K1283">
            <v>0</v>
          </cell>
          <cell r="L1283" t="str">
            <v>3</v>
          </cell>
          <cell r="N1283" t="str">
            <v>0.90</v>
          </cell>
          <cell r="O1283" t="str">
            <v>3.30</v>
          </cell>
          <cell r="P1283">
            <v>0</v>
          </cell>
          <cell r="Q1283">
            <v>0</v>
          </cell>
          <cell r="R1283">
            <v>2.9699999999999998</v>
          </cell>
          <cell r="AH1283" t="e">
            <v>#N/A</v>
          </cell>
          <cell r="AI1283" t="e">
            <v>#N/A</v>
          </cell>
          <cell r="AJ1283" t="str">
            <v>NO</v>
          </cell>
        </row>
        <row r="1284">
          <cell r="D1284" t="str">
            <v>3V130</v>
          </cell>
          <cell r="E1284" t="str">
            <v>puerta p-15 (1.40x2.80). marco en lamina cr cal 18 + ala, montante y cuerpo fijo en lamina cr cal 20. cuerpos batientes</v>
          </cell>
          <cell r="F1284" t="str">
            <v>u</v>
          </cell>
          <cell r="G1284">
            <v>1568000</v>
          </cell>
          <cell r="H1284">
            <v>1.3333333333333334E-2</v>
          </cell>
          <cell r="I1284">
            <v>1588906.6666666667</v>
          </cell>
          <cell r="K1284">
            <v>0</v>
          </cell>
          <cell r="L1284" t="str">
            <v>3</v>
          </cell>
          <cell r="N1284" t="str">
            <v>1.40</v>
          </cell>
          <cell r="O1284" t="str">
            <v>2.80</v>
          </cell>
          <cell r="P1284">
            <v>0</v>
          </cell>
          <cell r="Q1284">
            <v>0</v>
          </cell>
          <cell r="R1284">
            <v>3.9199999999999995</v>
          </cell>
          <cell r="AH1284" t="e">
            <v>#N/A</v>
          </cell>
          <cell r="AI1284" t="e">
            <v>#N/A</v>
          </cell>
          <cell r="AJ1284" t="str">
            <v>NO</v>
          </cell>
        </row>
        <row r="1285">
          <cell r="D1285" t="str">
            <v>3V131</v>
          </cell>
          <cell r="E1285" t="str">
            <v>puerta p-16 (1.56x2.80). marco en lamina cr cal 18 + alas y montante en lamina cr cal 20. cuerpos batientes</v>
          </cell>
          <cell r="F1285" t="str">
            <v>u</v>
          </cell>
          <cell r="G1285">
            <v>1747200</v>
          </cell>
          <cell r="H1285">
            <v>1.3333333333333334E-2</v>
          </cell>
          <cell r="I1285">
            <v>1770496.0000000002</v>
          </cell>
          <cell r="K1285">
            <v>0</v>
          </cell>
          <cell r="L1285" t="str">
            <v>3</v>
          </cell>
          <cell r="N1285" t="str">
            <v>1.56</v>
          </cell>
          <cell r="O1285" t="str">
            <v>2.80</v>
          </cell>
          <cell r="P1285">
            <v>0</v>
          </cell>
          <cell r="Q1285">
            <v>0</v>
          </cell>
          <cell r="R1285">
            <v>4.3679999999999994</v>
          </cell>
          <cell r="AH1285" t="e">
            <v>#N/A</v>
          </cell>
          <cell r="AI1285" t="e">
            <v>#N/A</v>
          </cell>
          <cell r="AJ1285" t="str">
            <v>NO</v>
          </cell>
        </row>
        <row r="1286">
          <cell r="D1286" t="str">
            <v>3V132</v>
          </cell>
          <cell r="E1286" t="str">
            <v>puerta p-19 (0.80x2.30). marco en lamina cr cal 18 + ala y montante en lamina cr cal 20. cuerpos batientes</v>
          </cell>
          <cell r="F1286" t="str">
            <v>u</v>
          </cell>
          <cell r="G1286">
            <v>736000</v>
          </cell>
          <cell r="H1286">
            <v>1.3333333333333334E-2</v>
          </cell>
          <cell r="I1286">
            <v>745813.33333333337</v>
          </cell>
          <cell r="K1286">
            <v>0</v>
          </cell>
          <cell r="L1286" t="str">
            <v>3</v>
          </cell>
          <cell r="N1286" t="str">
            <v>0.80</v>
          </cell>
          <cell r="O1286" t="str">
            <v>2.30</v>
          </cell>
          <cell r="P1286">
            <v>0</v>
          </cell>
          <cell r="Q1286">
            <v>0</v>
          </cell>
          <cell r="R1286">
            <v>1.8399999999999999</v>
          </cell>
          <cell r="AH1286" t="e">
            <v>#N/A</v>
          </cell>
          <cell r="AI1286" t="e">
            <v>#N/A</v>
          </cell>
          <cell r="AJ1286" t="str">
            <v>NO</v>
          </cell>
        </row>
        <row r="1287">
          <cell r="D1287" t="str">
            <v>3V133</v>
          </cell>
          <cell r="E1287" t="str">
            <v>puerta p-20 (1.00x2.30). marco en lamina cr cal 18 + ala y montante en lamina cr cal 20. cuerpos batientes</v>
          </cell>
          <cell r="F1287" t="str">
            <v>u</v>
          </cell>
          <cell r="G1287">
            <v>919999.99999999988</v>
          </cell>
          <cell r="H1287">
            <v>1.3333333333333334E-2</v>
          </cell>
          <cell r="I1287">
            <v>932266.66666666663</v>
          </cell>
          <cell r="K1287">
            <v>0</v>
          </cell>
          <cell r="L1287" t="str">
            <v>3</v>
          </cell>
          <cell r="N1287" t="str">
            <v>1.00</v>
          </cell>
          <cell r="O1287" t="str">
            <v>2.30</v>
          </cell>
          <cell r="P1287">
            <v>0</v>
          </cell>
          <cell r="Q1287">
            <v>0</v>
          </cell>
          <cell r="R1287">
            <v>2.2999999999999998</v>
          </cell>
          <cell r="AH1287" t="e">
            <v>#N/A</v>
          </cell>
          <cell r="AI1287" t="e">
            <v>#N/A</v>
          </cell>
          <cell r="AJ1287" t="str">
            <v>NO</v>
          </cell>
        </row>
        <row r="1288">
          <cell r="D1288" t="str">
            <v>3V134</v>
          </cell>
          <cell r="E1288" t="str">
            <v>puerta p-21 (1.71x3.20). marco en lamina cr cal 18 + alas y montante en lamina cr cal 20. cuerpos batientes</v>
          </cell>
          <cell r="F1288" t="str">
            <v>u</v>
          </cell>
          <cell r="G1288">
            <v>2188800</v>
          </cell>
          <cell r="H1288">
            <v>1.3333333333333334E-2</v>
          </cell>
          <cell r="I1288">
            <v>2217984</v>
          </cell>
          <cell r="K1288">
            <v>0</v>
          </cell>
          <cell r="L1288" t="str">
            <v>3</v>
          </cell>
          <cell r="N1288" t="str">
            <v>1.71</v>
          </cell>
          <cell r="O1288" t="str">
            <v>3.20</v>
          </cell>
          <cell r="P1288">
            <v>0</v>
          </cell>
          <cell r="Q1288">
            <v>0</v>
          </cell>
          <cell r="R1288">
            <v>5.4720000000000004</v>
          </cell>
          <cell r="AH1288" t="e">
            <v>#N/A</v>
          </cell>
          <cell r="AI1288" t="e">
            <v>#N/A</v>
          </cell>
          <cell r="AJ1288" t="str">
            <v>NO</v>
          </cell>
        </row>
        <row r="1289">
          <cell r="D1289" t="str">
            <v>3V135</v>
          </cell>
          <cell r="E1289" t="str">
            <v>puerta p-22 (2.00x3.20). marco en lamina cr cal 18 + alas y montante en lamina cr cal 20. cuerpos batientes</v>
          </cell>
          <cell r="F1289" t="str">
            <v>u</v>
          </cell>
          <cell r="G1289">
            <v>2560000</v>
          </cell>
          <cell r="H1289">
            <v>1.3333333333333334E-2</v>
          </cell>
          <cell r="I1289">
            <v>2594133.3333333335</v>
          </cell>
          <cell r="K1289">
            <v>0</v>
          </cell>
          <cell r="L1289" t="str">
            <v>3</v>
          </cell>
          <cell r="N1289" t="str">
            <v>2.00</v>
          </cell>
          <cell r="O1289" t="str">
            <v>3.20</v>
          </cell>
          <cell r="P1289">
            <v>0</v>
          </cell>
          <cell r="Q1289">
            <v>0</v>
          </cell>
          <cell r="R1289">
            <v>6.4</v>
          </cell>
          <cell r="AH1289" t="e">
            <v>#N/A</v>
          </cell>
          <cell r="AI1289" t="e">
            <v>#N/A</v>
          </cell>
          <cell r="AJ1289" t="str">
            <v>NO</v>
          </cell>
        </row>
        <row r="1290">
          <cell r="D1290" t="str">
            <v>3V136</v>
          </cell>
          <cell r="E1290" t="str">
            <v>puerta p-23 (0.90x2.80). ala en lamina cr cal 20. cuerpo corredizo</v>
          </cell>
          <cell r="F1290" t="str">
            <v>u</v>
          </cell>
          <cell r="G1290">
            <v>1007999.9999999999</v>
          </cell>
          <cell r="H1290">
            <v>1.3333333333333334E-2</v>
          </cell>
          <cell r="I1290">
            <v>1021440</v>
          </cell>
          <cell r="K1290">
            <v>0</v>
          </cell>
          <cell r="L1290" t="str">
            <v>3</v>
          </cell>
          <cell r="N1290" t="str">
            <v>0.90</v>
          </cell>
          <cell r="O1290" t="str">
            <v>2.80</v>
          </cell>
          <cell r="P1290">
            <v>0</v>
          </cell>
          <cell r="Q1290">
            <v>0</v>
          </cell>
          <cell r="R1290">
            <v>2.52</v>
          </cell>
          <cell r="AH1290" t="e">
            <v>#N/A</v>
          </cell>
          <cell r="AI1290" t="e">
            <v>#N/A</v>
          </cell>
          <cell r="AJ1290" t="str">
            <v>NO</v>
          </cell>
        </row>
        <row r="1291">
          <cell r="D1291" t="str">
            <v>3V137</v>
          </cell>
          <cell r="E1291" t="str">
            <v>puerta p-30 (15.15x3.40). marco en lamina cr cal 18 + alas en lamina microperforada cr cal 18. machones laterales en estructura de tubulares y forro en lamina losa cr cal 18. cuerpos fijos y batientes</v>
          </cell>
          <cell r="F1291" t="str">
            <v>u</v>
          </cell>
          <cell r="G1291">
            <v>30804000</v>
          </cell>
          <cell r="H1291">
            <v>1.3333333333333334E-2</v>
          </cell>
          <cell r="I1291">
            <v>31214720.000000004</v>
          </cell>
          <cell r="K1291">
            <v>0</v>
          </cell>
          <cell r="L1291" t="str">
            <v>3</v>
          </cell>
          <cell r="N1291" t="str">
            <v>15.1</v>
          </cell>
          <cell r="O1291" t="str">
            <v>3.40</v>
          </cell>
          <cell r="P1291">
            <v>0</v>
          </cell>
          <cell r="Q1291">
            <v>0</v>
          </cell>
          <cell r="R1291">
            <v>51.339999999999996</v>
          </cell>
          <cell r="AH1291" t="e">
            <v>#N/A</v>
          </cell>
          <cell r="AI1291" t="e">
            <v>#N/A</v>
          </cell>
          <cell r="AJ1291" t="str">
            <v>NO</v>
          </cell>
        </row>
        <row r="1292">
          <cell r="D1292" t="str">
            <v>3V138</v>
          </cell>
          <cell r="E1292" t="str">
            <v>puerta p-33 (2.12x7.00). marco en lamina cr cal 18 + bastidor y alas en tubulares metalicos. cuerpos fijos y batientes</v>
          </cell>
          <cell r="F1292" t="str">
            <v>u</v>
          </cell>
          <cell r="G1292">
            <v>7420000</v>
          </cell>
          <cell r="H1292">
            <v>1.3333333333333334E-2</v>
          </cell>
          <cell r="I1292">
            <v>7518933.333333334</v>
          </cell>
          <cell r="K1292">
            <v>0</v>
          </cell>
          <cell r="L1292" t="str">
            <v>3</v>
          </cell>
          <cell r="N1292" t="str">
            <v>2.12</v>
          </cell>
          <cell r="O1292" t="str">
            <v>7.00</v>
          </cell>
          <cell r="P1292">
            <v>0</v>
          </cell>
          <cell r="Q1292">
            <v>0</v>
          </cell>
          <cell r="R1292">
            <v>14.84</v>
          </cell>
          <cell r="AH1292" t="e">
            <v>#N/A</v>
          </cell>
          <cell r="AI1292" t="e">
            <v>#N/A</v>
          </cell>
          <cell r="AJ1292" t="str">
            <v>NO</v>
          </cell>
        </row>
        <row r="1293">
          <cell r="D1293" t="str">
            <v>3V139</v>
          </cell>
          <cell r="E1293" t="str">
            <v>puerta p-36 (0.80x3.80). marco en lamina cr cal 18 + ala y montante en lamina cr cal 20. cuerpos batientes</v>
          </cell>
          <cell r="F1293" t="str">
            <v>u</v>
          </cell>
          <cell r="G1293">
            <v>1216000</v>
          </cell>
          <cell r="H1293">
            <v>1.3333333333333334E-2</v>
          </cell>
          <cell r="I1293">
            <v>1232213.3333333335</v>
          </cell>
          <cell r="K1293">
            <v>0</v>
          </cell>
          <cell r="L1293" t="str">
            <v>3</v>
          </cell>
          <cell r="N1293" t="str">
            <v>0.80</v>
          </cell>
          <cell r="O1293" t="str">
            <v>3.80</v>
          </cell>
          <cell r="P1293">
            <v>0</v>
          </cell>
          <cell r="Q1293">
            <v>0</v>
          </cell>
          <cell r="R1293">
            <v>3.04</v>
          </cell>
          <cell r="AH1293" t="e">
            <v>#N/A</v>
          </cell>
          <cell r="AI1293" t="e">
            <v>#N/A</v>
          </cell>
          <cell r="AJ1293" t="str">
            <v>NO</v>
          </cell>
        </row>
        <row r="1294">
          <cell r="D1294" t="str">
            <v>3V140</v>
          </cell>
          <cell r="E1294" t="str">
            <v>puerta p-37 (1.40x3.80). marco en lamina cr cal 18 + alas y montante en lamina cr cal 20. cuerpos batientes</v>
          </cell>
          <cell r="F1294" t="str">
            <v>u</v>
          </cell>
          <cell r="G1294">
            <v>2128000</v>
          </cell>
          <cell r="H1294">
            <v>1.3333333333333334E-2</v>
          </cell>
          <cell r="I1294">
            <v>2156373.3333333335</v>
          </cell>
          <cell r="K1294">
            <v>0</v>
          </cell>
          <cell r="L1294" t="str">
            <v>3</v>
          </cell>
          <cell r="N1294" t="str">
            <v>1.40</v>
          </cell>
          <cell r="O1294" t="str">
            <v>3.80</v>
          </cell>
          <cell r="P1294">
            <v>0</v>
          </cell>
          <cell r="Q1294">
            <v>0</v>
          </cell>
          <cell r="R1294">
            <v>5.3199999999999994</v>
          </cell>
          <cell r="AH1294" t="e">
            <v>#N/A</v>
          </cell>
          <cell r="AI1294" t="e">
            <v>#N/A</v>
          </cell>
          <cell r="AJ1294" t="str">
            <v>NO</v>
          </cell>
        </row>
        <row r="1295">
          <cell r="D1295" t="str">
            <v>3V141</v>
          </cell>
          <cell r="E1295" t="str">
            <v>puerta p-39 (0.90x3.80). marco en lamina cr cal 18 + ala y montante en lamina cr cal 20. cuerpos batientes</v>
          </cell>
          <cell r="F1295" t="str">
            <v>u</v>
          </cell>
          <cell r="G1295">
            <v>1368000</v>
          </cell>
          <cell r="H1295">
            <v>1.3333333333333334E-2</v>
          </cell>
          <cell r="I1295">
            <v>1386240.0000000002</v>
          </cell>
          <cell r="K1295">
            <v>0</v>
          </cell>
          <cell r="L1295" t="str">
            <v>3</v>
          </cell>
          <cell r="N1295" t="str">
            <v>0.90</v>
          </cell>
          <cell r="O1295" t="str">
            <v>3.80</v>
          </cell>
          <cell r="P1295">
            <v>0</v>
          </cell>
          <cell r="Q1295">
            <v>0</v>
          </cell>
          <cell r="R1295">
            <v>3.42</v>
          </cell>
          <cell r="AH1295" t="e">
            <v>#N/A</v>
          </cell>
          <cell r="AI1295" t="e">
            <v>#N/A</v>
          </cell>
          <cell r="AJ1295" t="str">
            <v>NO</v>
          </cell>
        </row>
        <row r="1296">
          <cell r="D1296" t="str">
            <v>3V142</v>
          </cell>
          <cell r="E1296" t="str">
            <v>puerta p-51 (16.45x3.20). marco en lamina cr cal 18 + alas en lamina microperforada cr cal 18. cuerpos fijos y batientes</v>
          </cell>
          <cell r="F1296" t="str">
            <v>u</v>
          </cell>
          <cell r="G1296">
            <v>20992000</v>
          </cell>
          <cell r="H1296">
            <v>1.3333333333333334E-2</v>
          </cell>
          <cell r="I1296">
            <v>21271893.333333336</v>
          </cell>
          <cell r="K1296">
            <v>0</v>
          </cell>
          <cell r="L1296" t="str">
            <v>3</v>
          </cell>
          <cell r="N1296" t="str">
            <v>16.4</v>
          </cell>
          <cell r="O1296" t="str">
            <v>3.20</v>
          </cell>
          <cell r="P1296">
            <v>0</v>
          </cell>
          <cell r="Q1296">
            <v>0</v>
          </cell>
          <cell r="R1296">
            <v>52.48</v>
          </cell>
          <cell r="AH1296" t="e">
            <v>#N/A</v>
          </cell>
          <cell r="AI1296" t="e">
            <v>#N/A</v>
          </cell>
          <cell r="AJ1296" t="str">
            <v>NO</v>
          </cell>
        </row>
        <row r="1297">
          <cell r="D1297" t="str">
            <v>3V143</v>
          </cell>
          <cell r="E1297" t="str">
            <v>puerta p-52 (0.70x3.80). marco en lamina cr cal 18 + ala y montante en lamina cr cal 20. cuerpos batientes</v>
          </cell>
          <cell r="F1297" t="str">
            <v>u</v>
          </cell>
          <cell r="G1297">
            <v>1064000</v>
          </cell>
          <cell r="H1297">
            <v>1.3333333333333334E-2</v>
          </cell>
          <cell r="I1297">
            <v>1078186.6666666667</v>
          </cell>
          <cell r="K1297">
            <v>0</v>
          </cell>
          <cell r="L1297" t="str">
            <v>3</v>
          </cell>
          <cell r="N1297" t="str">
            <v>0.70</v>
          </cell>
          <cell r="O1297" t="str">
            <v>3.80</v>
          </cell>
          <cell r="P1297">
            <v>0</v>
          </cell>
          <cell r="Q1297">
            <v>0</v>
          </cell>
          <cell r="R1297">
            <v>2.6599999999999997</v>
          </cell>
          <cell r="AH1297" t="e">
            <v>#N/A</v>
          </cell>
          <cell r="AI1297" t="e">
            <v>#N/A</v>
          </cell>
          <cell r="AJ1297" t="str">
            <v>NO</v>
          </cell>
        </row>
        <row r="1298">
          <cell r="D1298" t="str">
            <v>3V144</v>
          </cell>
          <cell r="E1298" t="str">
            <v>puerta p-17 (0.90x2.80). marco en lamina cr cal 18. ala y montante en madera entamborados + chapilla en formica y dilataciones en aluminio. cuerpo batiente</v>
          </cell>
          <cell r="F1298" t="str">
            <v>u</v>
          </cell>
          <cell r="G1298">
            <v>1512000</v>
          </cell>
          <cell r="H1298">
            <v>1.3333333333333334E-2</v>
          </cell>
          <cell r="I1298">
            <v>1532160.0000000002</v>
          </cell>
          <cell r="K1298">
            <v>0</v>
          </cell>
          <cell r="L1298" t="str">
            <v>3</v>
          </cell>
          <cell r="N1298" t="str">
            <v>0.90</v>
          </cell>
          <cell r="O1298" t="str">
            <v>2.80</v>
          </cell>
          <cell r="P1298">
            <v>0</v>
          </cell>
          <cell r="Q1298">
            <v>0</v>
          </cell>
          <cell r="R1298">
            <v>2.52</v>
          </cell>
          <cell r="AH1298" t="e">
            <v>#N/A</v>
          </cell>
          <cell r="AI1298" t="e">
            <v>#N/A</v>
          </cell>
          <cell r="AJ1298" t="str">
            <v>NO</v>
          </cell>
        </row>
        <row r="1299">
          <cell r="D1299" t="str">
            <v>3V145</v>
          </cell>
          <cell r="E1299" t="str">
            <v>puerta p-24 (4.00x2.80). alas entamboradas + chapilla en formica y dilataciones en aluminio. 6 cuerpos corredizos.</v>
          </cell>
          <cell r="F1299" t="str">
            <v>u</v>
          </cell>
          <cell r="G1299">
            <v>6720000</v>
          </cell>
          <cell r="H1299">
            <v>1.3333333333333334E-2</v>
          </cell>
          <cell r="I1299">
            <v>6809600.0000000009</v>
          </cell>
          <cell r="K1299">
            <v>0</v>
          </cell>
          <cell r="L1299" t="str">
            <v>3</v>
          </cell>
          <cell r="N1299" t="str">
            <v>4.00</v>
          </cell>
          <cell r="O1299" t="str">
            <v>2.80</v>
          </cell>
          <cell r="P1299">
            <v>0</v>
          </cell>
          <cell r="Q1299">
            <v>0</v>
          </cell>
          <cell r="R1299">
            <v>11.2</v>
          </cell>
          <cell r="AH1299" t="e">
            <v>#N/A</v>
          </cell>
          <cell r="AI1299" t="e">
            <v>#N/A</v>
          </cell>
          <cell r="AJ1299" t="str">
            <v>NO</v>
          </cell>
        </row>
        <row r="1300">
          <cell r="D1300" t="str">
            <v>3V146</v>
          </cell>
          <cell r="E1300" t="str">
            <v>puerta p-25 (5.30x2.80). alas entamboradas + chapilla en formica y dilataciones en aluminio. 6 cuerpos corredizos.</v>
          </cell>
          <cell r="F1300" t="str">
            <v>u</v>
          </cell>
          <cell r="G1300">
            <v>8904000</v>
          </cell>
          <cell r="H1300">
            <v>1.3333333333333334E-2</v>
          </cell>
          <cell r="I1300">
            <v>9022720</v>
          </cell>
          <cell r="K1300">
            <v>0</v>
          </cell>
          <cell r="L1300" t="str">
            <v>3</v>
          </cell>
          <cell r="N1300" t="str">
            <v>5.30</v>
          </cell>
          <cell r="O1300" t="str">
            <v>2.80</v>
          </cell>
          <cell r="P1300">
            <v>0</v>
          </cell>
          <cell r="Q1300">
            <v>0</v>
          </cell>
          <cell r="R1300">
            <v>14.839999999999998</v>
          </cell>
          <cell r="AH1300" t="e">
            <v>#N/A</v>
          </cell>
          <cell r="AI1300" t="e">
            <v>#N/A</v>
          </cell>
          <cell r="AJ1300" t="str">
            <v>NO</v>
          </cell>
        </row>
        <row r="1301">
          <cell r="D1301" t="str">
            <v>3V147</v>
          </cell>
          <cell r="E1301" t="str">
            <v>puerta p-26 (3.50x2.80). alas entamboradas + chapilla en formica y dilataciones en aluminio. 4 cuerpos corredizos.</v>
          </cell>
          <cell r="F1301" t="str">
            <v>u</v>
          </cell>
          <cell r="G1301">
            <v>5880000</v>
          </cell>
          <cell r="H1301">
            <v>1.3333333333333334E-2</v>
          </cell>
          <cell r="I1301">
            <v>5958400.0000000009</v>
          </cell>
          <cell r="K1301">
            <v>0</v>
          </cell>
          <cell r="L1301" t="str">
            <v>3</v>
          </cell>
          <cell r="N1301" t="str">
            <v>3.50</v>
          </cell>
          <cell r="O1301" t="str">
            <v>2.80</v>
          </cell>
          <cell r="P1301">
            <v>0</v>
          </cell>
          <cell r="Q1301">
            <v>0</v>
          </cell>
          <cell r="R1301">
            <v>9.7999999999999989</v>
          </cell>
          <cell r="AH1301" t="e">
            <v>#N/A</v>
          </cell>
          <cell r="AI1301" t="e">
            <v>#N/A</v>
          </cell>
          <cell r="AJ1301" t="str">
            <v>NO</v>
          </cell>
        </row>
        <row r="1302">
          <cell r="D1302" t="str">
            <v>3V148</v>
          </cell>
          <cell r="E1302" t="str">
            <v>puerta p-27 (5.90x2.80). alas entamboradas + chapilla en formica y dilataciones en aluminio. 8 cuerpos corredizos.</v>
          </cell>
          <cell r="F1302" t="str">
            <v>u</v>
          </cell>
          <cell r="G1302">
            <v>9912000</v>
          </cell>
          <cell r="H1302">
            <v>1.3333333333333334E-2</v>
          </cell>
          <cell r="I1302">
            <v>10044160</v>
          </cell>
          <cell r="K1302">
            <v>0</v>
          </cell>
          <cell r="L1302" t="str">
            <v>3</v>
          </cell>
          <cell r="N1302" t="str">
            <v>5.90</v>
          </cell>
          <cell r="O1302" t="str">
            <v>2.80</v>
          </cell>
          <cell r="P1302">
            <v>0</v>
          </cell>
          <cell r="Q1302">
            <v>0</v>
          </cell>
          <cell r="R1302">
            <v>16.52</v>
          </cell>
          <cell r="AH1302" t="e">
            <v>#N/A</v>
          </cell>
          <cell r="AI1302" t="e">
            <v>#N/A</v>
          </cell>
          <cell r="AJ1302" t="str">
            <v>NO</v>
          </cell>
        </row>
        <row r="1303">
          <cell r="D1303" t="str">
            <v>3V149</v>
          </cell>
          <cell r="E1303" t="str">
            <v>puerta p-28 (6.30x2.80). alas entamboradas + chapilla en formica y dilataciones en aluminio. 8 cuerpos corredizos.</v>
          </cell>
          <cell r="F1303" t="str">
            <v>u</v>
          </cell>
          <cell r="G1303">
            <v>10584000</v>
          </cell>
          <cell r="H1303">
            <v>1.3333333333333334E-2</v>
          </cell>
          <cell r="I1303">
            <v>10725120</v>
          </cell>
          <cell r="K1303">
            <v>0</v>
          </cell>
          <cell r="L1303" t="str">
            <v>3</v>
          </cell>
          <cell r="N1303" t="str">
            <v>6.30</v>
          </cell>
          <cell r="O1303" t="str">
            <v>2.80</v>
          </cell>
          <cell r="P1303">
            <v>0</v>
          </cell>
          <cell r="Q1303">
            <v>0</v>
          </cell>
          <cell r="R1303">
            <v>17.639999999999997</v>
          </cell>
          <cell r="AH1303" t="e">
            <v>#N/A</v>
          </cell>
          <cell r="AI1303" t="e">
            <v>#N/A</v>
          </cell>
          <cell r="AJ1303" t="str">
            <v>NO</v>
          </cell>
        </row>
        <row r="1304">
          <cell r="D1304" t="str">
            <v>3V150</v>
          </cell>
          <cell r="E1304" t="str">
            <v>puerta p-29 (3.20x2.80). alas entamboradas + chapilla en formica y dilataciones en aluminio. 4 cuerpos corredizos.</v>
          </cell>
          <cell r="F1304" t="str">
            <v>u</v>
          </cell>
          <cell r="G1304">
            <v>5376000</v>
          </cell>
          <cell r="H1304">
            <v>1.3333333333333334E-2</v>
          </cell>
          <cell r="I1304">
            <v>5447680</v>
          </cell>
          <cell r="K1304">
            <v>0</v>
          </cell>
          <cell r="L1304" t="str">
            <v>3</v>
          </cell>
          <cell r="N1304" t="str">
            <v>3.20</v>
          </cell>
          <cell r="O1304" t="str">
            <v>2.80</v>
          </cell>
          <cell r="P1304">
            <v>0</v>
          </cell>
          <cell r="Q1304">
            <v>0</v>
          </cell>
          <cell r="R1304">
            <v>8.9599999999999991</v>
          </cell>
          <cell r="AH1304" t="e">
            <v>#N/A</v>
          </cell>
          <cell r="AI1304" t="e">
            <v>#N/A</v>
          </cell>
          <cell r="AJ1304" t="str">
            <v>NO</v>
          </cell>
        </row>
        <row r="1305">
          <cell r="D1305" t="str">
            <v>3V151</v>
          </cell>
          <cell r="E1305" t="str">
            <v>puerta p-31 (10.75x2.80). alas entamboradas + chapilla en formica y dilataciones en aluminio. 11 cuerpos corredizos.</v>
          </cell>
          <cell r="F1305" t="str">
            <v>u</v>
          </cell>
          <cell r="G1305">
            <v>17976000</v>
          </cell>
          <cell r="H1305">
            <v>1.3333333333333334E-2</v>
          </cell>
          <cell r="I1305">
            <v>18215680</v>
          </cell>
          <cell r="K1305">
            <v>0</v>
          </cell>
          <cell r="L1305" t="str">
            <v>3</v>
          </cell>
          <cell r="N1305" t="str">
            <v>10.7</v>
          </cell>
          <cell r="O1305" t="str">
            <v>2.80</v>
          </cell>
          <cell r="P1305">
            <v>0</v>
          </cell>
          <cell r="Q1305">
            <v>0</v>
          </cell>
          <cell r="R1305">
            <v>29.959999999999997</v>
          </cell>
          <cell r="AH1305" t="e">
            <v>#N/A</v>
          </cell>
          <cell r="AI1305" t="e">
            <v>#N/A</v>
          </cell>
          <cell r="AJ1305" t="str">
            <v>NO</v>
          </cell>
        </row>
        <row r="1306">
          <cell r="D1306" t="str">
            <v>3V152</v>
          </cell>
          <cell r="E1306" t="str">
            <v>puerta p-32 (10.75x2.80). alas entamboradas + chapilla en formica y dilataciones en aluminio. 11 cuerpos corredizos.</v>
          </cell>
          <cell r="F1306" t="str">
            <v>u</v>
          </cell>
          <cell r="G1306">
            <v>17976000</v>
          </cell>
          <cell r="H1306">
            <v>1.3333333333333334E-2</v>
          </cell>
          <cell r="I1306">
            <v>18215680</v>
          </cell>
          <cell r="K1306">
            <v>0</v>
          </cell>
          <cell r="L1306" t="str">
            <v>3</v>
          </cell>
          <cell r="N1306" t="str">
            <v>10.7</v>
          </cell>
          <cell r="O1306" t="str">
            <v>2.80</v>
          </cell>
          <cell r="P1306">
            <v>0</v>
          </cell>
          <cell r="Q1306">
            <v>0</v>
          </cell>
          <cell r="R1306">
            <v>29.959999999999997</v>
          </cell>
          <cell r="AH1306" t="e">
            <v>#N/A</v>
          </cell>
          <cell r="AI1306" t="e">
            <v>#N/A</v>
          </cell>
          <cell r="AJ1306" t="str">
            <v>NO</v>
          </cell>
        </row>
        <row r="1307">
          <cell r="D1307" t="str">
            <v>3V153</v>
          </cell>
          <cell r="E1307" t="str">
            <v>puerta p-34 (3.40x2.30). alas entamboradas + chapilla en formica y dilataciones en aluminio. 4 cuerpos corredizos.</v>
          </cell>
          <cell r="F1307" t="str">
            <v>u</v>
          </cell>
          <cell r="G1307">
            <v>4692000</v>
          </cell>
          <cell r="H1307">
            <v>1.3333333333333334E-2</v>
          </cell>
          <cell r="I1307">
            <v>4754560</v>
          </cell>
          <cell r="K1307">
            <v>0</v>
          </cell>
          <cell r="L1307" t="str">
            <v>3</v>
          </cell>
          <cell r="N1307" t="str">
            <v>3.40</v>
          </cell>
          <cell r="O1307" t="str">
            <v>2.30</v>
          </cell>
          <cell r="P1307">
            <v>0</v>
          </cell>
          <cell r="Q1307">
            <v>0</v>
          </cell>
          <cell r="R1307">
            <v>7.8199999999999994</v>
          </cell>
          <cell r="AH1307" t="e">
            <v>#N/A</v>
          </cell>
          <cell r="AI1307" t="e">
            <v>#N/A</v>
          </cell>
          <cell r="AJ1307" t="str">
            <v>NO</v>
          </cell>
        </row>
        <row r="1308">
          <cell r="D1308" t="str">
            <v>3V154</v>
          </cell>
          <cell r="E1308" t="str">
            <v>puerta p-35 (1.00x2.80). marco en lamina cr cal 18. ala, montante y cuerpo fijo en madera entamborados + chapilla en formica y dilataciones en aluminio. cuerpo batiente</v>
          </cell>
          <cell r="F1308" t="str">
            <v>u</v>
          </cell>
          <cell r="G1308">
            <v>1680000</v>
          </cell>
          <cell r="H1308">
            <v>1.3333333333333334E-2</v>
          </cell>
          <cell r="I1308">
            <v>1702400.0000000002</v>
          </cell>
          <cell r="K1308">
            <v>0</v>
          </cell>
          <cell r="L1308" t="str">
            <v>3</v>
          </cell>
          <cell r="N1308" t="str">
            <v>1.00</v>
          </cell>
          <cell r="O1308" t="str">
            <v>2.80</v>
          </cell>
          <cell r="P1308">
            <v>0</v>
          </cell>
          <cell r="Q1308">
            <v>0</v>
          </cell>
          <cell r="R1308">
            <v>2.8</v>
          </cell>
          <cell r="AH1308" t="e">
            <v>#N/A</v>
          </cell>
          <cell r="AI1308" t="e">
            <v>#N/A</v>
          </cell>
          <cell r="AJ1308" t="str">
            <v>NO</v>
          </cell>
        </row>
        <row r="1309">
          <cell r="D1309" t="str">
            <v>3V155</v>
          </cell>
          <cell r="E1309" t="str">
            <v>puerta p-41 (0.90x3.80). marco en lamina cr cal 18. ala y montante en madera entamborados + chapilla en formica y dilataciones en aluminio. cuerpo batiente</v>
          </cell>
          <cell r="F1309" t="str">
            <v>u</v>
          </cell>
          <cell r="G1309">
            <v>2052000</v>
          </cell>
          <cell r="H1309">
            <v>1.3333333333333334E-2</v>
          </cell>
          <cell r="I1309">
            <v>2079360.0000000002</v>
          </cell>
          <cell r="K1309">
            <v>0</v>
          </cell>
          <cell r="L1309" t="str">
            <v>3</v>
          </cell>
          <cell r="N1309" t="str">
            <v>0.90</v>
          </cell>
          <cell r="O1309" t="str">
            <v>3.80</v>
          </cell>
          <cell r="P1309">
            <v>0</v>
          </cell>
          <cell r="Q1309">
            <v>0</v>
          </cell>
          <cell r="R1309">
            <v>3.42</v>
          </cell>
          <cell r="AH1309" t="e">
            <v>#N/A</v>
          </cell>
          <cell r="AI1309" t="e">
            <v>#N/A</v>
          </cell>
          <cell r="AJ1309" t="str">
            <v>NO</v>
          </cell>
        </row>
        <row r="1310">
          <cell r="D1310" t="str">
            <v>3V156</v>
          </cell>
          <cell r="E1310" t="str">
            <v>puerta p-42 (5.20x2.80). alas entamboradas + chapilla en formica y dilataciones en aluminio. 6 cuerpos corredizos.</v>
          </cell>
          <cell r="F1310" t="str">
            <v>u</v>
          </cell>
          <cell r="G1310">
            <v>8736000</v>
          </cell>
          <cell r="H1310">
            <v>1.3333333333333334E-2</v>
          </cell>
          <cell r="I1310">
            <v>8852480</v>
          </cell>
          <cell r="K1310">
            <v>0</v>
          </cell>
          <cell r="L1310" t="str">
            <v>3</v>
          </cell>
          <cell r="N1310" t="str">
            <v>5.20</v>
          </cell>
          <cell r="O1310" t="str">
            <v>2.80</v>
          </cell>
          <cell r="P1310">
            <v>0</v>
          </cell>
          <cell r="Q1310">
            <v>0</v>
          </cell>
          <cell r="R1310">
            <v>14.559999999999999</v>
          </cell>
          <cell r="AH1310" t="e">
            <v>#N/A</v>
          </cell>
          <cell r="AI1310" t="e">
            <v>#N/A</v>
          </cell>
          <cell r="AJ1310" t="str">
            <v>NO</v>
          </cell>
        </row>
        <row r="1311">
          <cell r="D1311" t="str">
            <v>3V157</v>
          </cell>
          <cell r="E1311" t="str">
            <v>puerta p-43 (3.90x2.80). alas entamboradas + chapilla en formica y dilataciones en aluminio. 6 cuerpos corredizos.</v>
          </cell>
          <cell r="F1311" t="str">
            <v>u</v>
          </cell>
          <cell r="G1311">
            <v>6552000</v>
          </cell>
          <cell r="H1311">
            <v>1.3333333333333334E-2</v>
          </cell>
          <cell r="I1311">
            <v>6639360.0000000009</v>
          </cell>
          <cell r="K1311">
            <v>0</v>
          </cell>
          <cell r="L1311" t="str">
            <v>3</v>
          </cell>
          <cell r="N1311" t="str">
            <v>3.90</v>
          </cell>
          <cell r="O1311" t="str">
            <v>2.80</v>
          </cell>
          <cell r="P1311">
            <v>0</v>
          </cell>
          <cell r="Q1311">
            <v>0</v>
          </cell>
          <cell r="R1311">
            <v>10.92</v>
          </cell>
          <cell r="AH1311" t="e">
            <v>#N/A</v>
          </cell>
          <cell r="AI1311" t="e">
            <v>#N/A</v>
          </cell>
          <cell r="AJ1311" t="str">
            <v>NO</v>
          </cell>
        </row>
        <row r="1312">
          <cell r="D1312" t="str">
            <v>3V158</v>
          </cell>
          <cell r="E1312" t="str">
            <v>puerta p-44 (5.40x2.80). alas entamboradas + chapilla en formica y dilataciones en aluminio. 6 cuerpos corredizos.</v>
          </cell>
          <cell r="F1312" t="str">
            <v>u</v>
          </cell>
          <cell r="G1312">
            <v>9072000</v>
          </cell>
          <cell r="H1312">
            <v>1.3333333333333334E-2</v>
          </cell>
          <cell r="I1312">
            <v>9192960</v>
          </cell>
          <cell r="K1312">
            <v>0</v>
          </cell>
          <cell r="L1312" t="str">
            <v>3</v>
          </cell>
          <cell r="N1312" t="str">
            <v>5.40</v>
          </cell>
          <cell r="O1312" t="str">
            <v>2.80</v>
          </cell>
          <cell r="P1312">
            <v>0</v>
          </cell>
          <cell r="Q1312">
            <v>0</v>
          </cell>
          <cell r="R1312">
            <v>15.12</v>
          </cell>
          <cell r="AH1312" t="e">
            <v>#N/A</v>
          </cell>
          <cell r="AI1312" t="e">
            <v>#N/A</v>
          </cell>
          <cell r="AJ1312" t="str">
            <v>NO</v>
          </cell>
        </row>
        <row r="1313">
          <cell r="D1313" t="str">
            <v>3V159</v>
          </cell>
          <cell r="E1313" t="str">
            <v>puerta p-45 (2.80x2.80). alas entamboradas + chapilla en formica y dilataciones en aluminio. 4 cuerpos corredizos.</v>
          </cell>
          <cell r="F1313" t="str">
            <v>u</v>
          </cell>
          <cell r="G1313">
            <v>4704000</v>
          </cell>
          <cell r="H1313">
            <v>1.3333333333333334E-2</v>
          </cell>
          <cell r="I1313">
            <v>4766720</v>
          </cell>
          <cell r="K1313">
            <v>0</v>
          </cell>
          <cell r="L1313" t="str">
            <v>3</v>
          </cell>
          <cell r="N1313" t="str">
            <v>2.80</v>
          </cell>
          <cell r="O1313" t="str">
            <v>2.80</v>
          </cell>
          <cell r="P1313">
            <v>0</v>
          </cell>
          <cell r="Q1313">
            <v>0</v>
          </cell>
          <cell r="R1313">
            <v>7.839999999999999</v>
          </cell>
          <cell r="AH1313" t="e">
            <v>#N/A</v>
          </cell>
          <cell r="AI1313" t="e">
            <v>#N/A</v>
          </cell>
          <cell r="AJ1313" t="str">
            <v>NO</v>
          </cell>
        </row>
        <row r="1314">
          <cell r="D1314" t="str">
            <v>3V160</v>
          </cell>
          <cell r="E1314" t="str">
            <v>puerta p-46 (6.00x3.80). alas entamboradas + chapilla en formica y dilataciones en aluminio. 8 cuerpos corredizos.</v>
          </cell>
          <cell r="F1314" t="str">
            <v>u</v>
          </cell>
          <cell r="G1314">
            <v>13680000</v>
          </cell>
          <cell r="H1314">
            <v>1.3333333333333334E-2</v>
          </cell>
          <cell r="I1314">
            <v>13862400.000000002</v>
          </cell>
          <cell r="K1314">
            <v>0</v>
          </cell>
          <cell r="L1314" t="str">
            <v>3</v>
          </cell>
          <cell r="N1314" t="str">
            <v>6.00</v>
          </cell>
          <cell r="O1314" t="str">
            <v>3.80</v>
          </cell>
          <cell r="P1314">
            <v>0</v>
          </cell>
          <cell r="Q1314">
            <v>0</v>
          </cell>
          <cell r="R1314">
            <v>22.799999999999997</v>
          </cell>
          <cell r="AH1314" t="e">
            <v>#N/A</v>
          </cell>
          <cell r="AI1314" t="e">
            <v>#N/A</v>
          </cell>
          <cell r="AJ1314" t="str">
            <v>NO</v>
          </cell>
        </row>
        <row r="1315">
          <cell r="D1315" t="str">
            <v>3V161</v>
          </cell>
          <cell r="E1315" t="str">
            <v>puerta p-47 (4.07x3.80). alas entamboradas + chapilla en formica y dilataciones en aluminio. 6 cuerpos corredizos.</v>
          </cell>
          <cell r="F1315" t="str">
            <v>u</v>
          </cell>
          <cell r="G1315">
            <v>9279600</v>
          </cell>
          <cell r="H1315">
            <v>1.3333333333333334E-2</v>
          </cell>
          <cell r="I1315">
            <v>9403328</v>
          </cell>
          <cell r="K1315">
            <v>0</v>
          </cell>
          <cell r="L1315" t="str">
            <v>3</v>
          </cell>
          <cell r="N1315" t="str">
            <v>4.07</v>
          </cell>
          <cell r="O1315" t="str">
            <v>3.80</v>
          </cell>
          <cell r="P1315">
            <v>0</v>
          </cell>
          <cell r="Q1315">
            <v>0</v>
          </cell>
          <cell r="R1315">
            <v>15.466000000000001</v>
          </cell>
          <cell r="AH1315" t="e">
            <v>#N/A</v>
          </cell>
          <cell r="AI1315" t="e">
            <v>#N/A</v>
          </cell>
          <cell r="AJ1315" t="str">
            <v>NO</v>
          </cell>
        </row>
        <row r="1316">
          <cell r="D1316" t="str">
            <v>3V162</v>
          </cell>
          <cell r="E1316" t="str">
            <v>puerta p-48 (5.78x3.80). alas entamboradas + chapilla en formica y dilataciones en aluminio. 8 cuerpos corredizos.</v>
          </cell>
          <cell r="F1316" t="str">
            <v>u</v>
          </cell>
          <cell r="G1316">
            <v>13178400</v>
          </cell>
          <cell r="H1316">
            <v>1.3333333333333334E-2</v>
          </cell>
          <cell r="I1316">
            <v>13354112.000000002</v>
          </cell>
          <cell r="K1316">
            <v>0</v>
          </cell>
          <cell r="L1316" t="str">
            <v>3</v>
          </cell>
          <cell r="N1316" t="str">
            <v>5.78</v>
          </cell>
          <cell r="O1316" t="str">
            <v>3.80</v>
          </cell>
          <cell r="P1316">
            <v>0</v>
          </cell>
          <cell r="Q1316">
            <v>0</v>
          </cell>
          <cell r="R1316">
            <v>21.963999999999999</v>
          </cell>
          <cell r="AH1316" t="e">
            <v>#N/A</v>
          </cell>
          <cell r="AI1316" t="e">
            <v>#N/A</v>
          </cell>
          <cell r="AJ1316" t="str">
            <v>NO</v>
          </cell>
        </row>
        <row r="1317">
          <cell r="D1317" t="str">
            <v>3V163</v>
          </cell>
          <cell r="E1317" t="str">
            <v>puerta p-49 (6.50x3.80). alas entamboradas + chapilla en formica y dilataciones en aluminio. 8 cuerpos corredizos.</v>
          </cell>
          <cell r="F1317" t="str">
            <v>u</v>
          </cell>
          <cell r="G1317">
            <v>14820000</v>
          </cell>
          <cell r="H1317">
            <v>1.3333333333333334E-2</v>
          </cell>
          <cell r="I1317">
            <v>15017600.000000002</v>
          </cell>
          <cell r="K1317">
            <v>0</v>
          </cell>
          <cell r="L1317" t="str">
            <v>3</v>
          </cell>
          <cell r="N1317" t="str">
            <v>6.50</v>
          </cell>
          <cell r="O1317" t="str">
            <v>3.80</v>
          </cell>
          <cell r="P1317">
            <v>0</v>
          </cell>
          <cell r="Q1317">
            <v>0</v>
          </cell>
          <cell r="R1317">
            <v>24.7</v>
          </cell>
          <cell r="AH1317" t="e">
            <v>#N/A</v>
          </cell>
          <cell r="AI1317" t="e">
            <v>#N/A</v>
          </cell>
          <cell r="AJ1317" t="str">
            <v>NO</v>
          </cell>
        </row>
        <row r="1318">
          <cell r="D1318" t="str">
            <v>3V164</v>
          </cell>
          <cell r="E1318" t="str">
            <v>puerta p-50 (8.38x3.80). alas entamboradas + chapilla en formica y dilataciones en aluminio. 8 cuerpos corredizos.</v>
          </cell>
          <cell r="F1318" t="str">
            <v>u</v>
          </cell>
          <cell r="G1318">
            <v>19106400.000000004</v>
          </cell>
          <cell r="H1318">
            <v>1.3333333333333334E-2</v>
          </cell>
          <cell r="I1318">
            <v>19361152.000000004</v>
          </cell>
          <cell r="K1318">
            <v>0</v>
          </cell>
          <cell r="L1318" t="str">
            <v>3</v>
          </cell>
          <cell r="N1318" t="str">
            <v>8.38</v>
          </cell>
          <cell r="O1318" t="str">
            <v>3.80</v>
          </cell>
          <cell r="P1318">
            <v>0</v>
          </cell>
          <cell r="Q1318">
            <v>0</v>
          </cell>
          <cell r="R1318">
            <v>31.844000000000001</v>
          </cell>
          <cell r="AH1318" t="e">
            <v>#N/A</v>
          </cell>
          <cell r="AI1318" t="e">
            <v>#N/A</v>
          </cell>
          <cell r="AJ1318" t="str">
            <v>NO</v>
          </cell>
        </row>
        <row r="1319">
          <cell r="D1319" t="str">
            <v>3V165</v>
          </cell>
          <cell r="E1319" t="str">
            <v>puerta p-53 (8.20x2.80). alas entamboradas + chapilla en formica y dilataciones en aluminio. 7 cuerpos corredizos y 1 cuerpo batiente.</v>
          </cell>
          <cell r="F1319" t="str">
            <v>u</v>
          </cell>
          <cell r="G1319">
            <v>13776000</v>
          </cell>
          <cell r="H1319">
            <v>1.3333333333333334E-2</v>
          </cell>
          <cell r="I1319">
            <v>13959680.000000002</v>
          </cell>
          <cell r="K1319">
            <v>0</v>
          </cell>
          <cell r="L1319" t="str">
            <v>3</v>
          </cell>
          <cell r="N1319" t="str">
            <v>8.20</v>
          </cell>
          <cell r="O1319" t="str">
            <v>2.80</v>
          </cell>
          <cell r="P1319">
            <v>0</v>
          </cell>
          <cell r="Q1319">
            <v>0</v>
          </cell>
          <cell r="R1319">
            <v>22.959999999999997</v>
          </cell>
          <cell r="AH1319" t="e">
            <v>#N/A</v>
          </cell>
          <cell r="AI1319" t="e">
            <v>#N/A</v>
          </cell>
          <cell r="AJ1319" t="str">
            <v>NO</v>
          </cell>
        </row>
        <row r="1320">
          <cell r="D1320" t="str">
            <v>3V166</v>
          </cell>
          <cell r="E1320" t="str">
            <v>puerta p-06 (3.23x3.70). perfileria en aluminio anodizado natural + alas y montante en vidrios templados 8 mm. incoloros y laminados templados 4+6 mm. opalizados. cuerpos batientes.</v>
          </cell>
          <cell r="F1320" t="str">
            <v>u</v>
          </cell>
          <cell r="G1320">
            <v>8913757.5879310351</v>
          </cell>
          <cell r="H1320">
            <v>1.3333333333333334E-2</v>
          </cell>
          <cell r="I1320">
            <v>9032607.6891034488</v>
          </cell>
          <cell r="K1320">
            <v>0</v>
          </cell>
          <cell r="L1320" t="str">
            <v>3</v>
          </cell>
          <cell r="N1320" t="str">
            <v>3.23</v>
          </cell>
          <cell r="O1320" t="str">
            <v>3.70</v>
          </cell>
          <cell r="P1320">
            <v>0</v>
          </cell>
          <cell r="Q1320">
            <v>0</v>
          </cell>
          <cell r="R1320">
            <v>11.951000000000001</v>
          </cell>
          <cell r="AH1320" t="e">
            <v>#N/A</v>
          </cell>
          <cell r="AI1320" t="e">
            <v>#N/A</v>
          </cell>
          <cell r="AJ1320" t="str">
            <v>NO</v>
          </cell>
        </row>
        <row r="1321">
          <cell r="D1321" t="str">
            <v>3V167</v>
          </cell>
          <cell r="E1321" t="str">
            <v>puerta p-08 (4.13x2.80). perfileria en aluminio anodizado natural + alas y montante en vidrios templados 8 mm. incoloros y laminados templados 4+6 mm. opalizados. cuerpos batientes.</v>
          </cell>
          <cell r="F1321" t="str">
            <v>u</v>
          </cell>
          <cell r="G1321">
            <v>8625110.2624746449</v>
          </cell>
          <cell r="H1321">
            <v>1.3333333333333334E-2</v>
          </cell>
          <cell r="I1321">
            <v>8740111.7326409742</v>
          </cell>
          <cell r="K1321">
            <v>0</v>
          </cell>
          <cell r="L1321" t="str">
            <v>3</v>
          </cell>
          <cell r="N1321" t="str">
            <v>4.13</v>
          </cell>
          <cell r="O1321" t="str">
            <v>2.80</v>
          </cell>
          <cell r="P1321">
            <v>0</v>
          </cell>
          <cell r="Q1321">
            <v>0</v>
          </cell>
          <cell r="R1321">
            <v>11.563999999999998</v>
          </cell>
          <cell r="AH1321" t="e">
            <v>#N/A</v>
          </cell>
          <cell r="AI1321" t="e">
            <v>#N/A</v>
          </cell>
          <cell r="AJ1321" t="str">
            <v>NO</v>
          </cell>
        </row>
        <row r="1322">
          <cell r="D1322" t="str">
            <v>3V168</v>
          </cell>
          <cell r="E1322" t="str">
            <v>puerta p-18 (0.90x3.20). perfileria en aluminio anodizado natural + alas y montante en vidrios templados 8 mm. incoloros y laminados templados 4+6 mm. opalizados. cuerpos batientes.</v>
          </cell>
          <cell r="F1322" t="str">
            <v>u</v>
          </cell>
          <cell r="G1322">
            <v>2148073.119675457</v>
          </cell>
          <cell r="H1322">
            <v>1.3333333333333334E-2</v>
          </cell>
          <cell r="I1322">
            <v>2176714.0946044633</v>
          </cell>
          <cell r="K1322">
            <v>0</v>
          </cell>
          <cell r="L1322" t="str">
            <v>3</v>
          </cell>
          <cell r="N1322" t="str">
            <v>0.90</v>
          </cell>
          <cell r="O1322" t="str">
            <v>3.20</v>
          </cell>
          <cell r="P1322">
            <v>0</v>
          </cell>
          <cell r="Q1322">
            <v>0</v>
          </cell>
          <cell r="R1322">
            <v>2.8800000000000003</v>
          </cell>
          <cell r="AH1322" t="e">
            <v>#N/A</v>
          </cell>
          <cell r="AI1322" t="e">
            <v>#N/A</v>
          </cell>
          <cell r="AJ1322" t="str">
            <v>NO</v>
          </cell>
        </row>
        <row r="1323">
          <cell r="D1323" t="str">
            <v>3V169</v>
          </cell>
          <cell r="E1323" t="str">
            <v>puerta p-38 (1.80x3.80). perfileria en aluminio anodizado natural + alas en vidrios templados 8 mm. incoloros. cuerpos batientes.</v>
          </cell>
          <cell r="F1323" t="str">
            <v>u</v>
          </cell>
          <cell r="G1323">
            <v>4889103.9234279916</v>
          </cell>
          <cell r="H1323">
            <v>1.3333333333333334E-2</v>
          </cell>
          <cell r="I1323">
            <v>4954291.9757403648</v>
          </cell>
          <cell r="K1323">
            <v>0</v>
          </cell>
          <cell r="L1323" t="str">
            <v>3</v>
          </cell>
          <cell r="N1323" t="str">
            <v>1.80</v>
          </cell>
          <cell r="O1323" t="str">
            <v>3.80</v>
          </cell>
          <cell r="P1323">
            <v>0</v>
          </cell>
          <cell r="Q1323">
            <v>0</v>
          </cell>
          <cell r="R1323">
            <v>6.84</v>
          </cell>
          <cell r="AH1323" t="e">
            <v>#N/A</v>
          </cell>
          <cell r="AI1323" t="e">
            <v>#N/A</v>
          </cell>
          <cell r="AJ1323" t="str">
            <v>NO</v>
          </cell>
        </row>
        <row r="1324">
          <cell r="D1324" t="str">
            <v>3V170</v>
          </cell>
          <cell r="E1324" t="str">
            <v>puerta p-40 (1.80x3.20). perfileria en aluminio anodizado natural + alas en vidrios templados 8 mm. incoloros. cuerpos batientes.</v>
          </cell>
          <cell r="F1324" t="str">
            <v>u</v>
          </cell>
          <cell r="G1324">
            <v>4117140.1460446254</v>
          </cell>
          <cell r="H1324">
            <v>1.3333333333333334E-2</v>
          </cell>
          <cell r="I1324">
            <v>4172035.3479918875</v>
          </cell>
          <cell r="K1324">
            <v>0</v>
          </cell>
          <cell r="L1324" t="str">
            <v>3</v>
          </cell>
          <cell r="N1324" t="str">
            <v>1.80</v>
          </cell>
          <cell r="O1324" t="str">
            <v>3.20</v>
          </cell>
          <cell r="P1324">
            <v>0</v>
          </cell>
          <cell r="Q1324">
            <v>0</v>
          </cell>
          <cell r="R1324">
            <v>5.7600000000000007</v>
          </cell>
          <cell r="AH1324" t="e">
            <v>#N/A</v>
          </cell>
          <cell r="AI1324" t="e">
            <v>#N/A</v>
          </cell>
          <cell r="AJ1324" t="str">
            <v>NO</v>
          </cell>
        </row>
        <row r="1325">
          <cell r="D1325" t="str">
            <v>3V171</v>
          </cell>
          <cell r="E1325" t="str">
            <v>puerta p-17 (0.90x2.80). marco en lamina cr cal 18. ala y montante en madera entamborados + chapilla en formica y dilataciones en aluminio. cuerpo batiente</v>
          </cell>
          <cell r="F1325" t="str">
            <v>u</v>
          </cell>
          <cell r="G1325">
            <v>1512000</v>
          </cell>
          <cell r="H1325">
            <v>1.3333333333333334E-2</v>
          </cell>
          <cell r="I1325">
            <v>1532160.0000000002</v>
          </cell>
          <cell r="K1325">
            <v>0</v>
          </cell>
          <cell r="L1325" t="str">
            <v>3</v>
          </cell>
          <cell r="N1325" t="str">
            <v>0.90</v>
          </cell>
          <cell r="O1325" t="str">
            <v>2.80</v>
          </cell>
          <cell r="P1325">
            <v>0</v>
          </cell>
          <cell r="Q1325">
            <v>0</v>
          </cell>
          <cell r="R1325">
            <v>2.52</v>
          </cell>
          <cell r="AH1325" t="e">
            <v>#N/A</v>
          </cell>
          <cell r="AI1325" t="e">
            <v>#N/A</v>
          </cell>
          <cell r="AJ1325" t="str">
            <v>NO</v>
          </cell>
        </row>
        <row r="1326">
          <cell r="D1326" t="str">
            <v>3V172</v>
          </cell>
          <cell r="E1326" t="str">
            <v>puerta p-24 (4.00x2.80). alas entamboradas + chapilla en formica y dilataciones en aluminio. estructura y rieles superiores. 6 cuerpos corredizos.</v>
          </cell>
          <cell r="F1326" t="str">
            <v>u</v>
          </cell>
          <cell r="G1326">
            <v>6720000</v>
          </cell>
          <cell r="H1326">
            <v>1.3333333333333334E-2</v>
          </cell>
          <cell r="I1326">
            <v>6809600.0000000009</v>
          </cell>
          <cell r="K1326">
            <v>0</v>
          </cell>
          <cell r="L1326" t="str">
            <v>3</v>
          </cell>
          <cell r="N1326" t="str">
            <v>4.00</v>
          </cell>
          <cell r="O1326" t="str">
            <v>2.80</v>
          </cell>
          <cell r="P1326">
            <v>0</v>
          </cell>
          <cell r="Q1326">
            <v>0</v>
          </cell>
          <cell r="R1326">
            <v>11.2</v>
          </cell>
          <cell r="AH1326" t="e">
            <v>#N/A</v>
          </cell>
          <cell r="AI1326" t="e">
            <v>#N/A</v>
          </cell>
          <cell r="AJ1326" t="str">
            <v>NO</v>
          </cell>
        </row>
        <row r="1327">
          <cell r="D1327" t="str">
            <v>3V173</v>
          </cell>
          <cell r="E1327" t="str">
            <v>puerta p-25 (5.30x2.80). alas entamboradas + chapilla en formica y dilataciones en aluminio. estructura y rieles superiores. 6 cuerpos corredizos.</v>
          </cell>
          <cell r="F1327" t="str">
            <v>u</v>
          </cell>
          <cell r="G1327">
            <v>8904000</v>
          </cell>
          <cell r="H1327">
            <v>1.3333333333333334E-2</v>
          </cell>
          <cell r="I1327">
            <v>9022720</v>
          </cell>
          <cell r="K1327">
            <v>0</v>
          </cell>
          <cell r="L1327" t="str">
            <v>3</v>
          </cell>
          <cell r="N1327" t="str">
            <v>5.30</v>
          </cell>
          <cell r="O1327" t="str">
            <v>2.80</v>
          </cell>
          <cell r="P1327">
            <v>0</v>
          </cell>
          <cell r="Q1327">
            <v>0</v>
          </cell>
          <cell r="R1327">
            <v>14.839999999999998</v>
          </cell>
          <cell r="AH1327" t="e">
            <v>#N/A</v>
          </cell>
          <cell r="AI1327" t="e">
            <v>#N/A</v>
          </cell>
          <cell r="AJ1327" t="str">
            <v>NO</v>
          </cell>
        </row>
        <row r="1328">
          <cell r="D1328" t="str">
            <v>3V174</v>
          </cell>
          <cell r="E1328" t="str">
            <v>puerta p-26 (3.50x2.80). alas entamboradas + chapilla en formica y dilataciones en aluminio. estructura y rieles superiores. 4 cuerpos corredizos.</v>
          </cell>
          <cell r="F1328" t="str">
            <v>u</v>
          </cell>
          <cell r="G1328">
            <v>5880000</v>
          </cell>
          <cell r="H1328">
            <v>1.3333333333333334E-2</v>
          </cell>
          <cell r="I1328">
            <v>5958400.0000000009</v>
          </cell>
          <cell r="K1328">
            <v>0</v>
          </cell>
          <cell r="L1328" t="str">
            <v>3</v>
          </cell>
          <cell r="N1328" t="str">
            <v>3.50</v>
          </cell>
          <cell r="O1328" t="str">
            <v>2.80</v>
          </cell>
          <cell r="P1328">
            <v>0</v>
          </cell>
          <cell r="Q1328">
            <v>0</v>
          </cell>
          <cell r="R1328">
            <v>9.7999999999999989</v>
          </cell>
          <cell r="AH1328" t="e">
            <v>#N/A</v>
          </cell>
          <cell r="AI1328" t="e">
            <v>#N/A</v>
          </cell>
          <cell r="AJ1328" t="str">
            <v>NO</v>
          </cell>
        </row>
        <row r="1329">
          <cell r="D1329" t="str">
            <v>3V175</v>
          </cell>
          <cell r="E1329" t="str">
            <v>puerta p-27 (5.90x2.80). alas entamboradas + chapilla en formica y dilataciones en aluminio. estructura y rieles superiores. 8 cuerpos corredizos.</v>
          </cell>
          <cell r="F1329" t="str">
            <v>u</v>
          </cell>
          <cell r="G1329">
            <v>9912000</v>
          </cell>
          <cell r="H1329">
            <v>1.3333333333333334E-2</v>
          </cell>
          <cell r="I1329">
            <v>10044160</v>
          </cell>
          <cell r="K1329">
            <v>0</v>
          </cell>
          <cell r="L1329" t="str">
            <v>3</v>
          </cell>
          <cell r="N1329" t="str">
            <v>5.90</v>
          </cell>
          <cell r="O1329" t="str">
            <v>2.80</v>
          </cell>
          <cell r="P1329">
            <v>0</v>
          </cell>
          <cell r="Q1329">
            <v>0</v>
          </cell>
          <cell r="R1329">
            <v>16.52</v>
          </cell>
          <cell r="AH1329" t="e">
            <v>#N/A</v>
          </cell>
          <cell r="AI1329" t="e">
            <v>#N/A</v>
          </cell>
          <cell r="AJ1329" t="str">
            <v>NO</v>
          </cell>
        </row>
        <row r="1330">
          <cell r="D1330" t="str">
            <v>3V176</v>
          </cell>
          <cell r="E1330" t="str">
            <v>puerta p-28 (6.30x2.80). alas entamboradas + chapilla en formica y dilataciones en aluminio. estructura y rieles superiores. 8 cuerpos corredizos.</v>
          </cell>
          <cell r="F1330" t="str">
            <v>u</v>
          </cell>
          <cell r="G1330">
            <v>10584000</v>
          </cell>
          <cell r="H1330">
            <v>1.3333333333333334E-2</v>
          </cell>
          <cell r="I1330">
            <v>10725120</v>
          </cell>
          <cell r="K1330">
            <v>0</v>
          </cell>
          <cell r="L1330" t="str">
            <v>3</v>
          </cell>
          <cell r="N1330" t="str">
            <v>6.30</v>
          </cell>
          <cell r="O1330" t="str">
            <v>2.80</v>
          </cell>
          <cell r="P1330">
            <v>0</v>
          </cell>
          <cell r="Q1330">
            <v>0</v>
          </cell>
          <cell r="R1330">
            <v>17.639999999999997</v>
          </cell>
          <cell r="AH1330" t="e">
            <v>#N/A</v>
          </cell>
          <cell r="AI1330" t="e">
            <v>#N/A</v>
          </cell>
          <cell r="AJ1330" t="str">
            <v>NO</v>
          </cell>
        </row>
        <row r="1331">
          <cell r="D1331" t="str">
            <v>3V177</v>
          </cell>
          <cell r="E1331" t="str">
            <v>puerta p-29 (3.20x2.80). alas entamboradas + chapilla en formica y dilataciones en aluminio. estructura y rieles superiores. 4 cuerpos corredizos.</v>
          </cell>
          <cell r="F1331" t="str">
            <v>u</v>
          </cell>
          <cell r="G1331">
            <v>5376000</v>
          </cell>
          <cell r="H1331">
            <v>1.3333333333333334E-2</v>
          </cell>
          <cell r="I1331">
            <v>5447680</v>
          </cell>
          <cell r="K1331">
            <v>0</v>
          </cell>
          <cell r="L1331" t="str">
            <v>3</v>
          </cell>
          <cell r="N1331" t="str">
            <v>3.20</v>
          </cell>
          <cell r="O1331" t="str">
            <v>2.80</v>
          </cell>
          <cell r="P1331">
            <v>0</v>
          </cell>
          <cell r="Q1331">
            <v>0</v>
          </cell>
          <cell r="R1331">
            <v>8.9599999999999991</v>
          </cell>
          <cell r="AH1331" t="e">
            <v>#N/A</v>
          </cell>
          <cell r="AI1331" t="e">
            <v>#N/A</v>
          </cell>
          <cell r="AJ1331" t="str">
            <v>NO</v>
          </cell>
        </row>
        <row r="1332">
          <cell r="D1332" t="str">
            <v>3V178</v>
          </cell>
          <cell r="E1332" t="str">
            <v>puerta p-31 (10.75x2.80). alas entamboradas + chapilla en formica y dilataciones en aluminio. estructura y rieles superiores. 11 cuerpos corredizos.</v>
          </cell>
          <cell r="F1332" t="str">
            <v>u</v>
          </cell>
          <cell r="G1332">
            <v>17976000</v>
          </cell>
          <cell r="H1332">
            <v>1.3333333333333334E-2</v>
          </cell>
          <cell r="I1332">
            <v>18215680</v>
          </cell>
          <cell r="K1332">
            <v>0</v>
          </cell>
          <cell r="L1332" t="str">
            <v>3</v>
          </cell>
          <cell r="N1332" t="str">
            <v>10.7</v>
          </cell>
          <cell r="O1332" t="str">
            <v>2.80</v>
          </cell>
          <cell r="P1332">
            <v>0</v>
          </cell>
          <cell r="Q1332">
            <v>0</v>
          </cell>
          <cell r="R1332">
            <v>29.959999999999997</v>
          </cell>
          <cell r="AH1332" t="e">
            <v>#N/A</v>
          </cell>
          <cell r="AI1332" t="e">
            <v>#N/A</v>
          </cell>
          <cell r="AJ1332" t="str">
            <v>NO</v>
          </cell>
        </row>
        <row r="1333">
          <cell r="D1333" t="str">
            <v>3V179</v>
          </cell>
          <cell r="E1333" t="str">
            <v>puerta p-32 (10.75x2.80). alas entamboradas + chapilla en formica y dilataciones en aluminio. estructura y rieles superiores. 11 cuerpos corredizos.</v>
          </cell>
          <cell r="F1333" t="str">
            <v>u</v>
          </cell>
          <cell r="G1333">
            <v>17976000</v>
          </cell>
          <cell r="H1333">
            <v>1.3333333333333334E-2</v>
          </cell>
          <cell r="I1333">
            <v>18215680</v>
          </cell>
          <cell r="K1333">
            <v>0</v>
          </cell>
          <cell r="L1333" t="str">
            <v>3</v>
          </cell>
          <cell r="N1333" t="str">
            <v>10.7</v>
          </cell>
          <cell r="O1333" t="str">
            <v>2.80</v>
          </cell>
          <cell r="P1333">
            <v>0</v>
          </cell>
          <cell r="Q1333">
            <v>0</v>
          </cell>
          <cell r="R1333">
            <v>29.959999999999997</v>
          </cell>
          <cell r="AH1333" t="e">
            <v>#N/A</v>
          </cell>
          <cell r="AI1333" t="e">
            <v>#N/A</v>
          </cell>
          <cell r="AJ1333" t="str">
            <v>NO</v>
          </cell>
        </row>
        <row r="1334">
          <cell r="D1334" t="str">
            <v>3V180</v>
          </cell>
          <cell r="E1334" t="str">
            <v>puerta p-34 (3.40x2.30). alas entamboradas + chapilla en formica y dilataciones en aluminio. estructura y rieles superiores. 4 cuerpos corredizos.</v>
          </cell>
          <cell r="F1334" t="str">
            <v>u</v>
          </cell>
          <cell r="G1334">
            <v>4692000</v>
          </cell>
          <cell r="H1334">
            <v>1.3333333333333334E-2</v>
          </cell>
          <cell r="I1334">
            <v>4754560</v>
          </cell>
          <cell r="K1334">
            <v>0</v>
          </cell>
          <cell r="L1334" t="str">
            <v>3</v>
          </cell>
          <cell r="N1334" t="str">
            <v>3.40</v>
          </cell>
          <cell r="O1334" t="str">
            <v>2.30</v>
          </cell>
          <cell r="P1334">
            <v>0</v>
          </cell>
          <cell r="Q1334">
            <v>0</v>
          </cell>
          <cell r="R1334">
            <v>7.8199999999999994</v>
          </cell>
          <cell r="AH1334" t="e">
            <v>#N/A</v>
          </cell>
          <cell r="AI1334" t="e">
            <v>#N/A</v>
          </cell>
          <cell r="AJ1334" t="str">
            <v>NO</v>
          </cell>
        </row>
        <row r="1335">
          <cell r="D1335" t="str">
            <v>3V181</v>
          </cell>
          <cell r="E1335" t="str">
            <v>puerta p-35 (1.00x2.80). marco en lamina cr cal 18. ala, montante y cuerpo fijo en madera entamborados + chapilla en formica y dilataciones en aluminio. cuerpo batiente</v>
          </cell>
          <cell r="F1335" t="str">
            <v>u</v>
          </cell>
          <cell r="G1335">
            <v>1680000</v>
          </cell>
          <cell r="H1335">
            <v>1.3333333333333334E-2</v>
          </cell>
          <cell r="I1335">
            <v>1702400.0000000002</v>
          </cell>
          <cell r="K1335">
            <v>0</v>
          </cell>
          <cell r="L1335" t="str">
            <v>3</v>
          </cell>
          <cell r="N1335" t="str">
            <v>1.00</v>
          </cell>
          <cell r="O1335" t="str">
            <v>2.80</v>
          </cell>
          <cell r="P1335">
            <v>0</v>
          </cell>
          <cell r="Q1335">
            <v>0</v>
          </cell>
          <cell r="R1335">
            <v>2.8</v>
          </cell>
          <cell r="AH1335" t="e">
            <v>#N/A</v>
          </cell>
          <cell r="AI1335" t="e">
            <v>#N/A</v>
          </cell>
          <cell r="AJ1335" t="str">
            <v>NO</v>
          </cell>
        </row>
        <row r="1336">
          <cell r="D1336" t="str">
            <v>3V182</v>
          </cell>
          <cell r="E1336" t="str">
            <v>puerta p-41 (0.90x3.80). marco en lamina cr cal 18. ala y montante en madera entamborados + chapilla en formica y dilataciones en aluminio. cuerpo batiente</v>
          </cell>
          <cell r="F1336" t="str">
            <v>u</v>
          </cell>
          <cell r="G1336">
            <v>2052000</v>
          </cell>
          <cell r="H1336">
            <v>1.3333333333333334E-2</v>
          </cell>
          <cell r="I1336">
            <v>2079360.0000000002</v>
          </cell>
          <cell r="K1336">
            <v>0</v>
          </cell>
          <cell r="L1336" t="str">
            <v>3</v>
          </cell>
          <cell r="N1336" t="str">
            <v>0.90</v>
          </cell>
          <cell r="O1336" t="str">
            <v>3.80</v>
          </cell>
          <cell r="P1336">
            <v>0</v>
          </cell>
          <cell r="Q1336">
            <v>0</v>
          </cell>
          <cell r="R1336">
            <v>3.42</v>
          </cell>
          <cell r="AH1336" t="e">
            <v>#N/A</v>
          </cell>
          <cell r="AI1336" t="e">
            <v>#N/A</v>
          </cell>
          <cell r="AJ1336" t="str">
            <v>NO</v>
          </cell>
        </row>
        <row r="1337">
          <cell r="D1337" t="str">
            <v>3V183</v>
          </cell>
          <cell r="E1337" t="str">
            <v>puerta p-42 (5.20x2.80). alas entamboradas + chapilla en formica y dilataciones en aluminio. estructura y rieles superiores. 6 cuerpos corredizos.</v>
          </cell>
          <cell r="F1337" t="str">
            <v>u</v>
          </cell>
          <cell r="G1337">
            <v>8736000</v>
          </cell>
          <cell r="H1337">
            <v>1.3333333333333334E-2</v>
          </cell>
          <cell r="I1337">
            <v>8852480</v>
          </cell>
          <cell r="K1337">
            <v>0</v>
          </cell>
          <cell r="L1337" t="str">
            <v>3</v>
          </cell>
          <cell r="N1337" t="str">
            <v>5.20</v>
          </cell>
          <cell r="O1337" t="str">
            <v>2.80</v>
          </cell>
          <cell r="P1337">
            <v>0</v>
          </cell>
          <cell r="Q1337">
            <v>0</v>
          </cell>
          <cell r="R1337">
            <v>14.559999999999999</v>
          </cell>
          <cell r="AH1337" t="e">
            <v>#N/A</v>
          </cell>
          <cell r="AI1337" t="e">
            <v>#N/A</v>
          </cell>
          <cell r="AJ1337" t="str">
            <v>NO</v>
          </cell>
        </row>
        <row r="1338">
          <cell r="D1338" t="str">
            <v>3V184</v>
          </cell>
          <cell r="E1338" t="str">
            <v>puerta p-43 (3.90x2.80). alas entamboradas + chapilla en formica y dilataciones en aluminio. estructura y rieles superiores. 6 cuerpos corredizos.</v>
          </cell>
          <cell r="F1338" t="str">
            <v>u</v>
          </cell>
          <cell r="G1338">
            <v>6552000</v>
          </cell>
          <cell r="H1338">
            <v>1.3333333333333334E-2</v>
          </cell>
          <cell r="I1338">
            <v>6639360.0000000009</v>
          </cell>
          <cell r="K1338">
            <v>0</v>
          </cell>
          <cell r="L1338" t="str">
            <v>3</v>
          </cell>
          <cell r="N1338" t="str">
            <v>3.90</v>
          </cell>
          <cell r="O1338" t="str">
            <v>2.80</v>
          </cell>
          <cell r="P1338">
            <v>0</v>
          </cell>
          <cell r="Q1338">
            <v>0</v>
          </cell>
          <cell r="R1338">
            <v>10.92</v>
          </cell>
          <cell r="AH1338" t="e">
            <v>#N/A</v>
          </cell>
          <cell r="AI1338" t="e">
            <v>#N/A</v>
          </cell>
          <cell r="AJ1338" t="str">
            <v>NO</v>
          </cell>
        </row>
        <row r="1339">
          <cell r="D1339" t="str">
            <v>3V185</v>
          </cell>
          <cell r="E1339" t="str">
            <v>puerta p-44 (5.40x2.80). alas entamboradas + chapilla en formica y dilataciones en aluminio. estructura y rieles superiores. 6 cuerpos corredizos.</v>
          </cell>
          <cell r="F1339" t="str">
            <v>u</v>
          </cell>
          <cell r="G1339">
            <v>9072000</v>
          </cell>
          <cell r="H1339">
            <v>1.3333333333333334E-2</v>
          </cell>
          <cell r="I1339">
            <v>9192960</v>
          </cell>
          <cell r="K1339">
            <v>0</v>
          </cell>
          <cell r="L1339" t="str">
            <v>3</v>
          </cell>
          <cell r="N1339" t="str">
            <v>5.40</v>
          </cell>
          <cell r="O1339" t="str">
            <v>2.80</v>
          </cell>
          <cell r="P1339">
            <v>0</v>
          </cell>
          <cell r="Q1339">
            <v>0</v>
          </cell>
          <cell r="R1339">
            <v>15.12</v>
          </cell>
          <cell r="AH1339" t="e">
            <v>#N/A</v>
          </cell>
          <cell r="AI1339" t="e">
            <v>#N/A</v>
          </cell>
          <cell r="AJ1339" t="str">
            <v>NO</v>
          </cell>
        </row>
        <row r="1340">
          <cell r="D1340" t="str">
            <v>3V186</v>
          </cell>
          <cell r="E1340" t="str">
            <v>puerta p-45 (2.80x2.80). alas entamboradas + chapilla en formica y dilataciones en aluminio. estructura y rieles superiores. 4 cuerpos corredizos.</v>
          </cell>
          <cell r="F1340" t="str">
            <v>u</v>
          </cell>
          <cell r="G1340">
            <v>4704000</v>
          </cell>
          <cell r="H1340">
            <v>1.3333333333333334E-2</v>
          </cell>
          <cell r="I1340">
            <v>4766720</v>
          </cell>
          <cell r="K1340">
            <v>0</v>
          </cell>
          <cell r="L1340" t="str">
            <v>3</v>
          </cell>
          <cell r="N1340" t="str">
            <v>2.80</v>
          </cell>
          <cell r="O1340" t="str">
            <v>2.80</v>
          </cell>
          <cell r="P1340">
            <v>0</v>
          </cell>
          <cell r="Q1340">
            <v>0</v>
          </cell>
          <cell r="R1340">
            <v>7.839999999999999</v>
          </cell>
          <cell r="AH1340" t="e">
            <v>#N/A</v>
          </cell>
          <cell r="AI1340" t="e">
            <v>#N/A</v>
          </cell>
          <cell r="AJ1340" t="str">
            <v>NO</v>
          </cell>
        </row>
        <row r="1341">
          <cell r="D1341" t="str">
            <v>3V187</v>
          </cell>
          <cell r="E1341" t="str">
            <v>puerta p-46 (6.00x3.80). alas entamboradas + chapilla en formica y dilataciones en aluminio. estructura y rieles superiores. 8 cuerpos corredizos.</v>
          </cell>
          <cell r="F1341" t="str">
            <v>u</v>
          </cell>
          <cell r="G1341">
            <v>13680000</v>
          </cell>
          <cell r="H1341">
            <v>1.3333333333333334E-2</v>
          </cell>
          <cell r="I1341">
            <v>13862400.000000002</v>
          </cell>
          <cell r="K1341">
            <v>0</v>
          </cell>
          <cell r="L1341" t="str">
            <v>3</v>
          </cell>
          <cell r="N1341" t="str">
            <v>6.00</v>
          </cell>
          <cell r="O1341" t="str">
            <v>3.80</v>
          </cell>
          <cell r="P1341">
            <v>0</v>
          </cell>
          <cell r="Q1341">
            <v>0</v>
          </cell>
          <cell r="R1341">
            <v>22.799999999999997</v>
          </cell>
          <cell r="AH1341" t="e">
            <v>#N/A</v>
          </cell>
          <cell r="AI1341" t="e">
            <v>#N/A</v>
          </cell>
          <cell r="AJ1341" t="str">
            <v>NO</v>
          </cell>
        </row>
        <row r="1342">
          <cell r="D1342" t="str">
            <v>3V188</v>
          </cell>
          <cell r="E1342" t="str">
            <v>puerta p-47 (4.07x3.80). alas entamboradas + chapilla en formica y dilataciones en aluminio. estructura y rieles superiores. 6 cuerpos corredizos.</v>
          </cell>
          <cell r="F1342" t="str">
            <v>u</v>
          </cell>
          <cell r="G1342">
            <v>9279600</v>
          </cell>
          <cell r="H1342">
            <v>1.3333333333333334E-2</v>
          </cell>
          <cell r="I1342">
            <v>9403328</v>
          </cell>
          <cell r="K1342">
            <v>0</v>
          </cell>
          <cell r="L1342" t="str">
            <v>3</v>
          </cell>
          <cell r="N1342" t="str">
            <v>4.07</v>
          </cell>
          <cell r="O1342" t="str">
            <v>3.80</v>
          </cell>
          <cell r="P1342">
            <v>0</v>
          </cell>
          <cell r="Q1342">
            <v>0</v>
          </cell>
          <cell r="R1342">
            <v>15.466000000000001</v>
          </cell>
          <cell r="AH1342" t="e">
            <v>#N/A</v>
          </cell>
          <cell r="AI1342" t="e">
            <v>#N/A</v>
          </cell>
          <cell r="AJ1342" t="str">
            <v>NO</v>
          </cell>
        </row>
        <row r="1343">
          <cell r="D1343" t="str">
            <v>3V189</v>
          </cell>
          <cell r="E1343" t="str">
            <v>puerta p-48 (5.78x3.80). alas entamboradas + chapilla en formica y dilataciones en aluminio. estructura y rieles superiores. 8 cuerpos corredizos.</v>
          </cell>
          <cell r="F1343" t="str">
            <v>u</v>
          </cell>
          <cell r="G1343">
            <v>13178400</v>
          </cell>
          <cell r="H1343">
            <v>1.3333333333333334E-2</v>
          </cell>
          <cell r="I1343">
            <v>13354112.000000002</v>
          </cell>
          <cell r="K1343">
            <v>0</v>
          </cell>
          <cell r="L1343" t="str">
            <v>3</v>
          </cell>
          <cell r="N1343" t="str">
            <v>5.78</v>
          </cell>
          <cell r="O1343" t="str">
            <v>3.80</v>
          </cell>
          <cell r="P1343">
            <v>0</v>
          </cell>
          <cell r="Q1343">
            <v>0</v>
          </cell>
          <cell r="R1343">
            <v>21.963999999999999</v>
          </cell>
          <cell r="AH1343" t="e">
            <v>#N/A</v>
          </cell>
          <cell r="AI1343" t="e">
            <v>#N/A</v>
          </cell>
          <cell r="AJ1343" t="str">
            <v>NO</v>
          </cell>
        </row>
        <row r="1344">
          <cell r="D1344" t="str">
            <v>3V190</v>
          </cell>
          <cell r="E1344" t="str">
            <v>puerta p-49 (6.50x3.80). alas entamboradas + chapilla en formica y dilataciones en aluminio. estructura y rieles superiores. 8 cuerpos corredizos.</v>
          </cell>
          <cell r="F1344" t="str">
            <v>u</v>
          </cell>
          <cell r="G1344">
            <v>14820000</v>
          </cell>
          <cell r="H1344">
            <v>1.3333333333333334E-2</v>
          </cell>
          <cell r="I1344">
            <v>15017600.000000002</v>
          </cell>
          <cell r="K1344">
            <v>0</v>
          </cell>
          <cell r="L1344" t="str">
            <v>3</v>
          </cell>
          <cell r="N1344" t="str">
            <v>6.50</v>
          </cell>
          <cell r="O1344" t="str">
            <v>3.80</v>
          </cell>
          <cell r="P1344">
            <v>0</v>
          </cell>
          <cell r="Q1344">
            <v>0</v>
          </cell>
          <cell r="R1344">
            <v>24.7</v>
          </cell>
          <cell r="AH1344" t="e">
            <v>#N/A</v>
          </cell>
          <cell r="AI1344" t="e">
            <v>#N/A</v>
          </cell>
          <cell r="AJ1344" t="str">
            <v>NO</v>
          </cell>
        </row>
        <row r="1345">
          <cell r="D1345" t="str">
            <v>3V191</v>
          </cell>
          <cell r="E1345" t="str">
            <v>puerta p-50 (8.38x3.80). alas entamboradas + chapilla en formica y dilataciones en aluminio. estructura y rieles superiores. 8 cuerpos corredizos.</v>
          </cell>
          <cell r="F1345" t="str">
            <v>u</v>
          </cell>
          <cell r="G1345">
            <v>19106400.000000004</v>
          </cell>
          <cell r="H1345">
            <v>1.3333333333333334E-2</v>
          </cell>
          <cell r="I1345">
            <v>19361152.000000004</v>
          </cell>
          <cell r="K1345">
            <v>0</v>
          </cell>
          <cell r="L1345" t="str">
            <v>3</v>
          </cell>
          <cell r="N1345" t="str">
            <v>8.38</v>
          </cell>
          <cell r="O1345" t="str">
            <v>3.80</v>
          </cell>
          <cell r="P1345">
            <v>0</v>
          </cell>
          <cell r="Q1345">
            <v>0</v>
          </cell>
          <cell r="R1345">
            <v>31.844000000000001</v>
          </cell>
          <cell r="AH1345" t="e">
            <v>#N/A</v>
          </cell>
          <cell r="AI1345" t="e">
            <v>#N/A</v>
          </cell>
          <cell r="AJ1345" t="str">
            <v>NO</v>
          </cell>
        </row>
        <row r="1346">
          <cell r="D1346" t="str">
            <v>3V192</v>
          </cell>
          <cell r="E1346" t="str">
            <v>puerta p-53 (8.20x2.80). alas entamboradas + chapilla en formica y dilataciones en aluminio. estructura y rieles superiores. 7 cuerpos corredizos y 1 cuerpo batiente.</v>
          </cell>
          <cell r="F1346" t="str">
            <v>u</v>
          </cell>
          <cell r="G1346">
            <v>13776000</v>
          </cell>
          <cell r="H1346">
            <v>1.3333333333333334E-2</v>
          </cell>
          <cell r="I1346">
            <v>13959680.000000002</v>
          </cell>
          <cell r="K1346">
            <v>0</v>
          </cell>
          <cell r="L1346" t="str">
            <v>3</v>
          </cell>
          <cell r="N1346" t="str">
            <v>8.20</v>
          </cell>
          <cell r="O1346" t="str">
            <v>2.80</v>
          </cell>
          <cell r="P1346">
            <v>0</v>
          </cell>
          <cell r="Q1346">
            <v>0</v>
          </cell>
          <cell r="R1346">
            <v>22.959999999999997</v>
          </cell>
          <cell r="AH1346" t="e">
            <v>#N/A</v>
          </cell>
          <cell r="AI1346" t="e">
            <v>#N/A</v>
          </cell>
          <cell r="AJ1346" t="str">
            <v>NO</v>
          </cell>
        </row>
        <row r="1347">
          <cell r="D1347" t="str">
            <v>4Z13N</v>
          </cell>
          <cell r="E1347" t="str">
            <v>subcontrato excavacion pilotes Ø0.25m tornillo continuo</v>
          </cell>
          <cell r="F1347" t="str">
            <v>m3</v>
          </cell>
          <cell r="G1347">
            <v>597403.99438973831</v>
          </cell>
          <cell r="H1347">
            <v>8.0000000000000002E-3</v>
          </cell>
          <cell r="I1347">
            <v>602183.2263448562</v>
          </cell>
          <cell r="K1347">
            <v>0</v>
          </cell>
          <cell r="L1347" t="str">
            <v>4</v>
          </cell>
          <cell r="P1347">
            <v>11.486448139687681</v>
          </cell>
          <cell r="Q1347">
            <v>6083012.0319999997</v>
          </cell>
          <cell r="AH1347" t="str">
            <v>4Z13N</v>
          </cell>
          <cell r="AI1347" t="e">
            <v>#N/A</v>
          </cell>
          <cell r="AJ1347" t="str">
            <v>SI</v>
          </cell>
        </row>
        <row r="1348">
          <cell r="D1348" t="str">
            <v>4Z13O</v>
          </cell>
          <cell r="E1348" t="str">
            <v>subcontrato excavacion pilotes Ø0.30m tornillo continuo</v>
          </cell>
          <cell r="F1348" t="str">
            <v>m3</v>
          </cell>
          <cell r="G1348">
            <v>428692.68115930294</v>
          </cell>
          <cell r="H1348">
            <v>8.0000000000000002E-3</v>
          </cell>
          <cell r="I1348">
            <v>432122.22260857734</v>
          </cell>
          <cell r="K1348">
            <v>0</v>
          </cell>
          <cell r="L1348" t="str">
            <v>4</v>
          </cell>
          <cell r="P1348">
            <v>0</v>
          </cell>
          <cell r="Q1348">
            <v>3456599.7760000001</v>
          </cell>
          <cell r="AH1348" t="e">
            <v>#N/A</v>
          </cell>
          <cell r="AI1348" t="e">
            <v>#N/A</v>
          </cell>
          <cell r="AJ1348" t="str">
            <v>NO</v>
          </cell>
        </row>
        <row r="1349">
          <cell r="D1349" t="str">
            <v>4Z13P</v>
          </cell>
          <cell r="E1349" t="str">
            <v>subcontrato excavacion pilotes Ø0.40m tornillo continuo</v>
          </cell>
          <cell r="F1349" t="str">
            <v>m3</v>
          </cell>
          <cell r="G1349">
            <v>257031.51284661616</v>
          </cell>
          <cell r="H1349">
            <v>8.0000000000000002E-3</v>
          </cell>
          <cell r="I1349">
            <v>259087.76494938909</v>
          </cell>
          <cell r="K1349">
            <v>0</v>
          </cell>
          <cell r="L1349" t="str">
            <v>4</v>
          </cell>
          <cell r="P1349">
            <v>0</v>
          </cell>
          <cell r="Q1349">
            <v>1188677.696</v>
          </cell>
          <cell r="AH1349" t="e">
            <v>#N/A</v>
          </cell>
          <cell r="AI1349" t="e">
            <v>#N/A</v>
          </cell>
          <cell r="AJ1349" t="str">
            <v>NO</v>
          </cell>
        </row>
        <row r="1350">
          <cell r="D1350" t="str">
            <v>4Z13Q</v>
          </cell>
          <cell r="E1350" t="str">
            <v>provision excavacion pilotes Ø0.50m tornillo continuo</v>
          </cell>
          <cell r="F1350" t="str">
            <v>m3</v>
          </cell>
          <cell r="G1350">
            <v>257031.51284661613</v>
          </cell>
          <cell r="H1350">
            <v>8.0000000000000002E-3</v>
          </cell>
          <cell r="I1350">
            <v>259087.76494938906</v>
          </cell>
          <cell r="K1350">
            <v>0</v>
          </cell>
          <cell r="L1350" t="str">
            <v>4</v>
          </cell>
          <cell r="P1350">
            <v>204.04644285065706</v>
          </cell>
          <cell r="Q1350">
            <v>9205919.5200000014</v>
          </cell>
          <cell r="AH1350" t="str">
            <v>4Z13Q</v>
          </cell>
          <cell r="AI1350" t="e">
            <v>#N/A</v>
          </cell>
          <cell r="AJ1350" t="str">
            <v>SI</v>
          </cell>
        </row>
        <row r="1351">
          <cell r="D1351" t="str">
            <v>4Z13R</v>
          </cell>
          <cell r="E1351" t="str">
            <v>provision excavacion pilotes Ø0.60m tornillo continuo</v>
          </cell>
          <cell r="F1351" t="str">
            <v>m3</v>
          </cell>
          <cell r="G1351">
            <v>257031.51284661607</v>
          </cell>
          <cell r="H1351">
            <v>8.0000000000000002E-3</v>
          </cell>
          <cell r="I1351">
            <v>259087.76494938901</v>
          </cell>
          <cell r="K1351">
            <v>0</v>
          </cell>
          <cell r="L1351" t="str">
            <v>4</v>
          </cell>
          <cell r="P1351">
            <v>332.29410895182639</v>
          </cell>
          <cell r="Q1351">
            <v>19882859.776000001</v>
          </cell>
          <cell r="AH1351" t="str">
            <v>4Z13R</v>
          </cell>
          <cell r="AI1351" t="e">
            <v>#N/A</v>
          </cell>
          <cell r="AJ1351" t="str">
            <v>SI</v>
          </cell>
        </row>
        <row r="1352">
          <cell r="D1352" t="str">
            <v>4Z13S</v>
          </cell>
          <cell r="E1352" t="str">
            <v>provision excavacion pilotes Ø0.70m tornillo continuo</v>
          </cell>
          <cell r="F1352" t="str">
            <v>m3</v>
          </cell>
          <cell r="G1352">
            <v>257031.51284661613</v>
          </cell>
          <cell r="H1352">
            <v>8.0000000000000002E-3</v>
          </cell>
          <cell r="I1352">
            <v>259087.76494938906</v>
          </cell>
          <cell r="K1352">
            <v>0</v>
          </cell>
          <cell r="L1352" t="str">
            <v>4</v>
          </cell>
          <cell r="P1352">
            <v>16.798488617826322</v>
          </cell>
          <cell r="Q1352">
            <v>6219396.1600000001</v>
          </cell>
          <cell r="AH1352" t="str">
            <v>4Z13S</v>
          </cell>
          <cell r="AI1352" t="e">
            <v>#N/A</v>
          </cell>
          <cell r="AJ1352" t="str">
            <v>SI</v>
          </cell>
        </row>
        <row r="1353">
          <cell r="D1353" t="str">
            <v>41122</v>
          </cell>
          <cell r="E1353" t="str">
            <v>vibrocompactador 50x75 cm (rana)</v>
          </cell>
          <cell r="F1353" t="str">
            <v>d</v>
          </cell>
          <cell r="G1353">
            <v>38850</v>
          </cell>
          <cell r="H1353">
            <v>0.16</v>
          </cell>
          <cell r="I1353">
            <v>45066</v>
          </cell>
          <cell r="K1353">
            <v>0</v>
          </cell>
          <cell r="L1353" t="str">
            <v>4</v>
          </cell>
          <cell r="P1353">
            <v>6.5595000000000008</v>
          </cell>
          <cell r="Q1353">
            <v>12618855.168000001</v>
          </cell>
          <cell r="AH1353" t="str">
            <v>41122</v>
          </cell>
          <cell r="AI1353" t="e">
            <v>#N/A</v>
          </cell>
          <cell r="AJ1353" t="str">
            <v>SI</v>
          </cell>
        </row>
        <row r="1354">
          <cell r="D1354" t="str">
            <v>41222</v>
          </cell>
          <cell r="E1354" t="str">
            <v>tornillo nivelador escualizable 600mm</v>
          </cell>
          <cell r="F1354" t="str">
            <v>d</v>
          </cell>
          <cell r="G1354">
            <v>93.600000000000009</v>
          </cell>
          <cell r="H1354">
            <v>0.16</v>
          </cell>
          <cell r="I1354">
            <v>108.57600000000001</v>
          </cell>
          <cell r="K1354">
            <v>0</v>
          </cell>
          <cell r="L1354" t="str">
            <v>4</v>
          </cell>
          <cell r="P1354">
            <v>8877.7905106762373</v>
          </cell>
          <cell r="Q1354">
            <v>6025450.3854545457</v>
          </cell>
          <cell r="R1354">
            <v>0.9</v>
          </cell>
          <cell r="AH1354" t="e">
            <v>#N/A</v>
          </cell>
          <cell r="AI1354" t="str">
            <v>41222</v>
          </cell>
          <cell r="AJ1354" t="str">
            <v>SI</v>
          </cell>
        </row>
        <row r="1355">
          <cell r="D1355" t="str">
            <v>41223</v>
          </cell>
          <cell r="E1355" t="str">
            <v>vertical 1500mm con pin</v>
          </cell>
          <cell r="F1355" t="str">
            <v>d</v>
          </cell>
          <cell r="G1355">
            <v>126</v>
          </cell>
          <cell r="H1355">
            <v>0.16</v>
          </cell>
          <cell r="I1355">
            <v>146.16</v>
          </cell>
          <cell r="K1355">
            <v>0</v>
          </cell>
          <cell r="L1355" t="str">
            <v>4</v>
          </cell>
          <cell r="P1355">
            <v>8877.7905106762373</v>
          </cell>
          <cell r="Q1355">
            <v>10056994.272000002</v>
          </cell>
          <cell r="AH1355" t="e">
            <v>#N/A</v>
          </cell>
          <cell r="AI1355" t="str">
            <v>41223</v>
          </cell>
          <cell r="AJ1355" t="str">
            <v>SI</v>
          </cell>
        </row>
        <row r="1356">
          <cell r="D1356" t="str">
            <v>41224</v>
          </cell>
          <cell r="E1356" t="str">
            <v>horizontal 1400mm</v>
          </cell>
          <cell r="F1356" t="str">
            <v>d</v>
          </cell>
          <cell r="G1356">
            <v>9</v>
          </cell>
          <cell r="H1356">
            <v>0.16</v>
          </cell>
          <cell r="I1356">
            <v>10.44</v>
          </cell>
          <cell r="K1356">
            <v>0</v>
          </cell>
          <cell r="L1356" t="str">
            <v>4</v>
          </cell>
          <cell r="P1356">
            <v>17755.581021352475</v>
          </cell>
          <cell r="Q1356">
            <v>5396219.4879999999</v>
          </cell>
          <cell r="AH1356" t="e">
            <v>#N/A</v>
          </cell>
          <cell r="AI1356" t="str">
            <v>41224</v>
          </cell>
          <cell r="AJ1356" t="str">
            <v>SI</v>
          </cell>
        </row>
        <row r="1357">
          <cell r="D1357" t="str">
            <v>41225</v>
          </cell>
          <cell r="E1357" t="str">
            <v>diagonal 3000 x 2000mm</v>
          </cell>
          <cell r="F1357" t="str">
            <v>d</v>
          </cell>
          <cell r="G1357">
            <v>173.70000000000002</v>
          </cell>
          <cell r="H1357">
            <v>0.16</v>
          </cell>
          <cell r="I1357">
            <v>201.49200000000002</v>
          </cell>
          <cell r="K1357">
            <v>0</v>
          </cell>
          <cell r="L1357" t="str">
            <v>4</v>
          </cell>
          <cell r="P1357">
            <v>6658.3428830071789</v>
          </cell>
          <cell r="Q1357">
            <v>2221021.3942857143</v>
          </cell>
          <cell r="AH1357" t="e">
            <v>#N/A</v>
          </cell>
          <cell r="AI1357" t="str">
            <v>41225</v>
          </cell>
          <cell r="AJ1357" t="str">
            <v>SI</v>
          </cell>
        </row>
        <row r="1358">
          <cell r="D1358" t="str">
            <v>41226</v>
          </cell>
          <cell r="E1358" t="str">
            <v>plataforma 1400mm</v>
          </cell>
          <cell r="F1358" t="str">
            <v>d</v>
          </cell>
          <cell r="G1358">
            <v>315</v>
          </cell>
          <cell r="H1358">
            <v>0.16</v>
          </cell>
          <cell r="I1358">
            <v>365.4</v>
          </cell>
          <cell r="K1358">
            <v>0</v>
          </cell>
          <cell r="L1358" t="str">
            <v>4</v>
          </cell>
          <cell r="P1358">
            <v>2219.4476276690593</v>
          </cell>
          <cell r="Q1358">
            <v>6555124.0319999997</v>
          </cell>
          <cell r="AH1358" t="e">
            <v>#N/A</v>
          </cell>
          <cell r="AI1358" t="str">
            <v>41226</v>
          </cell>
          <cell r="AJ1358" t="str">
            <v>SI</v>
          </cell>
        </row>
        <row r="1359">
          <cell r="D1359" t="str">
            <v>41227</v>
          </cell>
          <cell r="E1359" t="str">
            <v>escalera</v>
          </cell>
          <cell r="F1359" t="str">
            <v>d</v>
          </cell>
          <cell r="G1359">
            <v>2511</v>
          </cell>
          <cell r="H1359">
            <v>0.16</v>
          </cell>
          <cell r="I1359">
            <v>2912.7599999999998</v>
          </cell>
          <cell r="K1359">
            <v>0</v>
          </cell>
          <cell r="L1359" t="str">
            <v>4</v>
          </cell>
          <cell r="P1359">
            <v>2219.4476276690593</v>
          </cell>
          <cell r="Q1359">
            <v>6935134.6546285721</v>
          </cell>
          <cell r="AH1359" t="e">
            <v>#N/A</v>
          </cell>
          <cell r="AI1359" t="str">
            <v>41227</v>
          </cell>
          <cell r="AJ1359" t="str">
            <v>SI</v>
          </cell>
        </row>
        <row r="1360">
          <cell r="D1360" t="str">
            <v>41228</v>
          </cell>
          <cell r="E1360" t="str">
            <v>tornillo nivelador con ruedas</v>
          </cell>
          <cell r="F1360" t="str">
            <v>d</v>
          </cell>
          <cell r="G1360">
            <v>450</v>
          </cell>
          <cell r="H1360">
            <v>0.16</v>
          </cell>
          <cell r="I1360">
            <v>522</v>
          </cell>
          <cell r="K1360">
            <v>0</v>
          </cell>
          <cell r="L1360" t="str">
            <v>4</v>
          </cell>
          <cell r="P1360">
            <v>8877.7905106762373</v>
          </cell>
          <cell r="Q1360">
            <v>17462230.704914287</v>
          </cell>
          <cell r="AH1360" t="e">
            <v>#N/A</v>
          </cell>
          <cell r="AI1360" t="str">
            <v>41228</v>
          </cell>
          <cell r="AJ1360" t="str">
            <v>SI</v>
          </cell>
        </row>
        <row r="1361">
          <cell r="D1361" t="str">
            <v>41229</v>
          </cell>
          <cell r="E1361" t="str">
            <v>rodapies 1400mm</v>
          </cell>
          <cell r="F1361" t="str">
            <v>d</v>
          </cell>
          <cell r="G1361">
            <v>91.8</v>
          </cell>
          <cell r="H1361">
            <v>0.16</v>
          </cell>
          <cell r="I1361">
            <v>106.48799999999999</v>
          </cell>
          <cell r="K1361">
            <v>0</v>
          </cell>
          <cell r="L1361" t="str">
            <v>4</v>
          </cell>
          <cell r="P1361">
            <v>8877.7905106762373</v>
          </cell>
          <cell r="Q1361">
            <v>4584694.5279999999</v>
          </cell>
          <cell r="AH1361" t="e">
            <v>#N/A</v>
          </cell>
          <cell r="AI1361" t="str">
            <v>41229</v>
          </cell>
          <cell r="AJ1361" t="str">
            <v>SI</v>
          </cell>
        </row>
        <row r="1362">
          <cell r="D1362" t="str">
            <v>4122B</v>
          </cell>
          <cell r="E1362" t="str">
            <v>base</v>
          </cell>
          <cell r="F1362" t="str">
            <v>d</v>
          </cell>
          <cell r="G1362">
            <v>18.900000000000002</v>
          </cell>
          <cell r="H1362">
            <v>0.16</v>
          </cell>
          <cell r="I1362">
            <v>21.923999999999999</v>
          </cell>
          <cell r="K1362">
            <v>0</v>
          </cell>
          <cell r="L1362" t="str">
            <v>4</v>
          </cell>
          <cell r="P1362">
            <v>8877.7905106762373</v>
          </cell>
          <cell r="Q1362">
            <v>2744829.9840000002</v>
          </cell>
          <cell r="AH1362" t="e">
            <v>#N/A</v>
          </cell>
          <cell r="AI1362" t="str">
            <v>4122B</v>
          </cell>
          <cell r="AJ1362" t="str">
            <v>SI</v>
          </cell>
        </row>
        <row r="1363">
          <cell r="D1363" t="str">
            <v>4122C</v>
          </cell>
          <cell r="E1363" t="str">
            <v>conector mellizo</v>
          </cell>
          <cell r="F1363" t="str">
            <v>d</v>
          </cell>
          <cell r="G1363">
            <v>35.1</v>
          </cell>
          <cell r="H1363">
            <v>0.16</v>
          </cell>
          <cell r="I1363">
            <v>40.716000000000001</v>
          </cell>
          <cell r="K1363">
            <v>0</v>
          </cell>
          <cell r="L1363" t="str">
            <v>4</v>
          </cell>
          <cell r="P1363">
            <v>17755.581021352475</v>
          </cell>
          <cell r="Q1363">
            <v>2362955.52</v>
          </cell>
          <cell r="AH1363" t="e">
            <v>#N/A</v>
          </cell>
          <cell r="AI1363" t="str">
            <v>4122C</v>
          </cell>
          <cell r="AJ1363" t="str">
            <v>SI</v>
          </cell>
        </row>
        <row r="1364">
          <cell r="D1364" t="str">
            <v>4122D</v>
          </cell>
          <cell r="E1364" t="str">
            <v>horquilla</v>
          </cell>
          <cell r="F1364" t="str">
            <v>d</v>
          </cell>
          <cell r="G1364">
            <v>25.2</v>
          </cell>
          <cell r="H1364">
            <v>0.16</v>
          </cell>
          <cell r="I1364">
            <v>29.231999999999996</v>
          </cell>
          <cell r="K1364">
            <v>0</v>
          </cell>
          <cell r="L1364" t="str">
            <v>4</v>
          </cell>
          <cell r="P1364">
            <v>17755.581021352475</v>
          </cell>
          <cell r="Q1364">
            <v>13945005.920000002</v>
          </cell>
          <cell r="AH1364" t="e">
            <v>#N/A</v>
          </cell>
          <cell r="AI1364" t="str">
            <v>4122D</v>
          </cell>
          <cell r="AJ1364" t="str">
            <v>SI</v>
          </cell>
        </row>
        <row r="1365">
          <cell r="D1365" t="str">
            <v>4122E</v>
          </cell>
          <cell r="E1365" t="str">
            <v>pasador seguridad</v>
          </cell>
          <cell r="F1365" t="str">
            <v>d</v>
          </cell>
          <cell r="G1365">
            <v>3.6</v>
          </cell>
          <cell r="H1365">
            <v>0.16</v>
          </cell>
          <cell r="I1365">
            <v>4.1760000000000002</v>
          </cell>
          <cell r="K1365">
            <v>0</v>
          </cell>
          <cell r="L1365" t="str">
            <v>4</v>
          </cell>
          <cell r="P1365">
            <v>89504.912997202351</v>
          </cell>
          <cell r="Q1365">
            <v>7876557.1064788736</v>
          </cell>
          <cell r="AH1365" t="str">
            <v>4122E</v>
          </cell>
          <cell r="AI1365" t="str">
            <v>4122E</v>
          </cell>
          <cell r="AJ1365" t="str">
            <v>SI</v>
          </cell>
        </row>
        <row r="1366">
          <cell r="D1366" t="str">
            <v>4122F</v>
          </cell>
          <cell r="E1366" t="str">
            <v>pin acople graduable</v>
          </cell>
          <cell r="F1366" t="str">
            <v>d</v>
          </cell>
          <cell r="G1366">
            <v>12.6</v>
          </cell>
          <cell r="H1366">
            <v>0.16</v>
          </cell>
          <cell r="I1366">
            <v>14.615999999999998</v>
          </cell>
          <cell r="K1366">
            <v>0</v>
          </cell>
          <cell r="L1366" t="str">
            <v>4</v>
          </cell>
          <cell r="P1366">
            <v>66583.428830071774</v>
          </cell>
          <cell r="Q1366">
            <v>6748794.8619718319</v>
          </cell>
          <cell r="AH1366" t="e">
            <v>#N/A</v>
          </cell>
          <cell r="AI1366" t="str">
            <v>4122F</v>
          </cell>
          <cell r="AJ1366" t="str">
            <v>SI</v>
          </cell>
        </row>
        <row r="1367">
          <cell r="D1367" t="str">
            <v>412A2</v>
          </cell>
          <cell r="E1367" t="str">
            <v>caseton en icopor</v>
          </cell>
          <cell r="F1367" t="str">
            <v>m3</v>
          </cell>
          <cell r="G1367">
            <v>108500</v>
          </cell>
          <cell r="H1367">
            <v>0.16</v>
          </cell>
          <cell r="I1367">
            <v>125859.99999999999</v>
          </cell>
          <cell r="K1367">
            <v>0</v>
          </cell>
          <cell r="L1367" t="str">
            <v>4</v>
          </cell>
          <cell r="P1367">
            <v>543.82005260912467</v>
          </cell>
          <cell r="Q1367">
            <v>5563103.4050704231</v>
          </cell>
          <cell r="AH1367" t="str">
            <v>412A2</v>
          </cell>
          <cell r="AI1367" t="e">
            <v>#N/A</v>
          </cell>
          <cell r="AJ1367" t="str">
            <v>SI</v>
          </cell>
        </row>
        <row r="1368">
          <cell r="D1368" t="str">
            <v>41321</v>
          </cell>
          <cell r="E1368" t="str">
            <v>vibrocompactador (canguro)</v>
          </cell>
          <cell r="F1368" t="str">
            <v>d</v>
          </cell>
          <cell r="G1368">
            <v>42000</v>
          </cell>
          <cell r="H1368">
            <v>0.16</v>
          </cell>
          <cell r="I1368">
            <v>48720</v>
          </cell>
          <cell r="K1368">
            <v>0</v>
          </cell>
          <cell r="L1368" t="str">
            <v>4</v>
          </cell>
          <cell r="P1368">
            <v>58.515250000000002</v>
          </cell>
          <cell r="Q1368">
            <v>6931228.2591549307</v>
          </cell>
          <cell r="AH1368" t="str">
            <v>41321</v>
          </cell>
          <cell r="AI1368" t="e">
            <v>#N/A</v>
          </cell>
          <cell r="AJ1368" t="str">
            <v>SI</v>
          </cell>
        </row>
        <row r="1369">
          <cell r="D1369" t="str">
            <v>41322</v>
          </cell>
          <cell r="E1369" t="str">
            <v>pulidora manual electrica</v>
          </cell>
          <cell r="F1369" t="str">
            <v>d</v>
          </cell>
          <cell r="G1369">
            <v>24000</v>
          </cell>
          <cell r="H1369">
            <v>0.16</v>
          </cell>
          <cell r="I1369">
            <v>27839.999999999996</v>
          </cell>
          <cell r="K1369">
            <v>0</v>
          </cell>
          <cell r="L1369" t="str">
            <v>4</v>
          </cell>
          <cell r="P1369">
            <v>123.35129999999999</v>
          </cell>
          <cell r="Q1369">
            <v>3868505.3340259739</v>
          </cell>
          <cell r="AH1369" t="str">
            <v>41322</v>
          </cell>
          <cell r="AI1369" t="e">
            <v>#N/A</v>
          </cell>
          <cell r="AJ1369" t="str">
            <v>SI</v>
          </cell>
        </row>
        <row r="1370">
          <cell r="D1370" t="str">
            <v>41323</v>
          </cell>
          <cell r="E1370" t="str">
            <v xml:space="preserve">pulidora - brilladora piso duros de 6 piedras </v>
          </cell>
          <cell r="F1370" t="str">
            <v>d</v>
          </cell>
          <cell r="G1370">
            <v>30200</v>
          </cell>
          <cell r="H1370">
            <v>0.16</v>
          </cell>
          <cell r="I1370">
            <v>35032</v>
          </cell>
          <cell r="K1370">
            <v>0</v>
          </cell>
          <cell r="L1370" t="str">
            <v>4</v>
          </cell>
          <cell r="P1370">
            <v>59.480400000000003</v>
          </cell>
          <cell r="Q1370">
            <v>3773981.0349781015</v>
          </cell>
          <cell r="AH1370" t="str">
            <v>41323</v>
          </cell>
          <cell r="AI1370" t="e">
            <v>#N/A</v>
          </cell>
          <cell r="AJ1370" t="str">
            <v>SI</v>
          </cell>
        </row>
        <row r="1371">
          <cell r="D1371" t="str">
            <v>41611</v>
          </cell>
          <cell r="E1371" t="str">
            <v>bomba sumergible de 2" monosfasica a 220 v ac</v>
          </cell>
          <cell r="F1371" t="str">
            <v>d</v>
          </cell>
          <cell r="G1371">
            <v>20570</v>
          </cell>
          <cell r="H1371">
            <v>0.16</v>
          </cell>
          <cell r="I1371">
            <v>23861.199999999997</v>
          </cell>
          <cell r="K1371">
            <v>0</v>
          </cell>
          <cell r="L1371" t="str">
            <v>4</v>
          </cell>
          <cell r="P1371">
            <v>0</v>
          </cell>
          <cell r="Q1371">
            <v>3150276.1053866674</v>
          </cell>
          <cell r="AH1371" t="e">
            <v>#N/A</v>
          </cell>
          <cell r="AI1371" t="e">
            <v>#N/A</v>
          </cell>
          <cell r="AJ1371" t="str">
            <v>NO</v>
          </cell>
        </row>
        <row r="1372">
          <cell r="D1372" t="str">
            <v>42511</v>
          </cell>
          <cell r="E1372" t="str">
            <v>coche de una llanta</v>
          </cell>
          <cell r="F1372" t="str">
            <v>d</v>
          </cell>
          <cell r="G1372">
            <v>1863</v>
          </cell>
          <cell r="H1372">
            <v>0.16</v>
          </cell>
          <cell r="I1372">
            <v>2161.08</v>
          </cell>
          <cell r="K1372">
            <v>0</v>
          </cell>
          <cell r="L1372" t="str">
            <v>4</v>
          </cell>
          <cell r="P1372">
            <v>427.53977828417908</v>
          </cell>
          <cell r="Q1372">
            <v>6442094.6569014098</v>
          </cell>
          <cell r="AH1372" t="e">
            <v>#N/A</v>
          </cell>
          <cell r="AI1372" t="str">
            <v>42511</v>
          </cell>
          <cell r="AJ1372" t="str">
            <v>SI</v>
          </cell>
        </row>
        <row r="1373">
          <cell r="D1373" t="str">
            <v>43MAG</v>
          </cell>
          <cell r="E1373" t="str">
            <v>alineador 3000 mm</v>
          </cell>
          <cell r="F1373" t="str">
            <v>d</v>
          </cell>
          <cell r="G1373">
            <v>200</v>
          </cell>
          <cell r="H1373">
            <v>0.16</v>
          </cell>
          <cell r="I1373">
            <v>231.99999999999997</v>
          </cell>
          <cell r="K1373">
            <v>0</v>
          </cell>
          <cell r="L1373" t="str">
            <v>4</v>
          </cell>
          <cell r="P1373">
            <v>0</v>
          </cell>
          <cell r="Q1373">
            <v>13520049.648135211</v>
          </cell>
          <cell r="AH1373" t="e">
            <v>#N/A</v>
          </cell>
          <cell r="AI1373" t="e">
            <v>#N/A</v>
          </cell>
          <cell r="AJ1373" t="str">
            <v>NO</v>
          </cell>
        </row>
        <row r="1374">
          <cell r="D1374" t="str">
            <v>43MCH</v>
          </cell>
          <cell r="E1374" t="str">
            <v>corbata 600 mm</v>
          </cell>
          <cell r="F1374" t="str">
            <v>d</v>
          </cell>
          <cell r="G1374">
            <v>57</v>
          </cell>
          <cell r="H1374">
            <v>0.16</v>
          </cell>
          <cell r="I1374">
            <v>66.11999999999999</v>
          </cell>
          <cell r="K1374">
            <v>0</v>
          </cell>
          <cell r="L1374" t="str">
            <v>4</v>
          </cell>
          <cell r="P1374">
            <v>0</v>
          </cell>
          <cell r="Q1374">
            <v>7379045.6190946503</v>
          </cell>
          <cell r="AH1374" t="e">
            <v>#N/A</v>
          </cell>
          <cell r="AI1374" t="e">
            <v>#N/A</v>
          </cell>
          <cell r="AJ1374" t="str">
            <v>NO</v>
          </cell>
        </row>
        <row r="1375">
          <cell r="D1375" t="str">
            <v>4411F</v>
          </cell>
          <cell r="E1375" t="str">
            <v>molinetes con base y freno de mano</v>
          </cell>
          <cell r="F1375" t="str">
            <v>d</v>
          </cell>
          <cell r="G1375">
            <v>2400</v>
          </cell>
          <cell r="H1375">
            <v>0.16</v>
          </cell>
          <cell r="I1375">
            <v>2784</v>
          </cell>
          <cell r="K1375">
            <v>0</v>
          </cell>
          <cell r="L1375" t="str">
            <v>4</v>
          </cell>
          <cell r="P1375">
            <v>0</v>
          </cell>
          <cell r="Q1375">
            <v>4120810.1316293934</v>
          </cell>
          <cell r="AH1375" t="e">
            <v>#N/A</v>
          </cell>
          <cell r="AI1375" t="e">
            <v>#N/A</v>
          </cell>
          <cell r="AJ1375" t="str">
            <v>NO</v>
          </cell>
        </row>
        <row r="1376">
          <cell r="D1376" t="str">
            <v>44121</v>
          </cell>
          <cell r="E1376" t="str">
            <v>vibrador electrico para concreto</v>
          </cell>
          <cell r="F1376" t="str">
            <v>d</v>
          </cell>
          <cell r="G1376">
            <v>34000</v>
          </cell>
          <cell r="H1376">
            <v>0.16</v>
          </cell>
          <cell r="I1376">
            <v>39440</v>
          </cell>
          <cell r="K1376">
            <v>0</v>
          </cell>
          <cell r="L1376" t="str">
            <v>4</v>
          </cell>
          <cell r="P1376">
            <v>416.3303990806898</v>
          </cell>
          <cell r="Q1376">
            <v>4595252.4479999999</v>
          </cell>
          <cell r="AH1376" t="str">
            <v>44121</v>
          </cell>
          <cell r="AI1376" t="e">
            <v>#N/A</v>
          </cell>
          <cell r="AJ1376" t="str">
            <v>SI</v>
          </cell>
        </row>
        <row r="1377">
          <cell r="D1377" t="str">
            <v>4414B</v>
          </cell>
          <cell r="E1377" t="str">
            <v>taladro rotopercutor 1-1/4"</v>
          </cell>
          <cell r="F1377" t="str">
            <v>d</v>
          </cell>
          <cell r="G1377">
            <v>28500</v>
          </cell>
          <cell r="H1377">
            <v>0.16</v>
          </cell>
          <cell r="I1377">
            <v>33060</v>
          </cell>
          <cell r="K1377">
            <v>0</v>
          </cell>
          <cell r="L1377" t="str">
            <v>4</v>
          </cell>
          <cell r="P1377">
            <v>17.350000000000001</v>
          </cell>
          <cell r="Q1377">
            <v>3727328.1920000003</v>
          </cell>
          <cell r="AH1377" t="str">
            <v>4414B</v>
          </cell>
          <cell r="AI1377" t="e">
            <v>#N/A</v>
          </cell>
          <cell r="AJ1377" t="str">
            <v>SI</v>
          </cell>
        </row>
        <row r="1378">
          <cell r="D1378" t="str">
            <v>4414C</v>
          </cell>
          <cell r="E1378" t="str">
            <v>pistola inyectora epoxico</v>
          </cell>
          <cell r="F1378" t="str">
            <v>d</v>
          </cell>
          <cell r="G1378">
            <v>11645</v>
          </cell>
          <cell r="H1378">
            <v>0.16</v>
          </cell>
          <cell r="I1378">
            <v>13508.199999999999</v>
          </cell>
          <cell r="K1378">
            <v>0</v>
          </cell>
          <cell r="L1378" t="str">
            <v>4</v>
          </cell>
          <cell r="P1378">
            <v>17.350000000000001</v>
          </cell>
          <cell r="Q1378">
            <v>3599509.8906122446</v>
          </cell>
          <cell r="AH1378" t="str">
            <v>4414C</v>
          </cell>
          <cell r="AI1378" t="e">
            <v>#N/A</v>
          </cell>
          <cell r="AJ1378" t="str">
            <v>SI</v>
          </cell>
        </row>
        <row r="1379">
          <cell r="D1379" t="str">
            <v>4414D</v>
          </cell>
          <cell r="E1379" t="str">
            <v>broca tungsteno 1/2"x8"</v>
          </cell>
          <cell r="F1379" t="str">
            <v>u</v>
          </cell>
          <cell r="G1379">
            <v>29100</v>
          </cell>
          <cell r="H1379">
            <v>0.16</v>
          </cell>
          <cell r="I1379">
            <v>33756</v>
          </cell>
          <cell r="K1379">
            <v>0</v>
          </cell>
          <cell r="L1379" t="str">
            <v>4</v>
          </cell>
          <cell r="P1379">
            <v>48.58</v>
          </cell>
          <cell r="Q1379">
            <v>4217894.8159999996</v>
          </cell>
          <cell r="AH1379" t="str">
            <v>4414D</v>
          </cell>
          <cell r="AI1379" t="e">
            <v>#N/A</v>
          </cell>
          <cell r="AJ1379" t="str">
            <v>SI</v>
          </cell>
        </row>
        <row r="1380">
          <cell r="D1380" t="str">
            <v>44153</v>
          </cell>
          <cell r="E1380" t="str">
            <v>bascula de 500kg</v>
          </cell>
          <cell r="F1380" t="str">
            <v>d</v>
          </cell>
          <cell r="G1380">
            <v>12000</v>
          </cell>
          <cell r="H1380">
            <v>0.16</v>
          </cell>
          <cell r="I1380">
            <v>13919.999999999998</v>
          </cell>
          <cell r="K1380">
            <v>0</v>
          </cell>
          <cell r="L1380" t="str">
            <v>4</v>
          </cell>
          <cell r="P1380">
            <v>206.61169830036044</v>
          </cell>
          <cell r="Q1380">
            <v>3727328.1920000003</v>
          </cell>
          <cell r="AH1380" t="e">
            <v>#N/A</v>
          </cell>
          <cell r="AI1380" t="str">
            <v>44153</v>
          </cell>
          <cell r="AJ1380" t="str">
            <v>SI</v>
          </cell>
        </row>
        <row r="1381">
          <cell r="D1381" t="str">
            <v>44159</v>
          </cell>
          <cell r="E1381" t="str">
            <v>concretadora 2 sacos</v>
          </cell>
          <cell r="F1381" t="str">
            <v>d</v>
          </cell>
          <cell r="G1381">
            <v>38166</v>
          </cell>
          <cell r="H1381">
            <v>0.16</v>
          </cell>
          <cell r="I1381">
            <v>44272.56</v>
          </cell>
          <cell r="K1381">
            <v>0</v>
          </cell>
          <cell r="L1381" t="str">
            <v>4</v>
          </cell>
          <cell r="P1381">
            <v>206.61169830036044</v>
          </cell>
          <cell r="Q1381">
            <v>3522452.372425532</v>
          </cell>
          <cell r="AH1381" t="e">
            <v>#N/A</v>
          </cell>
          <cell r="AI1381" t="str">
            <v>44159</v>
          </cell>
          <cell r="AJ1381" t="str">
            <v>SI</v>
          </cell>
        </row>
        <row r="1382">
          <cell r="D1382" t="str">
            <v>44242</v>
          </cell>
          <cell r="E1382" t="str">
            <v>paral telescopico corto 2.00 a 3.30 m</v>
          </cell>
          <cell r="F1382" t="str">
            <v>d</v>
          </cell>
          <cell r="G1382">
            <v>230</v>
          </cell>
          <cell r="H1382">
            <v>0.16</v>
          </cell>
          <cell r="I1382">
            <v>266.79999999999995</v>
          </cell>
          <cell r="K1382">
            <v>0</v>
          </cell>
          <cell r="L1382" t="str">
            <v>4</v>
          </cell>
          <cell r="P1382">
            <v>126.28691358024689</v>
          </cell>
          <cell r="Q1382">
            <v>7899128.9632941186</v>
          </cell>
          <cell r="AH1382" t="e">
            <v>#N/A</v>
          </cell>
          <cell r="AI1382" t="str">
            <v>44242</v>
          </cell>
          <cell r="AJ1382" t="str">
            <v>SI</v>
          </cell>
        </row>
        <row r="1383">
          <cell r="D1383" t="str">
            <v>44243</v>
          </cell>
          <cell r="E1383" t="str">
            <v>paral telescopico largo de 2.20 a 3.80 m</v>
          </cell>
          <cell r="F1383" t="str">
            <v>d</v>
          </cell>
          <cell r="G1383">
            <v>380</v>
          </cell>
          <cell r="H1383">
            <v>0.16</v>
          </cell>
          <cell r="I1383">
            <v>440.79999999999995</v>
          </cell>
          <cell r="K1383">
            <v>0</v>
          </cell>
          <cell r="L1383" t="str">
            <v>4</v>
          </cell>
          <cell r="P1383">
            <v>37960.894306802547</v>
          </cell>
          <cell r="Q1383">
            <v>7912291.8354929592</v>
          </cell>
          <cell r="AH1383" t="str">
            <v>44243</v>
          </cell>
          <cell r="AI1383" t="e">
            <v>#N/A</v>
          </cell>
          <cell r="AJ1383" t="str">
            <v>SI</v>
          </cell>
        </row>
        <row r="1384">
          <cell r="D1384" t="str">
            <v>44253</v>
          </cell>
          <cell r="E1384" t="str">
            <v>cercha 3.00 m</v>
          </cell>
          <cell r="F1384" t="str">
            <v>d</v>
          </cell>
          <cell r="G1384">
            <v>120</v>
          </cell>
          <cell r="H1384">
            <v>0.16</v>
          </cell>
          <cell r="I1384">
            <v>139.19999999999999</v>
          </cell>
          <cell r="K1384">
            <v>0</v>
          </cell>
          <cell r="L1384" t="str">
            <v>4</v>
          </cell>
          <cell r="P1384">
            <v>21747.751497828998</v>
          </cell>
          <cell r="Q1384">
            <v>3319680.0000000005</v>
          </cell>
          <cell r="AH1384" t="str">
            <v>44253</v>
          </cell>
          <cell r="AI1384" t="str">
            <v>44253</v>
          </cell>
          <cell r="AJ1384" t="str">
            <v>SI</v>
          </cell>
        </row>
        <row r="1385">
          <cell r="D1385" t="str">
            <v>44261</v>
          </cell>
          <cell r="E1385" t="str">
            <v>formaleta columna circular Ø0.45m x 1.20m</v>
          </cell>
          <cell r="F1385" t="str">
            <v>d</v>
          </cell>
          <cell r="G1385">
            <v>9885</v>
          </cell>
          <cell r="H1385">
            <v>0.16</v>
          </cell>
          <cell r="I1385">
            <v>11466.599999999999</v>
          </cell>
          <cell r="K1385">
            <v>0</v>
          </cell>
          <cell r="L1385" t="str">
            <v>4</v>
          </cell>
          <cell r="P1385">
            <v>0</v>
          </cell>
          <cell r="Q1385">
            <v>3319680.0000000005</v>
          </cell>
          <cell r="AH1385" t="e">
            <v>#N/A</v>
          </cell>
          <cell r="AI1385" t="e">
            <v>#N/A</v>
          </cell>
          <cell r="AJ1385" t="str">
            <v>NO</v>
          </cell>
        </row>
        <row r="1386">
          <cell r="D1386" t="str">
            <v>44262</v>
          </cell>
          <cell r="E1386" t="str">
            <v>formaleta columna circular Ø0.40m x 1.20m</v>
          </cell>
          <cell r="F1386" t="str">
            <v>d</v>
          </cell>
          <cell r="G1386">
            <v>8787</v>
          </cell>
          <cell r="H1386">
            <v>0.16</v>
          </cell>
          <cell r="I1386">
            <v>10192.92</v>
          </cell>
          <cell r="K1386">
            <v>0</v>
          </cell>
          <cell r="L1386" t="str">
            <v>4</v>
          </cell>
          <cell r="P1386">
            <v>30.833333333333336</v>
          </cell>
          <cell r="Q1386">
            <v>10167705.600000001</v>
          </cell>
          <cell r="AH1386" t="str">
            <v>44262</v>
          </cell>
          <cell r="AI1386" t="e">
            <v>#N/A</v>
          </cell>
          <cell r="AJ1386" t="str">
            <v>SI</v>
          </cell>
        </row>
        <row r="1387">
          <cell r="D1387" t="str">
            <v>44263</v>
          </cell>
          <cell r="E1387" t="str">
            <v>formaleta columna circular Ø0.50m x 1.20m</v>
          </cell>
          <cell r="F1387" t="str">
            <v>d</v>
          </cell>
          <cell r="G1387">
            <v>10600</v>
          </cell>
          <cell r="H1387">
            <v>0.16</v>
          </cell>
          <cell r="I1387">
            <v>12296</v>
          </cell>
          <cell r="K1387">
            <v>0</v>
          </cell>
          <cell r="L1387" t="str">
            <v>4</v>
          </cell>
          <cell r="P1387">
            <v>0</v>
          </cell>
          <cell r="Q1387">
            <v>8963136.0000000019</v>
          </cell>
          <cell r="AH1387" t="e">
            <v>#N/A</v>
          </cell>
          <cell r="AI1387" t="e">
            <v>#N/A</v>
          </cell>
          <cell r="AJ1387" t="str">
            <v>NO</v>
          </cell>
        </row>
        <row r="1388">
          <cell r="D1388" t="str">
            <v>44264</v>
          </cell>
          <cell r="E1388" t="str">
            <v>formaleta columna circular Ø0.60m x 1.20m</v>
          </cell>
          <cell r="F1388" t="str">
            <v>d</v>
          </cell>
          <cell r="G1388">
            <v>12600</v>
          </cell>
          <cell r="H1388">
            <v>0.16</v>
          </cell>
          <cell r="I1388">
            <v>14615.999999999998</v>
          </cell>
          <cell r="K1388">
            <v>0</v>
          </cell>
          <cell r="L1388" t="str">
            <v>4</v>
          </cell>
          <cell r="P1388">
            <v>0</v>
          </cell>
          <cell r="Q1388">
            <v>0</v>
          </cell>
          <cell r="AH1388" t="e">
            <v>#N/A</v>
          </cell>
          <cell r="AI1388" t="e">
            <v>#N/A</v>
          </cell>
          <cell r="AJ1388" t="str">
            <v>NO</v>
          </cell>
        </row>
        <row r="1389">
          <cell r="D1389" t="str">
            <v>44265</v>
          </cell>
          <cell r="E1389" t="str">
            <v>formaleta columna circular Ø0.70m a Ø0.75m x 1.20m</v>
          </cell>
          <cell r="F1389" t="str">
            <v>d</v>
          </cell>
          <cell r="G1389">
            <v>14059</v>
          </cell>
          <cell r="H1389">
            <v>0.16</v>
          </cell>
          <cell r="I1389">
            <v>16308.439999999999</v>
          </cell>
          <cell r="K1389">
            <v>0</v>
          </cell>
          <cell r="L1389" t="str">
            <v>4</v>
          </cell>
          <cell r="P1389">
            <v>8</v>
          </cell>
          <cell r="Q1389">
            <v>0</v>
          </cell>
          <cell r="AH1389" t="str">
            <v>44265</v>
          </cell>
          <cell r="AI1389" t="e">
            <v>#N/A</v>
          </cell>
          <cell r="AJ1389" t="str">
            <v>SI</v>
          </cell>
        </row>
        <row r="1390">
          <cell r="D1390" t="str">
            <v>44292</v>
          </cell>
          <cell r="E1390" t="str">
            <v>bisel para formaleta columna</v>
          </cell>
          <cell r="F1390" t="str">
            <v>d</v>
          </cell>
          <cell r="G1390">
            <v>370</v>
          </cell>
          <cell r="H1390">
            <v>0.16</v>
          </cell>
          <cell r="I1390">
            <v>429.2</v>
          </cell>
          <cell r="K1390">
            <v>0</v>
          </cell>
          <cell r="L1390" t="str">
            <v>4</v>
          </cell>
          <cell r="P1390">
            <v>1349.0638546248208</v>
          </cell>
          <cell r="Q1390">
            <v>0</v>
          </cell>
          <cell r="AH1390" t="str">
            <v>44292</v>
          </cell>
          <cell r="AI1390" t="e">
            <v>#N/A</v>
          </cell>
          <cell r="AJ1390" t="str">
            <v>SI</v>
          </cell>
        </row>
        <row r="1391">
          <cell r="D1391" t="str">
            <v>4427E</v>
          </cell>
          <cell r="E1391" t="str">
            <v>angulo esquinero de 2.40 m</v>
          </cell>
          <cell r="F1391" t="str">
            <v>d</v>
          </cell>
          <cell r="G1391">
            <v>480</v>
          </cell>
          <cell r="H1391">
            <v>0.16</v>
          </cell>
          <cell r="I1391">
            <v>556.79999999999995</v>
          </cell>
          <cell r="K1391">
            <v>0</v>
          </cell>
          <cell r="L1391" t="str">
            <v>4</v>
          </cell>
          <cell r="P1391">
            <v>0</v>
          </cell>
          <cell r="Q1391">
            <v>0</v>
          </cell>
          <cell r="AH1391" t="e">
            <v>#N/A</v>
          </cell>
          <cell r="AI1391" t="e">
            <v>#N/A</v>
          </cell>
          <cell r="AJ1391" t="str">
            <v>NO</v>
          </cell>
        </row>
        <row r="1392">
          <cell r="D1392" t="str">
            <v>4427K</v>
          </cell>
          <cell r="E1392" t="str">
            <v>gato tensor</v>
          </cell>
          <cell r="F1392" t="str">
            <v>d</v>
          </cell>
          <cell r="G1392">
            <v>120</v>
          </cell>
          <cell r="H1392">
            <v>0.16</v>
          </cell>
          <cell r="I1392">
            <v>139.19999999999999</v>
          </cell>
          <cell r="K1392">
            <v>0</v>
          </cell>
          <cell r="L1392" t="str">
            <v>4</v>
          </cell>
          <cell r="P1392">
            <v>19.424313333333334</v>
          </cell>
          <cell r="Q1392">
            <v>0</v>
          </cell>
          <cell r="AH1392" t="e">
            <v>#N/A</v>
          </cell>
          <cell r="AI1392" t="str">
            <v>4427K</v>
          </cell>
          <cell r="AJ1392" t="str">
            <v>SI</v>
          </cell>
        </row>
        <row r="1393">
          <cell r="D1393" t="str">
            <v>44282</v>
          </cell>
          <cell r="E1393" t="str">
            <v>formaleta columna 0.20 a 0.25 x 3.20 m - tapa</v>
          </cell>
          <cell r="F1393" t="str">
            <v>d</v>
          </cell>
          <cell r="G1393">
            <v>375</v>
          </cell>
          <cell r="H1393">
            <v>0.16</v>
          </cell>
          <cell r="I1393">
            <v>434.99999999999994</v>
          </cell>
          <cell r="K1393">
            <v>0</v>
          </cell>
          <cell r="L1393" t="str">
            <v>4</v>
          </cell>
          <cell r="P1393">
            <v>177.70491803278691</v>
          </cell>
          <cell r="Q1393">
            <v>0</v>
          </cell>
          <cell r="AH1393" t="str">
            <v>44282</v>
          </cell>
          <cell r="AI1393" t="e">
            <v>#N/A</v>
          </cell>
          <cell r="AJ1393" t="str">
            <v>SI</v>
          </cell>
        </row>
        <row r="1394">
          <cell r="D1394" t="str">
            <v>44283</v>
          </cell>
          <cell r="E1394" t="str">
            <v>formaleta columna 0.30 a 0.35 x 3.20 m - tapa</v>
          </cell>
          <cell r="F1394" t="str">
            <v>d</v>
          </cell>
          <cell r="G1394">
            <v>375</v>
          </cell>
          <cell r="H1394">
            <v>0.16</v>
          </cell>
          <cell r="I1394">
            <v>434.99999999999994</v>
          </cell>
          <cell r="K1394">
            <v>0</v>
          </cell>
          <cell r="L1394" t="str">
            <v>4</v>
          </cell>
          <cell r="P1394">
            <v>0</v>
          </cell>
          <cell r="Q1394">
            <v>0</v>
          </cell>
          <cell r="AH1394" t="e">
            <v>#N/A</v>
          </cell>
          <cell r="AI1394" t="e">
            <v>#N/A</v>
          </cell>
          <cell r="AJ1394" t="str">
            <v>NO</v>
          </cell>
        </row>
        <row r="1395">
          <cell r="D1395" t="str">
            <v>44284</v>
          </cell>
          <cell r="E1395" t="str">
            <v>formaleta columna 0.40 a 0.45 x 3.20 m - tapa</v>
          </cell>
          <cell r="F1395" t="str">
            <v>d</v>
          </cell>
          <cell r="G1395">
            <v>400</v>
          </cell>
          <cell r="H1395">
            <v>0.16</v>
          </cell>
          <cell r="I1395">
            <v>463.99999999999994</v>
          </cell>
          <cell r="K1395">
            <v>0</v>
          </cell>
          <cell r="L1395" t="str">
            <v>4</v>
          </cell>
          <cell r="P1395">
            <v>345.80021506704583</v>
          </cell>
          <cell r="Q1395">
            <v>0</v>
          </cell>
          <cell r="AH1395" t="str">
            <v>44284</v>
          </cell>
          <cell r="AI1395" t="e">
            <v>#N/A</v>
          </cell>
          <cell r="AJ1395" t="str">
            <v>SI</v>
          </cell>
        </row>
        <row r="1396">
          <cell r="D1396" t="str">
            <v>44285</v>
          </cell>
          <cell r="E1396" t="str">
            <v>formaleta columna 0.50 a 0.55 x 3.20 m - tapa</v>
          </cell>
          <cell r="F1396" t="str">
            <v>d</v>
          </cell>
          <cell r="G1396">
            <v>650</v>
          </cell>
          <cell r="H1396">
            <v>0.16</v>
          </cell>
          <cell r="I1396">
            <v>754</v>
          </cell>
          <cell r="K1396">
            <v>0</v>
          </cell>
          <cell r="L1396" t="str">
            <v>4</v>
          </cell>
          <cell r="P1396">
            <v>169.83457671099578</v>
          </cell>
          <cell r="Q1396">
            <v>0</v>
          </cell>
          <cell r="AH1396" t="str">
            <v>44285</v>
          </cell>
          <cell r="AI1396" t="e">
            <v>#N/A</v>
          </cell>
          <cell r="AJ1396" t="str">
            <v>SI</v>
          </cell>
        </row>
        <row r="1397">
          <cell r="D1397" t="str">
            <v>44286</v>
          </cell>
          <cell r="E1397" t="str">
            <v>formaleta columna 0.60 a 0.65 x 2.40 m - tapa</v>
          </cell>
          <cell r="F1397" t="str">
            <v>d</v>
          </cell>
          <cell r="G1397">
            <v>475</v>
          </cell>
          <cell r="H1397">
            <v>0.16</v>
          </cell>
          <cell r="I1397">
            <v>551</v>
          </cell>
          <cell r="K1397">
            <v>0</v>
          </cell>
          <cell r="L1397" t="str">
            <v>4</v>
          </cell>
          <cell r="P1397">
            <v>816.73534768831576</v>
          </cell>
          <cell r="Q1397">
            <v>0</v>
          </cell>
          <cell r="AH1397" t="str">
            <v>44286</v>
          </cell>
          <cell r="AI1397" t="e">
            <v>#N/A</v>
          </cell>
          <cell r="AJ1397" t="str">
            <v>SI</v>
          </cell>
        </row>
        <row r="1398">
          <cell r="D1398" t="str">
            <v>44287</v>
          </cell>
          <cell r="E1398" t="str">
            <v>formaleta columna 0.70 a 0.75 x 2.40 m - tapa</v>
          </cell>
          <cell r="F1398" t="str">
            <v>d</v>
          </cell>
          <cell r="G1398">
            <v>725</v>
          </cell>
          <cell r="H1398">
            <v>0.16</v>
          </cell>
          <cell r="I1398">
            <v>840.99999999999989</v>
          </cell>
          <cell r="K1398">
            <v>0</v>
          </cell>
          <cell r="L1398" t="str">
            <v>4</v>
          </cell>
          <cell r="P1398">
            <v>0</v>
          </cell>
          <cell r="Q1398">
            <v>0</v>
          </cell>
          <cell r="AH1398" t="e">
            <v>#N/A</v>
          </cell>
          <cell r="AI1398" t="e">
            <v>#N/A</v>
          </cell>
          <cell r="AJ1398" t="str">
            <v>NO</v>
          </cell>
        </row>
        <row r="1399">
          <cell r="D1399" t="str">
            <v>44288</v>
          </cell>
          <cell r="E1399" t="str">
            <v>formaleta columna 0.80 a 0.85 x 2.40 m - tapa</v>
          </cell>
          <cell r="F1399" t="str">
            <v>d</v>
          </cell>
          <cell r="G1399">
            <v>750</v>
          </cell>
          <cell r="H1399">
            <v>0.16</v>
          </cell>
          <cell r="I1399">
            <v>869.99999999999989</v>
          </cell>
          <cell r="K1399">
            <v>0</v>
          </cell>
          <cell r="L1399" t="str">
            <v>4</v>
          </cell>
          <cell r="P1399">
            <v>1598.4558366079452</v>
          </cell>
          <cell r="Q1399">
            <v>0</v>
          </cell>
          <cell r="AH1399" t="str">
            <v>44288</v>
          </cell>
          <cell r="AI1399" t="e">
            <v>#N/A</v>
          </cell>
          <cell r="AJ1399" t="str">
            <v>SI</v>
          </cell>
        </row>
        <row r="1400">
          <cell r="D1400" t="str">
            <v>4428T</v>
          </cell>
          <cell r="E1400" t="str">
            <v>formaleta contacto en triplex</v>
          </cell>
          <cell r="F1400" t="str">
            <v>m2</v>
          </cell>
          <cell r="G1400">
            <v>6374.2945444772913</v>
          </cell>
          <cell r="H1400">
            <v>0.16</v>
          </cell>
          <cell r="I1400">
            <v>7394.1816715936575</v>
          </cell>
          <cell r="K1400">
            <v>0</v>
          </cell>
          <cell r="L1400" t="str">
            <v>4</v>
          </cell>
          <cell r="P1400">
            <v>0.2594875121634771</v>
          </cell>
          <cell r="Q1400">
            <v>0</v>
          </cell>
          <cell r="AH1400" t="str">
            <v>4428T</v>
          </cell>
          <cell r="AI1400" t="e">
            <v>#N/A</v>
          </cell>
          <cell r="AJ1400" t="str">
            <v>SI</v>
          </cell>
        </row>
        <row r="1401">
          <cell r="D1401" t="str">
            <v>4428M</v>
          </cell>
          <cell r="E1401" t="str">
            <v>cuña perno columna</v>
          </cell>
          <cell r="F1401" t="str">
            <v>d</v>
          </cell>
          <cell r="G1401">
            <v>23</v>
          </cell>
          <cell r="H1401">
            <v>0.16</v>
          </cell>
          <cell r="I1401">
            <v>26.68</v>
          </cell>
          <cell r="K1401">
            <v>0</v>
          </cell>
          <cell r="L1401" t="str">
            <v>4</v>
          </cell>
          <cell r="P1401">
            <v>22921.48416713058</v>
          </cell>
          <cell r="Q1401">
            <v>0</v>
          </cell>
          <cell r="AH1401" t="str">
            <v>4428M</v>
          </cell>
          <cell r="AI1401" t="e">
            <v>#N/A</v>
          </cell>
          <cell r="AJ1401" t="str">
            <v>SI</v>
          </cell>
        </row>
        <row r="1402">
          <cell r="D1402" t="str">
            <v>44295</v>
          </cell>
          <cell r="E1402" t="str">
            <v>tornillos (unir tapas entre si)</v>
          </cell>
          <cell r="F1402" t="str">
            <v>d</v>
          </cell>
          <cell r="G1402">
            <v>20</v>
          </cell>
          <cell r="H1402">
            <v>0.16</v>
          </cell>
          <cell r="I1402">
            <v>23.2</v>
          </cell>
          <cell r="K1402">
            <v>0</v>
          </cell>
          <cell r="L1402" t="str">
            <v>4</v>
          </cell>
          <cell r="P1402">
            <v>0</v>
          </cell>
          <cell r="Q1402">
            <v>0</v>
          </cell>
          <cell r="AH1402" t="e">
            <v>#N/A</v>
          </cell>
          <cell r="AI1402" t="e">
            <v>#N/A</v>
          </cell>
          <cell r="AJ1402" t="str">
            <v>NO</v>
          </cell>
        </row>
        <row r="1403">
          <cell r="D1403" t="str">
            <v>442CY</v>
          </cell>
          <cell r="E1403" t="str">
            <v>formaleta metalica area contacto equipo. Incluye: formaleta metalica, pines y cuñas, tensores y corbatas</v>
          </cell>
          <cell r="F1403" t="str">
            <v>d</v>
          </cell>
          <cell r="G1403">
            <v>850</v>
          </cell>
          <cell r="H1403">
            <v>0.16</v>
          </cell>
          <cell r="I1403">
            <v>985.99999999999989</v>
          </cell>
          <cell r="K1403">
            <v>0</v>
          </cell>
          <cell r="L1403" t="str">
            <v>4</v>
          </cell>
          <cell r="P1403">
            <v>194.24313333333333</v>
          </cell>
          <cell r="Q1403">
            <v>0</v>
          </cell>
          <cell r="AH1403" t="e">
            <v>#N/A</v>
          </cell>
          <cell r="AI1403" t="str">
            <v>442CY</v>
          </cell>
          <cell r="AJ1403" t="str">
            <v>SI</v>
          </cell>
        </row>
        <row r="1404">
          <cell r="D1404" t="str">
            <v>46111</v>
          </cell>
          <cell r="E1404" t="str">
            <v>herramienta y equipo menor</v>
          </cell>
          <cell r="F1404" t="str">
            <v>%</v>
          </cell>
          <cell r="G1404">
            <v>0.03</v>
          </cell>
          <cell r="H1404">
            <v>0</v>
          </cell>
          <cell r="I1404">
            <v>0.03</v>
          </cell>
          <cell r="K1404">
            <v>0</v>
          </cell>
          <cell r="L1404" t="str">
            <v>4</v>
          </cell>
          <cell r="P1404">
            <v>1328567146.2082593</v>
          </cell>
          <cell r="Q1404">
            <v>0</v>
          </cell>
          <cell r="AH1404" t="str">
            <v>46111</v>
          </cell>
          <cell r="AI1404" t="str">
            <v>46111</v>
          </cell>
          <cell r="AJ1404" t="str">
            <v>SI</v>
          </cell>
        </row>
        <row r="1405">
          <cell r="D1405" t="str">
            <v>47111</v>
          </cell>
          <cell r="E1405" t="str">
            <v>elementos de consumo y proteccion</v>
          </cell>
          <cell r="F1405" t="str">
            <v>%</v>
          </cell>
          <cell r="G1405">
            <v>1.2455000000000001E-2</v>
          </cell>
          <cell r="H1405">
            <v>0</v>
          </cell>
          <cell r="I1405">
            <v>1.2455000000000001E-2</v>
          </cell>
          <cell r="K1405">
            <v>0</v>
          </cell>
          <cell r="L1405" t="str">
            <v>4</v>
          </cell>
          <cell r="P1405">
            <v>1328567146.2082593</v>
          </cell>
          <cell r="Q1405">
            <v>0</v>
          </cell>
          <cell r="AH1405" t="str">
            <v>47111</v>
          </cell>
          <cell r="AI1405" t="str">
            <v>47111</v>
          </cell>
          <cell r="AJ1405" t="str">
            <v>SI</v>
          </cell>
        </row>
        <row r="1406">
          <cell r="D1406" t="str">
            <v>48141</v>
          </cell>
          <cell r="E1406" t="str">
            <v>cortadora de adobe/bloque</v>
          </cell>
          <cell r="F1406" t="str">
            <v>d</v>
          </cell>
          <cell r="G1406">
            <v>17500</v>
          </cell>
          <cell r="H1406">
            <v>0.16</v>
          </cell>
          <cell r="I1406">
            <v>20300</v>
          </cell>
          <cell r="K1406">
            <v>0</v>
          </cell>
          <cell r="L1406" t="str">
            <v>4</v>
          </cell>
          <cell r="P1406">
            <v>95.600154399999965</v>
          </cell>
          <cell r="Q1406">
            <v>0</v>
          </cell>
          <cell r="AH1406" t="str">
            <v>48141</v>
          </cell>
          <cell r="AI1406" t="e">
            <v>#N/A</v>
          </cell>
          <cell r="AJ1406" t="str">
            <v>SI</v>
          </cell>
        </row>
        <row r="1407">
          <cell r="D1407" t="str">
            <v>48142</v>
          </cell>
          <cell r="E1407" t="str">
            <v>disco diamante para cortadora adobe/bloque</v>
          </cell>
          <cell r="F1407" t="str">
            <v>u</v>
          </cell>
          <cell r="G1407">
            <v>1144000</v>
          </cell>
          <cell r="H1407">
            <v>0</v>
          </cell>
          <cell r="I1407">
            <v>1144000</v>
          </cell>
          <cell r="K1407">
            <v>0</v>
          </cell>
          <cell r="L1407" t="str">
            <v>4</v>
          </cell>
          <cell r="P1407">
            <v>0.57970259599999985</v>
          </cell>
          <cell r="Q1407">
            <v>0</v>
          </cell>
          <cell r="AH1407" t="str">
            <v>48142</v>
          </cell>
          <cell r="AI1407" t="e">
            <v>#N/A</v>
          </cell>
          <cell r="AJ1407" t="str">
            <v>SI</v>
          </cell>
        </row>
        <row r="1408">
          <cell r="D1408" t="str">
            <v>48Z19</v>
          </cell>
          <cell r="E1408" t="str">
            <v>planchon madera abarco de 2.80-3.00 m</v>
          </cell>
          <cell r="F1408" t="str">
            <v>d</v>
          </cell>
          <cell r="G1408">
            <v>300</v>
          </cell>
          <cell r="H1408">
            <v>0.16</v>
          </cell>
          <cell r="I1408">
            <v>348</v>
          </cell>
          <cell r="K1408">
            <v>0</v>
          </cell>
          <cell r="L1408" t="str">
            <v>4</v>
          </cell>
          <cell r="P1408">
            <v>0</v>
          </cell>
          <cell r="Q1408">
            <v>0</v>
          </cell>
          <cell r="AH1408" t="e">
            <v>#N/A</v>
          </cell>
          <cell r="AI1408" t="e">
            <v>#N/A</v>
          </cell>
          <cell r="AJ1408" t="str">
            <v>NO</v>
          </cell>
        </row>
        <row r="1409">
          <cell r="D1409" t="str">
            <v>4J211</v>
          </cell>
          <cell r="E1409" t="str">
            <v>cortadora de baldosin</v>
          </cell>
          <cell r="F1409" t="str">
            <v>d</v>
          </cell>
          <cell r="G1409">
            <v>5750</v>
          </cell>
          <cell r="H1409">
            <v>0.16</v>
          </cell>
          <cell r="I1409">
            <v>6669.9999999999991</v>
          </cell>
          <cell r="K1409">
            <v>0</v>
          </cell>
          <cell r="L1409" t="str">
            <v>4</v>
          </cell>
          <cell r="P1409">
            <v>119.50019999999999</v>
          </cell>
          <cell r="Q1409">
            <v>0</v>
          </cell>
          <cell r="AH1409" t="str">
            <v>4J211</v>
          </cell>
          <cell r="AI1409" t="e">
            <v>#N/A</v>
          </cell>
          <cell r="AJ1409" t="str">
            <v>SI</v>
          </cell>
        </row>
        <row r="1410">
          <cell r="D1410" t="str">
            <v>4K151</v>
          </cell>
          <cell r="E1410" t="str">
            <v>allanadora de 36"</v>
          </cell>
          <cell r="F1410" t="str">
            <v>d</v>
          </cell>
          <cell r="G1410">
            <v>69000</v>
          </cell>
          <cell r="H1410">
            <v>0.16</v>
          </cell>
          <cell r="I1410">
            <v>80040</v>
          </cell>
          <cell r="K1410">
            <v>0</v>
          </cell>
          <cell r="L1410" t="str">
            <v>4</v>
          </cell>
          <cell r="P1410">
            <v>20.092000000000006</v>
          </cell>
          <cell r="Q1410">
            <v>0</v>
          </cell>
          <cell r="AH1410" t="str">
            <v>4K151</v>
          </cell>
          <cell r="AI1410" t="e">
            <v>#N/A</v>
          </cell>
          <cell r="AJ1410" t="str">
            <v>SI</v>
          </cell>
        </row>
        <row r="1411">
          <cell r="D1411" t="str">
            <v>4K152</v>
          </cell>
          <cell r="E1411" t="str">
            <v>cortadora de piso</v>
          </cell>
          <cell r="F1411" t="str">
            <v>d</v>
          </cell>
          <cell r="G1411">
            <v>41000</v>
          </cell>
          <cell r="H1411">
            <v>0.16</v>
          </cell>
          <cell r="I1411">
            <v>47560</v>
          </cell>
          <cell r="K1411">
            <v>0</v>
          </cell>
          <cell r="L1411" t="str">
            <v>4</v>
          </cell>
          <cell r="P1411">
            <v>0</v>
          </cell>
          <cell r="Q1411">
            <v>0</v>
          </cell>
          <cell r="AH1411" t="e">
            <v>#N/A</v>
          </cell>
          <cell r="AI1411" t="e">
            <v>#N/A</v>
          </cell>
          <cell r="AJ1411" t="str">
            <v>NO</v>
          </cell>
        </row>
        <row r="1412">
          <cell r="D1412" t="str">
            <v>4O311</v>
          </cell>
          <cell r="E1412" t="str">
            <v>sierra sable</v>
          </cell>
          <cell r="F1412" t="str">
            <v>d</v>
          </cell>
          <cell r="G1412">
            <v>10900</v>
          </cell>
          <cell r="H1412">
            <v>0.16</v>
          </cell>
          <cell r="I1412">
            <v>12644</v>
          </cell>
          <cell r="K1412">
            <v>0</v>
          </cell>
          <cell r="L1412" t="str">
            <v>4</v>
          </cell>
          <cell r="P1412">
            <v>0</v>
          </cell>
          <cell r="Q1412">
            <v>0</v>
          </cell>
          <cell r="AH1412" t="e">
            <v>#N/A</v>
          </cell>
          <cell r="AI1412" t="e">
            <v>#N/A</v>
          </cell>
          <cell r="AJ1412" t="str">
            <v>NO</v>
          </cell>
        </row>
        <row r="1413">
          <cell r="D1413" t="str">
            <v>4O312</v>
          </cell>
          <cell r="E1413" t="str">
            <v>motosierra a gasolina</v>
          </cell>
          <cell r="F1413" t="str">
            <v>d</v>
          </cell>
          <cell r="G1413">
            <v>37620</v>
          </cell>
          <cell r="H1413">
            <v>0.16</v>
          </cell>
          <cell r="I1413">
            <v>43639.199999999997</v>
          </cell>
          <cell r="K1413">
            <v>0</v>
          </cell>
          <cell r="L1413" t="str">
            <v>4</v>
          </cell>
          <cell r="P1413">
            <v>0</v>
          </cell>
          <cell r="Q1413">
            <v>0</v>
          </cell>
          <cell r="AH1413" t="e">
            <v>#N/A</v>
          </cell>
          <cell r="AI1413" t="e">
            <v>#N/A</v>
          </cell>
          <cell r="AJ1413" t="str">
            <v>NO</v>
          </cell>
        </row>
        <row r="1414">
          <cell r="D1414" t="str">
            <v>4S111</v>
          </cell>
          <cell r="E1414" t="str">
            <v>equipo de soldadura electrica</v>
          </cell>
          <cell r="F1414" t="str">
            <v>d</v>
          </cell>
          <cell r="G1414">
            <v>25520</v>
          </cell>
          <cell r="H1414">
            <v>0.16</v>
          </cell>
          <cell r="I1414">
            <v>29603.199999999997</v>
          </cell>
          <cell r="K1414">
            <v>0</v>
          </cell>
          <cell r="L1414" t="str">
            <v>4</v>
          </cell>
          <cell r="P1414">
            <v>286.49505875600636</v>
          </cell>
          <cell r="Q1414">
            <v>0</v>
          </cell>
          <cell r="AH1414" t="str">
            <v>4S111</v>
          </cell>
          <cell r="AI1414" t="str">
            <v>4S111</v>
          </cell>
          <cell r="AJ1414" t="str">
            <v>SI</v>
          </cell>
        </row>
        <row r="1415">
          <cell r="D1415" t="str">
            <v>4TO11</v>
          </cell>
          <cell r="E1415" t="str">
            <v>equipo de topografia</v>
          </cell>
          <cell r="F1415" t="str">
            <v>d</v>
          </cell>
          <cell r="G1415">
            <v>92300</v>
          </cell>
          <cell r="H1415">
            <v>0.16</v>
          </cell>
          <cell r="I1415">
            <v>107067.99999999999</v>
          </cell>
          <cell r="K1415">
            <v>0</v>
          </cell>
          <cell r="L1415" t="str">
            <v>4</v>
          </cell>
          <cell r="P1415">
            <v>58.31816666666667</v>
          </cell>
          <cell r="Q1415">
            <v>0</v>
          </cell>
          <cell r="AH1415" t="str">
            <v>4TO11</v>
          </cell>
          <cell r="AI1415" t="e">
            <v>#N/A</v>
          </cell>
          <cell r="AJ1415" t="str">
            <v>SI</v>
          </cell>
        </row>
        <row r="1416">
          <cell r="D1416" t="str">
            <v>4V112</v>
          </cell>
          <cell r="E1416" t="str">
            <v>pala cargadora sobre neumáticos de 120 kW/1,9 m³.</v>
          </cell>
          <cell r="F1416" t="str">
            <v>h</v>
          </cell>
          <cell r="G1416">
            <v>79000</v>
          </cell>
          <cell r="H1416">
            <v>0.16</v>
          </cell>
          <cell r="I1416">
            <v>91640</v>
          </cell>
          <cell r="K1416">
            <v>0</v>
          </cell>
          <cell r="L1416" t="str">
            <v>4</v>
          </cell>
          <cell r="P1416">
            <v>0</v>
          </cell>
          <cell r="Q1416">
            <v>0</v>
          </cell>
          <cell r="AH1416" t="e">
            <v>#N/A</v>
          </cell>
          <cell r="AI1416" t="e">
            <v>#N/A</v>
          </cell>
          <cell r="AJ1416" t="str">
            <v>NO</v>
          </cell>
        </row>
        <row r="1417">
          <cell r="D1417" t="str">
            <v>4V113</v>
          </cell>
          <cell r="E1417" t="str">
            <v>retroexcavadora cat 416 sobre llantas</v>
          </cell>
          <cell r="F1417" t="str">
            <v>h</v>
          </cell>
          <cell r="G1417">
            <v>80000</v>
          </cell>
          <cell r="H1417">
            <v>0.16</v>
          </cell>
          <cell r="I1417">
            <v>92800</v>
          </cell>
          <cell r="K1417">
            <v>0</v>
          </cell>
          <cell r="L1417" t="str">
            <v>4</v>
          </cell>
          <cell r="P1417">
            <v>145.20112499999999</v>
          </cell>
          <cell r="Q1417">
            <v>0</v>
          </cell>
          <cell r="AH1417" t="str">
            <v>4V113</v>
          </cell>
          <cell r="AI1417" t="e">
            <v>#N/A</v>
          </cell>
          <cell r="AJ1417" t="str">
            <v>SI</v>
          </cell>
        </row>
        <row r="1418">
          <cell r="D1418" t="str">
            <v>4V311</v>
          </cell>
          <cell r="E1418" t="str">
            <v>cilindro vibrocompactador ingersoll rand dd22</v>
          </cell>
          <cell r="F1418" t="str">
            <v>h</v>
          </cell>
          <cell r="G1418">
            <v>75400</v>
          </cell>
          <cell r="H1418">
            <v>0.16</v>
          </cell>
          <cell r="I1418">
            <v>87464</v>
          </cell>
          <cell r="K1418">
            <v>0</v>
          </cell>
          <cell r="L1418" t="str">
            <v>4</v>
          </cell>
          <cell r="P1418">
            <v>0</v>
          </cell>
          <cell r="Q1418">
            <v>0</v>
          </cell>
          <cell r="AH1418" t="e">
            <v>#N/A</v>
          </cell>
          <cell r="AI1418" t="e">
            <v>#N/A</v>
          </cell>
          <cell r="AJ1418" t="str">
            <v>NO</v>
          </cell>
        </row>
        <row r="1419">
          <cell r="D1419" t="str">
            <v>4V712</v>
          </cell>
          <cell r="E1419" t="str">
            <v>compresor ingersoll rand p185wjd</v>
          </cell>
          <cell r="F1419" t="str">
            <v>h</v>
          </cell>
          <cell r="G1419">
            <v>55000</v>
          </cell>
          <cell r="H1419">
            <v>0.16</v>
          </cell>
          <cell r="I1419">
            <v>63799.999999999993</v>
          </cell>
          <cell r="K1419">
            <v>0</v>
          </cell>
          <cell r="L1419" t="str">
            <v>4</v>
          </cell>
          <cell r="P1419">
            <v>44.032562632714537</v>
          </cell>
          <cell r="Q1419">
            <v>0</v>
          </cell>
          <cell r="AH1419" t="str">
            <v>4V712</v>
          </cell>
          <cell r="AI1419" t="e">
            <v>#N/A</v>
          </cell>
          <cell r="AJ1419" t="str">
            <v>SI</v>
          </cell>
        </row>
        <row r="1420">
          <cell r="D1420" t="str">
            <v>6V921</v>
          </cell>
          <cell r="E1420" t="str">
            <v>volqueta sencilla 6m3</v>
          </cell>
          <cell r="F1420" t="str">
            <v>vj</v>
          </cell>
          <cell r="G1420">
            <v>140000</v>
          </cell>
          <cell r="H1420">
            <v>0</v>
          </cell>
          <cell r="I1420">
            <v>140000</v>
          </cell>
          <cell r="K1420">
            <v>0</v>
          </cell>
          <cell r="L1420" t="str">
            <v>6</v>
          </cell>
          <cell r="P1420">
            <v>772.15482270416032</v>
          </cell>
          <cell r="Q1420">
            <v>0</v>
          </cell>
          <cell r="AH1420" t="str">
            <v>6V921</v>
          </cell>
          <cell r="AI1420" t="e">
            <v>#N/A</v>
          </cell>
          <cell r="AJ1420" t="str">
            <v>SI</v>
          </cell>
        </row>
        <row r="1421">
          <cell r="D1421" t="str">
            <v>6V922</v>
          </cell>
          <cell r="E1421" t="str">
            <v>volqueta dobletroque 12m3</v>
          </cell>
          <cell r="F1421" t="str">
            <v>h</v>
          </cell>
          <cell r="G1421">
            <v>94000</v>
          </cell>
          <cell r="H1421">
            <v>0</v>
          </cell>
          <cell r="I1421">
            <v>94000</v>
          </cell>
          <cell r="K1421">
            <v>0</v>
          </cell>
          <cell r="L1421" t="str">
            <v>6</v>
          </cell>
          <cell r="P1421">
            <v>0</v>
          </cell>
          <cell r="Q1421">
            <v>0</v>
          </cell>
          <cell r="AH1421" t="e">
            <v>#N/A</v>
          </cell>
          <cell r="AI1421" t="e">
            <v>#N/A</v>
          </cell>
          <cell r="AJ1421" t="str">
            <v>NO</v>
          </cell>
        </row>
        <row r="1422">
          <cell r="D1422" t="str">
            <v>4Y111</v>
          </cell>
          <cell r="E1422" t="str">
            <v>bomba de inyeccion</v>
          </cell>
          <cell r="F1422" t="str">
            <v>h</v>
          </cell>
          <cell r="G1422">
            <v>5390</v>
          </cell>
          <cell r="H1422">
            <v>0</v>
          </cell>
          <cell r="I1422">
            <v>5390</v>
          </cell>
          <cell r="K1422">
            <v>0</v>
          </cell>
          <cell r="L1422" t="str">
            <v>4</v>
          </cell>
          <cell r="P1422">
            <v>0</v>
          </cell>
          <cell r="Q1422">
            <v>0</v>
          </cell>
          <cell r="AH1422" t="e">
            <v>#N/A</v>
          </cell>
          <cell r="AI1422" t="e">
            <v>#N/A</v>
          </cell>
          <cell r="AJ1422" t="str">
            <v>NO</v>
          </cell>
        </row>
        <row r="1423">
          <cell r="D1423" t="str">
            <v>4Y112</v>
          </cell>
          <cell r="E1423" t="str">
            <v>elevadora</v>
          </cell>
          <cell r="F1423" t="str">
            <v>h</v>
          </cell>
          <cell r="G1423">
            <v>8490</v>
          </cell>
          <cell r="H1423">
            <v>0</v>
          </cell>
          <cell r="I1423">
            <v>8490</v>
          </cell>
          <cell r="K1423">
            <v>0</v>
          </cell>
          <cell r="L1423" t="str">
            <v>4</v>
          </cell>
          <cell r="P1423">
            <v>0</v>
          </cell>
          <cell r="Q1423">
            <v>0</v>
          </cell>
          <cell r="AH1423" t="e">
            <v>#N/A</v>
          </cell>
          <cell r="AI1423" t="e">
            <v>#N/A</v>
          </cell>
          <cell r="AJ1423" t="str">
            <v>NO</v>
          </cell>
        </row>
        <row r="1424">
          <cell r="D1424" t="str">
            <v>4Y113</v>
          </cell>
          <cell r="E1424" t="str">
            <v>equipo de perforacion trackd</v>
          </cell>
          <cell r="F1424" t="str">
            <v>h</v>
          </cell>
          <cell r="G1424">
            <v>137650</v>
          </cell>
          <cell r="H1424">
            <v>0</v>
          </cell>
          <cell r="I1424">
            <v>137650</v>
          </cell>
          <cell r="K1424">
            <v>0</v>
          </cell>
          <cell r="L1424" t="str">
            <v>4</v>
          </cell>
          <cell r="P1424">
            <v>0</v>
          </cell>
          <cell r="Q1424">
            <v>0</v>
          </cell>
          <cell r="AH1424" t="e">
            <v>#N/A</v>
          </cell>
          <cell r="AI1424" t="e">
            <v>#N/A</v>
          </cell>
          <cell r="AJ1424" t="str">
            <v>NO</v>
          </cell>
        </row>
        <row r="1425">
          <cell r="D1425" t="str">
            <v>4Y114</v>
          </cell>
          <cell r="E1425" t="str">
            <v>planta electrica</v>
          </cell>
          <cell r="F1425" t="str">
            <v>h</v>
          </cell>
          <cell r="G1425">
            <v>13660</v>
          </cell>
          <cell r="H1425">
            <v>0</v>
          </cell>
          <cell r="I1425">
            <v>13660</v>
          </cell>
          <cell r="K1425">
            <v>0</v>
          </cell>
          <cell r="L1425" t="str">
            <v>4</v>
          </cell>
          <cell r="P1425">
            <v>0</v>
          </cell>
          <cell r="Q1425">
            <v>0</v>
          </cell>
          <cell r="AH1425" t="e">
            <v>#N/A</v>
          </cell>
          <cell r="AI1425" t="e">
            <v>#N/A</v>
          </cell>
          <cell r="AJ1425" t="str">
            <v>NO</v>
          </cell>
        </row>
        <row r="1426">
          <cell r="D1426" t="str">
            <v>4Y115</v>
          </cell>
          <cell r="E1426" t="str">
            <v>gato para tensionamiento</v>
          </cell>
          <cell r="F1426" t="str">
            <v>h</v>
          </cell>
          <cell r="G1426">
            <v>164320</v>
          </cell>
          <cell r="H1426">
            <v>0</v>
          </cell>
          <cell r="I1426">
            <v>164320</v>
          </cell>
          <cell r="K1426">
            <v>0</v>
          </cell>
          <cell r="L1426" t="str">
            <v>4</v>
          </cell>
          <cell r="P1426">
            <v>0</v>
          </cell>
          <cell r="Q1426">
            <v>0</v>
          </cell>
          <cell r="AH1426" t="e">
            <v>#N/A</v>
          </cell>
          <cell r="AI1426" t="e">
            <v>#N/A</v>
          </cell>
          <cell r="AJ1426" t="str">
            <v>NO</v>
          </cell>
        </row>
        <row r="1427">
          <cell r="D1427" t="str">
            <v>61213</v>
          </cell>
          <cell r="E1427" t="str">
            <v>transporte de material granular</v>
          </cell>
          <cell r="F1427" t="str">
            <v>t</v>
          </cell>
          <cell r="G1427">
            <v>6750</v>
          </cell>
          <cell r="H1427">
            <v>0.16</v>
          </cell>
          <cell r="I1427">
            <v>7829.9999999999991</v>
          </cell>
          <cell r="K1427">
            <v>0</v>
          </cell>
          <cell r="L1427" t="str">
            <v>6</v>
          </cell>
          <cell r="P1427">
            <v>0</v>
          </cell>
          <cell r="Q1427">
            <v>0</v>
          </cell>
          <cell r="AH1427" t="e">
            <v>#N/A</v>
          </cell>
          <cell r="AI1427" t="e">
            <v>#N/A</v>
          </cell>
          <cell r="AJ1427" t="str">
            <v>NO</v>
          </cell>
        </row>
        <row r="1428">
          <cell r="D1428" t="str">
            <v>68423</v>
          </cell>
          <cell r="E1428" t="str">
            <v>transporte de equipo menor</v>
          </cell>
          <cell r="F1428" t="str">
            <v>t</v>
          </cell>
          <cell r="G1428">
            <v>99138</v>
          </cell>
          <cell r="H1428">
            <v>0.16</v>
          </cell>
          <cell r="I1428">
            <v>115000.07999999999</v>
          </cell>
          <cell r="K1428">
            <v>0</v>
          </cell>
          <cell r="L1428" t="str">
            <v>6</v>
          </cell>
          <cell r="P1428">
            <v>0.56204615384615386</v>
          </cell>
          <cell r="Q1428">
            <v>0</v>
          </cell>
          <cell r="AH1428" t="e">
            <v>#N/A</v>
          </cell>
          <cell r="AI1428" t="str">
            <v>68423</v>
          </cell>
          <cell r="AJ1428" t="str">
            <v>SI</v>
          </cell>
        </row>
        <row r="1429">
          <cell r="D1429" t="str">
            <v>68515</v>
          </cell>
          <cell r="E1429" t="str">
            <v>transporte bloque a obra</v>
          </cell>
          <cell r="F1429" t="str">
            <v>u</v>
          </cell>
          <cell r="G1429">
            <v>150</v>
          </cell>
          <cell r="H1429">
            <v>0.16</v>
          </cell>
          <cell r="I1429">
            <v>174</v>
          </cell>
          <cell r="K1429">
            <v>0</v>
          </cell>
          <cell r="L1429" t="str">
            <v>6</v>
          </cell>
          <cell r="P1429">
            <v>0</v>
          </cell>
          <cell r="Q1429">
            <v>0</v>
          </cell>
          <cell r="AH1429" t="e">
            <v>#N/A</v>
          </cell>
          <cell r="AI1429" t="e">
            <v>#N/A</v>
          </cell>
          <cell r="AJ1429" t="str">
            <v>NO</v>
          </cell>
        </row>
        <row r="1430">
          <cell r="D1430" t="str">
            <v>68516</v>
          </cell>
          <cell r="E1430" t="str">
            <v>transporte calado grc a obra</v>
          </cell>
          <cell r="F1430" t="str">
            <v>u</v>
          </cell>
          <cell r="G1430">
            <v>3218</v>
          </cell>
          <cell r="H1430">
            <v>0.16</v>
          </cell>
          <cell r="I1430">
            <v>3732.8799999999997</v>
          </cell>
          <cell r="K1430">
            <v>0</v>
          </cell>
          <cell r="L1430" t="str">
            <v>6</v>
          </cell>
          <cell r="P1430">
            <v>0</v>
          </cell>
          <cell r="Q1430">
            <v>0</v>
          </cell>
          <cell r="AH1430" t="e">
            <v>#N/A</v>
          </cell>
          <cell r="AI1430" t="e">
            <v>#N/A</v>
          </cell>
          <cell r="AJ1430" t="str">
            <v>NO</v>
          </cell>
        </row>
        <row r="1431">
          <cell r="D1431" t="str">
            <v>68517</v>
          </cell>
          <cell r="E1431" t="str">
            <v>transporte panel calado grc a obra</v>
          </cell>
          <cell r="F1431" t="str">
            <v>kg</v>
          </cell>
          <cell r="G1431">
            <v>200</v>
          </cell>
          <cell r="H1431">
            <v>0.16</v>
          </cell>
          <cell r="I1431">
            <v>231.99999999999997</v>
          </cell>
          <cell r="K1431">
            <v>0</v>
          </cell>
          <cell r="L1431" t="str">
            <v>6</v>
          </cell>
          <cell r="P1431">
            <v>0</v>
          </cell>
          <cell r="Q1431">
            <v>0</v>
          </cell>
          <cell r="AH1431" t="e">
            <v>#N/A</v>
          </cell>
          <cell r="AI1431" t="e">
            <v>#N/A</v>
          </cell>
          <cell r="AJ1431" t="str">
            <v>NO</v>
          </cell>
        </row>
        <row r="1432">
          <cell r="D1432" t="str">
            <v>6851F</v>
          </cell>
          <cell r="E1432" t="str">
            <v>transporte ladrillo horizontal #5 12 x 20 x 33 ne</v>
          </cell>
          <cell r="F1432" t="str">
            <v>u</v>
          </cell>
          <cell r="G1432">
            <v>130</v>
          </cell>
          <cell r="H1432">
            <v>0.16</v>
          </cell>
          <cell r="I1432">
            <v>150.79999999999998</v>
          </cell>
          <cell r="K1432">
            <v>0</v>
          </cell>
          <cell r="L1432" t="str">
            <v>6</v>
          </cell>
          <cell r="P1432">
            <v>0</v>
          </cell>
          <cell r="Q1432">
            <v>0</v>
          </cell>
          <cell r="AH1432" t="e">
            <v>#N/A</v>
          </cell>
          <cell r="AI1432" t="e">
            <v>#N/A</v>
          </cell>
          <cell r="AJ1432" t="str">
            <v>NO</v>
          </cell>
        </row>
        <row r="1433">
          <cell r="D1433" t="str">
            <v>6C11D</v>
          </cell>
          <cell r="E1433" t="str">
            <v>transporte paneles grc</v>
          </cell>
          <cell r="F1433" t="str">
            <v>m2</v>
          </cell>
          <cell r="G1433">
            <v>9641</v>
          </cell>
          <cell r="H1433">
            <v>0</v>
          </cell>
          <cell r="I1433">
            <v>9641</v>
          </cell>
          <cell r="K1433">
            <v>0</v>
          </cell>
          <cell r="L1433" t="str">
            <v>6</v>
          </cell>
          <cell r="P1433">
            <v>191.13</v>
          </cell>
          <cell r="Q1433">
            <v>0</v>
          </cell>
          <cell r="AH1433" t="str">
            <v>6C11D</v>
          </cell>
          <cell r="AI1433" t="e">
            <v>#N/A</v>
          </cell>
          <cell r="AJ1433" t="str">
            <v>SI</v>
          </cell>
        </row>
        <row r="1434">
          <cell r="D1434" t="str">
            <v>71511</v>
          </cell>
          <cell r="E1434" t="str">
            <v>aux acero de refuerzo</v>
          </cell>
          <cell r="F1434" t="str">
            <v>kg</v>
          </cell>
          <cell r="G1434">
            <v>2804.1695350631135</v>
          </cell>
          <cell r="H1434">
            <v>0</v>
          </cell>
          <cell r="I1434">
            <v>2804.1695350631135</v>
          </cell>
          <cell r="K1434">
            <v>1</v>
          </cell>
          <cell r="L1434" t="str">
            <v>7</v>
          </cell>
          <cell r="P1434">
            <v>0</v>
          </cell>
          <cell r="Q1434">
            <v>0</v>
          </cell>
          <cell r="AH1434" t="e">
            <v>#N/A</v>
          </cell>
          <cell r="AI1434" t="str">
            <v>71511</v>
          </cell>
          <cell r="AJ1434" t="str">
            <v>SI</v>
          </cell>
        </row>
        <row r="1435">
          <cell r="D1435" t="str">
            <v>71A13</v>
          </cell>
          <cell r="E1435" t="str">
            <v>aux mortero de pega 1:3</v>
          </cell>
          <cell r="F1435" t="str">
            <v>m3</v>
          </cell>
          <cell r="G1435">
            <v>315382.75910331256</v>
          </cell>
          <cell r="H1435">
            <v>0</v>
          </cell>
          <cell r="I1435">
            <v>315382.75910331256</v>
          </cell>
          <cell r="K1435">
            <v>1</v>
          </cell>
          <cell r="L1435" t="str">
            <v>7</v>
          </cell>
          <cell r="P1435">
            <v>0</v>
          </cell>
          <cell r="Q1435">
            <v>0</v>
          </cell>
          <cell r="AH1435" t="e">
            <v>#N/A</v>
          </cell>
          <cell r="AI1435" t="str">
            <v>71A13</v>
          </cell>
          <cell r="AJ1435" t="str">
            <v>SI</v>
          </cell>
        </row>
        <row r="1436">
          <cell r="D1436" t="str">
            <v>71A14</v>
          </cell>
          <cell r="E1436" t="str">
            <v>aux mortero de pega 1:4</v>
          </cell>
          <cell r="F1436" t="str">
            <v>m3</v>
          </cell>
          <cell r="G1436">
            <v>270085.76437417651</v>
          </cell>
          <cell r="H1436">
            <v>0</v>
          </cell>
          <cell r="I1436">
            <v>270085.76437417651</v>
          </cell>
          <cell r="K1436">
            <v>1</v>
          </cell>
          <cell r="L1436" t="str">
            <v>7</v>
          </cell>
          <cell r="P1436">
            <v>117.87979741134558</v>
          </cell>
          <cell r="Q1436">
            <v>0</v>
          </cell>
          <cell r="AH1436" t="str">
            <v>71A14</v>
          </cell>
          <cell r="AI1436" t="str">
            <v>71A14</v>
          </cell>
          <cell r="AJ1436" t="str">
            <v>SI</v>
          </cell>
        </row>
        <row r="1437">
          <cell r="D1437" t="str">
            <v>71A35</v>
          </cell>
          <cell r="E1437" t="str">
            <v>aux grouting concreto 3/8 - 170kg/cm2</v>
          </cell>
          <cell r="F1437" t="str">
            <v>m3</v>
          </cell>
          <cell r="G1437">
            <v>345045.53264966671</v>
          </cell>
          <cell r="H1437">
            <v>0</v>
          </cell>
          <cell r="I1437">
            <v>345045.53264966671</v>
          </cell>
          <cell r="K1437">
            <v>1</v>
          </cell>
          <cell r="L1437" t="str">
            <v>7</v>
          </cell>
          <cell r="P1437">
            <v>0</v>
          </cell>
          <cell r="Q1437">
            <v>0</v>
          </cell>
          <cell r="AH1437" t="e">
            <v>#N/A</v>
          </cell>
          <cell r="AI1437" t="str">
            <v>71A35</v>
          </cell>
          <cell r="AJ1437" t="str">
            <v>SI</v>
          </cell>
        </row>
        <row r="1438">
          <cell r="D1438" t="str">
            <v>71A36</v>
          </cell>
          <cell r="E1438" t="str">
            <v>aux grouting concreto 3/8 - 120kg/cm2</v>
          </cell>
          <cell r="F1438" t="str">
            <v>m3</v>
          </cell>
          <cell r="G1438">
            <v>330785.12937412906</v>
          </cell>
          <cell r="H1438">
            <v>0</v>
          </cell>
          <cell r="I1438">
            <v>330785.12937412906</v>
          </cell>
          <cell r="K1438">
            <v>1</v>
          </cell>
          <cell r="L1438" t="str">
            <v>7</v>
          </cell>
          <cell r="P1438">
            <v>0</v>
          </cell>
          <cell r="Q1438">
            <v>0</v>
          </cell>
          <cell r="AH1438" t="e">
            <v>#N/A</v>
          </cell>
          <cell r="AI1438" t="str">
            <v>71A36</v>
          </cell>
          <cell r="AJ1438" t="str">
            <v>SI</v>
          </cell>
        </row>
        <row r="1439">
          <cell r="D1439" t="str">
            <v>71A37</v>
          </cell>
          <cell r="E1439" t="str">
            <v>aux grouting concreto 3/8 - 140kg/cm2</v>
          </cell>
          <cell r="F1439" t="str">
            <v>m3</v>
          </cell>
          <cell r="G1439">
            <v>338346.53264966671</v>
          </cell>
          <cell r="H1439">
            <v>0</v>
          </cell>
          <cell r="I1439">
            <v>338346.53264966671</v>
          </cell>
          <cell r="K1439">
            <v>1</v>
          </cell>
          <cell r="L1439" t="str">
            <v>7</v>
          </cell>
          <cell r="P1439">
            <v>2.4268167000000007</v>
          </cell>
          <cell r="Q1439">
            <v>0</v>
          </cell>
          <cell r="AH1439" t="str">
            <v>71A37</v>
          </cell>
          <cell r="AI1439" t="str">
            <v>71A37</v>
          </cell>
          <cell r="AJ1439" t="str">
            <v>SI</v>
          </cell>
        </row>
        <row r="1440">
          <cell r="D1440" t="str">
            <v>71A45</v>
          </cell>
          <cell r="E1440" t="str">
            <v>aux mortero de pega 1:4 impermeabilizado</v>
          </cell>
          <cell r="F1440" t="str">
            <v>m3</v>
          </cell>
          <cell r="G1440">
            <v>334280.53097217914</v>
          </cell>
          <cell r="H1440">
            <v>0</v>
          </cell>
          <cell r="I1440">
            <v>334280.53097217914</v>
          </cell>
          <cell r="K1440">
            <v>1</v>
          </cell>
          <cell r="L1440" t="str">
            <v>7</v>
          </cell>
          <cell r="P1440">
            <v>122.29965</v>
          </cell>
          <cell r="Q1440">
            <v>0</v>
          </cell>
          <cell r="AH1440" t="str">
            <v>71A45</v>
          </cell>
          <cell r="AI1440" t="str">
            <v>71A45</v>
          </cell>
          <cell r="AJ1440" t="str">
            <v>SI</v>
          </cell>
        </row>
        <row r="1441">
          <cell r="D1441" t="str">
            <v>71A46</v>
          </cell>
          <cell r="E1441" t="str">
            <v>aux mortero de pega 1:3 impermeabilizado</v>
          </cell>
          <cell r="F1441" t="str">
            <v>m3</v>
          </cell>
          <cell r="G1441">
            <v>394309.15910331253</v>
          </cell>
          <cell r="H1441">
            <v>0</v>
          </cell>
          <cell r="I1441">
            <v>394309.15910331253</v>
          </cell>
          <cell r="K1441">
            <v>1</v>
          </cell>
          <cell r="L1441" t="str">
            <v>7</v>
          </cell>
          <cell r="P1441">
            <v>0</v>
          </cell>
          <cell r="Q1441">
            <v>0</v>
          </cell>
          <cell r="AH1441" t="e">
            <v>#N/A</v>
          </cell>
          <cell r="AI1441" t="str">
            <v>71A46</v>
          </cell>
          <cell r="AJ1441" t="str">
            <v>SI</v>
          </cell>
        </row>
        <row r="1442">
          <cell r="D1442" t="str">
            <v>71A54</v>
          </cell>
          <cell r="E1442" t="str">
            <v>aux mortero de pañete 1:4:1/4</v>
          </cell>
          <cell r="F1442" t="str">
            <v>m3</v>
          </cell>
          <cell r="G1442">
            <v>306378.10582417651</v>
          </cell>
          <cell r="H1442">
            <v>0</v>
          </cell>
          <cell r="I1442">
            <v>306378.10582417651</v>
          </cell>
          <cell r="K1442">
            <v>1</v>
          </cell>
          <cell r="L1442" t="str">
            <v>7</v>
          </cell>
          <cell r="P1442">
            <v>176.07766431999994</v>
          </cell>
          <cell r="Q1442">
            <v>8888960</v>
          </cell>
          <cell r="AH1442" t="str">
            <v>71A54</v>
          </cell>
          <cell r="AI1442" t="str">
            <v>71A54</v>
          </cell>
          <cell r="AJ1442" t="str">
            <v>SI</v>
          </cell>
        </row>
        <row r="1443">
          <cell r="D1443" t="str">
            <v>72132</v>
          </cell>
          <cell r="E1443" t="str">
            <v>aux concreto 3000 psi (21.1 MPa) -obra- 1/2"</v>
          </cell>
          <cell r="F1443" t="str">
            <v>m3</v>
          </cell>
          <cell r="G1443">
            <v>358503.96561963408</v>
          </cell>
          <cell r="H1443">
            <v>0</v>
          </cell>
          <cell r="I1443">
            <v>358503.96561963408</v>
          </cell>
          <cell r="K1443">
            <v>1</v>
          </cell>
          <cell r="L1443" t="str">
            <v>7</v>
          </cell>
          <cell r="P1443">
            <v>271.42865932849537</v>
          </cell>
          <cell r="Q1443" t="e">
            <v>#REF!</v>
          </cell>
          <cell r="AH1443" t="str">
            <v>72132</v>
          </cell>
          <cell r="AI1443" t="str">
            <v>72132</v>
          </cell>
          <cell r="AJ1443" t="str">
            <v>SI</v>
          </cell>
        </row>
        <row r="1444">
          <cell r="D1444" t="str">
            <v>72134</v>
          </cell>
          <cell r="E1444" t="str">
            <v>aux concreto 3500 psi (24.1 MPa) -obra- 1/2"</v>
          </cell>
          <cell r="F1444" t="str">
            <v>m3</v>
          </cell>
          <cell r="G1444">
            <v>389095.62352330313</v>
          </cell>
          <cell r="H1444">
            <v>0</v>
          </cell>
          <cell r="I1444">
            <v>389095.62352330313</v>
          </cell>
          <cell r="K1444">
            <v>1</v>
          </cell>
          <cell r="L1444" t="str">
            <v>7</v>
          </cell>
          <cell r="P1444">
            <v>0</v>
          </cell>
          <cell r="Q1444" t="e">
            <v>#REF!</v>
          </cell>
          <cell r="AH1444" t="e">
            <v>#N/A</v>
          </cell>
          <cell r="AI1444" t="str">
            <v>72134</v>
          </cell>
          <cell r="AJ1444" t="str">
            <v>SI</v>
          </cell>
        </row>
        <row r="1445">
          <cell r="D1445" t="str">
            <v>72135</v>
          </cell>
          <cell r="E1445" t="str">
            <v>aux concreto 4000 psi (27.6 MPa) -obra- 1/2"</v>
          </cell>
          <cell r="F1445" t="str">
            <v>m3</v>
          </cell>
          <cell r="G1445">
            <v>408202.63485039445</v>
          </cell>
          <cell r="H1445">
            <v>0</v>
          </cell>
          <cell r="I1445">
            <v>408202.63485039445</v>
          </cell>
          <cell r="K1445">
            <v>1</v>
          </cell>
          <cell r="L1445" t="str">
            <v>7</v>
          </cell>
          <cell r="P1445">
            <v>75.643266250000011</v>
          </cell>
          <cell r="Q1445">
            <v>0</v>
          </cell>
          <cell r="AH1445" t="str">
            <v>72135</v>
          </cell>
          <cell r="AI1445" t="str">
            <v>72135</v>
          </cell>
          <cell r="AJ1445" t="str">
            <v>SI</v>
          </cell>
        </row>
        <row r="1446">
          <cell r="D1446" t="str">
            <v>72137</v>
          </cell>
          <cell r="E1446" t="str">
            <v>aux concreto 1500 psi (10.3 MPa) - obra -1/2"</v>
          </cell>
          <cell r="F1446" t="str">
            <v>m3</v>
          </cell>
          <cell r="G1446">
            <v>297676.74496565631</v>
          </cell>
          <cell r="H1446">
            <v>0</v>
          </cell>
          <cell r="I1446">
            <v>297676.74496565631</v>
          </cell>
          <cell r="K1446">
            <v>1</v>
          </cell>
          <cell r="L1446" t="str">
            <v>7</v>
          </cell>
          <cell r="P1446">
            <v>0</v>
          </cell>
          <cell r="Q1446">
            <v>0</v>
          </cell>
          <cell r="AH1446" t="e">
            <v>#N/A</v>
          </cell>
          <cell r="AI1446" t="str">
            <v>72137</v>
          </cell>
          <cell r="AJ1446" t="str">
            <v>SI</v>
          </cell>
        </row>
        <row r="1447">
          <cell r="D1447" t="str">
            <v>72138</v>
          </cell>
          <cell r="E1447" t="str">
            <v>aux concreto 2000 psi (14 MPa) - obra -1/2"</v>
          </cell>
          <cell r="F1447" t="str">
            <v>m3</v>
          </cell>
          <cell r="G1447">
            <v>318764.38924784504</v>
          </cell>
          <cell r="H1447">
            <v>0</v>
          </cell>
          <cell r="I1447">
            <v>318764.38924784504</v>
          </cell>
          <cell r="K1447">
            <v>1</v>
          </cell>
          <cell r="L1447" t="str">
            <v>7</v>
          </cell>
          <cell r="P1447">
            <v>130.12911900000003</v>
          </cell>
          <cell r="Q1447">
            <v>52865936.824049987</v>
          </cell>
          <cell r="AH1447" t="str">
            <v>72138</v>
          </cell>
          <cell r="AI1447" t="str">
            <v>72138</v>
          </cell>
          <cell r="AJ1447" t="str">
            <v>SI</v>
          </cell>
        </row>
        <row r="1448">
          <cell r="D1448" t="str">
            <v>72139</v>
          </cell>
          <cell r="E1448" t="str">
            <v>aux concreto 2500 psi (17.5 MPa) -obra- 1/2"</v>
          </cell>
          <cell r="F1448" t="str">
            <v>m3</v>
          </cell>
          <cell r="G1448">
            <v>338296.80807953852</v>
          </cell>
          <cell r="H1448">
            <v>0</v>
          </cell>
          <cell r="I1448">
            <v>338296.80807953852</v>
          </cell>
          <cell r="K1448">
            <v>1</v>
          </cell>
          <cell r="L1448" t="str">
            <v>7</v>
          </cell>
          <cell r="P1448">
            <v>3.6</v>
          </cell>
          <cell r="Q1448">
            <v>86093337.994177461</v>
          </cell>
          <cell r="AH1448" t="str">
            <v>72139</v>
          </cell>
          <cell r="AI1448" t="str">
            <v>72139</v>
          </cell>
          <cell r="AJ1448" t="str">
            <v>SI</v>
          </cell>
        </row>
        <row r="1449">
          <cell r="D1449" t="str">
            <v>72B32</v>
          </cell>
          <cell r="E1449" t="str">
            <v>aux concreto blanco 3000 psi (21.1 MPa) -obra- 1/2"</v>
          </cell>
          <cell r="F1449" t="str">
            <v>m3</v>
          </cell>
          <cell r="G1449">
            <v>546225.64807953849</v>
          </cell>
          <cell r="H1449">
            <v>0</v>
          </cell>
          <cell r="I1449">
            <v>546225.64807953849</v>
          </cell>
          <cell r="K1449">
            <v>1</v>
          </cell>
          <cell r="L1449" t="str">
            <v>7</v>
          </cell>
          <cell r="P1449">
            <v>0</v>
          </cell>
          <cell r="Q1449">
            <v>4352282.8705203738</v>
          </cell>
          <cell r="AH1449" t="e">
            <v>#N/A</v>
          </cell>
          <cell r="AI1449" t="str">
            <v>72B32</v>
          </cell>
          <cell r="AJ1449" t="str">
            <v>SI</v>
          </cell>
        </row>
        <row r="1450">
          <cell r="D1450" t="str">
            <v>72B34</v>
          </cell>
          <cell r="E1450" t="str">
            <v>aux concreto blanco 3500 psi (24.1 MPa) -obra- 1/2"</v>
          </cell>
          <cell r="F1450" t="str">
            <v>m3</v>
          </cell>
          <cell r="G1450">
            <v>590983.37807953835</v>
          </cell>
          <cell r="H1450">
            <v>0</v>
          </cell>
          <cell r="I1450">
            <v>590983.37807953835</v>
          </cell>
          <cell r="K1450">
            <v>1</v>
          </cell>
          <cell r="L1450" t="str">
            <v>7</v>
          </cell>
          <cell r="P1450">
            <v>0</v>
          </cell>
          <cell r="Q1450">
            <v>295610.42700000003</v>
          </cell>
          <cell r="AH1450" t="e">
            <v>#N/A</v>
          </cell>
          <cell r="AI1450" t="str">
            <v>72B34</v>
          </cell>
          <cell r="AJ1450" t="str">
            <v>SI</v>
          </cell>
        </row>
        <row r="1451">
          <cell r="D1451" t="str">
            <v>72B35</v>
          </cell>
          <cell r="E1451" t="str">
            <v>aux concreto blanco 4000 psi (27.6 MPa) -obra- 1/2"</v>
          </cell>
          <cell r="F1451" t="str">
            <v>m3</v>
          </cell>
          <cell r="G1451">
            <v>623367.49562504212</v>
          </cell>
          <cell r="H1451">
            <v>0</v>
          </cell>
          <cell r="I1451">
            <v>623367.49562504212</v>
          </cell>
          <cell r="K1451">
            <v>1</v>
          </cell>
          <cell r="L1451" t="str">
            <v>7</v>
          </cell>
          <cell r="P1451">
            <v>0</v>
          </cell>
          <cell r="Q1451">
            <v>963914.98248718318</v>
          </cell>
          <cell r="AH1451" t="e">
            <v>#N/A</v>
          </cell>
          <cell r="AI1451" t="str">
            <v>72B35</v>
          </cell>
          <cell r="AJ1451" t="str">
            <v>SI</v>
          </cell>
        </row>
        <row r="1452">
          <cell r="D1452" t="str">
            <v>72561</v>
          </cell>
          <cell r="E1452" t="str">
            <v>aux curado concreto</v>
          </cell>
          <cell r="F1452" t="str">
            <v>m2</v>
          </cell>
          <cell r="G1452">
            <v>655.61800616666665</v>
          </cell>
          <cell r="H1452">
            <v>0</v>
          </cell>
          <cell r="I1452">
            <v>655.61800616666665</v>
          </cell>
          <cell r="K1452">
            <v>1</v>
          </cell>
          <cell r="L1452" t="str">
            <v>7</v>
          </cell>
          <cell r="P1452">
            <v>10512.008924336898</v>
          </cell>
          <cell r="Q1452">
            <v>1297577.8610404388</v>
          </cell>
          <cell r="AH1452" t="str">
            <v>72561</v>
          </cell>
          <cell r="AI1452" t="str">
            <v>72561</v>
          </cell>
          <cell r="AJ1452" t="str">
            <v>SI</v>
          </cell>
        </row>
        <row r="1453">
          <cell r="D1453" t="str">
            <v>72711</v>
          </cell>
          <cell r="E1453" t="str">
            <v>aux desmoldante -separol-</v>
          </cell>
          <cell r="F1453" t="str">
            <v>m2</v>
          </cell>
          <cell r="G1453">
            <v>666.96600711538463</v>
          </cell>
          <cell r="H1453">
            <v>0</v>
          </cell>
          <cell r="I1453">
            <v>666.96600711538463</v>
          </cell>
          <cell r="K1453">
            <v>1</v>
          </cell>
          <cell r="L1453" t="str">
            <v>7</v>
          </cell>
          <cell r="P1453">
            <v>8098.3070053101001</v>
          </cell>
          <cell r="Q1453">
            <v>185368.26586291983</v>
          </cell>
          <cell r="AH1453" t="str">
            <v>72711</v>
          </cell>
          <cell r="AI1453" t="str">
            <v>72711</v>
          </cell>
          <cell r="AJ1453" t="str">
            <v>SI</v>
          </cell>
        </row>
        <row r="1454">
          <cell r="D1454" t="str">
            <v>73100</v>
          </cell>
          <cell r="E1454" t="str">
            <v>aux mano de obra excavacion pilas 0-6 m</v>
          </cell>
          <cell r="F1454" t="str">
            <v>m3</v>
          </cell>
          <cell r="G1454">
            <v>0</v>
          </cell>
          <cell r="H1454">
            <v>0</v>
          </cell>
          <cell r="I1454">
            <v>0</v>
          </cell>
          <cell r="K1454">
            <v>2</v>
          </cell>
          <cell r="L1454" t="str">
            <v>7</v>
          </cell>
          <cell r="P1454">
            <v>0</v>
          </cell>
          <cell r="Q1454">
            <v>1341602.8241828827</v>
          </cell>
          <cell r="AH1454" t="e">
            <v>#N/A</v>
          </cell>
          <cell r="AI1454" t="e">
            <v>#N/A</v>
          </cell>
          <cell r="AJ1454" t="str">
            <v>NO</v>
          </cell>
        </row>
        <row r="1455">
          <cell r="D1455" t="str">
            <v>73101</v>
          </cell>
          <cell r="E1455" t="str">
            <v>aux anillos de entibado para pilas</v>
          </cell>
          <cell r="F1455" t="str">
            <v>m3</v>
          </cell>
          <cell r="G1455">
            <v>528026.86988993082</v>
          </cell>
          <cell r="H1455">
            <v>0</v>
          </cell>
          <cell r="I1455">
            <v>528026.86988993082</v>
          </cell>
          <cell r="K1455">
            <v>1</v>
          </cell>
          <cell r="L1455" t="str">
            <v>7</v>
          </cell>
          <cell r="P1455">
            <v>0</v>
          </cell>
          <cell r="Q1455">
            <v>810986.16315027419</v>
          </cell>
          <cell r="AH1455" t="e">
            <v>#N/A</v>
          </cell>
          <cell r="AI1455" t="str">
            <v>73101</v>
          </cell>
          <cell r="AJ1455" t="str">
            <v>SI</v>
          </cell>
        </row>
        <row r="1456">
          <cell r="D1456" t="str">
            <v>74271</v>
          </cell>
          <cell r="E1456" t="str">
            <v>aux formaleta metalica muro-m2 contac-</v>
          </cell>
          <cell r="F1456" t="str">
            <v>m2</v>
          </cell>
          <cell r="G1456">
            <v>2482.1770640450864</v>
          </cell>
          <cell r="H1456">
            <v>0</v>
          </cell>
          <cell r="I1456">
            <v>2482.1770640450864</v>
          </cell>
          <cell r="K1456">
            <v>4</v>
          </cell>
          <cell r="L1456" t="str">
            <v>7</v>
          </cell>
          <cell r="P1456">
            <v>194.24313333333333</v>
          </cell>
          <cell r="Q1456">
            <v>810986.16315027419</v>
          </cell>
          <cell r="AH1456" t="str">
            <v>74271</v>
          </cell>
          <cell r="AI1456" t="str">
            <v>74271</v>
          </cell>
          <cell r="AJ1456" t="str">
            <v>SI</v>
          </cell>
        </row>
        <row r="1457">
          <cell r="D1457" t="str">
            <v>74F11</v>
          </cell>
          <cell r="E1457" t="str">
            <v>aux formaleta losa tradicional hasta h=3 m</v>
          </cell>
          <cell r="F1457" t="str">
            <v>m2</v>
          </cell>
          <cell r="G1457">
            <v>10242.769370622324</v>
          </cell>
          <cell r="H1457">
            <v>0</v>
          </cell>
          <cell r="I1457">
            <v>10242.769370622324</v>
          </cell>
          <cell r="K1457">
            <v>4</v>
          </cell>
          <cell r="L1457" t="str">
            <v>7</v>
          </cell>
          <cell r="P1457">
            <v>36.533000000000001</v>
          </cell>
          <cell r="Q1457">
            <v>4634206.6465729959</v>
          </cell>
          <cell r="AH1457" t="str">
            <v>74F11</v>
          </cell>
          <cell r="AI1457" t="str">
            <v>74F11</v>
          </cell>
          <cell r="AJ1457" t="str">
            <v>SI</v>
          </cell>
        </row>
        <row r="1458">
          <cell r="D1458" t="str">
            <v>74F21</v>
          </cell>
          <cell r="E1458" t="str">
            <v>aux formaleta lateral para bordes de losa h = 50 cm</v>
          </cell>
          <cell r="F1458" t="str">
            <v>m</v>
          </cell>
          <cell r="G1458">
            <v>8625.2812652777757</v>
          </cell>
          <cell r="H1458">
            <v>0</v>
          </cell>
          <cell r="I1458">
            <v>8625.2812652777757</v>
          </cell>
          <cell r="K1458">
            <v>4</v>
          </cell>
          <cell r="L1458" t="str">
            <v>7</v>
          </cell>
          <cell r="P1458">
            <v>39.504028486454089</v>
          </cell>
          <cell r="Q1458">
            <v>945378.15590089106</v>
          </cell>
          <cell r="AH1458" t="str">
            <v>74F21</v>
          </cell>
          <cell r="AI1458" t="str">
            <v>74F21</v>
          </cell>
          <cell r="AJ1458" t="str">
            <v>SI</v>
          </cell>
        </row>
        <row r="1459">
          <cell r="D1459" t="str">
            <v>74F22</v>
          </cell>
          <cell r="E1459" t="str">
            <v>aux formaleta lateral en telera h=0.70 m</v>
          </cell>
          <cell r="F1459" t="str">
            <v>m</v>
          </cell>
          <cell r="G1459">
            <v>12344.983756428572</v>
          </cell>
          <cell r="H1459">
            <v>0</v>
          </cell>
          <cell r="I1459">
            <v>12344.983756428572</v>
          </cell>
          <cell r="K1459">
            <v>4</v>
          </cell>
          <cell r="L1459" t="str">
            <v>7</v>
          </cell>
          <cell r="P1459">
            <v>0</v>
          </cell>
          <cell r="Q1459">
            <v>194636.67915606583</v>
          </cell>
          <cell r="AH1459" t="e">
            <v>#N/A</v>
          </cell>
          <cell r="AI1459" t="str">
            <v>74F22</v>
          </cell>
          <cell r="AJ1459" t="str">
            <v>SI</v>
          </cell>
        </row>
        <row r="1460">
          <cell r="D1460" t="str">
            <v>74F23</v>
          </cell>
          <cell r="E1460" t="str">
            <v>aux formaleta lateral en telera h=0.45 m</v>
          </cell>
          <cell r="F1460" t="str">
            <v>m</v>
          </cell>
          <cell r="G1460">
            <v>6284.0144442592591</v>
          </cell>
          <cell r="H1460">
            <v>0</v>
          </cell>
          <cell r="I1460">
            <v>6284.0144442592591</v>
          </cell>
          <cell r="K1460">
            <v>4</v>
          </cell>
          <cell r="L1460" t="str">
            <v>7</v>
          </cell>
          <cell r="P1460">
            <v>0</v>
          </cell>
          <cell r="Q1460">
            <v>722936.23686538741</v>
          </cell>
          <cell r="AH1460" t="e">
            <v>#N/A</v>
          </cell>
          <cell r="AI1460" t="str">
            <v>74F23</v>
          </cell>
          <cell r="AJ1460" t="str">
            <v>SI</v>
          </cell>
        </row>
        <row r="1461">
          <cell r="D1461" t="str">
            <v>74F24</v>
          </cell>
          <cell r="E1461" t="str">
            <v>aux formaleta lateral para anillos pilas</v>
          </cell>
          <cell r="F1461" t="str">
            <v>m2</v>
          </cell>
          <cell r="G1461">
            <v>11704.182112255005</v>
          </cell>
          <cell r="H1461">
            <v>0</v>
          </cell>
          <cell r="I1461">
            <v>11704.182112255005</v>
          </cell>
          <cell r="K1461">
            <v>4</v>
          </cell>
          <cell r="L1461" t="str">
            <v>7</v>
          </cell>
          <cell r="P1461">
            <v>0</v>
          </cell>
          <cell r="Q1461">
            <v>519031.14441617549</v>
          </cell>
          <cell r="AH1461" t="e">
            <v>#N/A</v>
          </cell>
          <cell r="AI1461" t="str">
            <v>74F24</v>
          </cell>
          <cell r="AJ1461" t="str">
            <v>SI</v>
          </cell>
        </row>
        <row r="1462">
          <cell r="D1462" t="str">
            <v>74F31</v>
          </cell>
          <cell r="E1462" t="str">
            <v>aux formaleta en madera para concreto a la vista</v>
          </cell>
          <cell r="F1462" t="str">
            <v>m2</v>
          </cell>
          <cell r="G1462">
            <v>188577.48369999998</v>
          </cell>
          <cell r="H1462">
            <v>0</v>
          </cell>
          <cell r="I1462">
            <v>188577.48369999998</v>
          </cell>
          <cell r="K1462">
            <v>4</v>
          </cell>
          <cell r="L1462" t="str">
            <v>7</v>
          </cell>
          <cell r="P1462">
            <v>0</v>
          </cell>
          <cell r="Q1462">
            <v>373772.51667631703</v>
          </cell>
          <cell r="AH1462" t="e">
            <v>#N/A</v>
          </cell>
          <cell r="AI1462" t="str">
            <v>74F31</v>
          </cell>
          <cell r="AJ1462" t="str">
            <v>SI</v>
          </cell>
        </row>
        <row r="1463">
          <cell r="D1463" t="str">
            <v>74O33</v>
          </cell>
          <cell r="E1463" t="str">
            <v>aux andamios de carga - tramo h=1.50m</v>
          </cell>
          <cell r="F1463" t="str">
            <v>d</v>
          </cell>
          <cell r="G1463">
            <v>9855.8563517857128</v>
          </cell>
          <cell r="H1463">
            <v>0</v>
          </cell>
          <cell r="I1463">
            <v>9855.8563517857128</v>
          </cell>
          <cell r="K1463">
            <v>4</v>
          </cell>
          <cell r="L1463" t="str">
            <v>7</v>
          </cell>
          <cell r="P1463">
            <v>2190.5423994944563</v>
          </cell>
          <cell r="Q1463">
            <v>973183.39578032889</v>
          </cell>
          <cell r="AH1463" t="str">
            <v>74O33</v>
          </cell>
          <cell r="AI1463" t="str">
            <v>74O33</v>
          </cell>
          <cell r="AJ1463" t="str">
            <v>SI</v>
          </cell>
        </row>
        <row r="1464">
          <cell r="D1464" t="str">
            <v>7EA11</v>
          </cell>
          <cell r="E1464" t="str">
            <v>aux materiales para muro en paneleria: tablayeso rh liviana 2c</v>
          </cell>
          <cell r="F1464" t="str">
            <v>m2</v>
          </cell>
          <cell r="G1464">
            <v>43815.751999999993</v>
          </cell>
          <cell r="H1464">
            <v>0</v>
          </cell>
          <cell r="I1464">
            <v>43815.751999999993</v>
          </cell>
          <cell r="K1464">
            <v>1</v>
          </cell>
          <cell r="L1464" t="str">
            <v>7</v>
          </cell>
          <cell r="P1464">
            <v>0</v>
          </cell>
          <cell r="Q1464">
            <v>68445191.82138443</v>
          </cell>
          <cell r="AH1464" t="e">
            <v>#N/A</v>
          </cell>
          <cell r="AI1464" t="str">
            <v>7EA11</v>
          </cell>
          <cell r="AJ1464" t="str">
            <v>SI</v>
          </cell>
        </row>
        <row r="1465">
          <cell r="D1465" t="str">
            <v>7EA12</v>
          </cell>
          <cell r="E1465" t="str">
            <v>aux materiales para muro en paneleria: tablayeso + fibrocemento liviana 2c</v>
          </cell>
          <cell r="F1465" t="str">
            <v>m2</v>
          </cell>
          <cell r="G1465">
            <v>55452.755999999994</v>
          </cell>
          <cell r="H1465">
            <v>0</v>
          </cell>
          <cell r="I1465">
            <v>55452.755999999994</v>
          </cell>
          <cell r="K1465">
            <v>1</v>
          </cell>
          <cell r="L1465" t="str">
            <v>7</v>
          </cell>
          <cell r="P1465">
            <v>0</v>
          </cell>
          <cell r="Q1465">
            <v>2850862.98</v>
          </cell>
          <cell r="AH1465" t="e">
            <v>#N/A</v>
          </cell>
          <cell r="AI1465" t="str">
            <v>7EA12</v>
          </cell>
          <cell r="AJ1465" t="str">
            <v>SI</v>
          </cell>
        </row>
        <row r="1466">
          <cell r="D1466" t="str">
            <v>7EA13</v>
          </cell>
          <cell r="E1466" t="str">
            <v>aux materiales para muro en paneleria: tablayeso rh + fibrocemento liviana 2c</v>
          </cell>
          <cell r="F1466" t="str">
            <v>m2</v>
          </cell>
          <cell r="G1466">
            <v>55692.875999999997</v>
          </cell>
          <cell r="H1466">
            <v>0</v>
          </cell>
          <cell r="I1466">
            <v>55692.875999999997</v>
          </cell>
          <cell r="K1466">
            <v>1</v>
          </cell>
          <cell r="L1466" t="str">
            <v>7</v>
          </cell>
          <cell r="P1466">
            <v>0</v>
          </cell>
          <cell r="Q1466">
            <v>3434100.1919999993</v>
          </cell>
          <cell r="AH1466" t="e">
            <v>#N/A</v>
          </cell>
          <cell r="AI1466" t="str">
            <v>7EA13</v>
          </cell>
          <cell r="AJ1466" t="str">
            <v>SI</v>
          </cell>
        </row>
        <row r="1467">
          <cell r="D1467" t="str">
            <v>7EA14</v>
          </cell>
          <cell r="E1467" t="str">
            <v>aux materiales para muro en paneleria: tablayeso rh liviana 1c</v>
          </cell>
          <cell r="F1467" t="str">
            <v>m2</v>
          </cell>
          <cell r="G1467">
            <v>35055.316000000006</v>
          </cell>
          <cell r="H1467">
            <v>0</v>
          </cell>
          <cell r="I1467">
            <v>35055.316000000006</v>
          </cell>
          <cell r="K1467">
            <v>1</v>
          </cell>
          <cell r="L1467" t="str">
            <v>7</v>
          </cell>
          <cell r="P1467">
            <v>0</v>
          </cell>
          <cell r="Q1467">
            <v>2083717.3728</v>
          </cell>
          <cell r="AH1467" t="e">
            <v>#N/A</v>
          </cell>
          <cell r="AI1467" t="str">
            <v>7EA14</v>
          </cell>
          <cell r="AJ1467" t="str">
            <v>SI</v>
          </cell>
        </row>
        <row r="1468">
          <cell r="D1468" t="str">
            <v>7EA16</v>
          </cell>
          <cell r="E1468" t="str">
            <v>aux materiales para muro en paneleria: fibrocemento liviana 2c</v>
          </cell>
          <cell r="F1468" t="str">
            <v>m2</v>
          </cell>
          <cell r="G1468">
            <v>69908.791999999987</v>
          </cell>
          <cell r="H1468">
            <v>0</v>
          </cell>
          <cell r="I1468">
            <v>69908.791999999987</v>
          </cell>
          <cell r="K1468">
            <v>1</v>
          </cell>
          <cell r="L1468" t="str">
            <v>7</v>
          </cell>
          <cell r="P1468">
            <v>0</v>
          </cell>
          <cell r="Q1468">
            <v>0</v>
          </cell>
          <cell r="AH1468" t="e">
            <v>#N/A</v>
          </cell>
          <cell r="AI1468" t="str">
            <v>7EA16</v>
          </cell>
          <cell r="AJ1468" t="str">
            <v>SI</v>
          </cell>
        </row>
        <row r="1469">
          <cell r="D1469" t="str">
            <v>7EA17</v>
          </cell>
          <cell r="E1469" t="str">
            <v>aux materiales para muro en paneleria: fibrocemento liviana 1c</v>
          </cell>
          <cell r="F1469" t="str">
            <v>m2</v>
          </cell>
          <cell r="G1469">
            <v>48101.835999999988</v>
          </cell>
          <cell r="H1469">
            <v>0</v>
          </cell>
          <cell r="I1469">
            <v>48101.835999999988</v>
          </cell>
          <cell r="K1469">
            <v>1</v>
          </cell>
          <cell r="L1469" t="str">
            <v>7</v>
          </cell>
          <cell r="P1469">
            <v>0</v>
          </cell>
          <cell r="Q1469">
            <v>923947.66405437374</v>
          </cell>
          <cell r="AH1469" t="e">
            <v>#N/A</v>
          </cell>
          <cell r="AI1469" t="str">
            <v>7EA17</v>
          </cell>
          <cell r="AJ1469" t="str">
            <v>SI</v>
          </cell>
        </row>
        <row r="1470">
          <cell r="D1470" t="str">
            <v>7EA18</v>
          </cell>
          <cell r="E1470" t="str">
            <v>aux materiales para muro en paneleria: tablayeso liviana 2c</v>
          </cell>
          <cell r="F1470" t="str">
            <v>m2</v>
          </cell>
          <cell r="G1470">
            <v>43335.511999999988</v>
          </cell>
          <cell r="H1470">
            <v>0</v>
          </cell>
          <cell r="I1470">
            <v>43335.511999999988</v>
          </cell>
          <cell r="K1470">
            <v>1</v>
          </cell>
          <cell r="L1470" t="str">
            <v>7</v>
          </cell>
          <cell r="P1470">
            <v>0</v>
          </cell>
          <cell r="Q1470">
            <v>0</v>
          </cell>
          <cell r="AH1470" t="e">
            <v>#N/A</v>
          </cell>
          <cell r="AI1470" t="str">
            <v>7EA18</v>
          </cell>
          <cell r="AJ1470" t="str">
            <v>SI</v>
          </cell>
        </row>
        <row r="1471">
          <cell r="D1471" t="str">
            <v>7EA19</v>
          </cell>
          <cell r="E1471" t="str">
            <v>aux materiales para muro en paneleria: tablayeso liviana 1c</v>
          </cell>
          <cell r="F1471" t="str">
            <v>m2</v>
          </cell>
          <cell r="G1471">
            <v>34815.195999999996</v>
          </cell>
          <cell r="H1471">
            <v>0</v>
          </cell>
          <cell r="I1471">
            <v>34815.195999999996</v>
          </cell>
          <cell r="K1471">
            <v>1</v>
          </cell>
          <cell r="L1471" t="str">
            <v>7</v>
          </cell>
          <cell r="P1471">
            <v>0</v>
          </cell>
          <cell r="Q1471">
            <v>0</v>
          </cell>
          <cell r="AH1471" t="e">
            <v>#N/A</v>
          </cell>
          <cell r="AI1471" t="str">
            <v>7EA19</v>
          </cell>
          <cell r="AJ1471" t="str">
            <v>SI</v>
          </cell>
        </row>
        <row r="1472">
          <cell r="D1472" t="str">
            <v>7F661</v>
          </cell>
          <cell r="E1472" t="str">
            <v>aux materiales para cielo en tablayeso</v>
          </cell>
          <cell r="F1472" t="str">
            <v>m2</v>
          </cell>
          <cell r="G1472">
            <v>25190.474613275997</v>
          </cell>
          <cell r="H1472">
            <v>0</v>
          </cell>
          <cell r="I1472">
            <v>25190.474613275997</v>
          </cell>
          <cell r="K1472">
            <v>1</v>
          </cell>
          <cell r="L1472" t="str">
            <v>7</v>
          </cell>
          <cell r="P1472">
            <v>0</v>
          </cell>
          <cell r="Q1472">
            <v>0</v>
          </cell>
          <cell r="AH1472" t="e">
            <v>#N/A</v>
          </cell>
          <cell r="AI1472" t="str">
            <v>7F661</v>
          </cell>
          <cell r="AJ1472" t="str">
            <v>SI</v>
          </cell>
        </row>
        <row r="1473">
          <cell r="D1473" t="str">
            <v>7MA11</v>
          </cell>
          <cell r="E1473" t="str">
            <v>aux metalisteria para carpinteria metalica</v>
          </cell>
          <cell r="F1473" t="str">
            <v>m2</v>
          </cell>
          <cell r="G1473">
            <v>26395.089970718745</v>
          </cell>
          <cell r="H1473">
            <v>0</v>
          </cell>
          <cell r="I1473">
            <v>26395.089970718745</v>
          </cell>
          <cell r="K1473">
            <v>2</v>
          </cell>
          <cell r="L1473" t="str">
            <v>7</v>
          </cell>
          <cell r="P1473">
            <v>0</v>
          </cell>
          <cell r="Q1473">
            <v>16420070.939742405</v>
          </cell>
          <cell r="AH1473" t="e">
            <v>#N/A</v>
          </cell>
          <cell r="AI1473" t="str">
            <v>7MA11</v>
          </cell>
          <cell r="AJ1473" t="str">
            <v>SI</v>
          </cell>
        </row>
        <row r="1474">
          <cell r="AH1474" t="e">
            <v>#N/A</v>
          </cell>
          <cell r="AI1474" t="e">
            <v>#N/A</v>
          </cell>
          <cell r="AJ1474" t="str">
            <v>NO</v>
          </cell>
        </row>
      </sheetData>
      <sheetData sheetId="8"/>
      <sheetData sheetId="9"/>
      <sheetData sheetId="10"/>
      <sheetData sheetId="11"/>
      <sheetData sheetId="12"/>
      <sheetData sheetId="13"/>
      <sheetData sheetId="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ANEXO 7"/>
      <sheetName val="ESTADO RED"/>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2">
          <cell r="R2">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HISTORICOS FUEL OIL EXP"/>
      <sheetName val="aactividad"/>
      <sheetName val="PR 1"/>
      <sheetName val="\a  aaInformación GRUPO 4\A MIn"/>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refreshError="1"/>
      <sheetData sheetId="181" refreshError="1"/>
      <sheetData sheetId="182"/>
      <sheetData sheetId="183" refreshError="1"/>
      <sheetData sheetId="184"/>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teriales"/>
      <sheetName val="Cuadrillas"/>
      <sheetName val="Concretos y morteros"/>
      <sheetName val="Equipo"/>
      <sheetName val="Datos iniciales "/>
      <sheetName val="Transporte"/>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SERVIDOR\Public2\MANTENIMIENT"/>
      <sheetName val="CONT_ADI"/>
      <sheetName val="INDICMICROEMP"/>
      <sheetName val="INDICE"/>
      <sheetName val="#REF"/>
      <sheetName val="Datos"/>
      <sheetName val="Jornal"/>
      <sheetName val="PRESUP"/>
      <sheetName val="\G\I\MANTENIMIENTO RUTA 1001_MA"/>
      <sheetName val="\D\MANTENIMIENTO RUTA 1001_MARZ"/>
      <sheetName val="\G\D\MANTENIMIENTO RUTA 1001_MA"/>
      <sheetName val="Fornato 6"/>
      <sheetName val="\I\I\MANTENIMIENTO RUTA 1001_MA"/>
      <sheetName val="\Users\Personal\Downloads\MANTE"/>
      <sheetName val="TOTALES"/>
      <sheetName val="M.O."/>
      <sheetName val="[a  aaInformación]_MANTENIMIE_2"/>
      <sheetName val="[a  aaInformación]_Users_USUA_2"/>
      <sheetName val="[a  aaInformación]_I_MANTENIM_2"/>
      <sheetName val="[a  aaInformación]_F_MANTENIM_2"/>
      <sheetName val="[a  aaInformación]__SERVIDOR__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U"/>
      <sheetName val="AC"/>
      <sheetName val="APU"/>
      <sheetName val="AUX"/>
      <sheetName val="INS"/>
      <sheetName val="CO Bloque 1"/>
      <sheetName val="CO Bloque 2"/>
      <sheetName val="CO Bloque 3"/>
      <sheetName val="CO Bloque 4"/>
      <sheetName val="CO Bloque 5"/>
      <sheetName val="CO Bloque 6"/>
      <sheetName val="CO Bloque 7"/>
      <sheetName val="CO Bloque 8"/>
      <sheetName val="CO Bloque 9"/>
      <sheetName val="CO Generales"/>
      <sheetName val="CANT ACAD"/>
      <sheetName val="CANT MUROS"/>
      <sheetName val="CANT TERRACOTTA"/>
      <sheetName val="CANT PILAS"/>
      <sheetName val="CANT ZAPATAS"/>
      <sheetName val="CANT VIGAS FUND"/>
      <sheetName val="CANT COLUMNAS"/>
      <sheetName val="CANT VIGAS AEREAS"/>
      <sheetName val="CANT MOV TIERRA"/>
      <sheetName val="CANT ACERO"/>
      <sheetName val="PPTO-ELE"/>
      <sheetName val="PPTO-HID"/>
      <sheetName val="APU-HID"/>
      <sheetName val="PPTO-RCI"/>
      <sheetName val="APU-RCI"/>
      <sheetName val="PPTO-GAS"/>
      <sheetName val="APU-GAS"/>
    </sheetNames>
    <sheetDataSet>
      <sheetData sheetId="0">
        <row r="8">
          <cell r="F8" t="str">
            <v>PROYECTO</v>
          </cell>
        </row>
      </sheetData>
      <sheetData sheetId="1"/>
      <sheetData sheetId="2">
        <row r="1">
          <cell r="B1" t="str">
            <v>CÓDIGO</v>
          </cell>
        </row>
      </sheetData>
      <sheetData sheetId="3">
        <row r="1">
          <cell r="B1" t="str">
            <v xml:space="preserve">ANALISIS DE PRECIOS UNITARIOS - </v>
          </cell>
        </row>
      </sheetData>
      <sheetData sheetId="4">
        <row r="1">
          <cell r="B1" t="str">
            <v xml:space="preserve">SUB-ANALISIS DE PRECIOS UNITARIOS - </v>
          </cell>
        </row>
      </sheetData>
      <sheetData sheetId="5">
        <row r="1">
          <cell r="D1" t="str">
            <v>CODIGO</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4">
          <cell r="J74">
            <v>0.4</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BASE"/>
      <sheetName val="CUADRILLAS"/>
      <sheetName val="Concretos"/>
      <sheetName val="DATOS ENTRADA"/>
      <sheetName val="FACTOR PRESTACIONAL"/>
      <sheetName val="AIU"/>
      <sheetName val="INTERVENTORIA"/>
      <sheetName val="PPTO OBRA"/>
      <sheetName val="PMA"/>
      <sheetName val="PMT"/>
      <sheetName val="TOTCAPIT"/>
      <sheetName val="JORNABAS"/>
      <sheetName val="MATERIALES"/>
      <sheetName val="TOTCUADEQ"/>
      <sheetName val="TOTCUADMO"/>
      <sheetName val="Puntajes"/>
      <sheetName val="Anexo No. 5"/>
      <sheetName val="Datos"/>
    </sheetNames>
    <definedNames>
      <definedName name="absc"/>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17">
          <cell r="A17" t="str">
            <v>ADMINISTRACION</v>
          </cell>
          <cell r="B17">
            <v>0.1</v>
          </cell>
        </row>
        <row r="18">
          <cell r="A18" t="str">
            <v>IMPREVISTOS</v>
          </cell>
          <cell r="B18">
            <v>0.1</v>
          </cell>
        </row>
        <row r="19">
          <cell r="A19" t="str">
            <v>UTILIDADES</v>
          </cell>
          <cell r="B19">
            <v>0.08</v>
          </cell>
        </row>
        <row r="20">
          <cell r="A20" t="str">
            <v>IVA ( 16% ) SOBRE LA UTILIDAD</v>
          </cell>
          <cell r="B20">
            <v>0.16</v>
          </cell>
        </row>
        <row r="22">
          <cell r="A22" t="str">
            <v>HERRAMIENTAS MENORES 5% MANO DE OBRA</v>
          </cell>
        </row>
      </sheetData>
      <sheetData sheetId="3" refreshError="1">
        <row r="5">
          <cell r="A5" t="str">
            <v>ANDAMIO</v>
          </cell>
          <cell r="B5">
            <v>1000</v>
          </cell>
          <cell r="C5">
            <v>1000</v>
          </cell>
        </row>
        <row r="6">
          <cell r="A6" t="str">
            <v>CAMABAJA</v>
          </cell>
          <cell r="B6">
            <v>100000</v>
          </cell>
          <cell r="C6">
            <v>100000</v>
          </cell>
        </row>
        <row r="7">
          <cell r="A7" t="str">
            <v>CARROTANQUE</v>
          </cell>
          <cell r="B7">
            <v>40000</v>
          </cell>
          <cell r="C7">
            <v>40000</v>
          </cell>
        </row>
        <row r="8">
          <cell r="A8" t="str">
            <v>COMPACTADOR MECANICO - SALTARIN</v>
          </cell>
          <cell r="B8">
            <v>7000</v>
          </cell>
          <cell r="C8">
            <v>7000</v>
          </cell>
        </row>
        <row r="9">
          <cell r="A9" t="str">
            <v>COMPRESOR</v>
          </cell>
          <cell r="B9">
            <v>45000</v>
          </cell>
          <cell r="C9">
            <v>45000</v>
          </cell>
        </row>
        <row r="10">
          <cell r="A10" t="str">
            <v>CORTADORA DE PAVIMENTO</v>
          </cell>
          <cell r="B10">
            <v>6000</v>
          </cell>
          <cell r="C10">
            <v>6000</v>
          </cell>
        </row>
        <row r="11">
          <cell r="A11" t="str">
            <v>DIFERENCIAL</v>
          </cell>
          <cell r="B11">
            <v>10000</v>
          </cell>
          <cell r="C11">
            <v>10000</v>
          </cell>
        </row>
        <row r="12">
          <cell r="A12" t="str">
            <v>EQUIPO DE TOPOGRAFIA</v>
          </cell>
          <cell r="B12">
            <v>6250</v>
          </cell>
          <cell r="C12">
            <v>6250</v>
          </cell>
        </row>
        <row r="13">
          <cell r="A13" t="str">
            <v>EQUIPO PARA PINTURA DE TRAFICO</v>
          </cell>
          <cell r="B13">
            <v>5000</v>
          </cell>
          <cell r="C13">
            <v>5000</v>
          </cell>
        </row>
        <row r="14">
          <cell r="A14" t="str">
            <v>FUMIGADORA</v>
          </cell>
          <cell r="B14">
            <v>2000</v>
          </cell>
          <cell r="C14">
            <v>2000</v>
          </cell>
        </row>
        <row r="15">
          <cell r="A15" t="str">
            <v>GRUA</v>
          </cell>
          <cell r="B15">
            <v>40000</v>
          </cell>
          <cell r="C15">
            <v>40000</v>
          </cell>
        </row>
        <row r="16">
          <cell r="A16" t="str">
            <v>MEZCLADORA</v>
          </cell>
          <cell r="B16">
            <v>6000</v>
          </cell>
          <cell r="C16">
            <v>6000</v>
          </cell>
        </row>
        <row r="17">
          <cell r="A17" t="str">
            <v>MOTOBOMBA</v>
          </cell>
          <cell r="B17">
            <v>6000</v>
          </cell>
          <cell r="C17">
            <v>6000</v>
          </cell>
        </row>
        <row r="18">
          <cell r="A18" t="str">
            <v>MOTONIVELADORA</v>
          </cell>
          <cell r="B18">
            <v>70000</v>
          </cell>
          <cell r="C18">
            <v>70000</v>
          </cell>
        </row>
        <row r="19">
          <cell r="A19" t="str">
            <v>REGLA VIBRATORIA</v>
          </cell>
          <cell r="B19">
            <v>5000</v>
          </cell>
          <cell r="C19">
            <v>5000</v>
          </cell>
        </row>
        <row r="20">
          <cell r="A20" t="str">
            <v>RETROEXCAVADORA</v>
          </cell>
          <cell r="B20">
            <v>60000</v>
          </cell>
          <cell r="C20">
            <v>60000</v>
          </cell>
        </row>
        <row r="21">
          <cell r="A21" t="str">
            <v>SOLDADOR</v>
          </cell>
          <cell r="B21">
            <v>5000</v>
          </cell>
          <cell r="C21">
            <v>5000</v>
          </cell>
        </row>
        <row r="22">
          <cell r="A22" t="str">
            <v>VIBRADOR DE CONCRETO</v>
          </cell>
          <cell r="B22">
            <v>4500</v>
          </cell>
          <cell r="C22">
            <v>4500</v>
          </cell>
        </row>
        <row r="23">
          <cell r="A23" t="str">
            <v>VIBROCOMPACTADOR</v>
          </cell>
          <cell r="B23">
            <v>60000</v>
          </cell>
          <cell r="C23">
            <v>60000</v>
          </cell>
        </row>
        <row r="24">
          <cell r="A24" t="str">
            <v>VIBROCOMPACTADOR MANUAL</v>
          </cell>
          <cell r="B24">
            <v>35000</v>
          </cell>
          <cell r="C24">
            <v>35000</v>
          </cell>
        </row>
        <row r="25">
          <cell r="A25" t="str">
            <v>VOLQUETA</v>
          </cell>
          <cell r="B25">
            <v>35000</v>
          </cell>
          <cell r="C25">
            <v>35000</v>
          </cell>
        </row>
      </sheetData>
      <sheetData sheetId="4" refreshError="1">
        <row r="4">
          <cell r="A4" t="str">
            <v>PERSONAL</v>
          </cell>
          <cell r="B4" t="str">
            <v>VALOR</v>
          </cell>
          <cell r="C4" t="str">
            <v>JORNAL</v>
          </cell>
          <cell r="D4">
            <v>1</v>
          </cell>
        </row>
        <row r="5">
          <cell r="A5" t="str">
            <v>1 OBRERO</v>
          </cell>
          <cell r="B5">
            <v>17853</v>
          </cell>
          <cell r="C5">
            <v>17853</v>
          </cell>
        </row>
        <row r="6">
          <cell r="A6" t="str">
            <v>15 OBREROS</v>
          </cell>
          <cell r="B6">
            <v>267795</v>
          </cell>
          <cell r="C6">
            <v>267795</v>
          </cell>
        </row>
        <row r="7">
          <cell r="A7" t="str">
            <v>2 CADENEROS</v>
          </cell>
          <cell r="B7">
            <v>35706</v>
          </cell>
          <cell r="C7">
            <v>35706</v>
          </cell>
        </row>
        <row r="8">
          <cell r="A8" t="str">
            <v>2 OBREROS</v>
          </cell>
          <cell r="B8">
            <v>35706</v>
          </cell>
          <cell r="C8">
            <v>35706</v>
          </cell>
        </row>
        <row r="9">
          <cell r="A9" t="str">
            <v>3 OBREROS</v>
          </cell>
          <cell r="B9">
            <v>53559</v>
          </cell>
          <cell r="C9">
            <v>53559</v>
          </cell>
        </row>
        <row r="10">
          <cell r="A10" t="str">
            <v>3 OFICIALES</v>
          </cell>
          <cell r="B10">
            <v>66948.75</v>
          </cell>
          <cell r="C10">
            <v>66949</v>
          </cell>
        </row>
        <row r="11">
          <cell r="A11" t="str">
            <v>4 OBREROS</v>
          </cell>
          <cell r="B11">
            <v>71412</v>
          </cell>
          <cell r="C11">
            <v>71412</v>
          </cell>
        </row>
        <row r="12">
          <cell r="A12" t="str">
            <v>5 AYUDANTES</v>
          </cell>
          <cell r="B12">
            <v>89265</v>
          </cell>
          <cell r="C12">
            <v>89265</v>
          </cell>
        </row>
        <row r="13">
          <cell r="A13" t="str">
            <v>5 OBREROS</v>
          </cell>
          <cell r="B13">
            <v>89265</v>
          </cell>
          <cell r="C13">
            <v>89265</v>
          </cell>
        </row>
        <row r="14">
          <cell r="A14" t="str">
            <v>AYUDANTE</v>
          </cell>
          <cell r="B14">
            <v>17853</v>
          </cell>
          <cell r="C14">
            <v>17853</v>
          </cell>
        </row>
        <row r="15">
          <cell r="A15" t="str">
            <v>CADENERO</v>
          </cell>
          <cell r="B15">
            <v>17853</v>
          </cell>
          <cell r="C15">
            <v>17853</v>
          </cell>
        </row>
        <row r="16">
          <cell r="A16" t="str">
            <v>CARPINTERO</v>
          </cell>
          <cell r="B16">
            <v>30000</v>
          </cell>
          <cell r="C16">
            <v>30000</v>
          </cell>
        </row>
        <row r="17">
          <cell r="A17" t="str">
            <v>CERRAJERO</v>
          </cell>
          <cell r="B17">
            <v>22000</v>
          </cell>
          <cell r="C17">
            <v>22000</v>
          </cell>
        </row>
        <row r="18">
          <cell r="A18" t="str">
            <v>DINAMITERO</v>
          </cell>
          <cell r="B18">
            <v>17853</v>
          </cell>
          <cell r="C18">
            <v>17853</v>
          </cell>
        </row>
        <row r="19">
          <cell r="A19" t="str">
            <v>ELECTRICISTA</v>
          </cell>
          <cell r="B19">
            <v>22000</v>
          </cell>
          <cell r="C19">
            <v>22000</v>
          </cell>
        </row>
        <row r="20">
          <cell r="A20" t="str">
            <v>INGENIERO ELECTRICISTA</v>
          </cell>
          <cell r="B20">
            <v>160000</v>
          </cell>
          <cell r="C20">
            <v>160000</v>
          </cell>
        </row>
        <row r="21">
          <cell r="A21" t="str">
            <v>INGENIERO RESIDENTE</v>
          </cell>
          <cell r="B21">
            <v>45000</v>
          </cell>
          <cell r="C21">
            <v>45000</v>
          </cell>
        </row>
        <row r="22">
          <cell r="A22" t="str">
            <v>INSPECTOR</v>
          </cell>
          <cell r="B22">
            <v>35000</v>
          </cell>
          <cell r="C22">
            <v>35000</v>
          </cell>
        </row>
        <row r="23">
          <cell r="A23" t="str">
            <v>MAESTRO</v>
          </cell>
          <cell r="B23">
            <v>35000</v>
          </cell>
          <cell r="C23">
            <v>35000</v>
          </cell>
        </row>
        <row r="24">
          <cell r="A24" t="str">
            <v>MAMPOSTERO</v>
          </cell>
          <cell r="B24">
            <v>17853</v>
          </cell>
          <cell r="C24">
            <v>17853</v>
          </cell>
        </row>
        <row r="25">
          <cell r="A25" t="str">
            <v>OBRERO</v>
          </cell>
          <cell r="B25">
            <v>17853</v>
          </cell>
          <cell r="C25">
            <v>17853</v>
          </cell>
        </row>
        <row r="26">
          <cell r="A26" t="str">
            <v>OFICIAL</v>
          </cell>
          <cell r="B26">
            <v>22316.25</v>
          </cell>
          <cell r="C26">
            <v>22316</v>
          </cell>
        </row>
        <row r="27">
          <cell r="A27" t="str">
            <v>PINTOR</v>
          </cell>
          <cell r="B27">
            <v>25000</v>
          </cell>
          <cell r="C27">
            <v>25000</v>
          </cell>
        </row>
        <row r="28">
          <cell r="A28" t="str">
            <v>TECNICO TELEFONOS</v>
          </cell>
          <cell r="B28">
            <v>22000</v>
          </cell>
          <cell r="C28">
            <v>22000</v>
          </cell>
        </row>
        <row r="29">
          <cell r="A29" t="str">
            <v>TOPOGRAFO</v>
          </cell>
          <cell r="B29">
            <v>35000</v>
          </cell>
          <cell r="C29">
            <v>35000</v>
          </cell>
        </row>
        <row r="30">
          <cell r="C30">
            <v>0</v>
          </cell>
        </row>
        <row r="31">
          <cell r="C31">
            <v>0</v>
          </cell>
        </row>
        <row r="32">
          <cell r="C32">
            <v>0</v>
          </cell>
        </row>
        <row r="33">
          <cell r="C33">
            <v>0</v>
          </cell>
        </row>
        <row r="34">
          <cell r="C34">
            <v>0</v>
          </cell>
        </row>
        <row r="35">
          <cell r="C35">
            <v>0</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efreshError="1">
        <row r="5">
          <cell r="A5" t="str">
            <v>ACCESORIO Y CABLE LUMINARIAS</v>
          </cell>
          <cell r="B5" t="str">
            <v>GLB</v>
          </cell>
          <cell r="C5">
            <v>10000</v>
          </cell>
          <cell r="D5">
            <v>10000</v>
          </cell>
        </row>
        <row r="6">
          <cell r="A6" t="str">
            <v>ACCESORIOS ADICIONALES ESTRUCTURA ICEL 710</v>
          </cell>
          <cell r="B6" t="str">
            <v>GLB</v>
          </cell>
          <cell r="C6">
            <v>150000</v>
          </cell>
          <cell r="D6">
            <v>150000</v>
          </cell>
        </row>
        <row r="7">
          <cell r="A7" t="str">
            <v>ACCESORIOS CONDUIT 1"</v>
          </cell>
          <cell r="B7" t="str">
            <v>GLB</v>
          </cell>
          <cell r="C7">
            <v>1000</v>
          </cell>
          <cell r="D7">
            <v>1000</v>
          </cell>
        </row>
        <row r="8">
          <cell r="A8" t="str">
            <v>ACCESORIOS CONDUIT 1/2"</v>
          </cell>
          <cell r="B8" t="str">
            <v>GLB</v>
          </cell>
          <cell r="C8">
            <v>200</v>
          </cell>
          <cell r="D8">
            <v>200</v>
          </cell>
        </row>
        <row r="9">
          <cell r="A9" t="str">
            <v>ACCESORIOS CONDUIT 3/4"</v>
          </cell>
          <cell r="B9" t="str">
            <v>GLB</v>
          </cell>
          <cell r="C9">
            <v>350</v>
          </cell>
          <cell r="D9">
            <v>350</v>
          </cell>
        </row>
        <row r="10">
          <cell r="A10" t="str">
            <v>ACCESORIOS CONDUIT PVC ALTO IMPACTO 11/2"</v>
          </cell>
          <cell r="B10" t="str">
            <v>GLB</v>
          </cell>
          <cell r="C10">
            <v>300</v>
          </cell>
          <cell r="D10">
            <v>300</v>
          </cell>
        </row>
        <row r="11">
          <cell r="A11" t="str">
            <v>ACCESORIOS CONDUIT PVC ALTO IMPACTO 3/4"</v>
          </cell>
          <cell r="B11" t="str">
            <v>GLB</v>
          </cell>
          <cell r="C11">
            <v>600</v>
          </cell>
          <cell r="D11">
            <v>600</v>
          </cell>
        </row>
        <row r="12">
          <cell r="A12" t="str">
            <v>ACCESORIOS DUCTO METALICO 1"</v>
          </cell>
          <cell r="B12" t="str">
            <v>GLB</v>
          </cell>
          <cell r="C12">
            <v>6000</v>
          </cell>
          <cell r="D12">
            <v>6000</v>
          </cell>
        </row>
        <row r="13">
          <cell r="A13" t="str">
            <v>ACCESORIOS INSTALACION SANITARIO - LAVAMANOS</v>
          </cell>
          <cell r="B13" t="str">
            <v>GLB</v>
          </cell>
          <cell r="C13">
            <v>6000</v>
          </cell>
          <cell r="D13">
            <v>6000</v>
          </cell>
        </row>
        <row r="14">
          <cell r="A14" t="str">
            <v>ACCESORIOS PARA INSTALACION MACROMEDIDOR 3"</v>
          </cell>
          <cell r="B14" t="str">
            <v>GLB</v>
          </cell>
          <cell r="C14">
            <v>70000</v>
          </cell>
          <cell r="D14">
            <v>70000</v>
          </cell>
        </row>
        <row r="15">
          <cell r="A15" t="str">
            <v>ACCESORIOS PARA TANQUE ALMACENAMIENTO 500 LTS</v>
          </cell>
          <cell r="B15" t="str">
            <v>GLB</v>
          </cell>
          <cell r="C15">
            <v>25000</v>
          </cell>
          <cell r="D15">
            <v>25000</v>
          </cell>
        </row>
        <row r="16">
          <cell r="A16" t="str">
            <v>ACCESORIOS POSTE METALICO (PLATINAS)</v>
          </cell>
          <cell r="B16" t="str">
            <v>GLB</v>
          </cell>
          <cell r="C16">
            <v>200000</v>
          </cell>
          <cell r="D16">
            <v>200000</v>
          </cell>
        </row>
        <row r="17">
          <cell r="A17" t="str">
            <v>ACCESORIOS PRESION PVC 1/2"</v>
          </cell>
          <cell r="B17" t="str">
            <v>UN</v>
          </cell>
          <cell r="C17">
            <v>1000</v>
          </cell>
          <cell r="D17">
            <v>1000</v>
          </cell>
        </row>
        <row r="18">
          <cell r="A18" t="str">
            <v>ACCESORIOS PVC AGUAS LLUVIAS 3"</v>
          </cell>
          <cell r="B18" t="str">
            <v>GLB</v>
          </cell>
          <cell r="C18">
            <v>800</v>
          </cell>
          <cell r="D18">
            <v>800</v>
          </cell>
        </row>
        <row r="19">
          <cell r="A19" t="str">
            <v>ACCESORIOS TEE 8" X 4"</v>
          </cell>
          <cell r="B19" t="str">
            <v>GLB</v>
          </cell>
          <cell r="C19">
            <v>20000</v>
          </cell>
          <cell r="D19">
            <v>20000</v>
          </cell>
        </row>
        <row r="20">
          <cell r="A20" t="str">
            <v>ACCESORIOS TUBERIA ESTRUCTURADA</v>
          </cell>
          <cell r="B20" t="str">
            <v>GLB</v>
          </cell>
          <cell r="C20">
            <v>5000</v>
          </cell>
          <cell r="D20">
            <v>5000</v>
          </cell>
        </row>
        <row r="21">
          <cell r="A21" t="str">
            <v>ACCESORIOS Y CABLE LUMINARIAS</v>
          </cell>
          <cell r="B21" t="str">
            <v>GLB</v>
          </cell>
          <cell r="C21">
            <v>5000</v>
          </cell>
          <cell r="D21">
            <v>5000</v>
          </cell>
        </row>
        <row r="22">
          <cell r="A22" t="str">
            <v>ACELERANTE PARA CONCRETO 3 DIAS</v>
          </cell>
          <cell r="B22" t="str">
            <v>KG</v>
          </cell>
          <cell r="C22">
            <v>4700</v>
          </cell>
          <cell r="D22">
            <v>4700</v>
          </cell>
        </row>
        <row r="23">
          <cell r="A23" t="str">
            <v>ACERO A-37</v>
          </cell>
          <cell r="B23" t="str">
            <v>KG</v>
          </cell>
          <cell r="C23">
            <v>2152</v>
          </cell>
          <cell r="D23">
            <v>2152</v>
          </cell>
        </row>
        <row r="24">
          <cell r="A24" t="str">
            <v>ACERO PDR 60</v>
          </cell>
          <cell r="B24" t="str">
            <v>KG</v>
          </cell>
          <cell r="C24">
            <v>3077</v>
          </cell>
          <cell r="D24">
            <v>3077</v>
          </cell>
        </row>
        <row r="25">
          <cell r="A25" t="str">
            <v>ACOPLE UNIVERSAL 8"</v>
          </cell>
          <cell r="B25" t="str">
            <v>UN</v>
          </cell>
          <cell r="C25">
            <v>106000</v>
          </cell>
          <cell r="D25">
            <v>106000</v>
          </cell>
        </row>
        <row r="26">
          <cell r="A26" t="str">
            <v>ADAPTADOR HEMBRA PVC 1/2"</v>
          </cell>
          <cell r="B26" t="str">
            <v>UN</v>
          </cell>
          <cell r="C26">
            <v>600</v>
          </cell>
          <cell r="D26">
            <v>600</v>
          </cell>
        </row>
        <row r="27">
          <cell r="A27" t="str">
            <v>ADAPTADOR MACHO PF + UAD 1/2"</v>
          </cell>
          <cell r="B27" t="str">
            <v>UN</v>
          </cell>
          <cell r="C27">
            <v>1500</v>
          </cell>
          <cell r="D27">
            <v>1500</v>
          </cell>
        </row>
        <row r="28">
          <cell r="A28" t="str">
            <v>ADAPTADOR MACHO PVC 1/2"</v>
          </cell>
          <cell r="B28" t="str">
            <v>UN</v>
          </cell>
          <cell r="C28">
            <v>400</v>
          </cell>
          <cell r="D28">
            <v>400</v>
          </cell>
        </row>
        <row r="29">
          <cell r="A29" t="str">
            <v>ADAPTADOR PVC 3"</v>
          </cell>
          <cell r="B29" t="str">
            <v>UN</v>
          </cell>
          <cell r="C29">
            <v>15000</v>
          </cell>
          <cell r="D29">
            <v>15000</v>
          </cell>
        </row>
        <row r="30">
          <cell r="A30" t="str">
            <v>ADAPTADOR PVC 3/4"</v>
          </cell>
          <cell r="B30" t="str">
            <v>UN</v>
          </cell>
          <cell r="C30">
            <v>500</v>
          </cell>
          <cell r="D30">
            <v>500</v>
          </cell>
        </row>
        <row r="31">
          <cell r="A31" t="str">
            <v>ADAPTADOR TEMINAL CONDUIT 1/2"</v>
          </cell>
          <cell r="B31" t="str">
            <v>UN</v>
          </cell>
          <cell r="C31">
            <v>400</v>
          </cell>
          <cell r="D31">
            <v>400</v>
          </cell>
        </row>
        <row r="32">
          <cell r="A32" t="str">
            <v>ADAPTADOR TEMINAL CONDUIT 3/4"</v>
          </cell>
          <cell r="B32" t="str">
            <v>UN</v>
          </cell>
          <cell r="C32">
            <v>500</v>
          </cell>
          <cell r="D32">
            <v>500</v>
          </cell>
        </row>
        <row r="33">
          <cell r="A33" t="str">
            <v>ADAPTADOR TERMINAL CONDUIT 1"</v>
          </cell>
          <cell r="B33" t="str">
            <v>UN</v>
          </cell>
          <cell r="C33">
            <v>600</v>
          </cell>
          <cell r="D33">
            <v>600</v>
          </cell>
        </row>
        <row r="34">
          <cell r="A34" t="str">
            <v>ADHERENTE MORTERO CONCRETO SIKALATEX</v>
          </cell>
          <cell r="B34" t="str">
            <v>GL</v>
          </cell>
          <cell r="C34">
            <v>76000</v>
          </cell>
          <cell r="D34">
            <v>76000</v>
          </cell>
        </row>
        <row r="35">
          <cell r="A35" t="str">
            <v>ADITAMENTO DE CAIDA PARA CAMARAS 10"</v>
          </cell>
          <cell r="B35" t="str">
            <v>UN</v>
          </cell>
          <cell r="C35">
            <v>105000</v>
          </cell>
          <cell r="D35">
            <v>105000</v>
          </cell>
        </row>
        <row r="36">
          <cell r="A36" t="str">
            <v>ADITAMENTO DE CAIDA PARA CAMARAS 8"</v>
          </cell>
          <cell r="B36" t="str">
            <v>UN</v>
          </cell>
          <cell r="C36">
            <v>80000</v>
          </cell>
          <cell r="D36">
            <v>80000</v>
          </cell>
        </row>
        <row r="37">
          <cell r="A37" t="str">
            <v>ADOQUIN PEATONAL VEHICULAR LIVIANO TIPO I</v>
          </cell>
          <cell r="B37" t="str">
            <v>M2</v>
          </cell>
          <cell r="C37">
            <v>21800</v>
          </cell>
          <cell r="D37">
            <v>21800</v>
          </cell>
        </row>
        <row r="38">
          <cell r="A38" t="str">
            <v>AGUA</v>
          </cell>
          <cell r="B38" t="str">
            <v>LT</v>
          </cell>
          <cell r="C38">
            <v>10</v>
          </cell>
          <cell r="D38">
            <v>10</v>
          </cell>
        </row>
        <row r="39">
          <cell r="A39" t="str">
            <v>AISLADOR DE SUSPENSION 6"</v>
          </cell>
          <cell r="B39" t="str">
            <v>UN</v>
          </cell>
          <cell r="C39">
            <v>20979</v>
          </cell>
          <cell r="D39">
            <v>20979</v>
          </cell>
        </row>
        <row r="40">
          <cell r="A40" t="str">
            <v>AISLADOR TENSOR ANSI 54-1</v>
          </cell>
          <cell r="B40" t="str">
            <v>UN</v>
          </cell>
          <cell r="C40">
            <v>11529</v>
          </cell>
          <cell r="D40">
            <v>11529</v>
          </cell>
        </row>
        <row r="41">
          <cell r="A41" t="str">
            <v>AISLADOR TENSOR ANSI 54-2</v>
          </cell>
          <cell r="B41" t="str">
            <v>UN</v>
          </cell>
          <cell r="C41">
            <v>11529</v>
          </cell>
          <cell r="D41">
            <v>11529</v>
          </cell>
        </row>
        <row r="42">
          <cell r="A42" t="str">
            <v>AISLADOR TIPO CARRETE</v>
          </cell>
          <cell r="B42" t="str">
            <v>UN</v>
          </cell>
          <cell r="C42">
            <v>2940</v>
          </cell>
          <cell r="D42">
            <v>2940</v>
          </cell>
        </row>
        <row r="43">
          <cell r="A43" t="str">
            <v>AISLADOR TIPO DE PIN PARA 13,2 KV</v>
          </cell>
          <cell r="B43" t="str">
            <v>UN</v>
          </cell>
          <cell r="C43">
            <v>15000</v>
          </cell>
          <cell r="D43">
            <v>15000</v>
          </cell>
        </row>
        <row r="44">
          <cell r="A44" t="str">
            <v>AISLADOR TIPO PIN PARA 13,2 KV</v>
          </cell>
          <cell r="B44" t="str">
            <v>UN</v>
          </cell>
          <cell r="C44">
            <v>15000</v>
          </cell>
          <cell r="D44">
            <v>15000</v>
          </cell>
        </row>
        <row r="45">
          <cell r="A45" t="str">
            <v>AISLANTE DE EXPANSION EN POLIURETANO ANCLAJES</v>
          </cell>
          <cell r="B45" t="str">
            <v>GLB</v>
          </cell>
          <cell r="C45">
            <v>1500</v>
          </cell>
          <cell r="D45">
            <v>1500</v>
          </cell>
        </row>
        <row r="46">
          <cell r="A46" t="str">
            <v>ALAMBRE DE ALUMINIO #8</v>
          </cell>
          <cell r="B46" t="str">
            <v>ML</v>
          </cell>
          <cell r="C46">
            <v>400</v>
          </cell>
          <cell r="D46">
            <v>400</v>
          </cell>
        </row>
        <row r="47">
          <cell r="A47" t="str">
            <v>ALAMBRE DE ALUMINIO AISLADO THHW NO 6</v>
          </cell>
          <cell r="B47" t="str">
            <v>ML</v>
          </cell>
          <cell r="C47">
            <v>4000</v>
          </cell>
          <cell r="D47">
            <v>4000</v>
          </cell>
        </row>
        <row r="48">
          <cell r="A48" t="str">
            <v>ALAMBRE DE AMARRE</v>
          </cell>
          <cell r="B48" t="str">
            <v>KG</v>
          </cell>
          <cell r="C48">
            <v>2200</v>
          </cell>
          <cell r="D48">
            <v>2200</v>
          </cell>
        </row>
        <row r="49">
          <cell r="A49" t="str">
            <v>ALAMBRE DE COBRE # 12</v>
          </cell>
          <cell r="B49" t="str">
            <v>ML</v>
          </cell>
          <cell r="C49">
            <v>350</v>
          </cell>
          <cell r="D49">
            <v>350</v>
          </cell>
        </row>
        <row r="50">
          <cell r="A50" t="str">
            <v>ALAMBRE DE COBRE AISLADO NO 10</v>
          </cell>
          <cell r="B50" t="str">
            <v>ML</v>
          </cell>
          <cell r="C50">
            <v>2800</v>
          </cell>
          <cell r="D50">
            <v>2800</v>
          </cell>
        </row>
        <row r="51">
          <cell r="A51" t="str">
            <v>ALAMBRE DE COBRE AISLADO NO 14</v>
          </cell>
          <cell r="B51" t="str">
            <v>ML</v>
          </cell>
          <cell r="C51">
            <v>410</v>
          </cell>
          <cell r="D51">
            <v>410</v>
          </cell>
        </row>
        <row r="52">
          <cell r="A52" t="str">
            <v>ALAMBRE DE COBRE AISLADO NO 8</v>
          </cell>
          <cell r="B52" t="str">
            <v>ML</v>
          </cell>
          <cell r="C52">
            <v>1500</v>
          </cell>
          <cell r="D52">
            <v>1500</v>
          </cell>
        </row>
        <row r="53">
          <cell r="A53" t="str">
            <v>ALAMBRE GALVANIZADO CALIBRE 12</v>
          </cell>
          <cell r="B53" t="str">
            <v>KG</v>
          </cell>
          <cell r="C53">
            <v>2200</v>
          </cell>
          <cell r="D53">
            <v>2200</v>
          </cell>
        </row>
        <row r="54">
          <cell r="A54" t="str">
            <v>ALAMBRE GALVANIZADO CALIBRE 14</v>
          </cell>
          <cell r="B54" t="str">
            <v>KG</v>
          </cell>
          <cell r="C54">
            <v>1800</v>
          </cell>
          <cell r="D54">
            <v>1800</v>
          </cell>
        </row>
        <row r="55">
          <cell r="A55" t="str">
            <v>ALAMBRE GALVANIZADO No. 12</v>
          </cell>
          <cell r="B55" t="str">
            <v>Kl</v>
          </cell>
          <cell r="C55">
            <v>3500</v>
          </cell>
          <cell r="D55">
            <v>3500</v>
          </cell>
        </row>
        <row r="56">
          <cell r="A56" t="str">
            <v>ALAMBRON # 12</v>
          </cell>
          <cell r="B56" t="str">
            <v>KG</v>
          </cell>
          <cell r="C56">
            <v>2300</v>
          </cell>
          <cell r="D56">
            <v>2300</v>
          </cell>
        </row>
        <row r="57">
          <cell r="A57" t="str">
            <v>ALFAGIA</v>
          </cell>
          <cell r="B57" t="str">
            <v>GLB</v>
          </cell>
          <cell r="C57">
            <v>340000</v>
          </cell>
          <cell r="D57">
            <v>340000</v>
          </cell>
        </row>
        <row r="58">
          <cell r="A58" t="str">
            <v>ANGULO 11/2 X 11/2 X 1/4</v>
          </cell>
          <cell r="B58" t="str">
            <v>ML</v>
          </cell>
          <cell r="C58">
            <v>8000</v>
          </cell>
          <cell r="D58">
            <v>8000</v>
          </cell>
        </row>
        <row r="59">
          <cell r="A59" t="str">
            <v>ANGULO 2 1/2 X 2 1/2 X 1/4</v>
          </cell>
          <cell r="B59" t="str">
            <v>ML</v>
          </cell>
          <cell r="C59">
            <v>11000</v>
          </cell>
          <cell r="D59">
            <v>11000</v>
          </cell>
        </row>
        <row r="60">
          <cell r="A60" t="str">
            <v>ANGULO 2 X 2 X 1/4</v>
          </cell>
          <cell r="B60" t="str">
            <v>ML</v>
          </cell>
          <cell r="C60">
            <v>11100</v>
          </cell>
          <cell r="D60">
            <v>11100</v>
          </cell>
        </row>
        <row r="61">
          <cell r="A61" t="str">
            <v>ANTICORROSIVO</v>
          </cell>
          <cell r="B61" t="str">
            <v>GL</v>
          </cell>
          <cell r="C61">
            <v>20000</v>
          </cell>
          <cell r="D61">
            <v>20000</v>
          </cell>
        </row>
        <row r="62">
          <cell r="A62" t="str">
            <v>APROBACION CEDENAR RED ELECTRICA</v>
          </cell>
          <cell r="B62" t="str">
            <v>GL</v>
          </cell>
          <cell r="C62">
            <v>1000000</v>
          </cell>
          <cell r="D62">
            <v>1000000</v>
          </cell>
        </row>
        <row r="63">
          <cell r="A63" t="str">
            <v>ARANDELA CUDRADA PARA RETENIDA</v>
          </cell>
          <cell r="B63" t="str">
            <v>UN</v>
          </cell>
          <cell r="C63">
            <v>2362.5</v>
          </cell>
          <cell r="D63">
            <v>2363</v>
          </cell>
        </row>
        <row r="64">
          <cell r="A64" t="str">
            <v>ARANDELA DE PRESION DE 1/2"</v>
          </cell>
          <cell r="B64" t="str">
            <v>UN</v>
          </cell>
          <cell r="C64">
            <v>200</v>
          </cell>
          <cell r="D64">
            <v>200</v>
          </cell>
        </row>
        <row r="65">
          <cell r="A65" t="str">
            <v>ARANDELA DE PRESION DE 5/8"</v>
          </cell>
          <cell r="B65" t="str">
            <v>UN</v>
          </cell>
          <cell r="C65">
            <v>200</v>
          </cell>
          <cell r="D65">
            <v>200</v>
          </cell>
        </row>
        <row r="66">
          <cell r="A66" t="str">
            <v>ARANDELA REDONDA DE 5/8"</v>
          </cell>
          <cell r="B66" t="str">
            <v>UN</v>
          </cell>
          <cell r="C66">
            <v>250</v>
          </cell>
          <cell r="D66">
            <v>250</v>
          </cell>
        </row>
        <row r="67">
          <cell r="A67" t="str">
            <v>ARANDELAS ESTRUCURA ICEL</v>
          </cell>
          <cell r="B67" t="str">
            <v>GLB</v>
          </cell>
          <cell r="C67">
            <v>2000</v>
          </cell>
          <cell r="D67">
            <v>2000</v>
          </cell>
        </row>
        <row r="68">
          <cell r="A68" t="str">
            <v xml:space="preserve">ARANDELAS PARA ESTRUCTURAS ICEL </v>
          </cell>
          <cell r="B68" t="str">
            <v>UN</v>
          </cell>
          <cell r="C68">
            <v>200</v>
          </cell>
          <cell r="D68">
            <v>200</v>
          </cell>
        </row>
        <row r="69">
          <cell r="A69" t="str">
            <v>ARBOL</v>
          </cell>
          <cell r="B69" t="str">
            <v>UN</v>
          </cell>
          <cell r="C69">
            <v>39270</v>
          </cell>
          <cell r="D69">
            <v>39270</v>
          </cell>
        </row>
        <row r="70">
          <cell r="A70" t="str">
            <v>ARENA BLANCA</v>
          </cell>
          <cell r="B70" t="str">
            <v>M3</v>
          </cell>
          <cell r="C70">
            <v>23000</v>
          </cell>
          <cell r="D70">
            <v>23000</v>
          </cell>
        </row>
        <row r="71">
          <cell r="A71" t="str">
            <v>ARENA NEGRA</v>
          </cell>
          <cell r="B71" t="str">
            <v>M3</v>
          </cell>
          <cell r="C71">
            <v>23500</v>
          </cell>
          <cell r="D71">
            <v>23500</v>
          </cell>
        </row>
        <row r="72">
          <cell r="A72" t="str">
            <v>ASAS EN HIERRO TAPA CAJAS</v>
          </cell>
          <cell r="B72" t="str">
            <v>UN</v>
          </cell>
          <cell r="C72">
            <v>3000</v>
          </cell>
          <cell r="D72">
            <v>3000</v>
          </cell>
        </row>
        <row r="73">
          <cell r="A73" t="str">
            <v>ASFALTO PARA JUNTAS</v>
          </cell>
          <cell r="B73" t="str">
            <v>KG</v>
          </cell>
          <cell r="C73">
            <v>2000</v>
          </cell>
          <cell r="D73">
            <v>2000</v>
          </cell>
        </row>
        <row r="74">
          <cell r="A74" t="str">
            <v>BACINETE CONCRETO PARA MEDIDOR AGUA CON TAPA</v>
          </cell>
          <cell r="B74" t="str">
            <v>UN</v>
          </cell>
          <cell r="C74">
            <v>25000</v>
          </cell>
          <cell r="D74">
            <v>25000</v>
          </cell>
        </row>
        <row r="75">
          <cell r="A75" t="str">
            <v>BAJANTE TRANSFORMADOR</v>
          </cell>
          <cell r="B75" t="str">
            <v>ML</v>
          </cell>
          <cell r="C75">
            <v>42000</v>
          </cell>
          <cell r="D75">
            <v>42000</v>
          </cell>
        </row>
        <row r="76">
          <cell r="A76" t="str">
            <v>BALDOSA EN CONCRETO</v>
          </cell>
          <cell r="B76" t="str">
            <v>UN</v>
          </cell>
          <cell r="C76">
            <v>39000</v>
          </cell>
          <cell r="D76">
            <v>39000</v>
          </cell>
        </row>
        <row r="77">
          <cell r="A77" t="str">
            <v>BANCA EN CONCRETO</v>
          </cell>
          <cell r="B77" t="str">
            <v>UN</v>
          </cell>
          <cell r="C77">
            <v>230000</v>
          </cell>
          <cell r="D77">
            <v>230000</v>
          </cell>
        </row>
        <row r="78">
          <cell r="A78" t="str">
            <v>BARANDA EN LAMINA Y PLATINA INCLUYE PERNOS ANCLAJE</v>
          </cell>
          <cell r="B78" t="str">
            <v>UN</v>
          </cell>
          <cell r="C78">
            <v>80000</v>
          </cell>
          <cell r="D78">
            <v>80000</v>
          </cell>
        </row>
        <row r="79">
          <cell r="A79" t="str">
            <v>BARANDA METALICA SEGÚN DISEÑO</v>
          </cell>
          <cell r="B79" t="str">
            <v>ML</v>
          </cell>
          <cell r="C79">
            <v>60000</v>
          </cell>
          <cell r="D79">
            <v>60000</v>
          </cell>
        </row>
        <row r="80">
          <cell r="A80" t="str">
            <v>BASE CON RECEBO COMPACTADO</v>
          </cell>
          <cell r="B80" t="str">
            <v>M3</v>
          </cell>
          <cell r="C80">
            <v>28349</v>
          </cell>
          <cell r="D80">
            <v>28349</v>
          </cell>
        </row>
        <row r="81">
          <cell r="A81" t="str">
            <v>BASE GRANULAR</v>
          </cell>
          <cell r="B81" t="str">
            <v>M3</v>
          </cell>
          <cell r="C81">
            <v>30000</v>
          </cell>
          <cell r="D81">
            <v>30000</v>
          </cell>
        </row>
        <row r="82">
          <cell r="A82" t="str">
            <v>BASE GRANULAR CUNETAS</v>
          </cell>
          <cell r="B82" t="str">
            <v>M3</v>
          </cell>
          <cell r="C82">
            <v>13000</v>
          </cell>
          <cell r="D82">
            <v>13000</v>
          </cell>
        </row>
        <row r="83">
          <cell r="A83" t="str">
            <v>BASURERO METALICO</v>
          </cell>
          <cell r="B83" t="str">
            <v>UN</v>
          </cell>
          <cell r="C83">
            <v>120000</v>
          </cell>
          <cell r="D83">
            <v>120000</v>
          </cell>
        </row>
        <row r="84">
          <cell r="A84" t="str">
            <v>BASUREROS</v>
          </cell>
          <cell r="B84" t="str">
            <v>UN</v>
          </cell>
          <cell r="C84">
            <v>140000</v>
          </cell>
          <cell r="D84">
            <v>140000</v>
          </cell>
        </row>
        <row r="85">
          <cell r="A85" t="str">
            <v>BISAGRAS PARA REJILLA DESAGUE ANDENES</v>
          </cell>
          <cell r="B85" t="str">
            <v>UN</v>
          </cell>
          <cell r="C85">
            <v>2900</v>
          </cell>
          <cell r="D85">
            <v>2900</v>
          </cell>
        </row>
        <row r="86">
          <cell r="A86" t="str">
            <v>BOCEL</v>
          </cell>
          <cell r="B86" t="str">
            <v>UN</v>
          </cell>
          <cell r="C86">
            <v>500</v>
          </cell>
          <cell r="D86">
            <v>500</v>
          </cell>
        </row>
        <row r="87">
          <cell r="A87" t="str">
            <v>BOMBILLA NA 150 W</v>
          </cell>
          <cell r="B87" t="str">
            <v>UN</v>
          </cell>
          <cell r="C87">
            <v>20000</v>
          </cell>
          <cell r="D87">
            <v>20000</v>
          </cell>
        </row>
        <row r="88">
          <cell r="A88" t="str">
            <v>BOMBILLA NA 400 W</v>
          </cell>
          <cell r="B88" t="str">
            <v>UN</v>
          </cell>
          <cell r="C88">
            <v>48000</v>
          </cell>
          <cell r="D88">
            <v>48000</v>
          </cell>
        </row>
        <row r="89">
          <cell r="A89" t="str">
            <v>BOMBILLO 110 V 100W</v>
          </cell>
          <cell r="B89" t="str">
            <v>UN</v>
          </cell>
          <cell r="C89">
            <v>1000</v>
          </cell>
          <cell r="D89">
            <v>1000</v>
          </cell>
        </row>
        <row r="90">
          <cell r="A90" t="str">
            <v>BORDILLO PREF. MARCO CONTENEDOR DE RAICES</v>
          </cell>
          <cell r="B90" t="str">
            <v>ML</v>
          </cell>
          <cell r="C90">
            <v>7800</v>
          </cell>
          <cell r="D90">
            <v>7800</v>
          </cell>
        </row>
        <row r="91">
          <cell r="A91" t="str">
            <v>BORDILLO PREFABRICADO EN CONCRETO</v>
          </cell>
          <cell r="B91" t="str">
            <v>ML</v>
          </cell>
          <cell r="C91">
            <v>21500</v>
          </cell>
          <cell r="D91">
            <v>21500</v>
          </cell>
        </row>
        <row r="92">
          <cell r="A92" t="str">
            <v>BRAZO GUITARRA BT</v>
          </cell>
          <cell r="B92" t="str">
            <v>UN</v>
          </cell>
          <cell r="C92">
            <v>18329.849999999999</v>
          </cell>
          <cell r="D92">
            <v>18330</v>
          </cell>
        </row>
        <row r="93">
          <cell r="A93" t="str">
            <v>BRAZO LUMINARIA 2"</v>
          </cell>
          <cell r="B93" t="str">
            <v>UN</v>
          </cell>
          <cell r="C93">
            <v>60000</v>
          </cell>
          <cell r="D93">
            <v>60000</v>
          </cell>
        </row>
        <row r="94">
          <cell r="A94" t="str">
            <v>BRAZO METALICO</v>
          </cell>
          <cell r="B94" t="str">
            <v>UN</v>
          </cell>
          <cell r="C94">
            <v>90000</v>
          </cell>
          <cell r="D94">
            <v>90000</v>
          </cell>
        </row>
        <row r="95">
          <cell r="A95" t="str">
            <v>BREAKS DE PROTECCION</v>
          </cell>
          <cell r="B95" t="str">
            <v>UN</v>
          </cell>
          <cell r="C95">
            <v>8000</v>
          </cell>
          <cell r="D95">
            <v>8000</v>
          </cell>
        </row>
        <row r="96">
          <cell r="A96" t="str">
            <v>BUJE PVC PRESION 2X1</v>
          </cell>
          <cell r="B96" t="str">
            <v>UN</v>
          </cell>
          <cell r="C96">
            <v>3000</v>
          </cell>
          <cell r="D96">
            <v>3000</v>
          </cell>
        </row>
        <row r="97">
          <cell r="A97" t="str">
            <v>BUJE PVC PRESION 3/4X1/2</v>
          </cell>
          <cell r="B97" t="str">
            <v>UN</v>
          </cell>
          <cell r="C97">
            <v>800</v>
          </cell>
          <cell r="D97">
            <v>800</v>
          </cell>
        </row>
        <row r="98">
          <cell r="A98" t="str">
            <v>BUJE PVC PRESION 3X2</v>
          </cell>
          <cell r="B98" t="str">
            <v>UN</v>
          </cell>
          <cell r="C98">
            <v>10500</v>
          </cell>
          <cell r="D98">
            <v>10500</v>
          </cell>
        </row>
        <row r="99">
          <cell r="A99" t="str">
            <v>CABALLETE  LAMINA GALVANIZADA</v>
          </cell>
          <cell r="B99" t="str">
            <v>ML</v>
          </cell>
          <cell r="C99">
            <v>11000</v>
          </cell>
          <cell r="D99">
            <v>11000</v>
          </cell>
        </row>
        <row r="100">
          <cell r="A100" t="str">
            <v>CABINA PARA TELEFONO PUBLICO CON PEDESTAL</v>
          </cell>
          <cell r="B100" t="str">
            <v>UN</v>
          </cell>
          <cell r="C100">
            <v>1000000</v>
          </cell>
          <cell r="D100">
            <v>1000000</v>
          </cell>
        </row>
        <row r="101">
          <cell r="A101" t="str">
            <v>CABLE ACERO D=3/4" PARA BARANDA</v>
          </cell>
          <cell r="B101" t="str">
            <v>ML</v>
          </cell>
          <cell r="C101">
            <v>15000</v>
          </cell>
          <cell r="D101">
            <v>15000</v>
          </cell>
        </row>
        <row r="102">
          <cell r="A102" t="str">
            <v>CABLE ACSR  No 2/0</v>
          </cell>
          <cell r="B102" t="str">
            <v>ML</v>
          </cell>
          <cell r="C102">
            <v>2551.5</v>
          </cell>
          <cell r="D102">
            <v>2552</v>
          </cell>
        </row>
        <row r="103">
          <cell r="A103" t="str">
            <v>CABLE ACSR 1/0</v>
          </cell>
          <cell r="B103" t="str">
            <v>ML</v>
          </cell>
          <cell r="C103">
            <v>2550</v>
          </cell>
          <cell r="D103">
            <v>2550</v>
          </cell>
        </row>
        <row r="104">
          <cell r="A104" t="str">
            <v>CABLE ACSR NO 4</v>
          </cell>
          <cell r="B104" t="str">
            <v>ML</v>
          </cell>
          <cell r="C104">
            <v>3000</v>
          </cell>
          <cell r="D104">
            <v>3000</v>
          </cell>
        </row>
        <row r="105">
          <cell r="A105" t="str">
            <v>CABLE COBRE DESNUDO AWG NO. 2</v>
          </cell>
          <cell r="B105" t="str">
            <v>ML</v>
          </cell>
          <cell r="C105">
            <v>17977</v>
          </cell>
          <cell r="D105">
            <v>17977</v>
          </cell>
        </row>
        <row r="106">
          <cell r="A106" t="str">
            <v>CABLE COBRE DESNUDO NO 4</v>
          </cell>
          <cell r="B106" t="str">
            <v>ML</v>
          </cell>
          <cell r="C106">
            <v>4500</v>
          </cell>
          <cell r="D106">
            <v>4500</v>
          </cell>
        </row>
        <row r="107">
          <cell r="A107" t="str">
            <v>CABLE COBRE DESNUDO NO 6</v>
          </cell>
          <cell r="B107" t="str">
            <v>ML</v>
          </cell>
          <cell r="C107">
            <v>3500</v>
          </cell>
          <cell r="D107">
            <v>3500</v>
          </cell>
        </row>
        <row r="108">
          <cell r="A108" t="str">
            <v>CABLE DE ALUMINIO NO 4</v>
          </cell>
          <cell r="B108" t="str">
            <v>ML</v>
          </cell>
          <cell r="C108">
            <v>2000</v>
          </cell>
          <cell r="D108">
            <v>2000</v>
          </cell>
        </row>
        <row r="109">
          <cell r="A109" t="str">
            <v>CABLE DE ALUMINIO NO 6</v>
          </cell>
          <cell r="B109" t="str">
            <v>ML</v>
          </cell>
          <cell r="C109">
            <v>500</v>
          </cell>
          <cell r="D109">
            <v>500</v>
          </cell>
        </row>
        <row r="110">
          <cell r="A110" t="str">
            <v>CABLE DE COBRE AISLADO NO 8</v>
          </cell>
          <cell r="B110" t="str">
            <v>ML</v>
          </cell>
          <cell r="C110">
            <v>2000</v>
          </cell>
          <cell r="D110">
            <v>2000</v>
          </cell>
        </row>
        <row r="111">
          <cell r="A111" t="str">
            <v>CABLE DE COBRE DESNUDO SEMIDURO No. 4</v>
          </cell>
          <cell r="B111" t="str">
            <v>ML</v>
          </cell>
          <cell r="C111">
            <v>4725</v>
          </cell>
          <cell r="D111">
            <v>4725</v>
          </cell>
        </row>
        <row r="112">
          <cell r="A112" t="str">
            <v>CABLE DE COBRE DESNUDO SEMIDURO No. 4</v>
          </cell>
          <cell r="B112" t="str">
            <v>ML</v>
          </cell>
          <cell r="C112">
            <v>4725</v>
          </cell>
          <cell r="D112">
            <v>4725</v>
          </cell>
        </row>
        <row r="113">
          <cell r="A113" t="str">
            <v>CABLE NO 10</v>
          </cell>
          <cell r="B113" t="str">
            <v>ML</v>
          </cell>
          <cell r="C113">
            <v>1500</v>
          </cell>
          <cell r="D113">
            <v>1500</v>
          </cell>
        </row>
        <row r="114">
          <cell r="A114" t="str">
            <v>CABLE NO 12</v>
          </cell>
          <cell r="B114" t="str">
            <v>ML</v>
          </cell>
          <cell r="C114">
            <v>800</v>
          </cell>
          <cell r="D114">
            <v>800</v>
          </cell>
        </row>
        <row r="115">
          <cell r="A115" t="str">
            <v>CABLE NO 14</v>
          </cell>
          <cell r="B115" t="str">
            <v>ML</v>
          </cell>
          <cell r="C115">
            <v>700</v>
          </cell>
          <cell r="D115">
            <v>700</v>
          </cell>
        </row>
        <row r="116">
          <cell r="A116" t="str">
            <v>CABLE NO 4</v>
          </cell>
          <cell r="B116" t="str">
            <v>ML</v>
          </cell>
          <cell r="C116">
            <v>4500</v>
          </cell>
          <cell r="D116">
            <v>4500</v>
          </cell>
        </row>
        <row r="117">
          <cell r="A117" t="str">
            <v>CABLE NO 6</v>
          </cell>
          <cell r="B117" t="str">
            <v>ML</v>
          </cell>
          <cell r="C117">
            <v>3100</v>
          </cell>
          <cell r="D117">
            <v>3100</v>
          </cell>
        </row>
        <row r="118">
          <cell r="A118" t="str">
            <v>CABLE NO 8</v>
          </cell>
          <cell r="B118" t="str">
            <v>ML</v>
          </cell>
          <cell r="C118">
            <v>1500</v>
          </cell>
          <cell r="D118">
            <v>1500</v>
          </cell>
        </row>
        <row r="119">
          <cell r="A119" t="str">
            <v>CABLE RETENIDA 1/4"</v>
          </cell>
          <cell r="B119" t="str">
            <v>ML</v>
          </cell>
          <cell r="C119">
            <v>1312.5</v>
          </cell>
          <cell r="D119">
            <v>1313</v>
          </cell>
        </row>
        <row r="120">
          <cell r="A120" t="str">
            <v>CABLE RETENIDA 3/8"</v>
          </cell>
          <cell r="B120" t="str">
            <v>ML</v>
          </cell>
          <cell r="C120">
            <v>2940</v>
          </cell>
          <cell r="D120">
            <v>2940</v>
          </cell>
        </row>
        <row r="121">
          <cell r="A121" t="str">
            <v>CABLE THW  No 1/0</v>
          </cell>
          <cell r="B121" t="str">
            <v>ML</v>
          </cell>
          <cell r="C121">
            <v>12180</v>
          </cell>
          <cell r="D121">
            <v>12180</v>
          </cell>
        </row>
        <row r="122">
          <cell r="A122" t="str">
            <v>CAJA CONDUIT PVC DE 2" X 4"</v>
          </cell>
          <cell r="B122" t="str">
            <v>UN</v>
          </cell>
          <cell r="C122">
            <v>20000</v>
          </cell>
          <cell r="D122">
            <v>20000</v>
          </cell>
        </row>
        <row r="123">
          <cell r="A123" t="str">
            <v>CAJA CONDUIT PVC DE 2" X 4"</v>
          </cell>
          <cell r="B123" t="str">
            <v>UN</v>
          </cell>
          <cell r="C123">
            <v>20000</v>
          </cell>
          <cell r="D123">
            <v>20000</v>
          </cell>
        </row>
        <row r="124">
          <cell r="A124" t="str">
            <v>CAJA CONEXIONES LUMINEX 15X15 CM</v>
          </cell>
          <cell r="B124" t="str">
            <v>UN</v>
          </cell>
          <cell r="C124">
            <v>20000</v>
          </cell>
          <cell r="D124">
            <v>20000</v>
          </cell>
        </row>
        <row r="125">
          <cell r="A125" t="str">
            <v>CAJA ELECTRICA RECTANGULAR</v>
          </cell>
          <cell r="B125" t="str">
            <v>UN</v>
          </cell>
          <cell r="C125">
            <v>600</v>
          </cell>
          <cell r="D125">
            <v>600</v>
          </cell>
        </row>
        <row r="126">
          <cell r="A126" t="str">
            <v>CAJA GALVANIZADA DE 2" X 4"</v>
          </cell>
          <cell r="B126" t="str">
            <v>UN</v>
          </cell>
          <cell r="C126">
            <v>400</v>
          </cell>
          <cell r="D126">
            <v>400</v>
          </cell>
        </row>
        <row r="127">
          <cell r="A127" t="str">
            <v>CAJA HEXAGONAL GALVANIZADA</v>
          </cell>
          <cell r="B127" t="str">
            <v>UN</v>
          </cell>
          <cell r="C127">
            <v>600</v>
          </cell>
          <cell r="D127">
            <v>600</v>
          </cell>
        </row>
        <row r="128">
          <cell r="A128" t="str">
            <v>CAJA REDONDA</v>
          </cell>
          <cell r="B128" t="str">
            <v>UN</v>
          </cell>
          <cell r="C128">
            <v>700</v>
          </cell>
          <cell r="D128">
            <v>700</v>
          </cell>
        </row>
        <row r="129">
          <cell r="A129" t="str">
            <v>CAJA,PERNOS,ETC</v>
          </cell>
          <cell r="B129" t="str">
            <v>GLB</v>
          </cell>
          <cell r="C129">
            <v>200000</v>
          </cell>
          <cell r="D129">
            <v>200000</v>
          </cell>
        </row>
        <row r="130">
          <cell r="A130" t="str">
            <v>CAL APAGADA</v>
          </cell>
          <cell r="B130" t="str">
            <v>KG</v>
          </cell>
          <cell r="C130">
            <v>600</v>
          </cell>
          <cell r="D130">
            <v>600</v>
          </cell>
        </row>
        <row r="131">
          <cell r="A131" t="str">
            <v>CANALETA 90</v>
          </cell>
          <cell r="B131" t="str">
            <v>M2</v>
          </cell>
          <cell r="C131">
            <v>35000</v>
          </cell>
          <cell r="D131">
            <v>35000</v>
          </cell>
        </row>
        <row r="132">
          <cell r="A132" t="str">
            <v>CANCHAS MULTIPLES POLIDEPORTIVOS SEGÚN DISEÑO</v>
          </cell>
          <cell r="B132" t="str">
            <v>UND</v>
          </cell>
          <cell r="C132">
            <v>1976199</v>
          </cell>
          <cell r="D132">
            <v>1976199</v>
          </cell>
        </row>
        <row r="133">
          <cell r="A133" t="str">
            <v>CAOLIN</v>
          </cell>
          <cell r="B133" t="str">
            <v>BLT</v>
          </cell>
          <cell r="C133">
            <v>15000</v>
          </cell>
          <cell r="D133">
            <v>15000</v>
          </cell>
        </row>
        <row r="134">
          <cell r="A134" t="str">
            <v>CAPACETE</v>
          </cell>
          <cell r="B134" t="str">
            <v>UN</v>
          </cell>
          <cell r="C134">
            <v>16000</v>
          </cell>
          <cell r="D134">
            <v>16000</v>
          </cell>
        </row>
        <row r="135">
          <cell r="A135" t="str">
            <v>CARBURO # 2</v>
          </cell>
          <cell r="B135" t="str">
            <v>KG</v>
          </cell>
          <cell r="C135">
            <v>500</v>
          </cell>
          <cell r="D135">
            <v>500</v>
          </cell>
        </row>
        <row r="136">
          <cell r="A136" t="str">
            <v>CARPETA ASFALTICA</v>
          </cell>
          <cell r="B136" t="str">
            <v>M3</v>
          </cell>
          <cell r="C136">
            <v>252000</v>
          </cell>
          <cell r="D136">
            <v>252000</v>
          </cell>
        </row>
        <row r="137">
          <cell r="A137" t="str">
            <v>CARPETA CONCRETO ASFALTICO MDC 2 E= 0.05 M TODO COSTO</v>
          </cell>
          <cell r="B137" t="str">
            <v>M3</v>
          </cell>
          <cell r="C137">
            <v>320000</v>
          </cell>
          <cell r="D137">
            <v>320000</v>
          </cell>
        </row>
        <row r="138">
          <cell r="A138" t="str">
            <v>CASETEX</v>
          </cell>
          <cell r="B138" t="str">
            <v>M2</v>
          </cell>
          <cell r="C138">
            <v>3000</v>
          </cell>
          <cell r="D138">
            <v>3000</v>
          </cell>
        </row>
        <row r="139">
          <cell r="A139" t="str">
            <v>CASETON EN GUADUA</v>
          </cell>
          <cell r="B139" t="str">
            <v>M2</v>
          </cell>
          <cell r="C139">
            <v>10000</v>
          </cell>
          <cell r="D139">
            <v>10000</v>
          </cell>
        </row>
        <row r="140">
          <cell r="A140" t="str">
            <v>CEMENTO BLANCO</v>
          </cell>
          <cell r="B140" t="str">
            <v>KG</v>
          </cell>
          <cell r="C140">
            <v>850</v>
          </cell>
          <cell r="D140">
            <v>850</v>
          </cell>
        </row>
        <row r="141">
          <cell r="A141" t="str">
            <v>CEMENTO GRIS</v>
          </cell>
          <cell r="B141" t="str">
            <v>KG</v>
          </cell>
          <cell r="C141">
            <v>368</v>
          </cell>
          <cell r="D141">
            <v>368</v>
          </cell>
        </row>
        <row r="142">
          <cell r="A142" t="str">
            <v>CERAMICA PARA BAÑOS</v>
          </cell>
          <cell r="B142" t="str">
            <v>M2</v>
          </cell>
          <cell r="C142">
            <v>18500</v>
          </cell>
          <cell r="D142">
            <v>18500</v>
          </cell>
        </row>
        <row r="143">
          <cell r="A143" t="str">
            <v>CERAMICA PARA ENCHAPE</v>
          </cell>
          <cell r="B143" t="str">
            <v>M2</v>
          </cell>
          <cell r="C143">
            <v>12500</v>
          </cell>
          <cell r="D143">
            <v>12500</v>
          </cell>
        </row>
        <row r="144">
          <cell r="A144" t="str">
            <v>CERAMICA PISOS</v>
          </cell>
          <cell r="B144" t="str">
            <v>M2</v>
          </cell>
          <cell r="C144">
            <v>17500</v>
          </cell>
          <cell r="D144">
            <v>17500</v>
          </cell>
        </row>
        <row r="145">
          <cell r="A145" t="str">
            <v>CERRADURA</v>
          </cell>
          <cell r="B145" t="str">
            <v>UN</v>
          </cell>
          <cell r="C145">
            <v>40000</v>
          </cell>
          <cell r="D145">
            <v>40000</v>
          </cell>
        </row>
        <row r="146">
          <cell r="A146" t="str">
            <v>CESPEDON</v>
          </cell>
          <cell r="B146" t="str">
            <v>M2</v>
          </cell>
          <cell r="C146">
            <v>3000</v>
          </cell>
          <cell r="D146">
            <v>3000</v>
          </cell>
        </row>
        <row r="147">
          <cell r="A147" t="str">
            <v>CINTA AISLANTE</v>
          </cell>
          <cell r="B147" t="str">
            <v>ROLLO</v>
          </cell>
          <cell r="C147">
            <v>2000</v>
          </cell>
          <cell r="D147">
            <v>2000</v>
          </cell>
        </row>
        <row r="148">
          <cell r="A148" t="str">
            <v>CINTA BAND IT 3/4" x 70 cm. Y HEBILLA BAND IT 3/4"</v>
          </cell>
          <cell r="B148" t="str">
            <v>UN</v>
          </cell>
          <cell r="C148">
            <v>4200</v>
          </cell>
          <cell r="D148">
            <v>4200</v>
          </cell>
        </row>
        <row r="149">
          <cell r="A149" t="str">
            <v>CINTA BAND IT 5/8" x 70 cm. Y HEBILLA BAND IT 5/8"</v>
          </cell>
          <cell r="B149" t="str">
            <v>UN</v>
          </cell>
          <cell r="C149">
            <v>3500</v>
          </cell>
          <cell r="D149">
            <v>3500</v>
          </cell>
        </row>
        <row r="150">
          <cell r="A150" t="str">
            <v>CINTA DE SEÑALIZACION</v>
          </cell>
          <cell r="B150" t="str">
            <v>ML</v>
          </cell>
          <cell r="C150">
            <v>110</v>
          </cell>
          <cell r="D150">
            <v>110</v>
          </cell>
        </row>
        <row r="151">
          <cell r="A151" t="str">
            <v>CINTA DE SEÑALIZACION PARA RED ELECTRICA</v>
          </cell>
          <cell r="B151" t="str">
            <v>ML</v>
          </cell>
          <cell r="C151">
            <v>300</v>
          </cell>
          <cell r="D151">
            <v>300</v>
          </cell>
        </row>
        <row r="152">
          <cell r="A152" t="str">
            <v>CINTA TEFLON</v>
          </cell>
          <cell r="B152" t="str">
            <v>ROLLO</v>
          </cell>
          <cell r="C152">
            <v>2000</v>
          </cell>
          <cell r="D152">
            <v>2000</v>
          </cell>
        </row>
        <row r="153">
          <cell r="A153" t="str">
            <v>CODO 10"</v>
          </cell>
          <cell r="B153" t="str">
            <v>UN</v>
          </cell>
          <cell r="C153">
            <v>22000</v>
          </cell>
          <cell r="D153">
            <v>22000</v>
          </cell>
        </row>
        <row r="154">
          <cell r="A154" t="str">
            <v>CODO 12"</v>
          </cell>
          <cell r="B154" t="str">
            <v>UN</v>
          </cell>
          <cell r="C154">
            <v>25600</v>
          </cell>
          <cell r="D154">
            <v>25600</v>
          </cell>
        </row>
        <row r="155">
          <cell r="A155" t="str">
            <v>CODO 8"</v>
          </cell>
          <cell r="B155" t="str">
            <v>UN</v>
          </cell>
          <cell r="C155">
            <v>17000</v>
          </cell>
          <cell r="D155">
            <v>17000</v>
          </cell>
        </row>
        <row r="156">
          <cell r="A156" t="str">
            <v>CODO CONCRETO 10"</v>
          </cell>
          <cell r="B156" t="str">
            <v>UN</v>
          </cell>
          <cell r="C156">
            <v>20000</v>
          </cell>
          <cell r="D156">
            <v>20000</v>
          </cell>
        </row>
        <row r="157">
          <cell r="A157" t="str">
            <v>CODO CONCRETO 14"</v>
          </cell>
          <cell r="B157" t="str">
            <v>UN</v>
          </cell>
          <cell r="C157">
            <v>35000</v>
          </cell>
          <cell r="D157">
            <v>35000</v>
          </cell>
        </row>
        <row r="158">
          <cell r="A158" t="str">
            <v>CODO GRAN RADIO PVC UM PRESION 22.5ºX3"</v>
          </cell>
          <cell r="B158" t="str">
            <v>UN</v>
          </cell>
          <cell r="C158">
            <v>23000</v>
          </cell>
          <cell r="D158">
            <v>23000</v>
          </cell>
        </row>
        <row r="159">
          <cell r="A159" t="str">
            <v>CODO GRAN RADIO PVC UM PRESION 45ºX3"</v>
          </cell>
          <cell r="B159" t="str">
            <v>UN</v>
          </cell>
          <cell r="C159">
            <v>23000</v>
          </cell>
          <cell r="D159">
            <v>23000</v>
          </cell>
        </row>
        <row r="160">
          <cell r="A160" t="str">
            <v>CODO PVC AGUAS LLUVIAS 3"</v>
          </cell>
          <cell r="B160" t="str">
            <v>UN</v>
          </cell>
          <cell r="C160">
            <v>3200</v>
          </cell>
          <cell r="D160">
            <v>3200</v>
          </cell>
        </row>
        <row r="161">
          <cell r="A161" t="str">
            <v>CODO PVC AGUAS LLUVIAS 4"</v>
          </cell>
          <cell r="B161" t="str">
            <v>UN</v>
          </cell>
          <cell r="C161">
            <v>4000</v>
          </cell>
          <cell r="D161">
            <v>4000</v>
          </cell>
        </row>
        <row r="162">
          <cell r="A162" t="str">
            <v>CODO PVC ALCANTARILLADO 8"</v>
          </cell>
          <cell r="B162" t="str">
            <v>UN</v>
          </cell>
          <cell r="C162">
            <v>60000</v>
          </cell>
          <cell r="D162">
            <v>60000</v>
          </cell>
        </row>
        <row r="163">
          <cell r="A163" t="str">
            <v>CODO PVC SANITARIO 2"</v>
          </cell>
          <cell r="B163" t="str">
            <v>UN</v>
          </cell>
          <cell r="C163">
            <v>2000</v>
          </cell>
          <cell r="D163">
            <v>2000</v>
          </cell>
        </row>
        <row r="164">
          <cell r="A164" t="str">
            <v>CODO PVC SANITARIO 3"</v>
          </cell>
          <cell r="B164" t="str">
            <v>UN</v>
          </cell>
          <cell r="C164">
            <v>3500</v>
          </cell>
          <cell r="D164">
            <v>3500</v>
          </cell>
        </row>
        <row r="165">
          <cell r="A165" t="str">
            <v>CODO PVC SANITARIO 4"</v>
          </cell>
          <cell r="B165" t="str">
            <v>UN</v>
          </cell>
          <cell r="C165">
            <v>4500</v>
          </cell>
          <cell r="D165">
            <v>4500</v>
          </cell>
        </row>
        <row r="166">
          <cell r="A166" t="str">
            <v>CODO PVC SANITARIO 6"</v>
          </cell>
          <cell r="B166" t="str">
            <v>UN</v>
          </cell>
          <cell r="C166">
            <v>46150</v>
          </cell>
          <cell r="D166">
            <v>46150</v>
          </cell>
        </row>
        <row r="167">
          <cell r="A167" t="str">
            <v>CODO SANITARIO PVC 90X2"</v>
          </cell>
          <cell r="B167" t="str">
            <v>UN</v>
          </cell>
          <cell r="C167">
            <v>1500</v>
          </cell>
          <cell r="D167">
            <v>1500</v>
          </cell>
        </row>
        <row r="168">
          <cell r="A168" t="str">
            <v>CODO SANITARIO PVC 90X4"</v>
          </cell>
          <cell r="B168" t="str">
            <v>UN</v>
          </cell>
          <cell r="C168">
            <v>6000</v>
          </cell>
          <cell r="D168">
            <v>6000</v>
          </cell>
        </row>
        <row r="169">
          <cell r="A169" t="str">
            <v>CODO SIMPLE PRESION PVC 1"</v>
          </cell>
          <cell r="B169" t="str">
            <v>UN</v>
          </cell>
          <cell r="C169">
            <v>900</v>
          </cell>
          <cell r="D169">
            <v>900</v>
          </cell>
        </row>
        <row r="170">
          <cell r="A170" t="str">
            <v>CODO SIMPLE PRESION PVC 1/2"</v>
          </cell>
          <cell r="B170" t="str">
            <v>UN</v>
          </cell>
          <cell r="C170">
            <v>250</v>
          </cell>
          <cell r="D170">
            <v>250</v>
          </cell>
        </row>
        <row r="171">
          <cell r="A171" t="str">
            <v>CODO SIMPLE PRESION PVC 11/2"</v>
          </cell>
          <cell r="B171" t="str">
            <v>UN</v>
          </cell>
          <cell r="C171">
            <v>3200</v>
          </cell>
          <cell r="D171">
            <v>3200</v>
          </cell>
        </row>
        <row r="172">
          <cell r="A172" t="str">
            <v>CODO SIMPLE PRESION PVC 3"</v>
          </cell>
          <cell r="B172" t="str">
            <v>UN</v>
          </cell>
          <cell r="C172">
            <v>20000</v>
          </cell>
          <cell r="D172">
            <v>20000</v>
          </cell>
        </row>
        <row r="173">
          <cell r="A173" t="str">
            <v>CODO SIMPLE PRESION PVC 3/4"</v>
          </cell>
          <cell r="B173" t="str">
            <v>UN</v>
          </cell>
          <cell r="C173">
            <v>400</v>
          </cell>
          <cell r="D173">
            <v>400</v>
          </cell>
        </row>
        <row r="174">
          <cell r="A174" t="str">
            <v>CODO TUBERIA ESTRUCTURADA 10"</v>
          </cell>
          <cell r="B174" t="str">
            <v>UN</v>
          </cell>
          <cell r="C174">
            <v>75000</v>
          </cell>
          <cell r="D174">
            <v>75000</v>
          </cell>
        </row>
        <row r="175">
          <cell r="A175" t="str">
            <v>CODO TUBERIA ESTRUCTURADA 12"</v>
          </cell>
          <cell r="B175" t="str">
            <v>UN</v>
          </cell>
          <cell r="C175">
            <v>90000</v>
          </cell>
          <cell r="D175">
            <v>90000</v>
          </cell>
        </row>
        <row r="176">
          <cell r="A176" t="str">
            <v>CODO TUBERIA ESTRUCTURADA 8"</v>
          </cell>
          <cell r="B176" t="str">
            <v>UN</v>
          </cell>
          <cell r="C176">
            <v>60000</v>
          </cell>
          <cell r="D176">
            <v>60000</v>
          </cell>
        </row>
        <row r="177">
          <cell r="A177" t="str">
            <v>CODO UNION Z 3"</v>
          </cell>
          <cell r="B177" t="str">
            <v>UN</v>
          </cell>
          <cell r="C177">
            <v>41000</v>
          </cell>
          <cell r="D177">
            <v>41000</v>
          </cell>
        </row>
        <row r="178">
          <cell r="A178" t="str">
            <v>COLLAR DE DERIVACION U.Z. 3" X 1/2"</v>
          </cell>
          <cell r="B178" t="str">
            <v>UN</v>
          </cell>
          <cell r="C178">
            <v>10000</v>
          </cell>
          <cell r="D178">
            <v>10000</v>
          </cell>
        </row>
        <row r="179">
          <cell r="A179" t="str">
            <v>COLLAR DERIVACIÓN UNIÓN Z 2X1/2</v>
          </cell>
          <cell r="B179" t="str">
            <v>UN</v>
          </cell>
          <cell r="C179">
            <v>4000</v>
          </cell>
          <cell r="D179">
            <v>4000</v>
          </cell>
        </row>
        <row r="180">
          <cell r="A180" t="str">
            <v>COLLARIN DOBLE SALIDA 6 A 7 ESTRUCURA ICEL 710</v>
          </cell>
          <cell r="B180" t="str">
            <v>UN</v>
          </cell>
          <cell r="C180">
            <v>14500</v>
          </cell>
          <cell r="D180">
            <v>14500</v>
          </cell>
        </row>
        <row r="181">
          <cell r="A181" t="str">
            <v>COLLARIN TRANSFORMADOR</v>
          </cell>
          <cell r="B181" t="str">
            <v>UN</v>
          </cell>
          <cell r="C181">
            <v>18375</v>
          </cell>
          <cell r="D181">
            <v>18375</v>
          </cell>
        </row>
        <row r="182">
          <cell r="A182" t="str">
            <v>COLLARIN TRANSFORMADOR</v>
          </cell>
          <cell r="B182" t="str">
            <v>UN</v>
          </cell>
          <cell r="C182">
            <v>18375</v>
          </cell>
          <cell r="D182">
            <v>18375</v>
          </cell>
        </row>
        <row r="183">
          <cell r="A183" t="str">
            <v>COLOMBINA EN GUADUA Y BASE EN CONCRETO</v>
          </cell>
          <cell r="B183" t="str">
            <v>UN</v>
          </cell>
          <cell r="C183">
            <v>10976</v>
          </cell>
          <cell r="D183">
            <v>10976</v>
          </cell>
        </row>
        <row r="184">
          <cell r="A184" t="str">
            <v>COLOR MINERAL</v>
          </cell>
          <cell r="B184" t="str">
            <v>KG</v>
          </cell>
          <cell r="C184">
            <v>2490</v>
          </cell>
          <cell r="D184">
            <v>2490</v>
          </cell>
        </row>
        <row r="185">
          <cell r="A185" t="str">
            <v>CONCRETO 2000 P.S.I.</v>
          </cell>
          <cell r="B185" t="str">
            <v>M3</v>
          </cell>
          <cell r="C185">
            <v>184042</v>
          </cell>
          <cell r="D185">
            <v>184042</v>
          </cell>
        </row>
        <row r="186">
          <cell r="A186" t="str">
            <v>CONCRETO 2500 P.S.I.</v>
          </cell>
          <cell r="B186" t="str">
            <v>M3</v>
          </cell>
          <cell r="C186">
            <v>190657</v>
          </cell>
          <cell r="D186">
            <v>190657</v>
          </cell>
        </row>
        <row r="187">
          <cell r="A187" t="str">
            <v>CONCRETO 3000 P.S.I.</v>
          </cell>
          <cell r="B187" t="str">
            <v>M3</v>
          </cell>
          <cell r="C187">
            <v>200611</v>
          </cell>
          <cell r="D187">
            <v>200611</v>
          </cell>
        </row>
        <row r="188">
          <cell r="A188" t="str">
            <v>CONCRETO 3500 P.S.I.</v>
          </cell>
          <cell r="B188" t="str">
            <v>M3</v>
          </cell>
          <cell r="C188">
            <v>210163</v>
          </cell>
          <cell r="D188">
            <v>210163</v>
          </cell>
        </row>
        <row r="189">
          <cell r="A189" t="str">
            <v>CONCRETO ASFALTICO</v>
          </cell>
          <cell r="B189" t="str">
            <v>M3</v>
          </cell>
          <cell r="C189">
            <v>300000</v>
          </cell>
          <cell r="D189">
            <v>300000</v>
          </cell>
        </row>
        <row r="190">
          <cell r="A190" t="str">
            <v>CONCRETO CICLOPEO 2500 P.S.I.</v>
          </cell>
          <cell r="B190" t="str">
            <v>M3</v>
          </cell>
          <cell r="C190">
            <v>152660</v>
          </cell>
          <cell r="D190">
            <v>152660</v>
          </cell>
        </row>
        <row r="191">
          <cell r="A191" t="str">
            <v>CONCRETO CICLOPEO 3,000 PSI PARA ALCANTARILLAS</v>
          </cell>
          <cell r="B191" t="str">
            <v>M3</v>
          </cell>
          <cell r="C191">
            <v>212544</v>
          </cell>
          <cell r="D191">
            <v>212544</v>
          </cell>
        </row>
        <row r="192">
          <cell r="A192" t="str">
            <v>CONCRETO CICLOPEO 3000 P.S.I.</v>
          </cell>
          <cell r="B192" t="str">
            <v>M3</v>
          </cell>
          <cell r="C192">
            <v>158570</v>
          </cell>
          <cell r="D192">
            <v>158570</v>
          </cell>
        </row>
        <row r="193">
          <cell r="A193" t="str">
            <v>CONCRETO CICLOPEO PARA BASES 2500 P.S.I.</v>
          </cell>
          <cell r="B193" t="str">
            <v>M3</v>
          </cell>
          <cell r="C193">
            <v>157058</v>
          </cell>
          <cell r="D193">
            <v>157058</v>
          </cell>
        </row>
        <row r="194">
          <cell r="A194" t="str">
            <v>CONCRETO CICLOPEO PARA ELEVACIONES</v>
          </cell>
          <cell r="B194" t="str">
            <v>M3</v>
          </cell>
          <cell r="C194">
            <v>177921</v>
          </cell>
          <cell r="D194">
            <v>177921</v>
          </cell>
        </row>
        <row r="195">
          <cell r="A195" t="str">
            <v>CONCRETO SIMPLE 2,500 P.S.I. PARA SOLADOS Y ATRAQUES</v>
          </cell>
          <cell r="B195" t="str">
            <v>M3</v>
          </cell>
          <cell r="C195">
            <v>221435</v>
          </cell>
          <cell r="D195">
            <v>221435</v>
          </cell>
        </row>
        <row r="196">
          <cell r="A196" t="str">
            <v>CONECT. ALUM. RAN. PARAL. 2/0-6 AWG Y DIAG. RECTA 60 cm.</v>
          </cell>
          <cell r="B196" t="str">
            <v>UN</v>
          </cell>
          <cell r="C196">
            <v>10555.5</v>
          </cell>
          <cell r="D196">
            <v>10556</v>
          </cell>
        </row>
        <row r="197">
          <cell r="A197" t="str">
            <v>CONECTOR ALUMINIO RANURAS PARALE. 2/0-6 AWG</v>
          </cell>
          <cell r="B197" t="str">
            <v>UN</v>
          </cell>
          <cell r="C197">
            <v>3055.5</v>
          </cell>
          <cell r="D197">
            <v>3056</v>
          </cell>
        </row>
        <row r="198">
          <cell r="A198" t="str">
            <v>CONECTOR ALUMINIO RANURAS PARALE. 2/0-6 AWG</v>
          </cell>
          <cell r="B198" t="str">
            <v>UN</v>
          </cell>
          <cell r="C198">
            <v>3055.5</v>
          </cell>
          <cell r="D198">
            <v>3056</v>
          </cell>
        </row>
        <row r="199">
          <cell r="A199" t="str">
            <v>CONECTOR VARILLA COOPERWELL</v>
          </cell>
          <cell r="B199" t="str">
            <v>UN</v>
          </cell>
          <cell r="C199">
            <v>3000</v>
          </cell>
          <cell r="D199">
            <v>3000</v>
          </cell>
        </row>
        <row r="200">
          <cell r="A200" t="str">
            <v>CONECTORES BIMETALICOS</v>
          </cell>
          <cell r="B200" t="str">
            <v>UN</v>
          </cell>
          <cell r="C200">
            <v>1600</v>
          </cell>
          <cell r="D200">
            <v>1600</v>
          </cell>
        </row>
        <row r="201">
          <cell r="A201" t="str">
            <v>CONTENEDOR DE RAICES</v>
          </cell>
          <cell r="B201" t="str">
            <v>UN</v>
          </cell>
          <cell r="C201">
            <v>260000</v>
          </cell>
          <cell r="D201">
            <v>260000</v>
          </cell>
        </row>
        <row r="202">
          <cell r="A202" t="str">
            <v>CORDON SOPORTE 3/8" PARA JUNTAS</v>
          </cell>
          <cell r="B202" t="str">
            <v>ML</v>
          </cell>
          <cell r="C202">
            <v>500</v>
          </cell>
          <cell r="D202">
            <v>500</v>
          </cell>
        </row>
        <row r="203">
          <cell r="A203" t="str">
            <v>CORREAS METALICAS</v>
          </cell>
          <cell r="B203" t="str">
            <v>ML</v>
          </cell>
          <cell r="C203">
            <v>18000</v>
          </cell>
          <cell r="D203">
            <v>18000</v>
          </cell>
        </row>
        <row r="204">
          <cell r="A204" t="str">
            <v>CORTACIRCUITOS ESTRUCTURA ICEL 710</v>
          </cell>
          <cell r="B204" t="str">
            <v>UN</v>
          </cell>
          <cell r="C204">
            <v>110000</v>
          </cell>
          <cell r="D204">
            <v>110000</v>
          </cell>
        </row>
        <row r="205">
          <cell r="A205" t="str">
            <v>CORTACIRCUITOS MONOPOLARES</v>
          </cell>
          <cell r="B205" t="str">
            <v>UN</v>
          </cell>
          <cell r="C205">
            <v>126000</v>
          </cell>
          <cell r="D205">
            <v>126000</v>
          </cell>
        </row>
        <row r="206">
          <cell r="A206" t="str">
            <v>CRUCETA METALICA 64 x 64 x 5 mm x 1,5 m</v>
          </cell>
          <cell r="B206" t="str">
            <v>UN</v>
          </cell>
          <cell r="C206">
            <v>30450</v>
          </cell>
          <cell r="D206">
            <v>30450</v>
          </cell>
        </row>
        <row r="207">
          <cell r="A207" t="str">
            <v>CRUCETA METALICA 64 x 64 x 5 mm x 2 m</v>
          </cell>
          <cell r="B207" t="str">
            <v>UN</v>
          </cell>
          <cell r="C207">
            <v>46200</v>
          </cell>
          <cell r="D207">
            <v>46200</v>
          </cell>
        </row>
        <row r="208">
          <cell r="A208" t="str">
            <v>CRUCETA METALICA 64 x 64 x 5mm X 2M</v>
          </cell>
          <cell r="B208" t="str">
            <v>UN</v>
          </cell>
          <cell r="C208">
            <v>43000</v>
          </cell>
          <cell r="D208">
            <v>43000</v>
          </cell>
        </row>
        <row r="209">
          <cell r="A209" t="str">
            <v>CRUCETA METALICA 76 x 76 x 6 mm x 4 m</v>
          </cell>
          <cell r="B209" t="str">
            <v>UN</v>
          </cell>
          <cell r="C209">
            <v>153300</v>
          </cell>
          <cell r="D209">
            <v>153300</v>
          </cell>
        </row>
        <row r="210">
          <cell r="A210" t="str">
            <v>CURADOR PARA CONCRETO</v>
          </cell>
          <cell r="B210" t="str">
            <v>KG</v>
          </cell>
          <cell r="C210">
            <v>5600</v>
          </cell>
          <cell r="D210">
            <v>5600</v>
          </cell>
        </row>
        <row r="211">
          <cell r="A211" t="str">
            <v>CURADOR PARA MORTERO DE PEGA</v>
          </cell>
          <cell r="B211" t="str">
            <v>KG</v>
          </cell>
          <cell r="C211">
            <v>5600</v>
          </cell>
          <cell r="D211">
            <v>5600</v>
          </cell>
        </row>
        <row r="212">
          <cell r="A212" t="str">
            <v>CURVA METALICA LIVIANA 1"</v>
          </cell>
          <cell r="B212" t="str">
            <v>UN</v>
          </cell>
          <cell r="C212">
            <v>6000</v>
          </cell>
          <cell r="D212">
            <v>6000</v>
          </cell>
        </row>
        <row r="213">
          <cell r="A213" t="str">
            <v>CURVA PVC CONDUIT 1/2"</v>
          </cell>
          <cell r="B213" t="str">
            <v>UN</v>
          </cell>
          <cell r="C213">
            <v>600</v>
          </cell>
          <cell r="D213">
            <v>600</v>
          </cell>
        </row>
        <row r="214">
          <cell r="A214" t="str">
            <v>CURVA PVC CONDUIT 3/4"</v>
          </cell>
          <cell r="B214" t="str">
            <v>UN</v>
          </cell>
          <cell r="C214">
            <v>1000</v>
          </cell>
          <cell r="D214">
            <v>1000</v>
          </cell>
        </row>
        <row r="215">
          <cell r="A215" t="str">
            <v>DERECHOS DE EXPLOTACION RECEBO</v>
          </cell>
          <cell r="B215" t="str">
            <v>M3</v>
          </cell>
          <cell r="C215">
            <v>7000</v>
          </cell>
          <cell r="D215">
            <v>7000</v>
          </cell>
        </row>
        <row r="216">
          <cell r="A216" t="str">
            <v>DESALOJO DE MATERIAL SOBRANTE INCLUYE ESCOMBRERA</v>
          </cell>
          <cell r="B216" t="str">
            <v>M3</v>
          </cell>
          <cell r="C216">
            <v>11847</v>
          </cell>
          <cell r="D216">
            <v>11847</v>
          </cell>
        </row>
        <row r="217">
          <cell r="A217" t="str">
            <v>DIAGONAL RECTA DE 110 CM</v>
          </cell>
          <cell r="B217" t="str">
            <v>UN</v>
          </cell>
          <cell r="C217">
            <v>16000</v>
          </cell>
          <cell r="D217">
            <v>16000</v>
          </cell>
        </row>
        <row r="218">
          <cell r="A218" t="str">
            <v>DIAGONAL RECTA DE 110 cm.</v>
          </cell>
          <cell r="B218" t="str">
            <v>UN</v>
          </cell>
          <cell r="C218">
            <v>23000</v>
          </cell>
          <cell r="D218">
            <v>23000</v>
          </cell>
        </row>
        <row r="219">
          <cell r="A219" t="str">
            <v>DIAGONAL RECTA DE 68 CM</v>
          </cell>
          <cell r="B219" t="str">
            <v>UN</v>
          </cell>
          <cell r="C219">
            <v>11000</v>
          </cell>
          <cell r="D219">
            <v>11000</v>
          </cell>
        </row>
        <row r="220">
          <cell r="A220" t="str">
            <v>DIAGONAL RECTA DE 68 CM.</v>
          </cell>
          <cell r="B220" t="str">
            <v>UN</v>
          </cell>
          <cell r="C220">
            <v>11000</v>
          </cell>
          <cell r="D220">
            <v>11000</v>
          </cell>
        </row>
        <row r="221">
          <cell r="A221" t="str">
            <v>DILATACIONES EN BRONCE</v>
          </cell>
          <cell r="B221" t="str">
            <v>ML</v>
          </cell>
          <cell r="C221">
            <v>12000</v>
          </cell>
          <cell r="D221">
            <v>12000</v>
          </cell>
        </row>
        <row r="222">
          <cell r="A222" t="str">
            <v>DUCHA PARA BAÑO CON MEZCLADOR</v>
          </cell>
          <cell r="B222" t="str">
            <v>UN</v>
          </cell>
          <cell r="C222">
            <v>45000</v>
          </cell>
          <cell r="D222">
            <v>45000</v>
          </cell>
        </row>
        <row r="223">
          <cell r="A223" t="str">
            <v>DUCTO CONDUIT PVC 3/4"</v>
          </cell>
          <cell r="B223" t="str">
            <v>ML</v>
          </cell>
          <cell r="C223">
            <v>2000</v>
          </cell>
          <cell r="D223">
            <v>2000</v>
          </cell>
        </row>
        <row r="224">
          <cell r="A224" t="str">
            <v>DUCTO METALICO GALVANIZADO 1"</v>
          </cell>
          <cell r="B224" t="str">
            <v>ML</v>
          </cell>
          <cell r="C224">
            <v>7200</v>
          </cell>
          <cell r="D224">
            <v>7200</v>
          </cell>
        </row>
        <row r="225">
          <cell r="A225" t="str">
            <v>ENTIBADO PARA EXCAVACIONES</v>
          </cell>
          <cell r="B225" t="str">
            <v>GLB</v>
          </cell>
          <cell r="C225">
            <v>8000</v>
          </cell>
          <cell r="D225">
            <v>8000</v>
          </cell>
        </row>
        <row r="226">
          <cell r="A226" t="str">
            <v>ESCALONES EN ACERO PARA CAMARAS</v>
          </cell>
          <cell r="B226" t="str">
            <v>UN</v>
          </cell>
          <cell r="C226">
            <v>9000</v>
          </cell>
          <cell r="D226">
            <v>9000</v>
          </cell>
        </row>
        <row r="227">
          <cell r="A227" t="str">
            <v>ESMALTE SINTETICO</v>
          </cell>
          <cell r="B227" t="str">
            <v>GL</v>
          </cell>
          <cell r="C227">
            <v>45500</v>
          </cell>
          <cell r="D227">
            <v>45500</v>
          </cell>
        </row>
        <row r="228">
          <cell r="A228" t="str">
            <v>ESPARRAGO 5/8" X 10"</v>
          </cell>
          <cell r="B228" t="str">
            <v>UN</v>
          </cell>
          <cell r="C228">
            <v>6000</v>
          </cell>
          <cell r="D228">
            <v>6000</v>
          </cell>
        </row>
        <row r="229">
          <cell r="A229" t="str">
            <v>ESPEJO 4 MM</v>
          </cell>
          <cell r="B229" t="str">
            <v>M2</v>
          </cell>
          <cell r="C229">
            <v>38000</v>
          </cell>
          <cell r="D229">
            <v>38000</v>
          </cell>
        </row>
        <row r="230">
          <cell r="A230" t="str">
            <v>ESPIGO PARA CRUCETA METALICA 13,2 KV</v>
          </cell>
          <cell r="B230" t="str">
            <v>UN</v>
          </cell>
          <cell r="C230">
            <v>5000</v>
          </cell>
          <cell r="D230">
            <v>5000</v>
          </cell>
        </row>
        <row r="231">
          <cell r="A231" t="str">
            <v>ESTACAS PARA FIJACION DE GEOTEXTIL</v>
          </cell>
          <cell r="B231" t="str">
            <v>UN</v>
          </cell>
          <cell r="C231">
            <v>300</v>
          </cell>
          <cell r="D231">
            <v>300</v>
          </cell>
        </row>
        <row r="232">
          <cell r="A232" t="str">
            <v>ESTRUCTURA DE APUNTALAMIENTO</v>
          </cell>
          <cell r="B232" t="str">
            <v>M2</v>
          </cell>
          <cell r="C232">
            <v>2000</v>
          </cell>
          <cell r="D232">
            <v>2000</v>
          </cell>
        </row>
        <row r="233">
          <cell r="A233" t="str">
            <v>ESTRUCTURA ICEL 523</v>
          </cell>
          <cell r="B233" t="str">
            <v>UN</v>
          </cell>
          <cell r="C233">
            <v>140000</v>
          </cell>
          <cell r="D233">
            <v>140000</v>
          </cell>
        </row>
        <row r="234">
          <cell r="A234" t="str">
            <v>ESTRUCTURA ICEL 710</v>
          </cell>
          <cell r="B234" t="str">
            <v>UN</v>
          </cell>
          <cell r="C234">
            <v>1000000</v>
          </cell>
          <cell r="D234">
            <v>1000000</v>
          </cell>
        </row>
        <row r="235">
          <cell r="A235" t="str">
            <v>ESTUCO PROFESIONAL</v>
          </cell>
          <cell r="B235" t="str">
            <v>GL</v>
          </cell>
          <cell r="C235">
            <v>14600</v>
          </cell>
          <cell r="D235">
            <v>14600</v>
          </cell>
        </row>
        <row r="236">
          <cell r="A236" t="str">
            <v>EXCAVACION EN MATERIAL COMUN H= 2 A 3 M</v>
          </cell>
          <cell r="B236" t="str">
            <v>M3</v>
          </cell>
          <cell r="C236">
            <v>10342</v>
          </cell>
          <cell r="D236">
            <v>10342</v>
          </cell>
        </row>
        <row r="237">
          <cell r="A237" t="str">
            <v>FACHALETA MORTERO 0.2X0.2</v>
          </cell>
          <cell r="B237" t="str">
            <v>UN</v>
          </cell>
          <cell r="C237">
            <v>1800</v>
          </cell>
          <cell r="D237">
            <v>1800</v>
          </cell>
        </row>
        <row r="238">
          <cell r="A238" t="str">
            <v>FLANCHIN EN LAMINA GALVANIZADA CAL 30</v>
          </cell>
          <cell r="B238" t="str">
            <v>M2</v>
          </cell>
          <cell r="C238">
            <v>13000</v>
          </cell>
          <cell r="D238">
            <v>13000</v>
          </cell>
        </row>
        <row r="239">
          <cell r="A239" t="str">
            <v>FORMALETA ADITAMENTO CAIDA CAMARA</v>
          </cell>
          <cell r="B239" t="str">
            <v>GLB</v>
          </cell>
          <cell r="C239">
            <v>55000</v>
          </cell>
          <cell r="D239">
            <v>55000</v>
          </cell>
        </row>
        <row r="240">
          <cell r="A240" t="str">
            <v>FORMALETA ALIVIADERO TIPO CANALETA</v>
          </cell>
          <cell r="B240" t="str">
            <v>GLB</v>
          </cell>
          <cell r="C240">
            <v>1500404</v>
          </cell>
          <cell r="D240">
            <v>1500404</v>
          </cell>
        </row>
        <row r="241">
          <cell r="A241" t="str">
            <v>FORMALETA COLUMNAS</v>
          </cell>
          <cell r="B241" t="str">
            <v>GLB</v>
          </cell>
          <cell r="C241">
            <v>5000</v>
          </cell>
          <cell r="D241">
            <v>5000</v>
          </cell>
        </row>
        <row r="242">
          <cell r="A242" t="str">
            <v>FORMALETA CONCRETO CICLOPEO</v>
          </cell>
          <cell r="B242" t="str">
            <v>GLB</v>
          </cell>
          <cell r="C242">
            <v>18000</v>
          </cell>
          <cell r="D242">
            <v>18000</v>
          </cell>
        </row>
        <row r="243">
          <cell r="A243" t="str">
            <v>FORMALETA CONCRETO CICLOPEO ALCANTARILLAS</v>
          </cell>
          <cell r="B243" t="str">
            <v>GLB</v>
          </cell>
          <cell r="C243">
            <v>15000</v>
          </cell>
          <cell r="D243">
            <v>15000</v>
          </cell>
        </row>
        <row r="244">
          <cell r="A244" t="str">
            <v>FORMALETA CONCRETO TABLETA</v>
          </cell>
          <cell r="B244" t="str">
            <v>GLB</v>
          </cell>
          <cell r="C244">
            <v>700</v>
          </cell>
          <cell r="D244">
            <v>700</v>
          </cell>
        </row>
        <row r="245">
          <cell r="A245" t="str">
            <v>FORMALETA LOSA ALIG. DOS DIRECCIONES CON CASETON</v>
          </cell>
          <cell r="B245" t="str">
            <v>M2</v>
          </cell>
          <cell r="C245">
            <v>5000</v>
          </cell>
          <cell r="D245">
            <v>5000</v>
          </cell>
        </row>
        <row r="246">
          <cell r="A246" t="str">
            <v>FORMALETA MURO CIERRE</v>
          </cell>
          <cell r="B246" t="str">
            <v>GLB</v>
          </cell>
          <cell r="C246">
            <v>3500</v>
          </cell>
          <cell r="D246">
            <v>3500</v>
          </cell>
        </row>
        <row r="247">
          <cell r="A247" t="str">
            <v>FORMALETA PARA AMPLIACION PUENTE</v>
          </cell>
          <cell r="B247" t="str">
            <v>GLB</v>
          </cell>
          <cell r="C247">
            <v>25000</v>
          </cell>
          <cell r="D247">
            <v>25000</v>
          </cell>
        </row>
        <row r="248">
          <cell r="A248" t="str">
            <v>FORMALETA PARA ANDEN</v>
          </cell>
          <cell r="B248" t="str">
            <v>GLB</v>
          </cell>
          <cell r="C248">
            <v>1000</v>
          </cell>
          <cell r="D248">
            <v>1000</v>
          </cell>
        </row>
        <row r="249">
          <cell r="A249" t="str">
            <v>FORMALETA PARA BARANDAS</v>
          </cell>
          <cell r="B249" t="str">
            <v>GL</v>
          </cell>
          <cell r="C249">
            <v>50000</v>
          </cell>
          <cell r="D249">
            <v>50000</v>
          </cell>
        </row>
        <row r="250">
          <cell r="A250" t="str">
            <v>FORMALETA PARA BASE Y MUROS</v>
          </cell>
          <cell r="B250" t="str">
            <v>GLB</v>
          </cell>
          <cell r="C250">
            <v>55000</v>
          </cell>
          <cell r="D250">
            <v>55000</v>
          </cell>
        </row>
        <row r="251">
          <cell r="A251" t="str">
            <v>FORMALETA PARA BOX CULVERT</v>
          </cell>
          <cell r="B251" t="str">
            <v>GLB</v>
          </cell>
          <cell r="C251">
            <v>25000</v>
          </cell>
          <cell r="D251">
            <v>25000</v>
          </cell>
        </row>
        <row r="252">
          <cell r="A252" t="str">
            <v>FORMALETA PARA CABEZAL DE ENTREGA</v>
          </cell>
          <cell r="B252" t="str">
            <v>GLB</v>
          </cell>
          <cell r="C252">
            <v>200000</v>
          </cell>
          <cell r="D252">
            <v>200000</v>
          </cell>
        </row>
        <row r="253">
          <cell r="A253" t="str">
            <v>FORMALETA PARA CAJA INSPECCION VALVULA</v>
          </cell>
          <cell r="B253" t="str">
            <v>GLB</v>
          </cell>
          <cell r="C253">
            <v>4000</v>
          </cell>
          <cell r="D253">
            <v>4000</v>
          </cell>
        </row>
        <row r="254">
          <cell r="A254" t="str">
            <v>FORMALETA PARA CANAL PERIMETRAL</v>
          </cell>
          <cell r="B254" t="str">
            <v>GLB</v>
          </cell>
          <cell r="C254">
            <v>12000</v>
          </cell>
          <cell r="D254">
            <v>12000</v>
          </cell>
        </row>
        <row r="255">
          <cell r="A255" t="str">
            <v>FORMALETA PARA CICLOPEO INC. APUNTALAMIENTO</v>
          </cell>
          <cell r="B255" t="str">
            <v>GLB</v>
          </cell>
          <cell r="C255">
            <v>35000</v>
          </cell>
          <cell r="D255">
            <v>35000</v>
          </cell>
        </row>
        <row r="256">
          <cell r="A256" t="str">
            <v>FORMALETA PARA COLOMBINAS</v>
          </cell>
          <cell r="B256" t="str">
            <v>GLB</v>
          </cell>
          <cell r="C256">
            <v>900</v>
          </cell>
          <cell r="D256">
            <v>900</v>
          </cell>
        </row>
        <row r="257">
          <cell r="A257" t="str">
            <v>FORMALETA PARA COLUMNAS CIRCULARES D=0.20</v>
          </cell>
          <cell r="B257" t="str">
            <v>GLB</v>
          </cell>
          <cell r="C257">
            <v>10000</v>
          </cell>
          <cell r="D257">
            <v>10000</v>
          </cell>
        </row>
        <row r="258">
          <cell r="A258" t="str">
            <v>FORMALETA PARA COLUMNAS CIRCULARES D=0.28</v>
          </cell>
          <cell r="B258" t="str">
            <v>GLB</v>
          </cell>
          <cell r="C258">
            <v>12000</v>
          </cell>
          <cell r="D258">
            <v>12000</v>
          </cell>
        </row>
        <row r="259">
          <cell r="A259" t="str">
            <v>FORMALETA PARA COLUMNETAS</v>
          </cell>
          <cell r="B259" t="str">
            <v>GLB</v>
          </cell>
          <cell r="C259">
            <v>6000</v>
          </cell>
          <cell r="D259">
            <v>6000</v>
          </cell>
        </row>
        <row r="260">
          <cell r="A260" t="str">
            <v>FORMALETA PARA CUBO CONCRETO DE SEÑAL</v>
          </cell>
          <cell r="B260" t="str">
            <v>GLB</v>
          </cell>
          <cell r="C260">
            <v>2000</v>
          </cell>
          <cell r="D260">
            <v>2000</v>
          </cell>
        </row>
        <row r="261">
          <cell r="A261" t="str">
            <v>FORMALETA PARA CUNETAS</v>
          </cell>
          <cell r="B261" t="str">
            <v>GLB</v>
          </cell>
          <cell r="C261">
            <v>1700</v>
          </cell>
          <cell r="D261">
            <v>1700</v>
          </cell>
        </row>
        <row r="262">
          <cell r="A262" t="str">
            <v>FORMALETA PARA DADOS CTO CICLOPEO</v>
          </cell>
          <cell r="B262" t="str">
            <v>GLB</v>
          </cell>
          <cell r="C262">
            <v>10000</v>
          </cell>
          <cell r="D262">
            <v>10000</v>
          </cell>
        </row>
        <row r="263">
          <cell r="A263" t="str">
            <v>FORMALETA PARA ESTRUCTURAS DE CAIDA POR ML</v>
          </cell>
          <cell r="B263" t="str">
            <v>GLB</v>
          </cell>
          <cell r="C263">
            <v>16000</v>
          </cell>
          <cell r="D263">
            <v>16000</v>
          </cell>
        </row>
        <row r="264">
          <cell r="A264" t="str">
            <v>FORMALETA PARA GAVIONES</v>
          </cell>
          <cell r="B264" t="str">
            <v>GLB</v>
          </cell>
          <cell r="C264">
            <v>12000</v>
          </cell>
          <cell r="D264">
            <v>12000</v>
          </cell>
        </row>
        <row r="265">
          <cell r="A265" t="str">
            <v>FORMALETA PARA MURO CONCRETO REFORZADO</v>
          </cell>
          <cell r="B265" t="str">
            <v>GLB</v>
          </cell>
          <cell r="C265">
            <v>20000</v>
          </cell>
          <cell r="D265">
            <v>20000</v>
          </cell>
        </row>
        <row r="266">
          <cell r="A266" t="str">
            <v>FORMALETA PARA PAVIMENTO E=0,16 M</v>
          </cell>
          <cell r="B266" t="str">
            <v>GLB</v>
          </cell>
          <cell r="C266">
            <v>1900</v>
          </cell>
          <cell r="D266">
            <v>1900</v>
          </cell>
        </row>
        <row r="267">
          <cell r="A267" t="str">
            <v>FORMALETA PARA PAVIMENTO E=0,18 M</v>
          </cell>
          <cell r="B267" t="str">
            <v>GLB</v>
          </cell>
          <cell r="C267">
            <v>2100</v>
          </cell>
          <cell r="D267">
            <v>2100</v>
          </cell>
        </row>
        <row r="268">
          <cell r="A268" t="str">
            <v>FORMALETA PARA PAVIMENTO E=0,18 M (PARCHEO)</v>
          </cell>
          <cell r="B268" t="str">
            <v>GLB</v>
          </cell>
          <cell r="C268">
            <v>1000</v>
          </cell>
          <cell r="D268">
            <v>1000</v>
          </cell>
        </row>
        <row r="269">
          <cell r="A269" t="str">
            <v>FORMALETA PARA PAVIMENTO E=0,18 M (POR M3)</v>
          </cell>
          <cell r="B269" t="str">
            <v>GLB</v>
          </cell>
          <cell r="C269">
            <v>12260</v>
          </cell>
          <cell r="D269">
            <v>12260</v>
          </cell>
        </row>
        <row r="270">
          <cell r="A270" t="str">
            <v>FORMALETA PARA PAVIMENTO E=0,20 M (POR M3)</v>
          </cell>
          <cell r="B270" t="str">
            <v>GLB</v>
          </cell>
          <cell r="C270">
            <v>12260</v>
          </cell>
          <cell r="D270">
            <v>12260</v>
          </cell>
        </row>
        <row r="271">
          <cell r="A271" t="str">
            <v>FORMALETA PARA PLACA 0,10 CMS.</v>
          </cell>
          <cell r="B271" t="str">
            <v>M2</v>
          </cell>
          <cell r="C271">
            <v>1000</v>
          </cell>
          <cell r="D271">
            <v>1000</v>
          </cell>
        </row>
        <row r="272">
          <cell r="A272" t="str">
            <v>FORMALETA PARA SARDINEL</v>
          </cell>
          <cell r="B272" t="str">
            <v>GLB</v>
          </cell>
          <cell r="C272">
            <v>3000</v>
          </cell>
          <cell r="D272">
            <v>3000</v>
          </cell>
        </row>
        <row r="273">
          <cell r="A273" t="str">
            <v>FORMALETA PARA VIGA CANAL</v>
          </cell>
          <cell r="B273" t="str">
            <v>GLB</v>
          </cell>
          <cell r="C273">
            <v>15000</v>
          </cell>
          <cell r="D273">
            <v>15000</v>
          </cell>
        </row>
        <row r="274">
          <cell r="A274" t="str">
            <v>FORMALETA PARA VIGA CIMENTACION</v>
          </cell>
          <cell r="B274" t="str">
            <v>GLB</v>
          </cell>
          <cell r="C274">
            <v>5000</v>
          </cell>
          <cell r="D274">
            <v>5000</v>
          </cell>
        </row>
        <row r="275">
          <cell r="A275" t="str">
            <v>FORMALETA PARA VIGAS AEREAS</v>
          </cell>
          <cell r="B275" t="str">
            <v>GLB</v>
          </cell>
          <cell r="C275">
            <v>7500</v>
          </cell>
          <cell r="D275">
            <v>7500</v>
          </cell>
        </row>
        <row r="276">
          <cell r="A276" t="str">
            <v>FORMALETA PARA ZAPATAS</v>
          </cell>
          <cell r="B276" t="str">
            <v>GLB</v>
          </cell>
          <cell r="C276">
            <v>15000</v>
          </cell>
          <cell r="D276">
            <v>15000</v>
          </cell>
        </row>
        <row r="277">
          <cell r="A277" t="str">
            <v>FORMALETA PLACA CONTRAPISO (INC. APUNTAL)</v>
          </cell>
          <cell r="B277" t="str">
            <v>GLB</v>
          </cell>
          <cell r="C277">
            <v>3000</v>
          </cell>
          <cell r="D277">
            <v>3000</v>
          </cell>
        </row>
        <row r="278">
          <cell r="A278" t="str">
            <v>FORMALETA POZO INSPECCION 60" E=0,25 CONCRETO REFORZADO POR ML</v>
          </cell>
          <cell r="B278" t="str">
            <v>GLB</v>
          </cell>
          <cell r="C278">
            <v>150000</v>
          </cell>
          <cell r="D278">
            <v>150000</v>
          </cell>
        </row>
        <row r="279">
          <cell r="A279" t="str">
            <v>FORMALETA RAMPA ACCESO MINUSVALIDOS</v>
          </cell>
          <cell r="B279" t="str">
            <v>GLB</v>
          </cell>
          <cell r="C279">
            <v>6000</v>
          </cell>
          <cell r="D279">
            <v>6000</v>
          </cell>
        </row>
        <row r="280">
          <cell r="A280" t="str">
            <v>FORMALETA RECUBRIMIENTO TUBERIA ACUEDUCTO</v>
          </cell>
          <cell r="B280" t="str">
            <v>GLB</v>
          </cell>
          <cell r="C280">
            <v>4927</v>
          </cell>
          <cell r="D280">
            <v>4927</v>
          </cell>
        </row>
        <row r="281">
          <cell r="A281" t="str">
            <v>FOTOCELDA</v>
          </cell>
          <cell r="B281" t="str">
            <v>UN</v>
          </cell>
          <cell r="C281">
            <v>2000</v>
          </cell>
          <cell r="D281">
            <v>2000</v>
          </cell>
        </row>
        <row r="282">
          <cell r="A282" t="str">
            <v>FOTOCONTROL (BREAK,BASE,FOTOCELDA,CAJA,CONT.)</v>
          </cell>
          <cell r="B282" t="str">
            <v>UN</v>
          </cell>
          <cell r="C282">
            <v>150000</v>
          </cell>
          <cell r="D282">
            <v>150000</v>
          </cell>
        </row>
        <row r="283">
          <cell r="A283" t="str">
            <v>GABINETE GENERAL TIPO POSTE</v>
          </cell>
          <cell r="B283" t="str">
            <v>UN</v>
          </cell>
          <cell r="C283">
            <v>100000</v>
          </cell>
          <cell r="D283">
            <v>100000</v>
          </cell>
        </row>
        <row r="284">
          <cell r="A284" t="str">
            <v>GALAPAGO 3" X 3"</v>
          </cell>
          <cell r="B284" t="str">
            <v>UN</v>
          </cell>
          <cell r="C284">
            <v>150000</v>
          </cell>
          <cell r="D284">
            <v>150000</v>
          </cell>
        </row>
        <row r="285">
          <cell r="A285" t="str">
            <v>GALAPAGO 3" X 3/4"</v>
          </cell>
          <cell r="B285" t="str">
            <v>UN</v>
          </cell>
          <cell r="C285">
            <v>30000</v>
          </cell>
          <cell r="D285">
            <v>30000</v>
          </cell>
        </row>
        <row r="286">
          <cell r="A286" t="str">
            <v>GANCHOS</v>
          </cell>
          <cell r="B286" t="str">
            <v>UN</v>
          </cell>
          <cell r="C286">
            <v>300</v>
          </cell>
          <cell r="D286">
            <v>300</v>
          </cell>
        </row>
        <row r="287">
          <cell r="A287" t="str">
            <v>GEOMALLA LBO 202</v>
          </cell>
          <cell r="B287" t="str">
            <v>M2</v>
          </cell>
          <cell r="C287">
            <v>6500</v>
          </cell>
          <cell r="D287">
            <v>6500</v>
          </cell>
        </row>
        <row r="288">
          <cell r="A288" t="str">
            <v>GEOTEXTIL PARA ESTABILIZACION</v>
          </cell>
          <cell r="B288" t="str">
            <v>M2</v>
          </cell>
          <cell r="C288">
            <v>4200</v>
          </cell>
          <cell r="D288">
            <v>4200</v>
          </cell>
        </row>
        <row r="289">
          <cell r="A289" t="str">
            <v>GEOTEXTIL PARA ESTABILIZACION T 2400</v>
          </cell>
          <cell r="B289" t="str">
            <v>M2</v>
          </cell>
          <cell r="C289">
            <v>3900</v>
          </cell>
          <cell r="D289">
            <v>3900</v>
          </cell>
        </row>
        <row r="290">
          <cell r="A290" t="str">
            <v>GEOTEXTIL PARA FILTROS</v>
          </cell>
          <cell r="B290" t="str">
            <v>M2</v>
          </cell>
          <cell r="C290">
            <v>3000</v>
          </cell>
          <cell r="D290">
            <v>3000</v>
          </cell>
        </row>
        <row r="291">
          <cell r="A291" t="str">
            <v>GEOTEXTIL PARA FILTROS NT 1600</v>
          </cell>
          <cell r="B291" t="str">
            <v>M2</v>
          </cell>
          <cell r="C291">
            <v>2280</v>
          </cell>
          <cell r="D291">
            <v>2280</v>
          </cell>
        </row>
        <row r="292">
          <cell r="A292" t="str">
            <v>GRANITO # 2</v>
          </cell>
          <cell r="B292" t="str">
            <v>KG</v>
          </cell>
          <cell r="C292">
            <v>300</v>
          </cell>
          <cell r="D292">
            <v>300</v>
          </cell>
        </row>
        <row r="293">
          <cell r="A293" t="str">
            <v>GRAPA DE RETENCION ALUMINIO CABLE 6 - 2/0 AWG</v>
          </cell>
          <cell r="B293" t="str">
            <v>UN</v>
          </cell>
          <cell r="C293">
            <v>14700</v>
          </cell>
          <cell r="D293">
            <v>14700</v>
          </cell>
        </row>
        <row r="294">
          <cell r="A294" t="str">
            <v>GRAPA TRES TORNILLOS GALVANIZADA</v>
          </cell>
          <cell r="B294" t="str">
            <v>UN</v>
          </cell>
          <cell r="C294">
            <v>7541.1</v>
          </cell>
          <cell r="D294">
            <v>7541</v>
          </cell>
        </row>
        <row r="295">
          <cell r="A295" t="str">
            <v>GRAVA LAVADA TAMAÑO MAXIMO 3/4"</v>
          </cell>
          <cell r="B295" t="str">
            <v>M3</v>
          </cell>
          <cell r="C295">
            <v>30000</v>
          </cell>
          <cell r="D295">
            <v>30000</v>
          </cell>
        </row>
        <row r="296">
          <cell r="A296" t="str">
            <v>GRAVILLA</v>
          </cell>
          <cell r="B296" t="str">
            <v>M3</v>
          </cell>
          <cell r="C296">
            <v>30000</v>
          </cell>
          <cell r="D296">
            <v>30000</v>
          </cell>
        </row>
        <row r="297">
          <cell r="A297" t="str">
            <v>GUADUA</v>
          </cell>
          <cell r="B297" t="str">
            <v>UN</v>
          </cell>
          <cell r="C297">
            <v>4000</v>
          </cell>
          <cell r="D297">
            <v>4000</v>
          </cell>
        </row>
        <row r="298">
          <cell r="A298" t="str">
            <v>GUARDACABO DE 1/2"</v>
          </cell>
          <cell r="B298" t="str">
            <v>UN</v>
          </cell>
          <cell r="C298">
            <v>1050</v>
          </cell>
          <cell r="D298">
            <v>1050</v>
          </cell>
        </row>
        <row r="299">
          <cell r="A299" t="str">
            <v>GUARDAESCOBAS EN ACHAPO</v>
          </cell>
          <cell r="B299" t="str">
            <v>ML</v>
          </cell>
          <cell r="C299">
            <v>3000</v>
          </cell>
          <cell r="D299">
            <v>3000</v>
          </cell>
        </row>
        <row r="300">
          <cell r="A300" t="str">
            <v>GUARDAESCOBAS EN CERAMICA</v>
          </cell>
          <cell r="B300" t="str">
            <v>ML</v>
          </cell>
          <cell r="C300">
            <v>5150</v>
          </cell>
          <cell r="D300">
            <v>5150</v>
          </cell>
        </row>
        <row r="301">
          <cell r="A301" t="str">
            <v>HEBILLA Y CINTA BAND IT 3/4"</v>
          </cell>
          <cell r="B301" t="str">
            <v>UN</v>
          </cell>
          <cell r="C301">
            <v>4200</v>
          </cell>
          <cell r="D301">
            <v>4200</v>
          </cell>
        </row>
        <row r="302">
          <cell r="A302" t="str">
            <v>HIDRANTE PEDESTAL MILAN 3"</v>
          </cell>
          <cell r="B302" t="str">
            <v>UN</v>
          </cell>
          <cell r="C302">
            <v>1335000</v>
          </cell>
          <cell r="D302">
            <v>1335000</v>
          </cell>
        </row>
        <row r="303">
          <cell r="A303" t="str">
            <v>HIDRANTE TIPO BRIDA 3" SALIDA DOBLE</v>
          </cell>
          <cell r="B303" t="str">
            <v>UN</v>
          </cell>
          <cell r="C303">
            <v>1115000</v>
          </cell>
          <cell r="D303">
            <v>1115000</v>
          </cell>
        </row>
        <row r="304">
          <cell r="A304" t="str">
            <v>HILO PLASTICO PARA COSTURA GEOTEXTIL</v>
          </cell>
          <cell r="B304" t="str">
            <v>ROLLO</v>
          </cell>
          <cell r="C304">
            <v>2000</v>
          </cell>
          <cell r="D304">
            <v>2000</v>
          </cell>
        </row>
        <row r="305">
          <cell r="A305" t="str">
            <v>IMPERMEABILIZANTE PARA MORTERO</v>
          </cell>
          <cell r="B305" t="str">
            <v>KG</v>
          </cell>
          <cell r="C305">
            <v>2500</v>
          </cell>
          <cell r="D305">
            <v>2500</v>
          </cell>
        </row>
        <row r="306">
          <cell r="A306" t="str">
            <v>IMPRIMACION</v>
          </cell>
          <cell r="B306" t="str">
            <v>M2</v>
          </cell>
          <cell r="C306">
            <v>4000</v>
          </cell>
          <cell r="D306">
            <v>4000</v>
          </cell>
        </row>
        <row r="307">
          <cell r="A307" t="str">
            <v>IMPRIMACION CON LIGA TODO COSTO</v>
          </cell>
          <cell r="B307" t="str">
            <v>M2</v>
          </cell>
          <cell r="C307">
            <v>1200</v>
          </cell>
          <cell r="D307">
            <v>1200</v>
          </cell>
        </row>
        <row r="308">
          <cell r="A308" t="str">
            <v>INTERRUPTOR AUTOMATICO TERMOMAGNETICO</v>
          </cell>
          <cell r="B308" t="str">
            <v>UN</v>
          </cell>
          <cell r="C308">
            <v>55000</v>
          </cell>
          <cell r="D308">
            <v>55000</v>
          </cell>
        </row>
        <row r="309">
          <cell r="A309" t="str">
            <v>INTERRUPTOR CONMUTABLE</v>
          </cell>
          <cell r="B309" t="str">
            <v>UN</v>
          </cell>
          <cell r="C309">
            <v>6000</v>
          </cell>
          <cell r="D309">
            <v>6000</v>
          </cell>
        </row>
        <row r="310">
          <cell r="A310" t="str">
            <v>INTERRUPTOR DOBLE</v>
          </cell>
          <cell r="B310" t="str">
            <v>UN</v>
          </cell>
          <cell r="C310">
            <v>6000</v>
          </cell>
          <cell r="D310">
            <v>6000</v>
          </cell>
        </row>
        <row r="311">
          <cell r="A311" t="str">
            <v>INTERRUPTOR SENCILLO</v>
          </cell>
          <cell r="B311" t="str">
            <v>UN</v>
          </cell>
          <cell r="C311">
            <v>4000</v>
          </cell>
          <cell r="D311">
            <v>4000</v>
          </cell>
        </row>
        <row r="312">
          <cell r="A312" t="str">
            <v>JUEGO DE INCRUSTACIONES</v>
          </cell>
          <cell r="B312" t="str">
            <v>UN</v>
          </cell>
          <cell r="C312">
            <v>20000</v>
          </cell>
          <cell r="D312">
            <v>20000</v>
          </cell>
        </row>
        <row r="313">
          <cell r="A313" t="str">
            <v>LADRILLO COMUN</v>
          </cell>
          <cell r="B313" t="str">
            <v>UN</v>
          </cell>
          <cell r="C313">
            <v>210</v>
          </cell>
          <cell r="D313">
            <v>210</v>
          </cell>
        </row>
        <row r="314">
          <cell r="A314" t="str">
            <v>LADRILLO COMUN A LA VISTA</v>
          </cell>
          <cell r="B314" t="str">
            <v>UN</v>
          </cell>
          <cell r="C314">
            <v>270</v>
          </cell>
          <cell r="D314">
            <v>270</v>
          </cell>
        </row>
        <row r="315">
          <cell r="A315" t="str">
            <v>LADRILLO PRENSADO TIPO CORBATIN</v>
          </cell>
          <cell r="B315" t="str">
            <v>UN</v>
          </cell>
          <cell r="C315">
            <v>140</v>
          </cell>
          <cell r="D315">
            <v>140</v>
          </cell>
        </row>
        <row r="316">
          <cell r="A316" t="str">
            <v>LADRILLO TOLETE</v>
          </cell>
          <cell r="B316" t="str">
            <v>UN</v>
          </cell>
          <cell r="C316">
            <v>210</v>
          </cell>
          <cell r="D316">
            <v>210</v>
          </cell>
        </row>
        <row r="317">
          <cell r="A317" t="str">
            <v>LAMINA 1/4" 1 X 2</v>
          </cell>
          <cell r="B317" t="str">
            <v>UN</v>
          </cell>
          <cell r="C317">
            <v>181000</v>
          </cell>
          <cell r="D317">
            <v>181000</v>
          </cell>
        </row>
        <row r="318">
          <cell r="A318" t="str">
            <v>LAMPARA LUZ DIA 2*1,20  INC. TUBOS</v>
          </cell>
          <cell r="B318" t="str">
            <v xml:space="preserve">UN </v>
          </cell>
          <cell r="C318">
            <v>42000</v>
          </cell>
          <cell r="D318">
            <v>42000</v>
          </cell>
        </row>
        <row r="319">
          <cell r="A319" t="str">
            <v>LAMPARA SLIM LINE 2X48"</v>
          </cell>
          <cell r="B319" t="str">
            <v>UN</v>
          </cell>
          <cell r="C319">
            <v>43000</v>
          </cell>
          <cell r="D319">
            <v>43000</v>
          </cell>
        </row>
        <row r="320">
          <cell r="A320" t="str">
            <v>LAVAMANOS DE SOBREPONER INC. ACCESORIOS Y GRIFERIA</v>
          </cell>
          <cell r="B320" t="str">
            <v>UN</v>
          </cell>
          <cell r="C320">
            <v>100000</v>
          </cell>
          <cell r="D320">
            <v>100000</v>
          </cell>
        </row>
        <row r="321">
          <cell r="A321" t="str">
            <v>LAVAMANOS INSTITUCIONAL</v>
          </cell>
          <cell r="B321" t="str">
            <v>UN</v>
          </cell>
          <cell r="C321">
            <v>80000</v>
          </cell>
          <cell r="D321">
            <v>80000</v>
          </cell>
        </row>
        <row r="322">
          <cell r="A322" t="str">
            <v>LAVAPLATOS ACERO INOXIDABLE</v>
          </cell>
          <cell r="B322" t="str">
            <v>UN</v>
          </cell>
          <cell r="C322">
            <v>150000</v>
          </cell>
          <cell r="D322">
            <v>150000</v>
          </cell>
        </row>
        <row r="323">
          <cell r="A323" t="str">
            <v>LIMPIADOR TUBERIA PVC</v>
          </cell>
          <cell r="B323" t="str">
            <v>GL</v>
          </cell>
          <cell r="C323">
            <v>80000</v>
          </cell>
          <cell r="D323">
            <v>80000</v>
          </cell>
        </row>
        <row r="324">
          <cell r="A324" t="str">
            <v>LISTON</v>
          </cell>
          <cell r="B324" t="str">
            <v>UN</v>
          </cell>
          <cell r="C324">
            <v>3000</v>
          </cell>
          <cell r="D324">
            <v>3000</v>
          </cell>
        </row>
        <row r="325">
          <cell r="A325" t="str">
            <v>LLAVE DE INCORPORACION</v>
          </cell>
          <cell r="B325" t="str">
            <v>UN</v>
          </cell>
          <cell r="C325">
            <v>10000</v>
          </cell>
          <cell r="D325">
            <v>10000</v>
          </cell>
        </row>
        <row r="326">
          <cell r="A326" t="str">
            <v>LLAVE DE PASO DE BOLA DE 1/2"</v>
          </cell>
          <cell r="B326" t="str">
            <v>UN</v>
          </cell>
          <cell r="C326">
            <v>8000</v>
          </cell>
          <cell r="D326">
            <v>8000</v>
          </cell>
        </row>
        <row r="327">
          <cell r="A327" t="str">
            <v>LLAVE GALVANIZADA 1/2"</v>
          </cell>
          <cell r="B327" t="str">
            <v>UN</v>
          </cell>
          <cell r="C327">
            <v>4500</v>
          </cell>
          <cell r="D327">
            <v>4500</v>
          </cell>
        </row>
        <row r="328">
          <cell r="A328" t="str">
            <v>LOSETA DE CONCRETO</v>
          </cell>
          <cell r="B328" t="str">
            <v>M2</v>
          </cell>
          <cell r="C328">
            <v>32000</v>
          </cell>
          <cell r="D328">
            <v>32000</v>
          </cell>
        </row>
        <row r="329">
          <cell r="A329" t="str">
            <v>LOSETA DE CONCRETO PARA FRANJA TACTIL</v>
          </cell>
          <cell r="B329" t="str">
            <v>M2</v>
          </cell>
          <cell r="C329">
            <v>32000</v>
          </cell>
          <cell r="D329">
            <v>32000</v>
          </cell>
        </row>
        <row r="330">
          <cell r="A330" t="str">
            <v>LUBRICANTE PARA TUBERIA</v>
          </cell>
          <cell r="B330" t="str">
            <v>KG</v>
          </cell>
          <cell r="C330">
            <v>15000</v>
          </cell>
          <cell r="D330">
            <v>15000</v>
          </cell>
        </row>
        <row r="331">
          <cell r="A331" t="str">
            <v>LUMINARIA FLUORESCENTE CC AC 2X32 T8</v>
          </cell>
          <cell r="B331" t="str">
            <v>UN</v>
          </cell>
          <cell r="C331">
            <v>120000</v>
          </cell>
          <cell r="D331">
            <v>120000</v>
          </cell>
        </row>
        <row r="332">
          <cell r="A332" t="str">
            <v>LUMINARIA NA 150 W CALIMA I CON FOTOCELDA Y BRAZO</v>
          </cell>
          <cell r="B332" t="str">
            <v>UN</v>
          </cell>
          <cell r="C332">
            <v>335000</v>
          </cell>
          <cell r="D332">
            <v>335000</v>
          </cell>
        </row>
        <row r="333">
          <cell r="A333" t="str">
            <v>LUMINARIA NA 150 W CALIMA II ROY ALPHA</v>
          </cell>
          <cell r="B333" t="str">
            <v>UN</v>
          </cell>
          <cell r="C333">
            <v>270000</v>
          </cell>
          <cell r="D333">
            <v>270000</v>
          </cell>
        </row>
        <row r="334">
          <cell r="A334" t="str">
            <v>LUMINARIA NA 150 W, INCLUYE FOTOCONTROL Y BOMBILLA</v>
          </cell>
          <cell r="B334" t="str">
            <v>UN</v>
          </cell>
          <cell r="C334">
            <v>422000</v>
          </cell>
          <cell r="D334">
            <v>422000</v>
          </cell>
        </row>
        <row r="335">
          <cell r="A335" t="str">
            <v>LUMINARIA NA 400 W CALIMA II ROY ALPHA</v>
          </cell>
          <cell r="B335" t="str">
            <v>UN</v>
          </cell>
          <cell r="C335">
            <v>370000</v>
          </cell>
          <cell r="D335">
            <v>370000</v>
          </cell>
        </row>
        <row r="336">
          <cell r="A336" t="str">
            <v>LUMINARIA NA 70W INCLUYE FOTOCONTROL Y BOMBILLA</v>
          </cell>
          <cell r="B336" t="str">
            <v>UN</v>
          </cell>
          <cell r="C336">
            <v>180000</v>
          </cell>
          <cell r="D336">
            <v>180000</v>
          </cell>
        </row>
        <row r="337">
          <cell r="A337" t="str">
            <v>LUMINARIA SCHREDER OPALO 1 70 W</v>
          </cell>
          <cell r="B337" t="str">
            <v>UN</v>
          </cell>
          <cell r="C337">
            <v>220500</v>
          </cell>
          <cell r="D337">
            <v>220500</v>
          </cell>
        </row>
        <row r="338">
          <cell r="A338" t="str">
            <v>LUMINARIA TERRA PROYECTOR NA 70 W INC. BOMBILLA</v>
          </cell>
          <cell r="B338" t="str">
            <v>UN</v>
          </cell>
          <cell r="C338">
            <v>780000</v>
          </cell>
          <cell r="D338">
            <v>780000</v>
          </cell>
        </row>
        <row r="339">
          <cell r="A339" t="str">
            <v>LUMINARIA TIPO CALIMA I I 150 W NA</v>
          </cell>
          <cell r="B339" t="str">
            <v>UN</v>
          </cell>
          <cell r="C339">
            <v>340000</v>
          </cell>
          <cell r="D339">
            <v>340000</v>
          </cell>
        </row>
        <row r="340">
          <cell r="A340" t="str">
            <v>LUMINARIA TIPO CALIMA I I 250 W NA</v>
          </cell>
          <cell r="B340" t="str">
            <v>UN</v>
          </cell>
          <cell r="C340">
            <v>440000</v>
          </cell>
          <cell r="D340">
            <v>440000</v>
          </cell>
        </row>
        <row r="341">
          <cell r="A341" t="str">
            <v>LUMINARIA TIPO ONIX1 CON BOMBILLA</v>
          </cell>
          <cell r="B341" t="str">
            <v>UN</v>
          </cell>
          <cell r="C341">
            <v>450000</v>
          </cell>
          <cell r="D341">
            <v>450000</v>
          </cell>
        </row>
        <row r="342">
          <cell r="A342" t="str">
            <v>LUMINARIA TIPO ONYX1 250 W NA INCLUYE BOMBILLA</v>
          </cell>
          <cell r="B342" t="str">
            <v>UN</v>
          </cell>
          <cell r="C342">
            <v>485000</v>
          </cell>
          <cell r="D342">
            <v>485000</v>
          </cell>
        </row>
        <row r="343">
          <cell r="A343" t="str">
            <v>MACROMEDIDOR 3"</v>
          </cell>
          <cell r="B343" t="str">
            <v>UN</v>
          </cell>
          <cell r="C343">
            <v>2170000</v>
          </cell>
          <cell r="D343">
            <v>2170000</v>
          </cell>
        </row>
        <row r="344">
          <cell r="A344" t="str">
            <v>MALLA DE CONSTRUCCION</v>
          </cell>
          <cell r="B344" t="str">
            <v>ML</v>
          </cell>
          <cell r="C344">
            <v>3600</v>
          </cell>
          <cell r="D344">
            <v>3600</v>
          </cell>
        </row>
        <row r="345">
          <cell r="A345" t="str">
            <v>MALLA ELECTROSOLDADA 5MM 0,25 X 0,25</v>
          </cell>
          <cell r="B345" t="str">
            <v>M2</v>
          </cell>
          <cell r="C345">
            <v>4700</v>
          </cell>
          <cell r="D345">
            <v>4700</v>
          </cell>
        </row>
        <row r="346">
          <cell r="A346" t="str">
            <v>MALLA ESLABONADA TRIPLE TORSION GAVIONES CAL 12</v>
          </cell>
          <cell r="B346" t="str">
            <v>UN</v>
          </cell>
          <cell r="C346">
            <v>21000</v>
          </cell>
          <cell r="D346">
            <v>21000</v>
          </cell>
        </row>
        <row r="347">
          <cell r="A347" t="str">
            <v>MALLA ESLABONADA TRIPLE TORSION PARA GAVIONES</v>
          </cell>
          <cell r="B347" t="str">
            <v>UN</v>
          </cell>
          <cell r="C347">
            <v>27000</v>
          </cell>
          <cell r="D347">
            <v>27000</v>
          </cell>
        </row>
        <row r="348">
          <cell r="A348" t="str">
            <v>MANGUERA ACOPLE</v>
          </cell>
          <cell r="B348" t="str">
            <v>UN</v>
          </cell>
          <cell r="C348">
            <v>11000</v>
          </cell>
          <cell r="D348">
            <v>11000</v>
          </cell>
        </row>
        <row r="349">
          <cell r="A349" t="str">
            <v>MARCO METALICO DOBLE CAJAS INSPECCION</v>
          </cell>
          <cell r="B349" t="str">
            <v>UN</v>
          </cell>
          <cell r="C349">
            <v>30000</v>
          </cell>
          <cell r="D349">
            <v>30000</v>
          </cell>
        </row>
        <row r="350">
          <cell r="A350" t="str">
            <v>MARCO METALICO DOBLE CAJAS INSPECCION 30 X 30</v>
          </cell>
          <cell r="B350" t="str">
            <v>UN</v>
          </cell>
          <cell r="C350">
            <v>20000</v>
          </cell>
          <cell r="D350">
            <v>20000</v>
          </cell>
        </row>
        <row r="351">
          <cell r="A351" t="str">
            <v>MARCO METALICO DOBLE CAJAS INSPECCION 60 X 60</v>
          </cell>
          <cell r="B351" t="str">
            <v>UN</v>
          </cell>
          <cell r="C351">
            <v>35000</v>
          </cell>
          <cell r="D351">
            <v>35000</v>
          </cell>
        </row>
        <row r="352">
          <cell r="A352" t="str">
            <v>MARMOLINA FINA</v>
          </cell>
          <cell r="B352" t="str">
            <v>KG</v>
          </cell>
          <cell r="C352">
            <v>300</v>
          </cell>
          <cell r="D352">
            <v>300</v>
          </cell>
        </row>
        <row r="353">
          <cell r="A353" t="str">
            <v>MASILLA BITUMINOSA TERMOPLASTICA</v>
          </cell>
          <cell r="B353" t="str">
            <v>KG</v>
          </cell>
          <cell r="C353">
            <v>3000</v>
          </cell>
          <cell r="D353">
            <v>3000</v>
          </cell>
        </row>
        <row r="354">
          <cell r="A354" t="str">
            <v>MATERIAL BITUMINOSO PARA SELLO GEOTEXTIL</v>
          </cell>
          <cell r="B354" t="str">
            <v>KG</v>
          </cell>
          <cell r="C354">
            <v>8000</v>
          </cell>
          <cell r="D354">
            <v>8000</v>
          </cell>
        </row>
        <row r="355">
          <cell r="A355" t="str">
            <v>MATERIAL DE PRESTAMO</v>
          </cell>
          <cell r="B355" t="str">
            <v>M3</v>
          </cell>
          <cell r="C355">
            <v>8000</v>
          </cell>
          <cell r="D355">
            <v>8000</v>
          </cell>
        </row>
        <row r="356">
          <cell r="A356" t="str">
            <v>MATERIAL PARA JUNTAS</v>
          </cell>
          <cell r="B356" t="str">
            <v>KG</v>
          </cell>
          <cell r="C356">
            <v>1300</v>
          </cell>
          <cell r="D356">
            <v>1300</v>
          </cell>
        </row>
        <row r="357">
          <cell r="A357" t="str">
            <v>MATERIAL SELECCIONADO</v>
          </cell>
          <cell r="B357" t="str">
            <v>M3</v>
          </cell>
          <cell r="C357">
            <v>11000</v>
          </cell>
          <cell r="D357">
            <v>11000</v>
          </cell>
        </row>
        <row r="358">
          <cell r="A358" t="str">
            <v>MATERIAL SELLANTE</v>
          </cell>
          <cell r="B358" t="str">
            <v>GB</v>
          </cell>
          <cell r="C358">
            <v>300</v>
          </cell>
          <cell r="D358">
            <v>300</v>
          </cell>
        </row>
        <row r="359">
          <cell r="A359" t="str">
            <v>MATERIALES VARIOS ADITAMENTOS CAIDA CAMARAS</v>
          </cell>
          <cell r="B359" t="str">
            <v>GLB</v>
          </cell>
          <cell r="C359">
            <v>260000</v>
          </cell>
          <cell r="D359">
            <v>260000</v>
          </cell>
        </row>
        <row r="360">
          <cell r="A360" t="str">
            <v>MATERIALES VARIOS ARREGLO SUMIDEROS</v>
          </cell>
          <cell r="B360" t="str">
            <v>GLB</v>
          </cell>
          <cell r="C360">
            <v>232835</v>
          </cell>
          <cell r="D360">
            <v>232835</v>
          </cell>
        </row>
        <row r="361">
          <cell r="A361" t="str">
            <v>MATERIALES VARIOS BARRICADAS</v>
          </cell>
          <cell r="B361" t="str">
            <v>GLB</v>
          </cell>
          <cell r="C361">
            <v>90000</v>
          </cell>
          <cell r="D361">
            <v>90000</v>
          </cell>
        </row>
        <row r="362">
          <cell r="A362" t="str">
            <v>MATERIALES VARIOS EMPALMES CAMARAS EXISTENTES</v>
          </cell>
          <cell r="B362" t="str">
            <v>GLB</v>
          </cell>
          <cell r="C362">
            <v>150000</v>
          </cell>
          <cell r="D362">
            <v>150000</v>
          </cell>
        </row>
        <row r="363">
          <cell r="A363" t="str">
            <v>MATERIALES VARIOS REALCE CAMARAS</v>
          </cell>
          <cell r="B363" t="str">
            <v>GLB</v>
          </cell>
          <cell r="C363">
            <v>200000</v>
          </cell>
          <cell r="D363">
            <v>200000</v>
          </cell>
        </row>
        <row r="364">
          <cell r="A364" t="str">
            <v>MATERIALES VARIOS RECUPERACION INSTALACION METAL.</v>
          </cell>
          <cell r="B364" t="str">
            <v>GLB</v>
          </cell>
          <cell r="C364">
            <v>2000</v>
          </cell>
          <cell r="D364">
            <v>2000</v>
          </cell>
        </row>
        <row r="365">
          <cell r="A365" t="str">
            <v>MATERIALES VARIOS SEÑALIZACION OBRA</v>
          </cell>
          <cell r="B365" t="str">
            <v>GLB</v>
          </cell>
          <cell r="C365">
            <v>50000</v>
          </cell>
          <cell r="D365">
            <v>50000</v>
          </cell>
        </row>
        <row r="366">
          <cell r="A366" t="str">
            <v>MEDIDOR MONOFASICO TRIFILAR</v>
          </cell>
          <cell r="B366" t="str">
            <v>UN</v>
          </cell>
          <cell r="C366">
            <v>190000</v>
          </cell>
          <cell r="D366">
            <v>190000</v>
          </cell>
        </row>
        <row r="367">
          <cell r="A367" t="str">
            <v>MEDIDOR VOLUMETRICO AGUA D=1/2"</v>
          </cell>
          <cell r="B367" t="str">
            <v>UN</v>
          </cell>
          <cell r="C367">
            <v>50000</v>
          </cell>
          <cell r="D367">
            <v>50000</v>
          </cell>
        </row>
        <row r="368">
          <cell r="A368" t="str">
            <v>MEJORAMIENTO MALLA TIERRA</v>
          </cell>
          <cell r="B368" t="str">
            <v>GLB</v>
          </cell>
          <cell r="C368">
            <v>50000</v>
          </cell>
          <cell r="D368">
            <v>50000</v>
          </cell>
        </row>
        <row r="369">
          <cell r="A369" t="str">
            <v>MEJORAMIENTO MALLA TIERRA CON QUIMICOS</v>
          </cell>
          <cell r="B369" t="str">
            <v>GLB</v>
          </cell>
          <cell r="C369">
            <v>100000</v>
          </cell>
          <cell r="D369">
            <v>100000</v>
          </cell>
        </row>
        <row r="370">
          <cell r="A370" t="str">
            <v xml:space="preserve">MEZCLA ASFALTICA </v>
          </cell>
          <cell r="B370" t="str">
            <v>M3</v>
          </cell>
          <cell r="C370">
            <v>270000</v>
          </cell>
          <cell r="D370">
            <v>270000</v>
          </cell>
        </row>
        <row r="371">
          <cell r="A371" t="str">
            <v>MICROESFERA DE VIDRIO</v>
          </cell>
          <cell r="B371" t="str">
            <v>KG</v>
          </cell>
          <cell r="C371">
            <v>5000</v>
          </cell>
          <cell r="D371">
            <v>5000</v>
          </cell>
        </row>
        <row r="372">
          <cell r="A372" t="str">
            <v>MORTERO 1:1</v>
          </cell>
          <cell r="B372" t="str">
            <v>M3</v>
          </cell>
          <cell r="C372">
            <v>314015</v>
          </cell>
          <cell r="D372">
            <v>314015</v>
          </cell>
        </row>
        <row r="373">
          <cell r="A373" t="str">
            <v>MORTERO 1:2</v>
          </cell>
          <cell r="B373" t="str">
            <v>M3</v>
          </cell>
          <cell r="C373">
            <v>281884</v>
          </cell>
          <cell r="D373">
            <v>281884</v>
          </cell>
        </row>
        <row r="374">
          <cell r="A374" t="str">
            <v>MORTERO 1:3</v>
          </cell>
          <cell r="B374" t="str">
            <v>M3</v>
          </cell>
          <cell r="C374">
            <v>222591</v>
          </cell>
          <cell r="D374">
            <v>222591</v>
          </cell>
        </row>
        <row r="375">
          <cell r="A375" t="str">
            <v>MORTERO 1:4</v>
          </cell>
          <cell r="B375" t="str">
            <v>M3</v>
          </cell>
          <cell r="C375">
            <v>187111</v>
          </cell>
          <cell r="D375">
            <v>187111</v>
          </cell>
        </row>
        <row r="376">
          <cell r="A376" t="str">
            <v>MORTERO CON IMPERMEABILIZANTE 1:2</v>
          </cell>
          <cell r="B376" t="str">
            <v>M3</v>
          </cell>
          <cell r="C376">
            <v>364384</v>
          </cell>
          <cell r="D376">
            <v>364384</v>
          </cell>
        </row>
        <row r="377">
          <cell r="A377" t="str">
            <v>MORTERO IMPERMEABLE ELASTICO</v>
          </cell>
          <cell r="B377" t="str">
            <v>KG</v>
          </cell>
          <cell r="C377">
            <v>3000</v>
          </cell>
          <cell r="D377">
            <v>3000</v>
          </cell>
        </row>
        <row r="378">
          <cell r="A378" t="str">
            <v>MORTERO PEGA JUNTAS BORDILLO PREFABRICADO</v>
          </cell>
          <cell r="B378" t="str">
            <v>M3</v>
          </cell>
          <cell r="C378">
            <v>311027</v>
          </cell>
          <cell r="D378">
            <v>311027</v>
          </cell>
        </row>
        <row r="379">
          <cell r="A379" t="str">
            <v>MORTERO PLASTICO PARA ANCLAJES</v>
          </cell>
          <cell r="B379" t="str">
            <v>GLB</v>
          </cell>
          <cell r="C379">
            <v>1500</v>
          </cell>
          <cell r="D379">
            <v>1500</v>
          </cell>
        </row>
        <row r="380">
          <cell r="A380" t="str">
            <v>ORINALES INC. ACCESORIOS Y GRIFERIA</v>
          </cell>
          <cell r="B380" t="str">
            <v>UN</v>
          </cell>
          <cell r="C380">
            <v>120000</v>
          </cell>
          <cell r="D380">
            <v>120000</v>
          </cell>
        </row>
        <row r="381">
          <cell r="A381" t="str">
            <v>PAGO DERECHOS ESCOMBRERA</v>
          </cell>
          <cell r="B381" t="str">
            <v>M3</v>
          </cell>
          <cell r="C381">
            <v>1900</v>
          </cell>
          <cell r="D381">
            <v>1900</v>
          </cell>
        </row>
        <row r="382">
          <cell r="A382" t="str">
            <v>PAPEL DE LIJA</v>
          </cell>
          <cell r="B382" t="str">
            <v>PLIEGO</v>
          </cell>
          <cell r="C382">
            <v>1500</v>
          </cell>
          <cell r="D382">
            <v>1500</v>
          </cell>
        </row>
        <row r="383">
          <cell r="A383" t="str">
            <v>PARADERO</v>
          </cell>
          <cell r="B383" t="str">
            <v>UN</v>
          </cell>
          <cell r="C383">
            <v>11000015</v>
          </cell>
          <cell r="D383">
            <v>11000015</v>
          </cell>
        </row>
        <row r="384">
          <cell r="A384" t="str">
            <v>PARARRAYOS ESTRUCTURA ICEL 710</v>
          </cell>
          <cell r="B384" t="str">
            <v>UN</v>
          </cell>
          <cell r="C384">
            <v>125000</v>
          </cell>
          <cell r="D384">
            <v>125000</v>
          </cell>
        </row>
        <row r="385">
          <cell r="A385" t="str">
            <v>PARARRAYOS T. DISTRIBUCION Y CORTACIRC. MONOPOLARES</v>
          </cell>
          <cell r="B385" t="str">
            <v>UN</v>
          </cell>
          <cell r="C385">
            <v>267750</v>
          </cell>
          <cell r="D385">
            <v>267750</v>
          </cell>
        </row>
        <row r="386">
          <cell r="A386" t="str">
            <v>PARRAYOS TIPO DISTRIB. CORTACIRCUITOS MONOPOLARES</v>
          </cell>
          <cell r="B386" t="str">
            <v>UN</v>
          </cell>
          <cell r="C386">
            <v>267750</v>
          </cell>
          <cell r="D386">
            <v>267750</v>
          </cell>
        </row>
        <row r="387">
          <cell r="A387" t="str">
            <v>PEDESTAL EN CONCRETO Y CANASTILLA</v>
          </cell>
          <cell r="B387" t="str">
            <v>UN</v>
          </cell>
          <cell r="C387">
            <v>90000</v>
          </cell>
          <cell r="D387">
            <v>90000</v>
          </cell>
        </row>
        <row r="388">
          <cell r="A388" t="str">
            <v>PEGACOR BLANCO</v>
          </cell>
          <cell r="B388" t="str">
            <v>KG</v>
          </cell>
          <cell r="C388">
            <v>850</v>
          </cell>
          <cell r="D388">
            <v>850</v>
          </cell>
        </row>
        <row r="389">
          <cell r="A389" t="str">
            <v>PERCHA GALVANIZADA DE 4 PUESTOS</v>
          </cell>
          <cell r="B389" t="str">
            <v>UN</v>
          </cell>
          <cell r="C389">
            <v>20475</v>
          </cell>
          <cell r="D389">
            <v>20475</v>
          </cell>
        </row>
        <row r="390">
          <cell r="A390" t="str">
            <v>PERLITA CIELO RASO</v>
          </cell>
          <cell r="B390" t="str">
            <v>M2</v>
          </cell>
          <cell r="C390">
            <v>20000</v>
          </cell>
          <cell r="D390">
            <v>20000</v>
          </cell>
        </row>
        <row r="391">
          <cell r="A391" t="str">
            <v>PERNO MAQ.1/2"x11/2" ARAND. PRES. DIAGONAL RECTA 60 cm.</v>
          </cell>
          <cell r="B391" t="str">
            <v>UN</v>
          </cell>
          <cell r="C391">
            <v>34580</v>
          </cell>
          <cell r="D391">
            <v>34580</v>
          </cell>
        </row>
        <row r="392">
          <cell r="A392" t="str">
            <v>PERNO MAQUINA 1/2" X 11/2"</v>
          </cell>
          <cell r="B392" t="str">
            <v>UN</v>
          </cell>
          <cell r="C392">
            <v>700</v>
          </cell>
          <cell r="D392">
            <v>700</v>
          </cell>
        </row>
        <row r="393">
          <cell r="A393" t="str">
            <v>PERNO MAQUINA 1/2" x 11/2" CON ARANDELA 1/2"</v>
          </cell>
          <cell r="B393" t="str">
            <v>UN</v>
          </cell>
          <cell r="C393">
            <v>1145</v>
          </cell>
          <cell r="D393">
            <v>1145</v>
          </cell>
        </row>
        <row r="394">
          <cell r="A394" t="str">
            <v>PERNO MAQUINA 5/8" x 12"</v>
          </cell>
          <cell r="B394" t="str">
            <v>UN</v>
          </cell>
          <cell r="C394">
            <v>3118.5</v>
          </cell>
          <cell r="D394">
            <v>3119</v>
          </cell>
        </row>
        <row r="395">
          <cell r="A395" t="str">
            <v>PERNO MAQUINA 5/8" X 16"</v>
          </cell>
          <cell r="B395" t="str">
            <v>UN</v>
          </cell>
          <cell r="C395">
            <v>5000</v>
          </cell>
          <cell r="D395">
            <v>5000</v>
          </cell>
        </row>
        <row r="396">
          <cell r="A396" t="str">
            <v>PERNO MAQUINA 5/8" x 8"</v>
          </cell>
          <cell r="B396" t="str">
            <v>UN</v>
          </cell>
          <cell r="C396">
            <v>3255</v>
          </cell>
          <cell r="D396">
            <v>3255</v>
          </cell>
        </row>
        <row r="397">
          <cell r="A397" t="str">
            <v>PERNOS 5/8" ESTRUCTURA ICEL 533</v>
          </cell>
          <cell r="B397" t="str">
            <v>GLB</v>
          </cell>
          <cell r="C397">
            <v>5000</v>
          </cell>
          <cell r="D397">
            <v>5000</v>
          </cell>
        </row>
        <row r="398">
          <cell r="A398" t="str">
            <v>PERNOS 5/8" ESTRUCTURA ICEL 553</v>
          </cell>
          <cell r="B398" t="str">
            <v>GLB</v>
          </cell>
          <cell r="C398">
            <v>8000</v>
          </cell>
          <cell r="D398">
            <v>8000</v>
          </cell>
        </row>
        <row r="399">
          <cell r="A399" t="str">
            <v>PERNOS ESTRUCTURA ICEL</v>
          </cell>
          <cell r="B399" t="str">
            <v>GLB</v>
          </cell>
          <cell r="C399">
            <v>6000</v>
          </cell>
          <cell r="D399">
            <v>6000</v>
          </cell>
        </row>
        <row r="400">
          <cell r="A400" t="str">
            <v>PINTURA ANTICORROSIVA</v>
          </cell>
          <cell r="B400" t="str">
            <v>GL</v>
          </cell>
          <cell r="C400">
            <v>50000</v>
          </cell>
          <cell r="D400">
            <v>50000</v>
          </cell>
        </row>
        <row r="401">
          <cell r="A401" t="str">
            <v>PINTURA PARA PAVIMENTO</v>
          </cell>
          <cell r="B401" t="str">
            <v>GL</v>
          </cell>
          <cell r="C401">
            <v>60000</v>
          </cell>
          <cell r="D401">
            <v>60000</v>
          </cell>
        </row>
        <row r="402">
          <cell r="A402" t="str">
            <v>PLAFON</v>
          </cell>
          <cell r="B402" t="str">
            <v>UN</v>
          </cell>
          <cell r="C402">
            <v>2000</v>
          </cell>
          <cell r="D402">
            <v>2000</v>
          </cell>
        </row>
        <row r="403">
          <cell r="A403" t="str">
            <v>PLATINA 2 1/2 X 1/4</v>
          </cell>
          <cell r="B403" t="str">
            <v>ML</v>
          </cell>
          <cell r="C403">
            <v>7500</v>
          </cell>
          <cell r="D403">
            <v>7500</v>
          </cell>
        </row>
        <row r="404">
          <cell r="A404" t="str">
            <v>PLATINA 5mm 20 X 80</v>
          </cell>
          <cell r="B404" t="str">
            <v>UN</v>
          </cell>
          <cell r="C404">
            <v>30000</v>
          </cell>
          <cell r="D404">
            <v>30000</v>
          </cell>
        </row>
        <row r="405">
          <cell r="A405" t="str">
            <v>PLATINA ACERO INOX. SEP. FLUJO 0,40X1,00X6mm INC PERNOS</v>
          </cell>
          <cell r="B405" t="str">
            <v>UN</v>
          </cell>
          <cell r="C405">
            <v>200000</v>
          </cell>
          <cell r="D405">
            <v>200000</v>
          </cell>
        </row>
        <row r="406">
          <cell r="A406" t="str">
            <v>POLISEC CALIBRE 6</v>
          </cell>
          <cell r="B406" t="str">
            <v>ML</v>
          </cell>
          <cell r="C406">
            <v>2000</v>
          </cell>
          <cell r="D406">
            <v>2000</v>
          </cell>
        </row>
        <row r="407">
          <cell r="A407" t="str">
            <v>PORTAFUSIBLE BOCADILLO</v>
          </cell>
          <cell r="B407" t="str">
            <v>UN</v>
          </cell>
          <cell r="C407">
            <v>460</v>
          </cell>
          <cell r="D407">
            <v>460</v>
          </cell>
        </row>
        <row r="408">
          <cell r="A408" t="str">
            <v>POSTE CONCRETO 12M 510 KG</v>
          </cell>
          <cell r="B408" t="str">
            <v>UN</v>
          </cell>
          <cell r="C408">
            <v>370000</v>
          </cell>
          <cell r="D408">
            <v>370000</v>
          </cell>
        </row>
        <row r="409">
          <cell r="A409" t="str">
            <v>POSTE CONCRETO 14M 510 KG</v>
          </cell>
          <cell r="B409" t="str">
            <v>UN</v>
          </cell>
          <cell r="C409">
            <v>580000</v>
          </cell>
          <cell r="D409">
            <v>580000</v>
          </cell>
        </row>
        <row r="410">
          <cell r="A410" t="str">
            <v>POSTE DE CONCRETO DE 10 MTS - 510 KGS</v>
          </cell>
          <cell r="B410" t="str">
            <v>UN</v>
          </cell>
          <cell r="C410">
            <v>304500</v>
          </cell>
          <cell r="D410">
            <v>304500</v>
          </cell>
        </row>
        <row r="411">
          <cell r="A411" t="str">
            <v>POSTE METALICO 10M</v>
          </cell>
          <cell r="B411" t="str">
            <v>UN</v>
          </cell>
          <cell r="C411">
            <v>760000</v>
          </cell>
          <cell r="D411">
            <v>760000</v>
          </cell>
        </row>
        <row r="412">
          <cell r="A412" t="str">
            <v>POSTE METALICO 4M</v>
          </cell>
          <cell r="B412" t="str">
            <v>UN</v>
          </cell>
          <cell r="C412">
            <v>280000</v>
          </cell>
          <cell r="D412">
            <v>280000</v>
          </cell>
        </row>
        <row r="413">
          <cell r="A413" t="str">
            <v>POSTES DE CONCRETO DE 8 MTS - 510 KGS</v>
          </cell>
          <cell r="B413" t="str">
            <v>UN</v>
          </cell>
          <cell r="C413">
            <v>200000</v>
          </cell>
          <cell r="D413">
            <v>200000</v>
          </cell>
        </row>
        <row r="414">
          <cell r="A414" t="str">
            <v>PROTECTOR DE ARBOL</v>
          </cell>
          <cell r="B414" t="str">
            <v>UN</v>
          </cell>
          <cell r="C414">
            <v>450000</v>
          </cell>
          <cell r="D414">
            <v>450000</v>
          </cell>
        </row>
        <row r="415">
          <cell r="A415" t="str">
            <v>PROYECTOR DE SODIO 400 W</v>
          </cell>
          <cell r="B415" t="str">
            <v>UN</v>
          </cell>
          <cell r="C415">
            <v>418000</v>
          </cell>
          <cell r="D415">
            <v>418000</v>
          </cell>
        </row>
        <row r="416">
          <cell r="A416" t="str">
            <v>PUERTA ACCESO EN ALUMINIO 2.6X1.8</v>
          </cell>
          <cell r="B416" t="str">
            <v>UN</v>
          </cell>
          <cell r="C416">
            <v>800000</v>
          </cell>
          <cell r="D416">
            <v>800000</v>
          </cell>
        </row>
        <row r="417">
          <cell r="A417" t="str">
            <v>PUERTA BAÑO EN ALUMINIO 0.,7X2.1</v>
          </cell>
          <cell r="B417" t="str">
            <v>UN</v>
          </cell>
          <cell r="C417">
            <v>220000</v>
          </cell>
          <cell r="D417">
            <v>220000</v>
          </cell>
        </row>
        <row r="418">
          <cell r="A418" t="str">
            <v>PUERTA DOBLE HOJA ALUMINIO 1.2X2.1</v>
          </cell>
          <cell r="B418" t="str">
            <v>UN</v>
          </cell>
          <cell r="C418">
            <v>400000</v>
          </cell>
          <cell r="D418">
            <v>400000</v>
          </cell>
        </row>
        <row r="419">
          <cell r="A419" t="str">
            <v>PUERTA EN ALUMINIO 1.1X2.1</v>
          </cell>
          <cell r="B419" t="str">
            <v>UN</v>
          </cell>
          <cell r="C419">
            <v>420000</v>
          </cell>
          <cell r="D419">
            <v>420000</v>
          </cell>
        </row>
        <row r="420">
          <cell r="A420" t="str">
            <v>PUERTA EN MADERA</v>
          </cell>
          <cell r="B420" t="str">
            <v>M2</v>
          </cell>
          <cell r="C420">
            <v>100000</v>
          </cell>
          <cell r="D420">
            <v>100000</v>
          </cell>
        </row>
        <row r="421">
          <cell r="A421" t="str">
            <v>PUERTA METALICA</v>
          </cell>
          <cell r="B421" t="str">
            <v>M2</v>
          </cell>
          <cell r="C421">
            <v>90000</v>
          </cell>
          <cell r="D421">
            <v>90000</v>
          </cell>
        </row>
        <row r="422">
          <cell r="A422" t="str">
            <v>PUERTA TUBO CUADRADO 1" 0,90 X 2,50 MARCO LAMINA C 18</v>
          </cell>
          <cell r="B422" t="str">
            <v>UN</v>
          </cell>
          <cell r="C422">
            <v>220000</v>
          </cell>
          <cell r="D422">
            <v>220000</v>
          </cell>
        </row>
        <row r="423">
          <cell r="A423" t="str">
            <v>PUERTAS EN ALUMINIO MESONES</v>
          </cell>
          <cell r="B423" t="str">
            <v>ML</v>
          </cell>
          <cell r="C423">
            <v>100000</v>
          </cell>
          <cell r="D423">
            <v>100000</v>
          </cell>
        </row>
        <row r="424">
          <cell r="A424" t="str">
            <v>PUNTALES DE GUADUA</v>
          </cell>
          <cell r="B424" t="str">
            <v>ML</v>
          </cell>
          <cell r="C424">
            <v>600</v>
          </cell>
          <cell r="D424">
            <v>600</v>
          </cell>
        </row>
        <row r="425">
          <cell r="A425" t="str">
            <v>PUNTILLA</v>
          </cell>
          <cell r="B425" t="str">
            <v>LB</v>
          </cell>
          <cell r="C425">
            <v>1000</v>
          </cell>
          <cell r="D425">
            <v>1000</v>
          </cell>
        </row>
        <row r="426">
          <cell r="A426" t="str">
            <v>RACOR 1/2" PARA DOMICILIARIAS</v>
          </cell>
          <cell r="B426" t="str">
            <v>UN</v>
          </cell>
          <cell r="C426">
            <v>3000</v>
          </cell>
          <cell r="D426">
            <v>3000</v>
          </cell>
        </row>
        <row r="427">
          <cell r="A427" t="str">
            <v>RAJON</v>
          </cell>
          <cell r="B427" t="str">
            <v>M3</v>
          </cell>
          <cell r="C427">
            <v>30000</v>
          </cell>
          <cell r="D427">
            <v>30000</v>
          </cell>
        </row>
        <row r="428">
          <cell r="A428" t="str">
            <v>RECEBO EN CANTERA</v>
          </cell>
          <cell r="B428" t="str">
            <v>M3</v>
          </cell>
          <cell r="C428">
            <v>7300</v>
          </cell>
          <cell r="D428">
            <v>7300</v>
          </cell>
        </row>
        <row r="429">
          <cell r="A429" t="str">
            <v>RECEBO EN OBRA</v>
          </cell>
          <cell r="B429" t="str">
            <v>M3</v>
          </cell>
          <cell r="C429">
            <v>14500</v>
          </cell>
          <cell r="D429">
            <v>14500</v>
          </cell>
        </row>
        <row r="430">
          <cell r="A430" t="str">
            <v>REGISTRO DE CORTE 1/2"</v>
          </cell>
          <cell r="B430" t="str">
            <v>UN</v>
          </cell>
          <cell r="C430">
            <v>16373</v>
          </cell>
          <cell r="D430">
            <v>16373</v>
          </cell>
        </row>
        <row r="431">
          <cell r="A431" t="str">
            <v>REGISTRO DE INCORPORACION 1/2"</v>
          </cell>
          <cell r="B431" t="str">
            <v>UN</v>
          </cell>
          <cell r="C431">
            <v>16373</v>
          </cell>
          <cell r="D431">
            <v>16373</v>
          </cell>
        </row>
        <row r="432">
          <cell r="A432" t="str">
            <v>REJILLA</v>
          </cell>
          <cell r="B432" t="str">
            <v>UN</v>
          </cell>
          <cell r="C432">
            <v>4000</v>
          </cell>
          <cell r="D432">
            <v>4000</v>
          </cell>
        </row>
        <row r="433">
          <cell r="A433" t="str">
            <v>REJILLA DE SEGURIDAD Y EMPOTRAMIENTO</v>
          </cell>
          <cell r="B433" t="str">
            <v>GLB</v>
          </cell>
          <cell r="C433">
            <v>50000</v>
          </cell>
          <cell r="D433">
            <v>50000</v>
          </cell>
        </row>
        <row r="434">
          <cell r="A434" t="str">
            <v>REJILLA PARA SUMIDEROS</v>
          </cell>
          <cell r="B434" t="str">
            <v>UN</v>
          </cell>
          <cell r="C434">
            <v>193817</v>
          </cell>
          <cell r="D434">
            <v>193817</v>
          </cell>
        </row>
        <row r="435">
          <cell r="A435" t="str">
            <v>REJILLA SIFON DE 2"</v>
          </cell>
          <cell r="B435" t="str">
            <v>UN</v>
          </cell>
          <cell r="C435">
            <v>2000</v>
          </cell>
          <cell r="D435">
            <v>2000</v>
          </cell>
        </row>
        <row r="436">
          <cell r="A436" t="str">
            <v>REJILLA SUMIDERO CONVENCIONAL</v>
          </cell>
          <cell r="B436" t="str">
            <v>UN</v>
          </cell>
          <cell r="C436">
            <v>150000</v>
          </cell>
          <cell r="D436">
            <v>150000</v>
          </cell>
        </row>
        <row r="437">
          <cell r="A437" t="str">
            <v>RELLENOS CON RECEBO</v>
          </cell>
          <cell r="B437" t="str">
            <v>M3</v>
          </cell>
          <cell r="C437">
            <v>24049</v>
          </cell>
          <cell r="D437">
            <v>24049</v>
          </cell>
        </row>
        <row r="438">
          <cell r="A438" t="str">
            <v>REMODELACION REDES ELECTRICAS EXISTENTES</v>
          </cell>
          <cell r="B438" t="str">
            <v>GLB</v>
          </cell>
          <cell r="C438">
            <v>4000000</v>
          </cell>
          <cell r="D438">
            <v>4000000</v>
          </cell>
        </row>
        <row r="439">
          <cell r="A439" t="str">
            <v>SANITARIO INSTITUCIONAL</v>
          </cell>
          <cell r="B439" t="str">
            <v>UN</v>
          </cell>
          <cell r="C439">
            <v>120000</v>
          </cell>
          <cell r="D439">
            <v>120000</v>
          </cell>
        </row>
        <row r="440">
          <cell r="A440" t="str">
            <v>SELLANTE ELASTICO POLIURETANO PARA LLENADO JUNTAS</v>
          </cell>
          <cell r="B440" t="str">
            <v>GL</v>
          </cell>
          <cell r="C440">
            <v>125526</v>
          </cell>
          <cell r="D440">
            <v>125526</v>
          </cell>
        </row>
        <row r="441">
          <cell r="A441" t="str">
            <v>SEÑAL EN LAMINA CALIBRE 22 60 X 60</v>
          </cell>
          <cell r="B441" t="str">
            <v>UN</v>
          </cell>
          <cell r="C441">
            <v>110000</v>
          </cell>
          <cell r="D441">
            <v>110000</v>
          </cell>
        </row>
        <row r="442">
          <cell r="A442" t="str">
            <v>SEÑAL EN LAMINA CALIBRE 22 75 X 75</v>
          </cell>
          <cell r="B442" t="str">
            <v>UN</v>
          </cell>
          <cell r="C442">
            <v>130000</v>
          </cell>
          <cell r="D442">
            <v>130000</v>
          </cell>
        </row>
        <row r="443">
          <cell r="A443" t="str">
            <v>SEÑAL EN LAMINA CALIBRE 22 90 X 90</v>
          </cell>
          <cell r="B443" t="str">
            <v>UN</v>
          </cell>
          <cell r="C443">
            <v>150000</v>
          </cell>
          <cell r="D443">
            <v>150000</v>
          </cell>
        </row>
        <row r="444">
          <cell r="A444" t="str">
            <v>SEÑAL VERTICAL METALICA, CAL. 20 CON VASTAGO</v>
          </cell>
          <cell r="B444" t="str">
            <v>UN</v>
          </cell>
          <cell r="C444">
            <v>130000</v>
          </cell>
          <cell r="D444">
            <v>130000</v>
          </cell>
        </row>
        <row r="445">
          <cell r="A445" t="str">
            <v>SIFON DE PISO</v>
          </cell>
          <cell r="B445" t="str">
            <v>UN</v>
          </cell>
          <cell r="C445">
            <v>11000</v>
          </cell>
          <cell r="D445">
            <v>11000</v>
          </cell>
        </row>
        <row r="446">
          <cell r="A446" t="str">
            <v>SILICONA</v>
          </cell>
          <cell r="B446" t="str">
            <v>UN</v>
          </cell>
          <cell r="C446">
            <v>15000</v>
          </cell>
          <cell r="D446">
            <v>15000</v>
          </cell>
        </row>
        <row r="447">
          <cell r="A447" t="str">
            <v>SILLA Y ESTRUCTURADA 10" X  6"</v>
          </cell>
          <cell r="B447" t="str">
            <v>UN</v>
          </cell>
          <cell r="C447">
            <v>105000</v>
          </cell>
          <cell r="D447">
            <v>105000</v>
          </cell>
        </row>
        <row r="448">
          <cell r="A448" t="str">
            <v>SILLA Y ESTRUCTURADA 10" X 8"</v>
          </cell>
          <cell r="B448" t="str">
            <v>UN</v>
          </cell>
          <cell r="C448">
            <v>100000</v>
          </cell>
          <cell r="D448">
            <v>100000</v>
          </cell>
        </row>
        <row r="449">
          <cell r="A449" t="str">
            <v>SILLA Y ESTRUCTURADA 12" X  6"</v>
          </cell>
          <cell r="B449" t="str">
            <v>UN</v>
          </cell>
          <cell r="C449">
            <v>135000</v>
          </cell>
          <cell r="D449">
            <v>135000</v>
          </cell>
        </row>
        <row r="450">
          <cell r="A450" t="str">
            <v>SILLA Y ESTRUCTURADA 8" X 6"</v>
          </cell>
          <cell r="B450" t="str">
            <v>UN</v>
          </cell>
          <cell r="C450">
            <v>50000</v>
          </cell>
          <cell r="D450">
            <v>50000</v>
          </cell>
        </row>
        <row r="451">
          <cell r="A451" t="str">
            <v>SILLA Y PVC 10" X 6"</v>
          </cell>
          <cell r="B451" t="str">
            <v>UN</v>
          </cell>
          <cell r="C451">
            <v>55000</v>
          </cell>
          <cell r="D451">
            <v>55000</v>
          </cell>
        </row>
        <row r="452">
          <cell r="A452" t="str">
            <v>SOLDADURA ELECTRICA 1/8</v>
          </cell>
          <cell r="B452" t="str">
            <v>KG</v>
          </cell>
          <cell r="C452">
            <v>4800</v>
          </cell>
          <cell r="D452">
            <v>4800</v>
          </cell>
        </row>
        <row r="453">
          <cell r="A453" t="str">
            <v>SOLDADURA EXOTERMICA</v>
          </cell>
          <cell r="B453" t="str">
            <v>UN</v>
          </cell>
          <cell r="C453">
            <v>20000</v>
          </cell>
          <cell r="D453">
            <v>20000</v>
          </cell>
        </row>
        <row r="454">
          <cell r="A454" t="str">
            <v>SOLDADURA PVC</v>
          </cell>
          <cell r="B454" t="str">
            <v>GL</v>
          </cell>
          <cell r="C454">
            <v>190000</v>
          </cell>
          <cell r="D454">
            <v>190000</v>
          </cell>
        </row>
        <row r="455">
          <cell r="A455" t="str">
            <v>SUBBASE GRANULAR (CARPETA ASFALTICA)</v>
          </cell>
          <cell r="B455" t="str">
            <v>M3</v>
          </cell>
          <cell r="C455">
            <v>20000</v>
          </cell>
          <cell r="D455">
            <v>20000</v>
          </cell>
        </row>
        <row r="456">
          <cell r="A456" t="str">
            <v>TABLA</v>
          </cell>
          <cell r="B456" t="str">
            <v>UN</v>
          </cell>
          <cell r="C456">
            <v>5000</v>
          </cell>
          <cell r="D456">
            <v>5000</v>
          </cell>
        </row>
        <row r="457">
          <cell r="A457" t="str">
            <v>TABLERO ELECTRICO 10 CIRCUITOS</v>
          </cell>
          <cell r="B457" t="str">
            <v>UN</v>
          </cell>
          <cell r="C457">
            <v>235000</v>
          </cell>
          <cell r="D457">
            <v>235000</v>
          </cell>
        </row>
        <row r="458">
          <cell r="A458" t="str">
            <v>TABLETA DE CONCRETO</v>
          </cell>
          <cell r="B458" t="str">
            <v>M2</v>
          </cell>
          <cell r="C458">
            <v>18000</v>
          </cell>
          <cell r="D458">
            <v>18000</v>
          </cell>
        </row>
        <row r="459">
          <cell r="A459" t="str">
            <v>TABLILLA PARA ANDENES</v>
          </cell>
          <cell r="B459" t="str">
            <v>ML</v>
          </cell>
          <cell r="C459">
            <v>500</v>
          </cell>
          <cell r="D459">
            <v>500</v>
          </cell>
        </row>
        <row r="460">
          <cell r="A460" t="str">
            <v>TABLON DE GRESS</v>
          </cell>
          <cell r="B460" t="str">
            <v>M2</v>
          </cell>
          <cell r="C460">
            <v>19000</v>
          </cell>
          <cell r="D460">
            <v>19000</v>
          </cell>
        </row>
        <row r="461">
          <cell r="A461" t="str">
            <v>TANQUE DE ALMACENAMIENTO 500 LTS</v>
          </cell>
          <cell r="B461" t="str">
            <v>UN</v>
          </cell>
          <cell r="C461">
            <v>106000</v>
          </cell>
          <cell r="D461">
            <v>106000</v>
          </cell>
        </row>
        <row r="462">
          <cell r="A462" t="str">
            <v>TAPA CONCRETO DOBLE ARO METALICO</v>
          </cell>
          <cell r="B462" t="str">
            <v>UN</v>
          </cell>
          <cell r="C462">
            <v>70000</v>
          </cell>
          <cell r="D462">
            <v>70000</v>
          </cell>
        </row>
        <row r="463">
          <cell r="A463" t="str">
            <v>TAPA VALVULA HF</v>
          </cell>
          <cell r="B463" t="str">
            <v>UN</v>
          </cell>
          <cell r="C463">
            <v>25000</v>
          </cell>
          <cell r="D463">
            <v>25000</v>
          </cell>
        </row>
        <row r="464">
          <cell r="A464" t="str">
            <v>TAPA VALVULA HF TIPO CHOROTE</v>
          </cell>
          <cell r="B464" t="str">
            <v>UN</v>
          </cell>
          <cell r="C464">
            <v>150000</v>
          </cell>
          <cell r="D464">
            <v>150000</v>
          </cell>
        </row>
        <row r="465">
          <cell r="A465" t="str">
            <v>TAPON PVC SOLDADO 2"</v>
          </cell>
          <cell r="B465" t="str">
            <v>UN</v>
          </cell>
          <cell r="C465">
            <v>3100</v>
          </cell>
          <cell r="D465">
            <v>3100</v>
          </cell>
        </row>
        <row r="466">
          <cell r="A466" t="str">
            <v>TEE CONCRETO 10"</v>
          </cell>
          <cell r="B466" t="str">
            <v>UN</v>
          </cell>
          <cell r="C466">
            <v>20000</v>
          </cell>
          <cell r="D466">
            <v>20000</v>
          </cell>
        </row>
        <row r="467">
          <cell r="A467" t="str">
            <v>TEE CONCRETO 12"</v>
          </cell>
          <cell r="B467" t="str">
            <v>UN</v>
          </cell>
          <cell r="C467">
            <v>25600</v>
          </cell>
          <cell r="D467">
            <v>25600</v>
          </cell>
        </row>
        <row r="468">
          <cell r="A468" t="str">
            <v>TEE CONCRETO 14"</v>
          </cell>
          <cell r="B468" t="str">
            <v>UN</v>
          </cell>
          <cell r="C468">
            <v>35000</v>
          </cell>
          <cell r="D468">
            <v>35000</v>
          </cell>
        </row>
        <row r="469">
          <cell r="A469" t="str">
            <v>TEE CONCRETO 8"</v>
          </cell>
          <cell r="B469" t="str">
            <v>UN</v>
          </cell>
          <cell r="C469">
            <v>17000</v>
          </cell>
          <cell r="D469">
            <v>17000</v>
          </cell>
        </row>
        <row r="470">
          <cell r="A470" t="str">
            <v>TEE HD EXTREMOS LISOS 8" X 4"</v>
          </cell>
          <cell r="B470" t="str">
            <v>UN</v>
          </cell>
          <cell r="C470">
            <v>440000</v>
          </cell>
          <cell r="D470">
            <v>440000</v>
          </cell>
        </row>
        <row r="471">
          <cell r="A471" t="str">
            <v>TEE PVC 1/2"</v>
          </cell>
          <cell r="B471" t="str">
            <v>UN</v>
          </cell>
          <cell r="C471">
            <v>500</v>
          </cell>
          <cell r="D471">
            <v>500</v>
          </cell>
        </row>
        <row r="472">
          <cell r="A472" t="str">
            <v>TEE PVC ALCANTARILLADO 8"</v>
          </cell>
          <cell r="B472" t="str">
            <v>UN</v>
          </cell>
          <cell r="C472">
            <v>60000</v>
          </cell>
          <cell r="D472">
            <v>60000</v>
          </cell>
        </row>
        <row r="473">
          <cell r="A473" t="str">
            <v>TEE PVC PRESION 11/2X11/2X11/2</v>
          </cell>
          <cell r="B473" t="str">
            <v>UN</v>
          </cell>
          <cell r="C473">
            <v>4200</v>
          </cell>
          <cell r="D473">
            <v>4200</v>
          </cell>
        </row>
        <row r="474">
          <cell r="A474" t="str">
            <v>TEE PVC PRESION 1X1X1</v>
          </cell>
          <cell r="B474" t="str">
            <v>UN</v>
          </cell>
          <cell r="C474">
            <v>1300</v>
          </cell>
          <cell r="D474">
            <v>1300</v>
          </cell>
        </row>
        <row r="475">
          <cell r="A475" t="str">
            <v>TEE PVC PRESION 1X1X1/2</v>
          </cell>
          <cell r="B475" t="str">
            <v>UN</v>
          </cell>
          <cell r="C475">
            <v>2000</v>
          </cell>
          <cell r="D475">
            <v>2000</v>
          </cell>
        </row>
        <row r="476">
          <cell r="A476" t="str">
            <v>TEE PVC PRESION 3X3X3</v>
          </cell>
          <cell r="B476" t="str">
            <v>UN</v>
          </cell>
          <cell r="C476">
            <v>45000</v>
          </cell>
          <cell r="D476">
            <v>45000</v>
          </cell>
        </row>
        <row r="477">
          <cell r="A477" t="str">
            <v>TEE UZ PVC 3" X 3" X 3"</v>
          </cell>
          <cell r="B477" t="str">
            <v>UN</v>
          </cell>
          <cell r="C477">
            <v>54000</v>
          </cell>
          <cell r="D477">
            <v>54000</v>
          </cell>
        </row>
        <row r="478">
          <cell r="A478" t="str">
            <v>TEE UZ PVC 4" X 2" X 4"</v>
          </cell>
          <cell r="B478" t="str">
            <v>UN</v>
          </cell>
          <cell r="C478">
            <v>87000</v>
          </cell>
          <cell r="D478">
            <v>87000</v>
          </cell>
        </row>
        <row r="479">
          <cell r="A479" t="str">
            <v>TEE UZ PVC 4" X 4" X 3"</v>
          </cell>
          <cell r="B479" t="str">
            <v>UN</v>
          </cell>
          <cell r="C479">
            <v>97000</v>
          </cell>
          <cell r="D479">
            <v>97000</v>
          </cell>
        </row>
        <row r="480">
          <cell r="A480" t="str">
            <v>TEE UZ PVC 4" X 4" X 4"</v>
          </cell>
          <cell r="B480" t="str">
            <v>UN</v>
          </cell>
          <cell r="C480">
            <v>107000</v>
          </cell>
          <cell r="D480">
            <v>107000</v>
          </cell>
        </row>
        <row r="481">
          <cell r="A481" t="str">
            <v>TEJA EN LAMINA GALVANIZADA CAL 27 REC. ASFALTICO</v>
          </cell>
          <cell r="B481" t="str">
            <v>M2</v>
          </cell>
          <cell r="C481">
            <v>21000</v>
          </cell>
          <cell r="D481">
            <v>21000</v>
          </cell>
        </row>
        <row r="482">
          <cell r="A482" t="str">
            <v>TELEFONO PUBLICO DE PARED</v>
          </cell>
          <cell r="B482" t="str">
            <v>UN</v>
          </cell>
          <cell r="C482">
            <v>700000</v>
          </cell>
          <cell r="D482">
            <v>700000</v>
          </cell>
        </row>
        <row r="483">
          <cell r="A483" t="str">
            <v>TELEFONO PUBLICO DOBLE</v>
          </cell>
          <cell r="B483" t="str">
            <v>UN</v>
          </cell>
          <cell r="C483">
            <v>1100000</v>
          </cell>
          <cell r="D483">
            <v>1100000</v>
          </cell>
        </row>
        <row r="484">
          <cell r="A484" t="str">
            <v>THINER</v>
          </cell>
          <cell r="B484" t="str">
            <v>GL</v>
          </cell>
          <cell r="C484">
            <v>10000</v>
          </cell>
          <cell r="D484">
            <v>10000</v>
          </cell>
        </row>
        <row r="485">
          <cell r="A485" t="str">
            <v>TIERRA NEGRA</v>
          </cell>
          <cell r="B485" t="str">
            <v>M3</v>
          </cell>
          <cell r="C485">
            <v>15000</v>
          </cell>
          <cell r="D485">
            <v>15000</v>
          </cell>
        </row>
        <row r="486">
          <cell r="A486" t="str">
            <v>TIERRA NEGRA PROCESADA(HUMUS, CASCARILLA, CAL)</v>
          </cell>
          <cell r="B486" t="str">
            <v>M3</v>
          </cell>
          <cell r="C486">
            <v>10000</v>
          </cell>
          <cell r="D486">
            <v>10000</v>
          </cell>
        </row>
        <row r="487">
          <cell r="A487" t="str">
            <v>TOMACORRIENTE DOBLE POLO A TIERRA</v>
          </cell>
          <cell r="B487" t="str">
            <v>UN</v>
          </cell>
          <cell r="C487">
            <v>6000</v>
          </cell>
          <cell r="D487">
            <v>6000</v>
          </cell>
        </row>
        <row r="488">
          <cell r="A488" t="str">
            <v>TOMACORRIENTE DOBLE POLO A TIERRA</v>
          </cell>
          <cell r="B488" t="str">
            <v>UN</v>
          </cell>
          <cell r="C488">
            <v>6000</v>
          </cell>
          <cell r="D488">
            <v>6000</v>
          </cell>
        </row>
        <row r="489">
          <cell r="A489" t="str">
            <v>TRANSFORMADOR MONOFASICO 15 KVA</v>
          </cell>
          <cell r="B489" t="str">
            <v>UN</v>
          </cell>
          <cell r="C489">
            <v>2246661</v>
          </cell>
          <cell r="D489">
            <v>2246661</v>
          </cell>
        </row>
        <row r="490">
          <cell r="A490" t="str">
            <v>TRANSFORMADOR MONOFASICO 25 KWA</v>
          </cell>
          <cell r="B490" t="str">
            <v>UN</v>
          </cell>
          <cell r="C490">
            <v>3100000</v>
          </cell>
          <cell r="D490">
            <v>3100000</v>
          </cell>
        </row>
        <row r="491">
          <cell r="A491" t="str">
            <v>TRANSFORMADOR TRIFASICO DE 30 KVA</v>
          </cell>
          <cell r="B491" t="str">
            <v>UN</v>
          </cell>
          <cell r="C491">
            <v>3660880</v>
          </cell>
          <cell r="D491">
            <v>3660880</v>
          </cell>
        </row>
        <row r="492">
          <cell r="A492" t="str">
            <v>TRANSPORTE CARGUE Y DESCARGUE TUBO 10"</v>
          </cell>
          <cell r="B492" t="str">
            <v>ML</v>
          </cell>
          <cell r="C492">
            <v>2500</v>
          </cell>
          <cell r="D492">
            <v>2500</v>
          </cell>
        </row>
        <row r="493">
          <cell r="A493" t="str">
            <v>TRANSPORTE CARGUE Y DESCARGUE TUBO 12"</v>
          </cell>
          <cell r="B493" t="str">
            <v>ML</v>
          </cell>
          <cell r="C493">
            <v>3000</v>
          </cell>
          <cell r="D493">
            <v>3000</v>
          </cell>
        </row>
        <row r="494">
          <cell r="A494" t="str">
            <v>TRANSPORTE CARGUE Y DESCARGUE TUBO 14"</v>
          </cell>
          <cell r="B494" t="str">
            <v>ML</v>
          </cell>
          <cell r="C494">
            <v>3000</v>
          </cell>
          <cell r="D494">
            <v>3000</v>
          </cell>
        </row>
        <row r="495">
          <cell r="A495" t="str">
            <v>TRANSPORTE CARGUE Y DESCARGUE TUBO 16"</v>
          </cell>
          <cell r="B495" t="str">
            <v>ML</v>
          </cell>
          <cell r="C495">
            <v>5500</v>
          </cell>
          <cell r="D495">
            <v>5500</v>
          </cell>
        </row>
        <row r="496">
          <cell r="A496" t="str">
            <v>TRANSPORTE CARGUE Y DESCARGUE TUBO 27"</v>
          </cell>
          <cell r="B496" t="str">
            <v>ML</v>
          </cell>
          <cell r="C496">
            <v>12000</v>
          </cell>
          <cell r="D496">
            <v>12000</v>
          </cell>
        </row>
        <row r="497">
          <cell r="A497" t="str">
            <v>TRANSPORTE CARGUE Y DESCARGUE TUBO 36"</v>
          </cell>
          <cell r="B497" t="str">
            <v>ML</v>
          </cell>
          <cell r="C497">
            <v>25000</v>
          </cell>
          <cell r="D497">
            <v>25000</v>
          </cell>
        </row>
        <row r="498">
          <cell r="A498" t="str">
            <v>TRANSPORTE CARGUE Y DESCARGUE TUBO 42"</v>
          </cell>
          <cell r="B498" t="str">
            <v>ML</v>
          </cell>
          <cell r="C498">
            <v>35000</v>
          </cell>
          <cell r="D498">
            <v>35000</v>
          </cell>
        </row>
        <row r="499">
          <cell r="A499" t="str">
            <v>TRANSPORTE CARGUE Y DESCARGUE TUBO 44"</v>
          </cell>
          <cell r="B499" t="str">
            <v>ML</v>
          </cell>
          <cell r="C499">
            <v>35000</v>
          </cell>
          <cell r="D499">
            <v>35000</v>
          </cell>
        </row>
        <row r="500">
          <cell r="A500" t="str">
            <v>TRANSPORTE CARGUE Y DESCARGUE TUBO 8"</v>
          </cell>
          <cell r="B500" t="str">
            <v>ML</v>
          </cell>
          <cell r="C500">
            <v>2000</v>
          </cell>
          <cell r="D500">
            <v>2000</v>
          </cell>
        </row>
        <row r="501">
          <cell r="A501" t="str">
            <v>TRANSPORTE CARGUE Y DESCARGUE TUBO PVC 12"</v>
          </cell>
          <cell r="B501" t="str">
            <v>ML</v>
          </cell>
          <cell r="C501">
            <v>500</v>
          </cell>
          <cell r="D501">
            <v>500</v>
          </cell>
        </row>
        <row r="502">
          <cell r="A502" t="str">
            <v>TRANSPORTE CARGUE Y DESCARGUE TUBO PVC 36"</v>
          </cell>
          <cell r="B502" t="str">
            <v>ML</v>
          </cell>
          <cell r="C502">
            <v>5500</v>
          </cell>
          <cell r="D502">
            <v>5500</v>
          </cell>
        </row>
        <row r="503">
          <cell r="A503" t="str">
            <v>TRANSPORTE CARGUE Y DESCARGUE TUBO PVC 42"</v>
          </cell>
          <cell r="B503" t="str">
            <v>ML</v>
          </cell>
          <cell r="C503">
            <v>6500</v>
          </cell>
          <cell r="D503">
            <v>6500</v>
          </cell>
        </row>
        <row r="504">
          <cell r="A504" t="str">
            <v>TRANSPORTE MAQUINARIA</v>
          </cell>
          <cell r="B504" t="str">
            <v>VIAJE</v>
          </cell>
          <cell r="C504">
            <v>130000</v>
          </cell>
          <cell r="D504">
            <v>130000</v>
          </cell>
        </row>
        <row r="505">
          <cell r="A505" t="str">
            <v>TRITURADO</v>
          </cell>
          <cell r="B505" t="str">
            <v>M3</v>
          </cell>
          <cell r="C505">
            <v>40000</v>
          </cell>
          <cell r="D505">
            <v>40000</v>
          </cell>
        </row>
        <row r="506">
          <cell r="A506" t="str">
            <v>TRITURADO FINO</v>
          </cell>
          <cell r="B506" t="str">
            <v>M3</v>
          </cell>
          <cell r="C506">
            <v>40000</v>
          </cell>
          <cell r="D506">
            <v>40000</v>
          </cell>
        </row>
        <row r="507">
          <cell r="A507" t="str">
            <v>TUBERIA 10"</v>
          </cell>
          <cell r="B507" t="str">
            <v>UN</v>
          </cell>
          <cell r="C507">
            <v>19000</v>
          </cell>
          <cell r="D507">
            <v>19000</v>
          </cell>
        </row>
        <row r="508">
          <cell r="A508" t="str">
            <v>TUBERIA 12"</v>
          </cell>
          <cell r="B508" t="str">
            <v>UN</v>
          </cell>
          <cell r="C508">
            <v>25600</v>
          </cell>
          <cell r="D508">
            <v>25600</v>
          </cell>
        </row>
        <row r="509">
          <cell r="A509" t="str">
            <v>TUBERIA 14"</v>
          </cell>
          <cell r="B509" t="str">
            <v>UN</v>
          </cell>
          <cell r="C509">
            <v>37983</v>
          </cell>
          <cell r="D509">
            <v>37983</v>
          </cell>
        </row>
        <row r="510">
          <cell r="A510" t="str">
            <v>TUBERIA 20"</v>
          </cell>
          <cell r="B510" t="str">
            <v>UN</v>
          </cell>
          <cell r="C510">
            <v>69860</v>
          </cell>
          <cell r="D510">
            <v>69860</v>
          </cell>
        </row>
        <row r="511">
          <cell r="A511" t="str">
            <v>TUBERIA 24"</v>
          </cell>
          <cell r="B511" t="str">
            <v>UN</v>
          </cell>
          <cell r="C511">
            <v>101000</v>
          </cell>
          <cell r="D511">
            <v>101000</v>
          </cell>
        </row>
        <row r="512">
          <cell r="A512" t="str">
            <v>TUBERIA 30"</v>
          </cell>
          <cell r="B512" t="str">
            <v>UN</v>
          </cell>
          <cell r="C512">
            <v>287400</v>
          </cell>
          <cell r="D512">
            <v>287400</v>
          </cell>
        </row>
        <row r="513">
          <cell r="A513" t="str">
            <v>TUBERIA 36"</v>
          </cell>
          <cell r="B513" t="str">
            <v>UN</v>
          </cell>
          <cell r="C513">
            <v>217006</v>
          </cell>
          <cell r="D513">
            <v>217006</v>
          </cell>
        </row>
        <row r="514">
          <cell r="A514" t="str">
            <v>TUBERIA 6"</v>
          </cell>
          <cell r="B514" t="str">
            <v>UN</v>
          </cell>
          <cell r="C514">
            <v>15000</v>
          </cell>
          <cell r="D514">
            <v>15000</v>
          </cell>
        </row>
        <row r="515">
          <cell r="A515" t="str">
            <v>TUBERIA 8"</v>
          </cell>
          <cell r="B515" t="str">
            <v>UN</v>
          </cell>
          <cell r="C515">
            <v>17000</v>
          </cell>
          <cell r="D515">
            <v>17000</v>
          </cell>
        </row>
        <row r="516">
          <cell r="A516" t="str">
            <v>TUBERIA AGUAS LLUVIAS PVC 3"</v>
          </cell>
          <cell r="B516" t="str">
            <v>ML</v>
          </cell>
          <cell r="C516">
            <v>8000</v>
          </cell>
          <cell r="D516">
            <v>8000</v>
          </cell>
        </row>
        <row r="517">
          <cell r="A517" t="str">
            <v>TUBERIA AGUAS LLUVIAS PVC 4"</v>
          </cell>
          <cell r="B517" t="str">
            <v>ML</v>
          </cell>
          <cell r="C517">
            <v>11000</v>
          </cell>
          <cell r="D517">
            <v>11000</v>
          </cell>
        </row>
        <row r="518">
          <cell r="A518" t="str">
            <v>TUBERIA CONCRETO  REFORZADO 36"</v>
          </cell>
          <cell r="B518" t="str">
            <v>ML</v>
          </cell>
          <cell r="C518">
            <v>260000</v>
          </cell>
          <cell r="D518">
            <v>260000</v>
          </cell>
        </row>
        <row r="519">
          <cell r="A519" t="str">
            <v>TUBERIA CONDUIT GALVANIZADA 3/4</v>
          </cell>
          <cell r="B519" t="str">
            <v>ML</v>
          </cell>
          <cell r="C519">
            <v>11000</v>
          </cell>
          <cell r="D519">
            <v>11000</v>
          </cell>
        </row>
        <row r="520">
          <cell r="A520" t="str">
            <v>TUBERIA CONDUIT PVC 1"</v>
          </cell>
          <cell r="B520" t="str">
            <v>ML</v>
          </cell>
          <cell r="C520">
            <v>1900</v>
          </cell>
          <cell r="D520">
            <v>1900</v>
          </cell>
        </row>
        <row r="521">
          <cell r="A521" t="str">
            <v>TUBERIA CONDUIT PVC 1/2"</v>
          </cell>
          <cell r="B521" t="str">
            <v>ML</v>
          </cell>
          <cell r="C521">
            <v>1000</v>
          </cell>
          <cell r="D521">
            <v>1000</v>
          </cell>
        </row>
        <row r="522">
          <cell r="A522" t="str">
            <v>TUBERIA CONDUIT PVC 3/4"</v>
          </cell>
          <cell r="B522" t="str">
            <v>ML</v>
          </cell>
          <cell r="C522">
            <v>900</v>
          </cell>
          <cell r="D522">
            <v>900</v>
          </cell>
        </row>
        <row r="523">
          <cell r="A523" t="str">
            <v>TUBERIA CONDUIT PVC ALTO IMPACTO 1"</v>
          </cell>
          <cell r="B523" t="str">
            <v>ML</v>
          </cell>
          <cell r="C523">
            <v>3000</v>
          </cell>
          <cell r="D523">
            <v>3000</v>
          </cell>
        </row>
        <row r="524">
          <cell r="A524" t="str">
            <v>TUBERIA CONDUIT PVC ALTO IMPACTO 11/2"</v>
          </cell>
          <cell r="B524" t="str">
            <v>ML</v>
          </cell>
          <cell r="C524">
            <v>4500</v>
          </cell>
          <cell r="D524">
            <v>4500</v>
          </cell>
        </row>
        <row r="525">
          <cell r="A525" t="str">
            <v>TUBERIA CONDUIT PVC ALTO IMPACTO 3/4"</v>
          </cell>
          <cell r="B525" t="str">
            <v>ML</v>
          </cell>
          <cell r="C525">
            <v>2000</v>
          </cell>
          <cell r="D525">
            <v>2000</v>
          </cell>
        </row>
        <row r="526">
          <cell r="A526" t="str">
            <v>TUBERIA CORRUGADA CON REV. GEOTEXTIL PARA FILTRO 4"</v>
          </cell>
          <cell r="B526" t="str">
            <v>ML</v>
          </cell>
          <cell r="C526">
            <v>18000</v>
          </cell>
          <cell r="D526">
            <v>18000</v>
          </cell>
        </row>
        <row r="527">
          <cell r="A527" t="str">
            <v>TUBERIA DE CONCRETO REFORZADO 36"</v>
          </cell>
          <cell r="B527" t="str">
            <v>ML</v>
          </cell>
          <cell r="C527">
            <v>260000</v>
          </cell>
          <cell r="D527">
            <v>260000</v>
          </cell>
        </row>
        <row r="528">
          <cell r="A528" t="str">
            <v>TUBERIA EN CONCRETO REFORZADO D=90 CMS</v>
          </cell>
          <cell r="B528" t="str">
            <v>ML</v>
          </cell>
          <cell r="C528">
            <v>259637</v>
          </cell>
          <cell r="D528">
            <v>259637</v>
          </cell>
        </row>
        <row r="529">
          <cell r="A529" t="str">
            <v>TUBERIA GALVANIZADA DE 2"</v>
          </cell>
          <cell r="B529" t="str">
            <v>ML</v>
          </cell>
          <cell r="C529">
            <v>20000</v>
          </cell>
          <cell r="D529">
            <v>20000</v>
          </cell>
        </row>
        <row r="530">
          <cell r="A530" t="str">
            <v>TUBERIA GALVANIZADA DE 3"</v>
          </cell>
          <cell r="B530" t="str">
            <v>ML</v>
          </cell>
          <cell r="C530">
            <v>35000</v>
          </cell>
          <cell r="D530">
            <v>35000</v>
          </cell>
        </row>
        <row r="531">
          <cell r="A531" t="str">
            <v>TUBERIA GALVANIZADA DE 3/4"</v>
          </cell>
          <cell r="B531" t="str">
            <v>ML</v>
          </cell>
          <cell r="C531">
            <v>10000</v>
          </cell>
          <cell r="D531">
            <v>10000</v>
          </cell>
        </row>
        <row r="532">
          <cell r="A532" t="str">
            <v>TUBERIA METALICA GALVANIZADA 4"</v>
          </cell>
          <cell r="B532" t="str">
            <v>ML</v>
          </cell>
          <cell r="C532">
            <v>44000</v>
          </cell>
          <cell r="D532">
            <v>44000</v>
          </cell>
        </row>
        <row r="533">
          <cell r="A533" t="str">
            <v>TUBERIA NOVAFORT 10"</v>
          </cell>
          <cell r="B533" t="str">
            <v>ML</v>
          </cell>
          <cell r="C533">
            <v>40000</v>
          </cell>
          <cell r="D533">
            <v>40000</v>
          </cell>
        </row>
        <row r="534">
          <cell r="A534" t="str">
            <v>TUBERIA NOVAFORT 8"</v>
          </cell>
          <cell r="B534" t="str">
            <v>ML</v>
          </cell>
          <cell r="C534">
            <v>25000</v>
          </cell>
          <cell r="D534">
            <v>25000</v>
          </cell>
        </row>
        <row r="535">
          <cell r="A535" t="str">
            <v>TUBERIA PF + UAD 1/2"</v>
          </cell>
          <cell r="B535" t="str">
            <v>ML</v>
          </cell>
          <cell r="C535">
            <v>1100</v>
          </cell>
          <cell r="D535">
            <v>1100</v>
          </cell>
        </row>
        <row r="536">
          <cell r="A536" t="str">
            <v>TUBERIA PRESION PVC 1"</v>
          </cell>
          <cell r="B536" t="str">
            <v>ML</v>
          </cell>
          <cell r="C536">
            <v>2700</v>
          </cell>
          <cell r="D536">
            <v>2700</v>
          </cell>
        </row>
        <row r="537">
          <cell r="A537" t="str">
            <v>TUBERIA PRESION PVC 1/2"</v>
          </cell>
          <cell r="B537" t="str">
            <v>ML</v>
          </cell>
          <cell r="C537">
            <v>1300</v>
          </cell>
          <cell r="D537">
            <v>1300</v>
          </cell>
        </row>
        <row r="538">
          <cell r="A538" t="str">
            <v>TUBERIA PRESION PVC 11/2"</v>
          </cell>
          <cell r="B538" t="str">
            <v>ML</v>
          </cell>
          <cell r="C538">
            <v>5500</v>
          </cell>
          <cell r="D538">
            <v>5500</v>
          </cell>
        </row>
        <row r="539">
          <cell r="A539" t="str">
            <v>TUBERIA PRESION PVC 11/2" RDE 21</v>
          </cell>
          <cell r="B539" t="str">
            <v>ML</v>
          </cell>
          <cell r="C539">
            <v>6100</v>
          </cell>
          <cell r="D539">
            <v>6100</v>
          </cell>
        </row>
        <row r="540">
          <cell r="A540" t="str">
            <v>TUBERIA PRESION PVC 3/4"</v>
          </cell>
          <cell r="B540" t="str">
            <v>ML</v>
          </cell>
          <cell r="C540">
            <v>1600</v>
          </cell>
          <cell r="D540">
            <v>1600</v>
          </cell>
        </row>
        <row r="541">
          <cell r="A541" t="str">
            <v>TUBERIA PRESION PVC UNION Z 3" RDE 21</v>
          </cell>
          <cell r="B541" t="str">
            <v>ML</v>
          </cell>
          <cell r="C541">
            <v>14570</v>
          </cell>
          <cell r="D541">
            <v>14570</v>
          </cell>
        </row>
        <row r="542">
          <cell r="A542" t="str">
            <v>TUBERIA PVC 3/8" PARA ANCLAJES</v>
          </cell>
          <cell r="B542" t="str">
            <v>ML</v>
          </cell>
          <cell r="C542">
            <v>800</v>
          </cell>
          <cell r="D542">
            <v>800</v>
          </cell>
        </row>
        <row r="543">
          <cell r="A543" t="str">
            <v>TUBERIA PVC PARA FILTRO 4"</v>
          </cell>
          <cell r="B543" t="str">
            <v>ML</v>
          </cell>
          <cell r="C543">
            <v>15000</v>
          </cell>
          <cell r="D543">
            <v>15000</v>
          </cell>
        </row>
        <row r="544">
          <cell r="A544" t="str">
            <v>TUBERIA PVC RDE 21 UM 2"</v>
          </cell>
          <cell r="B544" t="str">
            <v>ML</v>
          </cell>
          <cell r="C544">
            <v>7200</v>
          </cell>
          <cell r="D544">
            <v>7200</v>
          </cell>
        </row>
        <row r="545">
          <cell r="A545" t="str">
            <v>TUBERIA PVC RDE 21 UM 3"</v>
          </cell>
          <cell r="B545" t="str">
            <v>ML</v>
          </cell>
          <cell r="C545">
            <v>14600</v>
          </cell>
          <cell r="D545">
            <v>14600</v>
          </cell>
        </row>
        <row r="546">
          <cell r="A546" t="str">
            <v>TUBERIA SANITARIA PVC 2"</v>
          </cell>
          <cell r="B546" t="str">
            <v>ML</v>
          </cell>
          <cell r="C546">
            <v>6000</v>
          </cell>
          <cell r="D546">
            <v>6000</v>
          </cell>
        </row>
        <row r="547">
          <cell r="A547" t="str">
            <v>TUBERIA SANITARIA PVC 3"</v>
          </cell>
          <cell r="B547" t="str">
            <v>ML</v>
          </cell>
          <cell r="C547">
            <v>8500</v>
          </cell>
          <cell r="D547">
            <v>8500</v>
          </cell>
        </row>
        <row r="548">
          <cell r="A548" t="str">
            <v>TUBERIA SANITARIA PVC 4"</v>
          </cell>
          <cell r="B548" t="str">
            <v>ML</v>
          </cell>
          <cell r="C548">
            <v>12000</v>
          </cell>
          <cell r="D548">
            <v>12000</v>
          </cell>
        </row>
        <row r="549">
          <cell r="A549" t="str">
            <v>TUBERIA SANITARIA PVC 6"</v>
          </cell>
          <cell r="B549" t="str">
            <v>ML</v>
          </cell>
          <cell r="C549">
            <v>23000</v>
          </cell>
          <cell r="D549">
            <v>23000</v>
          </cell>
        </row>
        <row r="550">
          <cell r="A550" t="str">
            <v>TUBERIA SANITARIA PVC ESTRUCTURADA 10"</v>
          </cell>
          <cell r="B550" t="str">
            <v>ML</v>
          </cell>
          <cell r="C550">
            <v>39000</v>
          </cell>
          <cell r="D550">
            <v>39000</v>
          </cell>
        </row>
        <row r="551">
          <cell r="A551" t="str">
            <v>TUBERIA SANITARIA PVC ESTRUCTURADA 12"</v>
          </cell>
          <cell r="B551" t="str">
            <v>ML</v>
          </cell>
          <cell r="C551">
            <v>54000</v>
          </cell>
          <cell r="D551">
            <v>54000</v>
          </cell>
        </row>
        <row r="552">
          <cell r="A552" t="str">
            <v>TUBERIA SANITARIA PVC ESTRUCTURADA 27"</v>
          </cell>
          <cell r="B552" t="str">
            <v>ML</v>
          </cell>
          <cell r="C552">
            <v>287000</v>
          </cell>
          <cell r="D552">
            <v>287000</v>
          </cell>
        </row>
        <row r="553">
          <cell r="A553" t="str">
            <v>TUBERIA SANITARIA PVC ESTRUCTURADA 30"</v>
          </cell>
          <cell r="B553" t="str">
            <v>ML</v>
          </cell>
          <cell r="C553">
            <v>254000</v>
          </cell>
          <cell r="D553">
            <v>254000</v>
          </cell>
        </row>
        <row r="554">
          <cell r="A554" t="str">
            <v>TUBERIA SANITARIA PVC ESTRUCTURADA 33"</v>
          </cell>
          <cell r="B554" t="str">
            <v>ML</v>
          </cell>
          <cell r="C554">
            <v>400000</v>
          </cell>
          <cell r="D554">
            <v>400000</v>
          </cell>
        </row>
        <row r="555">
          <cell r="A555" t="str">
            <v>TUBERIA SANITARIA PVC ESTRUCTURADA 36"</v>
          </cell>
          <cell r="B555" t="str">
            <v>ML</v>
          </cell>
          <cell r="C555">
            <v>655000</v>
          </cell>
          <cell r="D555">
            <v>655000</v>
          </cell>
        </row>
        <row r="556">
          <cell r="A556" t="str">
            <v>TUBERIA SANITARIA PVC ESTRUCTURADA 42"</v>
          </cell>
          <cell r="B556" t="str">
            <v>ML</v>
          </cell>
          <cell r="C556">
            <v>762000</v>
          </cell>
          <cell r="D556">
            <v>762000</v>
          </cell>
        </row>
        <row r="557">
          <cell r="A557" t="str">
            <v>TUBERIA SANITARIA PVC ESTRUCTURADA 6"</v>
          </cell>
          <cell r="B557" t="str">
            <v>ML</v>
          </cell>
          <cell r="C557">
            <v>15000</v>
          </cell>
          <cell r="D557">
            <v>15000</v>
          </cell>
        </row>
        <row r="558">
          <cell r="A558" t="str">
            <v>TUBERIA SANITARIA PVC ESTRUCTURADA 8"</v>
          </cell>
          <cell r="B558" t="str">
            <v>ML</v>
          </cell>
          <cell r="C558">
            <v>31500</v>
          </cell>
          <cell r="D558">
            <v>31500</v>
          </cell>
        </row>
        <row r="559">
          <cell r="A559" t="str">
            <v>TUBERIA UNION Z RDE 21 3"</v>
          </cell>
          <cell r="B559" t="str">
            <v>ML</v>
          </cell>
          <cell r="C559">
            <v>15000</v>
          </cell>
          <cell r="D559">
            <v>15000</v>
          </cell>
        </row>
        <row r="560">
          <cell r="A560" t="str">
            <v>TUBERIA UNION Z RDE 21 4"</v>
          </cell>
          <cell r="B560" t="str">
            <v>ML</v>
          </cell>
          <cell r="C560">
            <v>23000</v>
          </cell>
          <cell r="D560">
            <v>23000</v>
          </cell>
        </row>
        <row r="561">
          <cell r="A561" t="str">
            <v>TUBO CONDUIT 3/4</v>
          </cell>
          <cell r="B561" t="str">
            <v>UN</v>
          </cell>
          <cell r="C561">
            <v>55650</v>
          </cell>
          <cell r="D561">
            <v>55650</v>
          </cell>
        </row>
        <row r="562">
          <cell r="A562" t="str">
            <v>TUERCA DE OJO ALARGADA DE 5/8"</v>
          </cell>
          <cell r="B562" t="str">
            <v>UN</v>
          </cell>
          <cell r="C562">
            <v>9000</v>
          </cell>
          <cell r="D562">
            <v>9000</v>
          </cell>
        </row>
        <row r="563">
          <cell r="A563" t="str">
            <v>UNION CONDUIT 1/2"</v>
          </cell>
          <cell r="B563" t="str">
            <v>UN</v>
          </cell>
          <cell r="C563">
            <v>300</v>
          </cell>
          <cell r="D563">
            <v>300</v>
          </cell>
        </row>
        <row r="564">
          <cell r="A564" t="str">
            <v>UNION CONDUIT GALVANIZADA 3/4"</v>
          </cell>
          <cell r="B564" t="str">
            <v>UN</v>
          </cell>
          <cell r="C564">
            <v>2000</v>
          </cell>
          <cell r="D564">
            <v>2000</v>
          </cell>
        </row>
        <row r="565">
          <cell r="A565" t="str">
            <v>UNION DE REPARACION UM 2"</v>
          </cell>
          <cell r="B565" t="str">
            <v>UN</v>
          </cell>
          <cell r="C565">
            <v>18000</v>
          </cell>
          <cell r="D565">
            <v>18000</v>
          </cell>
        </row>
        <row r="566">
          <cell r="A566" t="str">
            <v>UNION DE REPARACION UM 3"</v>
          </cell>
          <cell r="B566" t="str">
            <v>UN</v>
          </cell>
          <cell r="C566">
            <v>29000</v>
          </cell>
          <cell r="D566">
            <v>29000</v>
          </cell>
        </row>
        <row r="567">
          <cell r="A567" t="str">
            <v>UNION DE REPARACION UM 4"</v>
          </cell>
          <cell r="B567" t="str">
            <v>UN</v>
          </cell>
          <cell r="C567">
            <v>50000</v>
          </cell>
          <cell r="D567">
            <v>50000</v>
          </cell>
        </row>
        <row r="568">
          <cell r="A568" t="str">
            <v>UNION METALICA LIVIANA 1"</v>
          </cell>
          <cell r="B568" t="str">
            <v>UN</v>
          </cell>
          <cell r="C568">
            <v>6000</v>
          </cell>
          <cell r="D568">
            <v>6000</v>
          </cell>
        </row>
        <row r="569">
          <cell r="A569" t="str">
            <v>UNION SIMPLE PVC AGUAS LLUVIAS 3"</v>
          </cell>
          <cell r="B569" t="str">
            <v>UN</v>
          </cell>
          <cell r="C569">
            <v>1700</v>
          </cell>
          <cell r="D569">
            <v>1700</v>
          </cell>
        </row>
        <row r="570">
          <cell r="A570" t="str">
            <v>UNION SIMPLE PVC AGUAS LLUVIAS 4"</v>
          </cell>
          <cell r="B570" t="str">
            <v>UN</v>
          </cell>
          <cell r="C570">
            <v>4000</v>
          </cell>
          <cell r="D570">
            <v>4000</v>
          </cell>
        </row>
        <row r="571">
          <cell r="A571" t="str">
            <v>UNION SIMPLE PVC PRESION 1"</v>
          </cell>
          <cell r="B571" t="str">
            <v>UN</v>
          </cell>
          <cell r="C571">
            <v>1000</v>
          </cell>
          <cell r="D571">
            <v>1000</v>
          </cell>
        </row>
        <row r="572">
          <cell r="A572" t="str">
            <v>UNION SIMPLE PVC PRESION 1/2"</v>
          </cell>
          <cell r="B572" t="str">
            <v>UN</v>
          </cell>
          <cell r="C572">
            <v>200</v>
          </cell>
          <cell r="D572">
            <v>200</v>
          </cell>
        </row>
        <row r="573">
          <cell r="A573" t="str">
            <v>UNION SIMPLE PVC PRESION 11/2"</v>
          </cell>
          <cell r="B573" t="str">
            <v>UN</v>
          </cell>
          <cell r="C573">
            <v>1500</v>
          </cell>
          <cell r="D573">
            <v>1500</v>
          </cell>
        </row>
        <row r="574">
          <cell r="A574" t="str">
            <v>UNION SIMPLE PVC PRESION 3"</v>
          </cell>
          <cell r="B574" t="str">
            <v>UN</v>
          </cell>
          <cell r="C574">
            <v>11000</v>
          </cell>
          <cell r="D574">
            <v>11000</v>
          </cell>
        </row>
        <row r="575">
          <cell r="A575" t="str">
            <v>UNION SIMPLE PVC PRESION 3/4"</v>
          </cell>
          <cell r="B575" t="str">
            <v>UN</v>
          </cell>
          <cell r="C575">
            <v>400</v>
          </cell>
          <cell r="D575">
            <v>400</v>
          </cell>
        </row>
        <row r="576">
          <cell r="A576" t="str">
            <v>UNION SIMPLE PVC SANITARIA 2"</v>
          </cell>
          <cell r="B576" t="str">
            <v>UN</v>
          </cell>
          <cell r="C576">
            <v>2000</v>
          </cell>
          <cell r="D576">
            <v>2000</v>
          </cell>
        </row>
        <row r="577">
          <cell r="A577" t="str">
            <v>UNION SIMPLE PVC SANITARIA 3"</v>
          </cell>
          <cell r="B577" t="str">
            <v>UN</v>
          </cell>
          <cell r="C577">
            <v>3500</v>
          </cell>
          <cell r="D577">
            <v>3500</v>
          </cell>
        </row>
        <row r="578">
          <cell r="A578" t="str">
            <v>UNION SIMPLE PVC SANITARIA 4"</v>
          </cell>
          <cell r="B578" t="str">
            <v>UN</v>
          </cell>
          <cell r="C578">
            <v>4500</v>
          </cell>
          <cell r="D578">
            <v>4500</v>
          </cell>
        </row>
        <row r="579">
          <cell r="A579" t="str">
            <v>UNION SIMPLE PVC SANITARIA 6"</v>
          </cell>
          <cell r="B579" t="str">
            <v>UN</v>
          </cell>
          <cell r="C579">
            <v>14000</v>
          </cell>
          <cell r="D579">
            <v>14000</v>
          </cell>
        </row>
        <row r="580">
          <cell r="A580" t="str">
            <v>UNION SIMPLE SANITARIA PVC 4"</v>
          </cell>
          <cell r="B580" t="str">
            <v>UN</v>
          </cell>
          <cell r="C580">
            <v>3400</v>
          </cell>
          <cell r="D580">
            <v>3400</v>
          </cell>
        </row>
        <row r="581">
          <cell r="A581" t="str">
            <v>UNION SOLDADA PVC PRESION 3"</v>
          </cell>
          <cell r="B581" t="str">
            <v>UN</v>
          </cell>
          <cell r="C581">
            <v>11000</v>
          </cell>
          <cell r="D581">
            <v>11000</v>
          </cell>
        </row>
        <row r="582">
          <cell r="A582" t="str">
            <v>VALLA LAMINA CALIBRE 22 1,00 X 0,50</v>
          </cell>
          <cell r="B582" t="str">
            <v>UN</v>
          </cell>
          <cell r="C582">
            <v>90000</v>
          </cell>
          <cell r="D582">
            <v>90000</v>
          </cell>
        </row>
        <row r="583">
          <cell r="A583" t="str">
            <v>VALLA LAMINA CALIBRE 22 1,00 X 1,00 INCLUYE TORRES ANGULO</v>
          </cell>
          <cell r="B583" t="str">
            <v>UN</v>
          </cell>
          <cell r="C583">
            <v>122000</v>
          </cell>
          <cell r="D583">
            <v>122000</v>
          </cell>
        </row>
        <row r="584">
          <cell r="A584" t="str">
            <v>VALLA LAMINA CALIBRE 22 1,50 X 2,0 INCLUYE TORRES ANGULO</v>
          </cell>
          <cell r="B584" t="str">
            <v>UN</v>
          </cell>
          <cell r="C584">
            <v>373811</v>
          </cell>
          <cell r="D584">
            <v>373811</v>
          </cell>
        </row>
        <row r="585">
          <cell r="A585" t="str">
            <v>VALLA LAMINA CALIBRE 22 2,0 X 4,0 INCLUYE TORRES ANGULO</v>
          </cell>
          <cell r="B585" t="str">
            <v>UN</v>
          </cell>
          <cell r="C585">
            <v>1016946</v>
          </cell>
          <cell r="D585">
            <v>1016946</v>
          </cell>
        </row>
        <row r="586">
          <cell r="A586" t="str">
            <v>VALLAS Y BARRICADAS</v>
          </cell>
          <cell r="B586" t="str">
            <v>GLB</v>
          </cell>
          <cell r="C586">
            <v>700</v>
          </cell>
          <cell r="D586">
            <v>700</v>
          </cell>
        </row>
        <row r="587">
          <cell r="A587" t="str">
            <v>VALVULA CHEQUE 3/4"</v>
          </cell>
          <cell r="B587" t="str">
            <v>UN</v>
          </cell>
          <cell r="C587">
            <v>25000</v>
          </cell>
          <cell r="D587">
            <v>25000</v>
          </cell>
        </row>
        <row r="588">
          <cell r="A588" t="str">
            <v>VALVULA DE COMPUERTA ABIERTA DE 3"</v>
          </cell>
          <cell r="B588" t="str">
            <v>UN</v>
          </cell>
          <cell r="C588">
            <v>280000</v>
          </cell>
          <cell r="D588">
            <v>280000</v>
          </cell>
        </row>
        <row r="589">
          <cell r="A589" t="str">
            <v>VALVULA DE CORTE DE 3/4"</v>
          </cell>
          <cell r="B589" t="str">
            <v>UN</v>
          </cell>
          <cell r="C589">
            <v>25680</v>
          </cell>
          <cell r="D589">
            <v>25680</v>
          </cell>
        </row>
        <row r="590">
          <cell r="A590" t="str">
            <v>VALVULA HF SELLO ELASTICO EXTREMOS LISOS 2"</v>
          </cell>
          <cell r="B590" t="str">
            <v>UN</v>
          </cell>
          <cell r="C590">
            <v>210000</v>
          </cell>
          <cell r="D590">
            <v>210000</v>
          </cell>
        </row>
        <row r="591">
          <cell r="A591" t="str">
            <v>VALVULA HF SELLO ELASTICO EXTREMOS LISOS 3"</v>
          </cell>
          <cell r="B591" t="str">
            <v>UN</v>
          </cell>
          <cell r="C591">
            <v>345000</v>
          </cell>
          <cell r="D591">
            <v>345000</v>
          </cell>
        </row>
        <row r="592">
          <cell r="A592" t="str">
            <v>VALVULA HF SELLO ELASTICO EXTREMOS LISOS 4"</v>
          </cell>
          <cell r="B592" t="str">
            <v>UN</v>
          </cell>
          <cell r="C592">
            <v>400000</v>
          </cell>
          <cell r="D592">
            <v>400000</v>
          </cell>
        </row>
        <row r="593">
          <cell r="A593" t="str">
            <v>VARENGAS 4 X 2</v>
          </cell>
          <cell r="B593" t="str">
            <v>UN</v>
          </cell>
          <cell r="C593">
            <v>1500</v>
          </cell>
          <cell r="D593">
            <v>1500</v>
          </cell>
        </row>
        <row r="594">
          <cell r="A594" t="str">
            <v>VARENGAS 5 X 2</v>
          </cell>
          <cell r="B594" t="str">
            <v>UN</v>
          </cell>
          <cell r="C594">
            <v>1100</v>
          </cell>
          <cell r="D594">
            <v>1100</v>
          </cell>
        </row>
        <row r="595">
          <cell r="A595" t="str">
            <v>VARILLA COPPERWELD 5/8" X 1,5 m</v>
          </cell>
          <cell r="B595" t="str">
            <v>UN</v>
          </cell>
          <cell r="C595">
            <v>27300</v>
          </cell>
          <cell r="D595">
            <v>27300</v>
          </cell>
        </row>
        <row r="596">
          <cell r="A596" t="str">
            <v>VARILLA COPPERWELD 5/8" X 1,8 m</v>
          </cell>
          <cell r="B596" t="str">
            <v>UN</v>
          </cell>
          <cell r="C596">
            <v>47250</v>
          </cell>
          <cell r="D596">
            <v>47250</v>
          </cell>
        </row>
        <row r="597">
          <cell r="A597" t="str">
            <v>VARILLA DE ANCLAJE DE 1,5 m</v>
          </cell>
          <cell r="B597" t="str">
            <v>UN</v>
          </cell>
          <cell r="C597">
            <v>29400</v>
          </cell>
          <cell r="D597">
            <v>29400</v>
          </cell>
        </row>
        <row r="598">
          <cell r="A598" t="str">
            <v>VARILLA DE ANCLAJE DE 1,8 m</v>
          </cell>
          <cell r="B598" t="str">
            <v>UN</v>
          </cell>
          <cell r="C598">
            <v>16800</v>
          </cell>
          <cell r="D598">
            <v>16800</v>
          </cell>
        </row>
        <row r="599">
          <cell r="A599" t="str">
            <v>VARILLA DE COBRE CW 5/8" X 1,5 M</v>
          </cell>
          <cell r="B599" t="str">
            <v>UN</v>
          </cell>
          <cell r="C599">
            <v>32000</v>
          </cell>
          <cell r="D599">
            <v>32000</v>
          </cell>
        </row>
        <row r="600">
          <cell r="A600" t="str">
            <v>VARILLA DE COBRE CW 5/8" X 1,8 M</v>
          </cell>
          <cell r="B600" t="str">
            <v>UN</v>
          </cell>
          <cell r="C600">
            <v>25000</v>
          </cell>
          <cell r="D600">
            <v>25000</v>
          </cell>
        </row>
        <row r="601">
          <cell r="A601" t="str">
            <v>VARILLA DE COBRE CW 5/8" X 2,44 M</v>
          </cell>
          <cell r="B601" t="str">
            <v>UN</v>
          </cell>
          <cell r="C601">
            <v>70000</v>
          </cell>
          <cell r="D601">
            <v>70000</v>
          </cell>
        </row>
        <row r="602">
          <cell r="A602" t="str">
            <v>VENTANA EN ALUMINIO ANOLOC</v>
          </cell>
          <cell r="B602" t="str">
            <v>M2</v>
          </cell>
          <cell r="C602">
            <v>110000</v>
          </cell>
          <cell r="D602">
            <v>110000</v>
          </cell>
        </row>
        <row r="603">
          <cell r="A603" t="str">
            <v>VENTANA METALICA 1.5 X 1.0 CON ANTICORROSIVO</v>
          </cell>
          <cell r="B603" t="str">
            <v>UN</v>
          </cell>
          <cell r="C603">
            <v>55000</v>
          </cell>
          <cell r="D603">
            <v>55000</v>
          </cell>
        </row>
        <row r="604">
          <cell r="A604" t="str">
            <v>VENTANA METALICA CALIBRE 20</v>
          </cell>
          <cell r="B604" t="str">
            <v>M2</v>
          </cell>
          <cell r="C604">
            <v>38000</v>
          </cell>
          <cell r="D604">
            <v>38000</v>
          </cell>
        </row>
        <row r="605">
          <cell r="A605" t="str">
            <v>VIDRIO 4MM</v>
          </cell>
          <cell r="B605" t="str">
            <v>M2</v>
          </cell>
          <cell r="C605">
            <v>20000</v>
          </cell>
          <cell r="D605">
            <v>20000</v>
          </cell>
        </row>
        <row r="606">
          <cell r="A606" t="str">
            <v>VIGUETA DE CONCRETO</v>
          </cell>
          <cell r="B606" t="str">
            <v>UN</v>
          </cell>
          <cell r="C606">
            <v>5775</v>
          </cell>
          <cell r="D606">
            <v>5775</v>
          </cell>
        </row>
        <row r="607">
          <cell r="A607" t="str">
            <v>VINILO TIPO 1 INTERIORES - EXTRERIORES</v>
          </cell>
          <cell r="B607" t="str">
            <v>GL</v>
          </cell>
          <cell r="C607">
            <v>40000</v>
          </cell>
          <cell r="D607">
            <v>40000</v>
          </cell>
        </row>
        <row r="608">
          <cell r="A608" t="str">
            <v>VINILO TIPO 3 IMPRIMANTE</v>
          </cell>
          <cell r="B608" t="str">
            <v>GL</v>
          </cell>
          <cell r="C608">
            <v>35000</v>
          </cell>
          <cell r="D608">
            <v>35000</v>
          </cell>
        </row>
        <row r="609">
          <cell r="A609" t="str">
            <v>VINISOL</v>
          </cell>
          <cell r="B609" t="str">
            <v>M2</v>
          </cell>
          <cell r="C609">
            <v>14000</v>
          </cell>
          <cell r="D609">
            <v>14000</v>
          </cell>
        </row>
        <row r="610">
          <cell r="A610" t="str">
            <v>YE PVC SANITARIA 2"</v>
          </cell>
          <cell r="B610" t="str">
            <v>UN</v>
          </cell>
          <cell r="C610">
            <v>3500</v>
          </cell>
          <cell r="D610">
            <v>3500</v>
          </cell>
        </row>
        <row r="611">
          <cell r="A611" t="str">
            <v>YE PVC SANITARIA 3"</v>
          </cell>
          <cell r="B611" t="str">
            <v>UN</v>
          </cell>
          <cell r="C611">
            <v>4000</v>
          </cell>
          <cell r="D611">
            <v>4000</v>
          </cell>
        </row>
        <row r="612">
          <cell r="D612">
            <v>0</v>
          </cell>
        </row>
        <row r="613">
          <cell r="D613">
            <v>0</v>
          </cell>
        </row>
        <row r="614">
          <cell r="D614">
            <v>0</v>
          </cell>
        </row>
        <row r="615">
          <cell r="D615">
            <v>0</v>
          </cell>
        </row>
        <row r="616">
          <cell r="D616">
            <v>0</v>
          </cell>
        </row>
        <row r="617">
          <cell r="D617">
            <v>0</v>
          </cell>
        </row>
        <row r="618">
          <cell r="D618">
            <v>0</v>
          </cell>
        </row>
        <row r="619">
          <cell r="D619">
            <v>0</v>
          </cell>
        </row>
        <row r="620">
          <cell r="D620">
            <v>0</v>
          </cell>
        </row>
        <row r="621">
          <cell r="D621">
            <v>0</v>
          </cell>
        </row>
        <row r="622">
          <cell r="D622">
            <v>0</v>
          </cell>
        </row>
        <row r="623">
          <cell r="D623">
            <v>0</v>
          </cell>
        </row>
        <row r="624">
          <cell r="D624">
            <v>0</v>
          </cell>
        </row>
        <row r="625">
          <cell r="D625">
            <v>0</v>
          </cell>
        </row>
        <row r="626">
          <cell r="D626">
            <v>0</v>
          </cell>
        </row>
        <row r="627">
          <cell r="D627">
            <v>0</v>
          </cell>
        </row>
        <row r="628">
          <cell r="D628">
            <v>0</v>
          </cell>
        </row>
        <row r="629">
          <cell r="D629">
            <v>0</v>
          </cell>
        </row>
        <row r="630">
          <cell r="D630">
            <v>0</v>
          </cell>
        </row>
        <row r="631">
          <cell r="D631">
            <v>0</v>
          </cell>
        </row>
        <row r="632">
          <cell r="D632">
            <v>0</v>
          </cell>
        </row>
        <row r="633">
          <cell r="D633">
            <v>0</v>
          </cell>
        </row>
        <row r="634">
          <cell r="D634">
            <v>0</v>
          </cell>
        </row>
        <row r="635">
          <cell r="D635">
            <v>0</v>
          </cell>
        </row>
        <row r="636">
          <cell r="D636">
            <v>0</v>
          </cell>
        </row>
        <row r="637">
          <cell r="D637">
            <v>0</v>
          </cell>
        </row>
        <row r="638">
          <cell r="D638">
            <v>0</v>
          </cell>
        </row>
        <row r="639">
          <cell r="D639">
            <v>0</v>
          </cell>
        </row>
        <row r="640">
          <cell r="D640">
            <v>0</v>
          </cell>
        </row>
        <row r="641">
          <cell r="D641">
            <v>0</v>
          </cell>
        </row>
        <row r="642">
          <cell r="D642">
            <v>0</v>
          </cell>
        </row>
        <row r="643">
          <cell r="D643">
            <v>0</v>
          </cell>
        </row>
        <row r="644">
          <cell r="D644">
            <v>0</v>
          </cell>
        </row>
        <row r="645">
          <cell r="D645">
            <v>0</v>
          </cell>
        </row>
        <row r="646">
          <cell r="D646">
            <v>0</v>
          </cell>
        </row>
        <row r="647">
          <cell r="D647">
            <v>0</v>
          </cell>
        </row>
        <row r="648">
          <cell r="D648">
            <v>0</v>
          </cell>
        </row>
        <row r="649">
          <cell r="D649">
            <v>0</v>
          </cell>
        </row>
        <row r="650">
          <cell r="D650">
            <v>0</v>
          </cell>
        </row>
        <row r="651">
          <cell r="D651">
            <v>0</v>
          </cell>
        </row>
        <row r="652">
          <cell r="D652">
            <v>0</v>
          </cell>
        </row>
        <row r="653">
          <cell r="D653">
            <v>0</v>
          </cell>
        </row>
        <row r="654">
          <cell r="D654">
            <v>0</v>
          </cell>
        </row>
        <row r="655">
          <cell r="D655">
            <v>0</v>
          </cell>
        </row>
        <row r="656">
          <cell r="D656">
            <v>0</v>
          </cell>
        </row>
        <row r="657">
          <cell r="D657">
            <v>0</v>
          </cell>
        </row>
        <row r="658">
          <cell r="D658">
            <v>0</v>
          </cell>
        </row>
        <row r="659">
          <cell r="D659">
            <v>0</v>
          </cell>
        </row>
        <row r="660">
          <cell r="D660">
            <v>0</v>
          </cell>
        </row>
        <row r="661">
          <cell r="D661">
            <v>0</v>
          </cell>
        </row>
        <row r="662">
          <cell r="D662">
            <v>0</v>
          </cell>
        </row>
        <row r="663">
          <cell r="D663">
            <v>0</v>
          </cell>
        </row>
        <row r="664">
          <cell r="D664">
            <v>0</v>
          </cell>
        </row>
        <row r="665">
          <cell r="D665">
            <v>0</v>
          </cell>
        </row>
        <row r="666">
          <cell r="D666">
            <v>0</v>
          </cell>
        </row>
        <row r="667">
          <cell r="D667">
            <v>0</v>
          </cell>
        </row>
        <row r="668">
          <cell r="D668">
            <v>0</v>
          </cell>
        </row>
        <row r="669">
          <cell r="D669">
            <v>0</v>
          </cell>
        </row>
        <row r="670">
          <cell r="D670">
            <v>0</v>
          </cell>
        </row>
        <row r="671">
          <cell r="D671">
            <v>0</v>
          </cell>
        </row>
        <row r="672">
          <cell r="D672">
            <v>0</v>
          </cell>
        </row>
        <row r="673">
          <cell r="D673">
            <v>0</v>
          </cell>
        </row>
        <row r="674">
          <cell r="D674">
            <v>0</v>
          </cell>
        </row>
        <row r="675">
          <cell r="D675">
            <v>0</v>
          </cell>
        </row>
        <row r="676">
          <cell r="D676">
            <v>0</v>
          </cell>
        </row>
        <row r="677">
          <cell r="D677">
            <v>0</v>
          </cell>
        </row>
        <row r="678">
          <cell r="D678">
            <v>0</v>
          </cell>
        </row>
        <row r="679">
          <cell r="D679">
            <v>0</v>
          </cell>
        </row>
        <row r="680">
          <cell r="D680">
            <v>0</v>
          </cell>
        </row>
        <row r="681">
          <cell r="D681">
            <v>0</v>
          </cell>
        </row>
        <row r="682">
          <cell r="D682">
            <v>0</v>
          </cell>
        </row>
        <row r="683">
          <cell r="D683">
            <v>0</v>
          </cell>
        </row>
        <row r="684">
          <cell r="D684">
            <v>0</v>
          </cell>
        </row>
        <row r="685">
          <cell r="D685">
            <v>0</v>
          </cell>
        </row>
        <row r="686">
          <cell r="D686">
            <v>0</v>
          </cell>
        </row>
        <row r="687">
          <cell r="D687">
            <v>0</v>
          </cell>
        </row>
        <row r="688">
          <cell r="D688">
            <v>0</v>
          </cell>
        </row>
        <row r="689">
          <cell r="D689">
            <v>0</v>
          </cell>
        </row>
        <row r="690">
          <cell r="D690">
            <v>0</v>
          </cell>
        </row>
        <row r="691">
          <cell r="D691">
            <v>0</v>
          </cell>
        </row>
        <row r="692">
          <cell r="D692">
            <v>0</v>
          </cell>
        </row>
        <row r="693">
          <cell r="D693">
            <v>0</v>
          </cell>
        </row>
        <row r="694">
          <cell r="D694">
            <v>0</v>
          </cell>
        </row>
        <row r="695">
          <cell r="D695">
            <v>0</v>
          </cell>
        </row>
        <row r="696">
          <cell r="D696">
            <v>0</v>
          </cell>
        </row>
        <row r="697">
          <cell r="D697">
            <v>0</v>
          </cell>
        </row>
        <row r="698">
          <cell r="D698">
            <v>0</v>
          </cell>
        </row>
        <row r="699">
          <cell r="D699">
            <v>0</v>
          </cell>
        </row>
        <row r="700">
          <cell r="D700">
            <v>0</v>
          </cell>
        </row>
        <row r="701">
          <cell r="D701">
            <v>0</v>
          </cell>
        </row>
        <row r="702">
          <cell r="D702">
            <v>0</v>
          </cell>
        </row>
        <row r="703">
          <cell r="D703">
            <v>0</v>
          </cell>
        </row>
        <row r="704">
          <cell r="D704">
            <v>0</v>
          </cell>
        </row>
        <row r="705">
          <cell r="D705">
            <v>0</v>
          </cell>
        </row>
        <row r="706">
          <cell r="D706">
            <v>0</v>
          </cell>
        </row>
        <row r="707">
          <cell r="D707">
            <v>0</v>
          </cell>
        </row>
        <row r="708">
          <cell r="D708">
            <v>0</v>
          </cell>
        </row>
        <row r="709">
          <cell r="D709">
            <v>0</v>
          </cell>
        </row>
        <row r="710">
          <cell r="D710">
            <v>0</v>
          </cell>
        </row>
        <row r="711">
          <cell r="D711">
            <v>0</v>
          </cell>
        </row>
        <row r="712">
          <cell r="D712">
            <v>0</v>
          </cell>
        </row>
        <row r="713">
          <cell r="D713">
            <v>0</v>
          </cell>
        </row>
        <row r="714">
          <cell r="D714">
            <v>0</v>
          </cell>
        </row>
        <row r="715">
          <cell r="D715">
            <v>0</v>
          </cell>
        </row>
        <row r="716">
          <cell r="D716">
            <v>0</v>
          </cell>
        </row>
        <row r="717">
          <cell r="D717">
            <v>0</v>
          </cell>
        </row>
        <row r="718">
          <cell r="D718">
            <v>0</v>
          </cell>
        </row>
        <row r="719">
          <cell r="D719">
            <v>0</v>
          </cell>
        </row>
        <row r="720">
          <cell r="D720">
            <v>0</v>
          </cell>
        </row>
        <row r="721">
          <cell r="D721">
            <v>0</v>
          </cell>
        </row>
        <row r="722">
          <cell r="D722">
            <v>0</v>
          </cell>
        </row>
        <row r="723">
          <cell r="D723">
            <v>0</v>
          </cell>
        </row>
        <row r="724">
          <cell r="D724">
            <v>0</v>
          </cell>
        </row>
        <row r="725">
          <cell r="D725">
            <v>0</v>
          </cell>
        </row>
        <row r="726">
          <cell r="D726">
            <v>0</v>
          </cell>
        </row>
        <row r="727">
          <cell r="D727">
            <v>0</v>
          </cell>
        </row>
        <row r="728">
          <cell r="D728">
            <v>0</v>
          </cell>
        </row>
        <row r="729">
          <cell r="D729">
            <v>0</v>
          </cell>
        </row>
        <row r="730">
          <cell r="D730">
            <v>0</v>
          </cell>
        </row>
        <row r="731">
          <cell r="D731">
            <v>0</v>
          </cell>
        </row>
        <row r="732">
          <cell r="D732">
            <v>0</v>
          </cell>
        </row>
        <row r="733">
          <cell r="D733">
            <v>0</v>
          </cell>
        </row>
        <row r="734">
          <cell r="D734">
            <v>0</v>
          </cell>
        </row>
        <row r="735">
          <cell r="D735">
            <v>0</v>
          </cell>
        </row>
        <row r="736">
          <cell r="D736">
            <v>0</v>
          </cell>
        </row>
        <row r="737">
          <cell r="D737">
            <v>0</v>
          </cell>
        </row>
        <row r="738">
          <cell r="D738">
            <v>0</v>
          </cell>
        </row>
        <row r="739">
          <cell r="D739">
            <v>0</v>
          </cell>
        </row>
        <row r="740">
          <cell r="D740">
            <v>0</v>
          </cell>
        </row>
        <row r="741">
          <cell r="D741">
            <v>0</v>
          </cell>
        </row>
        <row r="742">
          <cell r="D742">
            <v>0</v>
          </cell>
        </row>
        <row r="743">
          <cell r="D743">
            <v>0</v>
          </cell>
        </row>
        <row r="744">
          <cell r="D744">
            <v>0</v>
          </cell>
        </row>
        <row r="745">
          <cell r="D745">
            <v>0</v>
          </cell>
        </row>
        <row r="746">
          <cell r="D746">
            <v>0</v>
          </cell>
        </row>
        <row r="747">
          <cell r="D747">
            <v>0</v>
          </cell>
        </row>
        <row r="748">
          <cell r="D748">
            <v>0</v>
          </cell>
        </row>
        <row r="749">
          <cell r="D749">
            <v>0</v>
          </cell>
        </row>
        <row r="750">
          <cell r="D750">
            <v>0</v>
          </cell>
        </row>
        <row r="751">
          <cell r="D751">
            <v>0</v>
          </cell>
        </row>
        <row r="752">
          <cell r="D752">
            <v>0</v>
          </cell>
        </row>
        <row r="753">
          <cell r="D753">
            <v>0</v>
          </cell>
        </row>
        <row r="754">
          <cell r="D754">
            <v>0</v>
          </cell>
        </row>
        <row r="755">
          <cell r="D755">
            <v>0</v>
          </cell>
        </row>
        <row r="756">
          <cell r="D756">
            <v>0</v>
          </cell>
        </row>
        <row r="757">
          <cell r="D757">
            <v>0</v>
          </cell>
        </row>
        <row r="758">
          <cell r="D758">
            <v>0</v>
          </cell>
        </row>
        <row r="759">
          <cell r="D759">
            <v>0</v>
          </cell>
        </row>
        <row r="760">
          <cell r="D760">
            <v>0</v>
          </cell>
        </row>
        <row r="761">
          <cell r="D761">
            <v>0</v>
          </cell>
        </row>
        <row r="762">
          <cell r="D762">
            <v>0</v>
          </cell>
        </row>
        <row r="763">
          <cell r="D763">
            <v>0</v>
          </cell>
        </row>
        <row r="764">
          <cell r="D764">
            <v>0</v>
          </cell>
        </row>
        <row r="765">
          <cell r="D765">
            <v>0</v>
          </cell>
        </row>
        <row r="766">
          <cell r="D766">
            <v>0</v>
          </cell>
        </row>
        <row r="767">
          <cell r="D767">
            <v>0</v>
          </cell>
        </row>
        <row r="768">
          <cell r="D768">
            <v>0</v>
          </cell>
        </row>
        <row r="769">
          <cell r="D769">
            <v>0</v>
          </cell>
        </row>
        <row r="770">
          <cell r="D770">
            <v>0</v>
          </cell>
        </row>
        <row r="771">
          <cell r="D771">
            <v>0</v>
          </cell>
        </row>
        <row r="772">
          <cell r="D772">
            <v>0</v>
          </cell>
        </row>
        <row r="773">
          <cell r="D773">
            <v>0</v>
          </cell>
        </row>
        <row r="774">
          <cell r="D774">
            <v>0</v>
          </cell>
        </row>
        <row r="775">
          <cell r="D775">
            <v>0</v>
          </cell>
        </row>
        <row r="776">
          <cell r="D776">
            <v>0</v>
          </cell>
        </row>
        <row r="777">
          <cell r="D777">
            <v>0</v>
          </cell>
        </row>
        <row r="778">
          <cell r="D778">
            <v>0</v>
          </cell>
        </row>
        <row r="779">
          <cell r="D779">
            <v>0</v>
          </cell>
        </row>
        <row r="780">
          <cell r="D780">
            <v>0</v>
          </cell>
        </row>
        <row r="781">
          <cell r="D781">
            <v>0</v>
          </cell>
        </row>
        <row r="782">
          <cell r="D782">
            <v>0</v>
          </cell>
        </row>
        <row r="783">
          <cell r="D783">
            <v>0</v>
          </cell>
        </row>
        <row r="784">
          <cell r="D784">
            <v>0</v>
          </cell>
        </row>
        <row r="785">
          <cell r="D785">
            <v>0</v>
          </cell>
        </row>
        <row r="786">
          <cell r="D786">
            <v>0</v>
          </cell>
        </row>
        <row r="787">
          <cell r="D787">
            <v>0</v>
          </cell>
        </row>
        <row r="788">
          <cell r="D788">
            <v>0</v>
          </cell>
        </row>
        <row r="789">
          <cell r="D789">
            <v>0</v>
          </cell>
        </row>
        <row r="790">
          <cell r="D790">
            <v>0</v>
          </cell>
        </row>
        <row r="791">
          <cell r="D791">
            <v>0</v>
          </cell>
        </row>
        <row r="792">
          <cell r="D792">
            <v>0</v>
          </cell>
        </row>
        <row r="793">
          <cell r="D793">
            <v>0</v>
          </cell>
        </row>
        <row r="794">
          <cell r="D794">
            <v>0</v>
          </cell>
        </row>
        <row r="795">
          <cell r="D795">
            <v>0</v>
          </cell>
        </row>
        <row r="796">
          <cell r="D796">
            <v>0</v>
          </cell>
        </row>
        <row r="797">
          <cell r="D797">
            <v>0</v>
          </cell>
        </row>
        <row r="798">
          <cell r="D798">
            <v>0</v>
          </cell>
        </row>
        <row r="799">
          <cell r="D799">
            <v>0</v>
          </cell>
        </row>
        <row r="800">
          <cell r="D800">
            <v>0</v>
          </cell>
        </row>
        <row r="801">
          <cell r="D801">
            <v>0</v>
          </cell>
        </row>
        <row r="802">
          <cell r="D802">
            <v>0</v>
          </cell>
        </row>
        <row r="803">
          <cell r="D803">
            <v>0</v>
          </cell>
        </row>
        <row r="804">
          <cell r="D804">
            <v>0</v>
          </cell>
        </row>
        <row r="805">
          <cell r="D805">
            <v>0</v>
          </cell>
        </row>
        <row r="806">
          <cell r="D806">
            <v>0</v>
          </cell>
        </row>
        <row r="807">
          <cell r="D807">
            <v>0</v>
          </cell>
        </row>
        <row r="808">
          <cell r="D808">
            <v>0</v>
          </cell>
        </row>
        <row r="809">
          <cell r="D809">
            <v>0</v>
          </cell>
        </row>
        <row r="810">
          <cell r="D810">
            <v>0</v>
          </cell>
        </row>
        <row r="811">
          <cell r="D811">
            <v>0</v>
          </cell>
        </row>
        <row r="812">
          <cell r="D812">
            <v>0</v>
          </cell>
        </row>
        <row r="813">
          <cell r="D813">
            <v>0</v>
          </cell>
        </row>
        <row r="814">
          <cell r="D814">
            <v>0</v>
          </cell>
        </row>
        <row r="815">
          <cell r="D815">
            <v>0</v>
          </cell>
        </row>
        <row r="816">
          <cell r="D816">
            <v>0</v>
          </cell>
        </row>
        <row r="817">
          <cell r="D817">
            <v>0</v>
          </cell>
        </row>
        <row r="818">
          <cell r="D818">
            <v>0</v>
          </cell>
        </row>
        <row r="819">
          <cell r="D819">
            <v>0</v>
          </cell>
        </row>
        <row r="820">
          <cell r="D820">
            <v>0</v>
          </cell>
        </row>
        <row r="821">
          <cell r="D821">
            <v>0</v>
          </cell>
        </row>
        <row r="822">
          <cell r="D822">
            <v>0</v>
          </cell>
        </row>
        <row r="823">
          <cell r="D823">
            <v>0</v>
          </cell>
        </row>
        <row r="824">
          <cell r="D824">
            <v>0</v>
          </cell>
        </row>
        <row r="825">
          <cell r="D825">
            <v>0</v>
          </cell>
        </row>
        <row r="826">
          <cell r="D826">
            <v>0</v>
          </cell>
        </row>
        <row r="827">
          <cell r="D827">
            <v>0</v>
          </cell>
        </row>
        <row r="828">
          <cell r="D828">
            <v>0</v>
          </cell>
        </row>
        <row r="829">
          <cell r="D829">
            <v>0</v>
          </cell>
        </row>
        <row r="830">
          <cell r="D830">
            <v>0</v>
          </cell>
        </row>
        <row r="831">
          <cell r="D831">
            <v>0</v>
          </cell>
        </row>
        <row r="832">
          <cell r="D832">
            <v>0</v>
          </cell>
        </row>
        <row r="833">
          <cell r="D833">
            <v>0</v>
          </cell>
        </row>
        <row r="834">
          <cell r="D834">
            <v>0</v>
          </cell>
        </row>
        <row r="835">
          <cell r="D835">
            <v>0</v>
          </cell>
        </row>
        <row r="836">
          <cell r="D836">
            <v>0</v>
          </cell>
        </row>
        <row r="837">
          <cell r="D837">
            <v>0</v>
          </cell>
        </row>
        <row r="838">
          <cell r="D838">
            <v>0</v>
          </cell>
        </row>
        <row r="839">
          <cell r="D839">
            <v>0</v>
          </cell>
        </row>
        <row r="840">
          <cell r="D840">
            <v>0</v>
          </cell>
        </row>
        <row r="841">
          <cell r="D841">
            <v>0</v>
          </cell>
        </row>
        <row r="842">
          <cell r="D842">
            <v>0</v>
          </cell>
        </row>
        <row r="843">
          <cell r="D843">
            <v>0</v>
          </cell>
        </row>
        <row r="844">
          <cell r="D844">
            <v>0</v>
          </cell>
        </row>
        <row r="845">
          <cell r="D845">
            <v>0</v>
          </cell>
        </row>
        <row r="846">
          <cell r="D846">
            <v>0</v>
          </cell>
        </row>
        <row r="847">
          <cell r="D847">
            <v>0</v>
          </cell>
        </row>
        <row r="848">
          <cell r="D848">
            <v>0</v>
          </cell>
        </row>
        <row r="849">
          <cell r="D849">
            <v>0</v>
          </cell>
        </row>
        <row r="850">
          <cell r="D850">
            <v>0</v>
          </cell>
        </row>
        <row r="851">
          <cell r="D851">
            <v>0</v>
          </cell>
        </row>
        <row r="852">
          <cell r="D852">
            <v>0</v>
          </cell>
        </row>
        <row r="853">
          <cell r="D853">
            <v>0</v>
          </cell>
        </row>
        <row r="854">
          <cell r="D854">
            <v>0</v>
          </cell>
        </row>
        <row r="855">
          <cell r="D855">
            <v>0</v>
          </cell>
        </row>
        <row r="856">
          <cell r="D856">
            <v>0</v>
          </cell>
        </row>
        <row r="857">
          <cell r="D857">
            <v>0</v>
          </cell>
        </row>
        <row r="858">
          <cell r="D858">
            <v>0</v>
          </cell>
        </row>
        <row r="859">
          <cell r="D859">
            <v>0</v>
          </cell>
        </row>
        <row r="860">
          <cell r="D860">
            <v>0</v>
          </cell>
        </row>
        <row r="861">
          <cell r="D861">
            <v>0</v>
          </cell>
        </row>
        <row r="862">
          <cell r="D862">
            <v>0</v>
          </cell>
        </row>
        <row r="863">
          <cell r="D863">
            <v>0</v>
          </cell>
        </row>
        <row r="864">
          <cell r="D864">
            <v>0</v>
          </cell>
        </row>
        <row r="865">
          <cell r="D865">
            <v>0</v>
          </cell>
        </row>
        <row r="866">
          <cell r="D866">
            <v>0</v>
          </cell>
        </row>
        <row r="867">
          <cell r="D867">
            <v>0</v>
          </cell>
        </row>
        <row r="868">
          <cell r="D868">
            <v>0</v>
          </cell>
        </row>
        <row r="869">
          <cell r="D869">
            <v>0</v>
          </cell>
        </row>
        <row r="870">
          <cell r="D870">
            <v>0</v>
          </cell>
        </row>
        <row r="871">
          <cell r="D871">
            <v>0</v>
          </cell>
        </row>
        <row r="872">
          <cell r="D872">
            <v>0</v>
          </cell>
        </row>
        <row r="873">
          <cell r="D873">
            <v>0</v>
          </cell>
        </row>
        <row r="874">
          <cell r="D874">
            <v>0</v>
          </cell>
        </row>
        <row r="875">
          <cell r="D875">
            <v>0</v>
          </cell>
        </row>
        <row r="876">
          <cell r="D876">
            <v>0</v>
          </cell>
        </row>
        <row r="877">
          <cell r="D877">
            <v>0</v>
          </cell>
        </row>
        <row r="878">
          <cell r="D878">
            <v>0</v>
          </cell>
        </row>
        <row r="879">
          <cell r="D879">
            <v>0</v>
          </cell>
        </row>
        <row r="880">
          <cell r="D880">
            <v>0</v>
          </cell>
        </row>
        <row r="881">
          <cell r="D881">
            <v>0</v>
          </cell>
        </row>
        <row r="882">
          <cell r="D882">
            <v>0</v>
          </cell>
        </row>
        <row r="883">
          <cell r="D883">
            <v>0</v>
          </cell>
        </row>
        <row r="884">
          <cell r="D884">
            <v>0</v>
          </cell>
        </row>
        <row r="885">
          <cell r="D885">
            <v>0</v>
          </cell>
        </row>
        <row r="886">
          <cell r="D886">
            <v>0</v>
          </cell>
        </row>
        <row r="887">
          <cell r="D887">
            <v>0</v>
          </cell>
        </row>
        <row r="888">
          <cell r="D888">
            <v>0</v>
          </cell>
        </row>
        <row r="889">
          <cell r="D889">
            <v>0</v>
          </cell>
        </row>
        <row r="890">
          <cell r="D890">
            <v>0</v>
          </cell>
        </row>
        <row r="891">
          <cell r="D891">
            <v>0</v>
          </cell>
        </row>
        <row r="892">
          <cell r="D892">
            <v>0</v>
          </cell>
        </row>
        <row r="893">
          <cell r="D893">
            <v>0</v>
          </cell>
        </row>
        <row r="894">
          <cell r="D894">
            <v>0</v>
          </cell>
        </row>
        <row r="895">
          <cell r="D895">
            <v>0</v>
          </cell>
        </row>
        <row r="896">
          <cell r="D896">
            <v>0</v>
          </cell>
        </row>
        <row r="897">
          <cell r="D897">
            <v>0</v>
          </cell>
        </row>
        <row r="898">
          <cell r="D898">
            <v>0</v>
          </cell>
        </row>
        <row r="899">
          <cell r="D899">
            <v>0</v>
          </cell>
        </row>
        <row r="900">
          <cell r="D900">
            <v>0</v>
          </cell>
        </row>
        <row r="901">
          <cell r="D901">
            <v>0</v>
          </cell>
        </row>
        <row r="902">
          <cell r="D902">
            <v>0</v>
          </cell>
        </row>
        <row r="903">
          <cell r="D903">
            <v>0</v>
          </cell>
        </row>
        <row r="904">
          <cell r="D904">
            <v>0</v>
          </cell>
        </row>
        <row r="905">
          <cell r="D905">
            <v>0</v>
          </cell>
        </row>
        <row r="906">
          <cell r="D906">
            <v>0</v>
          </cell>
        </row>
        <row r="907">
          <cell r="D907">
            <v>0</v>
          </cell>
        </row>
        <row r="908">
          <cell r="D908">
            <v>0</v>
          </cell>
        </row>
        <row r="909">
          <cell r="D909">
            <v>0</v>
          </cell>
        </row>
        <row r="910">
          <cell r="D910">
            <v>0</v>
          </cell>
        </row>
        <row r="911">
          <cell r="D911">
            <v>0</v>
          </cell>
        </row>
        <row r="912">
          <cell r="D912">
            <v>0</v>
          </cell>
        </row>
        <row r="913">
          <cell r="D913">
            <v>0</v>
          </cell>
        </row>
        <row r="914">
          <cell r="D914">
            <v>0</v>
          </cell>
        </row>
        <row r="915">
          <cell r="D915">
            <v>0</v>
          </cell>
        </row>
        <row r="916">
          <cell r="D916">
            <v>0</v>
          </cell>
        </row>
        <row r="917">
          <cell r="D917">
            <v>0</v>
          </cell>
        </row>
        <row r="918">
          <cell r="D918">
            <v>0</v>
          </cell>
        </row>
        <row r="919">
          <cell r="D919">
            <v>0</v>
          </cell>
        </row>
        <row r="920">
          <cell r="D920">
            <v>0</v>
          </cell>
        </row>
        <row r="921">
          <cell r="D921">
            <v>0</v>
          </cell>
        </row>
        <row r="922">
          <cell r="D922">
            <v>0</v>
          </cell>
        </row>
        <row r="923">
          <cell r="D923">
            <v>0</v>
          </cell>
        </row>
        <row r="924">
          <cell r="D924">
            <v>0</v>
          </cell>
        </row>
        <row r="925">
          <cell r="D925">
            <v>0</v>
          </cell>
        </row>
        <row r="926">
          <cell r="D926">
            <v>0</v>
          </cell>
        </row>
        <row r="927">
          <cell r="D927">
            <v>0</v>
          </cell>
        </row>
        <row r="928">
          <cell r="D928">
            <v>0</v>
          </cell>
        </row>
        <row r="929">
          <cell r="D929">
            <v>0</v>
          </cell>
        </row>
        <row r="930">
          <cell r="D930">
            <v>0</v>
          </cell>
        </row>
        <row r="931">
          <cell r="D931">
            <v>0</v>
          </cell>
        </row>
        <row r="932">
          <cell r="D932">
            <v>0</v>
          </cell>
        </row>
        <row r="933">
          <cell r="D933">
            <v>0</v>
          </cell>
        </row>
        <row r="934">
          <cell r="D934">
            <v>0</v>
          </cell>
        </row>
        <row r="935">
          <cell r="D935">
            <v>0</v>
          </cell>
        </row>
        <row r="936">
          <cell r="D936">
            <v>0</v>
          </cell>
        </row>
        <row r="937">
          <cell r="D937">
            <v>0</v>
          </cell>
        </row>
        <row r="938">
          <cell r="D938">
            <v>0</v>
          </cell>
        </row>
        <row r="939">
          <cell r="D939">
            <v>0</v>
          </cell>
        </row>
        <row r="940">
          <cell r="D940">
            <v>0</v>
          </cell>
        </row>
        <row r="941">
          <cell r="D941">
            <v>0</v>
          </cell>
        </row>
        <row r="942">
          <cell r="D942">
            <v>0</v>
          </cell>
        </row>
        <row r="943">
          <cell r="D943">
            <v>0</v>
          </cell>
        </row>
        <row r="944">
          <cell r="D944">
            <v>0</v>
          </cell>
        </row>
        <row r="945">
          <cell r="D945">
            <v>0</v>
          </cell>
        </row>
        <row r="946">
          <cell r="D946">
            <v>0</v>
          </cell>
        </row>
        <row r="947">
          <cell r="D947">
            <v>0</v>
          </cell>
        </row>
        <row r="948">
          <cell r="D948">
            <v>0</v>
          </cell>
        </row>
        <row r="949">
          <cell r="D949">
            <v>0</v>
          </cell>
        </row>
        <row r="950">
          <cell r="D950">
            <v>0</v>
          </cell>
        </row>
        <row r="951">
          <cell r="D951">
            <v>0</v>
          </cell>
        </row>
        <row r="952">
          <cell r="D952">
            <v>0</v>
          </cell>
        </row>
        <row r="953">
          <cell r="D953">
            <v>0</v>
          </cell>
        </row>
        <row r="954">
          <cell r="D954">
            <v>0</v>
          </cell>
        </row>
        <row r="955">
          <cell r="D955">
            <v>0</v>
          </cell>
        </row>
        <row r="956">
          <cell r="D956">
            <v>0</v>
          </cell>
        </row>
        <row r="957">
          <cell r="D957">
            <v>0</v>
          </cell>
        </row>
        <row r="958">
          <cell r="D958">
            <v>0</v>
          </cell>
        </row>
        <row r="959">
          <cell r="D959">
            <v>0</v>
          </cell>
        </row>
        <row r="960">
          <cell r="D960">
            <v>0</v>
          </cell>
        </row>
        <row r="961">
          <cell r="D961">
            <v>0</v>
          </cell>
        </row>
        <row r="962">
          <cell r="D962">
            <v>0</v>
          </cell>
        </row>
        <row r="963">
          <cell r="D963">
            <v>0</v>
          </cell>
        </row>
        <row r="964">
          <cell r="D964">
            <v>0</v>
          </cell>
        </row>
        <row r="965">
          <cell r="D965">
            <v>0</v>
          </cell>
        </row>
        <row r="966">
          <cell r="D966">
            <v>0</v>
          </cell>
        </row>
        <row r="967">
          <cell r="D967">
            <v>0</v>
          </cell>
        </row>
        <row r="968">
          <cell r="D968">
            <v>0</v>
          </cell>
        </row>
        <row r="969">
          <cell r="D969">
            <v>0</v>
          </cell>
        </row>
        <row r="970">
          <cell r="D970">
            <v>0</v>
          </cell>
        </row>
        <row r="971">
          <cell r="D971">
            <v>0</v>
          </cell>
        </row>
        <row r="972">
          <cell r="D972">
            <v>0</v>
          </cell>
        </row>
        <row r="973">
          <cell r="D973">
            <v>0</v>
          </cell>
        </row>
        <row r="974">
          <cell r="D974">
            <v>0</v>
          </cell>
        </row>
        <row r="975">
          <cell r="D975">
            <v>0</v>
          </cell>
        </row>
        <row r="976">
          <cell r="D976">
            <v>0</v>
          </cell>
        </row>
        <row r="977">
          <cell r="D977">
            <v>0</v>
          </cell>
        </row>
        <row r="978">
          <cell r="D978">
            <v>0</v>
          </cell>
        </row>
        <row r="979">
          <cell r="D979">
            <v>0</v>
          </cell>
        </row>
        <row r="980">
          <cell r="D980">
            <v>0</v>
          </cell>
        </row>
        <row r="981">
          <cell r="D981">
            <v>0</v>
          </cell>
        </row>
        <row r="982">
          <cell r="D982">
            <v>0</v>
          </cell>
        </row>
        <row r="983">
          <cell r="D983">
            <v>0</v>
          </cell>
        </row>
        <row r="984">
          <cell r="D984">
            <v>0</v>
          </cell>
        </row>
        <row r="985">
          <cell r="D985">
            <v>0</v>
          </cell>
        </row>
        <row r="986">
          <cell r="D986">
            <v>0</v>
          </cell>
        </row>
        <row r="987">
          <cell r="D987">
            <v>0</v>
          </cell>
        </row>
        <row r="988">
          <cell r="D988">
            <v>0</v>
          </cell>
        </row>
        <row r="989">
          <cell r="D989">
            <v>0</v>
          </cell>
        </row>
        <row r="990">
          <cell r="D990">
            <v>0</v>
          </cell>
        </row>
        <row r="991">
          <cell r="D991">
            <v>0</v>
          </cell>
        </row>
        <row r="992">
          <cell r="D992">
            <v>0</v>
          </cell>
        </row>
        <row r="993">
          <cell r="D993">
            <v>0</v>
          </cell>
        </row>
        <row r="994">
          <cell r="D994">
            <v>0</v>
          </cell>
        </row>
        <row r="995">
          <cell r="D995">
            <v>0</v>
          </cell>
        </row>
        <row r="996">
          <cell r="D996">
            <v>0</v>
          </cell>
        </row>
        <row r="997">
          <cell r="D997">
            <v>0</v>
          </cell>
        </row>
        <row r="998">
          <cell r="D998">
            <v>0</v>
          </cell>
        </row>
        <row r="999">
          <cell r="D999">
            <v>0</v>
          </cell>
        </row>
        <row r="1000">
          <cell r="D1000">
            <v>0</v>
          </cell>
        </row>
        <row r="1001">
          <cell r="D1001">
            <v>0</v>
          </cell>
        </row>
        <row r="1002">
          <cell r="D1002">
            <v>0</v>
          </cell>
        </row>
        <row r="1003">
          <cell r="D1003">
            <v>0</v>
          </cell>
        </row>
        <row r="1004">
          <cell r="D1004">
            <v>0</v>
          </cell>
        </row>
        <row r="1005">
          <cell r="D1005">
            <v>0</v>
          </cell>
        </row>
        <row r="1006">
          <cell r="D1006">
            <v>0</v>
          </cell>
        </row>
        <row r="1007">
          <cell r="D1007">
            <v>0</v>
          </cell>
        </row>
        <row r="1008">
          <cell r="D1008">
            <v>0</v>
          </cell>
        </row>
        <row r="1009">
          <cell r="D1009">
            <v>0</v>
          </cell>
        </row>
        <row r="1010">
          <cell r="D1010">
            <v>0</v>
          </cell>
        </row>
        <row r="1011">
          <cell r="D1011">
            <v>0</v>
          </cell>
        </row>
        <row r="1012">
          <cell r="D1012">
            <v>0</v>
          </cell>
        </row>
        <row r="1013">
          <cell r="D1013">
            <v>0</v>
          </cell>
        </row>
        <row r="1014">
          <cell r="D1014">
            <v>0</v>
          </cell>
        </row>
        <row r="1015">
          <cell r="D1015">
            <v>0</v>
          </cell>
        </row>
        <row r="1016">
          <cell r="D1016">
            <v>0</v>
          </cell>
        </row>
        <row r="1017">
          <cell r="D1017">
            <v>0</v>
          </cell>
        </row>
        <row r="1018">
          <cell r="D1018">
            <v>0</v>
          </cell>
        </row>
        <row r="1019">
          <cell r="D1019">
            <v>0</v>
          </cell>
        </row>
        <row r="1020">
          <cell r="D1020">
            <v>0</v>
          </cell>
        </row>
        <row r="1021">
          <cell r="D1021">
            <v>0</v>
          </cell>
        </row>
        <row r="1022">
          <cell r="D1022">
            <v>0</v>
          </cell>
        </row>
        <row r="1023">
          <cell r="D1023">
            <v>0</v>
          </cell>
        </row>
        <row r="1024">
          <cell r="D1024">
            <v>0</v>
          </cell>
        </row>
        <row r="1025">
          <cell r="D1025">
            <v>0</v>
          </cell>
        </row>
        <row r="1026">
          <cell r="D1026">
            <v>0</v>
          </cell>
        </row>
        <row r="1027">
          <cell r="D1027">
            <v>0</v>
          </cell>
        </row>
        <row r="1028">
          <cell r="D1028">
            <v>0</v>
          </cell>
        </row>
        <row r="1029">
          <cell r="D1029">
            <v>0</v>
          </cell>
        </row>
        <row r="1030">
          <cell r="D1030">
            <v>0</v>
          </cell>
        </row>
        <row r="1031">
          <cell r="D1031">
            <v>0</v>
          </cell>
        </row>
        <row r="1032">
          <cell r="D1032">
            <v>0</v>
          </cell>
        </row>
        <row r="1033">
          <cell r="D1033">
            <v>0</v>
          </cell>
        </row>
        <row r="1034">
          <cell r="D1034">
            <v>0</v>
          </cell>
        </row>
        <row r="1035">
          <cell r="D1035">
            <v>0</v>
          </cell>
        </row>
        <row r="1036">
          <cell r="D1036">
            <v>0</v>
          </cell>
        </row>
        <row r="1037">
          <cell r="D1037">
            <v>0</v>
          </cell>
        </row>
        <row r="1038">
          <cell r="D1038">
            <v>0</v>
          </cell>
        </row>
        <row r="1039">
          <cell r="D1039">
            <v>0</v>
          </cell>
        </row>
        <row r="1040">
          <cell r="D1040">
            <v>0</v>
          </cell>
        </row>
        <row r="1041">
          <cell r="D1041">
            <v>0</v>
          </cell>
        </row>
        <row r="1042">
          <cell r="D1042">
            <v>0</v>
          </cell>
        </row>
        <row r="1043">
          <cell r="D1043">
            <v>0</v>
          </cell>
        </row>
        <row r="1044">
          <cell r="D1044">
            <v>0</v>
          </cell>
        </row>
        <row r="1045">
          <cell r="D1045">
            <v>0</v>
          </cell>
        </row>
        <row r="1046">
          <cell r="D1046">
            <v>0</v>
          </cell>
        </row>
        <row r="1047">
          <cell r="D1047">
            <v>0</v>
          </cell>
        </row>
        <row r="1048">
          <cell r="D1048">
            <v>0</v>
          </cell>
        </row>
        <row r="1049">
          <cell r="D1049">
            <v>0</v>
          </cell>
        </row>
        <row r="1050">
          <cell r="D1050">
            <v>0</v>
          </cell>
        </row>
        <row r="1051">
          <cell r="D1051">
            <v>0</v>
          </cell>
        </row>
        <row r="1052">
          <cell r="D1052">
            <v>0</v>
          </cell>
        </row>
        <row r="1053">
          <cell r="D1053">
            <v>0</v>
          </cell>
        </row>
        <row r="1054">
          <cell r="D1054">
            <v>0</v>
          </cell>
        </row>
        <row r="1055">
          <cell r="D1055">
            <v>0</v>
          </cell>
        </row>
        <row r="1056">
          <cell r="D1056">
            <v>0</v>
          </cell>
        </row>
        <row r="1057">
          <cell r="D1057">
            <v>0</v>
          </cell>
        </row>
        <row r="1058">
          <cell r="D1058">
            <v>0</v>
          </cell>
        </row>
        <row r="1059">
          <cell r="D1059">
            <v>0</v>
          </cell>
        </row>
        <row r="1060">
          <cell r="D1060">
            <v>0</v>
          </cell>
        </row>
        <row r="1061">
          <cell r="D1061">
            <v>0</v>
          </cell>
        </row>
        <row r="1062">
          <cell r="D1062">
            <v>0</v>
          </cell>
        </row>
        <row r="1063">
          <cell r="D1063">
            <v>0</v>
          </cell>
        </row>
        <row r="1064">
          <cell r="D1064">
            <v>0</v>
          </cell>
        </row>
        <row r="1065">
          <cell r="D1065">
            <v>0</v>
          </cell>
        </row>
        <row r="1066">
          <cell r="D1066">
            <v>0</v>
          </cell>
        </row>
        <row r="1067">
          <cell r="D1067">
            <v>0</v>
          </cell>
        </row>
        <row r="1068">
          <cell r="D1068">
            <v>0</v>
          </cell>
        </row>
        <row r="1069">
          <cell r="D1069">
            <v>0</v>
          </cell>
        </row>
        <row r="1070">
          <cell r="D1070">
            <v>0</v>
          </cell>
        </row>
        <row r="1071">
          <cell r="D1071">
            <v>0</v>
          </cell>
        </row>
        <row r="1072">
          <cell r="D1072">
            <v>0</v>
          </cell>
        </row>
        <row r="1073">
          <cell r="D1073">
            <v>0</v>
          </cell>
        </row>
        <row r="1074">
          <cell r="D1074">
            <v>0</v>
          </cell>
        </row>
        <row r="1075">
          <cell r="D1075">
            <v>0</v>
          </cell>
        </row>
        <row r="1076">
          <cell r="D1076">
            <v>0</v>
          </cell>
        </row>
        <row r="1077">
          <cell r="D1077">
            <v>0</v>
          </cell>
        </row>
        <row r="1078">
          <cell r="D1078">
            <v>0</v>
          </cell>
        </row>
        <row r="1079">
          <cell r="D1079">
            <v>0</v>
          </cell>
        </row>
        <row r="1080">
          <cell r="D1080">
            <v>0</v>
          </cell>
        </row>
        <row r="1081">
          <cell r="D1081">
            <v>0</v>
          </cell>
        </row>
        <row r="1082">
          <cell r="D1082">
            <v>0</v>
          </cell>
        </row>
        <row r="1083">
          <cell r="D1083">
            <v>0</v>
          </cell>
        </row>
        <row r="1084">
          <cell r="D1084">
            <v>0</v>
          </cell>
        </row>
        <row r="1085">
          <cell r="D1085">
            <v>0</v>
          </cell>
        </row>
        <row r="1086">
          <cell r="D1086">
            <v>0</v>
          </cell>
        </row>
        <row r="1087">
          <cell r="D1087">
            <v>0</v>
          </cell>
        </row>
        <row r="1088">
          <cell r="D1088">
            <v>0</v>
          </cell>
        </row>
        <row r="1089">
          <cell r="D1089">
            <v>0</v>
          </cell>
        </row>
        <row r="1090">
          <cell r="D1090">
            <v>0</v>
          </cell>
        </row>
        <row r="1091">
          <cell r="D1091">
            <v>0</v>
          </cell>
        </row>
        <row r="1092">
          <cell r="D1092">
            <v>0</v>
          </cell>
        </row>
        <row r="1093">
          <cell r="D1093">
            <v>0</v>
          </cell>
        </row>
        <row r="1094">
          <cell r="D1094">
            <v>0</v>
          </cell>
        </row>
        <row r="1095">
          <cell r="D1095">
            <v>0</v>
          </cell>
        </row>
        <row r="1096">
          <cell r="D1096">
            <v>0</v>
          </cell>
        </row>
        <row r="1097">
          <cell r="D1097">
            <v>0</v>
          </cell>
        </row>
        <row r="1098">
          <cell r="D1098">
            <v>0</v>
          </cell>
        </row>
        <row r="1099">
          <cell r="D1099">
            <v>0</v>
          </cell>
        </row>
        <row r="1100">
          <cell r="D1100">
            <v>0</v>
          </cell>
        </row>
        <row r="1101">
          <cell r="D1101">
            <v>0</v>
          </cell>
        </row>
        <row r="1102">
          <cell r="D1102">
            <v>0</v>
          </cell>
        </row>
        <row r="1103">
          <cell r="D1103">
            <v>0</v>
          </cell>
        </row>
        <row r="1104">
          <cell r="D1104">
            <v>0</v>
          </cell>
        </row>
        <row r="1105">
          <cell r="D1105">
            <v>0</v>
          </cell>
        </row>
        <row r="1106">
          <cell r="D1106">
            <v>0</v>
          </cell>
        </row>
        <row r="1107">
          <cell r="D1107">
            <v>0</v>
          </cell>
        </row>
        <row r="1108">
          <cell r="D1108">
            <v>0</v>
          </cell>
        </row>
        <row r="1109">
          <cell r="D1109">
            <v>0</v>
          </cell>
        </row>
        <row r="1110">
          <cell r="D1110">
            <v>0</v>
          </cell>
        </row>
        <row r="1111">
          <cell r="D1111">
            <v>0</v>
          </cell>
        </row>
        <row r="1112">
          <cell r="D1112">
            <v>0</v>
          </cell>
        </row>
        <row r="1113">
          <cell r="D1113">
            <v>0</v>
          </cell>
        </row>
        <row r="1114">
          <cell r="D1114">
            <v>0</v>
          </cell>
        </row>
        <row r="1115">
          <cell r="D1115">
            <v>0</v>
          </cell>
        </row>
        <row r="1116">
          <cell r="D1116">
            <v>0</v>
          </cell>
        </row>
        <row r="1117">
          <cell r="D1117">
            <v>0</v>
          </cell>
        </row>
        <row r="1118">
          <cell r="D1118">
            <v>0</v>
          </cell>
        </row>
        <row r="1119">
          <cell r="D1119">
            <v>0</v>
          </cell>
        </row>
        <row r="1120">
          <cell r="D1120">
            <v>0</v>
          </cell>
        </row>
        <row r="1121">
          <cell r="D1121">
            <v>0</v>
          </cell>
        </row>
        <row r="1122">
          <cell r="D1122">
            <v>0</v>
          </cell>
        </row>
        <row r="1123">
          <cell r="D1123">
            <v>0</v>
          </cell>
        </row>
        <row r="1124">
          <cell r="D1124">
            <v>0</v>
          </cell>
        </row>
        <row r="1125">
          <cell r="D1125">
            <v>0</v>
          </cell>
        </row>
        <row r="1126">
          <cell r="D1126">
            <v>0</v>
          </cell>
        </row>
        <row r="1127">
          <cell r="D1127">
            <v>0</v>
          </cell>
        </row>
        <row r="1128">
          <cell r="D1128">
            <v>0</v>
          </cell>
        </row>
        <row r="1129">
          <cell r="D1129">
            <v>0</v>
          </cell>
        </row>
        <row r="1130">
          <cell r="D1130">
            <v>0</v>
          </cell>
        </row>
        <row r="1131">
          <cell r="D1131">
            <v>0</v>
          </cell>
        </row>
        <row r="1132">
          <cell r="D1132">
            <v>0</v>
          </cell>
        </row>
        <row r="1133">
          <cell r="D1133">
            <v>0</v>
          </cell>
        </row>
        <row r="1134">
          <cell r="D1134">
            <v>0</v>
          </cell>
        </row>
        <row r="1135">
          <cell r="D1135">
            <v>0</v>
          </cell>
        </row>
        <row r="1136">
          <cell r="D1136">
            <v>0</v>
          </cell>
        </row>
        <row r="1137">
          <cell r="D1137">
            <v>0</v>
          </cell>
        </row>
        <row r="1138">
          <cell r="D1138">
            <v>0</v>
          </cell>
        </row>
        <row r="1139">
          <cell r="D1139">
            <v>0</v>
          </cell>
        </row>
        <row r="1140">
          <cell r="D1140">
            <v>0</v>
          </cell>
        </row>
        <row r="1141">
          <cell r="D1141">
            <v>0</v>
          </cell>
        </row>
        <row r="1142">
          <cell r="D1142">
            <v>0</v>
          </cell>
        </row>
        <row r="1143">
          <cell r="D1143">
            <v>0</v>
          </cell>
        </row>
        <row r="1144">
          <cell r="D1144">
            <v>0</v>
          </cell>
        </row>
        <row r="1145">
          <cell r="D1145">
            <v>0</v>
          </cell>
        </row>
        <row r="1146">
          <cell r="D1146">
            <v>0</v>
          </cell>
        </row>
        <row r="1147">
          <cell r="D1147">
            <v>0</v>
          </cell>
        </row>
        <row r="1148">
          <cell r="D1148">
            <v>0</v>
          </cell>
        </row>
        <row r="1149">
          <cell r="D1149">
            <v>0</v>
          </cell>
        </row>
        <row r="1150">
          <cell r="D1150">
            <v>0</v>
          </cell>
        </row>
        <row r="1151">
          <cell r="D1151">
            <v>0</v>
          </cell>
        </row>
        <row r="1152">
          <cell r="D1152">
            <v>0</v>
          </cell>
        </row>
        <row r="1153">
          <cell r="D1153">
            <v>0</v>
          </cell>
        </row>
        <row r="1154">
          <cell r="D1154">
            <v>0</v>
          </cell>
        </row>
        <row r="1155">
          <cell r="D1155">
            <v>0</v>
          </cell>
        </row>
        <row r="1156">
          <cell r="D1156">
            <v>0</v>
          </cell>
        </row>
        <row r="1157">
          <cell r="D1157">
            <v>0</v>
          </cell>
        </row>
        <row r="1158">
          <cell r="D1158">
            <v>0</v>
          </cell>
        </row>
        <row r="1159">
          <cell r="D1159">
            <v>0</v>
          </cell>
        </row>
        <row r="1160">
          <cell r="D1160">
            <v>0</v>
          </cell>
        </row>
        <row r="1161">
          <cell r="D1161">
            <v>0</v>
          </cell>
        </row>
        <row r="1162">
          <cell r="D1162">
            <v>0</v>
          </cell>
        </row>
        <row r="1163">
          <cell r="D1163">
            <v>0</v>
          </cell>
        </row>
        <row r="1164">
          <cell r="D1164">
            <v>0</v>
          </cell>
        </row>
        <row r="1165">
          <cell r="D1165">
            <v>0</v>
          </cell>
        </row>
        <row r="1166">
          <cell r="D1166">
            <v>0</v>
          </cell>
        </row>
        <row r="1167">
          <cell r="D1167">
            <v>0</v>
          </cell>
        </row>
        <row r="1168">
          <cell r="D1168">
            <v>0</v>
          </cell>
        </row>
        <row r="1169">
          <cell r="D1169">
            <v>0</v>
          </cell>
        </row>
        <row r="1170">
          <cell r="D1170">
            <v>0</v>
          </cell>
        </row>
        <row r="1171">
          <cell r="D1171">
            <v>0</v>
          </cell>
        </row>
        <row r="1172">
          <cell r="D1172">
            <v>0</v>
          </cell>
        </row>
        <row r="1173">
          <cell r="D1173">
            <v>0</v>
          </cell>
        </row>
        <row r="1174">
          <cell r="D1174">
            <v>0</v>
          </cell>
        </row>
        <row r="1175">
          <cell r="D1175">
            <v>0</v>
          </cell>
        </row>
        <row r="1176">
          <cell r="D1176">
            <v>0</v>
          </cell>
        </row>
        <row r="1177">
          <cell r="D1177">
            <v>0</v>
          </cell>
        </row>
        <row r="1178">
          <cell r="D1178">
            <v>0</v>
          </cell>
        </row>
        <row r="1179">
          <cell r="D1179">
            <v>0</v>
          </cell>
        </row>
        <row r="1180">
          <cell r="D1180">
            <v>0</v>
          </cell>
        </row>
        <row r="1181">
          <cell r="D1181">
            <v>0</v>
          </cell>
        </row>
        <row r="1182">
          <cell r="D1182">
            <v>0</v>
          </cell>
        </row>
        <row r="1183">
          <cell r="D1183">
            <v>0</v>
          </cell>
        </row>
        <row r="1184">
          <cell r="D1184">
            <v>0</v>
          </cell>
        </row>
        <row r="1185">
          <cell r="D1185">
            <v>0</v>
          </cell>
        </row>
        <row r="1186">
          <cell r="D1186">
            <v>0</v>
          </cell>
        </row>
        <row r="1187">
          <cell r="D1187">
            <v>0</v>
          </cell>
        </row>
        <row r="1188">
          <cell r="D1188">
            <v>0</v>
          </cell>
        </row>
        <row r="1189">
          <cell r="D1189">
            <v>0</v>
          </cell>
        </row>
        <row r="1190">
          <cell r="D1190">
            <v>0</v>
          </cell>
        </row>
        <row r="1191">
          <cell r="D1191">
            <v>0</v>
          </cell>
        </row>
        <row r="1192">
          <cell r="D1192">
            <v>0</v>
          </cell>
        </row>
        <row r="1193">
          <cell r="D1193">
            <v>0</v>
          </cell>
        </row>
        <row r="1194">
          <cell r="D1194">
            <v>0</v>
          </cell>
        </row>
        <row r="1195">
          <cell r="D1195">
            <v>0</v>
          </cell>
        </row>
        <row r="1196">
          <cell r="D1196">
            <v>0</v>
          </cell>
        </row>
        <row r="1197">
          <cell r="D1197">
            <v>0</v>
          </cell>
        </row>
        <row r="1198">
          <cell r="D1198">
            <v>0</v>
          </cell>
        </row>
        <row r="1199">
          <cell r="D1199">
            <v>0</v>
          </cell>
        </row>
        <row r="1200">
          <cell r="D1200">
            <v>0</v>
          </cell>
        </row>
        <row r="1201">
          <cell r="D1201">
            <v>0</v>
          </cell>
        </row>
        <row r="1202">
          <cell r="D1202">
            <v>0</v>
          </cell>
        </row>
        <row r="1203">
          <cell r="D1203">
            <v>0</v>
          </cell>
        </row>
        <row r="1204">
          <cell r="D1204">
            <v>0</v>
          </cell>
        </row>
        <row r="1205">
          <cell r="D1205">
            <v>0</v>
          </cell>
        </row>
        <row r="1206">
          <cell r="D1206">
            <v>0</v>
          </cell>
        </row>
        <row r="1207">
          <cell r="D1207">
            <v>0</v>
          </cell>
        </row>
        <row r="1208">
          <cell r="D1208">
            <v>0</v>
          </cell>
        </row>
        <row r="1209">
          <cell r="D1209">
            <v>0</v>
          </cell>
        </row>
        <row r="1210">
          <cell r="D1210">
            <v>0</v>
          </cell>
        </row>
        <row r="1211">
          <cell r="D1211">
            <v>0</v>
          </cell>
        </row>
        <row r="1212">
          <cell r="D1212">
            <v>0</v>
          </cell>
        </row>
        <row r="1213">
          <cell r="D1213">
            <v>0</v>
          </cell>
        </row>
        <row r="1214">
          <cell r="D1214">
            <v>0</v>
          </cell>
        </row>
        <row r="1215">
          <cell r="D1215">
            <v>0</v>
          </cell>
        </row>
        <row r="1216">
          <cell r="D1216">
            <v>0</v>
          </cell>
        </row>
        <row r="1217">
          <cell r="D1217">
            <v>0</v>
          </cell>
        </row>
        <row r="1218">
          <cell r="D1218">
            <v>0</v>
          </cell>
        </row>
        <row r="1219">
          <cell r="D1219">
            <v>0</v>
          </cell>
        </row>
        <row r="1220">
          <cell r="D1220">
            <v>0</v>
          </cell>
        </row>
        <row r="1221">
          <cell r="D1221">
            <v>0</v>
          </cell>
        </row>
        <row r="1222">
          <cell r="D1222">
            <v>0</v>
          </cell>
        </row>
        <row r="1223">
          <cell r="D1223">
            <v>0</v>
          </cell>
        </row>
        <row r="1224">
          <cell r="D1224">
            <v>0</v>
          </cell>
        </row>
        <row r="1225">
          <cell r="D1225">
            <v>0</v>
          </cell>
        </row>
        <row r="1226">
          <cell r="D1226">
            <v>0</v>
          </cell>
        </row>
        <row r="1227">
          <cell r="D1227">
            <v>0</v>
          </cell>
        </row>
        <row r="1228">
          <cell r="D1228">
            <v>0</v>
          </cell>
        </row>
        <row r="1229">
          <cell r="D1229">
            <v>0</v>
          </cell>
        </row>
        <row r="1230">
          <cell r="D1230">
            <v>0</v>
          </cell>
        </row>
        <row r="1231">
          <cell r="D1231">
            <v>0</v>
          </cell>
        </row>
        <row r="1232">
          <cell r="D1232">
            <v>0</v>
          </cell>
        </row>
        <row r="1233">
          <cell r="D1233">
            <v>0</v>
          </cell>
        </row>
        <row r="1234">
          <cell r="D1234">
            <v>0</v>
          </cell>
        </row>
        <row r="1235">
          <cell r="D1235">
            <v>0</v>
          </cell>
        </row>
        <row r="1236">
          <cell r="D1236">
            <v>0</v>
          </cell>
        </row>
        <row r="1237">
          <cell r="D1237">
            <v>0</v>
          </cell>
        </row>
        <row r="1238">
          <cell r="D1238">
            <v>0</v>
          </cell>
        </row>
        <row r="1239">
          <cell r="D1239">
            <v>0</v>
          </cell>
        </row>
        <row r="1240">
          <cell r="D1240">
            <v>0</v>
          </cell>
        </row>
        <row r="1241">
          <cell r="D1241">
            <v>0</v>
          </cell>
        </row>
        <row r="1242">
          <cell r="D1242">
            <v>0</v>
          </cell>
        </row>
        <row r="1243">
          <cell r="D1243">
            <v>0</v>
          </cell>
        </row>
        <row r="1244">
          <cell r="D1244">
            <v>0</v>
          </cell>
        </row>
        <row r="1245">
          <cell r="D1245">
            <v>0</v>
          </cell>
        </row>
        <row r="1246">
          <cell r="D1246">
            <v>0</v>
          </cell>
        </row>
        <row r="1247">
          <cell r="D1247">
            <v>0</v>
          </cell>
        </row>
        <row r="1248">
          <cell r="D1248">
            <v>0</v>
          </cell>
        </row>
        <row r="1249">
          <cell r="D1249">
            <v>0</v>
          </cell>
        </row>
        <row r="1250">
          <cell r="D1250">
            <v>0</v>
          </cell>
        </row>
        <row r="1251">
          <cell r="D1251">
            <v>0</v>
          </cell>
        </row>
        <row r="1252">
          <cell r="D1252">
            <v>0</v>
          </cell>
        </row>
        <row r="1253">
          <cell r="D1253">
            <v>0</v>
          </cell>
        </row>
        <row r="1254">
          <cell r="D1254">
            <v>0</v>
          </cell>
        </row>
        <row r="1255">
          <cell r="D1255">
            <v>0</v>
          </cell>
        </row>
        <row r="1256">
          <cell r="D1256">
            <v>0</v>
          </cell>
        </row>
        <row r="1257">
          <cell r="D1257">
            <v>0</v>
          </cell>
        </row>
        <row r="1258">
          <cell r="D1258">
            <v>0</v>
          </cell>
        </row>
        <row r="1259">
          <cell r="D1259">
            <v>0</v>
          </cell>
        </row>
        <row r="1260">
          <cell r="D1260">
            <v>0</v>
          </cell>
        </row>
        <row r="1261">
          <cell r="D1261">
            <v>0</v>
          </cell>
        </row>
        <row r="1262">
          <cell r="D1262">
            <v>0</v>
          </cell>
        </row>
        <row r="1263">
          <cell r="D1263">
            <v>0</v>
          </cell>
        </row>
        <row r="1264">
          <cell r="D1264">
            <v>0</v>
          </cell>
        </row>
        <row r="1265">
          <cell r="D1265">
            <v>0</v>
          </cell>
        </row>
        <row r="1266">
          <cell r="D1266">
            <v>0</v>
          </cell>
        </row>
        <row r="1267">
          <cell r="D1267">
            <v>0</v>
          </cell>
        </row>
        <row r="1268">
          <cell r="D1268">
            <v>0</v>
          </cell>
        </row>
        <row r="1269">
          <cell r="D1269">
            <v>0</v>
          </cell>
        </row>
        <row r="1270">
          <cell r="D1270">
            <v>0</v>
          </cell>
        </row>
        <row r="1271">
          <cell r="D1271">
            <v>0</v>
          </cell>
        </row>
        <row r="1272">
          <cell r="D1272">
            <v>0</v>
          </cell>
        </row>
        <row r="1273">
          <cell r="D1273">
            <v>0</v>
          </cell>
        </row>
        <row r="1274">
          <cell r="D1274">
            <v>0</v>
          </cell>
        </row>
        <row r="1275">
          <cell r="D1275">
            <v>0</v>
          </cell>
        </row>
        <row r="1276">
          <cell r="D1276">
            <v>0</v>
          </cell>
        </row>
        <row r="1277">
          <cell r="D1277">
            <v>0</v>
          </cell>
        </row>
        <row r="1278">
          <cell r="D1278">
            <v>0</v>
          </cell>
        </row>
        <row r="1279">
          <cell r="D1279">
            <v>0</v>
          </cell>
        </row>
        <row r="1280">
          <cell r="D1280">
            <v>0</v>
          </cell>
        </row>
        <row r="1281">
          <cell r="D1281">
            <v>0</v>
          </cell>
        </row>
        <row r="1282">
          <cell r="D1282">
            <v>0</v>
          </cell>
        </row>
        <row r="1283">
          <cell r="D1283">
            <v>0</v>
          </cell>
        </row>
        <row r="1284">
          <cell r="D1284">
            <v>0</v>
          </cell>
        </row>
        <row r="1285">
          <cell r="D1285">
            <v>0</v>
          </cell>
        </row>
        <row r="1286">
          <cell r="D1286">
            <v>0</v>
          </cell>
        </row>
        <row r="1287">
          <cell r="D1287">
            <v>0</v>
          </cell>
        </row>
        <row r="1288">
          <cell r="D1288">
            <v>0</v>
          </cell>
        </row>
        <row r="1289">
          <cell r="D1289">
            <v>0</v>
          </cell>
        </row>
        <row r="1290">
          <cell r="D1290">
            <v>0</v>
          </cell>
        </row>
        <row r="1291">
          <cell r="D1291">
            <v>0</v>
          </cell>
        </row>
        <row r="1292">
          <cell r="D1292">
            <v>0</v>
          </cell>
        </row>
        <row r="1293">
          <cell r="D1293">
            <v>0</v>
          </cell>
        </row>
        <row r="1294">
          <cell r="D1294">
            <v>0</v>
          </cell>
        </row>
        <row r="1295">
          <cell r="D1295">
            <v>0</v>
          </cell>
        </row>
        <row r="1296">
          <cell r="D1296">
            <v>0</v>
          </cell>
        </row>
        <row r="1297">
          <cell r="D1297">
            <v>0</v>
          </cell>
        </row>
        <row r="1298">
          <cell r="D1298">
            <v>0</v>
          </cell>
        </row>
        <row r="1299">
          <cell r="D1299">
            <v>0</v>
          </cell>
        </row>
        <row r="1300">
          <cell r="D1300">
            <v>0</v>
          </cell>
        </row>
        <row r="1301">
          <cell r="D1301">
            <v>0</v>
          </cell>
        </row>
        <row r="1302">
          <cell r="D1302">
            <v>0</v>
          </cell>
        </row>
        <row r="1303">
          <cell r="D1303">
            <v>0</v>
          </cell>
        </row>
        <row r="1304">
          <cell r="D1304">
            <v>0</v>
          </cell>
        </row>
        <row r="1305">
          <cell r="D1305">
            <v>0</v>
          </cell>
        </row>
        <row r="1306">
          <cell r="D1306">
            <v>0</v>
          </cell>
        </row>
        <row r="1307">
          <cell r="D1307">
            <v>0</v>
          </cell>
        </row>
        <row r="1308">
          <cell r="D1308">
            <v>0</v>
          </cell>
        </row>
        <row r="1309">
          <cell r="D1309">
            <v>0</v>
          </cell>
        </row>
        <row r="1310">
          <cell r="D1310">
            <v>0</v>
          </cell>
        </row>
        <row r="1311">
          <cell r="D1311">
            <v>0</v>
          </cell>
        </row>
        <row r="1312">
          <cell r="D1312">
            <v>0</v>
          </cell>
        </row>
        <row r="1313">
          <cell r="D1313">
            <v>0</v>
          </cell>
        </row>
        <row r="1314">
          <cell r="D1314">
            <v>0</v>
          </cell>
        </row>
        <row r="1315">
          <cell r="D1315">
            <v>0</v>
          </cell>
        </row>
        <row r="1316">
          <cell r="D1316">
            <v>0</v>
          </cell>
        </row>
        <row r="1317">
          <cell r="D1317">
            <v>0</v>
          </cell>
        </row>
        <row r="1318">
          <cell r="D1318">
            <v>0</v>
          </cell>
        </row>
        <row r="1319">
          <cell r="D1319">
            <v>0</v>
          </cell>
        </row>
        <row r="1320">
          <cell r="D1320">
            <v>0</v>
          </cell>
        </row>
        <row r="1321">
          <cell r="D1321">
            <v>0</v>
          </cell>
        </row>
        <row r="1322">
          <cell r="D1322">
            <v>0</v>
          </cell>
        </row>
        <row r="1323">
          <cell r="D1323">
            <v>0</v>
          </cell>
        </row>
        <row r="1324">
          <cell r="D1324">
            <v>0</v>
          </cell>
        </row>
        <row r="1325">
          <cell r="D1325">
            <v>0</v>
          </cell>
        </row>
        <row r="1326">
          <cell r="D1326">
            <v>0</v>
          </cell>
        </row>
        <row r="1327">
          <cell r="D1327">
            <v>0</v>
          </cell>
        </row>
        <row r="1328">
          <cell r="D1328">
            <v>0</v>
          </cell>
        </row>
        <row r="1329">
          <cell r="D1329">
            <v>0</v>
          </cell>
        </row>
        <row r="1330">
          <cell r="D1330">
            <v>0</v>
          </cell>
        </row>
        <row r="1331">
          <cell r="D1331">
            <v>0</v>
          </cell>
        </row>
        <row r="1332">
          <cell r="D1332">
            <v>0</v>
          </cell>
        </row>
        <row r="1333">
          <cell r="D1333">
            <v>0</v>
          </cell>
        </row>
        <row r="1334">
          <cell r="D1334">
            <v>0</v>
          </cell>
        </row>
        <row r="1335">
          <cell r="D1335">
            <v>0</v>
          </cell>
        </row>
        <row r="1336">
          <cell r="D1336">
            <v>0</v>
          </cell>
        </row>
        <row r="1337">
          <cell r="D1337">
            <v>0</v>
          </cell>
        </row>
        <row r="1338">
          <cell r="D1338">
            <v>0</v>
          </cell>
        </row>
        <row r="1339">
          <cell r="D1339">
            <v>0</v>
          </cell>
        </row>
        <row r="1340">
          <cell r="D1340">
            <v>0</v>
          </cell>
        </row>
        <row r="1341">
          <cell r="D1341">
            <v>0</v>
          </cell>
        </row>
        <row r="1342">
          <cell r="D1342">
            <v>0</v>
          </cell>
        </row>
        <row r="1343">
          <cell r="D1343">
            <v>0</v>
          </cell>
        </row>
        <row r="1344">
          <cell r="D1344">
            <v>0</v>
          </cell>
        </row>
        <row r="1345">
          <cell r="D1345">
            <v>0</v>
          </cell>
        </row>
        <row r="1346">
          <cell r="D1346">
            <v>0</v>
          </cell>
        </row>
        <row r="1347">
          <cell r="D1347">
            <v>0</v>
          </cell>
        </row>
        <row r="1348">
          <cell r="D1348">
            <v>0</v>
          </cell>
        </row>
        <row r="1349">
          <cell r="D1349">
            <v>0</v>
          </cell>
        </row>
        <row r="1350">
          <cell r="D1350">
            <v>0</v>
          </cell>
        </row>
        <row r="1351">
          <cell r="D1351">
            <v>0</v>
          </cell>
        </row>
        <row r="1352">
          <cell r="D1352">
            <v>0</v>
          </cell>
        </row>
        <row r="1353">
          <cell r="D1353">
            <v>0</v>
          </cell>
        </row>
        <row r="1354">
          <cell r="D1354">
            <v>0</v>
          </cell>
        </row>
        <row r="1355">
          <cell r="D1355">
            <v>0</v>
          </cell>
        </row>
        <row r="1356">
          <cell r="D1356">
            <v>0</v>
          </cell>
        </row>
        <row r="1357">
          <cell r="D1357">
            <v>0</v>
          </cell>
        </row>
        <row r="1358">
          <cell r="D1358">
            <v>0</v>
          </cell>
        </row>
        <row r="1359">
          <cell r="D1359">
            <v>0</v>
          </cell>
        </row>
        <row r="1360">
          <cell r="D1360">
            <v>0</v>
          </cell>
        </row>
        <row r="1361">
          <cell r="D1361">
            <v>0</v>
          </cell>
        </row>
        <row r="1362">
          <cell r="D1362">
            <v>0</v>
          </cell>
        </row>
        <row r="1363">
          <cell r="D1363">
            <v>0</v>
          </cell>
        </row>
        <row r="1364">
          <cell r="D1364">
            <v>0</v>
          </cell>
        </row>
        <row r="1365">
          <cell r="D1365">
            <v>0</v>
          </cell>
        </row>
        <row r="1366">
          <cell r="D1366">
            <v>0</v>
          </cell>
        </row>
        <row r="1367">
          <cell r="D1367">
            <v>0</v>
          </cell>
        </row>
        <row r="1368">
          <cell r="D1368">
            <v>0</v>
          </cell>
        </row>
        <row r="1369">
          <cell r="D1369">
            <v>0</v>
          </cell>
        </row>
        <row r="1370">
          <cell r="D1370">
            <v>0</v>
          </cell>
        </row>
        <row r="1371">
          <cell r="D1371">
            <v>0</v>
          </cell>
        </row>
        <row r="1372">
          <cell r="D1372">
            <v>0</v>
          </cell>
        </row>
        <row r="1373">
          <cell r="D1373">
            <v>0</v>
          </cell>
        </row>
        <row r="1374">
          <cell r="D1374">
            <v>0</v>
          </cell>
        </row>
        <row r="1375">
          <cell r="D1375">
            <v>0</v>
          </cell>
        </row>
        <row r="1376">
          <cell r="D1376">
            <v>0</v>
          </cell>
        </row>
        <row r="1377">
          <cell r="D1377">
            <v>0</v>
          </cell>
        </row>
        <row r="1378">
          <cell r="D1378">
            <v>0</v>
          </cell>
        </row>
        <row r="1379">
          <cell r="D1379">
            <v>0</v>
          </cell>
        </row>
        <row r="1380">
          <cell r="D1380">
            <v>0</v>
          </cell>
        </row>
        <row r="1381">
          <cell r="D1381">
            <v>0</v>
          </cell>
        </row>
        <row r="1382">
          <cell r="D1382">
            <v>0</v>
          </cell>
        </row>
        <row r="1383">
          <cell r="D1383">
            <v>0</v>
          </cell>
        </row>
        <row r="1384">
          <cell r="D1384">
            <v>0</v>
          </cell>
        </row>
        <row r="1385">
          <cell r="D1385">
            <v>0</v>
          </cell>
        </row>
        <row r="1386">
          <cell r="D1386">
            <v>0</v>
          </cell>
        </row>
        <row r="1387">
          <cell r="D1387">
            <v>0</v>
          </cell>
        </row>
        <row r="1388">
          <cell r="D1388">
            <v>0</v>
          </cell>
        </row>
        <row r="1389">
          <cell r="D1389">
            <v>0</v>
          </cell>
        </row>
        <row r="1390">
          <cell r="D1390">
            <v>0</v>
          </cell>
        </row>
        <row r="1391">
          <cell r="D1391">
            <v>0</v>
          </cell>
        </row>
        <row r="1392">
          <cell r="D1392">
            <v>0</v>
          </cell>
        </row>
        <row r="1393">
          <cell r="D1393">
            <v>0</v>
          </cell>
        </row>
        <row r="1394">
          <cell r="D1394">
            <v>0</v>
          </cell>
        </row>
        <row r="1395">
          <cell r="D1395">
            <v>0</v>
          </cell>
        </row>
        <row r="1396">
          <cell r="D1396">
            <v>0</v>
          </cell>
        </row>
        <row r="1397">
          <cell r="D1397">
            <v>0</v>
          </cell>
        </row>
        <row r="1398">
          <cell r="D1398">
            <v>0</v>
          </cell>
        </row>
        <row r="1399">
          <cell r="D1399">
            <v>0</v>
          </cell>
        </row>
        <row r="1400">
          <cell r="D1400">
            <v>0</v>
          </cell>
        </row>
        <row r="1401">
          <cell r="D1401">
            <v>0</v>
          </cell>
        </row>
        <row r="1402">
          <cell r="D1402">
            <v>0</v>
          </cell>
        </row>
        <row r="1403">
          <cell r="D1403">
            <v>0</v>
          </cell>
        </row>
        <row r="1404">
          <cell r="D1404">
            <v>0</v>
          </cell>
        </row>
        <row r="1405">
          <cell r="D1405">
            <v>0</v>
          </cell>
        </row>
        <row r="1406">
          <cell r="D1406">
            <v>0</v>
          </cell>
        </row>
        <row r="1407">
          <cell r="D1407">
            <v>0</v>
          </cell>
        </row>
        <row r="1408">
          <cell r="D1408">
            <v>0</v>
          </cell>
        </row>
        <row r="1409">
          <cell r="D1409">
            <v>0</v>
          </cell>
        </row>
        <row r="1410">
          <cell r="D1410">
            <v>0</v>
          </cell>
        </row>
        <row r="1411">
          <cell r="D1411">
            <v>0</v>
          </cell>
        </row>
        <row r="1412">
          <cell r="D1412">
            <v>0</v>
          </cell>
        </row>
        <row r="1413">
          <cell r="D1413">
            <v>0</v>
          </cell>
        </row>
        <row r="1414">
          <cell r="D1414">
            <v>0</v>
          </cell>
        </row>
        <row r="1415">
          <cell r="D1415">
            <v>0</v>
          </cell>
        </row>
        <row r="1416">
          <cell r="D1416">
            <v>0</v>
          </cell>
        </row>
        <row r="1417">
          <cell r="D1417">
            <v>0</v>
          </cell>
        </row>
        <row r="1418">
          <cell r="D1418">
            <v>0</v>
          </cell>
        </row>
        <row r="1419">
          <cell r="D1419">
            <v>0</v>
          </cell>
        </row>
        <row r="1420">
          <cell r="D1420">
            <v>0</v>
          </cell>
        </row>
        <row r="1421">
          <cell r="D1421">
            <v>0</v>
          </cell>
        </row>
        <row r="1422">
          <cell r="D1422">
            <v>0</v>
          </cell>
        </row>
        <row r="1423">
          <cell r="D1423">
            <v>0</v>
          </cell>
        </row>
        <row r="1424">
          <cell r="D1424">
            <v>0</v>
          </cell>
        </row>
        <row r="1425">
          <cell r="D1425">
            <v>0</v>
          </cell>
        </row>
        <row r="1426">
          <cell r="D1426">
            <v>0</v>
          </cell>
        </row>
        <row r="1427">
          <cell r="D1427">
            <v>0</v>
          </cell>
        </row>
        <row r="1428">
          <cell r="D1428">
            <v>0</v>
          </cell>
        </row>
        <row r="1429">
          <cell r="D1429">
            <v>0</v>
          </cell>
        </row>
        <row r="1430">
          <cell r="D1430">
            <v>0</v>
          </cell>
        </row>
        <row r="1431">
          <cell r="D1431">
            <v>0</v>
          </cell>
        </row>
        <row r="1432">
          <cell r="D1432">
            <v>0</v>
          </cell>
        </row>
        <row r="1433">
          <cell r="D1433">
            <v>0</v>
          </cell>
        </row>
        <row r="1434">
          <cell r="D1434">
            <v>0</v>
          </cell>
        </row>
        <row r="1435">
          <cell r="D1435">
            <v>0</v>
          </cell>
        </row>
        <row r="1436">
          <cell r="D1436">
            <v>0</v>
          </cell>
        </row>
        <row r="1437">
          <cell r="D1437">
            <v>0</v>
          </cell>
        </row>
        <row r="1438">
          <cell r="D1438">
            <v>0</v>
          </cell>
        </row>
        <row r="1439">
          <cell r="D1439">
            <v>0</v>
          </cell>
        </row>
        <row r="1440">
          <cell r="D1440">
            <v>0</v>
          </cell>
        </row>
        <row r="1441">
          <cell r="D1441">
            <v>0</v>
          </cell>
        </row>
        <row r="1442">
          <cell r="D1442">
            <v>0</v>
          </cell>
        </row>
        <row r="1443">
          <cell r="D1443">
            <v>0</v>
          </cell>
        </row>
        <row r="1444">
          <cell r="D1444">
            <v>0</v>
          </cell>
        </row>
        <row r="1445">
          <cell r="D1445">
            <v>0</v>
          </cell>
        </row>
        <row r="1446">
          <cell r="D1446">
            <v>0</v>
          </cell>
        </row>
        <row r="1447">
          <cell r="D1447">
            <v>0</v>
          </cell>
        </row>
        <row r="1448">
          <cell r="D1448">
            <v>0</v>
          </cell>
        </row>
        <row r="1449">
          <cell r="D1449">
            <v>0</v>
          </cell>
        </row>
        <row r="1450">
          <cell r="D1450">
            <v>0</v>
          </cell>
        </row>
        <row r="1451">
          <cell r="D1451">
            <v>0</v>
          </cell>
        </row>
        <row r="1452">
          <cell r="D1452">
            <v>0</v>
          </cell>
        </row>
        <row r="1453">
          <cell r="D1453">
            <v>0</v>
          </cell>
        </row>
        <row r="1454">
          <cell r="D1454">
            <v>0</v>
          </cell>
        </row>
        <row r="1455">
          <cell r="D1455">
            <v>0</v>
          </cell>
        </row>
        <row r="1456">
          <cell r="D1456">
            <v>0</v>
          </cell>
        </row>
        <row r="1457">
          <cell r="D1457">
            <v>0</v>
          </cell>
        </row>
        <row r="1458">
          <cell r="D1458">
            <v>0</v>
          </cell>
        </row>
        <row r="1459">
          <cell r="D1459">
            <v>0</v>
          </cell>
        </row>
        <row r="1460">
          <cell r="D1460">
            <v>0</v>
          </cell>
        </row>
        <row r="1461">
          <cell r="D1461">
            <v>0</v>
          </cell>
        </row>
        <row r="1462">
          <cell r="D1462">
            <v>0</v>
          </cell>
        </row>
        <row r="1463">
          <cell r="D1463">
            <v>0</v>
          </cell>
        </row>
        <row r="1464">
          <cell r="D1464">
            <v>0</v>
          </cell>
        </row>
        <row r="1465">
          <cell r="D1465">
            <v>0</v>
          </cell>
        </row>
        <row r="1466">
          <cell r="D1466">
            <v>0</v>
          </cell>
        </row>
        <row r="1467">
          <cell r="D1467">
            <v>0</v>
          </cell>
        </row>
        <row r="1468">
          <cell r="D1468">
            <v>0</v>
          </cell>
        </row>
        <row r="1469">
          <cell r="D1469">
            <v>0</v>
          </cell>
        </row>
        <row r="1470">
          <cell r="D1470">
            <v>0</v>
          </cell>
        </row>
        <row r="1471">
          <cell r="D1471">
            <v>0</v>
          </cell>
        </row>
        <row r="1472">
          <cell r="D1472">
            <v>0</v>
          </cell>
        </row>
        <row r="1473">
          <cell r="D1473">
            <v>0</v>
          </cell>
        </row>
        <row r="1474">
          <cell r="D1474">
            <v>0</v>
          </cell>
        </row>
        <row r="1475">
          <cell r="D1475">
            <v>0</v>
          </cell>
        </row>
        <row r="1476">
          <cell r="D1476">
            <v>0</v>
          </cell>
        </row>
        <row r="1477">
          <cell r="D1477">
            <v>0</v>
          </cell>
        </row>
        <row r="1478">
          <cell r="D1478">
            <v>0</v>
          </cell>
        </row>
        <row r="1479">
          <cell r="D1479">
            <v>0</v>
          </cell>
        </row>
        <row r="1480">
          <cell r="D1480">
            <v>0</v>
          </cell>
        </row>
        <row r="1481">
          <cell r="D1481">
            <v>0</v>
          </cell>
        </row>
        <row r="1482">
          <cell r="D1482">
            <v>0</v>
          </cell>
        </row>
        <row r="1483">
          <cell r="D1483">
            <v>0</v>
          </cell>
        </row>
        <row r="1484">
          <cell r="D1484">
            <v>0</v>
          </cell>
        </row>
        <row r="1485">
          <cell r="D1485">
            <v>0</v>
          </cell>
        </row>
        <row r="1486">
          <cell r="D1486">
            <v>0</v>
          </cell>
        </row>
        <row r="1487">
          <cell r="D1487">
            <v>0</v>
          </cell>
        </row>
        <row r="1488">
          <cell r="D1488">
            <v>0</v>
          </cell>
        </row>
        <row r="1489">
          <cell r="D1489">
            <v>0</v>
          </cell>
        </row>
        <row r="1490">
          <cell r="D1490">
            <v>0</v>
          </cell>
        </row>
        <row r="1491">
          <cell r="D1491">
            <v>0</v>
          </cell>
        </row>
        <row r="1492">
          <cell r="D1492">
            <v>0</v>
          </cell>
        </row>
        <row r="1493">
          <cell r="D1493">
            <v>0</v>
          </cell>
        </row>
        <row r="1494">
          <cell r="D1494">
            <v>0</v>
          </cell>
        </row>
        <row r="1495">
          <cell r="D1495">
            <v>0</v>
          </cell>
        </row>
        <row r="1496">
          <cell r="D1496">
            <v>0</v>
          </cell>
        </row>
        <row r="1497">
          <cell r="D1497">
            <v>0</v>
          </cell>
        </row>
        <row r="1498">
          <cell r="D1498">
            <v>0</v>
          </cell>
        </row>
        <row r="1499">
          <cell r="D1499">
            <v>0</v>
          </cell>
        </row>
        <row r="1500">
          <cell r="D1500">
            <v>0</v>
          </cell>
        </row>
        <row r="1501">
          <cell r="D1501">
            <v>0</v>
          </cell>
        </row>
        <row r="1502">
          <cell r="D1502">
            <v>0</v>
          </cell>
        </row>
        <row r="1503">
          <cell r="D1503">
            <v>0</v>
          </cell>
        </row>
        <row r="1504">
          <cell r="D1504">
            <v>0</v>
          </cell>
        </row>
        <row r="1505">
          <cell r="D1505">
            <v>0</v>
          </cell>
        </row>
        <row r="1506">
          <cell r="D1506">
            <v>0</v>
          </cell>
        </row>
        <row r="1507">
          <cell r="D1507">
            <v>0</v>
          </cell>
        </row>
        <row r="1508">
          <cell r="D1508">
            <v>0</v>
          </cell>
        </row>
        <row r="1509">
          <cell r="D1509">
            <v>0</v>
          </cell>
        </row>
        <row r="1510">
          <cell r="D1510">
            <v>0</v>
          </cell>
        </row>
        <row r="1511">
          <cell r="D1511">
            <v>0</v>
          </cell>
        </row>
        <row r="1512">
          <cell r="D1512">
            <v>0</v>
          </cell>
        </row>
        <row r="1513">
          <cell r="D1513">
            <v>0</v>
          </cell>
        </row>
        <row r="1514">
          <cell r="D1514">
            <v>0</v>
          </cell>
        </row>
        <row r="1515">
          <cell r="D1515">
            <v>0</v>
          </cell>
        </row>
        <row r="1516">
          <cell r="D1516">
            <v>0</v>
          </cell>
        </row>
        <row r="1517">
          <cell r="D1517">
            <v>0</v>
          </cell>
        </row>
        <row r="1518">
          <cell r="D1518">
            <v>0</v>
          </cell>
        </row>
        <row r="1519">
          <cell r="D1519">
            <v>0</v>
          </cell>
        </row>
        <row r="1520">
          <cell r="D1520">
            <v>0</v>
          </cell>
        </row>
        <row r="1521">
          <cell r="D1521">
            <v>0</v>
          </cell>
        </row>
        <row r="1522">
          <cell r="D1522">
            <v>0</v>
          </cell>
        </row>
        <row r="1523">
          <cell r="D1523">
            <v>0</v>
          </cell>
        </row>
        <row r="1524">
          <cell r="D1524">
            <v>0</v>
          </cell>
        </row>
        <row r="1525">
          <cell r="D1525">
            <v>0</v>
          </cell>
        </row>
        <row r="1526">
          <cell r="D1526">
            <v>0</v>
          </cell>
        </row>
        <row r="1527">
          <cell r="D1527">
            <v>0</v>
          </cell>
        </row>
        <row r="1528">
          <cell r="D1528">
            <v>0</v>
          </cell>
        </row>
        <row r="1529">
          <cell r="D1529">
            <v>0</v>
          </cell>
        </row>
        <row r="1530">
          <cell r="D1530">
            <v>0</v>
          </cell>
        </row>
        <row r="1531">
          <cell r="D1531">
            <v>0</v>
          </cell>
        </row>
        <row r="1532">
          <cell r="D1532">
            <v>0</v>
          </cell>
        </row>
        <row r="1533">
          <cell r="D1533">
            <v>0</v>
          </cell>
        </row>
        <row r="1534">
          <cell r="D1534">
            <v>0</v>
          </cell>
        </row>
        <row r="1535">
          <cell r="D1535">
            <v>0</v>
          </cell>
        </row>
        <row r="1536">
          <cell r="D1536">
            <v>0</v>
          </cell>
        </row>
        <row r="1537">
          <cell r="D1537">
            <v>0</v>
          </cell>
        </row>
        <row r="1538">
          <cell r="D1538">
            <v>0</v>
          </cell>
        </row>
        <row r="1539">
          <cell r="D1539">
            <v>0</v>
          </cell>
        </row>
        <row r="1540">
          <cell r="D1540">
            <v>0</v>
          </cell>
        </row>
        <row r="1541">
          <cell r="D1541">
            <v>0</v>
          </cell>
        </row>
        <row r="1542">
          <cell r="D1542">
            <v>0</v>
          </cell>
        </row>
        <row r="1543">
          <cell r="D1543">
            <v>0</v>
          </cell>
        </row>
        <row r="1544">
          <cell r="D1544">
            <v>0</v>
          </cell>
        </row>
        <row r="1545">
          <cell r="D1545">
            <v>0</v>
          </cell>
        </row>
        <row r="1546">
          <cell r="D1546">
            <v>0</v>
          </cell>
        </row>
        <row r="1547">
          <cell r="D1547">
            <v>0</v>
          </cell>
        </row>
        <row r="1548">
          <cell r="D1548">
            <v>0</v>
          </cell>
        </row>
        <row r="1549">
          <cell r="D1549">
            <v>0</v>
          </cell>
        </row>
        <row r="1550">
          <cell r="D1550">
            <v>0</v>
          </cell>
        </row>
        <row r="1551">
          <cell r="D1551">
            <v>0</v>
          </cell>
        </row>
        <row r="1552">
          <cell r="D1552">
            <v>0</v>
          </cell>
        </row>
        <row r="1553">
          <cell r="D1553">
            <v>0</v>
          </cell>
        </row>
        <row r="1554">
          <cell r="D1554">
            <v>0</v>
          </cell>
        </row>
        <row r="1555">
          <cell r="D1555">
            <v>0</v>
          </cell>
        </row>
        <row r="1556">
          <cell r="D1556">
            <v>0</v>
          </cell>
        </row>
        <row r="1557">
          <cell r="D1557">
            <v>0</v>
          </cell>
        </row>
        <row r="1558">
          <cell r="D1558">
            <v>0</v>
          </cell>
        </row>
        <row r="1559">
          <cell r="D1559">
            <v>0</v>
          </cell>
        </row>
        <row r="1560">
          <cell r="D1560">
            <v>0</v>
          </cell>
        </row>
        <row r="1561">
          <cell r="D1561">
            <v>0</v>
          </cell>
        </row>
        <row r="1562">
          <cell r="D1562">
            <v>0</v>
          </cell>
        </row>
        <row r="1563">
          <cell r="D1563">
            <v>0</v>
          </cell>
        </row>
        <row r="1564">
          <cell r="D1564">
            <v>0</v>
          </cell>
        </row>
        <row r="1565">
          <cell r="D1565">
            <v>0</v>
          </cell>
        </row>
        <row r="1566">
          <cell r="D1566">
            <v>0</v>
          </cell>
        </row>
        <row r="1567">
          <cell r="D1567">
            <v>0</v>
          </cell>
        </row>
        <row r="1568">
          <cell r="D1568">
            <v>0</v>
          </cell>
        </row>
        <row r="1569">
          <cell r="D1569">
            <v>0</v>
          </cell>
        </row>
        <row r="1570">
          <cell r="D1570">
            <v>0</v>
          </cell>
        </row>
        <row r="1571">
          <cell r="D1571">
            <v>0</v>
          </cell>
        </row>
        <row r="1572">
          <cell r="D1572">
            <v>0</v>
          </cell>
        </row>
        <row r="1573">
          <cell r="D1573">
            <v>0</v>
          </cell>
        </row>
        <row r="1574">
          <cell r="D1574">
            <v>0</v>
          </cell>
        </row>
        <row r="1575">
          <cell r="D1575">
            <v>0</v>
          </cell>
        </row>
        <row r="1576">
          <cell r="D1576">
            <v>0</v>
          </cell>
        </row>
        <row r="1577">
          <cell r="D1577">
            <v>0</v>
          </cell>
        </row>
        <row r="1578">
          <cell r="D1578">
            <v>0</v>
          </cell>
        </row>
        <row r="1579">
          <cell r="D1579">
            <v>0</v>
          </cell>
        </row>
        <row r="1580">
          <cell r="D1580">
            <v>0</v>
          </cell>
        </row>
        <row r="1581">
          <cell r="D1581">
            <v>0</v>
          </cell>
        </row>
        <row r="1582">
          <cell r="D1582">
            <v>0</v>
          </cell>
        </row>
        <row r="1583">
          <cell r="D1583">
            <v>0</v>
          </cell>
        </row>
        <row r="1584">
          <cell r="D1584">
            <v>0</v>
          </cell>
        </row>
        <row r="1585">
          <cell r="D1585">
            <v>0</v>
          </cell>
        </row>
        <row r="1586">
          <cell r="D1586">
            <v>0</v>
          </cell>
        </row>
        <row r="1587">
          <cell r="D1587">
            <v>0</v>
          </cell>
        </row>
        <row r="1588">
          <cell r="D1588">
            <v>0</v>
          </cell>
        </row>
        <row r="1589">
          <cell r="D1589">
            <v>0</v>
          </cell>
        </row>
        <row r="1590">
          <cell r="D1590">
            <v>0</v>
          </cell>
        </row>
        <row r="1591">
          <cell r="D1591">
            <v>0</v>
          </cell>
        </row>
        <row r="1592">
          <cell r="D1592">
            <v>0</v>
          </cell>
        </row>
        <row r="1593">
          <cell r="D1593">
            <v>0</v>
          </cell>
        </row>
        <row r="1594">
          <cell r="D1594">
            <v>0</v>
          </cell>
        </row>
        <row r="1595">
          <cell r="D1595">
            <v>0</v>
          </cell>
        </row>
        <row r="1596">
          <cell r="D1596">
            <v>0</v>
          </cell>
        </row>
        <row r="1597">
          <cell r="D1597">
            <v>0</v>
          </cell>
        </row>
        <row r="1598">
          <cell r="D1598">
            <v>0</v>
          </cell>
        </row>
        <row r="1599">
          <cell r="D1599">
            <v>0</v>
          </cell>
        </row>
        <row r="1600">
          <cell r="D1600">
            <v>0</v>
          </cell>
        </row>
        <row r="1601">
          <cell r="D1601">
            <v>0</v>
          </cell>
        </row>
        <row r="1602">
          <cell r="D1602">
            <v>0</v>
          </cell>
        </row>
        <row r="1603">
          <cell r="D1603">
            <v>0</v>
          </cell>
        </row>
        <row r="1604">
          <cell r="D1604">
            <v>0</v>
          </cell>
        </row>
        <row r="1605">
          <cell r="D1605">
            <v>0</v>
          </cell>
        </row>
        <row r="1606">
          <cell r="D1606">
            <v>0</v>
          </cell>
        </row>
        <row r="1607">
          <cell r="D1607">
            <v>0</v>
          </cell>
        </row>
        <row r="1608">
          <cell r="D1608">
            <v>0</v>
          </cell>
        </row>
        <row r="1609">
          <cell r="D1609">
            <v>0</v>
          </cell>
        </row>
        <row r="1610">
          <cell r="D1610">
            <v>0</v>
          </cell>
        </row>
        <row r="1611">
          <cell r="D1611">
            <v>0</v>
          </cell>
        </row>
        <row r="1612">
          <cell r="D1612">
            <v>0</v>
          </cell>
        </row>
        <row r="1613">
          <cell r="D1613">
            <v>0</v>
          </cell>
        </row>
        <row r="1614">
          <cell r="D1614">
            <v>0</v>
          </cell>
        </row>
        <row r="1615">
          <cell r="D1615">
            <v>0</v>
          </cell>
        </row>
        <row r="1616">
          <cell r="D1616">
            <v>0</v>
          </cell>
        </row>
        <row r="1617">
          <cell r="D1617">
            <v>0</v>
          </cell>
        </row>
        <row r="1618">
          <cell r="D1618">
            <v>0</v>
          </cell>
        </row>
        <row r="1619">
          <cell r="D1619">
            <v>0</v>
          </cell>
        </row>
        <row r="1620">
          <cell r="D1620">
            <v>0</v>
          </cell>
        </row>
        <row r="1621">
          <cell r="D1621">
            <v>0</v>
          </cell>
        </row>
        <row r="1622">
          <cell r="D1622">
            <v>0</v>
          </cell>
        </row>
        <row r="1623">
          <cell r="D1623">
            <v>0</v>
          </cell>
        </row>
        <row r="1624">
          <cell r="D1624">
            <v>0</v>
          </cell>
        </row>
        <row r="1625">
          <cell r="D1625">
            <v>0</v>
          </cell>
        </row>
        <row r="1626">
          <cell r="D1626">
            <v>0</v>
          </cell>
        </row>
        <row r="1627">
          <cell r="D1627">
            <v>0</v>
          </cell>
        </row>
        <row r="1628">
          <cell r="D1628">
            <v>0</v>
          </cell>
        </row>
        <row r="1629">
          <cell r="D1629">
            <v>0</v>
          </cell>
        </row>
        <row r="1630">
          <cell r="D1630">
            <v>0</v>
          </cell>
        </row>
        <row r="1631">
          <cell r="D1631">
            <v>0</v>
          </cell>
        </row>
        <row r="1632">
          <cell r="D1632">
            <v>0</v>
          </cell>
        </row>
        <row r="1633">
          <cell r="D1633">
            <v>0</v>
          </cell>
        </row>
        <row r="1634">
          <cell r="D1634">
            <v>0</v>
          </cell>
        </row>
        <row r="1635">
          <cell r="D1635">
            <v>0</v>
          </cell>
        </row>
        <row r="1636">
          <cell r="D1636">
            <v>0</v>
          </cell>
        </row>
        <row r="1637">
          <cell r="D1637">
            <v>0</v>
          </cell>
        </row>
        <row r="1638">
          <cell r="D1638">
            <v>0</v>
          </cell>
        </row>
        <row r="1639">
          <cell r="D1639">
            <v>0</v>
          </cell>
        </row>
        <row r="1640">
          <cell r="D1640">
            <v>0</v>
          </cell>
        </row>
        <row r="1641">
          <cell r="D1641">
            <v>0</v>
          </cell>
        </row>
        <row r="1642">
          <cell r="D1642">
            <v>0</v>
          </cell>
        </row>
        <row r="1643">
          <cell r="D1643">
            <v>0</v>
          </cell>
        </row>
        <row r="1644">
          <cell r="D1644">
            <v>0</v>
          </cell>
        </row>
        <row r="1645">
          <cell r="D1645">
            <v>0</v>
          </cell>
        </row>
        <row r="1646">
          <cell r="D1646">
            <v>0</v>
          </cell>
        </row>
        <row r="1647">
          <cell r="D1647">
            <v>0</v>
          </cell>
        </row>
        <row r="1648">
          <cell r="D1648">
            <v>0</v>
          </cell>
        </row>
        <row r="1649">
          <cell r="D1649">
            <v>0</v>
          </cell>
        </row>
        <row r="1650">
          <cell r="D1650">
            <v>0</v>
          </cell>
        </row>
        <row r="1651">
          <cell r="D1651">
            <v>0</v>
          </cell>
        </row>
        <row r="1652">
          <cell r="D1652">
            <v>0</v>
          </cell>
        </row>
        <row r="1653">
          <cell r="D1653">
            <v>0</v>
          </cell>
        </row>
        <row r="1654">
          <cell r="D1654">
            <v>0</v>
          </cell>
        </row>
        <row r="1655">
          <cell r="D1655">
            <v>0</v>
          </cell>
        </row>
        <row r="1656">
          <cell r="D1656">
            <v>0</v>
          </cell>
        </row>
        <row r="1657">
          <cell r="D1657">
            <v>0</v>
          </cell>
        </row>
        <row r="1658">
          <cell r="D1658">
            <v>0</v>
          </cell>
        </row>
        <row r="1659">
          <cell r="D1659">
            <v>0</v>
          </cell>
        </row>
        <row r="1660">
          <cell r="D1660">
            <v>0</v>
          </cell>
        </row>
        <row r="1661">
          <cell r="D1661">
            <v>0</v>
          </cell>
        </row>
        <row r="1662">
          <cell r="D1662">
            <v>0</v>
          </cell>
        </row>
        <row r="1663">
          <cell r="D1663">
            <v>0</v>
          </cell>
        </row>
        <row r="1664">
          <cell r="D1664">
            <v>0</v>
          </cell>
        </row>
        <row r="1665">
          <cell r="D1665">
            <v>0</v>
          </cell>
        </row>
        <row r="1666">
          <cell r="D1666">
            <v>0</v>
          </cell>
        </row>
        <row r="1667">
          <cell r="D1667">
            <v>0</v>
          </cell>
        </row>
        <row r="1668">
          <cell r="D1668">
            <v>0</v>
          </cell>
        </row>
        <row r="1669">
          <cell r="D1669">
            <v>0</v>
          </cell>
        </row>
        <row r="1670">
          <cell r="D1670">
            <v>0</v>
          </cell>
        </row>
        <row r="1671">
          <cell r="D1671">
            <v>0</v>
          </cell>
        </row>
        <row r="1672">
          <cell r="D1672">
            <v>0</v>
          </cell>
        </row>
        <row r="1673">
          <cell r="D1673">
            <v>0</v>
          </cell>
        </row>
        <row r="1674">
          <cell r="D1674">
            <v>0</v>
          </cell>
        </row>
        <row r="1675">
          <cell r="D1675">
            <v>0</v>
          </cell>
        </row>
        <row r="1676">
          <cell r="D1676">
            <v>0</v>
          </cell>
        </row>
        <row r="1677">
          <cell r="D1677">
            <v>0</v>
          </cell>
        </row>
        <row r="1678">
          <cell r="D1678">
            <v>0</v>
          </cell>
        </row>
        <row r="1679">
          <cell r="D1679">
            <v>0</v>
          </cell>
        </row>
        <row r="1680">
          <cell r="D1680">
            <v>0</v>
          </cell>
        </row>
        <row r="1681">
          <cell r="D1681">
            <v>0</v>
          </cell>
        </row>
        <row r="1682">
          <cell r="D1682">
            <v>0</v>
          </cell>
        </row>
        <row r="1683">
          <cell r="D1683">
            <v>0</v>
          </cell>
        </row>
        <row r="1684">
          <cell r="D1684">
            <v>0</v>
          </cell>
        </row>
        <row r="1685">
          <cell r="D1685">
            <v>0</v>
          </cell>
        </row>
        <row r="1686">
          <cell r="D1686">
            <v>0</v>
          </cell>
        </row>
        <row r="1687">
          <cell r="D1687">
            <v>0</v>
          </cell>
        </row>
        <row r="1688">
          <cell r="D1688">
            <v>0</v>
          </cell>
        </row>
        <row r="1689">
          <cell r="D1689">
            <v>0</v>
          </cell>
        </row>
        <row r="1690">
          <cell r="D1690">
            <v>0</v>
          </cell>
        </row>
        <row r="1691">
          <cell r="D1691">
            <v>0</v>
          </cell>
        </row>
        <row r="1692">
          <cell r="D1692">
            <v>0</v>
          </cell>
        </row>
        <row r="1693">
          <cell r="D1693">
            <v>0</v>
          </cell>
        </row>
        <row r="1694">
          <cell r="D1694">
            <v>0</v>
          </cell>
        </row>
        <row r="1695">
          <cell r="D1695">
            <v>0</v>
          </cell>
        </row>
        <row r="1696">
          <cell r="D1696">
            <v>0</v>
          </cell>
        </row>
        <row r="1697">
          <cell r="D1697">
            <v>0</v>
          </cell>
        </row>
        <row r="1698">
          <cell r="D1698">
            <v>0</v>
          </cell>
        </row>
        <row r="1699">
          <cell r="D1699">
            <v>0</v>
          </cell>
        </row>
        <row r="1700">
          <cell r="D1700">
            <v>0</v>
          </cell>
        </row>
        <row r="1701">
          <cell r="D1701">
            <v>0</v>
          </cell>
        </row>
        <row r="1702">
          <cell r="D1702">
            <v>0</v>
          </cell>
        </row>
        <row r="1703">
          <cell r="D1703">
            <v>0</v>
          </cell>
        </row>
        <row r="1704">
          <cell r="D1704">
            <v>0</v>
          </cell>
        </row>
        <row r="1705">
          <cell r="D1705">
            <v>0</v>
          </cell>
        </row>
        <row r="1706">
          <cell r="D1706">
            <v>0</v>
          </cell>
        </row>
        <row r="1707">
          <cell r="D1707">
            <v>0</v>
          </cell>
        </row>
        <row r="1708">
          <cell r="D1708">
            <v>0</v>
          </cell>
        </row>
        <row r="1709">
          <cell r="D1709">
            <v>0</v>
          </cell>
        </row>
        <row r="1710">
          <cell r="D1710">
            <v>0</v>
          </cell>
        </row>
        <row r="1711">
          <cell r="D1711">
            <v>0</v>
          </cell>
        </row>
        <row r="1712">
          <cell r="D1712">
            <v>0</v>
          </cell>
        </row>
        <row r="1713">
          <cell r="D1713">
            <v>0</v>
          </cell>
        </row>
        <row r="1714">
          <cell r="D1714">
            <v>0</v>
          </cell>
        </row>
        <row r="1715">
          <cell r="D1715">
            <v>0</v>
          </cell>
        </row>
        <row r="1716">
          <cell r="D1716">
            <v>0</v>
          </cell>
        </row>
        <row r="1717">
          <cell r="D1717">
            <v>0</v>
          </cell>
        </row>
        <row r="1718">
          <cell r="D1718">
            <v>0</v>
          </cell>
        </row>
        <row r="1719">
          <cell r="D1719">
            <v>0</v>
          </cell>
        </row>
        <row r="1720">
          <cell r="D1720">
            <v>0</v>
          </cell>
        </row>
        <row r="1721">
          <cell r="D1721">
            <v>0</v>
          </cell>
        </row>
        <row r="1722">
          <cell r="D1722">
            <v>0</v>
          </cell>
        </row>
        <row r="1723">
          <cell r="D1723">
            <v>0</v>
          </cell>
        </row>
        <row r="1724">
          <cell r="D1724">
            <v>0</v>
          </cell>
        </row>
        <row r="1725">
          <cell r="D1725">
            <v>0</v>
          </cell>
        </row>
        <row r="1726">
          <cell r="D1726">
            <v>0</v>
          </cell>
        </row>
        <row r="1727">
          <cell r="D1727">
            <v>0</v>
          </cell>
        </row>
        <row r="1728">
          <cell r="D1728">
            <v>0</v>
          </cell>
        </row>
        <row r="1729">
          <cell r="D1729">
            <v>0</v>
          </cell>
        </row>
        <row r="1730">
          <cell r="D1730">
            <v>0</v>
          </cell>
        </row>
        <row r="1731">
          <cell r="D1731">
            <v>0</v>
          </cell>
        </row>
        <row r="1732">
          <cell r="D1732">
            <v>0</v>
          </cell>
        </row>
        <row r="1733">
          <cell r="D1733">
            <v>0</v>
          </cell>
        </row>
        <row r="1734">
          <cell r="D1734">
            <v>0</v>
          </cell>
        </row>
        <row r="1735">
          <cell r="D1735">
            <v>0</v>
          </cell>
        </row>
        <row r="1736">
          <cell r="D1736">
            <v>0</v>
          </cell>
        </row>
        <row r="1737">
          <cell r="D1737">
            <v>0</v>
          </cell>
        </row>
        <row r="1738">
          <cell r="D1738">
            <v>0</v>
          </cell>
        </row>
        <row r="1739">
          <cell r="D1739">
            <v>0</v>
          </cell>
        </row>
        <row r="1740">
          <cell r="D1740">
            <v>0</v>
          </cell>
        </row>
        <row r="1741">
          <cell r="D1741">
            <v>0</v>
          </cell>
        </row>
        <row r="1742">
          <cell r="D1742">
            <v>0</v>
          </cell>
        </row>
        <row r="1743">
          <cell r="D1743">
            <v>0</v>
          </cell>
        </row>
        <row r="1744">
          <cell r="D1744">
            <v>0</v>
          </cell>
        </row>
        <row r="1745">
          <cell r="D1745">
            <v>0</v>
          </cell>
        </row>
        <row r="1746">
          <cell r="D1746">
            <v>0</v>
          </cell>
        </row>
        <row r="1747">
          <cell r="D1747">
            <v>0</v>
          </cell>
        </row>
        <row r="1748">
          <cell r="D1748">
            <v>0</v>
          </cell>
        </row>
        <row r="1749">
          <cell r="D1749">
            <v>0</v>
          </cell>
        </row>
        <row r="1750">
          <cell r="D1750">
            <v>0</v>
          </cell>
        </row>
        <row r="1751">
          <cell r="D1751">
            <v>0</v>
          </cell>
        </row>
        <row r="1752">
          <cell r="D1752">
            <v>0</v>
          </cell>
        </row>
        <row r="1753">
          <cell r="D1753">
            <v>0</v>
          </cell>
        </row>
        <row r="1754">
          <cell r="D1754">
            <v>0</v>
          </cell>
        </row>
        <row r="1755">
          <cell r="D1755">
            <v>0</v>
          </cell>
        </row>
        <row r="1756">
          <cell r="D1756">
            <v>0</v>
          </cell>
        </row>
        <row r="1757">
          <cell r="D1757">
            <v>0</v>
          </cell>
        </row>
        <row r="1758">
          <cell r="D1758">
            <v>0</v>
          </cell>
        </row>
        <row r="1759">
          <cell r="D1759">
            <v>0</v>
          </cell>
        </row>
        <row r="1760">
          <cell r="D1760">
            <v>0</v>
          </cell>
        </row>
        <row r="1761">
          <cell r="D1761">
            <v>0</v>
          </cell>
        </row>
        <row r="1762">
          <cell r="D1762">
            <v>0</v>
          </cell>
        </row>
        <row r="1763">
          <cell r="D1763">
            <v>0</v>
          </cell>
        </row>
        <row r="1764">
          <cell r="D1764">
            <v>0</v>
          </cell>
        </row>
        <row r="1765">
          <cell r="D1765">
            <v>0</v>
          </cell>
        </row>
        <row r="1766">
          <cell r="D1766">
            <v>0</v>
          </cell>
        </row>
        <row r="1767">
          <cell r="D1767">
            <v>0</v>
          </cell>
        </row>
        <row r="1768">
          <cell r="D1768">
            <v>0</v>
          </cell>
        </row>
        <row r="1769">
          <cell r="D1769">
            <v>0</v>
          </cell>
        </row>
        <row r="1770">
          <cell r="D1770">
            <v>0</v>
          </cell>
        </row>
        <row r="1771">
          <cell r="D1771">
            <v>0</v>
          </cell>
        </row>
        <row r="1772">
          <cell r="D1772">
            <v>0</v>
          </cell>
        </row>
        <row r="1773">
          <cell r="D1773">
            <v>0</v>
          </cell>
        </row>
        <row r="1774">
          <cell r="D1774">
            <v>0</v>
          </cell>
        </row>
        <row r="1775">
          <cell r="D1775">
            <v>0</v>
          </cell>
        </row>
        <row r="1776">
          <cell r="D1776">
            <v>0</v>
          </cell>
        </row>
        <row r="1777">
          <cell r="D1777">
            <v>0</v>
          </cell>
        </row>
        <row r="1778">
          <cell r="D1778">
            <v>0</v>
          </cell>
        </row>
        <row r="1779">
          <cell r="D1779">
            <v>0</v>
          </cell>
        </row>
        <row r="1780">
          <cell r="D1780">
            <v>0</v>
          </cell>
        </row>
        <row r="1781">
          <cell r="D1781">
            <v>0</v>
          </cell>
        </row>
        <row r="1782">
          <cell r="D1782">
            <v>0</v>
          </cell>
        </row>
        <row r="1783">
          <cell r="D1783">
            <v>0</v>
          </cell>
        </row>
        <row r="1784">
          <cell r="D1784">
            <v>0</v>
          </cell>
        </row>
        <row r="1785">
          <cell r="D1785">
            <v>0</v>
          </cell>
        </row>
        <row r="1786">
          <cell r="D1786">
            <v>0</v>
          </cell>
        </row>
        <row r="1787">
          <cell r="D1787">
            <v>0</v>
          </cell>
        </row>
        <row r="1788">
          <cell r="D1788">
            <v>0</v>
          </cell>
        </row>
        <row r="1789">
          <cell r="D1789">
            <v>0</v>
          </cell>
        </row>
        <row r="1790">
          <cell r="D1790">
            <v>0</v>
          </cell>
        </row>
        <row r="1791">
          <cell r="D1791">
            <v>0</v>
          </cell>
        </row>
        <row r="1792">
          <cell r="D1792">
            <v>0</v>
          </cell>
        </row>
        <row r="1793">
          <cell r="D1793">
            <v>0</v>
          </cell>
        </row>
        <row r="1794">
          <cell r="D1794">
            <v>0</v>
          </cell>
        </row>
        <row r="1795">
          <cell r="D1795">
            <v>0</v>
          </cell>
        </row>
        <row r="1796">
          <cell r="D1796">
            <v>0</v>
          </cell>
        </row>
        <row r="1797">
          <cell r="D1797">
            <v>0</v>
          </cell>
        </row>
        <row r="1798">
          <cell r="D1798">
            <v>0</v>
          </cell>
        </row>
        <row r="1799">
          <cell r="D1799">
            <v>0</v>
          </cell>
        </row>
        <row r="1800">
          <cell r="D1800">
            <v>0</v>
          </cell>
        </row>
        <row r="1801">
          <cell r="D1801">
            <v>0</v>
          </cell>
        </row>
        <row r="1802">
          <cell r="D1802">
            <v>0</v>
          </cell>
        </row>
        <row r="1803">
          <cell r="D1803">
            <v>0</v>
          </cell>
        </row>
        <row r="1804">
          <cell r="D1804">
            <v>0</v>
          </cell>
        </row>
        <row r="1805">
          <cell r="D1805">
            <v>0</v>
          </cell>
        </row>
        <row r="1806">
          <cell r="D1806">
            <v>0</v>
          </cell>
        </row>
        <row r="1807">
          <cell r="D1807">
            <v>0</v>
          </cell>
        </row>
        <row r="1808">
          <cell r="D1808">
            <v>0</v>
          </cell>
        </row>
        <row r="1809">
          <cell r="D1809">
            <v>0</v>
          </cell>
        </row>
        <row r="1810">
          <cell r="D1810">
            <v>0</v>
          </cell>
        </row>
        <row r="1811">
          <cell r="D1811">
            <v>0</v>
          </cell>
        </row>
        <row r="1812">
          <cell r="D1812">
            <v>0</v>
          </cell>
        </row>
        <row r="1813">
          <cell r="D1813">
            <v>0</v>
          </cell>
        </row>
        <row r="1814">
          <cell r="D1814">
            <v>0</v>
          </cell>
        </row>
        <row r="1815">
          <cell r="D1815">
            <v>0</v>
          </cell>
        </row>
        <row r="1816">
          <cell r="D1816">
            <v>0</v>
          </cell>
        </row>
        <row r="1817">
          <cell r="D1817">
            <v>0</v>
          </cell>
        </row>
        <row r="1818">
          <cell r="D1818">
            <v>0</v>
          </cell>
        </row>
        <row r="1819">
          <cell r="D1819">
            <v>0</v>
          </cell>
        </row>
        <row r="1820">
          <cell r="D1820">
            <v>0</v>
          </cell>
        </row>
        <row r="1821">
          <cell r="D1821">
            <v>0</v>
          </cell>
        </row>
        <row r="1822">
          <cell r="D1822">
            <v>0</v>
          </cell>
        </row>
        <row r="1823">
          <cell r="D1823">
            <v>0</v>
          </cell>
        </row>
        <row r="1824">
          <cell r="D1824">
            <v>0</v>
          </cell>
        </row>
        <row r="1825">
          <cell r="D1825">
            <v>0</v>
          </cell>
        </row>
        <row r="1826">
          <cell r="D1826">
            <v>0</v>
          </cell>
        </row>
        <row r="1827">
          <cell r="D1827">
            <v>0</v>
          </cell>
        </row>
        <row r="1828">
          <cell r="D1828">
            <v>0</v>
          </cell>
        </row>
        <row r="1829">
          <cell r="D1829">
            <v>0</v>
          </cell>
        </row>
        <row r="1830">
          <cell r="D1830">
            <v>0</v>
          </cell>
        </row>
        <row r="1831">
          <cell r="D1831">
            <v>0</v>
          </cell>
        </row>
        <row r="1832">
          <cell r="D1832">
            <v>0</v>
          </cell>
        </row>
        <row r="1833">
          <cell r="D1833">
            <v>0</v>
          </cell>
        </row>
        <row r="1834">
          <cell r="D1834">
            <v>0</v>
          </cell>
        </row>
        <row r="1835">
          <cell r="D1835">
            <v>0</v>
          </cell>
        </row>
        <row r="1836">
          <cell r="D1836">
            <v>0</v>
          </cell>
        </row>
        <row r="1837">
          <cell r="D1837">
            <v>0</v>
          </cell>
        </row>
        <row r="1838">
          <cell r="D1838">
            <v>0</v>
          </cell>
        </row>
        <row r="1839">
          <cell r="D1839">
            <v>0</v>
          </cell>
        </row>
        <row r="1840">
          <cell r="D1840">
            <v>0</v>
          </cell>
        </row>
        <row r="1841">
          <cell r="D1841">
            <v>0</v>
          </cell>
        </row>
        <row r="1842">
          <cell r="D1842">
            <v>0</v>
          </cell>
        </row>
        <row r="1843">
          <cell r="D1843">
            <v>0</v>
          </cell>
        </row>
        <row r="1844">
          <cell r="D1844">
            <v>0</v>
          </cell>
        </row>
        <row r="1845">
          <cell r="D1845">
            <v>0</v>
          </cell>
        </row>
        <row r="1846">
          <cell r="D1846">
            <v>0</v>
          </cell>
        </row>
        <row r="1847">
          <cell r="D1847">
            <v>0</v>
          </cell>
        </row>
        <row r="1848">
          <cell r="D1848">
            <v>0</v>
          </cell>
        </row>
        <row r="1849">
          <cell r="D1849">
            <v>0</v>
          </cell>
        </row>
        <row r="1850">
          <cell r="D1850">
            <v>0</v>
          </cell>
        </row>
        <row r="1851">
          <cell r="D1851">
            <v>0</v>
          </cell>
        </row>
        <row r="1852">
          <cell r="D1852">
            <v>0</v>
          </cell>
        </row>
        <row r="1853">
          <cell r="D1853">
            <v>0</v>
          </cell>
        </row>
        <row r="1854">
          <cell r="D1854">
            <v>0</v>
          </cell>
        </row>
        <row r="1855">
          <cell r="D1855">
            <v>0</v>
          </cell>
        </row>
        <row r="1856">
          <cell r="D1856">
            <v>0</v>
          </cell>
        </row>
        <row r="1857">
          <cell r="D1857">
            <v>0</v>
          </cell>
        </row>
        <row r="1858">
          <cell r="D1858">
            <v>0</v>
          </cell>
        </row>
        <row r="1859">
          <cell r="D1859">
            <v>0</v>
          </cell>
        </row>
        <row r="1860">
          <cell r="D1860">
            <v>0</v>
          </cell>
        </row>
        <row r="1861">
          <cell r="D1861">
            <v>0</v>
          </cell>
        </row>
        <row r="1862">
          <cell r="D1862">
            <v>0</v>
          </cell>
        </row>
        <row r="1863">
          <cell r="D1863">
            <v>0</v>
          </cell>
        </row>
        <row r="1864">
          <cell r="D1864">
            <v>0</v>
          </cell>
        </row>
        <row r="1865">
          <cell r="D1865">
            <v>0</v>
          </cell>
        </row>
        <row r="1866">
          <cell r="D1866">
            <v>0</v>
          </cell>
        </row>
        <row r="1867">
          <cell r="D1867">
            <v>0</v>
          </cell>
        </row>
        <row r="1868">
          <cell r="D1868">
            <v>0</v>
          </cell>
        </row>
        <row r="1869">
          <cell r="D1869">
            <v>0</v>
          </cell>
        </row>
        <row r="1870">
          <cell r="D1870">
            <v>0</v>
          </cell>
        </row>
        <row r="1871">
          <cell r="D1871">
            <v>0</v>
          </cell>
        </row>
        <row r="1872">
          <cell r="D1872">
            <v>0</v>
          </cell>
        </row>
        <row r="1873">
          <cell r="D1873">
            <v>0</v>
          </cell>
        </row>
        <row r="1874">
          <cell r="D1874">
            <v>0</v>
          </cell>
        </row>
        <row r="1875">
          <cell r="D1875">
            <v>0</v>
          </cell>
        </row>
        <row r="1876">
          <cell r="D1876">
            <v>0</v>
          </cell>
        </row>
        <row r="1877">
          <cell r="D1877">
            <v>0</v>
          </cell>
        </row>
        <row r="1878">
          <cell r="D1878">
            <v>0</v>
          </cell>
        </row>
        <row r="1879">
          <cell r="D1879">
            <v>0</v>
          </cell>
        </row>
        <row r="1880">
          <cell r="D1880">
            <v>0</v>
          </cell>
        </row>
        <row r="1881">
          <cell r="D1881">
            <v>0</v>
          </cell>
        </row>
        <row r="1882">
          <cell r="D1882">
            <v>0</v>
          </cell>
        </row>
        <row r="1883">
          <cell r="D1883">
            <v>0</v>
          </cell>
        </row>
        <row r="1884">
          <cell r="D1884">
            <v>0</v>
          </cell>
        </row>
        <row r="1885">
          <cell r="D1885">
            <v>0</v>
          </cell>
        </row>
        <row r="1886">
          <cell r="D1886">
            <v>0</v>
          </cell>
        </row>
        <row r="1887">
          <cell r="D1887">
            <v>0</v>
          </cell>
        </row>
        <row r="1888">
          <cell r="D1888">
            <v>0</v>
          </cell>
        </row>
        <row r="1889">
          <cell r="D1889">
            <v>0</v>
          </cell>
        </row>
        <row r="1890">
          <cell r="D1890">
            <v>0</v>
          </cell>
        </row>
        <row r="1891">
          <cell r="D1891">
            <v>0</v>
          </cell>
        </row>
        <row r="1892">
          <cell r="D1892">
            <v>0</v>
          </cell>
        </row>
        <row r="1893">
          <cell r="D1893">
            <v>0</v>
          </cell>
        </row>
        <row r="1894">
          <cell r="D1894">
            <v>0</v>
          </cell>
        </row>
        <row r="1895">
          <cell r="D1895">
            <v>0</v>
          </cell>
        </row>
        <row r="1896">
          <cell r="D1896">
            <v>0</v>
          </cell>
        </row>
        <row r="1897">
          <cell r="D1897">
            <v>0</v>
          </cell>
        </row>
        <row r="1898">
          <cell r="D1898">
            <v>0</v>
          </cell>
        </row>
        <row r="1899">
          <cell r="D1899">
            <v>0</v>
          </cell>
        </row>
        <row r="1900">
          <cell r="D1900">
            <v>0</v>
          </cell>
        </row>
        <row r="1901">
          <cell r="D1901">
            <v>0</v>
          </cell>
        </row>
        <row r="1902">
          <cell r="D1902">
            <v>0</v>
          </cell>
        </row>
        <row r="1903">
          <cell r="D1903">
            <v>0</v>
          </cell>
        </row>
        <row r="1904">
          <cell r="D1904">
            <v>0</v>
          </cell>
        </row>
        <row r="1905">
          <cell r="D1905">
            <v>0</v>
          </cell>
        </row>
        <row r="1906">
          <cell r="D1906">
            <v>0</v>
          </cell>
        </row>
        <row r="1907">
          <cell r="D1907">
            <v>0</v>
          </cell>
        </row>
        <row r="1908">
          <cell r="D1908">
            <v>0</v>
          </cell>
        </row>
        <row r="1909">
          <cell r="D1909">
            <v>0</v>
          </cell>
        </row>
        <row r="1910">
          <cell r="D1910">
            <v>0</v>
          </cell>
        </row>
        <row r="1911">
          <cell r="D1911">
            <v>0</v>
          </cell>
        </row>
        <row r="1912">
          <cell r="D1912">
            <v>0</v>
          </cell>
        </row>
        <row r="1913">
          <cell r="D1913">
            <v>0</v>
          </cell>
        </row>
        <row r="1914">
          <cell r="D1914">
            <v>0</v>
          </cell>
        </row>
        <row r="1915">
          <cell r="D1915">
            <v>0</v>
          </cell>
        </row>
        <row r="1916">
          <cell r="D1916">
            <v>0</v>
          </cell>
        </row>
        <row r="1917">
          <cell r="D1917">
            <v>0</v>
          </cell>
        </row>
        <row r="1918">
          <cell r="D1918">
            <v>0</v>
          </cell>
        </row>
        <row r="1919">
          <cell r="D1919">
            <v>0</v>
          </cell>
        </row>
        <row r="1920">
          <cell r="D1920">
            <v>0</v>
          </cell>
        </row>
        <row r="1921">
          <cell r="D1921">
            <v>0</v>
          </cell>
        </row>
        <row r="1922">
          <cell r="D1922">
            <v>0</v>
          </cell>
        </row>
        <row r="1923">
          <cell r="D1923">
            <v>0</v>
          </cell>
        </row>
        <row r="1924">
          <cell r="D1924">
            <v>0</v>
          </cell>
        </row>
        <row r="1925">
          <cell r="D1925">
            <v>0</v>
          </cell>
        </row>
        <row r="1926">
          <cell r="D1926">
            <v>0</v>
          </cell>
        </row>
        <row r="1927">
          <cell r="D1927">
            <v>0</v>
          </cell>
        </row>
        <row r="1928">
          <cell r="D1928">
            <v>0</v>
          </cell>
        </row>
        <row r="1929">
          <cell r="D1929">
            <v>0</v>
          </cell>
        </row>
        <row r="1930">
          <cell r="D1930">
            <v>0</v>
          </cell>
        </row>
        <row r="1931">
          <cell r="D1931">
            <v>0</v>
          </cell>
        </row>
        <row r="1932">
          <cell r="D1932">
            <v>0</v>
          </cell>
        </row>
        <row r="1933">
          <cell r="D1933">
            <v>0</v>
          </cell>
        </row>
        <row r="1934">
          <cell r="D1934">
            <v>0</v>
          </cell>
        </row>
        <row r="1935">
          <cell r="D1935">
            <v>0</v>
          </cell>
        </row>
        <row r="1936">
          <cell r="D1936">
            <v>0</v>
          </cell>
        </row>
        <row r="1937">
          <cell r="D1937">
            <v>0</v>
          </cell>
        </row>
        <row r="1938">
          <cell r="D1938">
            <v>0</v>
          </cell>
        </row>
        <row r="1939">
          <cell r="D1939">
            <v>0</v>
          </cell>
        </row>
        <row r="1940">
          <cell r="D1940">
            <v>0</v>
          </cell>
        </row>
        <row r="1941">
          <cell r="D1941">
            <v>0</v>
          </cell>
        </row>
        <row r="1942">
          <cell r="D1942">
            <v>0</v>
          </cell>
        </row>
        <row r="1943">
          <cell r="D1943">
            <v>0</v>
          </cell>
        </row>
        <row r="1944">
          <cell r="D1944">
            <v>0</v>
          </cell>
        </row>
        <row r="1945">
          <cell r="D1945">
            <v>0</v>
          </cell>
        </row>
        <row r="1946">
          <cell r="D1946">
            <v>0</v>
          </cell>
        </row>
        <row r="1947">
          <cell r="D1947">
            <v>0</v>
          </cell>
        </row>
        <row r="1948">
          <cell r="D1948">
            <v>0</v>
          </cell>
        </row>
        <row r="1949">
          <cell r="D1949">
            <v>0</v>
          </cell>
        </row>
        <row r="1950">
          <cell r="D1950">
            <v>0</v>
          </cell>
        </row>
        <row r="1951">
          <cell r="D1951">
            <v>0</v>
          </cell>
        </row>
        <row r="1952">
          <cell r="D1952">
            <v>0</v>
          </cell>
        </row>
        <row r="1953">
          <cell r="D1953">
            <v>0</v>
          </cell>
        </row>
        <row r="1954">
          <cell r="D1954">
            <v>0</v>
          </cell>
        </row>
      </sheetData>
      <sheetData sheetId="6" refreshError="1"/>
      <sheetData sheetId="7" refreshError="1"/>
      <sheetData sheetId="8" refreshError="1">
        <row r="9">
          <cell r="B9" t="str">
            <v xml:space="preserve">PAVIMENTO </v>
          </cell>
        </row>
        <row r="10">
          <cell r="B10" t="str">
            <v xml:space="preserve">PRELIMINARES </v>
          </cell>
        </row>
        <row r="11">
          <cell r="B11" t="str">
            <v xml:space="preserve">Localizacion  y replanteo </v>
          </cell>
          <cell r="C11" t="str">
            <v xml:space="preserve">M2 </v>
          </cell>
        </row>
        <row r="12">
          <cell r="B12" t="str">
            <v xml:space="preserve">Demolición de andenes incluye transporte y disposición final. </v>
          </cell>
          <cell r="C12" t="str">
            <v xml:space="preserve">M2 </v>
          </cell>
        </row>
        <row r="13">
          <cell r="B13" t="str">
            <v xml:space="preserve">Demolición de sardineles h&lt;41 cm. </v>
          </cell>
          <cell r="C13" t="str">
            <v xml:space="preserve">ML </v>
          </cell>
        </row>
        <row r="14">
          <cell r="B14" t="str">
            <v xml:space="preserve">Demolicion de placa en pavimento rígido, incluye transporte y disposición final. </v>
          </cell>
          <cell r="C14" t="str">
            <v xml:space="preserve">M2 </v>
          </cell>
        </row>
        <row r="15">
          <cell r="B15" t="str">
            <v xml:space="preserve">Demolicion  de pavimento asfaltico, incluye transporte y disposición final . </v>
          </cell>
          <cell r="C15" t="str">
            <v xml:space="preserve">M2 </v>
          </cell>
        </row>
        <row r="16">
          <cell r="B16" t="str">
            <v xml:space="preserve">Excavacion  a maquina ceriada </v>
          </cell>
          <cell r="C16" t="str">
            <v xml:space="preserve">M3 </v>
          </cell>
        </row>
        <row r="17">
          <cell r="B17" t="str">
            <v xml:space="preserve">Excavacion a mano para andenes </v>
          </cell>
          <cell r="C17" t="str">
            <v xml:space="preserve">M3 </v>
          </cell>
        </row>
        <row r="18">
          <cell r="B18" t="str">
            <v xml:space="preserve">Retiro de material con  cargue  a máquina  incluida escombrera </v>
          </cell>
          <cell r="C18" t="str">
            <v xml:space="preserve">M3 </v>
          </cell>
        </row>
        <row r="19">
          <cell r="B19" t="str">
            <v xml:space="preserve">Base granular e= 25 cms </v>
          </cell>
          <cell r="C19" t="str">
            <v xml:space="preserve">M3 </v>
          </cell>
        </row>
        <row r="20">
          <cell r="B20" t="str">
            <v xml:space="preserve">Base para andenes e= 10 cms </v>
          </cell>
          <cell r="C20" t="str">
            <v xml:space="preserve">M3 </v>
          </cell>
        </row>
        <row r="21">
          <cell r="B21" t="str">
            <v xml:space="preserve">Base granular e= 25 cms </v>
          </cell>
        </row>
        <row r="22">
          <cell r="B22" t="str">
            <v xml:space="preserve">SUBTOTAL </v>
          </cell>
        </row>
        <row r="23">
          <cell r="B23" t="str">
            <v xml:space="preserve">ESTRUCTURAS EN CONCRETO </v>
          </cell>
        </row>
        <row r="24">
          <cell r="B24" t="str">
            <v xml:space="preserve">Pavimento de concreto Hidraulico resistencia MR 41Kg/Cm2, espesor entre 15 - 20 cm, pagado en m3. (INV500) </v>
          </cell>
          <cell r="C24" t="str">
            <v xml:space="preserve">M3 </v>
          </cell>
        </row>
        <row r="25">
          <cell r="B25" t="str">
            <v xml:space="preserve">Anden en concreto, espesor 10 cm, resisitencia 3000 Psi, pagado en m2 </v>
          </cell>
          <cell r="C25" t="str">
            <v xml:space="preserve">M2 </v>
          </cell>
        </row>
        <row r="26">
          <cell r="B26" t="str">
            <v xml:space="preserve">Sardinel integrado a la  placa  h= 0.15m3000 PSI </v>
          </cell>
          <cell r="C26" t="str">
            <v xml:space="preserve">ML </v>
          </cell>
        </row>
        <row r="27">
          <cell r="B27" t="str">
            <v xml:space="preserve">Sardinel integrado a la placa h=  0.20m 3000 PSI </v>
          </cell>
          <cell r="C27" t="str">
            <v xml:space="preserve">ML </v>
          </cell>
        </row>
        <row r="28">
          <cell r="B28" t="str">
            <v xml:space="preserve">SUBTOTAL </v>
          </cell>
        </row>
        <row r="29">
          <cell r="B29" t="str">
            <v xml:space="preserve">EMPRADIZACION </v>
          </cell>
        </row>
        <row r="30">
          <cell r="B30" t="str">
            <v xml:space="preserve">Conformación  de zona verde </v>
          </cell>
          <cell r="C30" t="str">
            <v xml:space="preserve">M2 </v>
          </cell>
        </row>
        <row r="31">
          <cell r="B31" t="str">
            <v xml:space="preserve">SUBTOTAL </v>
          </cell>
        </row>
        <row r="32">
          <cell r="B32" t="str">
            <v xml:space="preserve">SUBTOTAL COSTO PAVIMENTO </v>
          </cell>
        </row>
        <row r="33">
          <cell r="B33" t="str">
            <v xml:space="preserve">ALCANTARILLADO </v>
          </cell>
        </row>
        <row r="34">
          <cell r="B34" t="str">
            <v xml:space="preserve">PRELIMINARES </v>
          </cell>
        </row>
        <row r="35">
          <cell r="B35" t="str">
            <v xml:space="preserve">Conformación  de zona verde </v>
          </cell>
          <cell r="C35" t="str">
            <v xml:space="preserve">dia </v>
          </cell>
        </row>
        <row r="37">
          <cell r="B37" t="str">
            <v xml:space="preserve">EXCAVACIONES </v>
          </cell>
        </row>
        <row r="38">
          <cell r="B38" t="str">
            <v xml:space="preserve">Excavaciones  en material  común h&lt;=2,00m </v>
          </cell>
          <cell r="C38" t="str">
            <v xml:space="preserve">M3 </v>
          </cell>
        </row>
        <row r="39">
          <cell r="B39" t="str">
            <v xml:space="preserve">Excavaciones  en conglomerado h&lt;=2,00m </v>
          </cell>
          <cell r="C39" t="str">
            <v xml:space="preserve">M3 </v>
          </cell>
        </row>
        <row r="40">
          <cell r="B40" t="str">
            <v xml:space="preserve">Excavaciones  en material  común 2,0m&gt;h&lt;=3,00m </v>
          </cell>
          <cell r="C40" t="str">
            <v xml:space="preserve">M3 </v>
          </cell>
        </row>
        <row r="41">
          <cell r="B41" t="str">
            <v xml:space="preserve">Excavación  en conglomerado h=2-3 </v>
          </cell>
          <cell r="C41" t="str">
            <v xml:space="preserve">M3 </v>
          </cell>
        </row>
        <row r="42">
          <cell r="B42" t="str">
            <v xml:space="preserve">Excavación  en material  comun h=3-4 </v>
          </cell>
          <cell r="C42" t="str">
            <v xml:space="preserve">M3 </v>
          </cell>
        </row>
        <row r="43">
          <cell r="B43" t="str">
            <v xml:space="preserve">Excavación  en conglomerado h=3-4 </v>
          </cell>
          <cell r="C43" t="str">
            <v xml:space="preserve">M3 </v>
          </cell>
        </row>
        <row r="44">
          <cell r="B44" t="str">
            <v xml:space="preserve">Entibado discontinuo  en madera. </v>
          </cell>
          <cell r="C44" t="str">
            <v xml:space="preserve">m2 </v>
          </cell>
        </row>
        <row r="45">
          <cell r="B45" t="str">
            <v>Excavación en roca incluye desalojo</v>
          </cell>
          <cell r="C45" t="str">
            <v xml:space="preserve">M3 </v>
          </cell>
        </row>
        <row r="46">
          <cell r="B46" t="str">
            <v>Excavación en roca incluye corte y desalojo</v>
          </cell>
          <cell r="C46" t="str">
            <v xml:space="preserve">M3 </v>
          </cell>
        </row>
        <row r="48">
          <cell r="B48" t="str">
            <v xml:space="preserve">DEMOLICIÓN </v>
          </cell>
        </row>
        <row r="49">
          <cell r="B49" t="str">
            <v xml:space="preserve">Demolición  de mamposteria  de sumideros  y cámaras  de inspección. </v>
          </cell>
          <cell r="C49" t="str">
            <v xml:space="preserve">m3 </v>
          </cell>
        </row>
        <row r="50">
          <cell r="B50" t="str">
            <v xml:space="preserve">Demolición  de concreto  de sumideros  y cámaras  de inspección. </v>
          </cell>
          <cell r="C50" t="str">
            <v xml:space="preserve">m3 </v>
          </cell>
        </row>
        <row r="52">
          <cell r="B52" t="str">
            <v xml:space="preserve">INSTALACION DE </v>
          </cell>
        </row>
        <row r="53">
          <cell r="B53" t="str">
            <v xml:space="preserve">TUBERIA </v>
          </cell>
        </row>
        <row r="54">
          <cell r="B54" t="str">
            <v xml:space="preserve">Instalación  de tuberías  de alcantarillado  en concreto,  sin refuerzo, con un diámetro de 12", no incluye  suministro de tubería, pagado por metro lineal. </v>
          </cell>
          <cell r="C54" t="str">
            <v xml:space="preserve">ML </v>
          </cell>
        </row>
        <row r="55">
          <cell r="B55" t="str">
            <v xml:space="preserve">Instalación  de tuberías  de alcantarillado  en concreto,  sin refuerzo, con un diámetro de 14", no incluye  suministro de tubería, pagado por metro lineal. </v>
          </cell>
          <cell r="C55" t="str">
            <v xml:space="preserve">ML </v>
          </cell>
        </row>
        <row r="56">
          <cell r="B56" t="str">
            <v xml:space="preserve">Instalación  de tuberías  de alcantarillado  en concreto, reforzado, con un diámetro de 44",  no incluye suministro  de tubería, pagado por metro lineal. </v>
          </cell>
          <cell r="C56" t="str">
            <v xml:space="preserve">ML </v>
          </cell>
        </row>
        <row r="57">
          <cell r="B57" t="str">
            <v xml:space="preserve">Instalación  de tuberías  de alcantarillado  en PVC Estructurada con un diámetro de 36",  no incluye suministro  de tubería, pagado por metro lineal. </v>
          </cell>
          <cell r="C57" t="str">
            <v xml:space="preserve">ML </v>
          </cell>
        </row>
        <row r="58">
          <cell r="B58" t="str">
            <v xml:space="preserve">Instalación  de tuberías  de alcantarillado  en PVC estructurada, con un diámetro de 42",  no incluye suministro  de tubería, pagado por metro lineal. </v>
          </cell>
          <cell r="C58" t="str">
            <v xml:space="preserve">ML </v>
          </cell>
        </row>
        <row r="60">
          <cell r="B60" t="str">
            <v xml:space="preserve">SUMINISTRO  E INST. DE MAT. PARA CIMENTACION Y ATRAQUE  DEL COLECTOR </v>
          </cell>
        </row>
        <row r="61">
          <cell r="B61" t="str">
            <v xml:space="preserve">Mejoramiento  en Cemento-Recebo 1:10 e= 0,10 </v>
          </cell>
          <cell r="C61" t="str">
            <v xml:space="preserve">M3 </v>
          </cell>
        </row>
        <row r="62">
          <cell r="B62" t="str">
            <v xml:space="preserve">Material de colchon y atraque en arena e=0,15 </v>
          </cell>
          <cell r="C62" t="str">
            <v xml:space="preserve">M3 </v>
          </cell>
        </row>
        <row r="63">
          <cell r="B63" t="str">
            <v xml:space="preserve">Material de colchon y  atraque  50% Recebo  50% triturado </v>
          </cell>
          <cell r="C63" t="str">
            <v xml:space="preserve">M3 </v>
          </cell>
        </row>
        <row r="64">
          <cell r="B64" t="str">
            <v xml:space="preserve">Relleno con recebo (hasta 0,50 sobre la clave del tubo </v>
          </cell>
          <cell r="C64" t="str">
            <v xml:space="preserve">M3 </v>
          </cell>
        </row>
        <row r="66">
          <cell r="B66" t="str">
            <v xml:space="preserve">CONSTRUCCION DE CAMARA DE INSPECCION EN LADRILLO TIZON Dintr= 1,20M </v>
          </cell>
        </row>
        <row r="67">
          <cell r="B67" t="str">
            <v xml:space="preserve">Suministro  e instalación  de cilindro para pozos de inspeccion, con un diametro de 48" y 0.25 m de espesor, en ladrillo. </v>
          </cell>
          <cell r="C67" t="str">
            <v xml:space="preserve">ML </v>
          </cell>
        </row>
        <row r="68">
          <cell r="B68" t="str">
            <v xml:space="preserve">Suministro  e instalación  de cilindro para pozos de inspeccion, con un diametro de 60" y 0.25 m de espesor, en ladrillo. </v>
          </cell>
          <cell r="C68" t="str">
            <v xml:space="preserve">ML </v>
          </cell>
        </row>
        <row r="69">
          <cell r="B69" t="str">
            <v xml:space="preserve">Suministro  e instalación  de cilindro para pozos de inspeccion, con un diametro de 60" y 0.25 m de espesor, en  concreto reforzado </v>
          </cell>
          <cell r="C69" t="str">
            <v xml:space="preserve">ML </v>
          </cell>
        </row>
        <row r="70">
          <cell r="B70" t="str">
            <v xml:space="preserve">Suministro  e instalación de tapa para  pozo  de inspección en hierro fundido gris con núcleo en concreto. </v>
          </cell>
          <cell r="C70" t="str">
            <v xml:space="preserve">UND </v>
          </cell>
        </row>
        <row r="71">
          <cell r="B71" t="str">
            <v xml:space="preserve">Suministro  e instalación de placa circular de cubierta para  pozo  de d=1,20m de 0.17 m de espesor, </v>
          </cell>
          <cell r="C71" t="str">
            <v xml:space="preserve">UND </v>
          </cell>
        </row>
        <row r="72">
          <cell r="B72" t="str">
            <v xml:space="preserve">Suministro  e instalación de placa circular de cubierta para  pozo  de d=1,50m de 0.17 m de espesor, pagado en unidad. </v>
          </cell>
          <cell r="C72" t="str">
            <v xml:space="preserve">UND </v>
          </cell>
        </row>
        <row r="73">
          <cell r="B73" t="str">
            <v xml:space="preserve">Construcción  de base y cañuela, para  pozo  en mamposteria  de d=1,20m </v>
          </cell>
          <cell r="C73" t="str">
            <v xml:space="preserve">UND </v>
          </cell>
        </row>
        <row r="74">
          <cell r="B74" t="str">
            <v xml:space="preserve">Construcción  de base y cañuela, para  pozo  en mamposteria  de d=1,50m </v>
          </cell>
          <cell r="C74" t="str">
            <v xml:space="preserve">UND </v>
          </cell>
        </row>
        <row r="75">
          <cell r="B75" t="str">
            <v xml:space="preserve">Construcción  de base y cañuela, para  pozo  en concreto reforzado de d=1,50m </v>
          </cell>
          <cell r="C75" t="str">
            <v xml:space="preserve">UND </v>
          </cell>
        </row>
        <row r="76">
          <cell r="B76" t="str">
            <v xml:space="preserve">Cámara  de inspeccion separador de flujo, cilindrica, 3&lt;3.5m </v>
          </cell>
          <cell r="C76" t="str">
            <v xml:space="preserve">UND </v>
          </cell>
        </row>
        <row r="77">
          <cell r="B77" t="str">
            <v xml:space="preserve">Construcción de sumidero lateral, tipo SL -100. </v>
          </cell>
          <cell r="C77" t="str">
            <v xml:space="preserve">UND </v>
          </cell>
        </row>
        <row r="78">
          <cell r="B78" t="str">
            <v xml:space="preserve">Adecuación  de cañuela </v>
          </cell>
          <cell r="C78" t="str">
            <v xml:space="preserve">UND </v>
          </cell>
        </row>
        <row r="80">
          <cell r="B80" t="str">
            <v xml:space="preserve">ACOMETIDAS DOMICILIARIAS </v>
          </cell>
        </row>
        <row r="81">
          <cell r="B81" t="str">
            <v xml:space="preserve">Caja  domiciliar 0,7*0,7*1,0m </v>
          </cell>
          <cell r="C81" t="str">
            <v xml:space="preserve">UND </v>
          </cell>
        </row>
        <row r="82">
          <cell r="B82" t="str">
            <v>Conexión domiciliaria  de alcantarillado,  con un diámetro de 6"</v>
          </cell>
          <cell r="C82" t="str">
            <v>ml</v>
          </cell>
        </row>
        <row r="84">
          <cell r="B84" t="str">
            <v xml:space="preserve">RELLENO COMPACTADO </v>
          </cell>
        </row>
        <row r="85">
          <cell r="B85" t="str">
            <v xml:space="preserve">Relleno en material seleccionado proveniente de la excavacíon, compactado. </v>
          </cell>
          <cell r="C85" t="str">
            <v xml:space="preserve">M3 </v>
          </cell>
        </row>
        <row r="86">
          <cell r="B86" t="str">
            <v xml:space="preserve">Relleno  material seleccionado,  de préstamo </v>
          </cell>
          <cell r="C86" t="str">
            <v xml:space="preserve">M3 </v>
          </cell>
        </row>
        <row r="88">
          <cell r="B88" t="str">
            <v xml:space="preserve">DESALOJO  DE MATERIAL SOBRANTE </v>
          </cell>
        </row>
        <row r="89">
          <cell r="B89" t="str">
            <v xml:space="preserve">Desalojo de material sobrante  incluye acarreo  y escombrera </v>
          </cell>
          <cell r="C89" t="str">
            <v xml:space="preserve">M3 </v>
          </cell>
        </row>
        <row r="91">
          <cell r="B91" t="str">
            <v xml:space="preserve">SUBTOTAL COSTO ALCANTARILLADO </v>
          </cell>
        </row>
        <row r="92">
          <cell r="B92" t="str">
            <v xml:space="preserve">REDES ELECTRICAS </v>
          </cell>
        </row>
        <row r="93">
          <cell r="B93" t="str">
            <v xml:space="preserve">Media tensión y equipo de transformación </v>
          </cell>
        </row>
        <row r="94">
          <cell r="B94" t="str">
            <v xml:space="preserve">Estructura ICEL 710 </v>
          </cell>
          <cell r="C94" t="str">
            <v xml:space="preserve">un </v>
          </cell>
        </row>
        <row r="95">
          <cell r="B95" t="str">
            <v xml:space="preserve">Estructura ICEL 710 </v>
          </cell>
          <cell r="C95" t="str">
            <v xml:space="preserve">un </v>
          </cell>
        </row>
        <row r="96">
          <cell r="B96" t="str">
            <v xml:space="preserve">Estructura ICEL 710 </v>
          </cell>
          <cell r="C96" t="str">
            <v xml:space="preserve">un </v>
          </cell>
        </row>
        <row r="97">
          <cell r="B97" t="str">
            <v xml:space="preserve">Bajante transformador </v>
          </cell>
          <cell r="C97" t="str">
            <v xml:space="preserve">ml </v>
          </cell>
        </row>
        <row r="98">
          <cell r="B98" t="str">
            <v xml:space="preserve">Caja de inspección (0,6x0,6x0,8) y tapa </v>
          </cell>
          <cell r="C98" t="str">
            <v xml:space="preserve">un </v>
          </cell>
        </row>
        <row r="99">
          <cell r="B99" t="str">
            <v xml:space="preserve">Poste de concreto 12 m 510 kg </v>
          </cell>
          <cell r="C99" t="str">
            <v xml:space="preserve">un </v>
          </cell>
        </row>
        <row r="100">
          <cell r="B100" t="str">
            <v xml:space="preserve">SUBTOTAL </v>
          </cell>
        </row>
        <row r="101">
          <cell r="B101" t="str">
            <v xml:space="preserve">Red de alumbrado subterranea </v>
          </cell>
        </row>
        <row r="102">
          <cell r="B102" t="str">
            <v xml:space="preserve">Pedestal concreto y canastilla </v>
          </cell>
          <cell r="C102" t="str">
            <v xml:space="preserve">un </v>
          </cell>
        </row>
        <row r="103">
          <cell r="B103" t="str">
            <v xml:space="preserve">Caja de inspección (0,6x0,6x0,8) m3 y tapa </v>
          </cell>
          <cell r="C103" t="str">
            <v xml:space="preserve">un </v>
          </cell>
        </row>
        <row r="104">
          <cell r="B104" t="str">
            <v xml:space="preserve">Acometida 3 No 12 Cu THW </v>
          </cell>
          <cell r="C104" t="str">
            <v xml:space="preserve">ml </v>
          </cell>
        </row>
        <row r="105">
          <cell r="B105" t="str">
            <v xml:space="preserve">Acometida 3 No 12 Cu THW </v>
          </cell>
          <cell r="C105" t="str">
            <v xml:space="preserve">ml </v>
          </cell>
        </row>
        <row r="106">
          <cell r="B106" t="str">
            <v xml:space="preserve">Acometida 3 No 12 Cu THW </v>
          </cell>
          <cell r="C106" t="str">
            <v xml:space="preserve">un </v>
          </cell>
        </row>
        <row r="107">
          <cell r="B107" t="str">
            <v xml:space="preserve">SUBTOTAL </v>
          </cell>
        </row>
        <row r="108">
          <cell r="B108" t="str">
            <v xml:space="preserve">Equipo de iluminación </v>
          </cell>
        </row>
        <row r="109">
          <cell r="B109" t="str">
            <v xml:space="preserve">Poste en concreto doble propósito 12m </v>
          </cell>
          <cell r="C109" t="str">
            <v xml:space="preserve">un </v>
          </cell>
        </row>
        <row r="110">
          <cell r="B110" t="str">
            <v xml:space="preserve">Luminaria completa tipo Calima II 250w Na o similar </v>
          </cell>
          <cell r="C110" t="str">
            <v xml:space="preserve">un </v>
          </cell>
        </row>
        <row r="111">
          <cell r="B111" t="str">
            <v xml:space="preserve">Luminaria completa tipo Calima II 150w Na o similar </v>
          </cell>
          <cell r="C111" t="str">
            <v xml:space="preserve">un </v>
          </cell>
        </row>
        <row r="112">
          <cell r="B112" t="str">
            <v xml:space="preserve">SUBTOTAL </v>
          </cell>
        </row>
        <row r="113">
          <cell r="B113" t="str">
            <v xml:space="preserve">SUBTOTAL COSTO REDES ELECTRICAS </v>
          </cell>
        </row>
        <row r="114">
          <cell r="B114" t="str">
            <v xml:space="preserve">SEÑALIZACION </v>
          </cell>
        </row>
        <row r="115">
          <cell r="B115" t="str">
            <v xml:space="preserve">Señales preventivas, dimensión 90x90 cm de lamina galvanizada y reflectividad grado ingeniería. </v>
          </cell>
          <cell r="C115" t="str">
            <v xml:space="preserve">un </v>
          </cell>
        </row>
        <row r="116">
          <cell r="B116" t="str">
            <v xml:space="preserve">Señales reglamentarias, dimensión 90x90 cm de lamina galvanizada y reflectividad grado ingeniería, </v>
          </cell>
          <cell r="C116" t="str">
            <v xml:space="preserve">un </v>
          </cell>
        </row>
        <row r="117">
          <cell r="B117" t="str">
            <v xml:space="preserve">Señales informativas, dimensión 60x60 cm de lamina galvanizada y reflectividad grado ingeniería, </v>
          </cell>
          <cell r="C117" t="str">
            <v xml:space="preserve">un </v>
          </cell>
        </row>
        <row r="118">
          <cell r="B118" t="str">
            <v xml:space="preserve">Valla  Informativa lám  C-22  con 4.00mx2.0 Incl.Torres  en Angulo </v>
          </cell>
          <cell r="C118" t="str">
            <v xml:space="preserve">un </v>
          </cell>
        </row>
        <row r="119">
          <cell r="B119" t="str">
            <v xml:space="preserve">Barricadas  de señalización </v>
          </cell>
          <cell r="C119" t="str">
            <v xml:space="preserve">un </v>
          </cell>
        </row>
        <row r="120">
          <cell r="B120" t="str">
            <v xml:space="preserve">Colombinas  en guadúa Base en concreto </v>
          </cell>
          <cell r="C120" t="str">
            <v xml:space="preserve">un </v>
          </cell>
        </row>
        <row r="121">
          <cell r="B121" t="str">
            <v xml:space="preserve">Aislamiento Preventivo </v>
          </cell>
          <cell r="C121" t="str">
            <v xml:space="preserve">ml </v>
          </cell>
        </row>
        <row r="122">
          <cell r="B122" t="str">
            <v xml:space="preserve">Cinta Plastica para señalización </v>
          </cell>
          <cell r="C122" t="str">
            <v xml:space="preserve">ml </v>
          </cell>
        </row>
        <row r="123">
          <cell r="B123" t="str">
            <v xml:space="preserve">Manejo de tráfico peatonal </v>
          </cell>
          <cell r="C123" t="str">
            <v xml:space="preserve">persona </v>
          </cell>
        </row>
        <row r="124">
          <cell r="B124" t="str">
            <v xml:space="preserve">SUBTOTAL COSTO SEÑALIZACION </v>
          </cell>
        </row>
        <row r="133">
          <cell r="C133" t="str">
            <v>COSTO DIRECTO DE OBRA</v>
          </cell>
        </row>
        <row r="134">
          <cell r="C134" t="str">
            <v>A.U.I. %</v>
          </cell>
        </row>
        <row r="135">
          <cell r="C135" t="str">
            <v>TOTAL COSTO DE OBRA</v>
          </cell>
        </row>
      </sheetData>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OFICIAL"/>
      <sheetName val="identificacion de apus"/>
      <sheetName val="OFERTA ECONOMICA CONSORCIO"/>
      <sheetName val="apus a realizar"/>
      <sheetName val="cap 7.4"/>
      <sheetName val="INSUMOS"/>
      <sheetName val="Hoja6"/>
      <sheetName val="cap 1 v"/>
      <sheetName val="cap 2"/>
      <sheetName val="cap 2-cim"/>
      <sheetName val="cap 3 "/>
      <sheetName val="cap 3.2"/>
      <sheetName val="cap 3.3"/>
      <sheetName val="cap 3.4"/>
      <sheetName val="cap 4"/>
      <sheetName val="cap 4.2"/>
      <sheetName val="cap 4.3"/>
      <sheetName val="cap 4.4"/>
      <sheetName val="cap 4.5"/>
      <sheetName val="cap 4.6"/>
      <sheetName val="cap 5.1"/>
      <sheetName val="cap 5.2"/>
      <sheetName val="cap 5.3"/>
      <sheetName val="cap 5.4"/>
      <sheetName val="cap 5.5 "/>
      <sheetName val="cap 6.1"/>
      <sheetName val="cap 7"/>
      <sheetName val="cap 7.2"/>
      <sheetName val="cap 7.3"/>
      <sheetName val="CUADRILLA"/>
      <sheetName val="INSUMOS-2"/>
      <sheetName val="PROPUESTA ECONOMICA"/>
      <sheetName val="APU CAP 8"/>
      <sheetName val="APU CAP 7"/>
      <sheetName val="APU CAP 23"/>
      <sheetName val="APU CAP 21"/>
      <sheetName val="APU CAP 20"/>
      <sheetName val="APU CAP 19"/>
      <sheetName val="APU CAP 4"/>
      <sheetName val="APU CAP 18"/>
      <sheetName val="APU CAP 16"/>
      <sheetName val="APU CAP 15"/>
      <sheetName val="APU CAP 14"/>
      <sheetName val="APU CAP 12 "/>
      <sheetName val="APU CAP 11"/>
      <sheetName val="APU CAP 10"/>
      <sheetName val="APU CAP 9"/>
      <sheetName val="APU CAP 6"/>
      <sheetName val="APU CAP 5"/>
      <sheetName val="APU CAP 3"/>
      <sheetName val="APU CAP 2"/>
      <sheetName val="APU cap 1"/>
      <sheetName val="Cuadrillas"/>
      <sheetName val="Salarios y Prestaciones"/>
      <sheetName val="nps"/>
      <sheetName val="cap 7.8"/>
      <sheetName val="cap 7.5"/>
      <sheetName val="cap 7.6"/>
      <sheetName val="cap 7.7"/>
      <sheetName val="cap 7.1a"/>
      <sheetName val="cap 7.1b"/>
      <sheetName val="cap 7.1c"/>
      <sheetName val="cap 7.1d"/>
      <sheetName val="cap 7.1e"/>
      <sheetName val="cap 7.1f"/>
      <sheetName val="cap 7.1g"/>
      <sheetName val="cap 7.1h"/>
      <sheetName val="cap 7.1i"/>
      <sheetName val="cap 7.1j"/>
      <sheetName val="cap 7.1k"/>
      <sheetName val="cap 7.1l"/>
      <sheetName val="cap 7.1m"/>
      <sheetName val="cap 7.1n"/>
      <sheetName val="cap 7.1p"/>
      <sheetName val="cap 7.1q"/>
      <sheetName val="cap 7.1r"/>
      <sheetName val="cap 7.1s"/>
      <sheetName val="cap 7.1t"/>
      <sheetName val="cap 7.1u"/>
      <sheetName val="cap 7.1v"/>
      <sheetName val="cap 7.2a"/>
      <sheetName val="cap 7.2b"/>
    </sheetNames>
    <sheetDataSet>
      <sheetData sheetId="0">
        <row r="1">
          <cell r="B1">
            <v>0</v>
          </cell>
          <cell r="C1">
            <v>0</v>
          </cell>
          <cell r="D1">
            <v>193060960</v>
          </cell>
          <cell r="E1">
            <v>0</v>
          </cell>
          <cell r="F1">
            <v>0</v>
          </cell>
          <cell r="G1">
            <v>0</v>
          </cell>
          <cell r="H1">
            <v>0</v>
          </cell>
          <cell r="I1">
            <v>0</v>
          </cell>
          <cell r="J1">
            <v>0</v>
          </cell>
        </row>
        <row r="2">
          <cell r="B2">
            <v>0</v>
          </cell>
          <cell r="C2" t="str">
            <v>PROYECTO:</v>
          </cell>
          <cell r="D2" t="str">
            <v>ELABORACION DEL PRESUPUESTO, ESPECIFICACIONES TECNICAS, ANALISIS DE PRECIOS UNITARIOS PARA EL PROYECTO CONSTRUCCION DE UNA INFRAESTRUCTURA EDUCATIVA EN BOGOTA</v>
          </cell>
          <cell r="E2">
            <v>0</v>
          </cell>
          <cell r="F2">
            <v>0</v>
          </cell>
          <cell r="G2">
            <v>0</v>
          </cell>
          <cell r="H2">
            <v>0</v>
          </cell>
          <cell r="I2">
            <v>0</v>
          </cell>
          <cell r="J2">
            <v>0</v>
          </cell>
        </row>
        <row r="3">
          <cell r="B3">
            <v>0</v>
          </cell>
          <cell r="C3">
            <v>0</v>
          </cell>
          <cell r="D3">
            <v>0</v>
          </cell>
          <cell r="E3">
            <v>0</v>
          </cell>
          <cell r="F3">
            <v>0</v>
          </cell>
          <cell r="G3">
            <v>0</v>
          </cell>
          <cell r="H3">
            <v>0</v>
          </cell>
          <cell r="I3">
            <v>0</v>
          </cell>
          <cell r="J3">
            <v>0</v>
          </cell>
        </row>
        <row r="4">
          <cell r="B4">
            <v>0</v>
          </cell>
          <cell r="C4" t="str">
            <v xml:space="preserve">OBRA </v>
          </cell>
          <cell r="D4" t="str">
            <v>COLEGIO PORVENIR II</v>
          </cell>
          <cell r="E4">
            <v>0</v>
          </cell>
          <cell r="F4">
            <v>0</v>
          </cell>
          <cell r="G4">
            <v>0</v>
          </cell>
          <cell r="H4">
            <v>0</v>
          </cell>
          <cell r="I4">
            <v>0</v>
          </cell>
          <cell r="J4">
            <v>0</v>
          </cell>
        </row>
        <row r="5">
          <cell r="B5">
            <v>0</v>
          </cell>
          <cell r="C5">
            <v>0</v>
          </cell>
          <cell r="D5">
            <v>0</v>
          </cell>
          <cell r="E5">
            <v>0</v>
          </cell>
          <cell r="F5">
            <v>0</v>
          </cell>
          <cell r="G5">
            <v>0</v>
          </cell>
          <cell r="H5">
            <v>0</v>
          </cell>
          <cell r="I5">
            <v>0</v>
          </cell>
          <cell r="J5">
            <v>0</v>
          </cell>
        </row>
        <row r="6">
          <cell r="B6">
            <v>0</v>
          </cell>
          <cell r="C6" t="str">
            <v>PRESUPUESTO Y CANTIDADES DE OBRA</v>
          </cell>
          <cell r="D6">
            <v>0</v>
          </cell>
          <cell r="E6">
            <v>0</v>
          </cell>
          <cell r="F6">
            <v>0</v>
          </cell>
          <cell r="G6">
            <v>0</v>
          </cell>
          <cell r="H6">
            <v>0</v>
          </cell>
          <cell r="I6">
            <v>0</v>
          </cell>
          <cell r="J6">
            <v>0</v>
          </cell>
        </row>
        <row r="7">
          <cell r="J7">
            <v>0</v>
          </cell>
        </row>
        <row r="8">
          <cell r="B8">
            <v>0</v>
          </cell>
          <cell r="C8" t="str">
            <v>ITEM</v>
          </cell>
          <cell r="D8" t="str">
            <v>DESCRIPCION</v>
          </cell>
          <cell r="E8" t="str">
            <v>UNIDAD</v>
          </cell>
          <cell r="F8" t="str">
            <v>PORVENIR_2</v>
          </cell>
          <cell r="G8" t="str">
            <v>VR UNITARIO</v>
          </cell>
          <cell r="H8" t="str">
            <v>SUBTOTAL</v>
          </cell>
          <cell r="I8" t="str">
            <v>VR CAPITULO</v>
          </cell>
          <cell r="J8">
            <v>0</v>
          </cell>
        </row>
        <row r="9">
          <cell r="C9">
            <v>0</v>
          </cell>
          <cell r="D9">
            <v>0</v>
          </cell>
          <cell r="E9">
            <v>0</v>
          </cell>
          <cell r="F9" t="str">
            <v>Cant</v>
          </cell>
          <cell r="G9">
            <v>0</v>
          </cell>
          <cell r="H9">
            <v>0</v>
          </cell>
          <cell r="I9">
            <v>0</v>
          </cell>
          <cell r="J9">
            <v>0</v>
          </cell>
        </row>
        <row r="10">
          <cell r="B10">
            <v>0</v>
          </cell>
          <cell r="C10" t="str">
            <v>01</v>
          </cell>
          <cell r="D10" t="str">
            <v>PRELIMINARES</v>
          </cell>
          <cell r="E10">
            <v>0</v>
          </cell>
          <cell r="F10">
            <v>0</v>
          </cell>
          <cell r="G10">
            <v>0</v>
          </cell>
          <cell r="H10">
            <v>0</v>
          </cell>
          <cell r="I10">
            <v>79611457</v>
          </cell>
          <cell r="J10">
            <v>8.2472869709132278E-3</v>
          </cell>
        </row>
        <row r="11">
          <cell r="B11">
            <v>0</v>
          </cell>
          <cell r="C11" t="str">
            <v>01-01</v>
          </cell>
          <cell r="D11" t="str">
            <v>OBRAS PRELIMINARES</v>
          </cell>
          <cell r="E11">
            <v>0</v>
          </cell>
          <cell r="F11">
            <v>0</v>
          </cell>
          <cell r="G11">
            <v>0</v>
          </cell>
          <cell r="H11">
            <v>0</v>
          </cell>
          <cell r="I11">
            <v>0</v>
          </cell>
          <cell r="J11">
            <v>0</v>
          </cell>
        </row>
        <row r="12">
          <cell r="B12" t="str">
            <v>01</v>
          </cell>
          <cell r="C12" t="str">
            <v>01-01-020</v>
          </cell>
          <cell r="D12" t="str">
            <v>CERRAMIENTO PROVISIONAL H=2.00 M. EN REPISA Y LONA VERDE</v>
          </cell>
          <cell r="E12" t="str">
            <v>M</v>
          </cell>
          <cell r="F12">
            <v>394</v>
          </cell>
          <cell r="G12">
            <v>17175</v>
          </cell>
          <cell r="H12">
            <v>6766950</v>
          </cell>
          <cell r="I12">
            <v>0</v>
          </cell>
          <cell r="J12">
            <v>0</v>
          </cell>
        </row>
        <row r="13">
          <cell r="B13" t="str">
            <v>01</v>
          </cell>
          <cell r="C13" t="str">
            <v>01-01-030</v>
          </cell>
          <cell r="D13" t="str">
            <v>LIMPIEZA, DESCAPOTE, RETIRO SOBRANTES - MECANICO</v>
          </cell>
          <cell r="E13" t="str">
            <v>M3</v>
          </cell>
          <cell r="F13">
            <v>1702</v>
          </cell>
          <cell r="G13">
            <v>32078</v>
          </cell>
          <cell r="H13">
            <v>54596756</v>
          </cell>
          <cell r="I13">
            <v>0</v>
          </cell>
          <cell r="J13">
            <v>0</v>
          </cell>
        </row>
        <row r="14">
          <cell r="B14" t="str">
            <v>01</v>
          </cell>
          <cell r="C14" t="str">
            <v>01-01-100</v>
          </cell>
          <cell r="D14" t="str">
            <v>LOCALIZACION Y REPLANTEO EDIFICACIONES (MEDIDO COMO EL AREA OBJETO DE CONSTRUCCION)</v>
          </cell>
          <cell r="E14" t="str">
            <v>M2</v>
          </cell>
          <cell r="F14">
            <v>5106</v>
          </cell>
          <cell r="G14">
            <v>2571</v>
          </cell>
          <cell r="H14">
            <v>13127526</v>
          </cell>
          <cell r="I14">
            <v>0</v>
          </cell>
          <cell r="J14">
            <v>0</v>
          </cell>
        </row>
        <row r="15">
          <cell r="B15" t="str">
            <v>01</v>
          </cell>
          <cell r="C15" t="str">
            <v>01-01-110</v>
          </cell>
          <cell r="D15" t="str">
            <v>LOCALIZACION Y REPLANTEO URBANISMO (MEDIDO COMO EL AREA OBJETO DE CONSTRUCCION)</v>
          </cell>
          <cell r="E15" t="str">
            <v>M2</v>
          </cell>
          <cell r="F15">
            <v>2365</v>
          </cell>
          <cell r="G15">
            <v>2165</v>
          </cell>
          <cell r="H15">
            <v>5120225</v>
          </cell>
          <cell r="I15">
            <v>0</v>
          </cell>
          <cell r="J15">
            <v>0</v>
          </cell>
        </row>
        <row r="16">
          <cell r="B16">
            <v>0</v>
          </cell>
          <cell r="C16">
            <v>0</v>
          </cell>
          <cell r="D16">
            <v>0</v>
          </cell>
          <cell r="E16">
            <v>0</v>
          </cell>
          <cell r="F16">
            <v>0</v>
          </cell>
          <cell r="G16">
            <v>0</v>
          </cell>
          <cell r="H16">
            <v>0</v>
          </cell>
          <cell r="I16">
            <v>0</v>
          </cell>
          <cell r="J16">
            <v>0</v>
          </cell>
        </row>
        <row r="17">
          <cell r="B17">
            <v>0</v>
          </cell>
          <cell r="C17" t="str">
            <v>02</v>
          </cell>
          <cell r="D17" t="str">
            <v>CIMENTACION</v>
          </cell>
          <cell r="E17">
            <v>0</v>
          </cell>
          <cell r="F17">
            <v>0</v>
          </cell>
          <cell r="G17">
            <v>0</v>
          </cell>
          <cell r="H17">
            <v>0</v>
          </cell>
          <cell r="I17">
            <v>1109976072</v>
          </cell>
          <cell r="J17">
            <v>0.11498710790622817</v>
          </cell>
        </row>
        <row r="18">
          <cell r="B18">
            <v>0</v>
          </cell>
          <cell r="C18" t="str">
            <v>02-01</v>
          </cell>
          <cell r="D18" t="str">
            <v>EXCAVACIONES, RELLENOS Y REEMPLAZOS</v>
          </cell>
          <cell r="E18">
            <v>0</v>
          </cell>
          <cell r="F18">
            <v>0</v>
          </cell>
          <cell r="G18">
            <v>0</v>
          </cell>
          <cell r="H18">
            <v>0</v>
          </cell>
          <cell r="I18">
            <v>0</v>
          </cell>
          <cell r="J18">
            <v>0</v>
          </cell>
        </row>
        <row r="19">
          <cell r="B19" t="str">
            <v>02</v>
          </cell>
          <cell r="C19" t="str">
            <v>02-01-005</v>
          </cell>
          <cell r="D19" t="str">
            <v>EXCAVACION MECANICA. INCLUYE CARGUE, TRANSPORTE Y DISPOSICION FINAL</v>
          </cell>
          <cell r="E19" t="str">
            <v>M3</v>
          </cell>
          <cell r="F19">
            <v>1269</v>
          </cell>
          <cell r="G19">
            <v>33918</v>
          </cell>
          <cell r="H19">
            <v>43041942</v>
          </cell>
          <cell r="I19">
            <v>0</v>
          </cell>
          <cell r="J19">
            <v>0</v>
          </cell>
        </row>
        <row r="20">
          <cell r="B20" t="str">
            <v>02</v>
          </cell>
          <cell r="C20" t="str">
            <v>02-01-010</v>
          </cell>
          <cell r="D20" t="str">
            <v>EXCAVACION MANUAL EN TIERRA HASTA 2.50 M. INCLUYE CARGUE, TRANSPORTE Y DISPOSICION FINAL.</v>
          </cell>
          <cell r="E20" t="str">
            <v>M3</v>
          </cell>
          <cell r="F20">
            <v>5</v>
          </cell>
          <cell r="G20">
            <v>52896</v>
          </cell>
          <cell r="H20">
            <v>264480</v>
          </cell>
          <cell r="I20">
            <v>0</v>
          </cell>
          <cell r="J20">
            <v>0</v>
          </cell>
        </row>
        <row r="21">
          <cell r="B21" t="str">
            <v>02</v>
          </cell>
          <cell r="C21" t="str">
            <v>02-01-030</v>
          </cell>
          <cell r="D21" t="str">
            <v>EXCAVACIONES PARA PILOTES Ø 0.50 M. INCLUYE ACARREO INTERNO, CARGUE, TRANSPORTE Y DISPOSICION FINAL DEL MATERIAL SOBRANTE EN BOTADEROS OFICIALES.</v>
          </cell>
          <cell r="E21" t="str">
            <v>M</v>
          </cell>
          <cell r="F21">
            <v>1039</v>
          </cell>
          <cell r="G21">
            <v>95575</v>
          </cell>
          <cell r="H21">
            <v>99302425</v>
          </cell>
          <cell r="I21">
            <v>0</v>
          </cell>
          <cell r="J21">
            <v>0</v>
          </cell>
        </row>
        <row r="22">
          <cell r="B22" t="str">
            <v>02</v>
          </cell>
          <cell r="C22" t="str">
            <v>02-01-040</v>
          </cell>
          <cell r="D22" t="str">
            <v>EXCAVACIONES PARA PILOTES Ø 0.60 M. INCLUYE ACARREO INTERNO, CARGUE, TRANSPORTE Y DISPOSICION FINAL DEL MATERIAL SOBRANTE EN BOTADEROS OFICIALES.</v>
          </cell>
          <cell r="E22" t="str">
            <v>M</v>
          </cell>
          <cell r="F22">
            <v>1175</v>
          </cell>
          <cell r="G22">
            <v>135787</v>
          </cell>
          <cell r="H22">
            <v>159549725</v>
          </cell>
          <cell r="I22">
            <v>0</v>
          </cell>
          <cell r="J22">
            <v>0</v>
          </cell>
        </row>
        <row r="23">
          <cell r="B23" t="str">
            <v>02</v>
          </cell>
          <cell r="C23" t="str">
            <v>02-01-050</v>
          </cell>
          <cell r="D23" t="str">
            <v>EXCAVACIONES PARA PILOTES Ø 0.70 M. INCLUYE ACARREO INTERNO, CARGUE, TRANSPORTE Y DISPOSICION FINAL DEL MATERIAL SOBRANTE EN BOTADEROS OFICIALES.</v>
          </cell>
          <cell r="E23" t="str">
            <v>M</v>
          </cell>
          <cell r="F23">
            <v>44</v>
          </cell>
          <cell r="G23">
            <v>185322</v>
          </cell>
          <cell r="H23">
            <v>8154168</v>
          </cell>
          <cell r="I23">
            <v>0</v>
          </cell>
          <cell r="J23">
            <v>0</v>
          </cell>
        </row>
        <row r="24">
          <cell r="B24" t="str">
            <v>02</v>
          </cell>
          <cell r="C24" t="str">
            <v>02-01-120</v>
          </cell>
          <cell r="D24" t="str">
            <v>REEMPLAZO CON RECEBO TIPO INVIAS COMPACTADO 95% DEL PROCTOR MODIFICADO. VER RECOMENDACIONES ESTUDIO DE SUELOS</v>
          </cell>
          <cell r="E24" t="str">
            <v>M3</v>
          </cell>
          <cell r="F24">
            <v>425</v>
          </cell>
          <cell r="G24">
            <v>61073</v>
          </cell>
          <cell r="H24">
            <v>25956025</v>
          </cell>
          <cell r="I24">
            <v>0</v>
          </cell>
          <cell r="J24">
            <v>0</v>
          </cell>
        </row>
        <row r="25">
          <cell r="B25">
            <v>0</v>
          </cell>
          <cell r="C25">
            <v>0</v>
          </cell>
          <cell r="D25">
            <v>0</v>
          </cell>
          <cell r="E25">
            <v>0</v>
          </cell>
          <cell r="F25">
            <v>0</v>
          </cell>
          <cell r="G25">
            <v>0</v>
          </cell>
          <cell r="H25">
            <v>0</v>
          </cell>
          <cell r="I25">
            <v>0</v>
          </cell>
          <cell r="J25">
            <v>0</v>
          </cell>
        </row>
        <row r="26">
          <cell r="B26">
            <v>0</v>
          </cell>
          <cell r="C26" t="str">
            <v>02-02</v>
          </cell>
          <cell r="D26" t="str">
            <v>CONCRETOS DE CIMENTACION</v>
          </cell>
          <cell r="E26">
            <v>0</v>
          </cell>
          <cell r="F26">
            <v>0</v>
          </cell>
          <cell r="G26">
            <v>0</v>
          </cell>
          <cell r="H26">
            <v>0</v>
          </cell>
          <cell r="I26">
            <v>0</v>
          </cell>
          <cell r="J26">
            <v>0</v>
          </cell>
        </row>
        <row r="27">
          <cell r="B27" t="str">
            <v>02</v>
          </cell>
          <cell r="C27" t="str">
            <v>02-02-010</v>
          </cell>
          <cell r="D27" t="str">
            <v>CONCRETO DE LIMPIEZA F'C 14.5 MPA. - E: 0.05 M.</v>
          </cell>
          <cell r="E27" t="str">
            <v>M2</v>
          </cell>
          <cell r="F27">
            <v>2364</v>
          </cell>
          <cell r="G27">
            <v>18454</v>
          </cell>
          <cell r="H27">
            <v>43625256</v>
          </cell>
          <cell r="I27">
            <v>0</v>
          </cell>
          <cell r="J27">
            <v>0</v>
          </cell>
        </row>
        <row r="28">
          <cell r="B28" t="str">
            <v>02</v>
          </cell>
          <cell r="C28" t="str">
            <v>02-02-020</v>
          </cell>
          <cell r="D28" t="str">
            <v>CICLOPEO EN CONCRETO F'C 21 MPA - 60% PIEDRA + 40% CONCRETO</v>
          </cell>
          <cell r="E28" t="str">
            <v>M3</v>
          </cell>
          <cell r="F28">
            <v>6</v>
          </cell>
          <cell r="G28">
            <v>309430</v>
          </cell>
          <cell r="H28">
            <v>1856580</v>
          </cell>
          <cell r="I28">
            <v>0</v>
          </cell>
          <cell r="J28">
            <v>0</v>
          </cell>
        </row>
        <row r="29">
          <cell r="B29" t="str">
            <v>02</v>
          </cell>
          <cell r="C29" t="str">
            <v>02-02-026</v>
          </cell>
          <cell r="D29" t="str">
            <v>CONCRETO PARA DADOS ESTRUCTURALES EN CONCRETO F'C 21 MPA.</v>
          </cell>
          <cell r="E29" t="str">
            <v>M3</v>
          </cell>
          <cell r="F29">
            <v>172</v>
          </cell>
          <cell r="G29">
            <v>659233</v>
          </cell>
          <cell r="H29">
            <v>113388076</v>
          </cell>
          <cell r="I29">
            <v>0</v>
          </cell>
          <cell r="J29">
            <v>0</v>
          </cell>
        </row>
        <row r="30">
          <cell r="B30" t="str">
            <v>02</v>
          </cell>
          <cell r="C30" t="str">
            <v>02-02-030</v>
          </cell>
          <cell r="D30" t="str">
            <v>ZAPATAS EN CONCRETO F'C 21 MPA (ZARPA)</v>
          </cell>
          <cell r="E30" t="str">
            <v>M3</v>
          </cell>
          <cell r="F30">
            <v>87</v>
          </cell>
          <cell r="G30">
            <v>571112</v>
          </cell>
          <cell r="H30">
            <v>49686744</v>
          </cell>
          <cell r="I30">
            <v>0</v>
          </cell>
          <cell r="J30">
            <v>0</v>
          </cell>
        </row>
        <row r="31">
          <cell r="B31" t="str">
            <v>02</v>
          </cell>
          <cell r="C31" t="str">
            <v>02-02-045</v>
          </cell>
          <cell r="D31" t="str">
            <v>CONCRETO PARA VIGAS DE FUNDACION F'C 28 MPA.</v>
          </cell>
          <cell r="E31" t="str">
            <v>M3</v>
          </cell>
          <cell r="F31">
            <v>34</v>
          </cell>
          <cell r="G31">
            <v>648640</v>
          </cell>
          <cell r="H31">
            <v>22053760</v>
          </cell>
          <cell r="I31">
            <v>0</v>
          </cell>
          <cell r="J31">
            <v>0</v>
          </cell>
        </row>
        <row r="32">
          <cell r="B32" t="str">
            <v>02</v>
          </cell>
          <cell r="C32" t="str">
            <v>02-02-070</v>
          </cell>
          <cell r="D32" t="str">
            <v>LOSA MACIZA DE PISO E: 0.15 M. EN CONCRETO F'C 21 MPA. SEGÚN PLANO ESTRUCTURAL.</v>
          </cell>
          <cell r="E32" t="str">
            <v>M2</v>
          </cell>
          <cell r="F32">
            <v>21</v>
          </cell>
          <cell r="G32">
            <v>92325</v>
          </cell>
          <cell r="H32">
            <v>1938825</v>
          </cell>
          <cell r="I32">
            <v>0</v>
          </cell>
          <cell r="J32">
            <v>0</v>
          </cell>
        </row>
        <row r="33">
          <cell r="B33" t="str">
            <v>02</v>
          </cell>
          <cell r="C33" t="str">
            <v>02-02-075</v>
          </cell>
          <cell r="D33" t="str">
            <v>LOSA MACIZA DE PISO E: 0.12 M. EN CONCRETO F'C 28 MPA. CON IMPERMEABILIZANTE INTEGRAL TIPO PLASTOCRETE DM DE SIKA O EQUIVALENTE. PISO CUARTO DE BOMBAS.</v>
          </cell>
          <cell r="E33" t="str">
            <v>M2</v>
          </cell>
          <cell r="F33">
            <v>89</v>
          </cell>
          <cell r="G33">
            <v>77879</v>
          </cell>
          <cell r="H33">
            <v>6931231</v>
          </cell>
          <cell r="I33">
            <v>0</v>
          </cell>
          <cell r="J33">
            <v>0</v>
          </cell>
        </row>
        <row r="34">
          <cell r="B34" t="str">
            <v>02</v>
          </cell>
          <cell r="C34" t="str">
            <v>02-02-091</v>
          </cell>
          <cell r="D34" t="str">
            <v>PILOTES DE FUNDACION EN CONCRETO TIPO TREMIE F'C 21 MPA</v>
          </cell>
          <cell r="E34" t="str">
            <v>M3</v>
          </cell>
          <cell r="F34">
            <v>553</v>
          </cell>
          <cell r="G34">
            <v>537566</v>
          </cell>
          <cell r="H34">
            <v>297273998</v>
          </cell>
          <cell r="I34">
            <v>0</v>
          </cell>
          <cell r="J34">
            <v>0</v>
          </cell>
        </row>
        <row r="35">
          <cell r="B35" t="str">
            <v>02</v>
          </cell>
          <cell r="C35" t="str">
            <v>02-02-095</v>
          </cell>
          <cell r="D35" t="str">
            <v>DEMOLICION DE CABEZOTE DE PILOTES</v>
          </cell>
          <cell r="E35" t="str">
            <v>M3</v>
          </cell>
          <cell r="F35">
            <v>17</v>
          </cell>
          <cell r="G35">
            <v>245605</v>
          </cell>
          <cell r="H35">
            <v>4175285</v>
          </cell>
          <cell r="I35">
            <v>0</v>
          </cell>
          <cell r="J35">
            <v>0</v>
          </cell>
        </row>
        <row r="36">
          <cell r="B36" t="str">
            <v>02</v>
          </cell>
          <cell r="C36" t="str">
            <v>02-02-115</v>
          </cell>
          <cell r="D36" t="str">
            <v>LOSA DE FONDO EN CONCRETO F'C 28 MPA CON IMPERMEABILIZANTE INTEGRAL TIPO PLASTOCRETE DM DE SIKA O EQUIVALENTE PARA TANQUE DE AGUA E: 0.25 M. INCLUYE FONDO POCETAS, POLIETILENO, CINTA DE PVC TIPO SIKA H: 0.22 M. Y SELLANTE ELASTICO TIPO SIKAFLEX 1A DE SIKA O EQUIVALENTE</v>
          </cell>
          <cell r="E36" t="str">
            <v>M2</v>
          </cell>
          <cell r="F36">
            <v>143</v>
          </cell>
          <cell r="G36">
            <v>158206</v>
          </cell>
          <cell r="H36">
            <v>22623458</v>
          </cell>
          <cell r="I36">
            <v>0</v>
          </cell>
          <cell r="J36">
            <v>0</v>
          </cell>
        </row>
        <row r="37">
          <cell r="B37" t="str">
            <v>02</v>
          </cell>
          <cell r="C37" t="str">
            <v>02-02-116</v>
          </cell>
          <cell r="D37" t="str">
            <v>LOSA DE FONDO EN CONCRETO F'C 28 MPA CON IMPERMEABILIZANTE INTEGRAL TIPO PLASTOCRETE DM DE SIKA O EQUIVALENTE PARA TANQUE DE AGUA E: 0.15 M. INCLUYE FONDO POCETAS, POLIETILENO, CINTA DE PVC TIPO SIKA H: 0.22 M. Y SELLANTE ELASTICO TIPO SIKAFLEX 1A DE SIKA O EQUIVALENTE</v>
          </cell>
          <cell r="E37" t="str">
            <v>M2</v>
          </cell>
          <cell r="F37">
            <v>1</v>
          </cell>
          <cell r="G37">
            <v>93311</v>
          </cell>
          <cell r="H37">
            <v>93311</v>
          </cell>
          <cell r="I37">
            <v>0</v>
          </cell>
          <cell r="J37">
            <v>0</v>
          </cell>
        </row>
        <row r="38">
          <cell r="B38" t="str">
            <v>02</v>
          </cell>
          <cell r="C38" t="str">
            <v>02-02-230</v>
          </cell>
          <cell r="D38" t="str">
            <v>MUROS EN CONCRETO F'C 28 MPA CON IMPERMEABILIZANTE INTEGRAL TIPO PLASTOCRETE DM O EQUIVALENTE PARA TANQUE DE AGUA E: 0.25 M. INCLUYE PASAMUROS</v>
          </cell>
          <cell r="E38" t="str">
            <v>M3</v>
          </cell>
          <cell r="F38">
            <v>17</v>
          </cell>
          <cell r="G38">
            <v>683503</v>
          </cell>
          <cell r="H38">
            <v>11619551</v>
          </cell>
          <cell r="I38">
            <v>0</v>
          </cell>
          <cell r="J38">
            <v>0</v>
          </cell>
        </row>
        <row r="39">
          <cell r="B39" t="str">
            <v>02</v>
          </cell>
          <cell r="C39" t="str">
            <v>02-02-235</v>
          </cell>
          <cell r="D39" t="str">
            <v>MUROS EN CONCRETO F'C 28 MPA CON IMPERMEABILIZANTE INTEGRAL TIPO PLASTOCRETE DM O EQUIVALENTE PARA TANQUE DE AGUA E: 0.20 M. INCLUYE PASAMUROS</v>
          </cell>
          <cell r="E39" t="str">
            <v>M3</v>
          </cell>
          <cell r="F39">
            <v>1</v>
          </cell>
          <cell r="G39">
            <v>693758</v>
          </cell>
          <cell r="H39">
            <v>693758</v>
          </cell>
          <cell r="I39">
            <v>0</v>
          </cell>
          <cell r="J39">
            <v>0</v>
          </cell>
        </row>
        <row r="40">
          <cell r="B40" t="str">
            <v>02</v>
          </cell>
          <cell r="C40" t="str">
            <v>02-02-240</v>
          </cell>
          <cell r="D40" t="str">
            <v>MUROS EN CONCRETO F'C 28 MPA CON IMPERMEABILIZANTE INTEGRAL TIPO PLASTOCRETE DM O EQUIVALENTE PARA TANQUE DE AGUA E: 0.15 M. INCLUYE PASAMUROS</v>
          </cell>
          <cell r="E40" t="str">
            <v>M3</v>
          </cell>
          <cell r="F40">
            <v>1</v>
          </cell>
          <cell r="G40">
            <v>726437</v>
          </cell>
          <cell r="H40">
            <v>726437</v>
          </cell>
          <cell r="I40">
            <v>0</v>
          </cell>
          <cell r="J40">
            <v>0</v>
          </cell>
        </row>
        <row r="41">
          <cell r="B41" t="str">
            <v>02</v>
          </cell>
          <cell r="C41" t="str">
            <v>02-02-300</v>
          </cell>
          <cell r="D41" t="str">
            <v>LOSA DE CUBIERTA MACIZA EN CONCRETO F'C 28 MPA CON IMPERMEABILIZANTE INTEGRAL TIPO PLASTOCRETE DM PARA TANQUE DE AGUA E: 0.20 M.</v>
          </cell>
          <cell r="E41" t="str">
            <v>M2</v>
          </cell>
          <cell r="F41">
            <v>18</v>
          </cell>
          <cell r="G41">
            <v>125419</v>
          </cell>
          <cell r="H41">
            <v>2257542</v>
          </cell>
          <cell r="I41">
            <v>0</v>
          </cell>
          <cell r="J41">
            <v>0</v>
          </cell>
        </row>
        <row r="42">
          <cell r="B42" t="str">
            <v>02</v>
          </cell>
          <cell r="C42" t="str">
            <v>02-02-510</v>
          </cell>
          <cell r="D42" t="str">
            <v>MUROS DE CONTENCION EN CONCRETO F'C 28 MPA PARA SOTANO E: 0.25 M.</v>
          </cell>
          <cell r="E42" t="str">
            <v>M3</v>
          </cell>
          <cell r="F42">
            <v>4</v>
          </cell>
          <cell r="G42">
            <v>659387</v>
          </cell>
          <cell r="H42">
            <v>2637548</v>
          </cell>
          <cell r="I42">
            <v>0</v>
          </cell>
          <cell r="J42">
            <v>0</v>
          </cell>
        </row>
        <row r="43">
          <cell r="B43">
            <v>0</v>
          </cell>
          <cell r="C43">
            <v>0</v>
          </cell>
          <cell r="D43">
            <v>0</v>
          </cell>
          <cell r="E43">
            <v>0</v>
          </cell>
          <cell r="F43">
            <v>0</v>
          </cell>
          <cell r="G43">
            <v>0</v>
          </cell>
          <cell r="H43">
            <v>0</v>
          </cell>
          <cell r="I43">
            <v>0</v>
          </cell>
          <cell r="J43">
            <v>0</v>
          </cell>
        </row>
        <row r="44">
          <cell r="B44">
            <v>0</v>
          </cell>
          <cell r="C44" t="str">
            <v>02-03</v>
          </cell>
          <cell r="D44" t="str">
            <v>ACEROS DE REFUERZO</v>
          </cell>
          <cell r="E44">
            <v>0</v>
          </cell>
          <cell r="F44">
            <v>0</v>
          </cell>
          <cell r="G44">
            <v>0</v>
          </cell>
          <cell r="H44">
            <v>0</v>
          </cell>
          <cell r="I44">
            <v>0</v>
          </cell>
          <cell r="J44">
            <v>0</v>
          </cell>
        </row>
        <row r="45">
          <cell r="B45" t="str">
            <v>02</v>
          </cell>
          <cell r="C45" t="str">
            <v>02-03-010</v>
          </cell>
          <cell r="D45" t="str">
            <v>ACERO DE REFUERZO FY 420 MPA</v>
          </cell>
          <cell r="E45" t="str">
            <v>KG</v>
          </cell>
          <cell r="F45">
            <v>48910</v>
          </cell>
          <cell r="G45">
            <v>2832</v>
          </cell>
          <cell r="H45">
            <v>138513120</v>
          </cell>
          <cell r="I45">
            <v>0</v>
          </cell>
          <cell r="J45">
            <v>0</v>
          </cell>
        </row>
        <row r="46">
          <cell r="B46">
            <v>0</v>
          </cell>
          <cell r="C46">
            <v>0</v>
          </cell>
          <cell r="D46">
            <v>0</v>
          </cell>
          <cell r="E46">
            <v>0</v>
          </cell>
          <cell r="F46">
            <v>0</v>
          </cell>
          <cell r="G46">
            <v>0</v>
          </cell>
          <cell r="H46">
            <v>0</v>
          </cell>
          <cell r="I46">
            <v>0</v>
          </cell>
          <cell r="J46">
            <v>0</v>
          </cell>
        </row>
        <row r="47">
          <cell r="B47">
            <v>0</v>
          </cell>
          <cell r="C47" t="str">
            <v>02-04</v>
          </cell>
          <cell r="D47" t="str">
            <v>VARIOS - CIMENTACIONES</v>
          </cell>
          <cell r="E47">
            <v>0</v>
          </cell>
          <cell r="F47">
            <v>0</v>
          </cell>
          <cell r="G47">
            <v>0</v>
          </cell>
          <cell r="H47">
            <v>0</v>
          </cell>
          <cell r="I47">
            <v>0</v>
          </cell>
          <cell r="J47">
            <v>0</v>
          </cell>
        </row>
        <row r="48">
          <cell r="B48" t="str">
            <v>02</v>
          </cell>
          <cell r="C48" t="str">
            <v>02-04-010</v>
          </cell>
          <cell r="D48" t="str">
            <v>IMPERMEABILIZACION DE TANQUES DE AGUA EN MEMBRANA TIPO SIKAPLAN 12 NTR DE SIKA O EQUIVALENTE. INCLUYE PREPARACION DE SUPERFICIE CON SIKAFERROGUARD-903 Y SIKA TOP ARMATEC - 108 DE SIKA O EQUIVALENTE</v>
          </cell>
          <cell r="E48" t="str">
            <v>M2</v>
          </cell>
          <cell r="F48">
            <v>275</v>
          </cell>
          <cell r="G48">
            <v>133623</v>
          </cell>
          <cell r="H48">
            <v>36746325</v>
          </cell>
          <cell r="I48">
            <v>0</v>
          </cell>
          <cell r="J48">
            <v>0</v>
          </cell>
        </row>
        <row r="49">
          <cell r="B49" t="str">
            <v>02</v>
          </cell>
          <cell r="C49" t="str">
            <v>02-04-100</v>
          </cell>
          <cell r="D49" t="str">
            <v>IMPERMEABILIZACION DE MUROS DE CONTENCION EN IGOL DENSO DE SIKA O EQUIVALENTE. INCLUYE PREPARACION DE SUPERFICIE CON MORTERO DE PAÑETE.</v>
          </cell>
          <cell r="E49" t="str">
            <v>M2</v>
          </cell>
          <cell r="F49">
            <v>298</v>
          </cell>
          <cell r="G49">
            <v>56599</v>
          </cell>
          <cell r="H49">
            <v>16866502</v>
          </cell>
          <cell r="I49">
            <v>0</v>
          </cell>
          <cell r="J49">
            <v>0</v>
          </cell>
        </row>
        <row r="50">
          <cell r="B50">
            <v>0</v>
          </cell>
          <cell r="C50">
            <v>0</v>
          </cell>
          <cell r="D50">
            <v>0</v>
          </cell>
          <cell r="E50">
            <v>0</v>
          </cell>
          <cell r="F50">
            <v>0</v>
          </cell>
          <cell r="G50">
            <v>0</v>
          </cell>
          <cell r="H50">
            <v>0</v>
          </cell>
          <cell r="I50">
            <v>0</v>
          </cell>
          <cell r="J50">
            <v>0</v>
          </cell>
        </row>
        <row r="51">
          <cell r="B51">
            <v>0</v>
          </cell>
          <cell r="C51" t="str">
            <v>03</v>
          </cell>
          <cell r="D51" t="str">
            <v>DESAGUES E INSTALACIONES SUBTERRANEAS</v>
          </cell>
          <cell r="E51">
            <v>0</v>
          </cell>
          <cell r="F51">
            <v>0</v>
          </cell>
          <cell r="G51">
            <v>0</v>
          </cell>
          <cell r="H51">
            <v>0</v>
          </cell>
          <cell r="I51">
            <v>57470771</v>
          </cell>
          <cell r="J51">
            <v>5.9536398244367994E-3</v>
          </cell>
        </row>
        <row r="52">
          <cell r="B52">
            <v>0</v>
          </cell>
          <cell r="C52" t="str">
            <v>03-01</v>
          </cell>
          <cell r="D52" t="str">
            <v>RED  GENERAL AGUA FRIA  PRESION</v>
          </cell>
          <cell r="E52">
            <v>0</v>
          </cell>
          <cell r="F52">
            <v>0</v>
          </cell>
          <cell r="G52">
            <v>0</v>
          </cell>
          <cell r="H52">
            <v>0</v>
          </cell>
          <cell r="I52">
            <v>0</v>
          </cell>
          <cell r="J52">
            <v>0</v>
          </cell>
        </row>
        <row r="53">
          <cell r="B53" t="str">
            <v>03</v>
          </cell>
          <cell r="C53" t="str">
            <v>03-01-010</v>
          </cell>
          <cell r="D53" t="str">
            <v>SUMINISTRO E INSTALACION TUBERIA PVC-U.MØ2"</v>
          </cell>
          <cell r="E53" t="str">
            <v>ML</v>
          </cell>
          <cell r="F53">
            <v>46</v>
          </cell>
          <cell r="G53">
            <v>13502</v>
          </cell>
          <cell r="H53">
            <v>621092</v>
          </cell>
          <cell r="I53">
            <v>0</v>
          </cell>
          <cell r="J53">
            <v>0</v>
          </cell>
        </row>
        <row r="54">
          <cell r="B54" t="str">
            <v>03</v>
          </cell>
          <cell r="C54" t="str">
            <v>03-01-020</v>
          </cell>
          <cell r="D54" t="str">
            <v>SUMINISTRO E INSTALACION ACCESORIOS PVC-U.M 2.1/2"</v>
          </cell>
          <cell r="E54" t="str">
            <v>UN</v>
          </cell>
          <cell r="F54">
            <v>14</v>
          </cell>
          <cell r="G54">
            <v>136041</v>
          </cell>
          <cell r="H54">
            <v>1904574</v>
          </cell>
          <cell r="I54">
            <v>0</v>
          </cell>
          <cell r="J54">
            <v>0</v>
          </cell>
        </row>
        <row r="55">
          <cell r="B55" t="str">
            <v>03</v>
          </cell>
          <cell r="C55" t="str">
            <v>03-01-030</v>
          </cell>
          <cell r="D55" t="str">
            <v>SUMINISTRO E INSTALACION TUBERIA RDE 21 PVC-P 1.1/2"</v>
          </cell>
          <cell r="E55" t="str">
            <v>ML</v>
          </cell>
          <cell r="F55">
            <v>52</v>
          </cell>
          <cell r="G55">
            <v>13852</v>
          </cell>
          <cell r="H55">
            <v>720304</v>
          </cell>
          <cell r="I55">
            <v>0</v>
          </cell>
          <cell r="J55">
            <v>0</v>
          </cell>
        </row>
        <row r="56">
          <cell r="B56" t="str">
            <v>03</v>
          </cell>
          <cell r="C56" t="str">
            <v>03-01-040</v>
          </cell>
          <cell r="D56" t="str">
            <v>SUMINISTRO E INSTALACION ACCESORIOS PVC-P 1.1/2"</v>
          </cell>
          <cell r="E56" t="str">
            <v>UN</v>
          </cell>
          <cell r="F56">
            <v>22</v>
          </cell>
          <cell r="G56">
            <v>8230</v>
          </cell>
          <cell r="H56">
            <v>181060</v>
          </cell>
          <cell r="I56">
            <v>0</v>
          </cell>
          <cell r="J56">
            <v>0</v>
          </cell>
        </row>
        <row r="57">
          <cell r="B57" t="str">
            <v>03</v>
          </cell>
          <cell r="C57" t="str">
            <v>03-01-050</v>
          </cell>
          <cell r="D57" t="str">
            <v>SUMINISTRO DE MATERIALES Y CONSTRUCCION ATRAQUE PARA TUBERIA</v>
          </cell>
          <cell r="E57" t="str">
            <v>UN</v>
          </cell>
          <cell r="F57">
            <v>13</v>
          </cell>
          <cell r="G57">
            <v>165165</v>
          </cell>
          <cell r="H57">
            <v>2147145</v>
          </cell>
          <cell r="I57">
            <v>0</v>
          </cell>
          <cell r="J57">
            <v>0</v>
          </cell>
        </row>
        <row r="58">
          <cell r="B58" t="str">
            <v>03</v>
          </cell>
          <cell r="C58" t="str">
            <v>03-01-060</v>
          </cell>
          <cell r="D58" t="str">
            <v>EXCAVACION EN MATERIAL COMUN</v>
          </cell>
          <cell r="E58" t="str">
            <v>M3</v>
          </cell>
          <cell r="F58">
            <v>9</v>
          </cell>
          <cell r="G58">
            <v>28274</v>
          </cell>
          <cell r="H58">
            <v>254466</v>
          </cell>
          <cell r="I58">
            <v>0</v>
          </cell>
          <cell r="J58">
            <v>0</v>
          </cell>
        </row>
        <row r="59">
          <cell r="B59" t="str">
            <v>03</v>
          </cell>
          <cell r="C59" t="str">
            <v>03-01-070</v>
          </cell>
          <cell r="D59" t="str">
            <v>SUMINISTRO Y COMPACTADO RELLENO RECEBO</v>
          </cell>
          <cell r="E59" t="str">
            <v>M3</v>
          </cell>
          <cell r="F59">
            <v>4</v>
          </cell>
          <cell r="G59">
            <v>69668</v>
          </cell>
          <cell r="H59">
            <v>278672</v>
          </cell>
          <cell r="I59">
            <v>0</v>
          </cell>
          <cell r="J59">
            <v>0</v>
          </cell>
        </row>
        <row r="60">
          <cell r="B60" t="str">
            <v>03</v>
          </cell>
          <cell r="C60" t="str">
            <v>03-01-080</v>
          </cell>
          <cell r="D60" t="str">
            <v>SUMINSTRO Y EXTENDIDA CAMA EN ARENA</v>
          </cell>
          <cell r="E60" t="str">
            <v>M3</v>
          </cell>
          <cell r="F60">
            <v>2</v>
          </cell>
          <cell r="G60">
            <v>72914</v>
          </cell>
          <cell r="H60">
            <v>145828</v>
          </cell>
          <cell r="I60">
            <v>0</v>
          </cell>
          <cell r="J60">
            <v>0</v>
          </cell>
        </row>
        <row r="61">
          <cell r="B61" t="str">
            <v>03</v>
          </cell>
          <cell r="C61" t="str">
            <v>03-01-090</v>
          </cell>
          <cell r="D61" t="str">
            <v>RELLENO Y COMPACTACION CON MATERIAL DE LA EXCAVACION</v>
          </cell>
          <cell r="E61" t="str">
            <v>M3</v>
          </cell>
          <cell r="F61">
            <v>4</v>
          </cell>
          <cell r="G61">
            <v>11686</v>
          </cell>
          <cell r="H61">
            <v>46744</v>
          </cell>
          <cell r="I61">
            <v>0</v>
          </cell>
          <cell r="J61">
            <v>0</v>
          </cell>
        </row>
        <row r="62">
          <cell r="B62" t="str">
            <v>03</v>
          </cell>
          <cell r="C62" t="str">
            <v>03-01-100</v>
          </cell>
          <cell r="D62" t="str">
            <v>RETIRO DE SOBRANTES</v>
          </cell>
          <cell r="E62" t="str">
            <v>M3</v>
          </cell>
          <cell r="F62">
            <v>7</v>
          </cell>
          <cell r="G62">
            <v>31613</v>
          </cell>
          <cell r="H62">
            <v>221291</v>
          </cell>
          <cell r="I62">
            <v>0</v>
          </cell>
          <cell r="J62">
            <v>0</v>
          </cell>
        </row>
        <row r="63">
          <cell r="B63">
            <v>0</v>
          </cell>
          <cell r="C63" t="str">
            <v>03-02</v>
          </cell>
          <cell r="D63" t="str">
            <v>RED  GENERAL AGUA CRUDA</v>
          </cell>
          <cell r="E63">
            <v>0</v>
          </cell>
          <cell r="F63">
            <v>0</v>
          </cell>
          <cell r="G63">
            <v>0</v>
          </cell>
          <cell r="H63">
            <v>0</v>
          </cell>
          <cell r="I63">
            <v>0</v>
          </cell>
          <cell r="J63">
            <v>0</v>
          </cell>
        </row>
        <row r="64">
          <cell r="B64" t="str">
            <v>03</v>
          </cell>
          <cell r="C64" t="str">
            <v>03-02-010</v>
          </cell>
          <cell r="D64" t="str">
            <v>SUMINISTRO E INSTALACION TUBERIA PVC-U.M Ø 2"</v>
          </cell>
          <cell r="E64" t="str">
            <v>ML</v>
          </cell>
          <cell r="F64">
            <v>104</v>
          </cell>
          <cell r="G64">
            <v>13502</v>
          </cell>
          <cell r="H64">
            <v>1404208</v>
          </cell>
          <cell r="I64">
            <v>0</v>
          </cell>
          <cell r="J64">
            <v>0</v>
          </cell>
        </row>
        <row r="65">
          <cell r="B65" t="str">
            <v>03</v>
          </cell>
          <cell r="C65" t="str">
            <v>03-02-020</v>
          </cell>
          <cell r="D65" t="str">
            <v>SUMINISTRO E INSTALACION ACCESORIOS PVC-U 2"</v>
          </cell>
          <cell r="E65" t="str">
            <v>UN</v>
          </cell>
          <cell r="F65">
            <v>27</v>
          </cell>
          <cell r="G65">
            <v>136041</v>
          </cell>
          <cell r="H65">
            <v>3673107</v>
          </cell>
          <cell r="I65">
            <v>0</v>
          </cell>
          <cell r="J65">
            <v>0</v>
          </cell>
        </row>
        <row r="66">
          <cell r="B66" t="str">
            <v>03</v>
          </cell>
          <cell r="C66" t="str">
            <v>03-02-030</v>
          </cell>
          <cell r="D66" t="str">
            <v>SUMINISTRO DE MATERIALES Y CONSTRUCCION ATRAQUE PARA TUBERIA</v>
          </cell>
          <cell r="E66" t="str">
            <v>UN</v>
          </cell>
          <cell r="F66">
            <v>6</v>
          </cell>
          <cell r="G66">
            <v>165165</v>
          </cell>
          <cell r="H66">
            <v>990990</v>
          </cell>
          <cell r="I66">
            <v>0</v>
          </cell>
          <cell r="J66">
            <v>0</v>
          </cell>
        </row>
        <row r="67">
          <cell r="B67" t="str">
            <v>03</v>
          </cell>
          <cell r="C67" t="str">
            <v>03-02-040</v>
          </cell>
          <cell r="D67" t="str">
            <v>EXCAVACION EN MATERIAL COMUN</v>
          </cell>
          <cell r="E67" t="str">
            <v>M3</v>
          </cell>
          <cell r="F67">
            <v>16</v>
          </cell>
          <cell r="G67">
            <v>28274</v>
          </cell>
          <cell r="H67">
            <v>452384</v>
          </cell>
          <cell r="I67">
            <v>0</v>
          </cell>
          <cell r="J67">
            <v>0</v>
          </cell>
        </row>
        <row r="68">
          <cell r="B68" t="str">
            <v>03</v>
          </cell>
          <cell r="C68" t="str">
            <v>03-02-050</v>
          </cell>
          <cell r="D68" t="str">
            <v>SUMINISTRO Y COMPACTADO RELLENO RECEBO</v>
          </cell>
          <cell r="E68" t="str">
            <v>M3</v>
          </cell>
          <cell r="F68">
            <v>6</v>
          </cell>
          <cell r="G68">
            <v>69668</v>
          </cell>
          <cell r="H68">
            <v>418008</v>
          </cell>
          <cell r="I68">
            <v>0</v>
          </cell>
          <cell r="J68">
            <v>0</v>
          </cell>
        </row>
        <row r="69">
          <cell r="B69" t="str">
            <v>03</v>
          </cell>
          <cell r="C69" t="str">
            <v>03-02-060</v>
          </cell>
          <cell r="D69" t="str">
            <v>SUMINSTRO Y EXTENDIDA CAMA EN ARENA</v>
          </cell>
          <cell r="E69" t="str">
            <v>M3</v>
          </cell>
          <cell r="F69">
            <v>3</v>
          </cell>
          <cell r="G69">
            <v>72914</v>
          </cell>
          <cell r="H69">
            <v>218742</v>
          </cell>
          <cell r="I69">
            <v>0</v>
          </cell>
          <cell r="J69">
            <v>0</v>
          </cell>
        </row>
        <row r="70">
          <cell r="B70" t="str">
            <v>03</v>
          </cell>
          <cell r="C70" t="str">
            <v>03-02-070</v>
          </cell>
          <cell r="D70" t="str">
            <v>RELLENO Y COMPACTACION CON MATERIAL DE LA EXCAVACION</v>
          </cell>
          <cell r="E70" t="str">
            <v>M3</v>
          </cell>
          <cell r="F70">
            <v>6</v>
          </cell>
          <cell r="G70">
            <v>11686</v>
          </cell>
          <cell r="H70">
            <v>70116</v>
          </cell>
          <cell r="I70">
            <v>0</v>
          </cell>
          <cell r="J70">
            <v>0</v>
          </cell>
        </row>
        <row r="71">
          <cell r="B71" t="str">
            <v>03</v>
          </cell>
          <cell r="C71" t="str">
            <v>03-02-080</v>
          </cell>
          <cell r="D71" t="str">
            <v>RETIRO DE SOBRANTES</v>
          </cell>
          <cell r="E71" t="str">
            <v>M3</v>
          </cell>
          <cell r="F71">
            <v>12</v>
          </cell>
          <cell r="G71">
            <v>31613</v>
          </cell>
          <cell r="H71">
            <v>379356</v>
          </cell>
          <cell r="I71">
            <v>0</v>
          </cell>
          <cell r="J71">
            <v>0</v>
          </cell>
        </row>
        <row r="72">
          <cell r="B72">
            <v>0</v>
          </cell>
          <cell r="C72" t="str">
            <v>03-03</v>
          </cell>
          <cell r="D72" t="str">
            <v>DESAGUES AGUAS NEGRAS POR TERRENO</v>
          </cell>
          <cell r="E72">
            <v>0</v>
          </cell>
          <cell r="F72">
            <v>0</v>
          </cell>
          <cell r="G72">
            <v>0</v>
          </cell>
          <cell r="H72">
            <v>0</v>
          </cell>
          <cell r="I72">
            <v>0</v>
          </cell>
          <cell r="J72">
            <v>0</v>
          </cell>
        </row>
        <row r="73">
          <cell r="B73" t="str">
            <v>03</v>
          </cell>
          <cell r="C73" t="str">
            <v>03-03-010</v>
          </cell>
          <cell r="D73" t="str">
            <v>SUMINISTRO E INSTALACION TUBERIA PVC ALCANTARILLADO 6"</v>
          </cell>
          <cell r="E73" t="str">
            <v>ML</v>
          </cell>
          <cell r="F73">
            <v>110</v>
          </cell>
          <cell r="G73">
            <v>50618</v>
          </cell>
          <cell r="H73">
            <v>5567980</v>
          </cell>
          <cell r="I73">
            <v>0</v>
          </cell>
          <cell r="J73">
            <v>0</v>
          </cell>
        </row>
        <row r="74">
          <cell r="B74" t="str">
            <v>03</v>
          </cell>
          <cell r="C74" t="str">
            <v>03-03-020</v>
          </cell>
          <cell r="D74" t="str">
            <v>SUMINISTRO E INSTALACION TUBERIA PVC ALCANTARILLADO 4"</v>
          </cell>
          <cell r="E74" t="str">
            <v>ML</v>
          </cell>
          <cell r="F74">
            <v>94</v>
          </cell>
          <cell r="G74">
            <v>26977</v>
          </cell>
          <cell r="H74">
            <v>2535838</v>
          </cell>
          <cell r="I74">
            <v>0</v>
          </cell>
          <cell r="J74">
            <v>0</v>
          </cell>
        </row>
        <row r="75">
          <cell r="B75" t="str">
            <v>03</v>
          </cell>
          <cell r="C75" t="str">
            <v>03-03-030</v>
          </cell>
          <cell r="D75" t="str">
            <v>EXCAVACION EN MATERIAL COMUN</v>
          </cell>
          <cell r="E75" t="str">
            <v>M3</v>
          </cell>
          <cell r="F75">
            <v>137</v>
          </cell>
          <cell r="G75">
            <v>28274</v>
          </cell>
          <cell r="H75">
            <v>3873538</v>
          </cell>
          <cell r="I75">
            <v>0</v>
          </cell>
          <cell r="J75">
            <v>0</v>
          </cell>
        </row>
        <row r="76">
          <cell r="B76" t="str">
            <v>03</v>
          </cell>
          <cell r="C76" t="str">
            <v>03-03-040</v>
          </cell>
          <cell r="D76" t="str">
            <v>SUMINSTRO Y EXTENDIDA CAMA EN ARENA</v>
          </cell>
          <cell r="E76" t="str">
            <v>M3</v>
          </cell>
          <cell r="F76">
            <v>10</v>
          </cell>
          <cell r="G76">
            <v>72914</v>
          </cell>
          <cell r="H76">
            <v>729140</v>
          </cell>
          <cell r="I76">
            <v>0</v>
          </cell>
          <cell r="J76">
            <v>0</v>
          </cell>
        </row>
        <row r="77">
          <cell r="B77" t="str">
            <v>03</v>
          </cell>
          <cell r="C77" t="str">
            <v>03-03-050</v>
          </cell>
          <cell r="D77" t="str">
            <v>SUMINISTRO Y COMPACTADO RELLENO RECEBO</v>
          </cell>
          <cell r="E77" t="str">
            <v>M3</v>
          </cell>
          <cell r="F77">
            <v>51</v>
          </cell>
          <cell r="G77">
            <v>69668</v>
          </cell>
          <cell r="H77">
            <v>3553068</v>
          </cell>
          <cell r="I77">
            <v>0</v>
          </cell>
          <cell r="J77">
            <v>0</v>
          </cell>
        </row>
        <row r="78">
          <cell r="B78" t="str">
            <v>03</v>
          </cell>
          <cell r="C78" t="str">
            <v>03-03-060</v>
          </cell>
          <cell r="D78" t="str">
            <v>RELLENO Y COMPACTACION CON MATERIAL DE LA EXCAVACION</v>
          </cell>
          <cell r="E78" t="str">
            <v>M3</v>
          </cell>
          <cell r="F78">
            <v>76</v>
          </cell>
          <cell r="G78">
            <v>11686</v>
          </cell>
          <cell r="H78">
            <v>888136</v>
          </cell>
          <cell r="I78">
            <v>0</v>
          </cell>
          <cell r="J78">
            <v>0</v>
          </cell>
        </row>
        <row r="79">
          <cell r="B79" t="str">
            <v>03</v>
          </cell>
          <cell r="C79" t="str">
            <v>03-03-070</v>
          </cell>
          <cell r="D79" t="str">
            <v>RETIRO DE SOBRANTES</v>
          </cell>
          <cell r="E79" t="str">
            <v>M3</v>
          </cell>
          <cell r="F79">
            <v>79</v>
          </cell>
          <cell r="G79">
            <v>31613</v>
          </cell>
          <cell r="H79">
            <v>2497427</v>
          </cell>
          <cell r="I79">
            <v>0</v>
          </cell>
          <cell r="J79">
            <v>0</v>
          </cell>
        </row>
        <row r="80">
          <cell r="B80">
            <v>0</v>
          </cell>
          <cell r="C80" t="str">
            <v>03-04</v>
          </cell>
          <cell r="D80" t="str">
            <v>DESAGUES AGUAS LLUVIAS POR TERRENO</v>
          </cell>
          <cell r="E80">
            <v>0</v>
          </cell>
          <cell r="F80">
            <v>0</v>
          </cell>
          <cell r="G80">
            <v>0</v>
          </cell>
          <cell r="H80">
            <v>0</v>
          </cell>
          <cell r="I80">
            <v>0</v>
          </cell>
          <cell r="J80">
            <v>0</v>
          </cell>
        </row>
        <row r="81">
          <cell r="B81" t="str">
            <v>03</v>
          </cell>
          <cell r="C81" t="str">
            <v>03-04-010</v>
          </cell>
          <cell r="D81" t="str">
            <v>SUMINISTRO E INSTALACION TUBERIA PVC ALCANTARILLADO 10"</v>
          </cell>
          <cell r="E81" t="str">
            <v>ML</v>
          </cell>
          <cell r="F81">
            <v>42</v>
          </cell>
          <cell r="G81">
            <v>98791</v>
          </cell>
          <cell r="H81">
            <v>4149222</v>
          </cell>
          <cell r="I81">
            <v>0</v>
          </cell>
          <cell r="J81">
            <v>0</v>
          </cell>
        </row>
        <row r="82">
          <cell r="B82" t="str">
            <v>03</v>
          </cell>
          <cell r="C82" t="str">
            <v>03-04-020</v>
          </cell>
          <cell r="D82" t="str">
            <v>SUMINISTRO E INSTALACION TUBERIA PVC ALCANTARILLADO 8"</v>
          </cell>
          <cell r="E82" t="str">
            <v>ML</v>
          </cell>
          <cell r="F82">
            <v>24</v>
          </cell>
          <cell r="G82">
            <v>68681</v>
          </cell>
          <cell r="H82">
            <v>1648344</v>
          </cell>
          <cell r="I82">
            <v>0</v>
          </cell>
          <cell r="J82">
            <v>0</v>
          </cell>
        </row>
        <row r="83">
          <cell r="B83" t="str">
            <v>03</v>
          </cell>
          <cell r="C83" t="str">
            <v>03-04-030</v>
          </cell>
          <cell r="D83" t="str">
            <v>SUMINISTRO E INSTALACION TUBERIA PVC ALCANTARILLADO 6"</v>
          </cell>
          <cell r="E83" t="str">
            <v>ML</v>
          </cell>
          <cell r="F83">
            <v>110</v>
          </cell>
          <cell r="G83">
            <v>50618</v>
          </cell>
          <cell r="H83">
            <v>5567980</v>
          </cell>
          <cell r="I83">
            <v>0</v>
          </cell>
          <cell r="J83">
            <v>0</v>
          </cell>
        </row>
        <row r="84">
          <cell r="B84" t="str">
            <v>03</v>
          </cell>
          <cell r="C84" t="str">
            <v>03-04-040</v>
          </cell>
          <cell r="D84" t="str">
            <v>SUMINISTRO E INSTALACION TUBERIA PVC ALCANTARILLADO 4"</v>
          </cell>
          <cell r="E84" t="str">
            <v>ML</v>
          </cell>
          <cell r="F84">
            <v>44</v>
          </cell>
          <cell r="G84">
            <v>26977</v>
          </cell>
          <cell r="H84">
            <v>1186988</v>
          </cell>
          <cell r="I84">
            <v>0</v>
          </cell>
          <cell r="J84">
            <v>0</v>
          </cell>
        </row>
        <row r="85">
          <cell r="B85" t="str">
            <v>03</v>
          </cell>
          <cell r="C85" t="str">
            <v>03-04-050</v>
          </cell>
          <cell r="D85" t="str">
            <v>EXCAVACION EN MATERIAL COMUN</v>
          </cell>
          <cell r="E85" t="str">
            <v>M3</v>
          </cell>
          <cell r="F85">
            <v>115</v>
          </cell>
          <cell r="G85">
            <v>28274</v>
          </cell>
          <cell r="H85">
            <v>3251510</v>
          </cell>
          <cell r="I85">
            <v>0</v>
          </cell>
          <cell r="J85">
            <v>0</v>
          </cell>
        </row>
        <row r="86">
          <cell r="B86" t="str">
            <v>03</v>
          </cell>
          <cell r="C86" t="str">
            <v>03-04-060</v>
          </cell>
          <cell r="D86" t="str">
            <v>SUMINSTRO Y EXTENDIDA CAMA EN ARENA</v>
          </cell>
          <cell r="E86" t="str">
            <v>M3</v>
          </cell>
          <cell r="F86">
            <v>11</v>
          </cell>
          <cell r="G86">
            <v>72914</v>
          </cell>
          <cell r="H86">
            <v>802054</v>
          </cell>
          <cell r="I86">
            <v>0</v>
          </cell>
          <cell r="J86">
            <v>0</v>
          </cell>
        </row>
        <row r="87">
          <cell r="B87" t="str">
            <v>03</v>
          </cell>
          <cell r="C87" t="str">
            <v>03-04-070</v>
          </cell>
          <cell r="D87" t="str">
            <v>SUMINISTRO Y COMPACTADO RELLENO RECEBO</v>
          </cell>
          <cell r="E87" t="str">
            <v>M3</v>
          </cell>
          <cell r="F87">
            <v>55</v>
          </cell>
          <cell r="G87">
            <v>69668</v>
          </cell>
          <cell r="H87">
            <v>3831740</v>
          </cell>
          <cell r="I87">
            <v>0</v>
          </cell>
          <cell r="J87">
            <v>0</v>
          </cell>
        </row>
        <row r="88">
          <cell r="B88" t="str">
            <v>03</v>
          </cell>
          <cell r="C88" t="str">
            <v>03-04-080</v>
          </cell>
          <cell r="D88" t="str">
            <v>RELLENO Y COMPACTACION CON MATERIAL DE LA EXCAVACION</v>
          </cell>
          <cell r="E88" t="str">
            <v>M3</v>
          </cell>
          <cell r="F88">
            <v>49</v>
          </cell>
          <cell r="G88">
            <v>11686</v>
          </cell>
          <cell r="H88">
            <v>572614</v>
          </cell>
          <cell r="I88">
            <v>0</v>
          </cell>
          <cell r="J88">
            <v>0</v>
          </cell>
        </row>
        <row r="89">
          <cell r="B89" t="str">
            <v>03</v>
          </cell>
          <cell r="C89" t="str">
            <v>03-04-090</v>
          </cell>
          <cell r="D89" t="str">
            <v>RETIRO DE SOBRANTES</v>
          </cell>
          <cell r="E89" t="str">
            <v>M3</v>
          </cell>
          <cell r="F89">
            <v>85</v>
          </cell>
          <cell r="G89">
            <v>31613</v>
          </cell>
          <cell r="H89">
            <v>2687105</v>
          </cell>
          <cell r="I89">
            <v>0</v>
          </cell>
          <cell r="J89">
            <v>0</v>
          </cell>
        </row>
        <row r="90">
          <cell r="B90">
            <v>0</v>
          </cell>
          <cell r="C90">
            <v>0</v>
          </cell>
          <cell r="D90">
            <v>0</v>
          </cell>
          <cell r="E90">
            <v>0</v>
          </cell>
          <cell r="F90">
            <v>0</v>
          </cell>
          <cell r="G90">
            <v>0</v>
          </cell>
          <cell r="H90">
            <v>0</v>
          </cell>
          <cell r="I90">
            <v>0</v>
          </cell>
          <cell r="J90">
            <v>0</v>
          </cell>
        </row>
        <row r="91">
          <cell r="B91">
            <v>0</v>
          </cell>
          <cell r="C91" t="str">
            <v>04</v>
          </cell>
          <cell r="D91" t="str">
            <v>ESTRUCTURAS</v>
          </cell>
          <cell r="E91">
            <v>0</v>
          </cell>
          <cell r="F91">
            <v>0</v>
          </cell>
          <cell r="G91">
            <v>0</v>
          </cell>
          <cell r="H91">
            <v>0</v>
          </cell>
          <cell r="I91">
            <v>1961837031</v>
          </cell>
          <cell r="J91">
            <v>0.20323498142762783</v>
          </cell>
        </row>
        <row r="92">
          <cell r="B92">
            <v>0</v>
          </cell>
          <cell r="C92" t="str">
            <v>04-01</v>
          </cell>
          <cell r="D92" t="str">
            <v>ELEMENTOS VERTICALES EN CONCRETO</v>
          </cell>
          <cell r="E92">
            <v>0</v>
          </cell>
          <cell r="F92">
            <v>0</v>
          </cell>
          <cell r="G92">
            <v>0</v>
          </cell>
          <cell r="H92">
            <v>0</v>
          </cell>
          <cell r="I92">
            <v>0</v>
          </cell>
          <cell r="J92">
            <v>0</v>
          </cell>
        </row>
        <row r="93">
          <cell r="B93" t="str">
            <v>04</v>
          </cell>
          <cell r="C93" t="str">
            <v>04-01-180</v>
          </cell>
          <cell r="D93" t="str">
            <v>COLUMNAS CIRCULARES EN CONCRETO GRIS A LA VISTA F'C 28 MPA. - Ø 0.40 M. - FORMALETA LISA</v>
          </cell>
          <cell r="E93" t="str">
            <v>M3</v>
          </cell>
          <cell r="F93">
            <v>2</v>
          </cell>
          <cell r="G93">
            <v>687320</v>
          </cell>
          <cell r="H93">
            <v>1374640</v>
          </cell>
          <cell r="I93">
            <v>0</v>
          </cell>
          <cell r="J93">
            <v>0</v>
          </cell>
        </row>
        <row r="94">
          <cell r="B94" t="str">
            <v>04</v>
          </cell>
          <cell r="C94" t="str">
            <v>04-01-250</v>
          </cell>
          <cell r="D94" t="str">
            <v>COLUMNAS RECTANGULARES EN CONCRETO GRIS A LA VISTA F'C 28 MPA. - 0.40 M. x 0.60 M. - FORMALETA LISA</v>
          </cell>
          <cell r="E94" t="str">
            <v>M3</v>
          </cell>
          <cell r="F94">
            <v>4</v>
          </cell>
          <cell r="G94">
            <v>675390</v>
          </cell>
          <cell r="H94">
            <v>2701560</v>
          </cell>
          <cell r="I94">
            <v>0</v>
          </cell>
          <cell r="J94">
            <v>0</v>
          </cell>
        </row>
        <row r="95">
          <cell r="B95" t="str">
            <v>04</v>
          </cell>
          <cell r="C95" t="str">
            <v>04-01-260</v>
          </cell>
          <cell r="D95" t="str">
            <v>COLUMNAS RECTANGULARES EN CONCRETO GRIS A LA VISTA F'C 28 MPA. - 0.40 M. x 0.80 M. - FORMALETA LISA</v>
          </cell>
          <cell r="E95" t="str">
            <v>M3</v>
          </cell>
          <cell r="F95">
            <v>67</v>
          </cell>
          <cell r="G95">
            <v>678124</v>
          </cell>
          <cell r="H95">
            <v>45434308</v>
          </cell>
          <cell r="I95">
            <v>0</v>
          </cell>
          <cell r="J95">
            <v>0</v>
          </cell>
        </row>
        <row r="96">
          <cell r="B96" t="str">
            <v>04</v>
          </cell>
          <cell r="C96" t="str">
            <v>04-01-270</v>
          </cell>
          <cell r="D96" t="str">
            <v>COLUMNAS RECTANGULARES EN CONCRETO GRIS A LA VISTA F'C 28 MPA. - 0.40 M. x 1.00 M. - FORMALETA LISA</v>
          </cell>
          <cell r="E96" t="str">
            <v>M3</v>
          </cell>
          <cell r="F96">
            <v>4</v>
          </cell>
          <cell r="G96">
            <v>686125</v>
          </cell>
          <cell r="H96">
            <v>2744500</v>
          </cell>
          <cell r="I96">
            <v>0</v>
          </cell>
          <cell r="J96">
            <v>0</v>
          </cell>
        </row>
        <row r="97">
          <cell r="B97" t="str">
            <v>04</v>
          </cell>
          <cell r="C97" t="str">
            <v>04-01-325</v>
          </cell>
          <cell r="D97" t="str">
            <v>COLUMNAS RECTANGULARES EN CONCRETO GRIS A LA VISTA F'C 28 MPA. - 0.50 M. x 0.60 M. - FORMALETA LISA</v>
          </cell>
          <cell r="E97" t="str">
            <v>M3</v>
          </cell>
          <cell r="F97">
            <v>14</v>
          </cell>
          <cell r="G97">
            <v>678775</v>
          </cell>
          <cell r="H97">
            <v>9502850</v>
          </cell>
          <cell r="I97">
            <v>0</v>
          </cell>
          <cell r="J97">
            <v>0</v>
          </cell>
        </row>
        <row r="98">
          <cell r="B98" t="str">
            <v>04</v>
          </cell>
          <cell r="C98" t="str">
            <v>04-01-525</v>
          </cell>
          <cell r="D98" t="str">
            <v>COLUMNAS CUADRADAS EN CONCRETO GRIS A LA VISTA F'C 28 MPA. - 0.40 M. x 0.40 M. - FORMALETA LISA</v>
          </cell>
          <cell r="E98" t="str">
            <v>M3</v>
          </cell>
          <cell r="F98">
            <v>1</v>
          </cell>
          <cell r="G98">
            <v>665912</v>
          </cell>
          <cell r="H98">
            <v>665912</v>
          </cell>
          <cell r="I98">
            <v>0</v>
          </cell>
          <cell r="J98">
            <v>0</v>
          </cell>
        </row>
        <row r="99">
          <cell r="B99" t="str">
            <v>04</v>
          </cell>
          <cell r="C99" t="str">
            <v>04-01-535</v>
          </cell>
          <cell r="D99" t="str">
            <v>COLUMNAS CUADRADAS EN CONCRETO GRIS A LA VISTA F'C 28 MPA. - 0.50 M. x 0.50 M. - FORMALETA LISA</v>
          </cell>
          <cell r="E99" t="str">
            <v>M3</v>
          </cell>
          <cell r="F99">
            <v>6</v>
          </cell>
          <cell r="G99">
            <v>635151</v>
          </cell>
          <cell r="H99">
            <v>3810906</v>
          </cell>
          <cell r="I99">
            <v>0</v>
          </cell>
          <cell r="J99">
            <v>0</v>
          </cell>
        </row>
        <row r="100">
          <cell r="B100" t="str">
            <v>04</v>
          </cell>
          <cell r="C100" t="str">
            <v>04-01-540</v>
          </cell>
          <cell r="D100" t="str">
            <v>COLUMNAS CUADRADAS EN CONCRETO GRIS A LA VISTA F'C 28 MPA. - 0.60 M. x 0.60 M. - FORMALETA LISA</v>
          </cell>
          <cell r="E100" t="str">
            <v>M3</v>
          </cell>
          <cell r="F100">
            <v>45</v>
          </cell>
          <cell r="G100">
            <v>623064</v>
          </cell>
          <cell r="H100">
            <v>28037880</v>
          </cell>
          <cell r="I100">
            <v>0</v>
          </cell>
          <cell r="J100">
            <v>0</v>
          </cell>
        </row>
        <row r="101">
          <cell r="B101" t="str">
            <v>04</v>
          </cell>
          <cell r="C101" t="str">
            <v>04-01-612</v>
          </cell>
          <cell r="D101" t="str">
            <v>PANTALLAS EN CONCRETO GRIS A LA VISTA F'C 28 MPA. - 0.20 M. x 5.51 M. - FORMALETA LISA</v>
          </cell>
          <cell r="E101" t="str">
            <v>M3</v>
          </cell>
          <cell r="F101">
            <v>17</v>
          </cell>
          <cell r="G101">
            <v>637162</v>
          </cell>
          <cell r="H101">
            <v>10831754</v>
          </cell>
          <cell r="I101">
            <v>0</v>
          </cell>
          <cell r="J101">
            <v>0</v>
          </cell>
        </row>
        <row r="102">
          <cell r="B102" t="str">
            <v>04</v>
          </cell>
          <cell r="C102" t="str">
            <v>04-01-614</v>
          </cell>
          <cell r="D102" t="str">
            <v>PANTALLAS EN CONCRETO GRIS A LA VISTA F'C 28 MPA. - 0.20 M. x 4.11 M. - FORMALETA LISA</v>
          </cell>
          <cell r="E102" t="str">
            <v>M3</v>
          </cell>
          <cell r="F102">
            <v>5</v>
          </cell>
          <cell r="G102">
            <v>642287</v>
          </cell>
          <cell r="H102">
            <v>3211435</v>
          </cell>
          <cell r="I102">
            <v>0</v>
          </cell>
          <cell r="J102">
            <v>0</v>
          </cell>
        </row>
        <row r="103">
          <cell r="B103" t="str">
            <v>04</v>
          </cell>
          <cell r="C103" t="str">
            <v>04-01-622</v>
          </cell>
          <cell r="D103" t="str">
            <v>PANTALLAS EN CONCRETO GRIS A LA VISTA F'C 28 MPA. - 0.20 M. x 2.61 M. - FORMALETA LISA</v>
          </cell>
          <cell r="E103" t="str">
            <v>M3</v>
          </cell>
          <cell r="F103">
            <v>5</v>
          </cell>
          <cell r="G103">
            <v>647646</v>
          </cell>
          <cell r="H103">
            <v>3238230</v>
          </cell>
          <cell r="I103">
            <v>0</v>
          </cell>
          <cell r="J103">
            <v>0</v>
          </cell>
        </row>
        <row r="104">
          <cell r="B104" t="str">
            <v>04</v>
          </cell>
          <cell r="C104" t="str">
            <v>04-01-624</v>
          </cell>
          <cell r="D104" t="str">
            <v>PANTALLAS EN CONCRETO GRIS A LA VISTA F'C 28 MPA. - 0.20 M. x 2.52 M. - FORMALETA LISA</v>
          </cell>
          <cell r="E104" t="str">
            <v>M3</v>
          </cell>
          <cell r="F104">
            <v>12</v>
          </cell>
          <cell r="G104">
            <v>649499</v>
          </cell>
          <cell r="H104">
            <v>7793988</v>
          </cell>
          <cell r="I104">
            <v>0</v>
          </cell>
          <cell r="J104">
            <v>0</v>
          </cell>
        </row>
        <row r="105">
          <cell r="B105" t="str">
            <v>04</v>
          </cell>
          <cell r="C105" t="str">
            <v>04-01-635</v>
          </cell>
          <cell r="D105" t="str">
            <v>PANTALLAS EN CONCRETO GRIS A LA VISTA F'C 28 MPA. - 0.22 M. x 2.65 M. - FORMALETA LISA</v>
          </cell>
          <cell r="E105" t="str">
            <v>M3</v>
          </cell>
          <cell r="F105">
            <v>7</v>
          </cell>
          <cell r="G105">
            <v>641111</v>
          </cell>
          <cell r="H105">
            <v>4487777</v>
          </cell>
          <cell r="I105">
            <v>0</v>
          </cell>
          <cell r="J105">
            <v>0</v>
          </cell>
        </row>
        <row r="106">
          <cell r="B106" t="str">
            <v>04</v>
          </cell>
          <cell r="C106" t="str">
            <v>04-01-870</v>
          </cell>
          <cell r="D106" t="str">
            <v>PANTALLAS EN CONCRETO GRIS A LA VISTA F'C 28 MPA. - 0.40 M. x 2.52 M. - FORMALETA LISA</v>
          </cell>
          <cell r="E106" t="str">
            <v>M3</v>
          </cell>
          <cell r="F106">
            <v>11</v>
          </cell>
          <cell r="G106">
            <v>638211</v>
          </cell>
          <cell r="H106">
            <v>7020321</v>
          </cell>
          <cell r="I106">
            <v>0</v>
          </cell>
          <cell r="J106">
            <v>0</v>
          </cell>
        </row>
        <row r="107">
          <cell r="B107" t="str">
            <v>04</v>
          </cell>
          <cell r="C107" t="str">
            <v>04-01-910</v>
          </cell>
          <cell r="D107" t="str">
            <v>MUROS EN CONCRETO GRIS A LA VISTA F'C 21 MPA. E: 0.15 M. FORMALETA LISA</v>
          </cell>
          <cell r="E107" t="str">
            <v>M3</v>
          </cell>
          <cell r="F107">
            <v>1</v>
          </cell>
          <cell r="G107">
            <v>633935</v>
          </cell>
          <cell r="H107">
            <v>633935</v>
          </cell>
          <cell r="I107">
            <v>0</v>
          </cell>
          <cell r="J107">
            <v>0</v>
          </cell>
        </row>
        <row r="108">
          <cell r="B108" t="str">
            <v>04</v>
          </cell>
          <cell r="C108" t="str">
            <v>04-01-920</v>
          </cell>
          <cell r="D108" t="str">
            <v>MUROS EN CONCRETO GRIS A LA VISTA F'C 21 MPA. E: 0.12 M. FORMALETA LISA</v>
          </cell>
          <cell r="E108" t="str">
            <v>M3</v>
          </cell>
          <cell r="F108">
            <v>1</v>
          </cell>
          <cell r="G108">
            <v>653498</v>
          </cell>
          <cell r="H108">
            <v>653498</v>
          </cell>
          <cell r="I108">
            <v>0</v>
          </cell>
          <cell r="J108">
            <v>0</v>
          </cell>
        </row>
        <row r="109">
          <cell r="B109">
            <v>0</v>
          </cell>
          <cell r="C109">
            <v>0</v>
          </cell>
          <cell r="D109">
            <v>0</v>
          </cell>
          <cell r="E109">
            <v>0</v>
          </cell>
          <cell r="F109">
            <v>0</v>
          </cell>
          <cell r="G109">
            <v>0</v>
          </cell>
          <cell r="H109">
            <v>0</v>
          </cell>
          <cell r="I109">
            <v>0</v>
          </cell>
          <cell r="J109">
            <v>0</v>
          </cell>
        </row>
        <row r="110">
          <cell r="B110">
            <v>0</v>
          </cell>
          <cell r="C110" t="str">
            <v>04-02</v>
          </cell>
          <cell r="D110" t="str">
            <v>ELEMENTOS HORIZONTALES EN CONCRETO</v>
          </cell>
          <cell r="E110">
            <v>0</v>
          </cell>
          <cell r="F110">
            <v>0</v>
          </cell>
          <cell r="G110">
            <v>0</v>
          </cell>
          <cell r="H110">
            <v>0</v>
          </cell>
          <cell r="I110">
            <v>0</v>
          </cell>
          <cell r="J110">
            <v>0</v>
          </cell>
        </row>
        <row r="111">
          <cell r="B111" t="str">
            <v>04</v>
          </cell>
          <cell r="C111" t="str">
            <v>04-02-100</v>
          </cell>
          <cell r="D111" t="str">
            <v>VIGAS AEREAS EN CONCRETO GRIS A LA VISTA F'C 28 MPA A: 0.40 M x H: 0.55 M.</v>
          </cell>
          <cell r="E111" t="str">
            <v>M3</v>
          </cell>
          <cell r="F111">
            <v>3</v>
          </cell>
          <cell r="G111">
            <v>692419</v>
          </cell>
          <cell r="H111">
            <v>2077257</v>
          </cell>
          <cell r="I111">
            <v>0</v>
          </cell>
          <cell r="J111">
            <v>0</v>
          </cell>
        </row>
        <row r="112">
          <cell r="B112">
            <v>0</v>
          </cell>
          <cell r="C112">
            <v>0</v>
          </cell>
          <cell r="D112">
            <v>0</v>
          </cell>
          <cell r="E112">
            <v>0</v>
          </cell>
          <cell r="F112">
            <v>0</v>
          </cell>
          <cell r="G112">
            <v>0</v>
          </cell>
          <cell r="H112">
            <v>0</v>
          </cell>
          <cell r="I112">
            <v>0</v>
          </cell>
          <cell r="J112">
            <v>0</v>
          </cell>
        </row>
        <row r="113">
          <cell r="B113">
            <v>0</v>
          </cell>
          <cell r="C113" t="str">
            <v>04-03</v>
          </cell>
          <cell r="D113" t="str">
            <v>LOSAS DE ENTREPISO EN CONCRETO</v>
          </cell>
          <cell r="E113">
            <v>0</v>
          </cell>
          <cell r="F113">
            <v>0</v>
          </cell>
          <cell r="G113">
            <v>0</v>
          </cell>
          <cell r="H113">
            <v>0</v>
          </cell>
          <cell r="I113">
            <v>0</v>
          </cell>
          <cell r="J113">
            <v>0</v>
          </cell>
        </row>
        <row r="114">
          <cell r="B114" t="str">
            <v>04</v>
          </cell>
          <cell r="C114" t="str">
            <v>04-03-180</v>
          </cell>
          <cell r="D114" t="str">
            <v>LOSA DE PRIMER PISO ALIGERADA CON CASETON NO RECUPERABLE EN CONCRETO VISTO F'C 28 MPA H: 0.55 M. TORTA SUPERIOR E: 0.06 M. INCLUYE DETALLE MENSULAS EN BORDE DE LOSA Y ESCALAS SEGÚN DETALLES</v>
          </cell>
          <cell r="E114" t="str">
            <v>M2</v>
          </cell>
          <cell r="F114">
            <v>1795</v>
          </cell>
          <cell r="G114">
            <v>198362</v>
          </cell>
          <cell r="H114">
            <v>356059790</v>
          </cell>
          <cell r="I114">
            <v>0</v>
          </cell>
          <cell r="J114">
            <v>0</v>
          </cell>
        </row>
        <row r="115">
          <cell r="B115" t="str">
            <v>04</v>
          </cell>
          <cell r="C115" t="str">
            <v>04-03-185</v>
          </cell>
          <cell r="D115" t="str">
            <v>LOSA DE PRIMER PISO ALIGERADA CON CASETON NO RECUPERABLE EN CONCRETO F'C 28 MPA H: 0.55 M. TORTA SUPERIOR E: 0.12 M. TIENDA ESCOLAR. INCLUYE ESCALAS SEGÚN DETALLES</v>
          </cell>
          <cell r="E115" t="str">
            <v>M2</v>
          </cell>
          <cell r="F115">
            <v>45</v>
          </cell>
          <cell r="G115">
            <v>202990</v>
          </cell>
          <cell r="H115">
            <v>9134550</v>
          </cell>
          <cell r="I115">
            <v>0</v>
          </cell>
          <cell r="J115">
            <v>0</v>
          </cell>
        </row>
        <row r="116">
          <cell r="B116" t="str">
            <v>04</v>
          </cell>
          <cell r="C116" t="str">
            <v>04-03-190</v>
          </cell>
          <cell r="D116" t="str">
            <v>LOSA DE ENTREPISO Y CUBIERTA ALIGERADA CON CASETON RECUPERABLE EN CONCRETO VISTO F'C 28 MPA H: 0.55 M. TORTA SUPERIOR E: 0.06 M. INCLUYE ZONAS CON TORTA INFERIOR ACORDE CON PLANOS ESTRUCTURALES</v>
          </cell>
          <cell r="E116" t="str">
            <v>M2</v>
          </cell>
          <cell r="F116">
            <v>4602</v>
          </cell>
          <cell r="G116">
            <v>190069</v>
          </cell>
          <cell r="H116">
            <v>874697538</v>
          </cell>
          <cell r="I116">
            <v>0</v>
          </cell>
          <cell r="J116">
            <v>0</v>
          </cell>
        </row>
        <row r="117">
          <cell r="B117" t="str">
            <v>04</v>
          </cell>
          <cell r="C117" t="str">
            <v>04-03-192</v>
          </cell>
          <cell r="D117" t="str">
            <v>LOSA DE ENTREPISO Y CUBIERTA ALIGERADA CON CASETON RECUPERABLE EN CONCRETO VISTO F'C 28 MPA H: 0.45 M. TORTA SUPERIOR E: 0.06 M.</v>
          </cell>
          <cell r="E117" t="str">
            <v>M2</v>
          </cell>
          <cell r="F117">
            <v>171</v>
          </cell>
          <cell r="G117">
            <v>158673</v>
          </cell>
          <cell r="H117">
            <v>27133083</v>
          </cell>
          <cell r="I117">
            <v>0</v>
          </cell>
          <cell r="J117">
            <v>0</v>
          </cell>
        </row>
        <row r="118">
          <cell r="B118" t="str">
            <v>04</v>
          </cell>
          <cell r="C118" t="str">
            <v>04-03-194</v>
          </cell>
          <cell r="D118" t="str">
            <v>LOSA DE CUBIERTA ALIGERADA CON CASETON RECUPERABLE EN CONCRETO VISTO F'C 28 MPA H: 0.30 M. TORTA SUPERIOR E: 0.10 M. CUBIERTA PORTERIA</v>
          </cell>
          <cell r="E118" t="str">
            <v>M2</v>
          </cell>
          <cell r="F118">
            <v>13</v>
          </cell>
          <cell r="G118">
            <v>143931</v>
          </cell>
          <cell r="H118">
            <v>1871103</v>
          </cell>
          <cell r="I118">
            <v>0</v>
          </cell>
          <cell r="J118">
            <v>0</v>
          </cell>
        </row>
        <row r="119">
          <cell r="B119" t="str">
            <v>04</v>
          </cell>
          <cell r="C119" t="str">
            <v>04-03-230</v>
          </cell>
          <cell r="D119" t="str">
            <v>LOSA MACIZA DE CUBIERTA SOBRE TIENDA ESCOLAR EN CONCRETO VISTO F'C 21 MPA E: 0.12 M. INCLUYE BORDILLOS PERIMETRALES</v>
          </cell>
          <cell r="E119" t="str">
            <v>M2</v>
          </cell>
          <cell r="F119">
            <v>19</v>
          </cell>
          <cell r="G119">
            <v>74484</v>
          </cell>
          <cell r="H119">
            <v>1415196</v>
          </cell>
          <cell r="I119">
            <v>0</v>
          </cell>
          <cell r="J119">
            <v>0</v>
          </cell>
        </row>
        <row r="120">
          <cell r="B120">
            <v>0</v>
          </cell>
          <cell r="C120">
            <v>0</v>
          </cell>
          <cell r="D120">
            <v>0</v>
          </cell>
          <cell r="E120">
            <v>0</v>
          </cell>
          <cell r="F120">
            <v>0</v>
          </cell>
          <cell r="G120">
            <v>0</v>
          </cell>
          <cell r="H120">
            <v>0</v>
          </cell>
          <cell r="I120">
            <v>0</v>
          </cell>
          <cell r="J120">
            <v>0</v>
          </cell>
        </row>
        <row r="121">
          <cell r="B121">
            <v>0</v>
          </cell>
          <cell r="C121" t="str">
            <v>04-04</v>
          </cell>
          <cell r="D121" t="str">
            <v>ELEMENTOS VARIOS EN CONCRETO</v>
          </cell>
          <cell r="E121">
            <v>0</v>
          </cell>
          <cell r="F121">
            <v>0</v>
          </cell>
          <cell r="G121">
            <v>0</v>
          </cell>
          <cell r="H121">
            <v>0</v>
          </cell>
          <cell r="I121">
            <v>0</v>
          </cell>
          <cell r="J121">
            <v>0</v>
          </cell>
        </row>
        <row r="122">
          <cell r="B122" t="str">
            <v>04</v>
          </cell>
          <cell r="C122" t="str">
            <v>04-04-010</v>
          </cell>
          <cell r="D122" t="str">
            <v>ESCALERAS AEREAS EN CONCRETO VISTO F'C 21 MPA. INCLUYE DESCANSOS.</v>
          </cell>
          <cell r="E122" t="str">
            <v>M3</v>
          </cell>
          <cell r="F122">
            <v>29</v>
          </cell>
          <cell r="G122">
            <v>787965</v>
          </cell>
          <cell r="H122">
            <v>22850985</v>
          </cell>
          <cell r="I122">
            <v>0</v>
          </cell>
          <cell r="J122">
            <v>0</v>
          </cell>
        </row>
        <row r="123">
          <cell r="B123" t="str">
            <v>04</v>
          </cell>
          <cell r="C123" t="str">
            <v>04-04-065</v>
          </cell>
          <cell r="D123" t="str">
            <v>VIGAS GUALDERAS PARA ESCALERAS AEREAS EN CONCRETO VISTO F'C 21 MPA. E: 0.15 M. ESCALERAS MODULO B</v>
          </cell>
          <cell r="E123" t="str">
            <v>M3</v>
          </cell>
          <cell r="F123">
            <v>5</v>
          </cell>
          <cell r="G123">
            <v>679403</v>
          </cell>
          <cell r="H123">
            <v>3397015</v>
          </cell>
          <cell r="I123">
            <v>0</v>
          </cell>
          <cell r="J123">
            <v>0</v>
          </cell>
        </row>
        <row r="124">
          <cell r="B124">
            <v>0</v>
          </cell>
          <cell r="C124">
            <v>0</v>
          </cell>
          <cell r="D124">
            <v>0</v>
          </cell>
          <cell r="E124">
            <v>0</v>
          </cell>
          <cell r="F124">
            <v>0</v>
          </cell>
          <cell r="G124">
            <v>0</v>
          </cell>
          <cell r="H124">
            <v>0</v>
          </cell>
          <cell r="I124">
            <v>0</v>
          </cell>
          <cell r="J124">
            <v>0</v>
          </cell>
        </row>
        <row r="125">
          <cell r="B125">
            <v>0</v>
          </cell>
          <cell r="C125" t="str">
            <v>04-05</v>
          </cell>
          <cell r="D125" t="str">
            <v>ACERO DE REFUERZO - ESTRUCTURA</v>
          </cell>
          <cell r="E125">
            <v>0</v>
          </cell>
          <cell r="F125">
            <v>0</v>
          </cell>
          <cell r="G125">
            <v>0</v>
          </cell>
          <cell r="H125">
            <v>0</v>
          </cell>
          <cell r="I125">
            <v>0</v>
          </cell>
          <cell r="J125">
            <v>0</v>
          </cell>
        </row>
        <row r="126">
          <cell r="B126" t="str">
            <v>04</v>
          </cell>
          <cell r="C126" t="str">
            <v>04-05-010</v>
          </cell>
          <cell r="D126" t="str">
            <v>ACERO DE REFUERZO FY 420 MPA</v>
          </cell>
          <cell r="E126" t="str">
            <v>KG</v>
          </cell>
          <cell r="F126">
            <v>158097</v>
          </cell>
          <cell r="G126">
            <v>2832</v>
          </cell>
          <cell r="H126">
            <v>447730704</v>
          </cell>
          <cell r="I126">
            <v>0</v>
          </cell>
          <cell r="J126">
            <v>0</v>
          </cell>
        </row>
        <row r="127">
          <cell r="B127" t="str">
            <v>04</v>
          </cell>
          <cell r="C127" t="str">
            <v>04-05-020</v>
          </cell>
          <cell r="D127" t="str">
            <v>MALLA ELECTROSOLDADA TIPO ESTANDAR FY 493 MPA</v>
          </cell>
          <cell r="E127" t="str">
            <v>KG</v>
          </cell>
          <cell r="F127">
            <v>14348</v>
          </cell>
          <cell r="G127">
            <v>2928</v>
          </cell>
          <cell r="H127">
            <v>42010944</v>
          </cell>
          <cell r="I127">
            <v>0</v>
          </cell>
          <cell r="J127">
            <v>0</v>
          </cell>
        </row>
        <row r="128">
          <cell r="B128">
            <v>0</v>
          </cell>
          <cell r="C128">
            <v>0</v>
          </cell>
          <cell r="D128">
            <v>0</v>
          </cell>
          <cell r="E128">
            <v>0</v>
          </cell>
          <cell r="F128">
            <v>0</v>
          </cell>
          <cell r="G128">
            <v>0</v>
          </cell>
          <cell r="H128">
            <v>0</v>
          </cell>
          <cell r="I128">
            <v>0</v>
          </cell>
          <cell r="J128">
            <v>0</v>
          </cell>
        </row>
        <row r="129">
          <cell r="B129">
            <v>0</v>
          </cell>
          <cell r="C129" t="str">
            <v>04-06</v>
          </cell>
          <cell r="D129" t="str">
            <v>ESTRUCTURAS METALICAS</v>
          </cell>
          <cell r="E129">
            <v>0</v>
          </cell>
          <cell r="F129">
            <v>0</v>
          </cell>
          <cell r="G129">
            <v>0</v>
          </cell>
          <cell r="H129">
            <v>0</v>
          </cell>
          <cell r="I129">
            <v>0</v>
          </cell>
          <cell r="J129">
            <v>0</v>
          </cell>
        </row>
        <row r="130">
          <cell r="B130" t="str">
            <v>04</v>
          </cell>
          <cell r="C130" t="str">
            <v>04-06-050</v>
          </cell>
          <cell r="D130" t="str">
            <v>ESTRUCTURA METALICA PARA ARRIOSTRAMIENTO MODULO A. PERFILES TUBULARES. INCLUYE PLATINAS, PERNOS, ANCLAJES, SOLDADURAS Y PINTURA DE ACABADO.</v>
          </cell>
          <cell r="E130" t="str">
            <v>KG</v>
          </cell>
          <cell r="F130">
            <v>4964</v>
          </cell>
          <cell r="G130">
            <v>8323</v>
          </cell>
          <cell r="H130">
            <v>41315372</v>
          </cell>
          <cell r="I130">
            <v>0</v>
          </cell>
          <cell r="J130">
            <v>0</v>
          </cell>
        </row>
        <row r="131">
          <cell r="B131">
            <v>0</v>
          </cell>
          <cell r="C131">
            <v>0</v>
          </cell>
          <cell r="D131">
            <v>0</v>
          </cell>
          <cell r="E131">
            <v>0</v>
          </cell>
          <cell r="F131">
            <v>0</v>
          </cell>
          <cell r="G131">
            <v>0</v>
          </cell>
          <cell r="H131">
            <v>0</v>
          </cell>
          <cell r="I131">
            <v>0</v>
          </cell>
          <cell r="J131">
            <v>0</v>
          </cell>
        </row>
        <row r="132">
          <cell r="B132">
            <v>0</v>
          </cell>
          <cell r="C132" t="str">
            <v>05</v>
          </cell>
          <cell r="D132" t="str">
            <v>MAMPOSTERIA</v>
          </cell>
          <cell r="E132">
            <v>0</v>
          </cell>
          <cell r="F132">
            <v>0</v>
          </cell>
          <cell r="G132">
            <v>0</v>
          </cell>
          <cell r="H132">
            <v>0</v>
          </cell>
          <cell r="I132">
            <v>503700273</v>
          </cell>
          <cell r="J132">
            <v>5.2180438033665635E-2</v>
          </cell>
        </row>
        <row r="133">
          <cell r="B133">
            <v>0</v>
          </cell>
          <cell r="C133" t="str">
            <v>05-01</v>
          </cell>
          <cell r="D133" t="str">
            <v>MAMPOSTERIA EN BLOQUE DE CONCRETO</v>
          </cell>
          <cell r="E133">
            <v>0</v>
          </cell>
          <cell r="F133">
            <v>0</v>
          </cell>
          <cell r="G133">
            <v>0</v>
          </cell>
          <cell r="H133">
            <v>0</v>
          </cell>
          <cell r="I133">
            <v>0</v>
          </cell>
          <cell r="J133">
            <v>0</v>
          </cell>
        </row>
        <row r="134">
          <cell r="B134" t="str">
            <v>05</v>
          </cell>
          <cell r="C134" t="str">
            <v>05-01-030</v>
          </cell>
          <cell r="D134" t="str">
            <v>MAMPOSTERIA EN BLOQUE CALADO DE CONCRETO COLOR BLANCO 19x19x9. INCLUYE ALAMBRON HORIZONTAL ACORDE CON LOS DETALLES ESTRUCTURALES.</v>
          </cell>
          <cell r="E134" t="str">
            <v>M2</v>
          </cell>
          <cell r="F134">
            <v>358</v>
          </cell>
          <cell r="G134">
            <v>99598</v>
          </cell>
          <cell r="H134">
            <v>35656084</v>
          </cell>
          <cell r="I134">
            <v>0</v>
          </cell>
          <cell r="J134">
            <v>0</v>
          </cell>
        </row>
        <row r="135">
          <cell r="B135">
            <v>0</v>
          </cell>
          <cell r="C135">
            <v>0</v>
          </cell>
          <cell r="D135">
            <v>0</v>
          </cell>
          <cell r="E135">
            <v>0</v>
          </cell>
          <cell r="F135">
            <v>0</v>
          </cell>
          <cell r="G135">
            <v>0</v>
          </cell>
          <cell r="H135">
            <v>0</v>
          </cell>
          <cell r="I135">
            <v>0</v>
          </cell>
          <cell r="J135">
            <v>0</v>
          </cell>
        </row>
        <row r="136">
          <cell r="B136">
            <v>0</v>
          </cell>
          <cell r="C136" t="str">
            <v>05-02</v>
          </cell>
          <cell r="D136" t="str">
            <v>MAMPOSTERIA EN LADRILLO</v>
          </cell>
          <cell r="E136">
            <v>0</v>
          </cell>
          <cell r="F136">
            <v>0</v>
          </cell>
          <cell r="G136">
            <v>0</v>
          </cell>
          <cell r="H136">
            <v>0</v>
          </cell>
          <cell r="I136">
            <v>0</v>
          </cell>
          <cell r="J136">
            <v>0</v>
          </cell>
        </row>
        <row r="137">
          <cell r="B137" t="str">
            <v>05</v>
          </cell>
          <cell r="C137" t="str">
            <v>05-02-010</v>
          </cell>
          <cell r="D137" t="str">
            <v>MAMPOSTERIA EN LADRILLO CERAMICO BLOQUE #5 PARA PAÑETAR. INCLUYE ALAMBRON HORIZONTAL ACORDE CON LOS DETALLES ESTRUCTURALES.</v>
          </cell>
          <cell r="E137" t="str">
            <v>M2</v>
          </cell>
          <cell r="F137">
            <v>4051</v>
          </cell>
          <cell r="G137">
            <v>37760</v>
          </cell>
          <cell r="H137">
            <v>152965760</v>
          </cell>
          <cell r="I137">
            <v>0</v>
          </cell>
          <cell r="J137">
            <v>0</v>
          </cell>
        </row>
        <row r="138">
          <cell r="B138">
            <v>0</v>
          </cell>
          <cell r="C138">
            <v>0</v>
          </cell>
          <cell r="D138">
            <v>0</v>
          </cell>
          <cell r="E138">
            <v>0</v>
          </cell>
          <cell r="F138">
            <v>0</v>
          </cell>
          <cell r="G138">
            <v>0</v>
          </cell>
          <cell r="H138">
            <v>0</v>
          </cell>
          <cell r="I138">
            <v>0</v>
          </cell>
          <cell r="J138">
            <v>0</v>
          </cell>
        </row>
        <row r="139">
          <cell r="B139">
            <v>0</v>
          </cell>
          <cell r="C139" t="str">
            <v>05-03</v>
          </cell>
          <cell r="D139" t="str">
            <v>ELEMENTOS EN MAMPOSTERIA</v>
          </cell>
          <cell r="E139">
            <v>0</v>
          </cell>
          <cell r="F139">
            <v>0</v>
          </cell>
          <cell r="G139">
            <v>0</v>
          </cell>
          <cell r="H139">
            <v>0</v>
          </cell>
          <cell r="I139">
            <v>0</v>
          </cell>
          <cell r="J139">
            <v>0</v>
          </cell>
        </row>
        <row r="140">
          <cell r="B140" t="str">
            <v>05</v>
          </cell>
          <cell r="C140" t="str">
            <v>05-03-015</v>
          </cell>
          <cell r="D140" t="str">
            <v>MURO LIVIANO EN PANEL YESO RH A UNA CARA. ESTRUCTURA EN ACERO GALVANIZADO + UNA LAMINA DE TABLAYESO 1/2". INCLUYE CINTA Y MASILLADO.</v>
          </cell>
          <cell r="E140" t="str">
            <v>M2</v>
          </cell>
          <cell r="F140">
            <v>32</v>
          </cell>
          <cell r="G140">
            <v>58940</v>
          </cell>
          <cell r="H140">
            <v>1886080</v>
          </cell>
          <cell r="I140">
            <v>0</v>
          </cell>
          <cell r="J140">
            <v>0</v>
          </cell>
        </row>
        <row r="141">
          <cell r="B141" t="str">
            <v>05</v>
          </cell>
          <cell r="C141" t="str">
            <v>05-03-028</v>
          </cell>
          <cell r="D141" t="str">
            <v>CUELGA EN "L" EN PANELERIA LIVIANA DE PANELYESO. A: 0.65 M. - H: 0.50 M. INCLUYE ESTRUCTURA EN ACERO GALVANIZADO + 2 LAMINAS TABLAYESO 1/2", CINTA, MASILLADO Y PINTURA DE ACABADO</v>
          </cell>
          <cell r="E141" t="str">
            <v>M</v>
          </cell>
          <cell r="F141">
            <v>23</v>
          </cell>
          <cell r="G141">
            <v>74493</v>
          </cell>
          <cell r="H141">
            <v>1713339</v>
          </cell>
          <cell r="I141">
            <v>0</v>
          </cell>
          <cell r="J141">
            <v>0</v>
          </cell>
        </row>
        <row r="142">
          <cell r="B142" t="str">
            <v>05</v>
          </cell>
          <cell r="C142" t="str">
            <v>05-03-030</v>
          </cell>
          <cell r="D142" t="str">
            <v>CUELGA EN "U" EN PANELERIA LIVIANA DE PANELYESO. A: 0.40 M. - H: 0.40 M. INCLUYE ESTRUCTURA EN ACERO GALVANIZADO + 1 LAMINA TABLAYESO 1/2", CINTA, MASILLADO Y PINTURA DE ACABADO</v>
          </cell>
          <cell r="E142" t="str">
            <v>M</v>
          </cell>
          <cell r="F142">
            <v>77</v>
          </cell>
          <cell r="G142">
            <v>53865</v>
          </cell>
          <cell r="H142">
            <v>4147605</v>
          </cell>
          <cell r="I142">
            <v>0</v>
          </cell>
          <cell r="J142">
            <v>0</v>
          </cell>
        </row>
        <row r="143">
          <cell r="B143" t="str">
            <v>05</v>
          </cell>
          <cell r="C143" t="str">
            <v>05-03-060</v>
          </cell>
          <cell r="D143" t="str">
            <v>MURO LIVIANO EN PANEL YESO A UNA CARA. ESTRUCTURA EN ACERO GALVANIZADO + UNA LAMINA DE TABLAYESO 1/2" VERTICAL. INCLUYE CINTA Y MASILLADO.</v>
          </cell>
          <cell r="E143" t="str">
            <v>M2</v>
          </cell>
          <cell r="F143">
            <v>101</v>
          </cell>
          <cell r="G143">
            <v>55220</v>
          </cell>
          <cell r="H143">
            <v>5577220</v>
          </cell>
          <cell r="I143">
            <v>0</v>
          </cell>
          <cell r="J143">
            <v>0</v>
          </cell>
        </row>
        <row r="144">
          <cell r="B144" t="str">
            <v>05</v>
          </cell>
          <cell r="C144" t="str">
            <v>05-03-120</v>
          </cell>
          <cell r="D144"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E144" t="str">
            <v>M2</v>
          </cell>
          <cell r="F144">
            <v>191</v>
          </cell>
          <cell r="G144">
            <v>551411</v>
          </cell>
          <cell r="H144">
            <v>105319501</v>
          </cell>
          <cell r="I144">
            <v>0</v>
          </cell>
          <cell r="J144">
            <v>0</v>
          </cell>
        </row>
        <row r="145">
          <cell r="B145" t="str">
            <v>05</v>
          </cell>
          <cell r="C145" t="str">
            <v>05-03-200</v>
          </cell>
          <cell r="D145" t="str">
            <v>TABIQUE CENTRAL EN LAMINA DE FIBROCEMENTO MESON TIPO A. LAMINA FIBROCEMENTO 3 CARAS CON PERFILERIA EN ACERO GALVANIZADO Y ACABADO CON PINTURA ACRILICA. MEDIDO ENTRE MUROS LATERALES. VER DETALLE EN PLANOS DE ARQUITECTURA Y ESTRUCTURA.</v>
          </cell>
          <cell r="E145" t="str">
            <v>M</v>
          </cell>
          <cell r="F145">
            <v>15</v>
          </cell>
          <cell r="G145">
            <v>59955</v>
          </cell>
          <cell r="H145">
            <v>899325</v>
          </cell>
          <cell r="I145">
            <v>0</v>
          </cell>
          <cell r="J145">
            <v>0</v>
          </cell>
        </row>
        <row r="146">
          <cell r="B146">
            <v>0</v>
          </cell>
          <cell r="C146">
            <v>0</v>
          </cell>
          <cell r="D146">
            <v>0</v>
          </cell>
          <cell r="E146">
            <v>0</v>
          </cell>
          <cell r="F146">
            <v>0</v>
          </cell>
          <cell r="G146">
            <v>0</v>
          </cell>
          <cell r="H146">
            <v>0</v>
          </cell>
          <cell r="I146">
            <v>0</v>
          </cell>
          <cell r="J146">
            <v>0</v>
          </cell>
        </row>
        <row r="147">
          <cell r="B147">
            <v>0</v>
          </cell>
          <cell r="C147" t="str">
            <v>05-04</v>
          </cell>
          <cell r="D147" t="str">
            <v>ELEMENTOS ESTRUCTURALES Y NO ESTRUCTURALES</v>
          </cell>
          <cell r="E147">
            <v>0</v>
          </cell>
          <cell r="F147">
            <v>0</v>
          </cell>
          <cell r="G147">
            <v>0</v>
          </cell>
          <cell r="H147">
            <v>0</v>
          </cell>
          <cell r="I147">
            <v>0</v>
          </cell>
          <cell r="J147">
            <v>0</v>
          </cell>
        </row>
        <row r="148">
          <cell r="B148" t="str">
            <v>05</v>
          </cell>
          <cell r="C148" t="str">
            <v>05-04-020</v>
          </cell>
          <cell r="D148" t="str">
            <v>ANCLAJE SUPERIOR E INFERIOR DE MUROS Y ELEMENTOS NO ESTRUCTURALES Ø 3/8" - L: 0.05 M. INCLUYE PERFORACION, ANCLAJE, EPOXICO TIPO SIKADUR 31 DE SIKA O EQUIVALENTE.</v>
          </cell>
          <cell r="E148" t="str">
            <v>U</v>
          </cell>
          <cell r="F148">
            <v>3470</v>
          </cell>
          <cell r="G148">
            <v>3196</v>
          </cell>
          <cell r="H148">
            <v>11090120</v>
          </cell>
          <cell r="I148">
            <v>0</v>
          </cell>
          <cell r="J148">
            <v>0</v>
          </cell>
        </row>
        <row r="149">
          <cell r="B149" t="str">
            <v>05</v>
          </cell>
          <cell r="C149" t="str">
            <v>05-04-030</v>
          </cell>
          <cell r="D149" t="str">
            <v>COLUMNETAS DE CONFINAMIENTO PARA MAMPOSTERIA. CONCRETO F'C 21 MPA - A: 0.12 M. - L: 0.15 M.</v>
          </cell>
          <cell r="E149" t="str">
            <v>M</v>
          </cell>
          <cell r="F149">
            <v>6297</v>
          </cell>
          <cell r="G149">
            <v>20493</v>
          </cell>
          <cell r="H149">
            <v>129044421</v>
          </cell>
          <cell r="I149">
            <v>0</v>
          </cell>
          <cell r="J149">
            <v>0</v>
          </cell>
        </row>
        <row r="150">
          <cell r="B150" t="str">
            <v>05</v>
          </cell>
          <cell r="C150" t="str">
            <v>05-04-135</v>
          </cell>
          <cell r="D150" t="str">
            <v>TALON EN CONCRETO F'C 21 MPA. PERIMETRAL A LOSA DE CUBIERTA A: 0.15 M. - H: 0.35 M. SEGÚN DETALLE PLANOS ARQUITECTONICOS. INCLUYE ACERO DE REFUERZO Y ANCLAJES A LOSA</v>
          </cell>
          <cell r="E150" t="str">
            <v>M</v>
          </cell>
          <cell r="F150">
            <v>398</v>
          </cell>
          <cell r="G150">
            <v>45863</v>
          </cell>
          <cell r="H150">
            <v>18253474</v>
          </cell>
          <cell r="I150">
            <v>0</v>
          </cell>
          <cell r="J150">
            <v>0</v>
          </cell>
        </row>
        <row r="151">
          <cell r="B151">
            <v>0</v>
          </cell>
          <cell r="C151">
            <v>0</v>
          </cell>
          <cell r="D151">
            <v>0</v>
          </cell>
          <cell r="E151">
            <v>0</v>
          </cell>
          <cell r="F151">
            <v>0</v>
          </cell>
          <cell r="G151">
            <v>0</v>
          </cell>
          <cell r="H151">
            <v>0</v>
          </cell>
          <cell r="I151">
            <v>0</v>
          </cell>
          <cell r="J151">
            <v>0</v>
          </cell>
        </row>
        <row r="152">
          <cell r="B152">
            <v>0</v>
          </cell>
          <cell r="C152" t="str">
            <v>05-05</v>
          </cell>
          <cell r="D152" t="str">
            <v>ACEROS DE REFUERZO</v>
          </cell>
          <cell r="E152">
            <v>0</v>
          </cell>
          <cell r="F152">
            <v>0</v>
          </cell>
          <cell r="G152">
            <v>0</v>
          </cell>
          <cell r="H152">
            <v>0</v>
          </cell>
          <cell r="I152">
            <v>0</v>
          </cell>
          <cell r="J152">
            <v>0</v>
          </cell>
        </row>
        <row r="153">
          <cell r="B153" t="str">
            <v>05</v>
          </cell>
          <cell r="C153" t="str">
            <v>05-05-010</v>
          </cell>
          <cell r="D153" t="str">
            <v>ACERO DE REFUERZO FY 420 MPA</v>
          </cell>
          <cell r="E153" t="str">
            <v>KG</v>
          </cell>
          <cell r="F153">
            <v>13117</v>
          </cell>
          <cell r="G153">
            <v>2832</v>
          </cell>
          <cell r="H153">
            <v>37147344</v>
          </cell>
          <cell r="I153">
            <v>0</v>
          </cell>
          <cell r="J153">
            <v>0</v>
          </cell>
        </row>
        <row r="154">
          <cell r="B154">
            <v>0</v>
          </cell>
          <cell r="C154">
            <v>0</v>
          </cell>
          <cell r="D154">
            <v>0</v>
          </cell>
          <cell r="E154">
            <v>0</v>
          </cell>
          <cell r="F154">
            <v>0</v>
          </cell>
          <cell r="G154">
            <v>0</v>
          </cell>
          <cell r="H154">
            <v>0</v>
          </cell>
          <cell r="I154">
            <v>0</v>
          </cell>
          <cell r="J154">
            <v>0</v>
          </cell>
        </row>
        <row r="155">
          <cell r="B155">
            <v>0</v>
          </cell>
          <cell r="C155" t="str">
            <v>06</v>
          </cell>
          <cell r="D155" t="str">
            <v>PREFABRICADOS EN CONCRETO Y OTROS</v>
          </cell>
          <cell r="E155">
            <v>0</v>
          </cell>
          <cell r="F155">
            <v>0</v>
          </cell>
          <cell r="G155">
            <v>0</v>
          </cell>
          <cell r="H155">
            <v>0</v>
          </cell>
          <cell r="I155">
            <v>41552369</v>
          </cell>
          <cell r="J155">
            <v>4.3045853496222128E-3</v>
          </cell>
        </row>
        <row r="156">
          <cell r="B156">
            <v>0</v>
          </cell>
          <cell r="C156" t="str">
            <v>06-02</v>
          </cell>
          <cell r="D156" t="str">
            <v>ELEMENTOS CONCRETO FUNDIDOS SITIO</v>
          </cell>
          <cell r="E156">
            <v>0</v>
          </cell>
          <cell r="F156">
            <v>0</v>
          </cell>
          <cell r="G156">
            <v>0</v>
          </cell>
          <cell r="H156">
            <v>0</v>
          </cell>
          <cell r="I156">
            <v>0</v>
          </cell>
          <cell r="J156">
            <v>0</v>
          </cell>
        </row>
        <row r="157">
          <cell r="B157" t="str">
            <v>06</v>
          </cell>
          <cell r="C157" t="str">
            <v>06-02-310</v>
          </cell>
          <cell r="D157" t="str">
            <v>LOSETA DINTEL EN CONCRETO VISTO F'C 21 MPA. A: 0.92 M. - E: 0.10 M. INCLUYE ACERO DE REFUERZO. ACCESOS AULAS. SEGÚN DETALLE PLANOS ARQUITECTONICOS</v>
          </cell>
          <cell r="E157" t="str">
            <v>M</v>
          </cell>
          <cell r="F157">
            <v>80</v>
          </cell>
          <cell r="G157">
            <v>79918</v>
          </cell>
          <cell r="H157">
            <v>6393440</v>
          </cell>
          <cell r="I157">
            <v>0</v>
          </cell>
          <cell r="J157">
            <v>0</v>
          </cell>
        </row>
        <row r="158">
          <cell r="B158" t="str">
            <v>06</v>
          </cell>
          <cell r="C158" t="str">
            <v>06-02-320</v>
          </cell>
          <cell r="D158"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E158" t="str">
            <v>M</v>
          </cell>
          <cell r="F158">
            <v>15</v>
          </cell>
          <cell r="G158">
            <v>241970</v>
          </cell>
          <cell r="H158">
            <v>3629550</v>
          </cell>
          <cell r="I158">
            <v>0</v>
          </cell>
          <cell r="J158">
            <v>0</v>
          </cell>
        </row>
        <row r="159">
          <cell r="B159" t="str">
            <v>06</v>
          </cell>
          <cell r="C159" t="str">
            <v>06-02-330</v>
          </cell>
          <cell r="D159"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E159" t="str">
            <v>M</v>
          </cell>
          <cell r="F159">
            <v>28</v>
          </cell>
          <cell r="G159">
            <v>241970</v>
          </cell>
          <cell r="H159">
            <v>6775160</v>
          </cell>
          <cell r="I159">
            <v>0</v>
          </cell>
          <cell r="J159">
            <v>0</v>
          </cell>
        </row>
        <row r="160">
          <cell r="B160" t="str">
            <v>06</v>
          </cell>
          <cell r="C160" t="str">
            <v>06-02-340</v>
          </cell>
          <cell r="D160" t="str">
            <v>REMATE MESON DE LABORATORIO TIPO A / B. POZUELO EN CONCRETO F'C 21 MPA - E. 0.10 M. MUEBLE INFERIOR EN FORMICA COLOR HAYA NATURAL. VER DETALLE EN PLANOS DE ARQUITECTURA Y ESTRUCTURA.</v>
          </cell>
          <cell r="E160" t="str">
            <v>U</v>
          </cell>
          <cell r="F160">
            <v>18</v>
          </cell>
          <cell r="G160">
            <v>347060</v>
          </cell>
          <cell r="H160">
            <v>6247080</v>
          </cell>
          <cell r="I160">
            <v>0</v>
          </cell>
          <cell r="J160">
            <v>0</v>
          </cell>
        </row>
        <row r="161">
          <cell r="B161" t="str">
            <v>06</v>
          </cell>
          <cell r="C161" t="str">
            <v>06-02-350</v>
          </cell>
          <cell r="D161" t="str">
            <v>LOSETA DINTEL EN CONCRETO VISTO F'C 21 MPA. A: 0.80 a 0.85 M. - E: 0.10 M. INCLUYE ACERO DE REFUERZO. ACCESOS AULAS. SEGÚN DETALLE PLANOS ARQUITECTONICOS</v>
          </cell>
          <cell r="E161" t="str">
            <v>M</v>
          </cell>
          <cell r="F161">
            <v>130</v>
          </cell>
          <cell r="G161">
            <v>96178</v>
          </cell>
          <cell r="H161">
            <v>12503140</v>
          </cell>
          <cell r="I161">
            <v>0</v>
          </cell>
          <cell r="J161">
            <v>0</v>
          </cell>
        </row>
        <row r="162">
          <cell r="B162" t="str">
            <v>06</v>
          </cell>
          <cell r="C162" t="str">
            <v>06-02-360</v>
          </cell>
          <cell r="D162" t="str">
            <v>MURETES EN CONCRETO EN CONCRETO VISTO F'C 21 MPA. E: 0.10 M DE ALTURA VARIABLE PARA LUCERNARIOS Y JARDINERAS CUBIERTAS. INCLUYE ACERO DE REFUERZO</v>
          </cell>
          <cell r="E162" t="str">
            <v>M2</v>
          </cell>
          <cell r="F162">
            <v>41</v>
          </cell>
          <cell r="G162">
            <v>146439</v>
          </cell>
          <cell r="H162">
            <v>6003999</v>
          </cell>
          <cell r="I162">
            <v>0</v>
          </cell>
          <cell r="J162">
            <v>0</v>
          </cell>
        </row>
        <row r="163">
          <cell r="B163">
            <v>0</v>
          </cell>
          <cell r="C163">
            <v>0</v>
          </cell>
          <cell r="D163">
            <v>0</v>
          </cell>
          <cell r="E163">
            <v>0</v>
          </cell>
          <cell r="F163">
            <v>0</v>
          </cell>
          <cell r="G163">
            <v>0</v>
          </cell>
          <cell r="H163">
            <v>0</v>
          </cell>
          <cell r="I163">
            <v>0</v>
          </cell>
          <cell r="J163">
            <v>0</v>
          </cell>
        </row>
        <row r="164">
          <cell r="B164">
            <v>0</v>
          </cell>
          <cell r="C164" t="str">
            <v>07</v>
          </cell>
          <cell r="D164" t="str">
            <v>INSTALACION HIDRAULICA, SANITARIA Y DE GAS</v>
          </cell>
          <cell r="E164">
            <v>0</v>
          </cell>
          <cell r="F164">
            <v>0</v>
          </cell>
          <cell r="G164">
            <v>0</v>
          </cell>
          <cell r="H164">
            <v>0</v>
          </cell>
          <cell r="I164">
            <v>684135092</v>
          </cell>
          <cell r="J164">
            <v>7.0872442776623509E-2</v>
          </cell>
        </row>
        <row r="165">
          <cell r="B165">
            <v>0</v>
          </cell>
          <cell r="C165" t="str">
            <v>07-01</v>
          </cell>
          <cell r="D165" t="str">
            <v xml:space="preserve">      REDES HIDROSANITARIAS ABASTOS Y NEGRAS</v>
          </cell>
          <cell r="E165">
            <v>0</v>
          </cell>
          <cell r="F165">
            <v>0</v>
          </cell>
          <cell r="G165">
            <v>0</v>
          </cell>
          <cell r="H165">
            <v>0</v>
          </cell>
          <cell r="I165">
            <v>0</v>
          </cell>
          <cell r="J165">
            <v>0</v>
          </cell>
        </row>
        <row r="166">
          <cell r="B166">
            <v>0</v>
          </cell>
          <cell r="C166" t="str">
            <v>07-01-a</v>
          </cell>
          <cell r="D166" t="str">
            <v>ACOMETIDA</v>
          </cell>
          <cell r="E166">
            <v>0</v>
          </cell>
          <cell r="F166">
            <v>0</v>
          </cell>
          <cell r="G166">
            <v>0</v>
          </cell>
          <cell r="H166">
            <v>0</v>
          </cell>
          <cell r="I166">
            <v>0</v>
          </cell>
          <cell r="J166">
            <v>0</v>
          </cell>
        </row>
        <row r="167">
          <cell r="B167" t="str">
            <v>07</v>
          </cell>
          <cell r="C167" t="str">
            <v>07-01-002</v>
          </cell>
          <cell r="D167" t="str">
            <v>SUMINISTRO E INSTALACION TUBERIA ACERO GALV. SCH 40 ROSCAR 1"</v>
          </cell>
          <cell r="E167" t="str">
            <v>ML</v>
          </cell>
          <cell r="F167">
            <v>7</v>
          </cell>
          <cell r="G167">
            <v>29685</v>
          </cell>
          <cell r="H167">
            <v>207795</v>
          </cell>
          <cell r="I167">
            <v>0</v>
          </cell>
          <cell r="J167">
            <v>0</v>
          </cell>
        </row>
        <row r="168">
          <cell r="B168" t="str">
            <v>07</v>
          </cell>
          <cell r="C168" t="str">
            <v>07-01-004</v>
          </cell>
          <cell r="D168" t="str">
            <v>SUMINISTRO E INSTALACION ACCESORIOS ACERO ROSCAR 1"</v>
          </cell>
          <cell r="E168" t="str">
            <v>UN</v>
          </cell>
          <cell r="F168">
            <v>11</v>
          </cell>
          <cell r="G168">
            <v>6198</v>
          </cell>
          <cell r="H168">
            <v>68178</v>
          </cell>
          <cell r="I168">
            <v>0</v>
          </cell>
          <cell r="J168">
            <v>0</v>
          </cell>
        </row>
        <row r="169">
          <cell r="B169" t="str">
            <v>07</v>
          </cell>
          <cell r="C169" t="str">
            <v>07-01-006</v>
          </cell>
          <cell r="D169" t="str">
            <v>SUMINISTRO E INSTALACION TUBERIA PVC-P 1"</v>
          </cell>
          <cell r="E169" t="str">
            <v>ML</v>
          </cell>
          <cell r="F169">
            <v>14</v>
          </cell>
          <cell r="G169">
            <v>8718</v>
          </cell>
          <cell r="H169">
            <v>122052</v>
          </cell>
          <cell r="I169">
            <v>0</v>
          </cell>
          <cell r="J169">
            <v>0</v>
          </cell>
        </row>
        <row r="170">
          <cell r="B170" t="str">
            <v>07</v>
          </cell>
          <cell r="C170" t="str">
            <v>07-01-008</v>
          </cell>
          <cell r="D170" t="str">
            <v>SUMINISTRO E INSTALACION ACCESORIOS PVC-P 1"</v>
          </cell>
          <cell r="E170" t="str">
            <v>UN</v>
          </cell>
          <cell r="F170">
            <v>9</v>
          </cell>
          <cell r="G170">
            <v>3094</v>
          </cell>
          <cell r="H170">
            <v>27846</v>
          </cell>
          <cell r="I170">
            <v>0</v>
          </cell>
          <cell r="J170">
            <v>0</v>
          </cell>
        </row>
        <row r="171">
          <cell r="B171" t="str">
            <v>07</v>
          </cell>
          <cell r="C171" t="str">
            <v>07-01-010</v>
          </cell>
          <cell r="D171" t="str">
            <v>SUMINISTRO E INSTALACION REGISTRO DE CORTE 1"</v>
          </cell>
          <cell r="E171" t="str">
            <v>UN</v>
          </cell>
          <cell r="F171">
            <v>1</v>
          </cell>
          <cell r="G171">
            <v>87910</v>
          </cell>
          <cell r="H171">
            <v>87910</v>
          </cell>
          <cell r="I171">
            <v>0</v>
          </cell>
          <cell r="J171">
            <v>0</v>
          </cell>
        </row>
        <row r="172">
          <cell r="B172" t="str">
            <v>07</v>
          </cell>
          <cell r="C172" t="str">
            <v>07-01-012</v>
          </cell>
          <cell r="D172" t="str">
            <v>SUMINISTRO E INSTALACION REGISTRO DE BOLA 1"</v>
          </cell>
          <cell r="E172" t="str">
            <v>UN</v>
          </cell>
          <cell r="F172">
            <v>1</v>
          </cell>
          <cell r="G172">
            <v>54037</v>
          </cell>
          <cell r="H172">
            <v>54037</v>
          </cell>
          <cell r="I172">
            <v>0</v>
          </cell>
          <cell r="J172">
            <v>0</v>
          </cell>
        </row>
        <row r="173">
          <cell r="B173" t="str">
            <v>07</v>
          </cell>
          <cell r="C173" t="str">
            <v>07-01-014</v>
          </cell>
          <cell r="D173" t="str">
            <v>SUMINISTRO E INSTALACION UNIVERSAL H.G. 1"</v>
          </cell>
          <cell r="E173" t="str">
            <v>UN</v>
          </cell>
          <cell r="F173">
            <v>2</v>
          </cell>
          <cell r="G173">
            <v>15308</v>
          </cell>
          <cell r="H173">
            <v>30616</v>
          </cell>
          <cell r="I173">
            <v>0</v>
          </cell>
          <cell r="J173">
            <v>0</v>
          </cell>
        </row>
        <row r="174">
          <cell r="B174" t="str">
            <v>07</v>
          </cell>
          <cell r="C174" t="str">
            <v>07-01-016</v>
          </cell>
          <cell r="D174" t="str">
            <v>MEDIDOR TOTALIZADOR1,1/2" ( SUMINISTRADO POR EAAB)</v>
          </cell>
          <cell r="E174" t="str">
            <v>UN</v>
          </cell>
          <cell r="F174">
            <v>1</v>
          </cell>
          <cell r="G174">
            <v>1206323</v>
          </cell>
          <cell r="H174">
            <v>1206323</v>
          </cell>
          <cell r="I174">
            <v>0</v>
          </cell>
          <cell r="J174">
            <v>0</v>
          </cell>
        </row>
        <row r="175">
          <cell r="B175" t="str">
            <v>07</v>
          </cell>
          <cell r="C175" t="str">
            <v>07-01-018</v>
          </cell>
          <cell r="D175" t="str">
            <v>CONEXIÓN MEDIDOR 1"</v>
          </cell>
          <cell r="E175" t="str">
            <v>UN</v>
          </cell>
          <cell r="F175">
            <v>1</v>
          </cell>
          <cell r="G175">
            <v>50689</v>
          </cell>
          <cell r="H175">
            <v>50689</v>
          </cell>
          <cell r="I175">
            <v>0</v>
          </cell>
          <cell r="J175">
            <v>0</v>
          </cell>
        </row>
        <row r="176">
          <cell r="B176" t="str">
            <v>07</v>
          </cell>
          <cell r="C176" t="str">
            <v>07-01-020</v>
          </cell>
          <cell r="D176" t="str">
            <v>SUMINISTRO E INSTALACION CAJA MEDIDOR TOTALIZADOR 1" MAMPOSTERIA</v>
          </cell>
          <cell r="E176" t="str">
            <v>UN</v>
          </cell>
          <cell r="F176">
            <v>1</v>
          </cell>
          <cell r="G176">
            <v>943559</v>
          </cell>
          <cell r="H176">
            <v>943559</v>
          </cell>
          <cell r="I176">
            <v>0</v>
          </cell>
          <cell r="J176">
            <v>0</v>
          </cell>
        </row>
        <row r="177">
          <cell r="B177" t="str">
            <v>07</v>
          </cell>
          <cell r="C177" t="str">
            <v>07-01-022</v>
          </cell>
          <cell r="D177" t="str">
            <v>EXCAVACION EN MATERIAL COMUN</v>
          </cell>
          <cell r="E177" t="str">
            <v>M3</v>
          </cell>
          <cell r="F177">
            <v>5</v>
          </cell>
          <cell r="G177">
            <v>28274</v>
          </cell>
          <cell r="H177">
            <v>141370</v>
          </cell>
          <cell r="I177">
            <v>0</v>
          </cell>
          <cell r="J177">
            <v>0</v>
          </cell>
        </row>
        <row r="178">
          <cell r="B178" t="str">
            <v>07</v>
          </cell>
          <cell r="C178" t="str">
            <v>07-01-024</v>
          </cell>
          <cell r="D178" t="str">
            <v>SUMINISTRO Y COMPACTADO RELLENO RECEBO</v>
          </cell>
          <cell r="E178" t="str">
            <v>M3</v>
          </cell>
          <cell r="F178">
            <v>2</v>
          </cell>
          <cell r="G178">
            <v>69668</v>
          </cell>
          <cell r="H178">
            <v>139336</v>
          </cell>
          <cell r="I178">
            <v>0</v>
          </cell>
          <cell r="J178">
            <v>0</v>
          </cell>
        </row>
        <row r="179">
          <cell r="B179" t="str">
            <v>07</v>
          </cell>
          <cell r="C179" t="str">
            <v>07-01-026</v>
          </cell>
          <cell r="D179" t="str">
            <v>SUMINSTRO Y EXTENDIDA CAMA EN ARENA</v>
          </cell>
          <cell r="E179" t="str">
            <v>M3</v>
          </cell>
          <cell r="F179">
            <v>1</v>
          </cell>
          <cell r="G179">
            <v>72914</v>
          </cell>
          <cell r="H179">
            <v>72914</v>
          </cell>
          <cell r="I179">
            <v>0</v>
          </cell>
          <cell r="J179">
            <v>0</v>
          </cell>
        </row>
        <row r="180">
          <cell r="B180" t="str">
            <v>07</v>
          </cell>
          <cell r="C180" t="str">
            <v>07-01-028</v>
          </cell>
          <cell r="D180" t="str">
            <v>RELLENO Y COMPACTACION CON MATERIAL DE LA EXCAVACION</v>
          </cell>
          <cell r="E180" t="str">
            <v>M3</v>
          </cell>
          <cell r="F180">
            <v>1</v>
          </cell>
          <cell r="G180">
            <v>11686</v>
          </cell>
          <cell r="H180">
            <v>11686</v>
          </cell>
          <cell r="I180">
            <v>0</v>
          </cell>
          <cell r="J180">
            <v>0</v>
          </cell>
        </row>
        <row r="181">
          <cell r="B181" t="str">
            <v>07</v>
          </cell>
          <cell r="C181" t="str">
            <v>07-01-030</v>
          </cell>
          <cell r="D181" t="str">
            <v>RETIRO DE SOBRANTES</v>
          </cell>
          <cell r="E181" t="str">
            <v>M3</v>
          </cell>
          <cell r="F181">
            <v>3</v>
          </cell>
          <cell r="G181">
            <v>31613</v>
          </cell>
          <cell r="H181">
            <v>94839</v>
          </cell>
          <cell r="I181">
            <v>0</v>
          </cell>
          <cell r="J181">
            <v>0</v>
          </cell>
        </row>
        <row r="182">
          <cell r="B182">
            <v>0</v>
          </cell>
          <cell r="C182" t="str">
            <v>07-01-b</v>
          </cell>
          <cell r="D182" t="str">
            <v>CUARTO DE BOMBAS AGUA POTABLE</v>
          </cell>
          <cell r="E182">
            <v>0</v>
          </cell>
          <cell r="F182">
            <v>0</v>
          </cell>
          <cell r="G182">
            <v>0</v>
          </cell>
          <cell r="H182">
            <v>0</v>
          </cell>
          <cell r="I182">
            <v>0</v>
          </cell>
          <cell r="J182">
            <v>0</v>
          </cell>
        </row>
        <row r="183">
          <cell r="B183" t="str">
            <v>07</v>
          </cell>
          <cell r="C183" t="str">
            <v>07-01-032</v>
          </cell>
          <cell r="D183" t="str">
            <v>SUMINISTRO E INSTALACION TUBERIA ACERO INOXIDABLE 2.1/2"</v>
          </cell>
          <cell r="E183" t="str">
            <v>ML</v>
          </cell>
          <cell r="F183">
            <v>12</v>
          </cell>
          <cell r="G183">
            <v>111217</v>
          </cell>
          <cell r="H183">
            <v>1334604</v>
          </cell>
          <cell r="I183">
            <v>0</v>
          </cell>
          <cell r="J183">
            <v>0</v>
          </cell>
        </row>
        <row r="184">
          <cell r="B184" t="str">
            <v>07</v>
          </cell>
          <cell r="C184" t="str">
            <v>07-01-034</v>
          </cell>
          <cell r="D184" t="str">
            <v>SUMINISTRO E INSTALACION TUBERIA ACERO GLAVANIZADO 1.1/2"</v>
          </cell>
          <cell r="E184" t="str">
            <v>ML</v>
          </cell>
          <cell r="F184">
            <v>6</v>
          </cell>
          <cell r="G184">
            <v>38009</v>
          </cell>
          <cell r="H184">
            <v>228054</v>
          </cell>
          <cell r="I184">
            <v>0</v>
          </cell>
          <cell r="J184">
            <v>0</v>
          </cell>
        </row>
        <row r="185">
          <cell r="B185" t="str">
            <v>07</v>
          </cell>
          <cell r="C185" t="str">
            <v>07-01-036</v>
          </cell>
          <cell r="D185" t="str">
            <v>SUMINISTRO E INSTALACION ACCESORIOS ACERO INOXIDABLE RANURADOS 2.1/2"</v>
          </cell>
          <cell r="E185" t="str">
            <v>UN</v>
          </cell>
          <cell r="F185">
            <v>10</v>
          </cell>
          <cell r="G185">
            <v>59442</v>
          </cell>
          <cell r="H185">
            <v>594420</v>
          </cell>
          <cell r="I185">
            <v>0</v>
          </cell>
          <cell r="J185">
            <v>0</v>
          </cell>
        </row>
        <row r="186">
          <cell r="B186" t="str">
            <v>07</v>
          </cell>
          <cell r="C186" t="str">
            <v>07-01-038</v>
          </cell>
          <cell r="D186" t="str">
            <v>SUMINISTRO E INSTALACION ACCESORIOS  ACERO GLAVANIZADO ROSCADOS 1.1/2"</v>
          </cell>
          <cell r="E186" t="str">
            <v>UN</v>
          </cell>
          <cell r="F186">
            <v>6</v>
          </cell>
          <cell r="G186">
            <v>118226</v>
          </cell>
          <cell r="H186">
            <v>709356</v>
          </cell>
          <cell r="I186">
            <v>0</v>
          </cell>
          <cell r="J186">
            <v>0</v>
          </cell>
        </row>
        <row r="187">
          <cell r="B187" t="str">
            <v>07</v>
          </cell>
          <cell r="C187" t="str">
            <v>07-01-040</v>
          </cell>
          <cell r="D187" t="str">
            <v>SUMINISTRO E INSTALACION CUPLING RANURADO 2"</v>
          </cell>
          <cell r="E187" t="str">
            <v>UN</v>
          </cell>
          <cell r="F187">
            <v>14</v>
          </cell>
          <cell r="G187">
            <v>9713</v>
          </cell>
          <cell r="H187">
            <v>135982</v>
          </cell>
          <cell r="I187">
            <v>0</v>
          </cell>
          <cell r="J187">
            <v>0</v>
          </cell>
        </row>
        <row r="188">
          <cell r="B188" t="str">
            <v>07</v>
          </cell>
          <cell r="C188" t="str">
            <v>07-01-042</v>
          </cell>
          <cell r="D188" t="str">
            <v>SUMINISTRO E INSTALACION CHEQUE HIDRO ROSCADO 2"</v>
          </cell>
          <cell r="E188" t="str">
            <v>UN</v>
          </cell>
          <cell r="F188">
            <v>1</v>
          </cell>
          <cell r="G188">
            <v>247431</v>
          </cell>
          <cell r="H188">
            <v>247431</v>
          </cell>
          <cell r="I188">
            <v>0</v>
          </cell>
          <cell r="J188">
            <v>0</v>
          </cell>
        </row>
        <row r="189">
          <cell r="B189" t="str">
            <v>07</v>
          </cell>
          <cell r="C189" t="str">
            <v>07-01-044</v>
          </cell>
          <cell r="D189" t="str">
            <v>SUMINISTRO E INSTALACION UNION FLEXIBLE BORRACHA 2"</v>
          </cell>
          <cell r="E189" t="str">
            <v>UN</v>
          </cell>
          <cell r="F189">
            <v>3</v>
          </cell>
          <cell r="G189">
            <v>106660</v>
          </cell>
          <cell r="H189">
            <v>319980</v>
          </cell>
          <cell r="I189">
            <v>0</v>
          </cell>
          <cell r="J189">
            <v>0</v>
          </cell>
        </row>
        <row r="190">
          <cell r="B190" t="str">
            <v>07</v>
          </cell>
          <cell r="C190" t="str">
            <v>07-01-046</v>
          </cell>
          <cell r="D190" t="str">
            <v>SUMINISTRO E INSTALACION VALVULA DE PIE 2"</v>
          </cell>
          <cell r="E190" t="str">
            <v>UN</v>
          </cell>
          <cell r="F190">
            <v>2</v>
          </cell>
          <cell r="G190">
            <v>169825</v>
          </cell>
          <cell r="H190">
            <v>339650</v>
          </cell>
          <cell r="I190">
            <v>0</v>
          </cell>
          <cell r="J190">
            <v>0</v>
          </cell>
        </row>
        <row r="191">
          <cell r="B191" t="str">
            <v>07</v>
          </cell>
          <cell r="C191" t="str">
            <v>07-01-048</v>
          </cell>
          <cell r="D191" t="str">
            <v>SUMINISTRO E INSTALACION COPA EXCENTRICA 2" X 1.1/2"</v>
          </cell>
          <cell r="E191" t="str">
            <v>UN</v>
          </cell>
          <cell r="F191">
            <v>2</v>
          </cell>
          <cell r="G191">
            <v>72265</v>
          </cell>
          <cell r="H191">
            <v>144530</v>
          </cell>
          <cell r="I191">
            <v>0</v>
          </cell>
          <cell r="J191">
            <v>0</v>
          </cell>
        </row>
        <row r="192">
          <cell r="B192" t="str">
            <v>07</v>
          </cell>
          <cell r="C192" t="str">
            <v>07-01-050</v>
          </cell>
          <cell r="D192" t="str">
            <v>SUMINISTRO E INSTALACION MANOMETRO 0-200 PSI</v>
          </cell>
          <cell r="E192" t="str">
            <v>UN</v>
          </cell>
          <cell r="F192">
            <v>1</v>
          </cell>
          <cell r="G192">
            <v>30539</v>
          </cell>
          <cell r="H192">
            <v>30539</v>
          </cell>
          <cell r="I192">
            <v>0</v>
          </cell>
          <cell r="J192">
            <v>0</v>
          </cell>
        </row>
        <row r="193">
          <cell r="B193" t="str">
            <v>07</v>
          </cell>
          <cell r="C193" t="str">
            <v>07-01-052</v>
          </cell>
          <cell r="D193" t="str">
            <v>SUMINISTRO E INSTALACION REGISTRO P/D TIPO CORTINA 2"</v>
          </cell>
          <cell r="E193" t="str">
            <v>UN</v>
          </cell>
          <cell r="F193">
            <v>4</v>
          </cell>
          <cell r="G193">
            <v>246751</v>
          </cell>
          <cell r="H193">
            <v>987004</v>
          </cell>
          <cell r="I193">
            <v>0</v>
          </cell>
          <cell r="J193">
            <v>0</v>
          </cell>
        </row>
        <row r="194">
          <cell r="B194" t="str">
            <v>07</v>
          </cell>
          <cell r="C194" t="str">
            <v>07-01-054</v>
          </cell>
          <cell r="D194" t="str">
            <v>SUMINISTRO E INSTALACION REGISTRO P/D TIPO CORTINA 1,1/2"</v>
          </cell>
          <cell r="E194" t="str">
            <v>UN</v>
          </cell>
          <cell r="F194">
            <v>2</v>
          </cell>
          <cell r="G194">
            <v>156302</v>
          </cell>
          <cell r="H194">
            <v>312604</v>
          </cell>
          <cell r="I194">
            <v>0</v>
          </cell>
          <cell r="J194">
            <v>0</v>
          </cell>
        </row>
        <row r="195">
          <cell r="B195" t="str">
            <v>07</v>
          </cell>
          <cell r="C195" t="str">
            <v>07-01-056</v>
          </cell>
          <cell r="D195" t="str">
            <v>SUMINISTRO E INSTALACION REGISTRO P/D TIPO CORTINA 1"</v>
          </cell>
          <cell r="E195" t="str">
            <v>UN</v>
          </cell>
          <cell r="F195">
            <v>2</v>
          </cell>
          <cell r="G195">
            <v>87910</v>
          </cell>
          <cell r="H195">
            <v>175820</v>
          </cell>
          <cell r="I195">
            <v>0</v>
          </cell>
          <cell r="J195">
            <v>0</v>
          </cell>
        </row>
        <row r="196">
          <cell r="B196" t="str">
            <v>07</v>
          </cell>
          <cell r="C196" t="str">
            <v>07-01-058</v>
          </cell>
          <cell r="D196" t="str">
            <v>SUMINISTRO E INSTALACION CHEQUE HIDRO ROSCAR 1"</v>
          </cell>
          <cell r="E196" t="str">
            <v>UN</v>
          </cell>
          <cell r="F196">
            <v>1</v>
          </cell>
          <cell r="G196">
            <v>91029</v>
          </cell>
          <cell r="H196">
            <v>91029</v>
          </cell>
          <cell r="I196">
            <v>0</v>
          </cell>
          <cell r="J196">
            <v>0</v>
          </cell>
        </row>
        <row r="197">
          <cell r="B197" t="str">
            <v>07</v>
          </cell>
          <cell r="C197" t="str">
            <v>07-01-060</v>
          </cell>
          <cell r="D197" t="str">
            <v>SUMINISTRO E INSTALACION UNIVERSAL H.G. 1"</v>
          </cell>
          <cell r="E197" t="str">
            <v>UN</v>
          </cell>
          <cell r="F197">
            <v>2</v>
          </cell>
          <cell r="G197">
            <v>15308</v>
          </cell>
          <cell r="H197">
            <v>30616</v>
          </cell>
          <cell r="I197">
            <v>0</v>
          </cell>
          <cell r="J197">
            <v>0</v>
          </cell>
        </row>
        <row r="198">
          <cell r="B198" t="str">
            <v>07</v>
          </cell>
          <cell r="C198" t="str">
            <v>07-01-062</v>
          </cell>
          <cell r="D198" t="str">
            <v>SUMINISTRO E INSTALACION FLOTADOR MECANICO- ALARMA SONORA-Ø1"</v>
          </cell>
          <cell r="E198" t="str">
            <v>UN</v>
          </cell>
          <cell r="F198">
            <v>1</v>
          </cell>
          <cell r="G198">
            <v>252765</v>
          </cell>
          <cell r="H198">
            <v>252765</v>
          </cell>
          <cell r="I198">
            <v>0</v>
          </cell>
          <cell r="J198">
            <v>0</v>
          </cell>
        </row>
        <row r="199">
          <cell r="B199" t="str">
            <v>07</v>
          </cell>
          <cell r="C199" t="str">
            <v>07-01-064</v>
          </cell>
          <cell r="D199" t="str">
            <v>SUMINISTRO E INSTALACION BRIDA ACERO (INDIV. CON TORNILLOS TUERCAS Y EMPAQUE) 2"</v>
          </cell>
          <cell r="E199" t="str">
            <v>UN</v>
          </cell>
          <cell r="F199">
            <v>24</v>
          </cell>
          <cell r="G199">
            <v>79553</v>
          </cell>
          <cell r="H199">
            <v>1909272</v>
          </cell>
          <cell r="I199">
            <v>0</v>
          </cell>
          <cell r="J199">
            <v>0</v>
          </cell>
        </row>
        <row r="200">
          <cell r="B200" t="str">
            <v>07</v>
          </cell>
          <cell r="C200" t="str">
            <v>07-01-066</v>
          </cell>
          <cell r="D200" t="str">
            <v>SUMINISTRO E INSTALACION NIPLE PASAMURO ACERO INOXIDABLE 2"</v>
          </cell>
          <cell r="E200" t="str">
            <v>UN</v>
          </cell>
          <cell r="F200">
            <v>3</v>
          </cell>
          <cell r="G200">
            <v>198861</v>
          </cell>
          <cell r="H200">
            <v>596583</v>
          </cell>
          <cell r="I200">
            <v>0</v>
          </cell>
          <cell r="J200">
            <v>0</v>
          </cell>
        </row>
        <row r="201">
          <cell r="B201" t="str">
            <v>07</v>
          </cell>
          <cell r="C201" t="str">
            <v>07-01-068</v>
          </cell>
          <cell r="D201" t="str">
            <v>SUMINISTRO E INSTALACION NIPLE PASAMURO ACERO INOXIDABLE 1.1/2"</v>
          </cell>
          <cell r="E201" t="str">
            <v>UN</v>
          </cell>
          <cell r="F201">
            <v>1</v>
          </cell>
          <cell r="G201">
            <v>149700</v>
          </cell>
          <cell r="H201">
            <v>149700</v>
          </cell>
          <cell r="I201">
            <v>0</v>
          </cell>
          <cell r="J201">
            <v>0</v>
          </cell>
        </row>
        <row r="202">
          <cell r="B202" t="str">
            <v>07</v>
          </cell>
          <cell r="C202" t="str">
            <v>07-01-070</v>
          </cell>
          <cell r="D202" t="str">
            <v>SUMINISTRO E INSTALACION COLA MARRANO</v>
          </cell>
          <cell r="E202" t="str">
            <v>UN</v>
          </cell>
          <cell r="F202">
            <v>1</v>
          </cell>
          <cell r="G202">
            <v>14571</v>
          </cell>
          <cell r="H202">
            <v>14571</v>
          </cell>
          <cell r="I202">
            <v>0</v>
          </cell>
          <cell r="J202">
            <v>0</v>
          </cell>
        </row>
        <row r="203">
          <cell r="B203" t="str">
            <v>07</v>
          </cell>
          <cell r="C203" t="str">
            <v>07-01-072</v>
          </cell>
          <cell r="D203" t="str">
            <v>SUMINISTRO E INSTALACION ABRAZADERAS 2"</v>
          </cell>
          <cell r="E203" t="str">
            <v>UN</v>
          </cell>
          <cell r="F203">
            <v>12</v>
          </cell>
          <cell r="G203">
            <v>7079</v>
          </cell>
          <cell r="H203">
            <v>84948</v>
          </cell>
          <cell r="I203">
            <v>0</v>
          </cell>
          <cell r="J203">
            <v>0</v>
          </cell>
        </row>
        <row r="204">
          <cell r="B204" t="str">
            <v>07</v>
          </cell>
          <cell r="C204" t="str">
            <v>07-01-074</v>
          </cell>
          <cell r="D204" t="str">
            <v>SUMINISTRO E INSTALACION ABRAZADERAS 1.1/2"</v>
          </cell>
          <cell r="E204" t="str">
            <v>UN</v>
          </cell>
          <cell r="F204">
            <v>5</v>
          </cell>
          <cell r="G204">
            <v>7079</v>
          </cell>
          <cell r="H204">
            <v>35395</v>
          </cell>
          <cell r="I204">
            <v>0</v>
          </cell>
          <cell r="J204">
            <v>0</v>
          </cell>
        </row>
        <row r="205">
          <cell r="B205" t="str">
            <v>07</v>
          </cell>
          <cell r="C205" t="str">
            <v>07-01-076</v>
          </cell>
          <cell r="D205" t="str">
            <v>SUMINISTRO E INSTALACION SOPORTE ESPECIAL PARA TUBERIA SUCCION</v>
          </cell>
          <cell r="E205" t="str">
            <v>UN</v>
          </cell>
          <cell r="F205">
            <v>3</v>
          </cell>
          <cell r="G205">
            <v>66641</v>
          </cell>
          <cell r="H205">
            <v>199923</v>
          </cell>
          <cell r="I205">
            <v>0</v>
          </cell>
          <cell r="J205">
            <v>0</v>
          </cell>
        </row>
        <row r="206">
          <cell r="B206" t="str">
            <v>07</v>
          </cell>
          <cell r="C206" t="str">
            <v>07-01-078</v>
          </cell>
          <cell r="D206" t="str">
            <v>SUMINISTRO E INSTALACION BASTONES DE VENTILACION HGØ4"</v>
          </cell>
          <cell r="E206" t="str">
            <v>UN</v>
          </cell>
          <cell r="F206">
            <v>2</v>
          </cell>
          <cell r="G206">
            <v>218870</v>
          </cell>
          <cell r="H206">
            <v>437740</v>
          </cell>
          <cell r="I206">
            <v>0</v>
          </cell>
          <cell r="J206">
            <v>0</v>
          </cell>
        </row>
        <row r="207">
          <cell r="B207">
            <v>0</v>
          </cell>
          <cell r="C207" t="str">
            <v>07-01-c</v>
          </cell>
          <cell r="D207" t="str">
            <v>CUARTO DE BOMBAS AGUA CRUDA</v>
          </cell>
          <cell r="E207">
            <v>0</v>
          </cell>
          <cell r="F207">
            <v>0</v>
          </cell>
          <cell r="G207">
            <v>0</v>
          </cell>
          <cell r="H207">
            <v>0</v>
          </cell>
          <cell r="I207">
            <v>0</v>
          </cell>
          <cell r="J207">
            <v>0</v>
          </cell>
        </row>
        <row r="208">
          <cell r="B208" t="str">
            <v>07</v>
          </cell>
          <cell r="C208" t="str">
            <v>07-01-080</v>
          </cell>
          <cell r="D208" t="str">
            <v>SUMINISTRO E INSTALACION TUBERIA ACERO INOXIDABLE 3"</v>
          </cell>
          <cell r="E208" t="str">
            <v>ML</v>
          </cell>
          <cell r="F208">
            <v>12</v>
          </cell>
          <cell r="G208">
            <v>200131</v>
          </cell>
          <cell r="H208">
            <v>2401572</v>
          </cell>
          <cell r="I208">
            <v>0</v>
          </cell>
          <cell r="J208">
            <v>0</v>
          </cell>
        </row>
        <row r="209">
          <cell r="B209" t="str">
            <v>07</v>
          </cell>
          <cell r="C209" t="str">
            <v>07-01-082</v>
          </cell>
          <cell r="D209" t="str">
            <v>SUMINISTRO E INSTALACION TUBERIA ACERO GLAVANIZADO 1.1/2"</v>
          </cell>
          <cell r="E209" t="str">
            <v>ML</v>
          </cell>
          <cell r="F209">
            <v>7</v>
          </cell>
          <cell r="G209">
            <v>38009</v>
          </cell>
          <cell r="H209">
            <v>266063</v>
          </cell>
          <cell r="I209">
            <v>0</v>
          </cell>
          <cell r="J209">
            <v>0</v>
          </cell>
        </row>
        <row r="210">
          <cell r="B210" t="str">
            <v>07</v>
          </cell>
          <cell r="C210" t="str">
            <v>07-01-084</v>
          </cell>
          <cell r="D210" t="str">
            <v>SUMINISTRO E INSTALACION ACCESORIOS ACERO INOXIDABLE RANURADOS 3"</v>
          </cell>
          <cell r="E210" t="str">
            <v>UN</v>
          </cell>
          <cell r="F210">
            <v>10</v>
          </cell>
          <cell r="G210">
            <v>183435</v>
          </cell>
          <cell r="H210">
            <v>1834350</v>
          </cell>
          <cell r="I210">
            <v>0</v>
          </cell>
          <cell r="J210">
            <v>0</v>
          </cell>
        </row>
        <row r="211">
          <cell r="B211" t="str">
            <v>07</v>
          </cell>
          <cell r="C211" t="str">
            <v>07-01-086</v>
          </cell>
          <cell r="D211" t="str">
            <v>SUMINISTRO E INSTALACION ACCESORIOS  ACERO GLAVANIZADO ROSCADOS 1.1/2"</v>
          </cell>
          <cell r="E211" t="str">
            <v>UN</v>
          </cell>
          <cell r="F211">
            <v>11</v>
          </cell>
          <cell r="G211">
            <v>38009</v>
          </cell>
          <cell r="H211">
            <v>418099</v>
          </cell>
          <cell r="I211">
            <v>0</v>
          </cell>
          <cell r="J211">
            <v>0</v>
          </cell>
        </row>
        <row r="212">
          <cell r="B212" t="str">
            <v>07</v>
          </cell>
          <cell r="C212" t="str">
            <v>07-01-088</v>
          </cell>
          <cell r="D212" t="str">
            <v>SUMINISTRO E INSTALACION CUPLING RANURADO 3"</v>
          </cell>
          <cell r="E212" t="str">
            <v>UN</v>
          </cell>
          <cell r="F212">
            <v>14</v>
          </cell>
          <cell r="G212">
            <v>13227</v>
          </cell>
          <cell r="H212">
            <v>185178</v>
          </cell>
          <cell r="I212">
            <v>0</v>
          </cell>
          <cell r="J212">
            <v>0</v>
          </cell>
        </row>
        <row r="213">
          <cell r="B213" t="str">
            <v>07</v>
          </cell>
          <cell r="C213" t="str">
            <v>07-01-090</v>
          </cell>
          <cell r="D213" t="str">
            <v>SUMINISTRO E INSTALACION CHEQUE HIDRO ROSCADO 2,1/2"</v>
          </cell>
          <cell r="E213" t="str">
            <v>UN</v>
          </cell>
          <cell r="F213">
            <v>1</v>
          </cell>
          <cell r="G213">
            <v>326131</v>
          </cell>
          <cell r="H213">
            <v>326131</v>
          </cell>
          <cell r="I213">
            <v>0</v>
          </cell>
          <cell r="J213">
            <v>0</v>
          </cell>
        </row>
        <row r="214">
          <cell r="B214" t="str">
            <v>07</v>
          </cell>
          <cell r="C214" t="str">
            <v>07-01-092</v>
          </cell>
          <cell r="D214" t="str">
            <v>SUMINISTRO E INSTALACION UNION FLEXIBLE BORRACHA 3"</v>
          </cell>
          <cell r="E214" t="str">
            <v>UN</v>
          </cell>
          <cell r="F214">
            <v>3</v>
          </cell>
          <cell r="G214">
            <v>177115</v>
          </cell>
          <cell r="H214">
            <v>531345</v>
          </cell>
          <cell r="I214">
            <v>0</v>
          </cell>
          <cell r="J214">
            <v>0</v>
          </cell>
        </row>
        <row r="215">
          <cell r="B215" t="str">
            <v>07</v>
          </cell>
          <cell r="C215" t="str">
            <v>07-01-094</v>
          </cell>
          <cell r="D215" t="str">
            <v>SUMINISTRO E INSTALACION VALVULA DE PIE 3"</v>
          </cell>
          <cell r="E215" t="str">
            <v>UN</v>
          </cell>
          <cell r="F215">
            <v>2</v>
          </cell>
          <cell r="G215">
            <v>399332</v>
          </cell>
          <cell r="H215">
            <v>798664</v>
          </cell>
          <cell r="I215">
            <v>0</v>
          </cell>
          <cell r="J215">
            <v>0</v>
          </cell>
        </row>
        <row r="216">
          <cell r="B216" t="str">
            <v>07</v>
          </cell>
          <cell r="C216" t="str">
            <v>07-01-096</v>
          </cell>
          <cell r="D216" t="str">
            <v>SUMINISTRO E INSTALACION COPA EXCENTRICA 3" X 1.1/2"</v>
          </cell>
          <cell r="E216" t="str">
            <v>UN</v>
          </cell>
          <cell r="F216">
            <v>2</v>
          </cell>
          <cell r="G216">
            <v>79721</v>
          </cell>
          <cell r="H216">
            <v>159442</v>
          </cell>
          <cell r="I216">
            <v>0</v>
          </cell>
          <cell r="J216">
            <v>0</v>
          </cell>
        </row>
        <row r="217">
          <cell r="B217" t="str">
            <v>07</v>
          </cell>
          <cell r="C217" t="str">
            <v>07-01-098</v>
          </cell>
          <cell r="D217" t="str">
            <v>SUMINISTRO E INSTALACION MANOMETRO 0-200 PSI</v>
          </cell>
          <cell r="E217" t="str">
            <v>UN</v>
          </cell>
          <cell r="F217">
            <v>1</v>
          </cell>
          <cell r="G217">
            <v>30539</v>
          </cell>
          <cell r="H217">
            <v>30539</v>
          </cell>
          <cell r="I217">
            <v>0</v>
          </cell>
          <cell r="J217">
            <v>0</v>
          </cell>
        </row>
        <row r="218">
          <cell r="B218" t="str">
            <v>07</v>
          </cell>
          <cell r="C218" t="str">
            <v>07-01-100</v>
          </cell>
          <cell r="D218" t="str">
            <v>SUMINISTRO E INSTALACION REGISTRO TIPO P/D CORTINA 2"</v>
          </cell>
          <cell r="E218" t="str">
            <v>UN</v>
          </cell>
          <cell r="F218">
            <v>1</v>
          </cell>
          <cell r="G218">
            <v>246751</v>
          </cell>
          <cell r="H218">
            <v>246751</v>
          </cell>
          <cell r="I218">
            <v>0</v>
          </cell>
          <cell r="J218">
            <v>0</v>
          </cell>
        </row>
        <row r="219">
          <cell r="B219" t="str">
            <v>07</v>
          </cell>
          <cell r="C219" t="str">
            <v>07-01-102</v>
          </cell>
          <cell r="D219" t="str">
            <v>SUMINISTRO E INSTALACION REGISTRO P/D TIPO CORTINA 3"</v>
          </cell>
          <cell r="E219" t="str">
            <v>UN</v>
          </cell>
          <cell r="F219">
            <v>3</v>
          </cell>
          <cell r="G219">
            <v>592889</v>
          </cell>
          <cell r="H219">
            <v>1778667</v>
          </cell>
          <cell r="I219">
            <v>0</v>
          </cell>
          <cell r="J219">
            <v>0</v>
          </cell>
        </row>
        <row r="220">
          <cell r="B220" t="str">
            <v>07</v>
          </cell>
          <cell r="C220" t="str">
            <v>07-01-104</v>
          </cell>
          <cell r="D220" t="str">
            <v>SUMINISTRO E INSTALACION BRIDA ACERO (INDIV. CON TORNILLOS TUERCAS Y EMPAQUE) 3"</v>
          </cell>
          <cell r="E220" t="str">
            <v>UN</v>
          </cell>
          <cell r="F220">
            <v>23</v>
          </cell>
          <cell r="G220">
            <v>119222</v>
          </cell>
          <cell r="H220">
            <v>2742106</v>
          </cell>
          <cell r="I220">
            <v>0</v>
          </cell>
          <cell r="J220">
            <v>0</v>
          </cell>
        </row>
        <row r="221">
          <cell r="B221" t="str">
            <v>07</v>
          </cell>
          <cell r="C221" t="str">
            <v>07-01-106</v>
          </cell>
          <cell r="D221" t="str">
            <v>SUMINISTRO E INSTALACION NIPLE PASAMURO ACERO INOXIDABLE 3"</v>
          </cell>
          <cell r="E221" t="str">
            <v>UN</v>
          </cell>
          <cell r="F221">
            <v>2</v>
          </cell>
          <cell r="G221">
            <v>342943</v>
          </cell>
          <cell r="H221">
            <v>685886</v>
          </cell>
          <cell r="I221">
            <v>0</v>
          </cell>
          <cell r="J221">
            <v>0</v>
          </cell>
        </row>
        <row r="222">
          <cell r="B222" t="str">
            <v>07</v>
          </cell>
          <cell r="C222" t="str">
            <v>07-01-108</v>
          </cell>
          <cell r="D222" t="str">
            <v>SUMINISTRO E INSTALACION NIPLE PASAMURO ACERO INOXIDABLE 2"</v>
          </cell>
          <cell r="E222" t="str">
            <v>UN</v>
          </cell>
          <cell r="F222">
            <v>1</v>
          </cell>
          <cell r="G222">
            <v>198861</v>
          </cell>
          <cell r="H222">
            <v>198861</v>
          </cell>
          <cell r="I222">
            <v>0</v>
          </cell>
          <cell r="J222">
            <v>0</v>
          </cell>
        </row>
        <row r="223">
          <cell r="B223" t="str">
            <v>07</v>
          </cell>
          <cell r="C223" t="str">
            <v>07-01-110</v>
          </cell>
          <cell r="D223" t="str">
            <v>SUMINISTRO E INSTALACION NIPLE PASAMURO ACERO INOXIDABLE 1.1/2"</v>
          </cell>
          <cell r="E223" t="str">
            <v>UN</v>
          </cell>
          <cell r="F223">
            <v>1</v>
          </cell>
          <cell r="G223">
            <v>149700</v>
          </cell>
          <cell r="H223">
            <v>149700</v>
          </cell>
          <cell r="I223">
            <v>0</v>
          </cell>
          <cell r="J223">
            <v>0</v>
          </cell>
        </row>
        <row r="224">
          <cell r="B224" t="str">
            <v>07</v>
          </cell>
          <cell r="C224" t="str">
            <v>07-01-112</v>
          </cell>
          <cell r="D224" t="str">
            <v>SUMINISTRO E INSTALACION COLA MARRANO</v>
          </cell>
          <cell r="E224" t="str">
            <v>UN</v>
          </cell>
          <cell r="F224">
            <v>1</v>
          </cell>
          <cell r="G224">
            <v>14571</v>
          </cell>
          <cell r="H224">
            <v>14571</v>
          </cell>
          <cell r="I224">
            <v>0</v>
          </cell>
          <cell r="J224">
            <v>0</v>
          </cell>
        </row>
        <row r="225">
          <cell r="B225" t="str">
            <v>07</v>
          </cell>
          <cell r="C225" t="str">
            <v>07-01-114</v>
          </cell>
          <cell r="D225" t="str">
            <v>SUMINISTRO E INSTALACION ABRAZADERAS 3"</v>
          </cell>
          <cell r="E225" t="str">
            <v>UN</v>
          </cell>
          <cell r="F225">
            <v>13</v>
          </cell>
          <cell r="G225">
            <v>8156</v>
          </cell>
          <cell r="H225">
            <v>106028</v>
          </cell>
          <cell r="I225">
            <v>0</v>
          </cell>
          <cell r="J225">
            <v>0</v>
          </cell>
        </row>
        <row r="226">
          <cell r="B226" t="str">
            <v>07</v>
          </cell>
          <cell r="C226" t="str">
            <v>07-01-116</v>
          </cell>
          <cell r="D226" t="str">
            <v>SUMINISTRO E INSTALACION ABRAZADERAS 1.1/2"</v>
          </cell>
          <cell r="E226" t="str">
            <v>UN</v>
          </cell>
          <cell r="F226">
            <v>6</v>
          </cell>
          <cell r="G226">
            <v>7079</v>
          </cell>
          <cell r="H226">
            <v>42474</v>
          </cell>
          <cell r="I226">
            <v>0</v>
          </cell>
          <cell r="J226">
            <v>0</v>
          </cell>
        </row>
        <row r="227">
          <cell r="B227" t="str">
            <v>07</v>
          </cell>
          <cell r="C227" t="str">
            <v>07-01-118</v>
          </cell>
          <cell r="D227" t="str">
            <v>SUMINISTRO E INSTALACION BASTONES DE VENTILACION HGØ4"</v>
          </cell>
          <cell r="E227" t="str">
            <v>UN</v>
          </cell>
          <cell r="F227">
            <v>2</v>
          </cell>
          <cell r="G227">
            <v>218870</v>
          </cell>
          <cell r="H227">
            <v>437740</v>
          </cell>
          <cell r="I227">
            <v>0</v>
          </cell>
          <cell r="J227">
            <v>0</v>
          </cell>
        </row>
        <row r="228">
          <cell r="B228" t="str">
            <v>07</v>
          </cell>
          <cell r="C228" t="str">
            <v>07-01-120</v>
          </cell>
          <cell r="D228" t="str">
            <v>SUMINISTRO E INSTALACION SOPORTE ESPECIAL PARA TUBERIA SUCCION</v>
          </cell>
          <cell r="E228" t="str">
            <v>UN</v>
          </cell>
          <cell r="F228">
            <v>2</v>
          </cell>
          <cell r="G228">
            <v>66641</v>
          </cell>
          <cell r="H228">
            <v>133282</v>
          </cell>
          <cell r="I228">
            <v>0</v>
          </cell>
          <cell r="J228">
            <v>0</v>
          </cell>
        </row>
        <row r="229">
          <cell r="B229" t="str">
            <v>07</v>
          </cell>
          <cell r="C229" t="str">
            <v>07-01-122</v>
          </cell>
          <cell r="D229" t="str">
            <v xml:space="preserve">FLOTADOR MECANICO- ALARMA SONORA 1"-VALVULA SOLENOIDE 1"- (2) FLORADORES DE NIVEL </v>
          </cell>
          <cell r="E229" t="str">
            <v>UN</v>
          </cell>
          <cell r="F229">
            <v>1</v>
          </cell>
          <cell r="G229">
            <v>842979</v>
          </cell>
          <cell r="H229">
            <v>842979</v>
          </cell>
          <cell r="I229">
            <v>0</v>
          </cell>
          <cell r="J229">
            <v>0</v>
          </cell>
        </row>
        <row r="230">
          <cell r="B230">
            <v>0</v>
          </cell>
          <cell r="C230" t="str">
            <v>07-01-d</v>
          </cell>
          <cell r="D230" t="str">
            <v>RED  INTERIOR AGUA FRIA  PRESION</v>
          </cell>
          <cell r="E230">
            <v>0</v>
          </cell>
          <cell r="F230">
            <v>0</v>
          </cell>
          <cell r="G230">
            <v>0</v>
          </cell>
          <cell r="H230">
            <v>0</v>
          </cell>
          <cell r="I230">
            <v>0</v>
          </cell>
          <cell r="J230">
            <v>0</v>
          </cell>
        </row>
        <row r="231">
          <cell r="B231" t="str">
            <v>07</v>
          </cell>
          <cell r="C231" t="str">
            <v>07-01-124</v>
          </cell>
          <cell r="D231" t="str">
            <v>SUMINISTRO E INSTALACION TUBERIA RDE 21 PVC-P 2"</v>
          </cell>
          <cell r="E231" t="str">
            <v>ML</v>
          </cell>
          <cell r="F231">
            <v>6</v>
          </cell>
          <cell r="G231">
            <v>19240</v>
          </cell>
          <cell r="H231">
            <v>115440</v>
          </cell>
          <cell r="I231">
            <v>0</v>
          </cell>
          <cell r="J231">
            <v>0</v>
          </cell>
        </row>
        <row r="232">
          <cell r="B232" t="str">
            <v>07</v>
          </cell>
          <cell r="C232" t="str">
            <v>07-01-126</v>
          </cell>
          <cell r="D232" t="str">
            <v>SUMINISTRO E INSTALACION TUBERIA RDE 21 PVC-P 1.1/2"</v>
          </cell>
          <cell r="E232" t="str">
            <v>ML</v>
          </cell>
          <cell r="F232">
            <v>43</v>
          </cell>
          <cell r="G232">
            <v>13852</v>
          </cell>
          <cell r="H232">
            <v>595636</v>
          </cell>
          <cell r="I232">
            <v>0</v>
          </cell>
          <cell r="J232">
            <v>0</v>
          </cell>
        </row>
        <row r="233">
          <cell r="B233" t="str">
            <v>07</v>
          </cell>
          <cell r="C233" t="str">
            <v>07-01-128</v>
          </cell>
          <cell r="D233" t="str">
            <v>SUMINISTRO E INSTALACION TUBERIA RDE 21 PVC-P 1.1/4"</v>
          </cell>
          <cell r="E233" t="str">
            <v>ML</v>
          </cell>
          <cell r="F233">
            <v>17</v>
          </cell>
          <cell r="G233">
            <v>11345</v>
          </cell>
          <cell r="H233">
            <v>192865</v>
          </cell>
          <cell r="I233">
            <v>0</v>
          </cell>
          <cell r="J233">
            <v>0</v>
          </cell>
        </row>
        <row r="234">
          <cell r="B234" t="str">
            <v>07</v>
          </cell>
          <cell r="C234" t="str">
            <v>07-01-130</v>
          </cell>
          <cell r="D234" t="str">
            <v>SUMINISTRO E INSTALACION TUBERIA  RDE 13,5 PVC-P 1"</v>
          </cell>
          <cell r="E234" t="str">
            <v>ML</v>
          </cell>
          <cell r="F234">
            <v>73</v>
          </cell>
          <cell r="G234">
            <v>8718</v>
          </cell>
          <cell r="H234">
            <v>636414</v>
          </cell>
          <cell r="I234">
            <v>0</v>
          </cell>
          <cell r="J234">
            <v>0</v>
          </cell>
        </row>
        <row r="235">
          <cell r="B235" t="str">
            <v>07</v>
          </cell>
          <cell r="C235" t="str">
            <v>07-01-132</v>
          </cell>
          <cell r="D235" t="str">
            <v>SUMINISTRO E INSTALACION TUBERIA RDE 11 PVC-P 3/4"</v>
          </cell>
          <cell r="E235" t="str">
            <v>ML</v>
          </cell>
          <cell r="F235">
            <v>352</v>
          </cell>
          <cell r="G235">
            <v>7029</v>
          </cell>
          <cell r="H235">
            <v>2474208</v>
          </cell>
          <cell r="I235">
            <v>0</v>
          </cell>
          <cell r="J235">
            <v>0</v>
          </cell>
        </row>
        <row r="236">
          <cell r="B236" t="str">
            <v>07</v>
          </cell>
          <cell r="C236" t="str">
            <v>07-01-134</v>
          </cell>
          <cell r="D236" t="str">
            <v>SUMINISTRO E INSTALACION TUBERIA RDE 9  PVC-P 1/2"</v>
          </cell>
          <cell r="E236" t="str">
            <v>ML</v>
          </cell>
          <cell r="F236">
            <v>424</v>
          </cell>
          <cell r="G236">
            <v>5781</v>
          </cell>
          <cell r="H236">
            <v>2451144</v>
          </cell>
          <cell r="I236">
            <v>0</v>
          </cell>
          <cell r="J236">
            <v>0</v>
          </cell>
        </row>
        <row r="237">
          <cell r="B237" t="str">
            <v>07</v>
          </cell>
          <cell r="C237" t="str">
            <v>07-01-136</v>
          </cell>
          <cell r="D237" t="str">
            <v>SUMINISTRO E INSTALACION TUBERIA CPV-C 1/2"</v>
          </cell>
          <cell r="E237" t="str">
            <v>ML</v>
          </cell>
          <cell r="F237">
            <v>8</v>
          </cell>
          <cell r="G237">
            <v>8609</v>
          </cell>
          <cell r="H237">
            <v>68872</v>
          </cell>
          <cell r="I237">
            <v>0</v>
          </cell>
          <cell r="J237">
            <v>0</v>
          </cell>
        </row>
        <row r="238">
          <cell r="B238" t="str">
            <v>07</v>
          </cell>
          <cell r="C238" t="str">
            <v>07-01-140</v>
          </cell>
          <cell r="D238" t="str">
            <v>SUMINISTRO E INSTALACION ACCESORIOS PVC-P 2"</v>
          </cell>
          <cell r="E238" t="str">
            <v>UN</v>
          </cell>
          <cell r="F238">
            <v>8</v>
          </cell>
          <cell r="G238">
            <v>13392</v>
          </cell>
          <cell r="H238">
            <v>107136</v>
          </cell>
          <cell r="I238">
            <v>0</v>
          </cell>
          <cell r="J238">
            <v>0</v>
          </cell>
        </row>
        <row r="239">
          <cell r="B239" t="str">
            <v>07</v>
          </cell>
          <cell r="C239" t="str">
            <v>07-01-142</v>
          </cell>
          <cell r="D239" t="str">
            <v>SUMINISTRO E INSTALACION ACCESORIOS PVC-P 1.1/2"</v>
          </cell>
          <cell r="E239" t="str">
            <v>UN</v>
          </cell>
          <cell r="F239">
            <v>41</v>
          </cell>
          <cell r="G239">
            <v>8230</v>
          </cell>
          <cell r="H239">
            <v>337430</v>
          </cell>
          <cell r="I239">
            <v>0</v>
          </cell>
          <cell r="J239">
            <v>0</v>
          </cell>
        </row>
        <row r="240">
          <cell r="B240" t="str">
            <v>07</v>
          </cell>
          <cell r="C240" t="str">
            <v>07-01-144</v>
          </cell>
          <cell r="D240" t="str">
            <v>SUMINISTRO E INSTALACION ACCESORIOS PVC-P 1.1/4"</v>
          </cell>
          <cell r="E240" t="str">
            <v>UN</v>
          </cell>
          <cell r="F240">
            <v>18</v>
          </cell>
          <cell r="G240">
            <v>5819</v>
          </cell>
          <cell r="H240">
            <v>104742</v>
          </cell>
          <cell r="I240">
            <v>0</v>
          </cell>
          <cell r="J240">
            <v>0</v>
          </cell>
        </row>
        <row r="241">
          <cell r="B241" t="str">
            <v>07</v>
          </cell>
          <cell r="C241" t="str">
            <v>07-01-146</v>
          </cell>
          <cell r="D241" t="str">
            <v>SUMINISTRO E INSTALACION ACCESORIOS PVC-P 1"</v>
          </cell>
          <cell r="E241" t="str">
            <v>UN</v>
          </cell>
          <cell r="F241">
            <v>62</v>
          </cell>
          <cell r="G241">
            <v>3094</v>
          </cell>
          <cell r="H241">
            <v>191828</v>
          </cell>
          <cell r="I241">
            <v>0</v>
          </cell>
          <cell r="J241">
            <v>0</v>
          </cell>
        </row>
        <row r="242">
          <cell r="B242" t="str">
            <v>07</v>
          </cell>
          <cell r="C242" t="str">
            <v>07-01-148</v>
          </cell>
          <cell r="D242" t="str">
            <v>SUMINISTRO E INSTALACION ACCESORIOS PVC-P 3/4"</v>
          </cell>
          <cell r="E242" t="str">
            <v>UN</v>
          </cell>
          <cell r="F242">
            <v>370</v>
          </cell>
          <cell r="G242">
            <v>2040</v>
          </cell>
          <cell r="H242">
            <v>754800</v>
          </cell>
          <cell r="I242">
            <v>0</v>
          </cell>
          <cell r="J242">
            <v>0</v>
          </cell>
        </row>
        <row r="243">
          <cell r="B243" t="str">
            <v>07</v>
          </cell>
          <cell r="C243" t="str">
            <v>07-01-150</v>
          </cell>
          <cell r="D243" t="str">
            <v>SUMINISTRO E INSTALACION ACCESORIOS PVC-P 1/2"</v>
          </cell>
          <cell r="E243" t="str">
            <v>UN</v>
          </cell>
          <cell r="F243">
            <v>455</v>
          </cell>
          <cell r="G243">
            <v>1415</v>
          </cell>
          <cell r="H243">
            <v>643825</v>
          </cell>
          <cell r="I243">
            <v>0</v>
          </cell>
          <cell r="J243">
            <v>0</v>
          </cell>
        </row>
        <row r="244">
          <cell r="B244" t="str">
            <v>07</v>
          </cell>
          <cell r="C244" t="str">
            <v>07-01-152</v>
          </cell>
          <cell r="D244" t="str">
            <v>SUMINISTRO E INSTALACION ACCESORIOS CPV-C  1/2"</v>
          </cell>
          <cell r="E244" t="str">
            <v>UN</v>
          </cell>
          <cell r="F244">
            <v>20</v>
          </cell>
          <cell r="G244">
            <v>2334</v>
          </cell>
          <cell r="H244">
            <v>46680</v>
          </cell>
          <cell r="I244">
            <v>0</v>
          </cell>
          <cell r="J244">
            <v>0</v>
          </cell>
        </row>
        <row r="245">
          <cell r="B245" t="str">
            <v>07</v>
          </cell>
          <cell r="C245" t="str">
            <v>07-01-156</v>
          </cell>
          <cell r="D245" t="str">
            <v>SUMINISTRO E INSTALACION ABRAZADERAS 1"-1/2"</v>
          </cell>
          <cell r="E245" t="str">
            <v>UN</v>
          </cell>
          <cell r="F245">
            <v>206</v>
          </cell>
          <cell r="G245">
            <v>5195</v>
          </cell>
          <cell r="H245">
            <v>1070170</v>
          </cell>
          <cell r="I245">
            <v>0</v>
          </cell>
          <cell r="J245">
            <v>0</v>
          </cell>
        </row>
        <row r="246">
          <cell r="B246" t="str">
            <v>07</v>
          </cell>
          <cell r="C246" t="str">
            <v>07-01-158</v>
          </cell>
          <cell r="D246" t="str">
            <v>SUMINISTRO E INSTALACION PASE EN VIGA Ø 2" L=0,50M</v>
          </cell>
          <cell r="E246" t="str">
            <v>UN</v>
          </cell>
          <cell r="F246">
            <v>5</v>
          </cell>
          <cell r="G246">
            <v>13441</v>
          </cell>
          <cell r="H246">
            <v>67205</v>
          </cell>
          <cell r="I246">
            <v>0</v>
          </cell>
          <cell r="J246">
            <v>0</v>
          </cell>
        </row>
        <row r="247">
          <cell r="B247" t="str">
            <v>07</v>
          </cell>
          <cell r="C247" t="str">
            <v>07-01-160</v>
          </cell>
          <cell r="D247" t="str">
            <v>SUMINISTRO E INSTALACION PASE EN VIGUETA Ø 2" L=0,15M</v>
          </cell>
          <cell r="E247" t="str">
            <v>UN</v>
          </cell>
          <cell r="F247">
            <v>7</v>
          </cell>
          <cell r="G247">
            <v>8968</v>
          </cell>
          <cell r="H247">
            <v>62776</v>
          </cell>
          <cell r="I247">
            <v>0</v>
          </cell>
          <cell r="J247">
            <v>0</v>
          </cell>
        </row>
        <row r="248">
          <cell r="B248" t="str">
            <v>07</v>
          </cell>
          <cell r="C248" t="str">
            <v>07-01-162</v>
          </cell>
          <cell r="D248" t="str">
            <v>SUMINISTRO E INSTALACION VALVULAS EXPLUSORA DE AIRE 1/2"</v>
          </cell>
          <cell r="E248" t="str">
            <v>UN</v>
          </cell>
          <cell r="F248">
            <v>2</v>
          </cell>
          <cell r="G248">
            <v>545203</v>
          </cell>
          <cell r="H248">
            <v>1090406</v>
          </cell>
          <cell r="I248">
            <v>0</v>
          </cell>
          <cell r="J248">
            <v>0</v>
          </cell>
        </row>
        <row r="249">
          <cell r="B249" t="str">
            <v>07</v>
          </cell>
          <cell r="C249" t="str">
            <v>07-01-164</v>
          </cell>
          <cell r="D249" t="str">
            <v>SUMINISTRO E INSTALACION REGISTRO BOLA 1/2"</v>
          </cell>
          <cell r="E249" t="str">
            <v>UN</v>
          </cell>
          <cell r="F249">
            <v>48</v>
          </cell>
          <cell r="G249">
            <v>27678</v>
          </cell>
          <cell r="H249">
            <v>1328544</v>
          </cell>
          <cell r="I249">
            <v>0</v>
          </cell>
          <cell r="J249">
            <v>0</v>
          </cell>
        </row>
        <row r="250">
          <cell r="B250" t="str">
            <v>07</v>
          </cell>
          <cell r="C250" t="str">
            <v>07-01-166</v>
          </cell>
          <cell r="D250" t="str">
            <v>SUMINISTRO E INSTALACION REGISTRO P/D TIPO CORTINA 3/4"</v>
          </cell>
          <cell r="E250" t="str">
            <v>UN</v>
          </cell>
          <cell r="F250">
            <v>26</v>
          </cell>
          <cell r="G250">
            <v>63766</v>
          </cell>
          <cell r="H250">
            <v>1657916</v>
          </cell>
          <cell r="I250">
            <v>0</v>
          </cell>
          <cell r="J250">
            <v>0</v>
          </cell>
        </row>
        <row r="251">
          <cell r="B251">
            <v>0</v>
          </cell>
          <cell r="C251" t="str">
            <v>07-01-e</v>
          </cell>
          <cell r="D251" t="str">
            <v>RED  INTERIOR AGUA CRUDA</v>
          </cell>
          <cell r="E251">
            <v>0</v>
          </cell>
          <cell r="F251">
            <v>0</v>
          </cell>
          <cell r="G251">
            <v>0</v>
          </cell>
          <cell r="H251">
            <v>0</v>
          </cell>
          <cell r="I251">
            <v>0</v>
          </cell>
          <cell r="J251">
            <v>0</v>
          </cell>
        </row>
        <row r="252">
          <cell r="B252" t="str">
            <v>07</v>
          </cell>
          <cell r="C252" t="str">
            <v>07-01-168</v>
          </cell>
          <cell r="D252" t="str">
            <v>SUMINISTRO E INSTALACION TUBERIA RDE 21 PVC-P 3"</v>
          </cell>
          <cell r="E252" t="str">
            <v>ML</v>
          </cell>
          <cell r="F252">
            <v>11</v>
          </cell>
          <cell r="G252">
            <v>39503</v>
          </cell>
          <cell r="H252">
            <v>434533</v>
          </cell>
          <cell r="I252">
            <v>0</v>
          </cell>
          <cell r="J252">
            <v>0</v>
          </cell>
        </row>
        <row r="253">
          <cell r="B253" t="str">
            <v>07</v>
          </cell>
          <cell r="C253" t="str">
            <v>07-01-170</v>
          </cell>
          <cell r="D253" t="str">
            <v>SUMINISTRO E INSTALACION TUBERIA RDE 21 PVC-P 1.1/2"</v>
          </cell>
          <cell r="E253" t="str">
            <v>ML</v>
          </cell>
          <cell r="F253">
            <v>45</v>
          </cell>
          <cell r="G253">
            <v>13852</v>
          </cell>
          <cell r="H253">
            <v>623340</v>
          </cell>
          <cell r="I253">
            <v>0</v>
          </cell>
          <cell r="J253">
            <v>0</v>
          </cell>
        </row>
        <row r="254">
          <cell r="B254" t="str">
            <v>07</v>
          </cell>
          <cell r="C254" t="str">
            <v>07-01-172</v>
          </cell>
          <cell r="D254" t="str">
            <v>SUMINISTRO E INSTALACION TUBERIA PVC-P RDE 21 1.1/4"</v>
          </cell>
          <cell r="E254" t="str">
            <v>ML</v>
          </cell>
          <cell r="F254">
            <v>186</v>
          </cell>
          <cell r="G254">
            <v>11345</v>
          </cell>
          <cell r="H254">
            <v>2110170</v>
          </cell>
          <cell r="I254">
            <v>0</v>
          </cell>
          <cell r="J254">
            <v>0</v>
          </cell>
        </row>
        <row r="255">
          <cell r="B255" t="str">
            <v>07</v>
          </cell>
          <cell r="C255" t="str">
            <v>07-01-174</v>
          </cell>
          <cell r="D255" t="str">
            <v>SUMINISTRO E INSTALACION TUBERIA  RDE 13,5 PVC-P 1"</v>
          </cell>
          <cell r="E255" t="str">
            <v>ML</v>
          </cell>
          <cell r="F255">
            <v>10</v>
          </cell>
          <cell r="G255">
            <v>8718</v>
          </cell>
          <cell r="H255">
            <v>87180</v>
          </cell>
          <cell r="I255">
            <v>0</v>
          </cell>
          <cell r="J255">
            <v>0</v>
          </cell>
        </row>
        <row r="256">
          <cell r="B256" t="str">
            <v>07</v>
          </cell>
          <cell r="C256" t="str">
            <v>07-01-176</v>
          </cell>
          <cell r="D256" t="str">
            <v>SUMINISTRO E INSTALACION TUBERIA RDE 11 PVC-P 3/4"</v>
          </cell>
          <cell r="E256" t="str">
            <v>ML</v>
          </cell>
          <cell r="F256">
            <v>24</v>
          </cell>
          <cell r="G256">
            <v>7029</v>
          </cell>
          <cell r="H256">
            <v>168696</v>
          </cell>
          <cell r="I256">
            <v>0</v>
          </cell>
          <cell r="J256">
            <v>0</v>
          </cell>
        </row>
        <row r="257">
          <cell r="B257" t="str">
            <v>07</v>
          </cell>
          <cell r="C257" t="str">
            <v>07-01-178</v>
          </cell>
          <cell r="D257" t="str">
            <v>SUMINISTRO E INSTALACION TUBERIA RDE 9  PVC-P 1/2"</v>
          </cell>
          <cell r="E257" t="str">
            <v>ML</v>
          </cell>
          <cell r="F257">
            <v>116</v>
          </cell>
          <cell r="G257">
            <v>5781</v>
          </cell>
          <cell r="H257">
            <v>670596</v>
          </cell>
          <cell r="I257">
            <v>0</v>
          </cell>
          <cell r="J257">
            <v>0</v>
          </cell>
        </row>
        <row r="258">
          <cell r="B258" t="str">
            <v>07</v>
          </cell>
          <cell r="C258" t="str">
            <v>07-01-180</v>
          </cell>
          <cell r="D258" t="str">
            <v>SUMINISTRO E INSTALACION ACCESORIOS PVC-P 3"</v>
          </cell>
          <cell r="E258" t="str">
            <v>UN</v>
          </cell>
          <cell r="F258">
            <v>13</v>
          </cell>
          <cell r="G258">
            <v>40906</v>
          </cell>
          <cell r="H258">
            <v>531778</v>
          </cell>
          <cell r="I258">
            <v>0</v>
          </cell>
          <cell r="J258">
            <v>0</v>
          </cell>
        </row>
        <row r="259">
          <cell r="B259" t="str">
            <v>07</v>
          </cell>
          <cell r="C259" t="str">
            <v>07-01-182</v>
          </cell>
          <cell r="D259" t="str">
            <v>SUMINISTRO E INSTALACION ACCESORIOS PVC-P 1.1/2"</v>
          </cell>
          <cell r="E259" t="str">
            <v>UN</v>
          </cell>
          <cell r="F259">
            <v>28</v>
          </cell>
          <cell r="G259">
            <v>8230</v>
          </cell>
          <cell r="H259">
            <v>230440</v>
          </cell>
          <cell r="I259">
            <v>0</v>
          </cell>
          <cell r="J259">
            <v>0</v>
          </cell>
        </row>
        <row r="260">
          <cell r="B260" t="str">
            <v>07</v>
          </cell>
          <cell r="C260" t="str">
            <v>07-01-184</v>
          </cell>
          <cell r="D260" t="str">
            <v>SUMINISTRO E INSTALACION ACCESORIOS PVC-P 1.1/4"</v>
          </cell>
          <cell r="E260" t="str">
            <v>UN</v>
          </cell>
          <cell r="F260">
            <v>189</v>
          </cell>
          <cell r="G260">
            <v>5819</v>
          </cell>
          <cell r="H260">
            <v>1099791</v>
          </cell>
          <cell r="I260">
            <v>0</v>
          </cell>
          <cell r="J260">
            <v>0</v>
          </cell>
        </row>
        <row r="261">
          <cell r="B261" t="str">
            <v>07</v>
          </cell>
          <cell r="C261" t="str">
            <v>07-01-186</v>
          </cell>
          <cell r="D261" t="str">
            <v>SUMINISTRO E INSTALACION ACCESORIOS PVC-P 1"</v>
          </cell>
          <cell r="E261" t="str">
            <v>UN</v>
          </cell>
          <cell r="F261">
            <v>13</v>
          </cell>
          <cell r="G261">
            <v>3094</v>
          </cell>
          <cell r="H261">
            <v>40222</v>
          </cell>
          <cell r="I261">
            <v>0</v>
          </cell>
          <cell r="J261">
            <v>0</v>
          </cell>
        </row>
        <row r="262">
          <cell r="B262" t="str">
            <v>07</v>
          </cell>
          <cell r="C262" t="str">
            <v>07-01-188</v>
          </cell>
          <cell r="D262" t="str">
            <v>SUMINISTRO E INSTALACION ACCESORIOS PVC-P 3/4"</v>
          </cell>
          <cell r="E262" t="str">
            <v>UN</v>
          </cell>
          <cell r="F262">
            <v>14</v>
          </cell>
          <cell r="G262">
            <v>2040</v>
          </cell>
          <cell r="H262">
            <v>28560</v>
          </cell>
          <cell r="I262">
            <v>0</v>
          </cell>
          <cell r="J262">
            <v>0</v>
          </cell>
        </row>
        <row r="263">
          <cell r="B263" t="str">
            <v>07</v>
          </cell>
          <cell r="C263" t="str">
            <v>07-01-190</v>
          </cell>
          <cell r="D263" t="str">
            <v>SUMINISTRO E INSTALACION ACCESORIOS PVC-P 1/2"</v>
          </cell>
          <cell r="E263" t="str">
            <v>UN</v>
          </cell>
          <cell r="F263">
            <v>123</v>
          </cell>
          <cell r="G263">
            <v>1415</v>
          </cell>
          <cell r="H263">
            <v>174045</v>
          </cell>
          <cell r="I263">
            <v>0</v>
          </cell>
          <cell r="J263">
            <v>0</v>
          </cell>
        </row>
        <row r="264">
          <cell r="B264" t="str">
            <v>07</v>
          </cell>
          <cell r="C264" t="str">
            <v>07-01-192</v>
          </cell>
          <cell r="D264" t="str">
            <v>SUMINISTRO E INSTALACION ABRAZADERAS 3"-2.1/2"</v>
          </cell>
          <cell r="E264" t="str">
            <v>UN</v>
          </cell>
          <cell r="F264">
            <v>6</v>
          </cell>
          <cell r="G264">
            <v>8156</v>
          </cell>
          <cell r="H264">
            <v>48936</v>
          </cell>
          <cell r="I264">
            <v>0</v>
          </cell>
          <cell r="J264">
            <v>0</v>
          </cell>
        </row>
        <row r="265">
          <cell r="B265" t="str">
            <v>07</v>
          </cell>
          <cell r="C265" t="str">
            <v>07-01-194</v>
          </cell>
          <cell r="D265" t="str">
            <v>SUMINISTRO E INSTALACION ABRAZADERAS 1.1/4"-2"</v>
          </cell>
          <cell r="E265" t="str">
            <v>UN</v>
          </cell>
          <cell r="F265">
            <v>110</v>
          </cell>
          <cell r="G265">
            <v>7079</v>
          </cell>
          <cell r="H265">
            <v>778690</v>
          </cell>
          <cell r="I265">
            <v>0</v>
          </cell>
          <cell r="J265">
            <v>0</v>
          </cell>
        </row>
        <row r="266">
          <cell r="B266" t="str">
            <v>07</v>
          </cell>
          <cell r="C266" t="str">
            <v>07-01-196</v>
          </cell>
          <cell r="D266" t="str">
            <v>SUMINISTRO E INSTALACION ABRAZADERAS 1"-1/2"</v>
          </cell>
          <cell r="E266" t="str">
            <v>UN</v>
          </cell>
          <cell r="F266">
            <v>93</v>
          </cell>
          <cell r="G266">
            <v>5195</v>
          </cell>
          <cell r="H266">
            <v>483135</v>
          </cell>
          <cell r="I266">
            <v>0</v>
          </cell>
          <cell r="J266">
            <v>0</v>
          </cell>
        </row>
        <row r="267">
          <cell r="B267" t="str">
            <v>07</v>
          </cell>
          <cell r="C267" t="str">
            <v>07-01-198</v>
          </cell>
          <cell r="D267" t="str">
            <v>SUMINISTRO E INSTALACION VALVULAS EXPLUSORA DE AIRE 1/2"</v>
          </cell>
          <cell r="E267" t="str">
            <v>UN</v>
          </cell>
          <cell r="F267">
            <v>2</v>
          </cell>
          <cell r="G267">
            <v>545203</v>
          </cell>
          <cell r="H267">
            <v>1090406</v>
          </cell>
          <cell r="I267">
            <v>0</v>
          </cell>
          <cell r="J267">
            <v>0</v>
          </cell>
        </row>
        <row r="268">
          <cell r="B268" t="str">
            <v>07</v>
          </cell>
          <cell r="C268" t="str">
            <v>07-01-200</v>
          </cell>
          <cell r="D268" t="str">
            <v>SUMINISTRO E INSTALACION REGISTRO BOLA 1/2"</v>
          </cell>
          <cell r="E268" t="str">
            <v>UN</v>
          </cell>
          <cell r="F268">
            <v>13</v>
          </cell>
          <cell r="G268">
            <v>27678</v>
          </cell>
          <cell r="H268">
            <v>359814</v>
          </cell>
          <cell r="I268">
            <v>0</v>
          </cell>
          <cell r="J268">
            <v>0</v>
          </cell>
        </row>
        <row r="269">
          <cell r="B269" t="str">
            <v>07</v>
          </cell>
          <cell r="C269" t="str">
            <v>07-01-202</v>
          </cell>
          <cell r="D269" t="str">
            <v>SUMINISTRO E INSTALACION REGISTRO P/D TIPO CORTINA 3/4"</v>
          </cell>
          <cell r="E269" t="str">
            <v>UN</v>
          </cell>
          <cell r="F269">
            <v>1</v>
          </cell>
          <cell r="G269">
            <v>63766</v>
          </cell>
          <cell r="H269">
            <v>63766</v>
          </cell>
          <cell r="I269">
            <v>0</v>
          </cell>
          <cell r="J269">
            <v>0</v>
          </cell>
        </row>
        <row r="270">
          <cell r="B270" t="str">
            <v>07</v>
          </cell>
          <cell r="C270" t="str">
            <v>07-01-204</v>
          </cell>
          <cell r="D270" t="str">
            <v>SUMINISTRO E INSTALACION REGISTRO P/D TIPO CORTINA 1.1/4"</v>
          </cell>
          <cell r="E270" t="str">
            <v>UN</v>
          </cell>
          <cell r="F270">
            <v>20</v>
          </cell>
          <cell r="G270">
            <v>117216</v>
          </cell>
          <cell r="H270">
            <v>2344320</v>
          </cell>
          <cell r="I270">
            <v>0</v>
          </cell>
          <cell r="J270">
            <v>0</v>
          </cell>
        </row>
        <row r="271">
          <cell r="B271" t="str">
            <v>07</v>
          </cell>
          <cell r="C271" t="str">
            <v>07-01-206</v>
          </cell>
          <cell r="D271" t="str">
            <v>SUMINISTRO E INSTALACION PASE EN VIGA Ø 2" L=0,50M</v>
          </cell>
          <cell r="E271" t="str">
            <v>UN</v>
          </cell>
          <cell r="F271">
            <v>3</v>
          </cell>
          <cell r="G271">
            <v>13441</v>
          </cell>
          <cell r="H271">
            <v>40323</v>
          </cell>
          <cell r="I271">
            <v>0</v>
          </cell>
          <cell r="J271">
            <v>0</v>
          </cell>
        </row>
        <row r="272">
          <cell r="B272" t="str">
            <v>07</v>
          </cell>
          <cell r="C272" t="str">
            <v>07-01-208</v>
          </cell>
          <cell r="D272" t="str">
            <v>SUMINISTRO E INSTALACION PASE EN VIGUETA Ø 2" L=0,15M</v>
          </cell>
          <cell r="E272" t="str">
            <v>UN</v>
          </cell>
          <cell r="F272">
            <v>21</v>
          </cell>
          <cell r="G272">
            <v>8968</v>
          </cell>
          <cell r="H272">
            <v>188328</v>
          </cell>
          <cell r="I272">
            <v>0</v>
          </cell>
          <cell r="J272">
            <v>0</v>
          </cell>
        </row>
        <row r="273">
          <cell r="B273">
            <v>0</v>
          </cell>
          <cell r="C273" t="str">
            <v>07-01-f</v>
          </cell>
          <cell r="D273" t="str">
            <v xml:space="preserve">PUNTOS HIDRÁULICOS AGUA FRÍA </v>
          </cell>
          <cell r="E273">
            <v>0</v>
          </cell>
          <cell r="F273">
            <v>0</v>
          </cell>
          <cell r="G273">
            <v>0</v>
          </cell>
          <cell r="H273">
            <v>0</v>
          </cell>
          <cell r="I273">
            <v>0</v>
          </cell>
          <cell r="J273">
            <v>0</v>
          </cell>
        </row>
        <row r="274">
          <cell r="B274" t="str">
            <v>07</v>
          </cell>
          <cell r="C274" t="str">
            <v>07-01-216</v>
          </cell>
          <cell r="D274" t="str">
            <v>INTALACION Y PRUEBA PUNTO HIDRAULICO SANITARIOS DE TANQUE</v>
          </cell>
          <cell r="E274" t="str">
            <v>UN</v>
          </cell>
          <cell r="F274">
            <v>20</v>
          </cell>
          <cell r="G274">
            <v>35218</v>
          </cell>
          <cell r="H274">
            <v>704360</v>
          </cell>
          <cell r="I274">
            <v>0</v>
          </cell>
          <cell r="J274">
            <v>0</v>
          </cell>
        </row>
        <row r="275">
          <cell r="B275" t="str">
            <v>07</v>
          </cell>
          <cell r="C275" t="str">
            <v>07-01-218</v>
          </cell>
          <cell r="D275" t="str">
            <v>INTALACION Y PRUEBA PUNTO HIDRAULICO LAVAMANOS COLGANTE</v>
          </cell>
          <cell r="E275" t="str">
            <v>UN</v>
          </cell>
          <cell r="F275">
            <v>69</v>
          </cell>
          <cell r="G275">
            <v>35218</v>
          </cell>
          <cell r="H275">
            <v>2430042</v>
          </cell>
          <cell r="I275">
            <v>0</v>
          </cell>
          <cell r="J275">
            <v>0</v>
          </cell>
        </row>
        <row r="276">
          <cell r="B276" t="str">
            <v>07</v>
          </cell>
          <cell r="C276" t="str">
            <v>07-01-220</v>
          </cell>
          <cell r="D276" t="str">
            <v>INTALACION Y PRUEBA PUNTO HIDRAULICO DUCHAS</v>
          </cell>
          <cell r="E276" t="str">
            <v>UN</v>
          </cell>
          <cell r="F276">
            <v>6</v>
          </cell>
          <cell r="G276">
            <v>35218</v>
          </cell>
          <cell r="H276">
            <v>211308</v>
          </cell>
          <cell r="I276">
            <v>0</v>
          </cell>
          <cell r="J276">
            <v>0</v>
          </cell>
        </row>
        <row r="277">
          <cell r="B277" t="str">
            <v>07</v>
          </cell>
          <cell r="C277" t="str">
            <v>07-01-222</v>
          </cell>
          <cell r="D277" t="str">
            <v>INTALACION Y PRUEBA PUNTO HIDRAULICO LLAVE  MANGUERA</v>
          </cell>
          <cell r="E277" t="str">
            <v>UN</v>
          </cell>
          <cell r="F277">
            <v>13</v>
          </cell>
          <cell r="G277">
            <v>35218</v>
          </cell>
          <cell r="H277">
            <v>457834</v>
          </cell>
          <cell r="I277">
            <v>0</v>
          </cell>
          <cell r="J277">
            <v>0</v>
          </cell>
        </row>
        <row r="278">
          <cell r="B278" t="str">
            <v>07</v>
          </cell>
          <cell r="C278" t="str">
            <v>07-01-224</v>
          </cell>
          <cell r="D278" t="str">
            <v>INTALACION Y PRUEBA PUNTO HIDRAULICO ORINAL FLUXOMETRO Ø3/4" COLGANTE</v>
          </cell>
          <cell r="E278" t="str">
            <v>UN</v>
          </cell>
          <cell r="F278">
            <v>7</v>
          </cell>
          <cell r="G278">
            <v>35218</v>
          </cell>
          <cell r="H278">
            <v>246526</v>
          </cell>
          <cell r="I278">
            <v>0</v>
          </cell>
          <cell r="J278">
            <v>0</v>
          </cell>
        </row>
        <row r="279">
          <cell r="B279" t="str">
            <v>07</v>
          </cell>
          <cell r="C279" t="str">
            <v>07-01-226</v>
          </cell>
          <cell r="D279" t="str">
            <v>INTALACION Y PRUEBA PUNTO HIDRAULICO SANITARIO FLUXOMETRO Ø1,1/4" COLGANTE</v>
          </cell>
          <cell r="E279" t="str">
            <v>UN</v>
          </cell>
          <cell r="F279">
            <v>39</v>
          </cell>
          <cell r="G279">
            <v>86205</v>
          </cell>
          <cell r="H279">
            <v>3361995</v>
          </cell>
          <cell r="I279">
            <v>0</v>
          </cell>
          <cell r="J279">
            <v>0</v>
          </cell>
        </row>
        <row r="280">
          <cell r="B280" t="str">
            <v>07</v>
          </cell>
          <cell r="C280" t="str">
            <v>07-01-228</v>
          </cell>
          <cell r="D280" t="str">
            <v xml:space="preserve">INTALACION Y PRUEBA PUNTO HIDRAULICO LAVAPLATOS </v>
          </cell>
          <cell r="E280" t="str">
            <v>UN</v>
          </cell>
          <cell r="F280">
            <v>26</v>
          </cell>
          <cell r="G280">
            <v>35218</v>
          </cell>
          <cell r="H280">
            <v>915668</v>
          </cell>
          <cell r="I280">
            <v>0</v>
          </cell>
          <cell r="J280">
            <v>0</v>
          </cell>
        </row>
        <row r="281">
          <cell r="B281" t="str">
            <v>07</v>
          </cell>
          <cell r="C281" t="str">
            <v>07-01-230</v>
          </cell>
          <cell r="D281" t="str">
            <v>INTALACION Y PRUEBA PUNTO HIDRAULICO MARMITA Ø1/2"</v>
          </cell>
          <cell r="E281" t="str">
            <v>UN</v>
          </cell>
          <cell r="F281">
            <v>1</v>
          </cell>
          <cell r="G281">
            <v>35218</v>
          </cell>
          <cell r="H281">
            <v>35218</v>
          </cell>
          <cell r="I281">
            <v>0</v>
          </cell>
          <cell r="J281">
            <v>0</v>
          </cell>
        </row>
        <row r="282">
          <cell r="B282" t="str">
            <v>07</v>
          </cell>
          <cell r="C282" t="str">
            <v>07-01-232</v>
          </cell>
          <cell r="D282" t="str">
            <v>INTALACION Y PRUEBA PUNTO HIDRAULICO  BAÑO DE MARIA Ø3/4"</v>
          </cell>
          <cell r="E282" t="str">
            <v>UN</v>
          </cell>
          <cell r="F282">
            <v>1</v>
          </cell>
          <cell r="G282">
            <v>35218</v>
          </cell>
          <cell r="H282">
            <v>35218</v>
          </cell>
          <cell r="I282">
            <v>0</v>
          </cell>
          <cell r="J282">
            <v>0</v>
          </cell>
        </row>
        <row r="283">
          <cell r="B283" t="str">
            <v>07</v>
          </cell>
          <cell r="C283" t="str">
            <v>07-01-234</v>
          </cell>
          <cell r="D283" t="str">
            <v>INTALACION Y PRUEBA PUNTO HIDRAULICO DUCHA LAVAOJOS  Ø1,1/4"</v>
          </cell>
          <cell r="E283" t="str">
            <v>UN</v>
          </cell>
          <cell r="F283">
            <v>1</v>
          </cell>
          <cell r="G283">
            <v>35218</v>
          </cell>
          <cell r="H283">
            <v>35218</v>
          </cell>
          <cell r="I283">
            <v>0</v>
          </cell>
          <cell r="J283">
            <v>0</v>
          </cell>
        </row>
        <row r="284">
          <cell r="B284" t="str">
            <v>07</v>
          </cell>
          <cell r="C284" t="str">
            <v>07-01-236</v>
          </cell>
          <cell r="D284" t="str">
            <v>INTALACION Y PRUEBA PUNTO HIDRAULICO CALENTADOR ELECTRICO</v>
          </cell>
          <cell r="E284" t="str">
            <v>UN</v>
          </cell>
          <cell r="F284">
            <v>3</v>
          </cell>
          <cell r="G284">
            <v>35218</v>
          </cell>
          <cell r="H284">
            <v>105654</v>
          </cell>
          <cell r="I284">
            <v>0</v>
          </cell>
          <cell r="J284">
            <v>0</v>
          </cell>
        </row>
        <row r="285">
          <cell r="B285">
            <v>0</v>
          </cell>
          <cell r="C285" t="str">
            <v>07-01-g</v>
          </cell>
          <cell r="D285" t="str">
            <v xml:space="preserve">SALIDAS SANITARIAS </v>
          </cell>
          <cell r="E285">
            <v>0</v>
          </cell>
          <cell r="F285">
            <v>0</v>
          </cell>
          <cell r="G285">
            <v>0</v>
          </cell>
          <cell r="H285">
            <v>0</v>
          </cell>
          <cell r="I285">
            <v>0</v>
          </cell>
          <cell r="J285">
            <v>0</v>
          </cell>
        </row>
        <row r="286">
          <cell r="B286" t="str">
            <v>07</v>
          </cell>
          <cell r="C286" t="str">
            <v>07-01-238</v>
          </cell>
          <cell r="D286" t="str">
            <v>INTALACION  SALIDA SANITARIOS DE TANQUE Y FLUXOMETRO</v>
          </cell>
          <cell r="E286" t="str">
            <v>UN</v>
          </cell>
          <cell r="F286">
            <v>59</v>
          </cell>
          <cell r="G286">
            <v>44008</v>
          </cell>
          <cell r="H286">
            <v>2596472</v>
          </cell>
          <cell r="I286">
            <v>0</v>
          </cell>
          <cell r="J286">
            <v>0</v>
          </cell>
        </row>
        <row r="287">
          <cell r="B287" t="str">
            <v>07</v>
          </cell>
          <cell r="C287" t="str">
            <v>07-01-240</v>
          </cell>
          <cell r="D287" t="str">
            <v>INTALACION  SALIDA LAVAMANOS</v>
          </cell>
          <cell r="E287" t="str">
            <v>UN</v>
          </cell>
          <cell r="F287">
            <v>69</v>
          </cell>
          <cell r="G287">
            <v>44008</v>
          </cell>
          <cell r="H287">
            <v>3036552</v>
          </cell>
          <cell r="I287">
            <v>0</v>
          </cell>
          <cell r="J287">
            <v>0</v>
          </cell>
        </row>
        <row r="288">
          <cell r="B288" t="str">
            <v>07</v>
          </cell>
          <cell r="C288" t="str">
            <v>07-01-242</v>
          </cell>
          <cell r="D288" t="str">
            <v>INTALACION  SALIDA DUCHAS</v>
          </cell>
          <cell r="E288" t="str">
            <v>UN</v>
          </cell>
          <cell r="F288">
            <v>6</v>
          </cell>
          <cell r="G288">
            <v>44008</v>
          </cell>
          <cell r="H288">
            <v>264048</v>
          </cell>
          <cell r="I288">
            <v>0</v>
          </cell>
          <cell r="J288">
            <v>0</v>
          </cell>
        </row>
        <row r="289">
          <cell r="B289" t="str">
            <v>07</v>
          </cell>
          <cell r="C289" t="str">
            <v>07-01-244</v>
          </cell>
          <cell r="D289" t="str">
            <v>INTALACION  SALIDA ORINAL</v>
          </cell>
          <cell r="E289" t="str">
            <v>UN</v>
          </cell>
          <cell r="F289">
            <v>7</v>
          </cell>
          <cell r="G289">
            <v>44008</v>
          </cell>
          <cell r="H289">
            <v>308056</v>
          </cell>
          <cell r="I289">
            <v>0</v>
          </cell>
          <cell r="J289">
            <v>0</v>
          </cell>
        </row>
        <row r="290">
          <cell r="B290" t="str">
            <v>07</v>
          </cell>
          <cell r="C290" t="str">
            <v>07-01-246</v>
          </cell>
          <cell r="D290" t="str">
            <v>INTALACION  SALIDA  POCETA 3"</v>
          </cell>
          <cell r="E290" t="str">
            <v>UN</v>
          </cell>
          <cell r="F290">
            <v>5</v>
          </cell>
          <cell r="G290">
            <v>44008</v>
          </cell>
          <cell r="H290">
            <v>220040</v>
          </cell>
          <cell r="I290">
            <v>0</v>
          </cell>
          <cell r="J290">
            <v>0</v>
          </cell>
        </row>
        <row r="291">
          <cell r="B291" t="str">
            <v>07</v>
          </cell>
          <cell r="C291" t="str">
            <v>07-01-248</v>
          </cell>
          <cell r="D291" t="str">
            <v>INTALACION  SALIDA LAVALATOS</v>
          </cell>
          <cell r="E291" t="str">
            <v>UN</v>
          </cell>
          <cell r="F291">
            <v>26</v>
          </cell>
          <cell r="G291">
            <v>44008</v>
          </cell>
          <cell r="H291">
            <v>1144208</v>
          </cell>
          <cell r="I291">
            <v>0</v>
          </cell>
          <cell r="J291">
            <v>0</v>
          </cell>
        </row>
        <row r="292">
          <cell r="B292" t="str">
            <v>07</v>
          </cell>
          <cell r="C292" t="str">
            <v>07-01-250</v>
          </cell>
          <cell r="D292" t="str">
            <v>INTALACION  SALIDA SIFON DE PISO 2"</v>
          </cell>
          <cell r="E292" t="str">
            <v>UN</v>
          </cell>
          <cell r="F292">
            <v>48</v>
          </cell>
          <cell r="G292">
            <v>44008</v>
          </cell>
          <cell r="H292">
            <v>2112384</v>
          </cell>
          <cell r="I292">
            <v>0</v>
          </cell>
          <cell r="J292">
            <v>0</v>
          </cell>
        </row>
        <row r="293">
          <cell r="B293" t="str">
            <v>07</v>
          </cell>
          <cell r="C293" t="str">
            <v>07-01-252</v>
          </cell>
          <cell r="D293" t="str">
            <v>INTALACION  SALIDA SIFON DE PISO 3"</v>
          </cell>
          <cell r="E293" t="str">
            <v>UN</v>
          </cell>
          <cell r="F293">
            <v>11</v>
          </cell>
          <cell r="G293">
            <v>44008</v>
          </cell>
          <cell r="H293">
            <v>484088</v>
          </cell>
          <cell r="I293">
            <v>0</v>
          </cell>
          <cell r="J293">
            <v>0</v>
          </cell>
        </row>
        <row r="294">
          <cell r="B294" t="str">
            <v>07</v>
          </cell>
          <cell r="C294" t="str">
            <v>07-01-254</v>
          </cell>
          <cell r="D294" t="str">
            <v>INTALACION  SALIDA SIFON DE PISO 2" POLIPROPILENO</v>
          </cell>
          <cell r="E294" t="str">
            <v>UN</v>
          </cell>
          <cell r="F294">
            <v>19</v>
          </cell>
          <cell r="G294">
            <v>54880</v>
          </cell>
          <cell r="H294">
            <v>1042720</v>
          </cell>
          <cell r="I294">
            <v>0</v>
          </cell>
          <cell r="J294">
            <v>0</v>
          </cell>
        </row>
        <row r="295">
          <cell r="B295">
            <v>0</v>
          </cell>
          <cell r="C295" t="str">
            <v>07-01-h</v>
          </cell>
          <cell r="D295" t="str">
            <v xml:space="preserve">MONTAJE Y CONEXIÓN APARATOS SANITARIOS </v>
          </cell>
          <cell r="E295">
            <v>0</v>
          </cell>
          <cell r="F295">
            <v>0</v>
          </cell>
          <cell r="G295">
            <v>0</v>
          </cell>
          <cell r="H295">
            <v>0</v>
          </cell>
          <cell r="I295">
            <v>0</v>
          </cell>
          <cell r="J295">
            <v>0</v>
          </cell>
        </row>
        <row r="296">
          <cell r="B296" t="str">
            <v>07</v>
          </cell>
          <cell r="C296" t="str">
            <v>07-01-256</v>
          </cell>
          <cell r="D296" t="str">
            <v>MONTAJE Y CONEXIÓN SANITARIOS DE TANQUE</v>
          </cell>
          <cell r="E296" t="str">
            <v>UN</v>
          </cell>
          <cell r="F296">
            <v>20</v>
          </cell>
          <cell r="G296">
            <v>22253</v>
          </cell>
          <cell r="H296">
            <v>445060</v>
          </cell>
          <cell r="I296">
            <v>0</v>
          </cell>
          <cell r="J296">
            <v>0</v>
          </cell>
        </row>
        <row r="297">
          <cell r="B297" t="str">
            <v>07</v>
          </cell>
          <cell r="C297" t="str">
            <v>07-01-258</v>
          </cell>
          <cell r="D297" t="str">
            <v>MONTAJE Y CONEXIÓN SANITARIOS DE FLUXOMETRO</v>
          </cell>
          <cell r="E297" t="str">
            <v>UN</v>
          </cell>
          <cell r="F297">
            <v>39</v>
          </cell>
          <cell r="G297">
            <v>22253</v>
          </cell>
          <cell r="H297">
            <v>867867</v>
          </cell>
          <cell r="I297">
            <v>0</v>
          </cell>
          <cell r="J297">
            <v>0</v>
          </cell>
        </row>
        <row r="298">
          <cell r="B298" t="str">
            <v>07</v>
          </cell>
          <cell r="C298" t="str">
            <v>07-01-260</v>
          </cell>
          <cell r="D298" t="str">
            <v>MONTAJE Y CONEXIÓN LAVAMANOS</v>
          </cell>
          <cell r="E298" t="str">
            <v>UN</v>
          </cell>
          <cell r="F298">
            <v>69</v>
          </cell>
          <cell r="G298">
            <v>26253</v>
          </cell>
          <cell r="H298">
            <v>1811457</v>
          </cell>
          <cell r="I298">
            <v>0</v>
          </cell>
          <cell r="J298">
            <v>0</v>
          </cell>
        </row>
        <row r="299">
          <cell r="B299" t="str">
            <v>07</v>
          </cell>
          <cell r="C299" t="str">
            <v>07-01-262</v>
          </cell>
          <cell r="D299" t="str">
            <v>MONTAJE Y CONEXIÓN DUCHAS</v>
          </cell>
          <cell r="E299" t="str">
            <v>UN</v>
          </cell>
          <cell r="F299">
            <v>6</v>
          </cell>
          <cell r="G299">
            <v>32047</v>
          </cell>
          <cell r="H299">
            <v>192282</v>
          </cell>
          <cell r="I299">
            <v>0</v>
          </cell>
          <cell r="J299">
            <v>0</v>
          </cell>
        </row>
        <row r="300">
          <cell r="B300" t="str">
            <v>07</v>
          </cell>
          <cell r="C300" t="str">
            <v>07-01-264</v>
          </cell>
          <cell r="D300" t="str">
            <v>MONTAJE Y CONEXIÓN ORINAL</v>
          </cell>
          <cell r="E300" t="str">
            <v>UN</v>
          </cell>
          <cell r="F300">
            <v>7</v>
          </cell>
          <cell r="G300">
            <v>22253</v>
          </cell>
          <cell r="H300">
            <v>155771</v>
          </cell>
          <cell r="I300">
            <v>0</v>
          </cell>
          <cell r="J300">
            <v>0</v>
          </cell>
        </row>
        <row r="301">
          <cell r="B301" t="str">
            <v>07</v>
          </cell>
          <cell r="C301" t="str">
            <v>07-01-266</v>
          </cell>
          <cell r="D301" t="str">
            <v>MONTAJE Y CONEXIÓN LAVAPLATOS</v>
          </cell>
          <cell r="E301" t="str">
            <v>UN</v>
          </cell>
          <cell r="F301">
            <v>26</v>
          </cell>
          <cell r="G301">
            <v>22253</v>
          </cell>
          <cell r="H301">
            <v>578578</v>
          </cell>
          <cell r="I301">
            <v>0</v>
          </cell>
          <cell r="J301">
            <v>0</v>
          </cell>
        </row>
        <row r="302">
          <cell r="B302" t="str">
            <v>07</v>
          </cell>
          <cell r="C302" t="str">
            <v>07-01-268</v>
          </cell>
          <cell r="D302" t="str">
            <v>MONTAJE Y CONEXIÓN LLAVE MANGUERAS</v>
          </cell>
          <cell r="E302" t="str">
            <v>UN</v>
          </cell>
          <cell r="F302">
            <v>13</v>
          </cell>
          <cell r="G302">
            <v>9209</v>
          </cell>
          <cell r="H302">
            <v>119717</v>
          </cell>
          <cell r="I302">
            <v>0</v>
          </cell>
          <cell r="J302">
            <v>0</v>
          </cell>
        </row>
        <row r="303">
          <cell r="B303" t="str">
            <v>07</v>
          </cell>
          <cell r="C303" t="str">
            <v>07-01-270</v>
          </cell>
          <cell r="D303" t="str">
            <v>MONTAJE Y CONEXIÓN CALENTADOR</v>
          </cell>
          <cell r="E303" t="str">
            <v>UN</v>
          </cell>
          <cell r="F303">
            <v>3</v>
          </cell>
          <cell r="G303">
            <v>32047</v>
          </cell>
          <cell r="H303">
            <v>96141</v>
          </cell>
          <cell r="I303">
            <v>0</v>
          </cell>
          <cell r="J303">
            <v>0</v>
          </cell>
        </row>
        <row r="304">
          <cell r="B304">
            <v>0</v>
          </cell>
          <cell r="C304" t="str">
            <v>07-01-i</v>
          </cell>
          <cell r="D304" t="str">
            <v>BAJANTES Y RAMALES DE AGUAS NEGRAS, VENTILACIONES Y REVENTILACIONES</v>
          </cell>
          <cell r="E304">
            <v>0</v>
          </cell>
          <cell r="F304">
            <v>0</v>
          </cell>
          <cell r="G304">
            <v>0</v>
          </cell>
          <cell r="H304">
            <v>0</v>
          </cell>
          <cell r="I304">
            <v>0</v>
          </cell>
          <cell r="J304">
            <v>0</v>
          </cell>
        </row>
        <row r="305">
          <cell r="B305" t="str">
            <v>07</v>
          </cell>
          <cell r="C305" t="str">
            <v>07-01-272</v>
          </cell>
          <cell r="D305" t="str">
            <v>SUMINISTRO E INSTALACION TUBERIA PVC S 4"</v>
          </cell>
          <cell r="E305" t="str">
            <v>ML</v>
          </cell>
          <cell r="F305">
            <v>289</v>
          </cell>
          <cell r="G305">
            <v>27737</v>
          </cell>
          <cell r="H305">
            <v>8015993</v>
          </cell>
          <cell r="I305">
            <v>0</v>
          </cell>
          <cell r="J305">
            <v>0</v>
          </cell>
        </row>
        <row r="306">
          <cell r="B306" t="str">
            <v>07</v>
          </cell>
          <cell r="C306" t="str">
            <v>07-01-274</v>
          </cell>
          <cell r="D306" t="str">
            <v>SUMINISTRO E INSTALACION TUBERIA PVC S 3"</v>
          </cell>
          <cell r="E306" t="str">
            <v>ML</v>
          </cell>
          <cell r="F306">
            <v>77</v>
          </cell>
          <cell r="G306">
            <v>20872</v>
          </cell>
          <cell r="H306">
            <v>1607144</v>
          </cell>
          <cell r="I306">
            <v>0</v>
          </cell>
          <cell r="J306">
            <v>0</v>
          </cell>
        </row>
        <row r="307">
          <cell r="B307" t="str">
            <v>07</v>
          </cell>
          <cell r="C307" t="str">
            <v>07-01-276</v>
          </cell>
          <cell r="D307" t="str">
            <v>SUMINISTRO E INSTALACION TUBERIA PVC S 2"</v>
          </cell>
          <cell r="E307" t="str">
            <v>ML</v>
          </cell>
          <cell r="F307">
            <v>133</v>
          </cell>
          <cell r="G307">
            <v>14140</v>
          </cell>
          <cell r="H307">
            <v>1880620</v>
          </cell>
          <cell r="I307">
            <v>0</v>
          </cell>
          <cell r="J307">
            <v>0</v>
          </cell>
        </row>
        <row r="308">
          <cell r="B308" t="str">
            <v>07</v>
          </cell>
          <cell r="C308" t="str">
            <v>07-01-278</v>
          </cell>
          <cell r="D308" t="str">
            <v>SUMINISTRO E INSTALACION TUBERIA PVC L 4"</v>
          </cell>
          <cell r="E308" t="str">
            <v>ML</v>
          </cell>
          <cell r="F308">
            <v>18</v>
          </cell>
          <cell r="G308">
            <v>21572</v>
          </cell>
          <cell r="H308">
            <v>388296</v>
          </cell>
          <cell r="I308">
            <v>0</v>
          </cell>
          <cell r="J308">
            <v>0</v>
          </cell>
        </row>
        <row r="309">
          <cell r="B309" t="str">
            <v>07</v>
          </cell>
          <cell r="C309" t="str">
            <v>07-01-280</v>
          </cell>
          <cell r="D309" t="str">
            <v>SUMINISTRO E INSTALACION TUBERIA PVC L 3"</v>
          </cell>
          <cell r="E309" t="str">
            <v>ML</v>
          </cell>
          <cell r="F309">
            <v>69</v>
          </cell>
          <cell r="G309">
            <v>14221</v>
          </cell>
          <cell r="H309">
            <v>981249</v>
          </cell>
          <cell r="I309">
            <v>0</v>
          </cell>
          <cell r="J309">
            <v>0</v>
          </cell>
        </row>
        <row r="310">
          <cell r="B310" t="str">
            <v>07</v>
          </cell>
          <cell r="C310" t="str">
            <v>07-01-282</v>
          </cell>
          <cell r="D310" t="str">
            <v>SUMINISTRO E INSTALACIONTUBERIA PVC L 2"</v>
          </cell>
          <cell r="E310" t="str">
            <v>ML</v>
          </cell>
          <cell r="F310">
            <v>217</v>
          </cell>
          <cell r="G310">
            <v>10441</v>
          </cell>
          <cell r="H310">
            <v>2265697</v>
          </cell>
          <cell r="I310">
            <v>0</v>
          </cell>
          <cell r="J310">
            <v>0</v>
          </cell>
        </row>
        <row r="311">
          <cell r="B311" t="str">
            <v>07</v>
          </cell>
          <cell r="C311" t="str">
            <v>07-01-284</v>
          </cell>
          <cell r="D311" t="str">
            <v>SUMINISTRO E INSTALACION ACCESORIOS PVC S 4"</v>
          </cell>
          <cell r="E311" t="str">
            <v>UN</v>
          </cell>
          <cell r="F311">
            <v>442</v>
          </cell>
          <cell r="G311">
            <v>17426</v>
          </cell>
          <cell r="H311">
            <v>7702292</v>
          </cell>
          <cell r="I311">
            <v>0</v>
          </cell>
          <cell r="J311">
            <v>0</v>
          </cell>
        </row>
        <row r="312">
          <cell r="B312" t="str">
            <v>07</v>
          </cell>
          <cell r="C312" t="str">
            <v>07-01-286</v>
          </cell>
          <cell r="D312" t="str">
            <v>SUMINISTRO E INSTALACION ACCESORIOS PVC S 3"</v>
          </cell>
          <cell r="E312" t="str">
            <v>UN</v>
          </cell>
          <cell r="F312">
            <v>171</v>
          </cell>
          <cell r="G312">
            <v>10452</v>
          </cell>
          <cell r="H312">
            <v>1787292</v>
          </cell>
          <cell r="I312">
            <v>0</v>
          </cell>
          <cell r="J312">
            <v>0</v>
          </cell>
        </row>
        <row r="313">
          <cell r="B313" t="str">
            <v>07</v>
          </cell>
          <cell r="C313" t="str">
            <v>07-01-288</v>
          </cell>
          <cell r="D313" t="str">
            <v>SUMINISTRO E INSTALACION ACCESORIOS PVC S 2"</v>
          </cell>
          <cell r="E313" t="str">
            <v>UN</v>
          </cell>
          <cell r="F313">
            <v>501</v>
          </cell>
          <cell r="G313">
            <v>6008</v>
          </cell>
          <cell r="H313">
            <v>3010008</v>
          </cell>
          <cell r="I313">
            <v>0</v>
          </cell>
          <cell r="J313">
            <v>0</v>
          </cell>
        </row>
        <row r="314">
          <cell r="B314" t="str">
            <v>07</v>
          </cell>
          <cell r="C314" t="str">
            <v>07-01-290</v>
          </cell>
          <cell r="D314" t="str">
            <v>SUMINISTRO E INSTALACION TUBERIA POLIETILENO Ø2" PARA DESAGUES PN 20</v>
          </cell>
          <cell r="E314" t="str">
            <v>ML</v>
          </cell>
          <cell r="F314">
            <v>58</v>
          </cell>
          <cell r="G314">
            <v>38019</v>
          </cell>
          <cell r="H314">
            <v>2205102</v>
          </cell>
          <cell r="I314">
            <v>0</v>
          </cell>
          <cell r="J314">
            <v>0</v>
          </cell>
        </row>
        <row r="315">
          <cell r="B315" t="str">
            <v>07</v>
          </cell>
          <cell r="C315" t="str">
            <v>07-01-292</v>
          </cell>
          <cell r="D315" t="str">
            <v>SUMINISTRO E INSTALACION ACCESORIOS POLIETILENO Ø2" PARA DESAGUES PN 20</v>
          </cell>
          <cell r="E315" t="str">
            <v>UN</v>
          </cell>
          <cell r="F315">
            <v>51</v>
          </cell>
          <cell r="G315">
            <v>41135</v>
          </cell>
          <cell r="H315">
            <v>2097885</v>
          </cell>
          <cell r="I315">
            <v>0</v>
          </cell>
          <cell r="J315">
            <v>0</v>
          </cell>
        </row>
        <row r="316">
          <cell r="B316" t="str">
            <v>07</v>
          </cell>
          <cell r="C316" t="str">
            <v>07-01-294</v>
          </cell>
          <cell r="D316" t="str">
            <v>SUMINISTRO E INSTALACION TUBERIA POLIETILENO Ø3" PARA DESAGUES PN 20</v>
          </cell>
          <cell r="E316" t="str">
            <v>ML</v>
          </cell>
          <cell r="F316">
            <v>40</v>
          </cell>
          <cell r="G316">
            <v>43355</v>
          </cell>
          <cell r="H316">
            <v>1734200</v>
          </cell>
          <cell r="I316">
            <v>0</v>
          </cell>
          <cell r="J316">
            <v>0</v>
          </cell>
        </row>
        <row r="317">
          <cell r="B317" t="str">
            <v>07</v>
          </cell>
          <cell r="C317" t="str">
            <v>07-01-296</v>
          </cell>
          <cell r="D317" t="str">
            <v>SUMINISTRO E INSTALACION ACCESORIOS POLIETILENO Ø3" PARA DESAGUES PN 20</v>
          </cell>
          <cell r="E317" t="str">
            <v>UN</v>
          </cell>
          <cell r="F317">
            <v>39</v>
          </cell>
          <cell r="G317">
            <v>47813</v>
          </cell>
          <cell r="H317">
            <v>1864707</v>
          </cell>
          <cell r="I317">
            <v>0</v>
          </cell>
          <cell r="J317">
            <v>0</v>
          </cell>
        </row>
        <row r="318">
          <cell r="B318" t="str">
            <v>07</v>
          </cell>
          <cell r="C318" t="str">
            <v>07-01-298</v>
          </cell>
          <cell r="D318" t="str">
            <v>SUMINISTRO E INSTALACION ABRAZADERAS 4"</v>
          </cell>
          <cell r="E318" t="str">
            <v>UN</v>
          </cell>
          <cell r="F318">
            <v>24</v>
          </cell>
          <cell r="G318">
            <v>8156</v>
          </cell>
          <cell r="H318">
            <v>195744</v>
          </cell>
          <cell r="I318">
            <v>0</v>
          </cell>
          <cell r="J318">
            <v>0</v>
          </cell>
        </row>
        <row r="319">
          <cell r="B319" t="str">
            <v>07</v>
          </cell>
          <cell r="C319" t="str">
            <v>07-01-300</v>
          </cell>
          <cell r="D319" t="str">
            <v>SUMINISTRO E INSTALACION ABRAZADERAS 3"</v>
          </cell>
          <cell r="E319" t="str">
            <v>UN</v>
          </cell>
          <cell r="F319">
            <v>170</v>
          </cell>
          <cell r="G319">
            <v>8156</v>
          </cell>
          <cell r="H319">
            <v>1386520</v>
          </cell>
          <cell r="I319">
            <v>0</v>
          </cell>
          <cell r="J319">
            <v>0</v>
          </cell>
        </row>
        <row r="320">
          <cell r="B320" t="str">
            <v>07</v>
          </cell>
          <cell r="C320" t="str">
            <v>07-01-302</v>
          </cell>
          <cell r="D320" t="str">
            <v>SUMINISTRO E INSTALACION PASE EN VIGA Ø 4" L=0,60M</v>
          </cell>
          <cell r="E320" t="str">
            <v>UN</v>
          </cell>
          <cell r="F320">
            <v>25</v>
          </cell>
          <cell r="G320">
            <v>19360</v>
          </cell>
          <cell r="H320">
            <v>484000</v>
          </cell>
          <cell r="I320">
            <v>0</v>
          </cell>
          <cell r="J320">
            <v>0</v>
          </cell>
        </row>
        <row r="321">
          <cell r="B321" t="str">
            <v>07</v>
          </cell>
          <cell r="C321" t="str">
            <v>07-01-304</v>
          </cell>
          <cell r="D321" t="str">
            <v>SUMINISTRO E INSTALACION PASE EN VIGUETA Ø 4" L=0,15M</v>
          </cell>
          <cell r="E321" t="str">
            <v>UN</v>
          </cell>
          <cell r="F321">
            <v>138</v>
          </cell>
          <cell r="G321">
            <v>8968</v>
          </cell>
          <cell r="H321">
            <v>1237584</v>
          </cell>
          <cell r="I321">
            <v>0</v>
          </cell>
          <cell r="J321">
            <v>0</v>
          </cell>
        </row>
        <row r="322">
          <cell r="B322" t="str">
            <v>07</v>
          </cell>
          <cell r="C322" t="str">
            <v>07-01-306</v>
          </cell>
          <cell r="D322" t="str">
            <v>SUMINISTRO E INSTALACION VALVULA MINIVENT Ø2"</v>
          </cell>
          <cell r="E322" t="str">
            <v>UN</v>
          </cell>
          <cell r="F322">
            <v>19</v>
          </cell>
          <cell r="G322">
            <v>187573</v>
          </cell>
          <cell r="H322">
            <v>3563887</v>
          </cell>
          <cell r="I322">
            <v>0</v>
          </cell>
          <cell r="J322">
            <v>0</v>
          </cell>
        </row>
        <row r="323">
          <cell r="B323">
            <v>0</v>
          </cell>
          <cell r="C323" t="str">
            <v>07-01-j</v>
          </cell>
          <cell r="D323" t="str">
            <v>BAJANTES Y RAMALES DE AGUAS LLUVIAS</v>
          </cell>
          <cell r="E323">
            <v>0</v>
          </cell>
          <cell r="F323">
            <v>0</v>
          </cell>
          <cell r="G323">
            <v>0</v>
          </cell>
          <cell r="H323">
            <v>0</v>
          </cell>
          <cell r="I323">
            <v>0</v>
          </cell>
          <cell r="J323">
            <v>0</v>
          </cell>
        </row>
        <row r="324">
          <cell r="B324" t="str">
            <v>07</v>
          </cell>
          <cell r="C324" t="str">
            <v>07-01-308</v>
          </cell>
          <cell r="D324" t="str">
            <v>SUMINISTRO E INSTALACION TUBERIA PVC S 6"</v>
          </cell>
          <cell r="E324" t="str">
            <v>ML</v>
          </cell>
          <cell r="F324">
            <v>25</v>
          </cell>
          <cell r="G324">
            <v>55734</v>
          </cell>
          <cell r="H324">
            <v>1393350</v>
          </cell>
          <cell r="I324">
            <v>0</v>
          </cell>
          <cell r="J324">
            <v>0</v>
          </cell>
        </row>
        <row r="325">
          <cell r="B325" t="str">
            <v>07</v>
          </cell>
          <cell r="C325" t="str">
            <v>07-01-310</v>
          </cell>
          <cell r="D325" t="str">
            <v>SUMINISTRO E INSTALACION ACCESORIOS PVC S 6"</v>
          </cell>
          <cell r="E325" t="str">
            <v>UN</v>
          </cell>
          <cell r="F325">
            <v>10</v>
          </cell>
          <cell r="G325">
            <v>87574</v>
          </cell>
          <cell r="H325">
            <v>875740</v>
          </cell>
          <cell r="I325">
            <v>0</v>
          </cell>
          <cell r="J325">
            <v>0</v>
          </cell>
        </row>
        <row r="326">
          <cell r="B326" t="str">
            <v>07</v>
          </cell>
          <cell r="C326" t="str">
            <v>07-01-312</v>
          </cell>
          <cell r="D326" t="str">
            <v>SUMINISTRO E INSTALACION TUBERIA PVC S 4"</v>
          </cell>
          <cell r="E326" t="str">
            <v>ML</v>
          </cell>
          <cell r="F326">
            <v>676</v>
          </cell>
          <cell r="G326">
            <v>27737</v>
          </cell>
          <cell r="H326">
            <v>18750212</v>
          </cell>
          <cell r="I326">
            <v>0</v>
          </cell>
          <cell r="J326">
            <v>0</v>
          </cell>
        </row>
        <row r="327">
          <cell r="B327" t="str">
            <v>07</v>
          </cell>
          <cell r="C327" t="str">
            <v>07-01-314</v>
          </cell>
          <cell r="D327" t="str">
            <v>SUMINISTRO E INSTALACION ACCESORIOS PVC S 4"</v>
          </cell>
          <cell r="E327" t="str">
            <v>UN</v>
          </cell>
          <cell r="F327">
            <v>270</v>
          </cell>
          <cell r="G327">
            <v>17426</v>
          </cell>
          <cell r="H327">
            <v>4705020</v>
          </cell>
          <cell r="I327">
            <v>0</v>
          </cell>
          <cell r="J327">
            <v>0</v>
          </cell>
        </row>
        <row r="328">
          <cell r="B328" t="str">
            <v>07</v>
          </cell>
          <cell r="C328" t="str">
            <v>07-01-316</v>
          </cell>
          <cell r="D328" t="str">
            <v>SUMINISTRO E INSTALACION ABRAZADERAS 4"</v>
          </cell>
          <cell r="E328" t="str">
            <v>UN</v>
          </cell>
          <cell r="F328">
            <v>114</v>
          </cell>
          <cell r="G328">
            <v>8156</v>
          </cell>
          <cell r="H328">
            <v>929784</v>
          </cell>
          <cell r="I328">
            <v>0</v>
          </cell>
          <cell r="J328">
            <v>0</v>
          </cell>
        </row>
        <row r="329">
          <cell r="B329" t="str">
            <v>07</v>
          </cell>
          <cell r="C329" t="str">
            <v>07-01-318</v>
          </cell>
          <cell r="D329" t="str">
            <v>SUMINISTRO E INSTALACION SIFON  4"</v>
          </cell>
          <cell r="E329" t="str">
            <v>UN</v>
          </cell>
          <cell r="F329">
            <v>52</v>
          </cell>
          <cell r="G329">
            <v>44008</v>
          </cell>
          <cell r="H329">
            <v>2288416</v>
          </cell>
          <cell r="I329">
            <v>0</v>
          </cell>
          <cell r="J329">
            <v>0</v>
          </cell>
        </row>
        <row r="330">
          <cell r="B330" t="str">
            <v>07</v>
          </cell>
          <cell r="C330" t="str">
            <v>07-01-322</v>
          </cell>
          <cell r="D330" t="str">
            <v>SUMINISTRO E INSTALACION PASE EN VIGA Ø 4" L=0,60M</v>
          </cell>
          <cell r="E330" t="str">
            <v>UN</v>
          </cell>
          <cell r="F330">
            <v>25</v>
          </cell>
          <cell r="G330">
            <v>19360</v>
          </cell>
          <cell r="H330">
            <v>484000</v>
          </cell>
          <cell r="I330">
            <v>0</v>
          </cell>
          <cell r="J330">
            <v>0</v>
          </cell>
        </row>
        <row r="331">
          <cell r="B331" t="str">
            <v>07</v>
          </cell>
          <cell r="C331" t="str">
            <v>07-01-324</v>
          </cell>
          <cell r="D331" t="str">
            <v>SUMINISTRO E INSTALACION PASE EN VIGUETA Ø 4" L=0,15M</v>
          </cell>
          <cell r="E331" t="str">
            <v>UN</v>
          </cell>
          <cell r="F331">
            <v>109</v>
          </cell>
          <cell r="G331">
            <v>8968</v>
          </cell>
          <cell r="H331">
            <v>977512</v>
          </cell>
          <cell r="I331">
            <v>0</v>
          </cell>
          <cell r="J331">
            <v>0</v>
          </cell>
        </row>
        <row r="332">
          <cell r="B332">
            <v>0</v>
          </cell>
          <cell r="C332" t="str">
            <v>07-01-k</v>
          </cell>
          <cell r="D332" t="str">
            <v>DESCARGA POZO EYECTOR A.LL., A.RES Y CUARTO BOMBAS</v>
          </cell>
          <cell r="E332">
            <v>0</v>
          </cell>
          <cell r="F332">
            <v>0</v>
          </cell>
          <cell r="G332">
            <v>0</v>
          </cell>
          <cell r="H332">
            <v>0</v>
          </cell>
          <cell r="I332">
            <v>0</v>
          </cell>
          <cell r="J332">
            <v>0</v>
          </cell>
        </row>
        <row r="333">
          <cell r="B333" t="str">
            <v>07</v>
          </cell>
          <cell r="C333" t="str">
            <v>07-01-325</v>
          </cell>
          <cell r="D333" t="str">
            <v>SUMINISTRO E INSTALACION TUBERIA RDE 21 PVC-P 3"</v>
          </cell>
          <cell r="E333" t="str">
            <v>ML</v>
          </cell>
          <cell r="F333">
            <v>38</v>
          </cell>
          <cell r="G333">
            <v>39503</v>
          </cell>
          <cell r="H333">
            <v>1501114</v>
          </cell>
          <cell r="I333">
            <v>0</v>
          </cell>
          <cell r="J333">
            <v>0</v>
          </cell>
        </row>
        <row r="334">
          <cell r="B334" t="str">
            <v>07</v>
          </cell>
          <cell r="C334" t="str">
            <v>07-01-326</v>
          </cell>
          <cell r="D334" t="str">
            <v>SUMINISTRO E INSTALACION ACCESORIOS PVC-P 3"</v>
          </cell>
          <cell r="E334" t="str">
            <v>UN</v>
          </cell>
          <cell r="F334">
            <v>13</v>
          </cell>
          <cell r="G334">
            <v>40906</v>
          </cell>
          <cell r="H334">
            <v>531778</v>
          </cell>
          <cell r="I334">
            <v>0</v>
          </cell>
          <cell r="J334">
            <v>0</v>
          </cell>
        </row>
        <row r="335">
          <cell r="B335" t="str">
            <v>07</v>
          </cell>
          <cell r="C335" t="str">
            <v>07-01-327</v>
          </cell>
          <cell r="D335" t="str">
            <v>SUMINISTRO E INSTALACION CHEQUE BOLA (HELBERT) 3"</v>
          </cell>
          <cell r="E335" t="str">
            <v>UN</v>
          </cell>
          <cell r="F335">
            <v>2</v>
          </cell>
          <cell r="G335">
            <v>583509</v>
          </cell>
          <cell r="H335">
            <v>1167018</v>
          </cell>
          <cell r="I335">
            <v>0</v>
          </cell>
          <cell r="J335">
            <v>0</v>
          </cell>
        </row>
        <row r="336">
          <cell r="B336" t="str">
            <v>07</v>
          </cell>
          <cell r="C336" t="str">
            <v>07-01-328</v>
          </cell>
          <cell r="D336" t="str">
            <v>SUMINISTRO E INSTALACION REGISTRO P/D TIPO CORTINA 3"</v>
          </cell>
          <cell r="E336" t="str">
            <v>UN</v>
          </cell>
          <cell r="F336">
            <v>2</v>
          </cell>
          <cell r="G336">
            <v>592889</v>
          </cell>
          <cell r="H336">
            <v>1185778</v>
          </cell>
          <cell r="I336">
            <v>0</v>
          </cell>
          <cell r="J336">
            <v>0</v>
          </cell>
        </row>
        <row r="337">
          <cell r="B337" t="str">
            <v>07</v>
          </cell>
          <cell r="C337" t="str">
            <v>07-01-330</v>
          </cell>
          <cell r="D337" t="str">
            <v>SUMINISTRO E INSTALACION UNION DRESSER 3"</v>
          </cell>
          <cell r="E337" t="str">
            <v>UN</v>
          </cell>
          <cell r="F337">
            <v>2</v>
          </cell>
          <cell r="G337">
            <v>81775</v>
          </cell>
          <cell r="H337">
            <v>163550</v>
          </cell>
          <cell r="I337">
            <v>0</v>
          </cell>
          <cell r="J337">
            <v>0</v>
          </cell>
        </row>
        <row r="338">
          <cell r="B338" t="str">
            <v>07</v>
          </cell>
          <cell r="C338" t="str">
            <v>07-01-332</v>
          </cell>
          <cell r="D338" t="str">
            <v>SUMINISTRO E INSTALACION ABRAZADERA 3"</v>
          </cell>
          <cell r="E338" t="str">
            <v>UN</v>
          </cell>
          <cell r="F338">
            <v>7</v>
          </cell>
          <cell r="G338">
            <v>8156</v>
          </cell>
          <cell r="H338">
            <v>57092</v>
          </cell>
          <cell r="I338">
            <v>0</v>
          </cell>
          <cell r="J338">
            <v>0</v>
          </cell>
        </row>
        <row r="339">
          <cell r="B339">
            <v>0</v>
          </cell>
          <cell r="C339" t="str">
            <v>07-01-l</v>
          </cell>
          <cell r="D339" t="str">
            <v>MONTAJE EQUIPOS</v>
          </cell>
          <cell r="E339">
            <v>0</v>
          </cell>
          <cell r="F339">
            <v>0</v>
          </cell>
          <cell r="G339">
            <v>0</v>
          </cell>
          <cell r="H339">
            <v>0</v>
          </cell>
          <cell r="I339">
            <v>0</v>
          </cell>
          <cell r="J339">
            <v>0</v>
          </cell>
        </row>
        <row r="340">
          <cell r="B340" t="str">
            <v>07</v>
          </cell>
          <cell r="C340" t="str">
            <v>07-01-334</v>
          </cell>
          <cell r="D340" t="str">
            <v>MONTAJE BOMBA CENTRIFUGA AGUA POTABLE (2 BOMBAS+ HIDRO). ES UN SISTEMA DE PRESIÓN MEDIANTE TANQUE HIDROAUMULADOR QUE GARANTIZA EL
PRENDIDO Y APAGADO DE LA BOMBA CUANDO EXISTE DEMANDA O LA DEMANDA SEA NULA. LAS CARACTERÍSTICAS SON LAS SIGUIENTES: CAUDAL TOTAL : 5.93 LTS/SEG., CABEZA DINÁMICA TOTAL : 41.00 M.C.A., PRESIÓN EN LA DESCARGA : 39.60 M.C.A., BOMBAS NO. 1 Y2: CAUDAL TOTAL : 3.56 LTS/SEG., CABEZA DINÁMICA TOTAL : 41.00 M.C.A., PRESIÓN EN LA DESCARGA : 39.60 M.C.A., POTENCIA DE DISEÑO : 4.0 H.P., SUCCIÓN : 2.1/2”, FLAUTA DE DESCARGA : 2.1/2”, SE INSTALARAN (2 ) BOMBAS CADA UNA PARA EL 60% DEL CAUDAL TOTAL.
TANQUE HIDROACUMULADOR : UN (1) TANQUE DE 400 LITROS, MANÓMETRO PARA MEDICIÓN HASTA 200 PSI</v>
          </cell>
          <cell r="E340" t="str">
            <v>UN</v>
          </cell>
          <cell r="F340">
            <v>1</v>
          </cell>
          <cell r="G340">
            <v>1635736</v>
          </cell>
          <cell r="H340">
            <v>1635736</v>
          </cell>
          <cell r="I340">
            <v>0</v>
          </cell>
          <cell r="J340">
            <v>0</v>
          </cell>
        </row>
        <row r="341">
          <cell r="B341" t="str">
            <v>07</v>
          </cell>
          <cell r="C341" t="str">
            <v>07-01-336</v>
          </cell>
          <cell r="D341" t="str">
            <v>MONTAJE BOMBA CENTRIFUGA AGUA CRUDA (2 BOMBA+ HIDRO). ES UN SISTEMA DE PRESIÓN MEDIANTE TANQUE HIDROAUMULADOR QUE GARANTIZA EL PRENDIDO Y APAGADO DE LA BOMBA CUANDO EXISTE DEMANDA O LA DEMANDA SEA NULA. LAS CARACTERÍSTICAS SON LAS SIGUIENTES: CAUDAL TOTAL : 3.79 LTS/SEG., CABEZA DINÁMICA TOTAL : 46.00 M.C.A., PRESIÓN EN LA DESCARGA : 45.36 M.C.A., BOMBA NO. 1 Y 2: CAUDAL TOTAL : 2.27 LTS/SEG., CABEZA DINÁMICA TOTAL : 46.00M.C.A., PRESIÓN EN LA DESCARGA : 45.36 M.C.A., POTENCIA DE DISEÑO : 3.00 H.P., SUCCIÓN : 3”, FLAUTA DE DESCARGA : 3”. SE INSTALARAN 2 BOMBAS CADA UNA PARA EL 60% DEL CAUDAL TOTAL. TANQUE HIDROACUMULADOR : UN (1) TANQUE DE 300 LITROS, MANÓMETRO PARA MEDICIÓN HASTA 200 PSI</v>
          </cell>
          <cell r="E341" t="str">
            <v>UN</v>
          </cell>
          <cell r="F341">
            <v>1</v>
          </cell>
          <cell r="G341">
            <v>1635736</v>
          </cell>
          <cell r="H341">
            <v>1635736</v>
          </cell>
          <cell r="I341">
            <v>0</v>
          </cell>
          <cell r="J341">
            <v>0</v>
          </cell>
        </row>
        <row r="342">
          <cell r="B342" t="str">
            <v>07</v>
          </cell>
          <cell r="C342" t="str">
            <v>07-01-338</v>
          </cell>
          <cell r="D342" t="str">
            <v>MONTAJE BOMBAS EYECTORAS  CUARTO BOMBAS ( 2 BOMBAS). SERÁ UN SISTEMA TOTALMENTE AUTOMÁTICO OPERADO MEDIANTE INTERRUPTORES DE FLOTADOR
Y TIPO AMPOLLETA DE MERCURIO. SE UTILIZARÁ PARA LA EVACUACIÓN DE LAS AGUAS DE CUARTO DE EQUIPOS. CAUDAL TOTAL = 7.70 LTS/SEG., CABEZA DINÁMICA TOTAL = 7.0 MCA.
POTENCIA DE DISEÑO = 1.25 HP, VOLUMEN DEL POZO DE BOMBEO = 1.80 M3, SE INSTALARÁN DOS (2) BOMBAS EN POZO EYECTOR, CADA UNA PARA EL 100% DE LAS CARACTERÍSTICAS DADAS.</v>
          </cell>
          <cell r="E342" t="str">
            <v>UN</v>
          </cell>
          <cell r="F342">
            <v>1</v>
          </cell>
          <cell r="G342">
            <v>615129</v>
          </cell>
          <cell r="H342">
            <v>615129</v>
          </cell>
          <cell r="I342">
            <v>0</v>
          </cell>
          <cell r="J342">
            <v>0</v>
          </cell>
        </row>
        <row r="343">
          <cell r="B343" t="str">
            <v>07</v>
          </cell>
          <cell r="C343" t="str">
            <v>07-01-340</v>
          </cell>
          <cell r="D343"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60 PSI, SUCCIÓN : 4”, POTENCIA DE DISEÑO : 25 H.P., INCLUIR PRUEBAS, FLUJOMETRO Y VÁLVULA DE ALIVIO.</v>
          </cell>
          <cell r="E343" t="str">
            <v>UN</v>
          </cell>
          <cell r="F343">
            <v>1</v>
          </cell>
          <cell r="G343">
            <v>1472928</v>
          </cell>
          <cell r="H343">
            <v>1472928</v>
          </cell>
          <cell r="I343">
            <v>0</v>
          </cell>
          <cell r="J343">
            <v>0</v>
          </cell>
        </row>
        <row r="344">
          <cell r="B344" t="str">
            <v>07</v>
          </cell>
          <cell r="C344" t="str">
            <v>07-01-342</v>
          </cell>
          <cell r="D344" t="str">
            <v>MONTAJE BOMBA JOCKEY INCENDIO. CAUDAL TOTAL : 5.18 GPM, CABEZA DINÁMICA TOTAL : 65 PSI, SUCCIÓN : 2”, POTENCIA DE DISEÑO : 1 H.P.</v>
          </cell>
          <cell r="E344" t="str">
            <v>UN</v>
          </cell>
          <cell r="F344">
            <v>1</v>
          </cell>
          <cell r="G344">
            <v>495705</v>
          </cell>
          <cell r="H344">
            <v>495705</v>
          </cell>
          <cell r="I344">
            <v>0</v>
          </cell>
          <cell r="J344">
            <v>0</v>
          </cell>
        </row>
        <row r="345">
          <cell r="B345">
            <v>0</v>
          </cell>
          <cell r="C345" t="str">
            <v>07-01-m</v>
          </cell>
          <cell r="D345" t="str">
            <v>TAPONES PARA INSTALACIONES HIDRAULICAS, SANITARIAS Y AGUAS LLUVIAS</v>
          </cell>
          <cell r="E345">
            <v>0</v>
          </cell>
          <cell r="F345">
            <v>0</v>
          </cell>
          <cell r="G345">
            <v>0</v>
          </cell>
          <cell r="H345">
            <v>0</v>
          </cell>
          <cell r="I345">
            <v>0</v>
          </cell>
          <cell r="J345">
            <v>0</v>
          </cell>
        </row>
        <row r="346">
          <cell r="B346" t="str">
            <v>07</v>
          </cell>
          <cell r="C346" t="str">
            <v>07-01-344</v>
          </cell>
          <cell r="D346" t="str">
            <v>SUMINISTRO E INSTALACION TAPON PVC S 4"</v>
          </cell>
          <cell r="E346" t="str">
            <v>UN</v>
          </cell>
          <cell r="F346">
            <v>65</v>
          </cell>
          <cell r="G346">
            <v>4932</v>
          </cell>
          <cell r="H346">
            <v>320580</v>
          </cell>
          <cell r="I346">
            <v>0</v>
          </cell>
          <cell r="J346">
            <v>0</v>
          </cell>
        </row>
        <row r="347">
          <cell r="B347" t="str">
            <v>07</v>
          </cell>
          <cell r="C347" t="str">
            <v>07-01-346</v>
          </cell>
          <cell r="D347" t="str">
            <v>SUMINISTRO E INSTALACION TAPON PVC S 3"</v>
          </cell>
          <cell r="E347" t="str">
            <v>UN</v>
          </cell>
          <cell r="F347">
            <v>18</v>
          </cell>
          <cell r="G347">
            <v>3174</v>
          </cell>
          <cell r="H347">
            <v>57132</v>
          </cell>
          <cell r="I347">
            <v>0</v>
          </cell>
          <cell r="J347">
            <v>0</v>
          </cell>
        </row>
        <row r="348">
          <cell r="B348" t="str">
            <v>07</v>
          </cell>
          <cell r="C348" t="str">
            <v>07-01-348</v>
          </cell>
          <cell r="D348" t="str">
            <v>SUMINISTRO E INSTALACION TAPON PVC S 2"</v>
          </cell>
          <cell r="E348" t="str">
            <v>UN</v>
          </cell>
          <cell r="F348">
            <v>121</v>
          </cell>
          <cell r="G348">
            <v>2241</v>
          </cell>
          <cell r="H348">
            <v>271161</v>
          </cell>
          <cell r="I348">
            <v>0</v>
          </cell>
          <cell r="J348">
            <v>0</v>
          </cell>
        </row>
        <row r="349">
          <cell r="B349" t="str">
            <v>07</v>
          </cell>
          <cell r="C349" t="str">
            <v>07-01-350</v>
          </cell>
          <cell r="D349" t="str">
            <v>SUMINISTRO E INSTALACION TAPON PVC P 1/2"</v>
          </cell>
          <cell r="E349" t="str">
            <v>UN</v>
          </cell>
          <cell r="F349">
            <v>152</v>
          </cell>
          <cell r="G349">
            <v>887</v>
          </cell>
          <cell r="H349">
            <v>134824</v>
          </cell>
          <cell r="I349">
            <v>0</v>
          </cell>
          <cell r="J349">
            <v>0</v>
          </cell>
        </row>
        <row r="350">
          <cell r="B350" t="str">
            <v>07</v>
          </cell>
          <cell r="C350" t="str">
            <v>07-01-352</v>
          </cell>
          <cell r="D350" t="str">
            <v>SUMINISTRO E INSTALACION TAPON PVC P 3/4"</v>
          </cell>
          <cell r="E350" t="str">
            <v>UN</v>
          </cell>
          <cell r="F350">
            <v>9</v>
          </cell>
          <cell r="G350">
            <v>1245</v>
          </cell>
          <cell r="H350">
            <v>11205</v>
          </cell>
          <cell r="I350">
            <v>0</v>
          </cell>
          <cell r="J350">
            <v>0</v>
          </cell>
        </row>
        <row r="351">
          <cell r="B351" t="str">
            <v>07</v>
          </cell>
          <cell r="C351" t="str">
            <v>07-01-354</v>
          </cell>
          <cell r="D351" t="str">
            <v>SUMINISTRO E INSTALACION TAPON PVC P 1.1/4"</v>
          </cell>
          <cell r="E351" t="str">
            <v>UN</v>
          </cell>
          <cell r="F351">
            <v>43</v>
          </cell>
          <cell r="G351">
            <v>25215</v>
          </cell>
          <cell r="H351">
            <v>1084245</v>
          </cell>
          <cell r="I351">
            <v>0</v>
          </cell>
          <cell r="J351">
            <v>0</v>
          </cell>
        </row>
        <row r="352">
          <cell r="B352">
            <v>0</v>
          </cell>
          <cell r="C352" t="str">
            <v>07-01-n</v>
          </cell>
          <cell r="D352" t="str">
            <v>CONSTRUCCIONES EN MAMPOSTERIA</v>
          </cell>
          <cell r="E352">
            <v>0</v>
          </cell>
          <cell r="F352">
            <v>0</v>
          </cell>
          <cell r="G352">
            <v>0</v>
          </cell>
          <cell r="H352">
            <v>0</v>
          </cell>
          <cell r="I352">
            <v>0</v>
          </cell>
          <cell r="J352">
            <v>0</v>
          </cell>
        </row>
        <row r="353">
          <cell r="B353" t="str">
            <v>07</v>
          </cell>
          <cell r="C353" t="str">
            <v>07-01-356</v>
          </cell>
          <cell r="D353" t="str">
            <v>SUMINISTRO DE MATERIALES Y CONSTRUCCION  CAJA INSPECCION  0.60 X 0.60</v>
          </cell>
          <cell r="E353" t="str">
            <v>UN</v>
          </cell>
          <cell r="F353">
            <v>17</v>
          </cell>
          <cell r="G353">
            <v>435576</v>
          </cell>
          <cell r="H353">
            <v>7404792</v>
          </cell>
          <cell r="I353">
            <v>0</v>
          </cell>
          <cell r="J353">
            <v>0</v>
          </cell>
        </row>
        <row r="354">
          <cell r="B354" t="str">
            <v>07</v>
          </cell>
          <cell r="C354" t="str">
            <v>07-01-358</v>
          </cell>
          <cell r="D354" t="str">
            <v>SUMINISTRO DE MATERIALES Y CONSTRUCCION  CAJA INSPECCION  0.80 X 0.80</v>
          </cell>
          <cell r="E354" t="str">
            <v>UN</v>
          </cell>
          <cell r="F354">
            <v>11</v>
          </cell>
          <cell r="G354">
            <v>600062</v>
          </cell>
          <cell r="H354">
            <v>6600682</v>
          </cell>
          <cell r="I354">
            <v>0</v>
          </cell>
          <cell r="J354">
            <v>0</v>
          </cell>
        </row>
        <row r="355">
          <cell r="B355" t="str">
            <v>07</v>
          </cell>
          <cell r="C355" t="str">
            <v>07-01-360</v>
          </cell>
          <cell r="D355" t="str">
            <v>SUMINISTRO DE MATERIALES Y CONSTRUCCION  POZO EN MAMPOSTERIA</v>
          </cell>
          <cell r="E355" t="str">
            <v>UN</v>
          </cell>
          <cell r="F355">
            <v>5</v>
          </cell>
          <cell r="G355">
            <v>3124788</v>
          </cell>
          <cell r="H355">
            <v>15623940</v>
          </cell>
          <cell r="I355">
            <v>0</v>
          </cell>
          <cell r="J355">
            <v>0</v>
          </cell>
        </row>
        <row r="356">
          <cell r="B356" t="str">
            <v>07</v>
          </cell>
          <cell r="C356" t="str">
            <v>07-01-362</v>
          </cell>
          <cell r="D356" t="str">
            <v>SUMINISTRO DE MATERIALES Y CONSTRUCCION  POZO TIPO ACUEDUCTO H:2,00 M</v>
          </cell>
          <cell r="E356" t="str">
            <v>UN</v>
          </cell>
          <cell r="F356">
            <v>2</v>
          </cell>
          <cell r="G356">
            <v>4626438</v>
          </cell>
          <cell r="H356">
            <v>9252876</v>
          </cell>
          <cell r="I356">
            <v>0</v>
          </cell>
          <cell r="J356">
            <v>0</v>
          </cell>
        </row>
        <row r="357">
          <cell r="B357" t="str">
            <v>07</v>
          </cell>
          <cell r="C357" t="str">
            <v>07-01-364</v>
          </cell>
          <cell r="D357" t="str">
            <v>SUMINISTRO DE MATERIALES Y CONSTRUCCION  SUMIDERO</v>
          </cell>
          <cell r="E357" t="str">
            <v>UN</v>
          </cell>
          <cell r="F357">
            <v>8</v>
          </cell>
          <cell r="G357">
            <v>819969</v>
          </cell>
          <cell r="H357">
            <v>6559752</v>
          </cell>
          <cell r="I357">
            <v>0</v>
          </cell>
          <cell r="J357">
            <v>0</v>
          </cell>
        </row>
        <row r="358">
          <cell r="B358" t="str">
            <v>07</v>
          </cell>
          <cell r="C358" t="str">
            <v>07-01-366</v>
          </cell>
          <cell r="D358" t="str">
            <v>SUMINISTRO DE MATERIALES Y CONSTRUCCION TRAMPA DE GRASAS</v>
          </cell>
          <cell r="E358" t="str">
            <v>UN</v>
          </cell>
          <cell r="F358">
            <v>1</v>
          </cell>
          <cell r="G358">
            <v>483617</v>
          </cell>
          <cell r="H358">
            <v>483617</v>
          </cell>
          <cell r="I358">
            <v>0</v>
          </cell>
          <cell r="J358">
            <v>0</v>
          </cell>
        </row>
        <row r="359">
          <cell r="B359" t="str">
            <v>07</v>
          </cell>
          <cell r="C359" t="str">
            <v>07-01-368</v>
          </cell>
          <cell r="D359" t="str">
            <v>SUMINISTRO DE MATERIALES Y CONSTRUCCION CAJA DE AFORO</v>
          </cell>
          <cell r="E359" t="str">
            <v>UN</v>
          </cell>
          <cell r="F359">
            <v>2</v>
          </cell>
          <cell r="G359">
            <v>600062</v>
          </cell>
          <cell r="H359">
            <v>1200124</v>
          </cell>
          <cell r="I359">
            <v>0</v>
          </cell>
          <cell r="J359">
            <v>0</v>
          </cell>
        </row>
        <row r="360">
          <cell r="B360">
            <v>0</v>
          </cell>
          <cell r="C360" t="str">
            <v>07-01-p</v>
          </cell>
          <cell r="D360" t="str">
            <v>SUMINISTRO EQUIPOS (VER ESPECIFICACIÓN DE EQUIPOS)</v>
          </cell>
          <cell r="E360">
            <v>0</v>
          </cell>
          <cell r="F360">
            <v>0</v>
          </cell>
          <cell r="G360">
            <v>0</v>
          </cell>
          <cell r="H360">
            <v>0</v>
          </cell>
          <cell r="I360">
            <v>0</v>
          </cell>
          <cell r="J360">
            <v>0</v>
          </cell>
        </row>
        <row r="361">
          <cell r="B361" t="str">
            <v>07</v>
          </cell>
          <cell r="C361" t="str">
            <v>07-01-378</v>
          </cell>
          <cell r="D361" t="str">
            <v>EQUIPO PRESIÓN AGUA POTABLE (2 BOMBAS+ HIDRO). ES UN SISTEMA DE PRESIÓN MEDIANTE TANQUE HIDROAUMULADOR QUE GARANTIZA EL
PRENDIDO Y APAGADO DE LA BOMBA CUANDO EXISTE DEMANDA O LA DEMANDA SEA NULA. LAS CARACTERÍSTICAS SON LAS SIGUIENTES: CAUDAL TOTAL : 5.93 LTS/SEG., CABEZA DINÁMICA TOTAL : 41.00 M.C.A., PRESIÓN EN LA DESCARGA : 39.60 M.C.A., BOMBAS NO. 1 Y2: CAUDAL TOTAL : 3.56 LTS/SEG., CABEZA DINÁMICA TOTAL : 41.00 M.C.A., PRESIÓN EN LA DESCARGA : 39.60 M.C.A., POTENCIA DE DISEÑO : 4.0 H.P., SUCCIÓN : 2.1/2”, FLAUTA DE DESCARGA : 2.1/2”, SE INSTALARAN (2 ) BOMBAS CADA UNA PARA EL 60% DEL CAUDAL TOTAL.
TANQUE HIDROACUMULADOR : UN (1) TANQUE DE 400 LITROS, MANÓMETRO PARA MEDICIÓN HASTA 200 PSI</v>
          </cell>
          <cell r="E361" t="str">
            <v>UN</v>
          </cell>
          <cell r="F361">
            <v>1</v>
          </cell>
          <cell r="G361">
            <v>48256000</v>
          </cell>
          <cell r="H361">
            <v>48256000</v>
          </cell>
          <cell r="I361">
            <v>0</v>
          </cell>
          <cell r="J361">
            <v>0</v>
          </cell>
        </row>
        <row r="362">
          <cell r="B362" t="str">
            <v>07</v>
          </cell>
          <cell r="C362" t="str">
            <v>07-01-380</v>
          </cell>
          <cell r="D362" t="str">
            <v>EQUIPO PRESIÓN AGUAS CRUDA (2 BOMBAS+ HIDRO). ES UN SISTEMA DE PRESIÓN MEDIANTE TANQUE HIDROAUMULADOR QUE GARANTIZA EL PRENDIDO Y APAGADO DE LA BOMBA CUANDO EXISTE DEMANDA O LA DEMANDA SEA NULA. LAS CARACTERÍSTICAS SON LAS SIGUIENTES: CAUDAL TOTAL : 3.79 LTS/SEG., CABEZA DINÁMICA TOTAL : 46.00 M.C.A., PRESIÓN EN LA DESCARGA : 45.36 M.C.A., BOMBA NO. 1 Y 2: CAUDAL TOTAL : 2.27 LTS/SEG., CABEZA DINÁMICA TOTAL : 46.00M.C.A., PRESIÓN EN LA DESCARGA : 45.36 M.C.A., POTENCIA DE DISEÑO : 3.00 H.P., SUCCIÓN : 3”, FLAUTA DE DESCARGA : 3”. SE INSTALARAN 2 BOMBAS CADA UNA PARA EL 60% DEL CAUDAL TOTAL. TANQUE HIDROACUMULADOR : UN (1) TANQUE DE 300 LITROS, MANÓMETRO PARA MEDICIÓN HASTA 200 PSI</v>
          </cell>
          <cell r="E362" t="str">
            <v>UN</v>
          </cell>
          <cell r="F362">
            <v>1</v>
          </cell>
          <cell r="G362">
            <v>48256000</v>
          </cell>
          <cell r="H362">
            <v>48256000</v>
          </cell>
          <cell r="I362">
            <v>0</v>
          </cell>
          <cell r="J362">
            <v>0</v>
          </cell>
        </row>
        <row r="363">
          <cell r="B363" t="str">
            <v>07</v>
          </cell>
          <cell r="C363" t="str">
            <v>07-01-382</v>
          </cell>
          <cell r="D363" t="str">
            <v>BOMBA EYECTORA  CUARTO BOMBAS (2 BOMBAS). SERÁ UN SISTEMA TOTALMENTE AUTOMÁTICO OPERADO MEDIANTE INTERRUPTORES DE FLOTADOR
Y TIPO AMPOLLETA DE MERCURIO. SE UTILIZARÁ PARA LA EVACUACIÓN DE LAS AGUAS DE CUARTO DE EQUIPOS. CAUDAL TOTAL = 7.70 LTS/SEG., CABEZA DINÁMICA TOTAL = 7.0 MCA.
POTENCIA DE DISEÑO = 1.25 HP, VOLUMEN DEL POZO DE BOMBEO = 1.80 M3, SE INSTALARÁN DOS (2) BOMBAS EN POZO EYECTOR, CADA UNA PARA EL 100% DE LAS CARACTERÍSTICAS DADAS.</v>
          </cell>
          <cell r="E363" t="str">
            <v>UN</v>
          </cell>
          <cell r="F363">
            <v>1</v>
          </cell>
          <cell r="G363">
            <v>36192000</v>
          </cell>
          <cell r="H363">
            <v>36192000</v>
          </cell>
          <cell r="I363">
            <v>0</v>
          </cell>
          <cell r="J363">
            <v>0</v>
          </cell>
        </row>
        <row r="364">
          <cell r="B364" t="str">
            <v>07</v>
          </cell>
          <cell r="C364" t="str">
            <v>07-01-384</v>
          </cell>
          <cell r="D364"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60 PSI, SUCCIÓN : 4”, POTENCIA DE DISEÑO : 25 H.P., INCLUIR PRUEBAS, FLUJOMETRO Y VÁLVULA DE ALIVIO. BOMBA JOCKEY: CAUDAL TOTAL : 5.18 GPM, CABEZA DINÁMICA TOTAL : 65 PSI, SUCCIÓN : 2”, POTENCIA DE DISEÑO : 1 H.P.</v>
          </cell>
          <cell r="E364" t="str">
            <v>UN</v>
          </cell>
          <cell r="F364">
            <v>1</v>
          </cell>
          <cell r="G364">
            <v>72384000</v>
          </cell>
          <cell r="H364">
            <v>72384000</v>
          </cell>
          <cell r="I364">
            <v>0</v>
          </cell>
          <cell r="J364">
            <v>0</v>
          </cell>
        </row>
        <row r="365">
          <cell r="B365">
            <v>0</v>
          </cell>
          <cell r="C365" t="str">
            <v>07-01-q</v>
          </cell>
          <cell r="D365" t="str">
            <v>CONEXIONES DOMICILIARIAS</v>
          </cell>
          <cell r="E365">
            <v>0</v>
          </cell>
          <cell r="F365">
            <v>0</v>
          </cell>
          <cell r="G365">
            <v>0</v>
          </cell>
          <cell r="H365">
            <v>0</v>
          </cell>
          <cell r="I365">
            <v>0</v>
          </cell>
          <cell r="J365">
            <v>0</v>
          </cell>
        </row>
        <row r="366">
          <cell r="B366" t="str">
            <v>07</v>
          </cell>
          <cell r="C366" t="str">
            <v>07-01-386</v>
          </cell>
          <cell r="D366" t="str">
            <v>SUMINISTRO E INSTALACION TUBERIA PVC ALCANTARILLADO 8"</v>
          </cell>
          <cell r="E366" t="str">
            <v>ML</v>
          </cell>
          <cell r="F366">
            <v>6</v>
          </cell>
          <cell r="G366">
            <v>68681</v>
          </cell>
          <cell r="H366">
            <v>412086</v>
          </cell>
          <cell r="I366">
            <v>0</v>
          </cell>
          <cell r="J366">
            <v>0</v>
          </cell>
        </row>
        <row r="367">
          <cell r="B367" t="str">
            <v>07</v>
          </cell>
          <cell r="C367" t="str">
            <v>07-01-388</v>
          </cell>
          <cell r="D367" t="str">
            <v>SUMINISTRO E INSTALACION TUBERIA PVC ALCANTARILLADO 10"</v>
          </cell>
          <cell r="E367" t="str">
            <v>ML</v>
          </cell>
          <cell r="F367">
            <v>8</v>
          </cell>
          <cell r="G367">
            <v>98791</v>
          </cell>
          <cell r="H367">
            <v>790328</v>
          </cell>
          <cell r="I367">
            <v>0</v>
          </cell>
          <cell r="J367">
            <v>0</v>
          </cell>
        </row>
        <row r="368">
          <cell r="B368" t="str">
            <v>07</v>
          </cell>
          <cell r="C368" t="str">
            <v>07-01-390</v>
          </cell>
          <cell r="D368" t="str">
            <v>EXCAVACION EN MATERIAL COMUN</v>
          </cell>
          <cell r="E368" t="str">
            <v>M3</v>
          </cell>
          <cell r="F368">
            <v>10</v>
          </cell>
          <cell r="G368">
            <v>28274</v>
          </cell>
          <cell r="H368">
            <v>282740</v>
          </cell>
          <cell r="I368">
            <v>0</v>
          </cell>
          <cell r="J368">
            <v>0</v>
          </cell>
        </row>
        <row r="369">
          <cell r="B369" t="str">
            <v>07</v>
          </cell>
          <cell r="C369" t="str">
            <v>07-01-392</v>
          </cell>
          <cell r="D369" t="str">
            <v>SUMINISTRO Y EXTENDIDA CAMA EN ARENA</v>
          </cell>
          <cell r="E369" t="str">
            <v>M3</v>
          </cell>
          <cell r="F369">
            <v>1</v>
          </cell>
          <cell r="G369">
            <v>72914</v>
          </cell>
          <cell r="H369">
            <v>72914</v>
          </cell>
          <cell r="I369">
            <v>0</v>
          </cell>
          <cell r="J369">
            <v>0</v>
          </cell>
        </row>
        <row r="370">
          <cell r="B370" t="str">
            <v>07</v>
          </cell>
          <cell r="C370" t="str">
            <v>07-01-394</v>
          </cell>
          <cell r="D370" t="str">
            <v>SUMINISTRO Y COMPACTADO RELLENO RECEBO</v>
          </cell>
          <cell r="E370" t="str">
            <v>M3</v>
          </cell>
          <cell r="F370">
            <v>5</v>
          </cell>
          <cell r="G370">
            <v>69668</v>
          </cell>
          <cell r="H370">
            <v>348340</v>
          </cell>
          <cell r="I370">
            <v>0</v>
          </cell>
          <cell r="J370">
            <v>0</v>
          </cell>
        </row>
        <row r="371">
          <cell r="B371" t="str">
            <v>07</v>
          </cell>
          <cell r="C371" t="str">
            <v>07-01-396</v>
          </cell>
          <cell r="D371" t="str">
            <v>RELLENO Y COMPACTACION CON MATERIAL DE LA EXCAVACION</v>
          </cell>
          <cell r="E371" t="str">
            <v>M3</v>
          </cell>
          <cell r="F371">
            <v>4</v>
          </cell>
          <cell r="G371">
            <v>11686</v>
          </cell>
          <cell r="H371">
            <v>46744</v>
          </cell>
          <cell r="I371">
            <v>0</v>
          </cell>
          <cell r="J371">
            <v>0</v>
          </cell>
        </row>
        <row r="372">
          <cell r="B372" t="str">
            <v>07</v>
          </cell>
          <cell r="C372" t="str">
            <v>07-01-398</v>
          </cell>
          <cell r="D372" t="str">
            <v>RETIRO DE SOBRANTES</v>
          </cell>
          <cell r="E372" t="str">
            <v>M3</v>
          </cell>
          <cell r="F372">
            <v>8</v>
          </cell>
          <cell r="G372">
            <v>31613</v>
          </cell>
          <cell r="H372">
            <v>252904</v>
          </cell>
          <cell r="I372">
            <v>0</v>
          </cell>
          <cell r="J372">
            <v>0</v>
          </cell>
        </row>
        <row r="373">
          <cell r="B373" t="str">
            <v>07</v>
          </cell>
          <cell r="C373" t="str">
            <v>07-01-400</v>
          </cell>
          <cell r="D373" t="str">
            <v>ROTURA DE ANDEN</v>
          </cell>
          <cell r="E373" t="str">
            <v>M2</v>
          </cell>
          <cell r="F373">
            <v>39</v>
          </cell>
          <cell r="G373">
            <v>34957</v>
          </cell>
          <cell r="H373">
            <v>1363323</v>
          </cell>
          <cell r="I373">
            <v>0</v>
          </cell>
          <cell r="J373">
            <v>0</v>
          </cell>
        </row>
        <row r="374">
          <cell r="B374" t="str">
            <v>07</v>
          </cell>
          <cell r="C374" t="str">
            <v>07-01-402</v>
          </cell>
          <cell r="D374" t="str">
            <v>ROTURA DE PAVIMENTO (INCLUYE CORTE DE PAVIMENTO)</v>
          </cell>
          <cell r="E374" t="str">
            <v>M2</v>
          </cell>
          <cell r="F374">
            <v>39</v>
          </cell>
          <cell r="G374">
            <v>42600</v>
          </cell>
          <cell r="H374">
            <v>1661400</v>
          </cell>
          <cell r="I374">
            <v>0</v>
          </cell>
          <cell r="J374">
            <v>0</v>
          </cell>
        </row>
        <row r="375">
          <cell r="B375" t="str">
            <v>07</v>
          </cell>
          <cell r="C375" t="str">
            <v>07-01-404</v>
          </cell>
          <cell r="D375" t="str">
            <v>REPOSICION DE ANDEN</v>
          </cell>
          <cell r="E375" t="str">
            <v>M2</v>
          </cell>
          <cell r="F375">
            <v>39</v>
          </cell>
          <cell r="G375">
            <v>69351</v>
          </cell>
          <cell r="H375">
            <v>2704689</v>
          </cell>
          <cell r="I375">
            <v>0</v>
          </cell>
          <cell r="J375">
            <v>0</v>
          </cell>
        </row>
        <row r="376">
          <cell r="B376" t="str">
            <v>07</v>
          </cell>
          <cell r="C376" t="str">
            <v>07-01-406</v>
          </cell>
          <cell r="D376" t="str">
            <v>REPOSICION DE PAVIMENTO</v>
          </cell>
          <cell r="E376" t="str">
            <v>M2</v>
          </cell>
          <cell r="F376">
            <v>39</v>
          </cell>
          <cell r="G376">
            <v>102856</v>
          </cell>
          <cell r="H376">
            <v>4011384</v>
          </cell>
          <cell r="I376">
            <v>0</v>
          </cell>
          <cell r="J376">
            <v>0</v>
          </cell>
        </row>
        <row r="377">
          <cell r="B377">
            <v>0</v>
          </cell>
          <cell r="C377" t="str">
            <v>07-01-r</v>
          </cell>
          <cell r="D377" t="str">
            <v>TRAMITES ANTE EMPRESAS DE SERVICIOS PÚBLICOS</v>
          </cell>
          <cell r="E377">
            <v>0</v>
          </cell>
          <cell r="F377">
            <v>0</v>
          </cell>
          <cell r="G377">
            <v>0</v>
          </cell>
          <cell r="H377">
            <v>0</v>
          </cell>
          <cell r="I377">
            <v>0</v>
          </cell>
          <cell r="J377">
            <v>0</v>
          </cell>
        </row>
        <row r="378">
          <cell r="B378" t="str">
            <v>07</v>
          </cell>
          <cell r="C378" t="str">
            <v>07-01-408</v>
          </cell>
          <cell r="D378" t="str">
            <v>TRAMITE DOMICILIARIAS DEFINITIVAS EAAB</v>
          </cell>
          <cell r="E378" t="str">
            <v>UN</v>
          </cell>
          <cell r="F378">
            <v>1</v>
          </cell>
          <cell r="G378">
            <v>4222400</v>
          </cell>
          <cell r="H378">
            <v>4222400</v>
          </cell>
          <cell r="I378">
            <v>0</v>
          </cell>
          <cell r="J378">
            <v>0</v>
          </cell>
        </row>
        <row r="379">
          <cell r="B379" t="str">
            <v>07</v>
          </cell>
          <cell r="C379" t="str">
            <v>07-01-410</v>
          </cell>
          <cell r="D379" t="str">
            <v>CONEXIÓN DEFINITIVA ACUEDUCTO EAAB</v>
          </cell>
          <cell r="E379" t="str">
            <v>UN</v>
          </cell>
          <cell r="F379">
            <v>1</v>
          </cell>
          <cell r="G379">
            <v>2171520</v>
          </cell>
          <cell r="H379">
            <v>2171520</v>
          </cell>
          <cell r="I379">
            <v>0</v>
          </cell>
          <cell r="J379">
            <v>0</v>
          </cell>
        </row>
        <row r="380">
          <cell r="B380">
            <v>0</v>
          </cell>
          <cell r="C380" t="str">
            <v>07-01-s</v>
          </cell>
          <cell r="D380" t="str">
            <v xml:space="preserve">DESINFECCIÓN DEL SISTEMA DE AGUA POTABLE </v>
          </cell>
          <cell r="E380">
            <v>0</v>
          </cell>
          <cell r="F380">
            <v>0</v>
          </cell>
          <cell r="G380">
            <v>0</v>
          </cell>
          <cell r="H380">
            <v>0</v>
          </cell>
          <cell r="I380">
            <v>0</v>
          </cell>
          <cell r="J380">
            <v>0</v>
          </cell>
        </row>
        <row r="381">
          <cell r="B381" t="str">
            <v>07</v>
          </cell>
          <cell r="C381" t="str">
            <v>07-01-412</v>
          </cell>
          <cell r="D381" t="str">
            <v>DESINFECCIÓN DEL SISITEMA SEGÚN ESPECIFICACIÓN</v>
          </cell>
          <cell r="E381" t="str">
            <v>UN</v>
          </cell>
          <cell r="F381">
            <v>1</v>
          </cell>
          <cell r="G381">
            <v>249565</v>
          </cell>
          <cell r="H381">
            <v>249565</v>
          </cell>
          <cell r="I381">
            <v>0</v>
          </cell>
          <cell r="J381">
            <v>0</v>
          </cell>
        </row>
        <row r="382">
          <cell r="B382">
            <v>0</v>
          </cell>
          <cell r="C382" t="str">
            <v>07-01-t</v>
          </cell>
          <cell r="D382" t="str">
            <v>ELABORACIÓN DEL MANUAL DE OPERACIÓN Y MANTENIMIENTO</v>
          </cell>
          <cell r="E382">
            <v>0</v>
          </cell>
          <cell r="F382">
            <v>0</v>
          </cell>
          <cell r="G382">
            <v>0</v>
          </cell>
          <cell r="H382">
            <v>0</v>
          </cell>
          <cell r="I382">
            <v>0</v>
          </cell>
          <cell r="J382">
            <v>0</v>
          </cell>
        </row>
        <row r="383">
          <cell r="B383" t="str">
            <v>07</v>
          </cell>
          <cell r="C383" t="str">
            <v>07-01-414</v>
          </cell>
          <cell r="D383" t="str">
            <v>ELABORACION MANUAL DE MANTENIMIENTO SEGÚN ESPECIFICACIÓN</v>
          </cell>
          <cell r="E383" t="str">
            <v>UN</v>
          </cell>
          <cell r="F383">
            <v>1</v>
          </cell>
          <cell r="G383">
            <v>205854</v>
          </cell>
          <cell r="H383">
            <v>205854</v>
          </cell>
          <cell r="I383">
            <v>0</v>
          </cell>
          <cell r="J383">
            <v>0</v>
          </cell>
        </row>
        <row r="384">
          <cell r="B384">
            <v>0</v>
          </cell>
          <cell r="C384" t="str">
            <v>07-01-u</v>
          </cell>
          <cell r="D384" t="str">
            <v>ELABORACIÓN DE PLANOS RECORD</v>
          </cell>
          <cell r="E384">
            <v>0</v>
          </cell>
          <cell r="F384">
            <v>0</v>
          </cell>
          <cell r="G384">
            <v>0</v>
          </cell>
          <cell r="H384">
            <v>0</v>
          </cell>
          <cell r="I384">
            <v>0</v>
          </cell>
          <cell r="J384">
            <v>0</v>
          </cell>
        </row>
        <row r="385">
          <cell r="B385" t="str">
            <v>07</v>
          </cell>
          <cell r="C385" t="str">
            <v>07-01-416</v>
          </cell>
          <cell r="D385" t="str">
            <v>DIGITALIZACION Y ENTREGA IMPRESA PLANOS RECORD</v>
          </cell>
          <cell r="E385" t="str">
            <v>UN</v>
          </cell>
          <cell r="F385">
            <v>10</v>
          </cell>
          <cell r="G385">
            <v>98527</v>
          </cell>
          <cell r="H385">
            <v>985270</v>
          </cell>
          <cell r="I385">
            <v>0</v>
          </cell>
          <cell r="J385">
            <v>0</v>
          </cell>
        </row>
        <row r="386">
          <cell r="B386">
            <v>0</v>
          </cell>
          <cell r="C386" t="str">
            <v>07-01-v</v>
          </cell>
          <cell r="D386" t="str">
            <v>RED DE FILTRO</v>
          </cell>
          <cell r="E386">
            <v>0</v>
          </cell>
          <cell r="F386">
            <v>0</v>
          </cell>
          <cell r="G386">
            <v>0</v>
          </cell>
          <cell r="H386">
            <v>0</v>
          </cell>
          <cell r="I386">
            <v>0</v>
          </cell>
          <cell r="J386">
            <v>0</v>
          </cell>
        </row>
        <row r="387">
          <cell r="B387" t="str">
            <v>07</v>
          </cell>
          <cell r="C387" t="str">
            <v>07-01-418</v>
          </cell>
          <cell r="D387" t="str">
            <v>SUMINISTRO E INSTALACION TUBERIA PVC FILTRO Ø4"</v>
          </cell>
          <cell r="E387" t="str">
            <v>ML</v>
          </cell>
          <cell r="F387">
            <v>104</v>
          </cell>
          <cell r="G387">
            <v>31386</v>
          </cell>
          <cell r="H387">
            <v>3264144</v>
          </cell>
          <cell r="I387">
            <v>0</v>
          </cell>
          <cell r="J387">
            <v>0</v>
          </cell>
        </row>
        <row r="388">
          <cell r="B388" t="str">
            <v>07</v>
          </cell>
          <cell r="C388" t="str">
            <v>07-01-420</v>
          </cell>
          <cell r="D388" t="str">
            <v>EXCAVACION EN MATERIAL COMUN</v>
          </cell>
          <cell r="E388" t="str">
            <v>M3</v>
          </cell>
          <cell r="F388">
            <v>25</v>
          </cell>
          <cell r="G388">
            <v>28274</v>
          </cell>
          <cell r="H388">
            <v>706850</v>
          </cell>
          <cell r="I388">
            <v>0</v>
          </cell>
          <cell r="J388">
            <v>0</v>
          </cell>
        </row>
        <row r="389">
          <cell r="B389" t="str">
            <v>07</v>
          </cell>
          <cell r="C389" t="str">
            <v>07-01-422</v>
          </cell>
          <cell r="D389" t="str">
            <v>SUMINISTRO Y EXTENDIDA GRAVILLA REDONDA LIBRE DE FINOS 3/4" O 1"</v>
          </cell>
          <cell r="E389" t="str">
            <v>M3</v>
          </cell>
          <cell r="F389">
            <v>17</v>
          </cell>
          <cell r="G389">
            <v>101785</v>
          </cell>
          <cell r="H389">
            <v>1730345</v>
          </cell>
          <cell r="I389">
            <v>0</v>
          </cell>
          <cell r="J389">
            <v>0</v>
          </cell>
        </row>
        <row r="390">
          <cell r="B390" t="str">
            <v>07</v>
          </cell>
          <cell r="C390" t="str">
            <v>07-01-424</v>
          </cell>
          <cell r="D390" t="str">
            <v>SUMINISTRO E INSTALACION GEOTEXTIL NT 1600</v>
          </cell>
          <cell r="E390" t="str">
            <v>M2</v>
          </cell>
          <cell r="F390">
            <v>167</v>
          </cell>
          <cell r="G390">
            <v>10244</v>
          </cell>
          <cell r="H390">
            <v>1710748</v>
          </cell>
          <cell r="I390">
            <v>0</v>
          </cell>
          <cell r="J390">
            <v>0</v>
          </cell>
        </row>
        <row r="391">
          <cell r="B391">
            <v>0</v>
          </cell>
          <cell r="C391" t="str">
            <v>07-02</v>
          </cell>
          <cell r="D391" t="str">
            <v xml:space="preserve">      RED CONTRA INCENDIO</v>
          </cell>
          <cell r="E391">
            <v>0</v>
          </cell>
          <cell r="F391">
            <v>0</v>
          </cell>
          <cell r="G391">
            <v>0</v>
          </cell>
          <cell r="H391">
            <v>0</v>
          </cell>
          <cell r="I391">
            <v>0</v>
          </cell>
          <cell r="J391">
            <v>0</v>
          </cell>
        </row>
        <row r="392">
          <cell r="B392">
            <v>0</v>
          </cell>
          <cell r="C392" t="str">
            <v>07-02-a</v>
          </cell>
          <cell r="D392" t="str">
            <v xml:space="preserve">CUARTO DE BOMBAS RED CONTRA INCENDIO </v>
          </cell>
          <cell r="E392">
            <v>0</v>
          </cell>
          <cell r="F392">
            <v>0</v>
          </cell>
          <cell r="G392">
            <v>0</v>
          </cell>
          <cell r="H392">
            <v>0</v>
          </cell>
          <cell r="I392">
            <v>0</v>
          </cell>
          <cell r="J392">
            <v>0</v>
          </cell>
        </row>
        <row r="393">
          <cell r="B393" t="str">
            <v>07</v>
          </cell>
          <cell r="C393" t="str">
            <v>07-02-005</v>
          </cell>
          <cell r="D393" t="str">
            <v>SUMINISTRO E INSTALACION TUBERIA ACERO NEGRO RANURADA SCH 40 6"</v>
          </cell>
          <cell r="E393" t="str">
            <v>ML</v>
          </cell>
          <cell r="F393">
            <v>18</v>
          </cell>
          <cell r="G393">
            <v>192672</v>
          </cell>
          <cell r="H393">
            <v>3468096</v>
          </cell>
          <cell r="I393">
            <v>0</v>
          </cell>
          <cell r="J393">
            <v>0</v>
          </cell>
        </row>
        <row r="394">
          <cell r="B394" t="str">
            <v>07</v>
          </cell>
          <cell r="C394" t="str">
            <v>07-02-010</v>
          </cell>
          <cell r="D394" t="str">
            <v>SUMINISTRO E INSTALACION TUBERIA ACERO NEGRO RANURADA SCH 40 2"</v>
          </cell>
          <cell r="E394" t="str">
            <v>ML</v>
          </cell>
          <cell r="F394">
            <v>4</v>
          </cell>
          <cell r="G394">
            <v>45358</v>
          </cell>
          <cell r="H394">
            <v>181432</v>
          </cell>
          <cell r="I394">
            <v>0</v>
          </cell>
          <cell r="J394">
            <v>0</v>
          </cell>
        </row>
        <row r="395">
          <cell r="B395" t="str">
            <v>07</v>
          </cell>
          <cell r="C395" t="str">
            <v>07-02-015</v>
          </cell>
          <cell r="D395" t="str">
            <v>SUMINISTRO E INSTALACION TUBERIA ACERO NEGRO ROSCADA SCH 40 1,1/2"</v>
          </cell>
          <cell r="E395" t="str">
            <v>ML</v>
          </cell>
          <cell r="F395">
            <v>3</v>
          </cell>
          <cell r="G395">
            <v>36507</v>
          </cell>
          <cell r="H395">
            <v>109521</v>
          </cell>
          <cell r="I395">
            <v>0</v>
          </cell>
          <cell r="J395">
            <v>0</v>
          </cell>
        </row>
        <row r="396">
          <cell r="B396" t="str">
            <v>07</v>
          </cell>
          <cell r="C396" t="str">
            <v>07-02-020</v>
          </cell>
          <cell r="D396" t="str">
            <v>SUMINISTRO E INSTALACION ACCESORIOS RANURADOS 6"</v>
          </cell>
          <cell r="E396" t="str">
            <v>UN</v>
          </cell>
          <cell r="F396">
            <v>12</v>
          </cell>
          <cell r="G396">
            <v>113961</v>
          </cell>
          <cell r="H396">
            <v>1367532</v>
          </cell>
          <cell r="I396">
            <v>0</v>
          </cell>
          <cell r="J396">
            <v>0</v>
          </cell>
        </row>
        <row r="397">
          <cell r="B397" t="str">
            <v>07</v>
          </cell>
          <cell r="C397" t="str">
            <v>07-02-025</v>
          </cell>
          <cell r="D397" t="str">
            <v>SUMINISTRO E INSTALACION ACCESORIOS RANURADOS 2"</v>
          </cell>
          <cell r="E397" t="str">
            <v>UN</v>
          </cell>
          <cell r="F397">
            <v>4</v>
          </cell>
          <cell r="G397">
            <v>19754</v>
          </cell>
          <cell r="H397">
            <v>79016</v>
          </cell>
          <cell r="I397">
            <v>0</v>
          </cell>
          <cell r="J397">
            <v>0</v>
          </cell>
        </row>
        <row r="398">
          <cell r="B398" t="str">
            <v>07</v>
          </cell>
          <cell r="C398" t="str">
            <v>07-02-030</v>
          </cell>
          <cell r="D398" t="str">
            <v>SUMINISTRO E INSTALACION ACCESORIOS ROSCADOS 1,1/2"</v>
          </cell>
          <cell r="E398" t="str">
            <v>UN</v>
          </cell>
          <cell r="F398">
            <v>2</v>
          </cell>
          <cell r="G398">
            <v>12421</v>
          </cell>
          <cell r="H398">
            <v>24842</v>
          </cell>
          <cell r="I398">
            <v>0</v>
          </cell>
          <cell r="J398">
            <v>0</v>
          </cell>
        </row>
        <row r="399">
          <cell r="B399" t="str">
            <v>07</v>
          </cell>
          <cell r="C399" t="str">
            <v>07-02-035</v>
          </cell>
          <cell r="D399" t="str">
            <v>SUMINISTRO E INSTALACION CUPLING RANURADO  6"</v>
          </cell>
          <cell r="E399" t="str">
            <v>UN</v>
          </cell>
          <cell r="F399">
            <v>24</v>
          </cell>
          <cell r="G399">
            <v>27684</v>
          </cell>
          <cell r="H399">
            <v>664416</v>
          </cell>
          <cell r="I399">
            <v>0</v>
          </cell>
          <cell r="J399">
            <v>0</v>
          </cell>
        </row>
        <row r="400">
          <cell r="B400" t="str">
            <v>07</v>
          </cell>
          <cell r="C400" t="str">
            <v>07-02-040</v>
          </cell>
          <cell r="D400" t="str">
            <v>SUMINISTRO E INSTALACION CUPLING RANURADO 2"</v>
          </cell>
          <cell r="E400" t="str">
            <v>UN</v>
          </cell>
          <cell r="F400">
            <v>6</v>
          </cell>
          <cell r="G400">
            <v>9713</v>
          </cell>
          <cell r="H400">
            <v>58278</v>
          </cell>
          <cell r="I400">
            <v>0</v>
          </cell>
          <cell r="J400">
            <v>0</v>
          </cell>
        </row>
        <row r="401">
          <cell r="B401" t="str">
            <v>07</v>
          </cell>
          <cell r="C401" t="str">
            <v>07-02-045</v>
          </cell>
          <cell r="D401" t="str">
            <v>SUMINISTRO E INSTALACION REDUCCIÓN RANURADA 6"X4"</v>
          </cell>
          <cell r="E401" t="str">
            <v>UN</v>
          </cell>
          <cell r="F401">
            <v>2</v>
          </cell>
          <cell r="G401">
            <v>113961</v>
          </cell>
          <cell r="H401">
            <v>227922</v>
          </cell>
          <cell r="I401">
            <v>0</v>
          </cell>
          <cell r="J401">
            <v>0</v>
          </cell>
        </row>
        <row r="402">
          <cell r="B402" t="str">
            <v>07</v>
          </cell>
          <cell r="C402" t="str">
            <v>07-02-050</v>
          </cell>
          <cell r="D402" t="str">
            <v>SUMINISTRO E INSTALACION VALVULA DE ALIVIO Ø3/4"</v>
          </cell>
          <cell r="E402" t="str">
            <v>UN</v>
          </cell>
          <cell r="F402">
            <v>1</v>
          </cell>
          <cell r="G402">
            <v>710535</v>
          </cell>
          <cell r="H402">
            <v>710535</v>
          </cell>
          <cell r="I402">
            <v>0</v>
          </cell>
          <cell r="J402">
            <v>0</v>
          </cell>
        </row>
        <row r="403">
          <cell r="B403" t="str">
            <v>07</v>
          </cell>
          <cell r="C403" t="str">
            <v>07-02-055</v>
          </cell>
          <cell r="D403" t="str">
            <v>SUMINISTRO E INSTALACION LAMINA ANTIVORTICE 0.60 X 0.60</v>
          </cell>
          <cell r="E403" t="str">
            <v>UN</v>
          </cell>
          <cell r="F403">
            <v>1</v>
          </cell>
          <cell r="G403">
            <v>467990</v>
          </cell>
          <cell r="H403">
            <v>467990</v>
          </cell>
          <cell r="I403">
            <v>0</v>
          </cell>
          <cell r="J403">
            <v>0</v>
          </cell>
        </row>
        <row r="404">
          <cell r="B404" t="str">
            <v>07</v>
          </cell>
          <cell r="C404" t="str">
            <v>07-02-060</v>
          </cell>
          <cell r="D404" t="str">
            <v>SUMINISTRO E INSTALACION COPA EXCENTRICA 6X2</v>
          </cell>
          <cell r="E404" t="str">
            <v>UN</v>
          </cell>
          <cell r="F404">
            <v>4</v>
          </cell>
          <cell r="G404">
            <v>238471</v>
          </cell>
          <cell r="H404">
            <v>953884</v>
          </cell>
          <cell r="I404">
            <v>0</v>
          </cell>
          <cell r="J404">
            <v>0</v>
          </cell>
        </row>
        <row r="405">
          <cell r="B405" t="str">
            <v>07</v>
          </cell>
          <cell r="C405" t="str">
            <v>07-02-065</v>
          </cell>
          <cell r="D405" t="str">
            <v>SUMINISTRO E INSTALACION COPA EXCENTRICA 2X1,1/2</v>
          </cell>
          <cell r="E405" t="str">
            <v>UN</v>
          </cell>
          <cell r="F405">
            <v>4</v>
          </cell>
          <cell r="G405">
            <v>81756</v>
          </cell>
          <cell r="H405">
            <v>327024</v>
          </cell>
          <cell r="I405">
            <v>0</v>
          </cell>
          <cell r="J405">
            <v>0</v>
          </cell>
        </row>
        <row r="406">
          <cell r="B406" t="str">
            <v>07</v>
          </cell>
          <cell r="C406" t="str">
            <v>07-02-070</v>
          </cell>
          <cell r="D406" t="str">
            <v>SUMINISTRO E INSTALACION VALVULA VASTAGO ASCENDENTE BRIDADA 6"</v>
          </cell>
          <cell r="E406" t="str">
            <v>UN</v>
          </cell>
          <cell r="F406">
            <v>4</v>
          </cell>
          <cell r="G406">
            <v>1995317</v>
          </cell>
          <cell r="H406">
            <v>7981268</v>
          </cell>
          <cell r="I406">
            <v>0</v>
          </cell>
          <cell r="J406">
            <v>0</v>
          </cell>
        </row>
        <row r="407">
          <cell r="B407" t="str">
            <v>07</v>
          </cell>
          <cell r="C407" t="str">
            <v>07-02-075</v>
          </cell>
          <cell r="D407" t="str">
            <v>SUMINISTRO E INSTALACION VALVULA VASTAGO ASCENDENTE BRIDADA 2"</v>
          </cell>
          <cell r="E407" t="str">
            <v>UN</v>
          </cell>
          <cell r="F407">
            <v>2</v>
          </cell>
          <cell r="G407">
            <v>600506</v>
          </cell>
          <cell r="H407">
            <v>1201012</v>
          </cell>
          <cell r="I407">
            <v>0</v>
          </cell>
          <cell r="J407">
            <v>0</v>
          </cell>
        </row>
        <row r="408">
          <cell r="B408" t="str">
            <v>07</v>
          </cell>
          <cell r="C408" t="str">
            <v>07-02-080</v>
          </cell>
          <cell r="D408" t="str">
            <v>SUMINISTRO E INSTALACION REGISTRO BOLA Ø2"</v>
          </cell>
          <cell r="E408" t="str">
            <v>UN</v>
          </cell>
          <cell r="F408">
            <v>1</v>
          </cell>
          <cell r="G408">
            <v>169685</v>
          </cell>
          <cell r="H408">
            <v>169685</v>
          </cell>
          <cell r="I408">
            <v>0</v>
          </cell>
          <cell r="J408">
            <v>0</v>
          </cell>
        </row>
        <row r="409">
          <cell r="B409" t="str">
            <v>07</v>
          </cell>
          <cell r="C409" t="str">
            <v>07-02-085</v>
          </cell>
          <cell r="D409" t="str">
            <v>SUMINISTRO E INSTALACION CABEZAL DE PRUEBA Ø6"X2,1/2"X2,1/2"X2,1/2"</v>
          </cell>
          <cell r="E409" t="str">
            <v>UN</v>
          </cell>
          <cell r="F409">
            <v>1</v>
          </cell>
          <cell r="G409">
            <v>7215984</v>
          </cell>
          <cell r="H409">
            <v>7215984</v>
          </cell>
          <cell r="I409">
            <v>0</v>
          </cell>
          <cell r="J409">
            <v>0</v>
          </cell>
        </row>
        <row r="410">
          <cell r="B410" t="str">
            <v>07</v>
          </cell>
          <cell r="C410" t="str">
            <v>07-02-090</v>
          </cell>
          <cell r="D410" t="str">
            <v>SUMINISTRO E INSTALACION BRIDA EN ACERO (INDIVIDUAL) Ø6"</v>
          </cell>
          <cell r="E410" t="str">
            <v>UN</v>
          </cell>
          <cell r="F410">
            <v>8</v>
          </cell>
          <cell r="G410">
            <v>221105</v>
          </cell>
          <cell r="H410">
            <v>1768840</v>
          </cell>
          <cell r="I410">
            <v>0</v>
          </cell>
          <cell r="J410">
            <v>0</v>
          </cell>
        </row>
        <row r="411">
          <cell r="B411" t="str">
            <v>07</v>
          </cell>
          <cell r="C411" t="str">
            <v>07-02-095</v>
          </cell>
          <cell r="D411" t="str">
            <v>SUMINISTRO E INSTALACION BRIDA EN ACERO (INDIVIDUAL) Ø2"</v>
          </cell>
          <cell r="E411" t="str">
            <v>UN</v>
          </cell>
          <cell r="F411">
            <v>4</v>
          </cell>
          <cell r="G411">
            <v>79553</v>
          </cell>
          <cell r="H411">
            <v>318212</v>
          </cell>
          <cell r="I411">
            <v>0</v>
          </cell>
          <cell r="J411">
            <v>0</v>
          </cell>
        </row>
        <row r="412">
          <cell r="B412" t="str">
            <v>07</v>
          </cell>
          <cell r="C412" t="str">
            <v>07-02-100</v>
          </cell>
          <cell r="D412" t="str">
            <v>SUMINISTRO E INSTALACION NIPLE PASA MURO EN ACERO INOXIDABLE 6"</v>
          </cell>
          <cell r="E412" t="str">
            <v>UN</v>
          </cell>
          <cell r="F412">
            <v>3</v>
          </cell>
          <cell r="G412">
            <v>550736</v>
          </cell>
          <cell r="H412">
            <v>1652208</v>
          </cell>
          <cell r="I412">
            <v>0</v>
          </cell>
          <cell r="J412">
            <v>0</v>
          </cell>
        </row>
        <row r="413">
          <cell r="B413" t="str">
            <v>07</v>
          </cell>
          <cell r="C413" t="str">
            <v>07-02-105</v>
          </cell>
          <cell r="D413" t="str">
            <v>SUMINISTRO E INSTALACION NIPLE PASA MURO EN ACERO INOXIDABLE 2"</v>
          </cell>
          <cell r="E413" t="str">
            <v>UN</v>
          </cell>
          <cell r="F413">
            <v>1</v>
          </cell>
          <cell r="G413">
            <v>198861</v>
          </cell>
          <cell r="H413">
            <v>198861</v>
          </cell>
          <cell r="I413">
            <v>0</v>
          </cell>
          <cell r="J413">
            <v>0</v>
          </cell>
        </row>
        <row r="414">
          <cell r="B414" t="str">
            <v>07</v>
          </cell>
          <cell r="C414" t="str">
            <v>07-02-110</v>
          </cell>
          <cell r="D414" t="str">
            <v>SUMINISTRO E INSTALACION NIPLE PASA MURO EN ACERO INOXIDABLE 1"</v>
          </cell>
          <cell r="E414" t="str">
            <v>UN</v>
          </cell>
          <cell r="F414">
            <v>2</v>
          </cell>
          <cell r="G414">
            <v>100968</v>
          </cell>
          <cell r="H414">
            <v>201936</v>
          </cell>
          <cell r="I414">
            <v>0</v>
          </cell>
          <cell r="J414">
            <v>0</v>
          </cell>
        </row>
        <row r="415">
          <cell r="B415" t="str">
            <v>07</v>
          </cell>
          <cell r="C415" t="str">
            <v>07-02-115</v>
          </cell>
          <cell r="D415" t="str">
            <v>SUMINISTRO E INSTALACION ABRAZADERAS 6"</v>
          </cell>
          <cell r="E415" t="str">
            <v>UN</v>
          </cell>
          <cell r="F415">
            <v>10</v>
          </cell>
          <cell r="G415">
            <v>12993</v>
          </cell>
          <cell r="H415">
            <v>129930</v>
          </cell>
          <cell r="I415">
            <v>0</v>
          </cell>
          <cell r="J415">
            <v>0</v>
          </cell>
        </row>
        <row r="416">
          <cell r="B416" t="str">
            <v>07</v>
          </cell>
          <cell r="C416" t="str">
            <v>07-02-120</v>
          </cell>
          <cell r="D416" t="str">
            <v>SUMINISTRO E INSTALACION ABRAZADERAS 2"</v>
          </cell>
          <cell r="E416" t="str">
            <v>UN</v>
          </cell>
          <cell r="F416">
            <v>4</v>
          </cell>
          <cell r="G416">
            <v>7079</v>
          </cell>
          <cell r="H416">
            <v>28316</v>
          </cell>
          <cell r="I416">
            <v>0</v>
          </cell>
          <cell r="J416">
            <v>0</v>
          </cell>
        </row>
        <row r="417">
          <cell r="B417" t="str">
            <v>07</v>
          </cell>
          <cell r="C417" t="str">
            <v>07-02-125</v>
          </cell>
          <cell r="D417" t="str">
            <v>SUMINISTRO E INSTALACION ABRAZADERAS 1,1/2"</v>
          </cell>
          <cell r="E417" t="str">
            <v>UN</v>
          </cell>
          <cell r="F417">
            <v>1</v>
          </cell>
          <cell r="G417">
            <v>7079</v>
          </cell>
          <cell r="H417">
            <v>7079</v>
          </cell>
          <cell r="I417">
            <v>0</v>
          </cell>
          <cell r="J417">
            <v>0</v>
          </cell>
        </row>
        <row r="418">
          <cell r="B418" t="str">
            <v>07</v>
          </cell>
          <cell r="C418" t="str">
            <v>07-02-130</v>
          </cell>
          <cell r="D418" t="str">
            <v>SUMINISTRO E INSTALACION SOPORTE ESPECIAL PARA TUBERIA SUCCION</v>
          </cell>
          <cell r="E418" t="str">
            <v>UN</v>
          </cell>
          <cell r="F418">
            <v>2</v>
          </cell>
          <cell r="G418">
            <v>66641</v>
          </cell>
          <cell r="H418">
            <v>133282</v>
          </cell>
          <cell r="I418">
            <v>0</v>
          </cell>
          <cell r="J418">
            <v>0</v>
          </cell>
        </row>
        <row r="419">
          <cell r="B419" t="str">
            <v>07</v>
          </cell>
          <cell r="C419" t="str">
            <v>07-02-135</v>
          </cell>
          <cell r="D419" t="str">
            <v>SUMINISTRO E INSTALACION EGISTRO TIPO CORTINA Ø2"</v>
          </cell>
          <cell r="E419" t="str">
            <v>UN</v>
          </cell>
          <cell r="F419">
            <v>1</v>
          </cell>
          <cell r="G419">
            <v>246751</v>
          </cell>
          <cell r="H419">
            <v>246751</v>
          </cell>
          <cell r="I419">
            <v>0</v>
          </cell>
          <cell r="J419">
            <v>0</v>
          </cell>
        </row>
        <row r="420">
          <cell r="B420" t="str">
            <v>07</v>
          </cell>
          <cell r="C420" t="str">
            <v>07-02-140</v>
          </cell>
          <cell r="D420" t="str">
            <v>SUMINISTRO E INSTALACION CHEQUE HIDRO AMORTIGUADO 6"</v>
          </cell>
          <cell r="E420" t="str">
            <v>UN</v>
          </cell>
          <cell r="F420">
            <v>1</v>
          </cell>
          <cell r="G420">
            <v>994480</v>
          </cell>
          <cell r="H420">
            <v>994480</v>
          </cell>
          <cell r="I420">
            <v>0</v>
          </cell>
          <cell r="J420">
            <v>0</v>
          </cell>
        </row>
        <row r="421">
          <cell r="B421" t="str">
            <v>07</v>
          </cell>
          <cell r="C421" t="str">
            <v>07-02-145</v>
          </cell>
          <cell r="D421" t="str">
            <v>SUMINISTRO E INSTALACION ACOPLE FLEXIBLE METALICA 6"</v>
          </cell>
          <cell r="E421" t="str">
            <v>UN</v>
          </cell>
          <cell r="F421">
            <v>14</v>
          </cell>
          <cell r="G421">
            <v>52188</v>
          </cell>
          <cell r="H421">
            <v>730632</v>
          </cell>
          <cell r="I421">
            <v>0</v>
          </cell>
          <cell r="J421">
            <v>0</v>
          </cell>
        </row>
        <row r="422">
          <cell r="B422" t="str">
            <v>07</v>
          </cell>
          <cell r="C422" t="str">
            <v>07-02-150</v>
          </cell>
          <cell r="D422" t="str">
            <v>SUMINISTRO E INSTALACION ACOPLE FLEXIBLE METALICA 2"</v>
          </cell>
          <cell r="E422" t="str">
            <v>UN</v>
          </cell>
          <cell r="F422">
            <v>6</v>
          </cell>
          <cell r="G422">
            <v>18073</v>
          </cell>
          <cell r="H422">
            <v>108438</v>
          </cell>
          <cell r="I422">
            <v>0</v>
          </cell>
          <cell r="J422">
            <v>0</v>
          </cell>
        </row>
        <row r="423">
          <cell r="B423" t="str">
            <v>07</v>
          </cell>
          <cell r="C423" t="str">
            <v>07-02-155</v>
          </cell>
          <cell r="D423" t="str">
            <v>SUMINISTRO E INSTALACION MANOMETRO 0-200 PSI</v>
          </cell>
          <cell r="E423" t="str">
            <v>UN</v>
          </cell>
          <cell r="F423">
            <v>2</v>
          </cell>
          <cell r="G423">
            <v>30539</v>
          </cell>
          <cell r="H423">
            <v>61078</v>
          </cell>
          <cell r="I423">
            <v>0</v>
          </cell>
          <cell r="J423">
            <v>0</v>
          </cell>
        </row>
        <row r="424">
          <cell r="B424" t="str">
            <v>07</v>
          </cell>
          <cell r="C424" t="str">
            <v>07-02-160</v>
          </cell>
          <cell r="D424" t="str">
            <v>SUMINISTRO E INSTALACION REGISTRO P/D PESADO TIPO CORTINA 1"</v>
          </cell>
          <cell r="E424" t="str">
            <v>UN</v>
          </cell>
          <cell r="F424">
            <v>1</v>
          </cell>
          <cell r="G424">
            <v>87910</v>
          </cell>
          <cell r="H424">
            <v>87910</v>
          </cell>
          <cell r="I424">
            <v>0</v>
          </cell>
          <cell r="J424">
            <v>0</v>
          </cell>
        </row>
        <row r="425">
          <cell r="B425" t="str">
            <v>07</v>
          </cell>
          <cell r="C425" t="str">
            <v>07-02-165</v>
          </cell>
          <cell r="D425" t="str">
            <v>SUMINISTRO E INSTALACION FLOTADOR MECANICO 1"- ALARMA SONORA</v>
          </cell>
          <cell r="E425" t="str">
            <v>UN</v>
          </cell>
          <cell r="F425">
            <v>1</v>
          </cell>
          <cell r="G425">
            <v>252765</v>
          </cell>
          <cell r="H425">
            <v>252765</v>
          </cell>
          <cell r="I425">
            <v>0</v>
          </cell>
          <cell r="J425">
            <v>0</v>
          </cell>
        </row>
        <row r="426">
          <cell r="B426" t="str">
            <v>07</v>
          </cell>
          <cell r="C426" t="str">
            <v>07-02-170</v>
          </cell>
          <cell r="D426" t="str">
            <v>SUMINISTRO E INSTALACION COLA MARRANO</v>
          </cell>
          <cell r="E426" t="str">
            <v>UN</v>
          </cell>
          <cell r="F426">
            <v>1</v>
          </cell>
          <cell r="G426">
            <v>14571</v>
          </cell>
          <cell r="H426">
            <v>14571</v>
          </cell>
          <cell r="I426">
            <v>0</v>
          </cell>
          <cell r="J426">
            <v>0</v>
          </cell>
        </row>
        <row r="427">
          <cell r="B427" t="str">
            <v>07</v>
          </cell>
          <cell r="C427" t="str">
            <v>07-02-175</v>
          </cell>
          <cell r="D427" t="str">
            <v>MEDIDOR MASTER INCENDIO 1"</v>
          </cell>
          <cell r="E427" t="str">
            <v>UN</v>
          </cell>
          <cell r="F427">
            <v>1</v>
          </cell>
          <cell r="G427">
            <v>1460043</v>
          </cell>
          <cell r="H427">
            <v>1460043</v>
          </cell>
          <cell r="I427">
            <v>0</v>
          </cell>
          <cell r="J427">
            <v>0</v>
          </cell>
        </row>
        <row r="428">
          <cell r="B428" t="str">
            <v>07</v>
          </cell>
          <cell r="C428" t="str">
            <v>07-02-180</v>
          </cell>
          <cell r="D428" t="str">
            <v>SUMINISTRO E INSTALACION REGISTRO DE CORTE 1"</v>
          </cell>
          <cell r="E428" t="str">
            <v>UN</v>
          </cell>
          <cell r="F428">
            <v>1</v>
          </cell>
          <cell r="G428">
            <v>87910</v>
          </cell>
          <cell r="H428">
            <v>87910</v>
          </cell>
          <cell r="I428">
            <v>0</v>
          </cell>
          <cell r="J428">
            <v>0</v>
          </cell>
        </row>
        <row r="429">
          <cell r="B429" t="str">
            <v>07</v>
          </cell>
          <cell r="C429" t="str">
            <v>07-02-185</v>
          </cell>
          <cell r="D429" t="str">
            <v>SUMINISTRO E INSTALACION REGISTRO DE BOLA 1"</v>
          </cell>
          <cell r="E429" t="str">
            <v>UN</v>
          </cell>
          <cell r="F429">
            <v>1</v>
          </cell>
          <cell r="G429">
            <v>169685</v>
          </cell>
          <cell r="H429">
            <v>169685</v>
          </cell>
          <cell r="I429">
            <v>0</v>
          </cell>
          <cell r="J429">
            <v>0</v>
          </cell>
        </row>
        <row r="430">
          <cell r="B430" t="str">
            <v>07</v>
          </cell>
          <cell r="C430" t="str">
            <v>07-02-190</v>
          </cell>
          <cell r="D430" t="str">
            <v>CONEXIÓN MEDIDOR 1"</v>
          </cell>
          <cell r="E430" t="str">
            <v>UN</v>
          </cell>
          <cell r="F430">
            <v>1</v>
          </cell>
          <cell r="G430">
            <v>50689</v>
          </cell>
          <cell r="H430">
            <v>50689</v>
          </cell>
          <cell r="I430">
            <v>0</v>
          </cell>
          <cell r="J430">
            <v>0</v>
          </cell>
        </row>
        <row r="431">
          <cell r="B431" t="str">
            <v>07</v>
          </cell>
          <cell r="C431" t="str">
            <v>07-02-195</v>
          </cell>
          <cell r="D431" t="str">
            <v>SUMINISTRO E INSTALACION CAJILLA MEDIDOR 1"</v>
          </cell>
          <cell r="E431" t="str">
            <v>UN</v>
          </cell>
          <cell r="F431">
            <v>1</v>
          </cell>
          <cell r="G431">
            <v>94476</v>
          </cell>
          <cell r="H431">
            <v>94476</v>
          </cell>
          <cell r="I431">
            <v>0</v>
          </cell>
          <cell r="J431">
            <v>0</v>
          </cell>
        </row>
        <row r="432">
          <cell r="B432" t="str">
            <v>07</v>
          </cell>
          <cell r="C432" t="str">
            <v>07-02-200</v>
          </cell>
          <cell r="D432" t="str">
            <v>SUMINISTRO E INSTALACION BASTONES DE VENTILACION HGØ4"</v>
          </cell>
          <cell r="E432" t="str">
            <v>UN</v>
          </cell>
          <cell r="F432">
            <v>2</v>
          </cell>
          <cell r="G432">
            <v>218870</v>
          </cell>
          <cell r="H432">
            <v>437740</v>
          </cell>
          <cell r="I432">
            <v>0</v>
          </cell>
          <cell r="J432">
            <v>0</v>
          </cell>
        </row>
        <row r="433">
          <cell r="B433">
            <v>0</v>
          </cell>
          <cell r="C433" t="str">
            <v>07-02-b</v>
          </cell>
          <cell r="D433" t="str">
            <v>RED DE DISTRIBUCIOIN GENERAL CONTRA INCENDIO Y GABINETES</v>
          </cell>
          <cell r="E433">
            <v>0</v>
          </cell>
          <cell r="F433">
            <v>0</v>
          </cell>
          <cell r="G433">
            <v>0</v>
          </cell>
          <cell r="H433">
            <v>0</v>
          </cell>
          <cell r="I433">
            <v>0</v>
          </cell>
          <cell r="J433">
            <v>0</v>
          </cell>
        </row>
        <row r="434">
          <cell r="B434" t="str">
            <v>07</v>
          </cell>
          <cell r="C434" t="str">
            <v>07-02-210</v>
          </cell>
          <cell r="D434" t="str">
            <v>SUMINISTRO E INSTALACION TUBERIA ACERO NEGRO RANURADA SCH 10 6"</v>
          </cell>
          <cell r="E434" t="str">
            <v>ML</v>
          </cell>
          <cell r="F434">
            <v>18</v>
          </cell>
          <cell r="G434">
            <v>131611</v>
          </cell>
          <cell r="H434">
            <v>2368998</v>
          </cell>
          <cell r="I434">
            <v>0</v>
          </cell>
          <cell r="J434">
            <v>0</v>
          </cell>
        </row>
        <row r="435">
          <cell r="B435" t="str">
            <v>07</v>
          </cell>
          <cell r="C435" t="str">
            <v>07-02-215</v>
          </cell>
          <cell r="D435" t="str">
            <v>SUMINISTRO E INSTALACION TUBERIA ACERO NEGRO RANURADA SCH 10 4"</v>
          </cell>
          <cell r="E435" t="str">
            <v>ML</v>
          </cell>
          <cell r="F435">
            <v>98</v>
          </cell>
          <cell r="G435">
            <v>91586</v>
          </cell>
          <cell r="H435">
            <v>8975428</v>
          </cell>
          <cell r="I435">
            <v>0</v>
          </cell>
          <cell r="J435">
            <v>0</v>
          </cell>
        </row>
        <row r="436">
          <cell r="B436" t="str">
            <v>07</v>
          </cell>
          <cell r="C436" t="str">
            <v>07-02-220</v>
          </cell>
          <cell r="D436" t="str">
            <v>SUMINISTRO E INSTALACION TUBERIA ACERO NEGRO RANURADA SCH 10 3"</v>
          </cell>
          <cell r="E436" t="str">
            <v>ML</v>
          </cell>
          <cell r="F436">
            <v>29</v>
          </cell>
          <cell r="G436">
            <v>72344</v>
          </cell>
          <cell r="H436">
            <v>2097976</v>
          </cell>
          <cell r="I436">
            <v>0</v>
          </cell>
          <cell r="J436">
            <v>0</v>
          </cell>
        </row>
        <row r="437">
          <cell r="B437" t="str">
            <v>07</v>
          </cell>
          <cell r="C437" t="str">
            <v>07-02-225</v>
          </cell>
          <cell r="D437" t="str">
            <v>SUMINISTRO E INSTALACION TUBERIA ACERO NEGRO RANURADA SCH 10 2.1/2"</v>
          </cell>
          <cell r="E437" t="str">
            <v>ML</v>
          </cell>
          <cell r="F437">
            <v>31</v>
          </cell>
          <cell r="G437">
            <v>65276</v>
          </cell>
          <cell r="H437">
            <v>2023556</v>
          </cell>
          <cell r="I437">
            <v>0</v>
          </cell>
          <cell r="J437">
            <v>0</v>
          </cell>
        </row>
        <row r="438">
          <cell r="B438" t="str">
            <v>07</v>
          </cell>
          <cell r="C438" t="str">
            <v>07-02-230</v>
          </cell>
          <cell r="D438" t="str">
            <v>SUMINISTRO E INSTALACION ACCESORIOS RANURADOS 6"</v>
          </cell>
          <cell r="E438" t="str">
            <v>UN</v>
          </cell>
          <cell r="F438">
            <v>10</v>
          </cell>
          <cell r="G438">
            <v>113961</v>
          </cell>
          <cell r="H438">
            <v>1139610</v>
          </cell>
          <cell r="I438">
            <v>0</v>
          </cell>
          <cell r="J438">
            <v>0</v>
          </cell>
        </row>
        <row r="439">
          <cell r="B439" t="str">
            <v>07</v>
          </cell>
          <cell r="C439" t="str">
            <v>07-02-235</v>
          </cell>
          <cell r="D439" t="str">
            <v>SUMINISTRO E INSTALACION ACCESORIOS RANURADOS 4"</v>
          </cell>
          <cell r="E439" t="str">
            <v>UN</v>
          </cell>
          <cell r="F439">
            <v>8</v>
          </cell>
          <cell r="G439">
            <v>83036</v>
          </cell>
          <cell r="H439">
            <v>664288</v>
          </cell>
          <cell r="I439">
            <v>0</v>
          </cell>
          <cell r="J439">
            <v>0</v>
          </cell>
        </row>
        <row r="440">
          <cell r="B440" t="str">
            <v>07</v>
          </cell>
          <cell r="C440" t="str">
            <v>07-02-240</v>
          </cell>
          <cell r="D440" t="str">
            <v>SUMINISTRO E INSTALACION ACCESORIOS RANURADOS 3"</v>
          </cell>
          <cell r="E440" t="str">
            <v>UN</v>
          </cell>
          <cell r="F440">
            <v>11</v>
          </cell>
          <cell r="G440">
            <v>60539</v>
          </cell>
          <cell r="H440">
            <v>665929</v>
          </cell>
          <cell r="I440">
            <v>0</v>
          </cell>
          <cell r="J440">
            <v>0</v>
          </cell>
        </row>
        <row r="441">
          <cell r="B441" t="str">
            <v>07</v>
          </cell>
          <cell r="C441" t="str">
            <v>07-02-245</v>
          </cell>
          <cell r="D441" t="str">
            <v>SUMINISTRO E INSTALACION ACCESORIOS RANURADOS 2,1/2"</v>
          </cell>
          <cell r="E441" t="str">
            <v>UN</v>
          </cell>
          <cell r="F441">
            <v>15</v>
          </cell>
          <cell r="G441">
            <v>38803</v>
          </cell>
          <cell r="H441">
            <v>582045</v>
          </cell>
          <cell r="I441">
            <v>0</v>
          </cell>
          <cell r="J441">
            <v>0</v>
          </cell>
        </row>
        <row r="442">
          <cell r="B442" t="str">
            <v>07</v>
          </cell>
          <cell r="C442" t="str">
            <v>07-02-250</v>
          </cell>
          <cell r="D442" t="str">
            <v>TEE MECÁNICA 4"X2.1/2"</v>
          </cell>
          <cell r="E442" t="str">
            <v>UN</v>
          </cell>
          <cell r="F442">
            <v>3</v>
          </cell>
          <cell r="G442">
            <v>83036</v>
          </cell>
          <cell r="H442">
            <v>249108</v>
          </cell>
          <cell r="I442">
            <v>0</v>
          </cell>
          <cell r="J442">
            <v>0</v>
          </cell>
        </row>
        <row r="443">
          <cell r="B443" t="str">
            <v>07</v>
          </cell>
          <cell r="C443" t="str">
            <v>07-02-255</v>
          </cell>
          <cell r="D443" t="str">
            <v>TAPÓN RANURADO 4"</v>
          </cell>
          <cell r="E443" t="str">
            <v>UN</v>
          </cell>
          <cell r="F443">
            <v>2</v>
          </cell>
          <cell r="G443">
            <v>83036</v>
          </cell>
          <cell r="H443">
            <v>166072</v>
          </cell>
          <cell r="I443">
            <v>0</v>
          </cell>
          <cell r="J443">
            <v>0</v>
          </cell>
        </row>
        <row r="444">
          <cell r="B444" t="str">
            <v>07</v>
          </cell>
          <cell r="C444" t="str">
            <v>07-02-260</v>
          </cell>
          <cell r="D444" t="str">
            <v>SUMINISTRO E INSTALACION COUPLIN 6"</v>
          </cell>
          <cell r="E444" t="str">
            <v>UN</v>
          </cell>
          <cell r="F444">
            <v>22</v>
          </cell>
          <cell r="G444">
            <v>27684</v>
          </cell>
          <cell r="H444">
            <v>609048</v>
          </cell>
          <cell r="I444">
            <v>0</v>
          </cell>
          <cell r="J444">
            <v>0</v>
          </cell>
        </row>
        <row r="445">
          <cell r="B445" t="str">
            <v>07</v>
          </cell>
          <cell r="C445" t="str">
            <v>07-02-265</v>
          </cell>
          <cell r="D445" t="str">
            <v>SUMINISTRO E INSTALACION COUPLIN 4"</v>
          </cell>
          <cell r="E445" t="str">
            <v>UN</v>
          </cell>
          <cell r="F445">
            <v>28</v>
          </cell>
          <cell r="G445">
            <v>15280</v>
          </cell>
          <cell r="H445">
            <v>427840</v>
          </cell>
          <cell r="I445">
            <v>0</v>
          </cell>
          <cell r="J445">
            <v>0</v>
          </cell>
        </row>
        <row r="446">
          <cell r="B446" t="str">
            <v>07</v>
          </cell>
          <cell r="C446" t="str">
            <v>07-02-270</v>
          </cell>
          <cell r="D446" t="str">
            <v>SUMINISTRO E INSTALACION COUPLIN 3"</v>
          </cell>
          <cell r="E446" t="str">
            <v>UN</v>
          </cell>
          <cell r="F446">
            <v>25</v>
          </cell>
          <cell r="G446">
            <v>13227</v>
          </cell>
          <cell r="H446">
            <v>330675</v>
          </cell>
          <cell r="I446">
            <v>0</v>
          </cell>
          <cell r="J446">
            <v>0</v>
          </cell>
        </row>
        <row r="447">
          <cell r="B447" t="str">
            <v>07</v>
          </cell>
          <cell r="C447" t="str">
            <v>07-02-275</v>
          </cell>
          <cell r="D447" t="str">
            <v>SUMINISTRO E INSTALACION COUPLIN 2,1/2"</v>
          </cell>
          <cell r="E447" t="str">
            <v>UN</v>
          </cell>
          <cell r="F447">
            <v>31</v>
          </cell>
          <cell r="G447">
            <v>10739</v>
          </cell>
          <cell r="H447">
            <v>332909</v>
          </cell>
          <cell r="I447">
            <v>0</v>
          </cell>
          <cell r="J447">
            <v>0</v>
          </cell>
        </row>
        <row r="448">
          <cell r="B448" t="str">
            <v>07</v>
          </cell>
          <cell r="C448" t="str">
            <v>07-02-280</v>
          </cell>
          <cell r="D448" t="str">
            <v>SUMINISTRO E INSTALACION ABRAZADERAS 6"</v>
          </cell>
          <cell r="E448" t="str">
            <v>UN</v>
          </cell>
          <cell r="F448">
            <v>6</v>
          </cell>
          <cell r="G448">
            <v>12993</v>
          </cell>
          <cell r="H448">
            <v>77958</v>
          </cell>
          <cell r="I448">
            <v>0</v>
          </cell>
          <cell r="J448">
            <v>0</v>
          </cell>
        </row>
        <row r="449">
          <cell r="B449" t="str">
            <v>07</v>
          </cell>
          <cell r="C449" t="str">
            <v>07-02-285</v>
          </cell>
          <cell r="D449" t="str">
            <v>SUMINISTRO E INSTALACION ABRAZADERAS 3"</v>
          </cell>
          <cell r="E449" t="str">
            <v>UN</v>
          </cell>
          <cell r="F449">
            <v>28</v>
          </cell>
          <cell r="G449">
            <v>8156</v>
          </cell>
          <cell r="H449">
            <v>228368</v>
          </cell>
          <cell r="I449">
            <v>0</v>
          </cell>
          <cell r="J449">
            <v>0</v>
          </cell>
        </row>
        <row r="450">
          <cell r="B450" t="str">
            <v>07</v>
          </cell>
          <cell r="C450" t="str">
            <v>07-02-290</v>
          </cell>
          <cell r="D450" t="str">
            <v>SUMINISTRO E INSTALACION ABRAZADERAS 4"</v>
          </cell>
          <cell r="E450" t="str">
            <v>UN</v>
          </cell>
          <cell r="F450">
            <v>9</v>
          </cell>
          <cell r="G450">
            <v>8156</v>
          </cell>
          <cell r="H450">
            <v>73404</v>
          </cell>
          <cell r="I450">
            <v>0</v>
          </cell>
          <cell r="J450">
            <v>0</v>
          </cell>
        </row>
        <row r="451">
          <cell r="B451" t="str">
            <v>07</v>
          </cell>
          <cell r="C451" t="str">
            <v>07-02-295</v>
          </cell>
          <cell r="D451" t="str">
            <v>SUMINISTRO E INSTALACION ABRAZADERAS 2,1/2"</v>
          </cell>
          <cell r="E451" t="str">
            <v>UN</v>
          </cell>
          <cell r="F451">
            <v>4</v>
          </cell>
          <cell r="G451">
            <v>8156</v>
          </cell>
          <cell r="H451">
            <v>32624</v>
          </cell>
          <cell r="I451">
            <v>0</v>
          </cell>
          <cell r="J451">
            <v>0</v>
          </cell>
        </row>
        <row r="452">
          <cell r="B452" t="str">
            <v>07</v>
          </cell>
          <cell r="C452" t="str">
            <v>07-02-300</v>
          </cell>
          <cell r="D452" t="str">
            <v>SUMINISTRO E INSTALACION ABRAZADERAS ANTISISMICAS 2 VIAS 6"</v>
          </cell>
          <cell r="E452" t="str">
            <v>UN</v>
          </cell>
          <cell r="F452">
            <v>1</v>
          </cell>
          <cell r="G452">
            <v>238206</v>
          </cell>
          <cell r="H452">
            <v>238206</v>
          </cell>
          <cell r="I452">
            <v>0</v>
          </cell>
          <cell r="J452">
            <v>0</v>
          </cell>
        </row>
        <row r="453">
          <cell r="B453" t="str">
            <v>07</v>
          </cell>
          <cell r="C453" t="str">
            <v>07-02-305</v>
          </cell>
          <cell r="D453" t="str">
            <v>SUMINISTRO E INSTALACION ABRAZADERAS ANTISISMICAS 2 VIAS 4"</v>
          </cell>
          <cell r="E453" t="str">
            <v>UN</v>
          </cell>
          <cell r="F453">
            <v>12</v>
          </cell>
          <cell r="G453">
            <v>153796</v>
          </cell>
          <cell r="H453">
            <v>1845552</v>
          </cell>
          <cell r="I453">
            <v>0</v>
          </cell>
          <cell r="J453">
            <v>0</v>
          </cell>
        </row>
        <row r="454">
          <cell r="B454" t="str">
            <v>07</v>
          </cell>
          <cell r="C454" t="str">
            <v>07-02-310</v>
          </cell>
          <cell r="D454" t="str">
            <v>SUMINISTRO E INSTALACION ABRAZADERAS ANTISISMICAS 2 VIAS 3"</v>
          </cell>
          <cell r="E454" t="str">
            <v>UN</v>
          </cell>
          <cell r="F454">
            <v>3</v>
          </cell>
          <cell r="G454">
            <v>184949</v>
          </cell>
          <cell r="H454">
            <v>554847</v>
          </cell>
          <cell r="I454">
            <v>0</v>
          </cell>
          <cell r="J454">
            <v>0</v>
          </cell>
        </row>
        <row r="455">
          <cell r="B455" t="str">
            <v>07</v>
          </cell>
          <cell r="C455" t="str">
            <v>07-02-315</v>
          </cell>
          <cell r="D455" t="str">
            <v>SUMINISTRO E INSTALACION ABRAZADERAS ANTISISMICAS 4 VIAS 6"</v>
          </cell>
          <cell r="E455" t="str">
            <v>UN</v>
          </cell>
          <cell r="F455">
            <v>2</v>
          </cell>
          <cell r="G455">
            <v>347401</v>
          </cell>
          <cell r="H455">
            <v>694802</v>
          </cell>
          <cell r="I455">
            <v>0</v>
          </cell>
          <cell r="J455">
            <v>0</v>
          </cell>
        </row>
        <row r="456">
          <cell r="B456" t="str">
            <v>07</v>
          </cell>
          <cell r="C456" t="str">
            <v>07-02-320</v>
          </cell>
          <cell r="D456" t="str">
            <v>SUMINISTRO E INSTALACION ABRAZADERAS ANTISISMICAS 4 VIAS 4"</v>
          </cell>
          <cell r="E456" t="str">
            <v>UN</v>
          </cell>
          <cell r="F456">
            <v>7</v>
          </cell>
          <cell r="G456">
            <v>227183</v>
          </cell>
          <cell r="H456">
            <v>1590281</v>
          </cell>
          <cell r="I456">
            <v>0</v>
          </cell>
          <cell r="J456">
            <v>0</v>
          </cell>
        </row>
        <row r="457">
          <cell r="B457" t="str">
            <v>07</v>
          </cell>
          <cell r="C457" t="str">
            <v>07-02-325</v>
          </cell>
          <cell r="D457" t="str">
            <v>SUMINISTRO E INSTALACION TOMA PARA BOMBEROS Ø2.1/2"  ( INCLUYE  MONTAJE) GABINETE CLASE I (NO INVLUYE ADITAMENTOS)</v>
          </cell>
          <cell r="E457" t="str">
            <v>UN</v>
          </cell>
          <cell r="F457">
            <v>10</v>
          </cell>
          <cell r="G457">
            <v>546762</v>
          </cell>
          <cell r="H457">
            <v>5467620</v>
          </cell>
          <cell r="I457">
            <v>0</v>
          </cell>
          <cell r="J457">
            <v>0</v>
          </cell>
        </row>
        <row r="458">
          <cell r="B458" t="str">
            <v>07</v>
          </cell>
          <cell r="C458" t="str">
            <v>07-02-330</v>
          </cell>
          <cell r="D458" t="str">
            <v>SUMINISTRO E INSTALACION  REGISTRO DE DRENAJE CON MIRILLA Ø 2"</v>
          </cell>
          <cell r="E458" t="str">
            <v>UN</v>
          </cell>
          <cell r="F458">
            <v>1</v>
          </cell>
          <cell r="G458">
            <v>370600</v>
          </cell>
          <cell r="H458">
            <v>370600</v>
          </cell>
          <cell r="I458">
            <v>0</v>
          </cell>
          <cell r="J458">
            <v>0</v>
          </cell>
        </row>
        <row r="459">
          <cell r="B459" t="str">
            <v>07</v>
          </cell>
          <cell r="C459" t="str">
            <v>07-02-335</v>
          </cell>
          <cell r="D459" t="str">
            <v>SUMINISTRO E INSTALACION CHEQUE HIDRO AMORTIGUADO 6"</v>
          </cell>
          <cell r="E459" t="str">
            <v>UN</v>
          </cell>
          <cell r="F459">
            <v>1</v>
          </cell>
          <cell r="G459">
            <v>994480</v>
          </cell>
          <cell r="H459">
            <v>994480</v>
          </cell>
          <cell r="I459">
            <v>0</v>
          </cell>
          <cell r="J459">
            <v>0</v>
          </cell>
        </row>
        <row r="460">
          <cell r="B460" t="str">
            <v>07</v>
          </cell>
          <cell r="C460" t="str">
            <v>07-02-340</v>
          </cell>
          <cell r="D460" t="str">
            <v>SUMINISTRO E INSTALACION SIAMESA 6" X 2.1/2" X 2.1/2"X 2.1/2"</v>
          </cell>
          <cell r="E460" t="str">
            <v>UN</v>
          </cell>
          <cell r="F460">
            <v>1</v>
          </cell>
          <cell r="G460">
            <v>1314019</v>
          </cell>
          <cell r="H460">
            <v>1314019</v>
          </cell>
          <cell r="I460">
            <v>0</v>
          </cell>
          <cell r="J460">
            <v>0</v>
          </cell>
        </row>
        <row r="461">
          <cell r="B461" t="str">
            <v>07</v>
          </cell>
          <cell r="C461" t="str">
            <v>07-02-345</v>
          </cell>
          <cell r="D461" t="str">
            <v>SUMINISTRO E INSTALACION VALVULA EXPULSORA DE AIRE 1"</v>
          </cell>
          <cell r="E461" t="str">
            <v>UN</v>
          </cell>
          <cell r="F461">
            <v>3</v>
          </cell>
          <cell r="G461">
            <v>1067514</v>
          </cell>
          <cell r="H461">
            <v>3202542</v>
          </cell>
          <cell r="I461">
            <v>0</v>
          </cell>
          <cell r="J461">
            <v>0</v>
          </cell>
        </row>
        <row r="462">
          <cell r="B462" t="str">
            <v>07</v>
          </cell>
          <cell r="C462" t="str">
            <v>07-02-350</v>
          </cell>
          <cell r="D462" t="str">
            <v>SUMINISTRO E INSTALACION REGISTRO BOLA 1"</v>
          </cell>
          <cell r="E462" t="str">
            <v>UN</v>
          </cell>
          <cell r="F462">
            <v>3</v>
          </cell>
          <cell r="G462">
            <v>54037</v>
          </cell>
          <cell r="H462">
            <v>162111</v>
          </cell>
          <cell r="I462">
            <v>0</v>
          </cell>
          <cell r="J462">
            <v>0</v>
          </cell>
        </row>
        <row r="463">
          <cell r="B463">
            <v>0</v>
          </cell>
          <cell r="C463" t="str">
            <v>07-02-c</v>
          </cell>
          <cell r="D463" t="str">
            <v>RED DE DISTRIBUCION CONTRA INCENDIO (ROCIADORES)</v>
          </cell>
          <cell r="E463">
            <v>0</v>
          </cell>
          <cell r="F463">
            <v>0</v>
          </cell>
          <cell r="G463">
            <v>0</v>
          </cell>
          <cell r="H463">
            <v>0</v>
          </cell>
          <cell r="I463">
            <v>0</v>
          </cell>
          <cell r="J463">
            <v>0</v>
          </cell>
        </row>
        <row r="464">
          <cell r="B464" t="str">
            <v>07</v>
          </cell>
          <cell r="C464" t="str">
            <v>07-02-355</v>
          </cell>
          <cell r="D464" t="str">
            <v>SUMINISTRO E INSTALACION TUBERIA ACERO NEGRO. SCH 10 RANURADA 2"</v>
          </cell>
          <cell r="E464" t="str">
            <v>ML</v>
          </cell>
          <cell r="F464">
            <v>839</v>
          </cell>
          <cell r="G464">
            <v>40052</v>
          </cell>
          <cell r="H464">
            <v>33603628</v>
          </cell>
          <cell r="I464">
            <v>0</v>
          </cell>
          <cell r="J464">
            <v>0</v>
          </cell>
        </row>
        <row r="465">
          <cell r="B465" t="str">
            <v>07</v>
          </cell>
          <cell r="C465" t="str">
            <v>07-02-360</v>
          </cell>
          <cell r="D465" t="str">
            <v>SUMINISTRO E INSTALACION TUBERIA ACERO NEGRO. SCH 40 ROSCADA 1,1/2"</v>
          </cell>
          <cell r="E465" t="str">
            <v>ML</v>
          </cell>
          <cell r="F465">
            <v>683</v>
          </cell>
          <cell r="G465">
            <v>36507</v>
          </cell>
          <cell r="H465">
            <v>24934281</v>
          </cell>
          <cell r="I465">
            <v>0</v>
          </cell>
          <cell r="J465">
            <v>0</v>
          </cell>
        </row>
        <row r="466">
          <cell r="B466" t="str">
            <v>07</v>
          </cell>
          <cell r="C466" t="str">
            <v>07-02-365</v>
          </cell>
          <cell r="D466" t="str">
            <v>SUMINISTRO E INSTALACION TUBERIA ACERO NEGRO. SCH 40 ROSCADA 1,1/4"</v>
          </cell>
          <cell r="E466" t="str">
            <v>ML</v>
          </cell>
          <cell r="F466">
            <v>21</v>
          </cell>
          <cell r="G466">
            <v>30932</v>
          </cell>
          <cell r="H466">
            <v>649572</v>
          </cell>
          <cell r="I466">
            <v>0</v>
          </cell>
          <cell r="J466">
            <v>0</v>
          </cell>
        </row>
        <row r="467">
          <cell r="B467" t="str">
            <v>07</v>
          </cell>
          <cell r="C467" t="str">
            <v>07-02-370</v>
          </cell>
          <cell r="D467" t="str">
            <v>SUMINISTRO E INSTALACION TUBERIA ACERO NEGRO. SCH 40 ROSCADA 1"</v>
          </cell>
          <cell r="E467" t="str">
            <v>ML</v>
          </cell>
          <cell r="F467">
            <v>408</v>
          </cell>
          <cell r="G467">
            <v>24077</v>
          </cell>
          <cell r="H467">
            <v>9823416</v>
          </cell>
          <cell r="I467">
            <v>0</v>
          </cell>
          <cell r="J467">
            <v>0</v>
          </cell>
        </row>
        <row r="468">
          <cell r="B468" t="str">
            <v>07</v>
          </cell>
          <cell r="C468" t="str">
            <v>07-02-375</v>
          </cell>
          <cell r="D468" t="str">
            <v>SUMINISTRO E INSTALACION STRAP 2,1/2"X1,1/2"</v>
          </cell>
          <cell r="E468" t="str">
            <v>UN</v>
          </cell>
          <cell r="F468">
            <v>61</v>
          </cell>
          <cell r="G468">
            <v>38803</v>
          </cell>
          <cell r="H468">
            <v>2366983</v>
          </cell>
          <cell r="I468">
            <v>0</v>
          </cell>
          <cell r="J468">
            <v>0</v>
          </cell>
        </row>
        <row r="469">
          <cell r="B469" t="str">
            <v>07</v>
          </cell>
          <cell r="C469" t="str">
            <v>07-02-380</v>
          </cell>
          <cell r="D469" t="str">
            <v>SUMINISTRO E INSTALACION STRAP 2"X1"</v>
          </cell>
          <cell r="E469" t="str">
            <v>UN</v>
          </cell>
          <cell r="F469">
            <v>198</v>
          </cell>
          <cell r="G469">
            <v>19754</v>
          </cell>
          <cell r="H469">
            <v>3911292</v>
          </cell>
          <cell r="I469">
            <v>0</v>
          </cell>
          <cell r="J469">
            <v>0</v>
          </cell>
        </row>
        <row r="470">
          <cell r="B470" t="str">
            <v>07</v>
          </cell>
          <cell r="C470" t="str">
            <v>07-02-385</v>
          </cell>
          <cell r="D470" t="str">
            <v>SUMINISTRO E INSTALACION STRAP 1,1/2"X1"</v>
          </cell>
          <cell r="E470" t="str">
            <v>UN</v>
          </cell>
          <cell r="F470">
            <v>184</v>
          </cell>
          <cell r="G470">
            <v>12421</v>
          </cell>
          <cell r="H470">
            <v>2285464</v>
          </cell>
          <cell r="I470">
            <v>0</v>
          </cell>
          <cell r="J470">
            <v>0</v>
          </cell>
        </row>
        <row r="471">
          <cell r="B471" t="str">
            <v>07</v>
          </cell>
          <cell r="C471" t="str">
            <v>07-02-390</v>
          </cell>
          <cell r="D471" t="str">
            <v>SUMINISTRO E INSTALACION STRAP 1,1/4"X1"</v>
          </cell>
          <cell r="E471" t="str">
            <v>UN</v>
          </cell>
          <cell r="F471">
            <v>8</v>
          </cell>
          <cell r="G471">
            <v>10088</v>
          </cell>
          <cell r="H471">
            <v>80704</v>
          </cell>
          <cell r="I471">
            <v>0</v>
          </cell>
          <cell r="J471">
            <v>0</v>
          </cell>
        </row>
        <row r="472">
          <cell r="B472" t="str">
            <v>07</v>
          </cell>
          <cell r="C472" t="str">
            <v>07-02-395</v>
          </cell>
          <cell r="D472" t="str">
            <v>SUMINISTRO E INSTALACION ACCESORIOS ACERO RANURADA 2"</v>
          </cell>
          <cell r="E472" t="str">
            <v>UN</v>
          </cell>
          <cell r="F472">
            <v>109</v>
          </cell>
          <cell r="G472">
            <v>19754</v>
          </cell>
          <cell r="H472">
            <v>2153186</v>
          </cell>
          <cell r="I472">
            <v>0</v>
          </cell>
          <cell r="J472">
            <v>0</v>
          </cell>
        </row>
        <row r="473">
          <cell r="B473" t="str">
            <v>07</v>
          </cell>
          <cell r="C473" t="str">
            <v>07-02-400</v>
          </cell>
          <cell r="D473" t="str">
            <v>SUMINISTRO E INSTALACION ACCESORIOS ACERO ROSCADOS 1,1/2"</v>
          </cell>
          <cell r="E473" t="str">
            <v>UN</v>
          </cell>
          <cell r="F473">
            <v>94</v>
          </cell>
          <cell r="G473">
            <v>19754</v>
          </cell>
          <cell r="H473">
            <v>1856876</v>
          </cell>
          <cell r="I473">
            <v>0</v>
          </cell>
          <cell r="J473">
            <v>0</v>
          </cell>
        </row>
        <row r="474">
          <cell r="B474" t="str">
            <v>07</v>
          </cell>
          <cell r="C474" t="str">
            <v>07-02-405</v>
          </cell>
          <cell r="D474" t="str">
            <v>SUMINISTRO E INSTALACIONACCESORIOS ACERO ROSCADOS 1,1/4"</v>
          </cell>
          <cell r="E474" t="str">
            <v>UN</v>
          </cell>
          <cell r="F474">
            <v>11</v>
          </cell>
          <cell r="G474">
            <v>9920</v>
          </cell>
          <cell r="H474">
            <v>109120</v>
          </cell>
          <cell r="I474">
            <v>0</v>
          </cell>
          <cell r="J474">
            <v>0</v>
          </cell>
        </row>
        <row r="475">
          <cell r="B475" t="str">
            <v>07</v>
          </cell>
          <cell r="C475" t="str">
            <v>07-02-410</v>
          </cell>
          <cell r="D475" t="str">
            <v>SUMINISTRO E INSTALACION ACCESORIOS ACERO ROSCADOS 1"</v>
          </cell>
          <cell r="E475" t="str">
            <v>UN</v>
          </cell>
          <cell r="F475">
            <v>140</v>
          </cell>
          <cell r="G475">
            <v>6867</v>
          </cell>
          <cell r="H475">
            <v>961380</v>
          </cell>
          <cell r="I475">
            <v>0</v>
          </cell>
          <cell r="J475">
            <v>0</v>
          </cell>
        </row>
        <row r="476">
          <cell r="B476" t="str">
            <v>07</v>
          </cell>
          <cell r="C476" t="str">
            <v>07-02-415</v>
          </cell>
          <cell r="D476" t="str">
            <v>SUMINISTRO E INSTALACION COUPLIN 2"</v>
          </cell>
          <cell r="E476" t="str">
            <v>UN</v>
          </cell>
          <cell r="F476">
            <v>289</v>
          </cell>
          <cell r="G476">
            <v>9713</v>
          </cell>
          <cell r="H476">
            <v>2807057</v>
          </cell>
          <cell r="I476">
            <v>0</v>
          </cell>
          <cell r="J476">
            <v>0</v>
          </cell>
        </row>
        <row r="477">
          <cell r="B477" t="str">
            <v>07</v>
          </cell>
          <cell r="C477" t="str">
            <v>07-02-420</v>
          </cell>
          <cell r="D477" t="str">
            <v>SUMINISTRO E INSTALACION ABRAZADERAS 2"</v>
          </cell>
          <cell r="E477" t="str">
            <v>UN</v>
          </cell>
          <cell r="F477">
            <v>241</v>
          </cell>
          <cell r="G477">
            <v>7079</v>
          </cell>
          <cell r="H477">
            <v>1706039</v>
          </cell>
          <cell r="I477">
            <v>0</v>
          </cell>
          <cell r="J477">
            <v>0</v>
          </cell>
        </row>
        <row r="478">
          <cell r="B478" t="str">
            <v>07</v>
          </cell>
          <cell r="C478" t="str">
            <v>07-02-425</v>
          </cell>
          <cell r="D478" t="str">
            <v>SUMINISTRO E INSTALACION ABRAZADERAS 1,1/2"</v>
          </cell>
          <cell r="E478" t="str">
            <v>UN</v>
          </cell>
          <cell r="F478">
            <v>196</v>
          </cell>
          <cell r="G478">
            <v>7079</v>
          </cell>
          <cell r="H478">
            <v>1387484</v>
          </cell>
          <cell r="I478">
            <v>0</v>
          </cell>
          <cell r="J478">
            <v>0</v>
          </cell>
        </row>
        <row r="479">
          <cell r="B479" t="str">
            <v>07</v>
          </cell>
          <cell r="C479" t="str">
            <v>07-02-430</v>
          </cell>
          <cell r="D479" t="str">
            <v>SUMINISTRO E INSTALACIONABRAZADERAS 1,1/4"</v>
          </cell>
          <cell r="E479" t="str">
            <v>UN</v>
          </cell>
          <cell r="F479">
            <v>9</v>
          </cell>
          <cell r="G479">
            <v>7079</v>
          </cell>
          <cell r="H479">
            <v>63711</v>
          </cell>
          <cell r="I479">
            <v>0</v>
          </cell>
          <cell r="J479">
            <v>0</v>
          </cell>
        </row>
        <row r="480">
          <cell r="B480" t="str">
            <v>07</v>
          </cell>
          <cell r="C480" t="str">
            <v>07-02-435</v>
          </cell>
          <cell r="D480" t="str">
            <v>SUMINISTRO E INSTALACION ABRAZADERAS 1"</v>
          </cell>
          <cell r="E480" t="str">
            <v>UN</v>
          </cell>
          <cell r="F480">
            <v>78</v>
          </cell>
          <cell r="G480">
            <v>5195</v>
          </cell>
          <cell r="H480">
            <v>405210</v>
          </cell>
          <cell r="I480">
            <v>0</v>
          </cell>
          <cell r="J480">
            <v>0</v>
          </cell>
        </row>
        <row r="481">
          <cell r="B481" t="str">
            <v>07</v>
          </cell>
          <cell r="C481" t="str">
            <v>07-02-440</v>
          </cell>
          <cell r="D481" t="str">
            <v>SUMINISTRO E INSTALACION SOPORTE ANTISISMICAS 2 VIAS 2"</v>
          </cell>
          <cell r="E481" t="str">
            <v>UN</v>
          </cell>
          <cell r="F481">
            <v>102</v>
          </cell>
          <cell r="G481">
            <v>118660</v>
          </cell>
          <cell r="H481">
            <v>12103320</v>
          </cell>
          <cell r="I481">
            <v>0</v>
          </cell>
          <cell r="J481">
            <v>0</v>
          </cell>
        </row>
        <row r="482">
          <cell r="B482" t="str">
            <v>07</v>
          </cell>
          <cell r="C482" t="str">
            <v>07-02-445</v>
          </cell>
          <cell r="D482" t="str">
            <v>SUMINISTRO E INSTALACION VALVULA DE PRUEBA Ø1,1/4" Y DRENAJE CON RESTRICCION A K:5,6</v>
          </cell>
          <cell r="E482" t="str">
            <v>UN</v>
          </cell>
          <cell r="F482">
            <v>3</v>
          </cell>
          <cell r="G482">
            <v>117216</v>
          </cell>
          <cell r="H482">
            <v>351648</v>
          </cell>
          <cell r="I482">
            <v>0</v>
          </cell>
          <cell r="J482">
            <v>0</v>
          </cell>
        </row>
        <row r="483">
          <cell r="B483" t="str">
            <v>07</v>
          </cell>
          <cell r="C483" t="str">
            <v>07-02-450</v>
          </cell>
          <cell r="D483" t="str">
            <v>SUMINISTRO E INSTALACION MANOMETRO DE GLICERINA 0-300 PSI</v>
          </cell>
          <cell r="E483" t="str">
            <v>UN</v>
          </cell>
          <cell r="F483">
            <v>6</v>
          </cell>
          <cell r="G483">
            <v>115496</v>
          </cell>
          <cell r="H483">
            <v>692976</v>
          </cell>
          <cell r="I483">
            <v>0</v>
          </cell>
          <cell r="J483">
            <v>0</v>
          </cell>
        </row>
        <row r="484">
          <cell r="B484" t="str">
            <v>07</v>
          </cell>
          <cell r="C484" t="str">
            <v>07-02-455</v>
          </cell>
          <cell r="D484" t="str">
            <v xml:space="preserve">CONTRUCCION PUNTO ROCIADOR  RESPUESTA RAPIDA COBERTURA ESTANDAR  K:5,6 PENDENT / UPRIGHT/ LATERAL VER PLANOS </v>
          </cell>
          <cell r="E484" t="str">
            <v>UN</v>
          </cell>
          <cell r="F484">
            <v>525</v>
          </cell>
          <cell r="G484">
            <v>45332</v>
          </cell>
          <cell r="H484">
            <v>23799300</v>
          </cell>
          <cell r="I484">
            <v>0</v>
          </cell>
          <cell r="J484">
            <v>0</v>
          </cell>
        </row>
        <row r="485">
          <cell r="B485" t="str">
            <v>07</v>
          </cell>
          <cell r="C485" t="str">
            <v>07-02-460</v>
          </cell>
          <cell r="D485" t="str">
            <v>SUMINISTRO ROCIADOR RESPUESTA RAPIDA COBERTURA ESTANDAR  K:5,6 PENDENT VER PLANOS  ( LA CANTIDAD INCLUYE ROCIADORES DE RESERVA)</v>
          </cell>
          <cell r="E485" t="str">
            <v>UN</v>
          </cell>
          <cell r="F485">
            <v>115</v>
          </cell>
          <cell r="G485">
            <v>35494</v>
          </cell>
          <cell r="H485">
            <v>4081810</v>
          </cell>
          <cell r="I485">
            <v>0</v>
          </cell>
          <cell r="J485">
            <v>0</v>
          </cell>
        </row>
        <row r="486">
          <cell r="B486" t="str">
            <v>07</v>
          </cell>
          <cell r="C486" t="str">
            <v>07-02-465</v>
          </cell>
          <cell r="D486" t="str">
            <v>SUMINISTRO ROCIADOR RESPUESTA RAPIDA COBERTURA ESTANDAR  K:5,6 UPRIGHT VER PLANOS  ( LA CANTIDAD INCLUYE ROCIADORES DE RESERVA)</v>
          </cell>
          <cell r="E486" t="str">
            <v>UN</v>
          </cell>
          <cell r="F486">
            <v>324</v>
          </cell>
          <cell r="G486">
            <v>37987</v>
          </cell>
          <cell r="H486">
            <v>12307788</v>
          </cell>
          <cell r="I486">
            <v>0</v>
          </cell>
          <cell r="J486">
            <v>0</v>
          </cell>
        </row>
        <row r="487">
          <cell r="B487" t="str">
            <v>07</v>
          </cell>
          <cell r="C487" t="str">
            <v>07-02-470</v>
          </cell>
          <cell r="D487" t="str">
            <v>SUMINISTRO ROCIADOR RESPUESTA RAPIDA COBERTURA ESTANDAR  K:5,6 PENDENT TEMPERATURA INTERMEDIA VER PLANOS  ( LA CANTIDAD INCLUYE ROCIADORES DE RESERVA)</v>
          </cell>
          <cell r="E487" t="str">
            <v>UN</v>
          </cell>
          <cell r="F487">
            <v>8</v>
          </cell>
          <cell r="G487">
            <v>51811</v>
          </cell>
          <cell r="H487">
            <v>414488</v>
          </cell>
          <cell r="I487">
            <v>0</v>
          </cell>
          <cell r="J487">
            <v>0</v>
          </cell>
        </row>
        <row r="488">
          <cell r="B488" t="str">
            <v>07</v>
          </cell>
          <cell r="C488" t="str">
            <v>07-02-475</v>
          </cell>
          <cell r="D488" t="str">
            <v>SUMINISTRO ROCIADOR SECO (DRY SPRINKLER) K:5,6  VER PLANOS  ( LA CANTIDAD INCLUYE ROCIADORES DE RESERVA)</v>
          </cell>
          <cell r="E488" t="str">
            <v>UN</v>
          </cell>
          <cell r="F488">
            <v>4</v>
          </cell>
          <cell r="G488">
            <v>1225216</v>
          </cell>
          <cell r="H488">
            <v>4900864</v>
          </cell>
          <cell r="I488">
            <v>0</v>
          </cell>
          <cell r="J488">
            <v>0</v>
          </cell>
        </row>
        <row r="489">
          <cell r="B489" t="str">
            <v>07</v>
          </cell>
          <cell r="C489" t="str">
            <v>07-02-480</v>
          </cell>
          <cell r="D489" t="str">
            <v>MONTAJE ROCIADOR</v>
          </cell>
          <cell r="E489" t="str">
            <v>UN</v>
          </cell>
          <cell r="F489">
            <v>525</v>
          </cell>
          <cell r="G489">
            <v>7066</v>
          </cell>
          <cell r="H489">
            <v>3709650</v>
          </cell>
          <cell r="I489">
            <v>0</v>
          </cell>
          <cell r="J489">
            <v>0</v>
          </cell>
        </row>
        <row r="490">
          <cell r="B490" t="str">
            <v>07</v>
          </cell>
          <cell r="C490" t="str">
            <v>07-02-485</v>
          </cell>
          <cell r="D490" t="str">
            <v>SUMINISTRO E INSTALACION VALVULA SENSORA FLUJO 2"</v>
          </cell>
          <cell r="E490" t="str">
            <v>UN</v>
          </cell>
          <cell r="F490">
            <v>3</v>
          </cell>
          <cell r="G490">
            <v>359232</v>
          </cell>
          <cell r="H490">
            <v>1077696</v>
          </cell>
          <cell r="I490">
            <v>0</v>
          </cell>
          <cell r="J490">
            <v>0</v>
          </cell>
        </row>
        <row r="491">
          <cell r="B491" t="str">
            <v>07</v>
          </cell>
          <cell r="C491" t="str">
            <v>07-02-490</v>
          </cell>
          <cell r="D491" t="str">
            <v>SUMINISTRO E INSTALACION VALVULA TIPO MARIPOSA CON SUPERVISOR UL/FM 2"</v>
          </cell>
          <cell r="E491" t="str">
            <v>UN</v>
          </cell>
          <cell r="F491">
            <v>3</v>
          </cell>
          <cell r="G491">
            <v>384603</v>
          </cell>
          <cell r="H491">
            <v>1153809</v>
          </cell>
          <cell r="I491">
            <v>0</v>
          </cell>
          <cell r="J491">
            <v>0</v>
          </cell>
        </row>
        <row r="492">
          <cell r="B492" t="str">
            <v>07</v>
          </cell>
          <cell r="C492" t="str">
            <v>07-02-495</v>
          </cell>
          <cell r="D492" t="str">
            <v>SUMINISTRO E INSTALACION CHEQUE AMORTIGUADO 2"</v>
          </cell>
          <cell r="E492" t="str">
            <v>UN</v>
          </cell>
          <cell r="F492">
            <v>3</v>
          </cell>
          <cell r="G492">
            <v>247431</v>
          </cell>
          <cell r="H492">
            <v>742293</v>
          </cell>
          <cell r="I492">
            <v>0</v>
          </cell>
          <cell r="J492">
            <v>0</v>
          </cell>
        </row>
        <row r="493">
          <cell r="B493">
            <v>0</v>
          </cell>
          <cell r="C493" t="str">
            <v>07-03</v>
          </cell>
          <cell r="D493" t="str">
            <v xml:space="preserve">      RED DE GAS</v>
          </cell>
          <cell r="E493">
            <v>0</v>
          </cell>
          <cell r="F493">
            <v>0</v>
          </cell>
          <cell r="G493">
            <v>0</v>
          </cell>
          <cell r="H493">
            <v>0</v>
          </cell>
          <cell r="I493">
            <v>0</v>
          </cell>
          <cell r="J493">
            <v>0</v>
          </cell>
        </row>
        <row r="494">
          <cell r="B494">
            <v>0</v>
          </cell>
          <cell r="C494" t="str">
            <v>07-03-a</v>
          </cell>
          <cell r="D494" t="str">
            <v xml:space="preserve">      RED DE GAS BAJA PRESION</v>
          </cell>
          <cell r="E494">
            <v>0</v>
          </cell>
          <cell r="F494">
            <v>0</v>
          </cell>
          <cell r="G494">
            <v>0</v>
          </cell>
          <cell r="H494">
            <v>0</v>
          </cell>
          <cell r="I494">
            <v>0</v>
          </cell>
          <cell r="J494">
            <v>0</v>
          </cell>
        </row>
        <row r="495">
          <cell r="B495" t="str">
            <v>07</v>
          </cell>
          <cell r="C495" t="str">
            <v>07-03-010</v>
          </cell>
          <cell r="D495" t="str">
            <v>SUMINISTRO E INSTALACION TUBERÍA COBRE TIPO L 1"</v>
          </cell>
          <cell r="E495" t="str">
            <v>ML</v>
          </cell>
          <cell r="F495">
            <v>37</v>
          </cell>
          <cell r="G495">
            <v>47800</v>
          </cell>
          <cell r="H495">
            <v>1768600</v>
          </cell>
          <cell r="I495">
            <v>0</v>
          </cell>
          <cell r="J495">
            <v>0</v>
          </cell>
        </row>
        <row r="496">
          <cell r="B496" t="str">
            <v>07</v>
          </cell>
          <cell r="C496" t="str">
            <v>07-03-020</v>
          </cell>
          <cell r="D496" t="str">
            <v>SUMINISTRO E INSTALACION TUBERÍA COBRE TIPO L 3/4"</v>
          </cell>
          <cell r="E496" t="str">
            <v>ML</v>
          </cell>
          <cell r="F496">
            <v>58</v>
          </cell>
          <cell r="G496">
            <v>31369</v>
          </cell>
          <cell r="H496">
            <v>1819402</v>
          </cell>
          <cell r="I496">
            <v>0</v>
          </cell>
          <cell r="J496">
            <v>0</v>
          </cell>
        </row>
        <row r="497">
          <cell r="B497" t="str">
            <v>07</v>
          </cell>
          <cell r="C497" t="str">
            <v>07-03-030</v>
          </cell>
          <cell r="D497" t="str">
            <v>SUMINISTRO E INSTALACION TUBERÍA COBRE TIPO L 1/2"</v>
          </cell>
          <cell r="E497" t="str">
            <v>ML</v>
          </cell>
          <cell r="F497">
            <v>22</v>
          </cell>
          <cell r="G497">
            <v>21568</v>
          </cell>
          <cell r="H497">
            <v>474496</v>
          </cell>
          <cell r="I497">
            <v>0</v>
          </cell>
          <cell r="J497">
            <v>0</v>
          </cell>
        </row>
        <row r="498">
          <cell r="B498" t="str">
            <v>07</v>
          </cell>
          <cell r="C498" t="str">
            <v>07-03-040</v>
          </cell>
          <cell r="D498" t="str">
            <v>SUMINISTRO E INSTALACION TUBERIA CONDUIT Ø3/4" PROTECCION TUBERIA</v>
          </cell>
          <cell r="E498" t="str">
            <v>ML</v>
          </cell>
          <cell r="F498">
            <v>42</v>
          </cell>
          <cell r="G498">
            <v>13577</v>
          </cell>
          <cell r="H498">
            <v>570234</v>
          </cell>
          <cell r="I498">
            <v>0</v>
          </cell>
          <cell r="J498">
            <v>0</v>
          </cell>
        </row>
        <row r="499">
          <cell r="B499" t="str">
            <v>07</v>
          </cell>
          <cell r="C499" t="str">
            <v>07-03-050</v>
          </cell>
          <cell r="D499" t="str">
            <v>SUMINISTRO E INSTALACION ACCESORIOS COBRE TIPO L 1"</v>
          </cell>
          <cell r="E499" t="str">
            <v>UN</v>
          </cell>
          <cell r="F499">
            <v>44</v>
          </cell>
          <cell r="G499">
            <v>13643</v>
          </cell>
          <cell r="H499">
            <v>600292</v>
          </cell>
          <cell r="I499">
            <v>0</v>
          </cell>
          <cell r="J499">
            <v>0</v>
          </cell>
        </row>
        <row r="500">
          <cell r="B500" t="str">
            <v>07</v>
          </cell>
          <cell r="C500" t="str">
            <v>07-03-060</v>
          </cell>
          <cell r="D500" t="str">
            <v>SUMINISTRO E INSTALACION ACCESORIOS COBRE TIPO L 3/4"</v>
          </cell>
          <cell r="E500" t="str">
            <v>UN</v>
          </cell>
          <cell r="F500">
            <v>19</v>
          </cell>
          <cell r="G500">
            <v>6214</v>
          </cell>
          <cell r="H500">
            <v>118066</v>
          </cell>
          <cell r="I500">
            <v>0</v>
          </cell>
          <cell r="J500">
            <v>0</v>
          </cell>
        </row>
        <row r="501">
          <cell r="B501" t="str">
            <v>07</v>
          </cell>
          <cell r="C501" t="str">
            <v>07-03-070</v>
          </cell>
          <cell r="D501" t="str">
            <v>SUMINISTRO E INSTALACION ACCESORIOS COBRE TIPO L 1/2"</v>
          </cell>
          <cell r="E501" t="str">
            <v>UN</v>
          </cell>
          <cell r="F501">
            <v>98</v>
          </cell>
          <cell r="G501">
            <v>3806</v>
          </cell>
          <cell r="H501">
            <v>372988</v>
          </cell>
          <cell r="I501">
            <v>0</v>
          </cell>
          <cell r="J501">
            <v>0</v>
          </cell>
        </row>
        <row r="502">
          <cell r="B502" t="str">
            <v>07</v>
          </cell>
          <cell r="C502" t="str">
            <v>07-03-080</v>
          </cell>
          <cell r="D502" t="str">
            <v>SUMINISTRO E INSTALACION ABRAZADERAS  1"</v>
          </cell>
          <cell r="E502" t="str">
            <v>UN</v>
          </cell>
          <cell r="F502">
            <v>37</v>
          </cell>
          <cell r="G502">
            <v>5195</v>
          </cell>
          <cell r="H502">
            <v>192215</v>
          </cell>
          <cell r="I502">
            <v>0</v>
          </cell>
          <cell r="J502">
            <v>0</v>
          </cell>
        </row>
        <row r="503">
          <cell r="B503" t="str">
            <v>07</v>
          </cell>
          <cell r="C503" t="str">
            <v>07-03-090</v>
          </cell>
          <cell r="D503" t="str">
            <v>SUMINISTRO E INSTALACION ABRAZADERAS  3/4"</v>
          </cell>
          <cell r="E503" t="str">
            <v>UN</v>
          </cell>
          <cell r="F503">
            <v>47</v>
          </cell>
          <cell r="G503">
            <v>5195</v>
          </cell>
          <cell r="H503">
            <v>244165</v>
          </cell>
          <cell r="I503">
            <v>0</v>
          </cell>
          <cell r="J503">
            <v>0</v>
          </cell>
        </row>
        <row r="504">
          <cell r="B504" t="str">
            <v>07</v>
          </cell>
          <cell r="C504" t="str">
            <v>07-03-100</v>
          </cell>
          <cell r="D504" t="str">
            <v>SUMINISTRO E INSTALACION ABRAZADERAS  1/2"</v>
          </cell>
          <cell r="E504" t="str">
            <v>UN</v>
          </cell>
          <cell r="F504">
            <v>13</v>
          </cell>
          <cell r="G504">
            <v>5195</v>
          </cell>
          <cell r="H504">
            <v>67535</v>
          </cell>
          <cell r="I504">
            <v>0</v>
          </cell>
          <cell r="J504">
            <v>0</v>
          </cell>
        </row>
        <row r="505">
          <cell r="B505" t="str">
            <v>07</v>
          </cell>
          <cell r="C505" t="str">
            <v>07-03-110</v>
          </cell>
          <cell r="D505" t="str">
            <v>SUMINISTRO E INSTALACION REGISTRO BOLA 1"</v>
          </cell>
          <cell r="E505" t="str">
            <v>UN</v>
          </cell>
          <cell r="F505">
            <v>4</v>
          </cell>
          <cell r="G505">
            <v>54037</v>
          </cell>
          <cell r="H505">
            <v>216148</v>
          </cell>
          <cell r="I505">
            <v>0</v>
          </cell>
          <cell r="J505">
            <v>0</v>
          </cell>
        </row>
        <row r="506">
          <cell r="B506" t="str">
            <v>07</v>
          </cell>
          <cell r="C506" t="str">
            <v>07-03-120</v>
          </cell>
          <cell r="D506" t="str">
            <v>SUMINISTRO E INSTALACION REGISTRO BOLA 3/4"</v>
          </cell>
          <cell r="E506" t="str">
            <v>UN</v>
          </cell>
          <cell r="F506">
            <v>3</v>
          </cell>
          <cell r="G506">
            <v>38515</v>
          </cell>
          <cell r="H506">
            <v>115545</v>
          </cell>
          <cell r="I506">
            <v>0</v>
          </cell>
          <cell r="J506">
            <v>0</v>
          </cell>
        </row>
        <row r="507">
          <cell r="B507" t="str">
            <v>07</v>
          </cell>
          <cell r="C507" t="str">
            <v>07-03-130</v>
          </cell>
          <cell r="D507" t="str">
            <v>SUMINISTRO E INSTALACION REGISTRO BOLA 1/2"</v>
          </cell>
          <cell r="E507" t="str">
            <v>UN</v>
          </cell>
          <cell r="F507">
            <v>29</v>
          </cell>
          <cell r="G507">
            <v>27678</v>
          </cell>
          <cell r="H507">
            <v>802662</v>
          </cell>
          <cell r="I507">
            <v>0</v>
          </cell>
          <cell r="J507">
            <v>0</v>
          </cell>
        </row>
        <row r="508">
          <cell r="B508" t="str">
            <v>07</v>
          </cell>
          <cell r="C508" t="str">
            <v>07-03-140</v>
          </cell>
          <cell r="D508" t="str">
            <v>SUMINISTRO E INSTALACION PUNTO ESTUFA ENANA 1"</v>
          </cell>
          <cell r="E508" t="str">
            <v>UN</v>
          </cell>
          <cell r="F508">
            <v>1</v>
          </cell>
          <cell r="G508">
            <v>223956</v>
          </cell>
          <cell r="H508">
            <v>223956</v>
          </cell>
          <cell r="I508">
            <v>0</v>
          </cell>
          <cell r="J508">
            <v>0</v>
          </cell>
        </row>
        <row r="509">
          <cell r="B509" t="str">
            <v>07</v>
          </cell>
          <cell r="C509" t="str">
            <v>07-03-150</v>
          </cell>
          <cell r="D509" t="str">
            <v>SUMINISTRO E INSTALACION PUNTO ESTUFA INDUSTRIAL 1"</v>
          </cell>
          <cell r="E509" t="str">
            <v>UN</v>
          </cell>
          <cell r="F509">
            <v>1</v>
          </cell>
          <cell r="G509">
            <v>223956</v>
          </cell>
          <cell r="H509">
            <v>223956</v>
          </cell>
          <cell r="I509">
            <v>0</v>
          </cell>
          <cell r="J509">
            <v>0</v>
          </cell>
        </row>
        <row r="510">
          <cell r="B510" t="str">
            <v>07</v>
          </cell>
          <cell r="C510" t="str">
            <v>07-03-160</v>
          </cell>
          <cell r="D510" t="str">
            <v>SUMINISTRO E INSTALACION PUNTO PLANCHA DOBLE 1"</v>
          </cell>
          <cell r="E510" t="str">
            <v>UN</v>
          </cell>
          <cell r="F510">
            <v>1</v>
          </cell>
          <cell r="G510">
            <v>223956</v>
          </cell>
          <cell r="H510">
            <v>223956</v>
          </cell>
          <cell r="I510">
            <v>0</v>
          </cell>
          <cell r="J510">
            <v>0</v>
          </cell>
        </row>
        <row r="511">
          <cell r="B511" t="str">
            <v>07</v>
          </cell>
          <cell r="C511" t="str">
            <v>07-03-170</v>
          </cell>
          <cell r="D511" t="str">
            <v>SUMINISTRO E INSTALACION PUNTO MARMITA 1"</v>
          </cell>
          <cell r="E511" t="str">
            <v>UN</v>
          </cell>
          <cell r="F511">
            <v>1</v>
          </cell>
          <cell r="G511">
            <v>223956</v>
          </cell>
          <cell r="H511">
            <v>223956</v>
          </cell>
          <cell r="I511">
            <v>0</v>
          </cell>
          <cell r="J511">
            <v>0</v>
          </cell>
        </row>
        <row r="512">
          <cell r="B512" t="str">
            <v>07</v>
          </cell>
          <cell r="C512" t="str">
            <v>07-03-180</v>
          </cell>
          <cell r="D512" t="str">
            <v>SUMINISTRO E INSTALACION PUNTO BAÑO DE MARIA 3/4"</v>
          </cell>
          <cell r="E512" t="str">
            <v>UN</v>
          </cell>
          <cell r="F512">
            <v>1</v>
          </cell>
          <cell r="G512">
            <v>123479</v>
          </cell>
          <cell r="H512">
            <v>123479</v>
          </cell>
          <cell r="I512">
            <v>0</v>
          </cell>
          <cell r="J512">
            <v>0</v>
          </cell>
        </row>
        <row r="513">
          <cell r="B513" t="str">
            <v>07</v>
          </cell>
          <cell r="C513" t="str">
            <v>07-03-190</v>
          </cell>
          <cell r="D513" t="str">
            <v>SUMINISTRO E INSTALACION PUNTO LAVAVAJILLAS 3/4"</v>
          </cell>
          <cell r="E513" t="str">
            <v>UN</v>
          </cell>
          <cell r="F513">
            <v>1</v>
          </cell>
          <cell r="G513">
            <v>123479</v>
          </cell>
          <cell r="H513">
            <v>123479</v>
          </cell>
          <cell r="I513">
            <v>0</v>
          </cell>
          <cell r="J513">
            <v>0</v>
          </cell>
        </row>
        <row r="514">
          <cell r="B514" t="str">
            <v>07</v>
          </cell>
          <cell r="C514" t="str">
            <v>07-03-200</v>
          </cell>
          <cell r="D514" t="str">
            <v>SUMINISTRO E INSTALACION PUNTO MECHERO 1/2"</v>
          </cell>
          <cell r="E514" t="str">
            <v>UN</v>
          </cell>
          <cell r="F514">
            <v>26</v>
          </cell>
          <cell r="G514">
            <v>80757</v>
          </cell>
          <cell r="H514">
            <v>2099682</v>
          </cell>
          <cell r="I514">
            <v>0</v>
          </cell>
          <cell r="J514">
            <v>0</v>
          </cell>
        </row>
        <row r="515">
          <cell r="B515">
            <v>0</v>
          </cell>
          <cell r="C515" t="str">
            <v>07-03-b</v>
          </cell>
          <cell r="D515" t="str">
            <v xml:space="preserve">      RED DE GAS MEDIA  PRESION</v>
          </cell>
          <cell r="E515">
            <v>0</v>
          </cell>
          <cell r="F515">
            <v>0</v>
          </cell>
          <cell r="G515">
            <v>0</v>
          </cell>
          <cell r="H515">
            <v>0</v>
          </cell>
          <cell r="I515">
            <v>0</v>
          </cell>
          <cell r="J515">
            <v>0</v>
          </cell>
        </row>
        <row r="516">
          <cell r="B516" t="str">
            <v>07</v>
          </cell>
          <cell r="C516" t="str">
            <v>07-03-210</v>
          </cell>
          <cell r="D516" t="str">
            <v>SUMINISTRO E INSTALACION TUBERIA DE POLIETILENO GAS Ø3/4" INCLUYE CINTA DE SEGURIDAD</v>
          </cell>
          <cell r="E516" t="str">
            <v>ML</v>
          </cell>
          <cell r="F516">
            <v>83</v>
          </cell>
          <cell r="G516">
            <v>9050</v>
          </cell>
          <cell r="H516">
            <v>751150</v>
          </cell>
          <cell r="I516">
            <v>0</v>
          </cell>
          <cell r="J516">
            <v>0</v>
          </cell>
        </row>
        <row r="517">
          <cell r="B517" t="str">
            <v>07</v>
          </cell>
          <cell r="C517" t="str">
            <v>07-03-220</v>
          </cell>
          <cell r="D517" t="str">
            <v>SUMINISTRO E INSTALACION ELEVADOR 3/4"</v>
          </cell>
          <cell r="E517" t="str">
            <v>UN</v>
          </cell>
          <cell r="F517">
            <v>1</v>
          </cell>
          <cell r="G517">
            <v>77422</v>
          </cell>
          <cell r="H517">
            <v>77422</v>
          </cell>
          <cell r="I517">
            <v>0</v>
          </cell>
          <cell r="J517">
            <v>0</v>
          </cell>
        </row>
        <row r="518">
          <cell r="B518" t="str">
            <v>07</v>
          </cell>
          <cell r="C518" t="str">
            <v>07-03-230</v>
          </cell>
          <cell r="D518" t="str">
            <v>SUMINISTRO E INSTALACION TUBERÍA COBRE TIPO L 1"</v>
          </cell>
          <cell r="E518" t="str">
            <v>ML</v>
          </cell>
          <cell r="F518">
            <v>13</v>
          </cell>
          <cell r="G518">
            <v>47800</v>
          </cell>
          <cell r="H518">
            <v>621400</v>
          </cell>
          <cell r="I518">
            <v>0</v>
          </cell>
          <cell r="J518">
            <v>0</v>
          </cell>
        </row>
        <row r="519">
          <cell r="B519" t="str">
            <v>07</v>
          </cell>
          <cell r="C519" t="str">
            <v>07-03-240</v>
          </cell>
          <cell r="D519" t="str">
            <v>SUMINISTRO E INSTALACION TUBERÍA COBRE TIPO L 3/4"</v>
          </cell>
          <cell r="E519" t="str">
            <v>ML</v>
          </cell>
          <cell r="F519">
            <v>23</v>
          </cell>
          <cell r="G519">
            <v>32209</v>
          </cell>
          <cell r="H519">
            <v>740807</v>
          </cell>
          <cell r="I519">
            <v>0</v>
          </cell>
          <cell r="J519">
            <v>0</v>
          </cell>
        </row>
        <row r="520">
          <cell r="B520" t="str">
            <v>07</v>
          </cell>
          <cell r="C520" t="str">
            <v>07-03-250</v>
          </cell>
          <cell r="D520" t="str">
            <v>SUMINISTRO E INSTALACION ACCESORIOS COBRE TIPO L 1"</v>
          </cell>
          <cell r="E520" t="str">
            <v>UN</v>
          </cell>
          <cell r="F520">
            <v>7</v>
          </cell>
          <cell r="G520">
            <v>13643</v>
          </cell>
          <cell r="H520">
            <v>95501</v>
          </cell>
          <cell r="I520">
            <v>0</v>
          </cell>
          <cell r="J520">
            <v>0</v>
          </cell>
        </row>
        <row r="521">
          <cell r="B521" t="str">
            <v>07</v>
          </cell>
          <cell r="C521" t="str">
            <v>07-03-260</v>
          </cell>
          <cell r="D521" t="str">
            <v>SUMINISTRO E INSTALACION ACCESORIOS COBRE TIPO L 3/4"</v>
          </cell>
          <cell r="E521" t="str">
            <v>UN</v>
          </cell>
          <cell r="F521">
            <v>15</v>
          </cell>
          <cell r="G521">
            <v>5713</v>
          </cell>
          <cell r="H521">
            <v>85695</v>
          </cell>
          <cell r="I521">
            <v>0</v>
          </cell>
          <cell r="J521">
            <v>0</v>
          </cell>
        </row>
        <row r="522">
          <cell r="B522" t="str">
            <v>07</v>
          </cell>
          <cell r="C522" t="str">
            <v>07-03-270</v>
          </cell>
          <cell r="D522" t="str">
            <v>SUMINISTRO E INSTALACION ABRAZADERAS  1"/3/4"</v>
          </cell>
          <cell r="E522" t="str">
            <v>UN</v>
          </cell>
          <cell r="F522">
            <v>36</v>
          </cell>
          <cell r="G522">
            <v>5195</v>
          </cell>
          <cell r="H522">
            <v>187020</v>
          </cell>
          <cell r="I522">
            <v>0</v>
          </cell>
          <cell r="J522">
            <v>0</v>
          </cell>
        </row>
        <row r="523">
          <cell r="B523" t="str">
            <v>07</v>
          </cell>
          <cell r="C523" t="str">
            <v>07-03-280</v>
          </cell>
          <cell r="D523" t="str">
            <v>SUMINISTRO E INSTALACION REGISTRO BOLA 1"</v>
          </cell>
          <cell r="E523" t="str">
            <v>UN</v>
          </cell>
          <cell r="F523">
            <v>1</v>
          </cell>
          <cell r="G523">
            <v>54037</v>
          </cell>
          <cell r="H523">
            <v>54037</v>
          </cell>
          <cell r="I523">
            <v>0</v>
          </cell>
          <cell r="J523">
            <v>0</v>
          </cell>
        </row>
        <row r="524">
          <cell r="B524" t="str">
            <v>07</v>
          </cell>
          <cell r="C524" t="str">
            <v>07-03-290</v>
          </cell>
          <cell r="D524" t="str">
            <v>SUMINISTRO E INSTALACION REGISTRO BOLA 3/4"</v>
          </cell>
          <cell r="E524" t="str">
            <v>UN</v>
          </cell>
          <cell r="F524">
            <v>1</v>
          </cell>
          <cell r="G524">
            <v>38515</v>
          </cell>
          <cell r="H524">
            <v>38515</v>
          </cell>
          <cell r="I524">
            <v>0</v>
          </cell>
          <cell r="J524">
            <v>0</v>
          </cell>
        </row>
        <row r="525">
          <cell r="B525" t="str">
            <v>07</v>
          </cell>
          <cell r="C525" t="str">
            <v>07-03-300</v>
          </cell>
          <cell r="D525" t="str">
            <v>EXCAVACION EN MATERIAL COMUN</v>
          </cell>
          <cell r="E525" t="str">
            <v>M3</v>
          </cell>
          <cell r="F525">
            <v>17</v>
          </cell>
          <cell r="G525">
            <v>28274</v>
          </cell>
          <cell r="H525">
            <v>480658</v>
          </cell>
          <cell r="I525">
            <v>0</v>
          </cell>
          <cell r="J525">
            <v>0</v>
          </cell>
        </row>
        <row r="526">
          <cell r="B526" t="str">
            <v>07</v>
          </cell>
          <cell r="C526" t="str">
            <v>07-03-310</v>
          </cell>
          <cell r="D526" t="str">
            <v>SUMINSTRO Y EXTENDIDA CAMA EN ARENA</v>
          </cell>
          <cell r="E526" t="str">
            <v>M3</v>
          </cell>
          <cell r="F526">
            <v>3</v>
          </cell>
          <cell r="G526">
            <v>72914</v>
          </cell>
          <cell r="H526">
            <v>218742</v>
          </cell>
          <cell r="I526">
            <v>0</v>
          </cell>
          <cell r="J526">
            <v>0</v>
          </cell>
        </row>
        <row r="527">
          <cell r="B527" t="str">
            <v>07</v>
          </cell>
          <cell r="C527" t="str">
            <v>07-03-320</v>
          </cell>
          <cell r="D527" t="str">
            <v>SUMINISTRO Y COMPACTADO RELLENO RECEBO</v>
          </cell>
          <cell r="E527" t="str">
            <v>M3</v>
          </cell>
          <cell r="F527">
            <v>7</v>
          </cell>
          <cell r="G527">
            <v>69668</v>
          </cell>
          <cell r="H527">
            <v>487676</v>
          </cell>
          <cell r="I527">
            <v>0</v>
          </cell>
          <cell r="J527">
            <v>0</v>
          </cell>
        </row>
        <row r="528">
          <cell r="B528" t="str">
            <v>07</v>
          </cell>
          <cell r="C528" t="str">
            <v>07-03-330</v>
          </cell>
          <cell r="D528" t="str">
            <v>RELLENO Y COMPACTACION CON MATERIAL DE LA EXCAVACION</v>
          </cell>
          <cell r="E528" t="str">
            <v>M3</v>
          </cell>
          <cell r="F528">
            <v>7</v>
          </cell>
          <cell r="G528">
            <v>11686</v>
          </cell>
          <cell r="H528">
            <v>81802</v>
          </cell>
          <cell r="I528">
            <v>0</v>
          </cell>
          <cell r="J528">
            <v>0</v>
          </cell>
        </row>
        <row r="529">
          <cell r="B529" t="str">
            <v>07</v>
          </cell>
          <cell r="C529" t="str">
            <v>07-03-340</v>
          </cell>
          <cell r="D529" t="str">
            <v>RETIRO DE SOBRANTES</v>
          </cell>
          <cell r="E529" t="str">
            <v>M3</v>
          </cell>
          <cell r="F529">
            <v>10</v>
          </cell>
          <cell r="G529">
            <v>31613</v>
          </cell>
          <cell r="H529">
            <v>316130</v>
          </cell>
          <cell r="I529">
            <v>0</v>
          </cell>
          <cell r="J529">
            <v>0</v>
          </cell>
        </row>
        <row r="530">
          <cell r="B530" t="str">
            <v>07</v>
          </cell>
          <cell r="C530" t="str">
            <v>07-03-350</v>
          </cell>
          <cell r="D530" t="str">
            <v>REGULADOR 1RA ETAPA 30M3/H</v>
          </cell>
          <cell r="E530" t="str">
            <v>UN</v>
          </cell>
          <cell r="F530">
            <v>1</v>
          </cell>
          <cell r="G530">
            <v>665809</v>
          </cell>
          <cell r="H530">
            <v>665809</v>
          </cell>
          <cell r="I530">
            <v>0</v>
          </cell>
          <cell r="J530">
            <v>0</v>
          </cell>
        </row>
        <row r="531">
          <cell r="B531" t="str">
            <v>07</v>
          </cell>
          <cell r="C531" t="str">
            <v>07-03-360</v>
          </cell>
          <cell r="D531" t="str">
            <v xml:space="preserve">REGULADOR 2RA ETAPA 20M3/H </v>
          </cell>
          <cell r="E531" t="str">
            <v>UN</v>
          </cell>
          <cell r="F531">
            <v>1</v>
          </cell>
          <cell r="G531">
            <v>454689</v>
          </cell>
          <cell r="H531">
            <v>454689</v>
          </cell>
          <cell r="I531">
            <v>0</v>
          </cell>
          <cell r="J531">
            <v>0</v>
          </cell>
        </row>
        <row r="532">
          <cell r="B532" t="str">
            <v>07</v>
          </cell>
          <cell r="C532" t="str">
            <v>07-03-370</v>
          </cell>
          <cell r="D532" t="str">
            <v xml:space="preserve">REGULADOR 2RA ETAPA 6M3/H </v>
          </cell>
          <cell r="E532" t="str">
            <v>UN</v>
          </cell>
          <cell r="F532">
            <v>1</v>
          </cell>
          <cell r="G532">
            <v>128961</v>
          </cell>
          <cell r="H532">
            <v>128961</v>
          </cell>
          <cell r="I532">
            <v>0</v>
          </cell>
          <cell r="J532">
            <v>0</v>
          </cell>
        </row>
        <row r="533">
          <cell r="B533" t="str">
            <v>07</v>
          </cell>
          <cell r="C533" t="str">
            <v>07-03-380</v>
          </cell>
          <cell r="D533" t="str">
            <v>NICHO MAMPOSTERIA DE REGULACION Y MEDICION</v>
          </cell>
          <cell r="E533" t="str">
            <v>UN</v>
          </cell>
          <cell r="F533">
            <v>1</v>
          </cell>
          <cell r="G533">
            <v>556078</v>
          </cell>
          <cell r="H533">
            <v>556078</v>
          </cell>
          <cell r="I533">
            <v>0</v>
          </cell>
          <cell r="J533">
            <v>0</v>
          </cell>
        </row>
        <row r="534">
          <cell r="B534">
            <v>0</v>
          </cell>
          <cell r="C534">
            <v>0</v>
          </cell>
          <cell r="D534">
            <v>0</v>
          </cell>
          <cell r="E534">
            <v>0</v>
          </cell>
          <cell r="F534">
            <v>0</v>
          </cell>
          <cell r="G534">
            <v>0</v>
          </cell>
          <cell r="H534">
            <v>0</v>
          </cell>
          <cell r="I534">
            <v>0</v>
          </cell>
          <cell r="J534">
            <v>0</v>
          </cell>
        </row>
        <row r="535">
          <cell r="B535">
            <v>0</v>
          </cell>
          <cell r="C535" t="str">
            <v>08</v>
          </cell>
          <cell r="D535" t="str">
            <v>INSTALACIONES ELECTRICAS, TELEFONICA Y TELECOMUNICACION.</v>
          </cell>
          <cell r="E535">
            <v>0</v>
          </cell>
          <cell r="F535">
            <v>0</v>
          </cell>
          <cell r="G535">
            <v>0</v>
          </cell>
          <cell r="H535">
            <v>0</v>
          </cell>
          <cell r="I535">
            <v>1106576560</v>
          </cell>
          <cell r="J535">
            <v>0.11463493810452409</v>
          </cell>
        </row>
        <row r="536">
          <cell r="B536">
            <v>0</v>
          </cell>
          <cell r="C536" t="str">
            <v>08-01</v>
          </cell>
          <cell r="D536" t="str">
            <v xml:space="preserve">SALIDAS ELECTRICAS </v>
          </cell>
          <cell r="E536">
            <v>0</v>
          </cell>
          <cell r="F536">
            <v>0</v>
          </cell>
          <cell r="G536">
            <v>0</v>
          </cell>
          <cell r="H536">
            <v>0</v>
          </cell>
          <cell r="I536">
            <v>0</v>
          </cell>
          <cell r="J536">
            <v>0</v>
          </cell>
        </row>
        <row r="537">
          <cell r="B537" t="str">
            <v>08</v>
          </cell>
          <cell r="C537" t="str">
            <v>08-01-010</v>
          </cell>
          <cell r="D537" t="str">
            <v>SUMINISTRO E INSTALACIÓN DE SALIDA DE ILUMINACIÓN EN TUBERIA PVC O EMT SEGÚN RECORRIDO (NO INCLUYE LUMINARIA)</v>
          </cell>
          <cell r="E537" t="str">
            <v>UN</v>
          </cell>
          <cell r="F537">
            <v>1299</v>
          </cell>
          <cell r="G537">
            <v>60793</v>
          </cell>
          <cell r="H537">
            <v>78970107</v>
          </cell>
          <cell r="I537">
            <v>0</v>
          </cell>
          <cell r="J537">
            <v>0</v>
          </cell>
        </row>
        <row r="538">
          <cell r="B538" t="str">
            <v>08</v>
          </cell>
          <cell r="C538" t="str">
            <v>08-01-020</v>
          </cell>
          <cell r="D538" t="str">
            <v xml:space="preserve">SUMINISTRO E INSTALACIÓN DE SALIDA PARA TOMACORRIENTE NORMAL EN TUBERIA PVC (INCLUYE APARATO) </v>
          </cell>
          <cell r="E538" t="str">
            <v>UN</v>
          </cell>
          <cell r="F538">
            <v>375</v>
          </cell>
          <cell r="G538">
            <v>74242</v>
          </cell>
          <cell r="H538">
            <v>27840750</v>
          </cell>
          <cell r="I538">
            <v>0</v>
          </cell>
          <cell r="J538">
            <v>0</v>
          </cell>
        </row>
        <row r="539">
          <cell r="B539" t="str">
            <v>08</v>
          </cell>
          <cell r="C539" t="str">
            <v>08-01-030</v>
          </cell>
          <cell r="D539" t="str">
            <v xml:space="preserve">SUMINISTRO E INSTALACIÓN DE SALIDA PARA TOMACORRIENTE NORMAL PARA PISO EN TUBERIA PVC (INCLUYE APARATO) </v>
          </cell>
          <cell r="E539" t="str">
            <v>UN</v>
          </cell>
          <cell r="F539">
            <v>19</v>
          </cell>
          <cell r="G539">
            <v>77567</v>
          </cell>
          <cell r="H539">
            <v>1473773</v>
          </cell>
          <cell r="I539">
            <v>0</v>
          </cell>
          <cell r="J539">
            <v>0</v>
          </cell>
        </row>
        <row r="540">
          <cell r="B540" t="str">
            <v>08</v>
          </cell>
          <cell r="C540" t="str">
            <v>08-01-040</v>
          </cell>
          <cell r="D540" t="str">
            <v>SUMINISTRO E INSTALACIÓN DE SALIDA PARA TOMACORRIENTE TIPO GFCI EN TUBERIA PVC (INCLUYE APARATO)</v>
          </cell>
          <cell r="E540" t="str">
            <v>UN</v>
          </cell>
          <cell r="F540">
            <v>42</v>
          </cell>
          <cell r="G540">
            <v>106906</v>
          </cell>
          <cell r="H540">
            <v>4490052</v>
          </cell>
          <cell r="I540">
            <v>0</v>
          </cell>
          <cell r="J540">
            <v>0</v>
          </cell>
        </row>
        <row r="541">
          <cell r="B541" t="str">
            <v>08</v>
          </cell>
          <cell r="C541" t="str">
            <v>08-01-050</v>
          </cell>
          <cell r="D541" t="str">
            <v>SUMINISTRO E INSTALACIÓN DE SALIDA PARA TOMACORRIENTE TIPO REGULADA EN TUBERIA PVC (INCLUYE APARATO) CABLEADO EN 10 AWG</v>
          </cell>
          <cell r="E541" t="str">
            <v>UN</v>
          </cell>
          <cell r="F541">
            <v>208</v>
          </cell>
          <cell r="G541">
            <v>145717</v>
          </cell>
          <cell r="H541">
            <v>30309136</v>
          </cell>
          <cell r="I541">
            <v>0</v>
          </cell>
          <cell r="J541">
            <v>0</v>
          </cell>
        </row>
        <row r="542">
          <cell r="B542" t="str">
            <v>08</v>
          </cell>
          <cell r="C542" t="str">
            <v>08-01-060</v>
          </cell>
          <cell r="D542" t="str">
            <v>SUMINISTRO E INSTALACIÓN DE SALIDA PARA TOMACORRIENTE TIPO REGULADA PARA PISO EN TUBERIA PVC (INCLUYE APARATO) CABLEADO  10 AWG</v>
          </cell>
          <cell r="E542" t="str">
            <v>UN</v>
          </cell>
          <cell r="F542">
            <v>19</v>
          </cell>
          <cell r="G542">
            <v>148133</v>
          </cell>
          <cell r="H542">
            <v>2814527</v>
          </cell>
          <cell r="I542">
            <v>0</v>
          </cell>
          <cell r="J542">
            <v>0</v>
          </cell>
        </row>
        <row r="543">
          <cell r="B543" t="str">
            <v>08</v>
          </cell>
          <cell r="C543" t="str">
            <v>08-01-070</v>
          </cell>
          <cell r="D543" t="str">
            <v>SUMINISTRO E INSTALACIÓN DE SALIDA PARA DE INTERRUPTOR SENCILLO (INCLUYE APARATO) EN TUBERIA  PVC O EMT</v>
          </cell>
          <cell r="E543" t="str">
            <v>UN</v>
          </cell>
          <cell r="F543">
            <v>60</v>
          </cell>
          <cell r="G543">
            <v>57276</v>
          </cell>
          <cell r="H543">
            <v>3436560</v>
          </cell>
          <cell r="I543">
            <v>0</v>
          </cell>
          <cell r="J543">
            <v>0</v>
          </cell>
        </row>
        <row r="544">
          <cell r="B544" t="str">
            <v>08</v>
          </cell>
          <cell r="C544" t="str">
            <v>08-01-080</v>
          </cell>
          <cell r="D544" t="str">
            <v>SUMINISTRO E INSTALACIÓN DE SALIDA PARA DE INTERRUPTOR DOBLE (INCLUYE APARATO)  EN TUBERIA  PVC O EMT</v>
          </cell>
          <cell r="E544" t="str">
            <v>UN</v>
          </cell>
          <cell r="F544">
            <v>31</v>
          </cell>
          <cell r="G544">
            <v>66139</v>
          </cell>
          <cell r="H544">
            <v>2050309</v>
          </cell>
          <cell r="I544">
            <v>0</v>
          </cell>
          <cell r="J544">
            <v>0</v>
          </cell>
        </row>
        <row r="545">
          <cell r="B545" t="str">
            <v>08</v>
          </cell>
          <cell r="C545" t="str">
            <v>08-01-090</v>
          </cell>
          <cell r="D545" t="str">
            <v>SUMINISTRO E INSTALACIÓN DE SALIDA PARA DE INTERRUPTOR CONMUTABLE (INCLUYE APARATO)  EN TUBERIA PVC O EMT</v>
          </cell>
          <cell r="E545" t="str">
            <v>UN</v>
          </cell>
          <cell r="F545">
            <v>2</v>
          </cell>
          <cell r="G545">
            <v>72802</v>
          </cell>
          <cell r="H545">
            <v>145604</v>
          </cell>
          <cell r="I545">
            <v>0</v>
          </cell>
          <cell r="J545">
            <v>0</v>
          </cell>
        </row>
        <row r="546">
          <cell r="B546" t="str">
            <v>08</v>
          </cell>
          <cell r="C546" t="str">
            <v>08-01-100</v>
          </cell>
          <cell r="D546" t="str">
            <v>SUMINISTRO E INSTALACIÓN DE SALIDA PARA SENSOR DE PRESENCIA 360 TIPO ULTRASÓNICO (NO INCLUYE APARATO)</v>
          </cell>
          <cell r="E546" t="str">
            <v>UN</v>
          </cell>
          <cell r="F546">
            <v>32</v>
          </cell>
          <cell r="G546">
            <v>46290</v>
          </cell>
          <cell r="H546">
            <v>1481280</v>
          </cell>
          <cell r="I546">
            <v>0</v>
          </cell>
          <cell r="J546">
            <v>0</v>
          </cell>
        </row>
        <row r="547">
          <cell r="B547" t="str">
            <v>08</v>
          </cell>
          <cell r="C547" t="str">
            <v>08-01-110</v>
          </cell>
          <cell r="D547" t="str">
            <v>SUMINISTRO E INSTALACIÓN DE SALIDA PARA TOMACORRIENTE BIFÁSICA EN TUBERIA PVC PARA PRECALENTADOR DE PLANTAS (INCLUYE APARATO)</v>
          </cell>
          <cell r="E547" t="str">
            <v>UN</v>
          </cell>
          <cell r="F547">
            <v>3</v>
          </cell>
          <cell r="G547">
            <v>88986</v>
          </cell>
          <cell r="H547">
            <v>266958</v>
          </cell>
          <cell r="I547">
            <v>0</v>
          </cell>
          <cell r="J547">
            <v>0</v>
          </cell>
        </row>
        <row r="548">
          <cell r="B548" t="str">
            <v>08</v>
          </cell>
          <cell r="C548" t="str">
            <v>08-01-120</v>
          </cell>
          <cell r="D548" t="str">
            <v>SUMINISTRO E INSTALACIÓN DE SALIDA PARA TOMACORRIENTE TRIFÁSICA EN TUBERIA EMT PARA COCINA (INCLUYE APARATO)</v>
          </cell>
          <cell r="E548" t="str">
            <v>UN</v>
          </cell>
          <cell r="F548">
            <v>4</v>
          </cell>
          <cell r="G548">
            <v>113990</v>
          </cell>
          <cell r="H548">
            <v>455960</v>
          </cell>
          <cell r="I548">
            <v>0</v>
          </cell>
          <cell r="J548">
            <v>0</v>
          </cell>
        </row>
        <row r="549">
          <cell r="B549" t="str">
            <v>08</v>
          </cell>
          <cell r="C549" t="str">
            <v>08-01-130</v>
          </cell>
          <cell r="D549" t="str">
            <v>SUMINISTRO E INSTALACIÓN DE SALIDA PARA TOMACORRIENTE TRIFÁSICA EN TUBERIA PVC PARA CALENTADORES (INCLUYE APARATO)</v>
          </cell>
          <cell r="E549" t="str">
            <v>UN</v>
          </cell>
          <cell r="F549">
            <v>2</v>
          </cell>
          <cell r="G549">
            <v>113990</v>
          </cell>
          <cell r="H549">
            <v>227980</v>
          </cell>
          <cell r="I549">
            <v>0</v>
          </cell>
          <cell r="J549">
            <v>0</v>
          </cell>
        </row>
        <row r="550">
          <cell r="B550">
            <v>0</v>
          </cell>
          <cell r="C550" t="str">
            <v>08-02</v>
          </cell>
          <cell r="D550" t="str">
            <v>ILUMINACION EXTERIOR Y CONTROL DE ILUMINACION</v>
          </cell>
          <cell r="E550">
            <v>0</v>
          </cell>
          <cell r="F550">
            <v>0</v>
          </cell>
          <cell r="G550">
            <v>0</v>
          </cell>
          <cell r="H550">
            <v>0</v>
          </cell>
          <cell r="I550">
            <v>0</v>
          </cell>
          <cell r="J550">
            <v>0</v>
          </cell>
        </row>
        <row r="551">
          <cell r="B551" t="str">
            <v>08</v>
          </cell>
          <cell r="C551" t="str">
            <v>08-02-010</v>
          </cell>
          <cell r="D551" t="str">
            <v>SUMINISTRO E INSTALACIÓN DE ACOMETIDA ILUMINACIÓN EXTERIOR EN 3X6 + 1X10 T - AL</v>
          </cell>
          <cell r="E551" t="str">
            <v>ML</v>
          </cell>
          <cell r="F551">
            <v>67</v>
          </cell>
          <cell r="G551">
            <v>9928</v>
          </cell>
          <cell r="H551">
            <v>665176</v>
          </cell>
          <cell r="I551">
            <v>0</v>
          </cell>
          <cell r="J551">
            <v>0</v>
          </cell>
        </row>
        <row r="552">
          <cell r="B552" t="str">
            <v>08</v>
          </cell>
          <cell r="C552" t="str">
            <v>08-02-020</v>
          </cell>
          <cell r="D552" t="str">
            <v>SUMINISTRO E INSTALACIÓN DE ACOMETIDA ILUMINACIÓN EXTERIOR EN 2X6 + 1X10 T - AL</v>
          </cell>
          <cell r="E552" t="str">
            <v>ML</v>
          </cell>
          <cell r="F552">
            <v>87</v>
          </cell>
          <cell r="G552">
            <v>8430</v>
          </cell>
          <cell r="H552">
            <v>733410</v>
          </cell>
          <cell r="I552">
            <v>0</v>
          </cell>
          <cell r="J552">
            <v>0</v>
          </cell>
        </row>
        <row r="553">
          <cell r="B553" t="str">
            <v>08</v>
          </cell>
          <cell r="C553" t="str">
            <v>08-02-030</v>
          </cell>
          <cell r="D553" t="str">
            <v xml:space="preserve">SUMINISTRO E INSTALACIÓN DE ACOMETIDA LUMINARIA EN 2X12 + 1X10 T - CU </v>
          </cell>
          <cell r="E553" t="str">
            <v>ML</v>
          </cell>
          <cell r="F553">
            <v>295</v>
          </cell>
          <cell r="G553">
            <v>7099</v>
          </cell>
          <cell r="H553">
            <v>2094205</v>
          </cell>
          <cell r="I553">
            <v>0</v>
          </cell>
          <cell r="J553">
            <v>0</v>
          </cell>
        </row>
        <row r="554">
          <cell r="B554" t="str">
            <v>08</v>
          </cell>
          <cell r="C554" t="str">
            <v>08-02-040</v>
          </cell>
          <cell r="D554" t="str">
            <v>SUMINISTRO E INSTALACIÓN DE CONEXIÓN MALLA A TIERRA EN POSTE EN 1X8 - CU</v>
          </cell>
          <cell r="E554" t="str">
            <v>ML</v>
          </cell>
          <cell r="F554">
            <v>11</v>
          </cell>
          <cell r="G554">
            <v>6023</v>
          </cell>
          <cell r="H554">
            <v>66253</v>
          </cell>
          <cell r="I554">
            <v>0</v>
          </cell>
          <cell r="J554">
            <v>0</v>
          </cell>
        </row>
        <row r="555">
          <cell r="B555" t="str">
            <v>08</v>
          </cell>
          <cell r="C555" t="str">
            <v>08-02-050</v>
          </cell>
          <cell r="D555" t="str">
            <v>SUMINISTRO E INSTALACIÓN DE MALLA A TIERRA DE ILUMINACIÓN EXTERIOR CONFORMADA POR 1- VARLLA COOPER DE 2,4 M, 1- SOLDADURA EXOTÉRMICA, 1 EMPALME BIMETALICO, 1M DE CABLE DE COBRE 2/0 AWG</v>
          </cell>
          <cell r="E555" t="str">
            <v>UN</v>
          </cell>
          <cell r="F555">
            <v>3</v>
          </cell>
          <cell r="G555">
            <v>233767</v>
          </cell>
          <cell r="H555">
            <v>701301</v>
          </cell>
          <cell r="I555">
            <v>0</v>
          </cell>
          <cell r="J555">
            <v>0</v>
          </cell>
        </row>
        <row r="556">
          <cell r="B556" t="str">
            <v>08</v>
          </cell>
          <cell r="C556" t="str">
            <v>08-02-060</v>
          </cell>
          <cell r="D556" t="str">
            <v>SUMINISTRO E INSTALACIÓN DE EMPALME TIPO EXTERIOR</v>
          </cell>
          <cell r="E556" t="str">
            <v>ML</v>
          </cell>
          <cell r="F556">
            <v>36</v>
          </cell>
          <cell r="G556">
            <v>314815</v>
          </cell>
          <cell r="H556">
            <v>11333340</v>
          </cell>
          <cell r="I556">
            <v>0</v>
          </cell>
          <cell r="J556">
            <v>0</v>
          </cell>
        </row>
        <row r="557">
          <cell r="B557" t="str">
            <v>08</v>
          </cell>
          <cell r="C557" t="str">
            <v>08-02-070</v>
          </cell>
          <cell r="D557" t="str">
            <v xml:space="preserve">TENDIDO DE TUBERÍA PVC DE 2" </v>
          </cell>
          <cell r="E557" t="str">
            <v>ML</v>
          </cell>
          <cell r="F557">
            <v>154</v>
          </cell>
          <cell r="G557">
            <v>14168</v>
          </cell>
          <cell r="H557">
            <v>2181872</v>
          </cell>
          <cell r="I557">
            <v>0</v>
          </cell>
          <cell r="J557">
            <v>0</v>
          </cell>
        </row>
        <row r="558">
          <cell r="B558" t="str">
            <v>08</v>
          </cell>
          <cell r="C558" t="str">
            <v>08-02-080</v>
          </cell>
          <cell r="D558" t="str">
            <v xml:space="preserve">TENDIDO DE TUBERÍA PVC DE 1/2" </v>
          </cell>
          <cell r="E558" t="str">
            <v>ML</v>
          </cell>
          <cell r="F558">
            <v>150</v>
          </cell>
          <cell r="G558">
            <v>4240</v>
          </cell>
          <cell r="H558">
            <v>636000</v>
          </cell>
          <cell r="I558">
            <v>0</v>
          </cell>
          <cell r="J558">
            <v>0</v>
          </cell>
        </row>
        <row r="559">
          <cell r="B559" t="str">
            <v>08</v>
          </cell>
          <cell r="C559" t="str">
            <v>08-02-090</v>
          </cell>
          <cell r="D559" t="str">
            <v>SUMINISTRO E INSTALACIÓN DE ESTRUCTURA CIVIL PARA SOPORTE DE POSTERIA</v>
          </cell>
          <cell r="E559" t="str">
            <v>UN</v>
          </cell>
          <cell r="F559">
            <v>11</v>
          </cell>
          <cell r="G559">
            <v>158228</v>
          </cell>
          <cell r="H559">
            <v>1740508</v>
          </cell>
          <cell r="I559">
            <v>0</v>
          </cell>
          <cell r="J559">
            <v>0</v>
          </cell>
        </row>
        <row r="560">
          <cell r="B560" t="str">
            <v>08</v>
          </cell>
          <cell r="C560" t="str">
            <v>08-02-100</v>
          </cell>
          <cell r="D560" t="str">
            <v>SUMINISTRO E INSTALACIÓN DE CAJA DE PASO TIPO SENCILLA PARA ALUMBRADO PÚBLICO DE 60X60 CM</v>
          </cell>
          <cell r="E560" t="str">
            <v>UN</v>
          </cell>
          <cell r="F560">
            <v>14</v>
          </cell>
          <cell r="G560">
            <v>330217</v>
          </cell>
          <cell r="H560">
            <v>4623038</v>
          </cell>
          <cell r="I560">
            <v>0</v>
          </cell>
          <cell r="J560">
            <v>0</v>
          </cell>
        </row>
        <row r="561">
          <cell r="B561">
            <v>0</v>
          </cell>
          <cell r="C561" t="str">
            <v>08-03</v>
          </cell>
          <cell r="D561" t="str">
            <v>CONTROL DE ILUMINACION</v>
          </cell>
          <cell r="E561">
            <v>0</v>
          </cell>
          <cell r="F561">
            <v>0</v>
          </cell>
          <cell r="G561">
            <v>0</v>
          </cell>
          <cell r="H561">
            <v>0</v>
          </cell>
          <cell r="I561">
            <v>0</v>
          </cell>
          <cell r="J561">
            <v>0</v>
          </cell>
        </row>
        <row r="562">
          <cell r="B562" t="str">
            <v>08</v>
          </cell>
          <cell r="C562" t="str">
            <v>08-03-010</v>
          </cell>
          <cell r="D562" t="str">
            <v>SUMINISTRO E INSTALACIÓN DE CAJA METALICA DE 50X50 CM PARA ALOJAR SISTEMA DE CONTROL DE ILUMINACION (INCLUYE CABLEADO DE CONTROL Y BORNERAS DE CONEXIÓN)</v>
          </cell>
          <cell r="E562" t="str">
            <v>UN</v>
          </cell>
          <cell r="F562">
            <v>7</v>
          </cell>
          <cell r="G562">
            <v>233507</v>
          </cell>
          <cell r="H562">
            <v>1634549</v>
          </cell>
          <cell r="I562">
            <v>0</v>
          </cell>
          <cell r="J562">
            <v>0</v>
          </cell>
        </row>
        <row r="563">
          <cell r="B563" t="str">
            <v>08</v>
          </cell>
          <cell r="C563" t="str">
            <v>08-03-020</v>
          </cell>
          <cell r="D563" t="str">
            <v>SUMINISTRO E INSTALACIÓN DE CAJA METALICA DE 50X50 CM PARA ALOJAR BOTONERA DE CONTROL DE ILUMINACION (INCLUYE CABLEADO DE CONTROL Y BORNERAS DE CONEXIÓN)</v>
          </cell>
          <cell r="E563" t="str">
            <v>UN</v>
          </cell>
          <cell r="F563">
            <v>7</v>
          </cell>
          <cell r="G563">
            <v>216885</v>
          </cell>
          <cell r="H563">
            <v>1518195</v>
          </cell>
          <cell r="I563">
            <v>0</v>
          </cell>
          <cell r="J563">
            <v>0</v>
          </cell>
        </row>
        <row r="564">
          <cell r="B564" t="str">
            <v>08</v>
          </cell>
          <cell r="C564" t="str">
            <v>08-03-030</v>
          </cell>
          <cell r="D564" t="str">
            <v>SUMINISTRO E INSTALACIÓN DE CONTACTOR TRIPOLAR 20 A PARA ILUMINACION</v>
          </cell>
          <cell r="E564" t="str">
            <v>UN</v>
          </cell>
          <cell r="F564">
            <v>8</v>
          </cell>
          <cell r="G564">
            <v>72104</v>
          </cell>
          <cell r="H564">
            <v>576832</v>
          </cell>
          <cell r="I564">
            <v>0</v>
          </cell>
          <cell r="J564">
            <v>0</v>
          </cell>
        </row>
        <row r="565">
          <cell r="B565" t="str">
            <v>08</v>
          </cell>
          <cell r="C565" t="str">
            <v>08-03-040</v>
          </cell>
          <cell r="D565" t="str">
            <v>SUMINISTRO E INSTALACIÓN DE PULSADOR PARA APERTURA Y PULSADOR PARA CIERRE DE CIRCUITOS DE ILUMINACIÓN</v>
          </cell>
          <cell r="E565" t="str">
            <v>UN</v>
          </cell>
          <cell r="F565">
            <v>10</v>
          </cell>
          <cell r="G565">
            <v>31561</v>
          </cell>
          <cell r="H565">
            <v>315610</v>
          </cell>
          <cell r="I565">
            <v>0</v>
          </cell>
          <cell r="J565">
            <v>0</v>
          </cell>
        </row>
        <row r="566">
          <cell r="B566" t="str">
            <v>08</v>
          </cell>
          <cell r="C566" t="str">
            <v>08-03-050</v>
          </cell>
          <cell r="D566" t="str">
            <v>SUMINISTRO E INSTALACIÓN DE TUBERÍA 3/4 PVC DE INTERCONECIÓN ENTRE BOTONERA Y SISTEMA DE CONTROL</v>
          </cell>
          <cell r="E566" t="str">
            <v>ML</v>
          </cell>
          <cell r="F566">
            <v>245</v>
          </cell>
          <cell r="G566">
            <v>4240</v>
          </cell>
          <cell r="H566">
            <v>1038800</v>
          </cell>
          <cell r="I566">
            <v>0</v>
          </cell>
          <cell r="J566">
            <v>0</v>
          </cell>
        </row>
        <row r="567">
          <cell r="B567" t="str">
            <v>08</v>
          </cell>
          <cell r="C567" t="str">
            <v>08-03-060</v>
          </cell>
          <cell r="D567" t="str">
            <v>SUMINISTRO E INSTALACIÓN DE CABLEADO DE CONTROL 2X16 AWG PARA INTERCONECIÓN ENTRE BOTONERA Y SISTEMA DE CONTROL</v>
          </cell>
          <cell r="E567" t="str">
            <v>ML</v>
          </cell>
          <cell r="F567">
            <v>245</v>
          </cell>
          <cell r="G567">
            <v>6505</v>
          </cell>
          <cell r="H567">
            <v>1593725</v>
          </cell>
          <cell r="I567">
            <v>0</v>
          </cell>
          <cell r="J567">
            <v>0</v>
          </cell>
        </row>
        <row r="568">
          <cell r="B568">
            <v>0</v>
          </cell>
          <cell r="C568" t="str">
            <v>08-04</v>
          </cell>
          <cell r="D568" t="str">
            <v xml:space="preserve">TABLEROS DE CIRCUITOS </v>
          </cell>
          <cell r="E568">
            <v>0</v>
          </cell>
          <cell r="F568">
            <v>0</v>
          </cell>
          <cell r="G568">
            <v>0</v>
          </cell>
          <cell r="H568">
            <v>0</v>
          </cell>
          <cell r="I568">
            <v>0</v>
          </cell>
          <cell r="J568">
            <v>0</v>
          </cell>
        </row>
        <row r="569">
          <cell r="B569" t="str">
            <v>08</v>
          </cell>
          <cell r="C569" t="str">
            <v>08-04-010</v>
          </cell>
          <cell r="D569" t="str">
            <v>SUMINISTRO E INSTALACIÓN DE TABLERO MONOFÁSICO PARA 6 CIRCUITOS SIN ESPACIO PARA TOTALIZADOR TIPO TML-6 (INCLUYE TAPA Y CHAPA)</v>
          </cell>
          <cell r="E569" t="str">
            <v>UN</v>
          </cell>
          <cell r="F569">
            <v>3</v>
          </cell>
          <cell r="G569">
            <v>116402</v>
          </cell>
          <cell r="H569">
            <v>349206</v>
          </cell>
          <cell r="I569">
            <v>0</v>
          </cell>
          <cell r="J569">
            <v>0</v>
          </cell>
        </row>
        <row r="570">
          <cell r="B570" t="str">
            <v>08</v>
          </cell>
          <cell r="C570" t="str">
            <v>08-04-020</v>
          </cell>
          <cell r="D570" t="str">
            <v>SUMINISTRO E INSTALACIÓN DE TABLERO MONOFÁSICO PARA 8 CIRCUITOS SIN ESPACIO PARA TOTALIZADOR TIPO TML-8 (INCLUYE TAPA Y CHAPA)</v>
          </cell>
          <cell r="E570" t="str">
            <v>UN</v>
          </cell>
          <cell r="F570">
            <v>1</v>
          </cell>
          <cell r="G570">
            <v>141135</v>
          </cell>
          <cell r="H570">
            <v>141135</v>
          </cell>
          <cell r="I570">
            <v>0</v>
          </cell>
          <cell r="J570">
            <v>0</v>
          </cell>
        </row>
        <row r="571">
          <cell r="B571" t="str">
            <v>08</v>
          </cell>
          <cell r="C571" t="str">
            <v>08-04-030</v>
          </cell>
          <cell r="D571" t="str">
            <v>SUMINISTRO E INSTALACIÓN DE TABLERO TRIFASICO PARA 12 CIRCUITOS CON ESPACIO PARA TOTALIZADOR TIPO TWC-12</v>
          </cell>
          <cell r="E571" t="str">
            <v>UN</v>
          </cell>
          <cell r="F571">
            <v>3</v>
          </cell>
          <cell r="G571">
            <v>362407</v>
          </cell>
          <cell r="H571">
            <v>1087221</v>
          </cell>
          <cell r="I571">
            <v>0</v>
          </cell>
          <cell r="J571">
            <v>0</v>
          </cell>
        </row>
        <row r="572">
          <cell r="B572" t="str">
            <v>08</v>
          </cell>
          <cell r="C572" t="str">
            <v>08-04-040</v>
          </cell>
          <cell r="D572" t="str">
            <v>SUMINISTRO E INSTALACIÓN DE TABLERO TRIFASICO PARA 18 CIRCUITOS CON ESPACIO PARA TOTALIZADOR TIPO TWC-18</v>
          </cell>
          <cell r="E572" t="str">
            <v>UN</v>
          </cell>
          <cell r="F572">
            <v>5</v>
          </cell>
          <cell r="G572">
            <v>447069</v>
          </cell>
          <cell r="H572">
            <v>2235345</v>
          </cell>
          <cell r="I572">
            <v>0</v>
          </cell>
          <cell r="J572">
            <v>0</v>
          </cell>
        </row>
        <row r="573">
          <cell r="B573" t="str">
            <v>08</v>
          </cell>
          <cell r="C573" t="str">
            <v>08-04-050</v>
          </cell>
          <cell r="D573" t="str">
            <v>SUMINISTRO E INSTALACIÓN DE TABLERO TRIFASICO PARA 24 CIRCUITOS CON ESPACIO PARA TOTALIZADOR TIPO TWC-24</v>
          </cell>
          <cell r="E573" t="str">
            <v>UN</v>
          </cell>
          <cell r="F573">
            <v>3</v>
          </cell>
          <cell r="G573">
            <v>502034</v>
          </cell>
          <cell r="H573">
            <v>1506102</v>
          </cell>
          <cell r="I573">
            <v>0</v>
          </cell>
          <cell r="J573">
            <v>0</v>
          </cell>
        </row>
        <row r="574">
          <cell r="B574" t="str">
            <v>08</v>
          </cell>
          <cell r="C574" t="str">
            <v>08-04-060</v>
          </cell>
          <cell r="D574" t="str">
            <v>SUMINISTRO E INSTALACIÓN DE BREAKER TOTALIZADOR TRIPOLAR DE 3X20 A</v>
          </cell>
          <cell r="E574" t="str">
            <v>UN</v>
          </cell>
          <cell r="F574">
            <v>1</v>
          </cell>
          <cell r="G574">
            <v>126677</v>
          </cell>
          <cell r="H574">
            <v>126677</v>
          </cell>
          <cell r="I574">
            <v>0</v>
          </cell>
          <cell r="J574">
            <v>0</v>
          </cell>
        </row>
        <row r="575">
          <cell r="B575" t="str">
            <v>08</v>
          </cell>
          <cell r="C575" t="str">
            <v>08-04-070</v>
          </cell>
          <cell r="D575" t="str">
            <v>SUMINISTRO E INSTALACIÓN DE BREAKER TOTALIZADOR TRIPOLAR DE 3X40 A</v>
          </cell>
          <cell r="E575" t="str">
            <v>UN</v>
          </cell>
          <cell r="F575">
            <v>3</v>
          </cell>
          <cell r="G575">
            <v>136664</v>
          </cell>
          <cell r="H575">
            <v>409992</v>
          </cell>
          <cell r="I575">
            <v>0</v>
          </cell>
          <cell r="J575">
            <v>0</v>
          </cell>
        </row>
        <row r="576">
          <cell r="B576" t="str">
            <v>08</v>
          </cell>
          <cell r="C576" t="str">
            <v>08-04-080</v>
          </cell>
          <cell r="D576" t="str">
            <v>SUMINISTRO E INSTALACIÓN DE BREAKER TOTALIZADOR TRIPOLAR DE 3X50 A</v>
          </cell>
          <cell r="E576" t="str">
            <v>UN</v>
          </cell>
          <cell r="F576">
            <v>4</v>
          </cell>
          <cell r="G576">
            <v>136664</v>
          </cell>
          <cell r="H576">
            <v>546656</v>
          </cell>
          <cell r="I576">
            <v>0</v>
          </cell>
          <cell r="J576">
            <v>0</v>
          </cell>
        </row>
        <row r="577">
          <cell r="B577" t="str">
            <v>08</v>
          </cell>
          <cell r="C577" t="str">
            <v>08-04-090</v>
          </cell>
          <cell r="D577" t="str">
            <v>SUMINISTRO E INSTALACIÓN DE BREAKER TOTALIZADOR TRIPOLAR DE 3X60 A</v>
          </cell>
          <cell r="E577" t="str">
            <v>UN</v>
          </cell>
          <cell r="F577">
            <v>1</v>
          </cell>
          <cell r="G577">
            <v>156315</v>
          </cell>
          <cell r="H577">
            <v>156315</v>
          </cell>
          <cell r="I577">
            <v>0</v>
          </cell>
          <cell r="J577">
            <v>0</v>
          </cell>
        </row>
        <row r="578">
          <cell r="B578" t="str">
            <v>08</v>
          </cell>
          <cell r="C578" t="str">
            <v>08-04-100</v>
          </cell>
          <cell r="D578" t="str">
            <v>SUMINISTRO E INSTALACIÓN DE BREAKER TOTALIZADOR TRIPOLAR DE 3X70 A</v>
          </cell>
          <cell r="E578" t="str">
            <v>UN</v>
          </cell>
          <cell r="F578">
            <v>1</v>
          </cell>
          <cell r="G578">
            <v>156315</v>
          </cell>
          <cell r="H578">
            <v>156315</v>
          </cell>
          <cell r="I578">
            <v>0</v>
          </cell>
          <cell r="J578">
            <v>0</v>
          </cell>
        </row>
        <row r="579">
          <cell r="B579" t="str">
            <v>08</v>
          </cell>
          <cell r="C579" t="str">
            <v>08-04-110</v>
          </cell>
          <cell r="D579" t="str">
            <v>SUMINISTRO E INSTALACIÓN DE BREAKER TOTALIZADOR TRIPOLAR DE 3X100 A</v>
          </cell>
          <cell r="E579" t="str">
            <v>UN</v>
          </cell>
          <cell r="F579">
            <v>1</v>
          </cell>
          <cell r="G579">
            <v>160590</v>
          </cell>
          <cell r="H579">
            <v>160590</v>
          </cell>
          <cell r="I579">
            <v>0</v>
          </cell>
          <cell r="J579">
            <v>0</v>
          </cell>
        </row>
        <row r="580">
          <cell r="B580" t="str">
            <v>08</v>
          </cell>
          <cell r="C580" t="str">
            <v>08-04-120</v>
          </cell>
          <cell r="D580" t="str">
            <v>SUMINISTRO E INSTALACIÓN DE BREAKER MONOPOLAR DE 1X20 A</v>
          </cell>
          <cell r="E580" t="str">
            <v>UN</v>
          </cell>
          <cell r="F580">
            <v>132</v>
          </cell>
          <cell r="G580">
            <v>13118</v>
          </cell>
          <cell r="H580">
            <v>1731576</v>
          </cell>
          <cell r="I580">
            <v>0</v>
          </cell>
          <cell r="J580">
            <v>0</v>
          </cell>
        </row>
        <row r="581">
          <cell r="B581" t="str">
            <v>08</v>
          </cell>
          <cell r="C581" t="str">
            <v>08-04-130</v>
          </cell>
          <cell r="D581" t="str">
            <v>SUMINISTRO E INSTALACIÓN DE BREAKER BIPOLAR DE 2X20 A</v>
          </cell>
          <cell r="E581" t="str">
            <v>UN</v>
          </cell>
          <cell r="F581">
            <v>1</v>
          </cell>
          <cell r="G581">
            <v>37569</v>
          </cell>
          <cell r="H581">
            <v>37569</v>
          </cell>
          <cell r="I581">
            <v>0</v>
          </cell>
          <cell r="J581">
            <v>0</v>
          </cell>
        </row>
        <row r="582">
          <cell r="B582" t="str">
            <v>08</v>
          </cell>
          <cell r="C582" t="str">
            <v>08-04-140</v>
          </cell>
          <cell r="D582" t="str">
            <v>SUMINISTRO E INSTALACIÓN DE BREAKER TRIPOLAR DE 3X20 A</v>
          </cell>
          <cell r="E582" t="str">
            <v>UN</v>
          </cell>
          <cell r="F582">
            <v>6</v>
          </cell>
          <cell r="G582">
            <v>66423</v>
          </cell>
          <cell r="H582">
            <v>398538</v>
          </cell>
          <cell r="I582">
            <v>0</v>
          </cell>
          <cell r="J582">
            <v>0</v>
          </cell>
        </row>
        <row r="583">
          <cell r="B583">
            <v>0</v>
          </cell>
          <cell r="C583" t="str">
            <v>08-05</v>
          </cell>
          <cell r="D583" t="str">
            <v>ACOMETIDAS ELECTRICAS BAJA TENSION -  208 V - SUBESTACION-TRANSFORMADOR</v>
          </cell>
          <cell r="E583">
            <v>0</v>
          </cell>
          <cell r="F583">
            <v>0</v>
          </cell>
          <cell r="G583">
            <v>0</v>
          </cell>
          <cell r="H583">
            <v>0</v>
          </cell>
          <cell r="I583">
            <v>0</v>
          </cell>
          <cell r="J583">
            <v>0</v>
          </cell>
        </row>
        <row r="584">
          <cell r="B584" t="str">
            <v>08</v>
          </cell>
          <cell r="C584" t="str">
            <v>08-05-010</v>
          </cell>
          <cell r="D584" t="str">
            <v>SUMINISTRO E INSTALACIÓN DE ACOMETIDA EN CABLE DE ALUMINIO  DE TRANSFORMADOR A TGA EN 2(3X185 MM2) AL+2/0T ALOJADO EN TUBERÍA PVC DE 2X4''</v>
          </cell>
          <cell r="E584" t="str">
            <v>ML</v>
          </cell>
          <cell r="F584">
            <v>7</v>
          </cell>
          <cell r="G584">
            <v>166637</v>
          </cell>
          <cell r="H584">
            <v>1166459</v>
          </cell>
          <cell r="I584">
            <v>0</v>
          </cell>
          <cell r="J584">
            <v>0</v>
          </cell>
        </row>
        <row r="585">
          <cell r="B585" t="str">
            <v>08</v>
          </cell>
          <cell r="C585" t="str">
            <v>08-05-020</v>
          </cell>
          <cell r="D585" t="str">
            <v>SUMINISTRO E INSTALACIÓN DE ACOMETIDA EN CABLE DE ALUMINIO  DE TRANSFORMADOR A TRF-INC EN 2(3X350) AL+1/0 ALOJADO EN TUBERÍA PVC DE 2X4''</v>
          </cell>
          <cell r="E585" t="str">
            <v>ML</v>
          </cell>
          <cell r="F585">
            <v>16</v>
          </cell>
          <cell r="G585">
            <v>162106</v>
          </cell>
          <cell r="H585">
            <v>2593696</v>
          </cell>
          <cell r="I585">
            <v>0</v>
          </cell>
          <cell r="J585">
            <v>0</v>
          </cell>
        </row>
        <row r="586">
          <cell r="B586" t="str">
            <v>08</v>
          </cell>
          <cell r="C586" t="str">
            <v>08-05-030</v>
          </cell>
          <cell r="D586" t="str">
            <v>SUMINISTRO E INSTALACIÓN DE ACOMETIDA EN CABLE DE ALUMINIO  DE TRF-INC A TG-BOMB-INC EN 2(3X350) AL+1/0 ALOJADO EN TUBERÍA PVC DE 2X4''</v>
          </cell>
          <cell r="E586" t="str">
            <v>ML</v>
          </cell>
          <cell r="F586">
            <v>35</v>
          </cell>
          <cell r="G586">
            <v>162106</v>
          </cell>
          <cell r="H586">
            <v>5673710</v>
          </cell>
          <cell r="I586">
            <v>0</v>
          </cell>
          <cell r="J586">
            <v>0</v>
          </cell>
        </row>
        <row r="587">
          <cell r="B587" t="str">
            <v>08</v>
          </cell>
          <cell r="C587" t="str">
            <v>08-05-040</v>
          </cell>
          <cell r="D587" t="str">
            <v>SUMINISTRO E INSTALACIÓN DE ACOMETIDA EN CABLE DE ALUMINIO  DE TGA A TN-ZA EN 3X6+1X6 AL+6T ALOJADO EN TUBERÍA PVC DE 1-1/4''</v>
          </cell>
          <cell r="E587" t="str">
            <v>ML</v>
          </cell>
          <cell r="F587">
            <v>3</v>
          </cell>
          <cell r="G587">
            <v>19204</v>
          </cell>
          <cell r="H587">
            <v>57612</v>
          </cell>
          <cell r="I587">
            <v>0</v>
          </cell>
          <cell r="J587">
            <v>0</v>
          </cell>
        </row>
        <row r="588">
          <cell r="B588" t="str">
            <v>08</v>
          </cell>
          <cell r="C588" t="str">
            <v>08-05-050</v>
          </cell>
          <cell r="D588" t="str">
            <v>SUMINISTRO E INSTALACIÓN DE ACOMETIDA EN CABLE DE ALUMINIO  DE TGA A TN-ZB EN 3X6+1X6 AL+6T ALOJADO EN TUBERÍA PVC DE 1-1/4''</v>
          </cell>
          <cell r="E588" t="str">
            <v>ML</v>
          </cell>
          <cell r="F588">
            <v>52</v>
          </cell>
          <cell r="G588">
            <v>19204</v>
          </cell>
          <cell r="H588">
            <v>998608</v>
          </cell>
          <cell r="I588">
            <v>0</v>
          </cell>
          <cell r="J588">
            <v>0</v>
          </cell>
        </row>
        <row r="589">
          <cell r="B589" t="str">
            <v>08</v>
          </cell>
          <cell r="C589" t="str">
            <v>08-05-060</v>
          </cell>
          <cell r="D589" t="str">
            <v>SUMINISTRO E INSTALACIÓN DE ACOMETIDA EN CABLE DE ALUMINIO  DE TGA A TN-COC EN 3X4+1X6 AL+6T ALOJADO EN TUBERÍA PVC DE 1-1/4''</v>
          </cell>
          <cell r="E589" t="str">
            <v>ML</v>
          </cell>
          <cell r="F589">
            <v>69</v>
          </cell>
          <cell r="G589">
            <v>21379</v>
          </cell>
          <cell r="H589">
            <v>1475151</v>
          </cell>
          <cell r="I589">
            <v>0</v>
          </cell>
          <cell r="J589">
            <v>0</v>
          </cell>
        </row>
        <row r="590">
          <cell r="B590" t="str">
            <v>08</v>
          </cell>
          <cell r="C590" t="str">
            <v>08-05-070</v>
          </cell>
          <cell r="D590" t="str">
            <v>SUMINISTRO E INSTALACIÓN DE ACOMETIDA EN CABLE DE ALUMINIO  DE TGA A TN-PORT EN 3X6+1X6 AL+6T ALOJADO EN TUBERÍA PVC DE 1-1/4''</v>
          </cell>
          <cell r="E590" t="str">
            <v>ML</v>
          </cell>
          <cell r="F590">
            <v>65</v>
          </cell>
          <cell r="G590">
            <v>19204</v>
          </cell>
          <cell r="H590">
            <v>1248260</v>
          </cell>
          <cell r="I590">
            <v>0</v>
          </cell>
          <cell r="J590">
            <v>0</v>
          </cell>
        </row>
        <row r="591">
          <cell r="B591" t="str">
            <v>08</v>
          </cell>
          <cell r="C591" t="str">
            <v>08-05-080</v>
          </cell>
          <cell r="D591" t="str">
            <v>SUMINISTRO E INSTALACIÓN DE ACOMETIDA EN CABLE DE ALUMINIO  DE TGA A TT-ZC EN 3X2/0+1/0 AL+6T ALOJADO EN TUBERÍA PVC DE 3'</v>
          </cell>
          <cell r="E591" t="str">
            <v>ML</v>
          </cell>
          <cell r="F591">
            <v>81</v>
          </cell>
          <cell r="G591">
            <v>50868</v>
          </cell>
          <cell r="H591">
            <v>4120308</v>
          </cell>
          <cell r="I591">
            <v>0</v>
          </cell>
          <cell r="J591">
            <v>0</v>
          </cell>
        </row>
        <row r="592">
          <cell r="B592" t="str">
            <v>08</v>
          </cell>
          <cell r="C592" t="str">
            <v>08-05-090</v>
          </cell>
          <cell r="D592" t="str">
            <v>SUMINISTRO E INSTALACIÓN DE ACOMETIDA EN CABLE DE ALUMINIO  DE TGA A TR-ZC EN 3X2+1X4 AL+6T ALOJADO EN TUBERÍA PVC DE 1-1/2''</v>
          </cell>
          <cell r="E592" t="str">
            <v>ML</v>
          </cell>
          <cell r="F592">
            <v>81</v>
          </cell>
          <cell r="G592">
            <v>27220</v>
          </cell>
          <cell r="H592">
            <v>2204820</v>
          </cell>
          <cell r="I592">
            <v>0</v>
          </cell>
          <cell r="J592">
            <v>0</v>
          </cell>
        </row>
        <row r="593">
          <cell r="B593" t="str">
            <v>08</v>
          </cell>
          <cell r="C593" t="str">
            <v>08-05-100</v>
          </cell>
          <cell r="D593" t="str">
            <v>SUMINISTRO E INSTALACIÓN DE ACOMETIDA EN CABLE DE ALUMINIO  DE TGA A TL-ZC EN 3X4+1X6 AL+6T ALOJADO EN TUBERÍA PVC DE 1-1/4''</v>
          </cell>
          <cell r="E593" t="str">
            <v>ML</v>
          </cell>
          <cell r="F593">
            <v>81</v>
          </cell>
          <cell r="G593">
            <v>21379</v>
          </cell>
          <cell r="H593">
            <v>1731699</v>
          </cell>
          <cell r="I593">
            <v>0</v>
          </cell>
          <cell r="J593">
            <v>0</v>
          </cell>
        </row>
        <row r="594">
          <cell r="B594" t="str">
            <v>08</v>
          </cell>
          <cell r="C594" t="str">
            <v>08-05-110</v>
          </cell>
          <cell r="D594" t="str">
            <v>SUMINISTRO E INSTALACIÓN DE ACOMETIDA EN CABLE DE ALUMINIO  DE TGA A TN-ZD EN 3X2+1X4 AL+6T ALOJADO EN TUBERÍA PVC DE 1-1/2''</v>
          </cell>
          <cell r="E594" t="str">
            <v>ML</v>
          </cell>
          <cell r="F594">
            <v>47</v>
          </cell>
          <cell r="G594">
            <v>27220</v>
          </cell>
          <cell r="H594">
            <v>1279340</v>
          </cell>
          <cell r="I594">
            <v>0</v>
          </cell>
          <cell r="J594">
            <v>0</v>
          </cell>
        </row>
        <row r="595">
          <cell r="B595" t="str">
            <v>08</v>
          </cell>
          <cell r="C595" t="str">
            <v>08-05-120</v>
          </cell>
          <cell r="D595" t="str">
            <v>SUMINISTRO E INSTALACIÓN DE ACOMETIDA EN CABLE DE ALUMINIO  DE TGA A TL-ZE EN 3X6+1X6 AL+6T ALOJADO EN TUBERÍA PVC DE 1-1/4''</v>
          </cell>
          <cell r="E595" t="str">
            <v>ML</v>
          </cell>
          <cell r="F595">
            <v>97</v>
          </cell>
          <cell r="G595">
            <v>19204</v>
          </cell>
          <cell r="H595">
            <v>1862788</v>
          </cell>
          <cell r="I595">
            <v>0</v>
          </cell>
          <cell r="J595">
            <v>0</v>
          </cell>
        </row>
        <row r="596">
          <cell r="B596" t="str">
            <v>08</v>
          </cell>
          <cell r="C596" t="str">
            <v>08-05-130</v>
          </cell>
          <cell r="D596" t="str">
            <v>SUMINISTRO E INSTALACIÓN DE ACOMETIDA EN CABLE DE ALUMINIO  DE TGA A TT-ZE EN 3X2+1X4 AL+6T ALOJADO EN TUBERÍA PVC DE 1-1/2''</v>
          </cell>
          <cell r="E596" t="str">
            <v>ML</v>
          </cell>
          <cell r="F596">
            <v>97</v>
          </cell>
          <cell r="G596">
            <v>27220</v>
          </cell>
          <cell r="H596">
            <v>2640340</v>
          </cell>
          <cell r="I596">
            <v>0</v>
          </cell>
          <cell r="J596">
            <v>0</v>
          </cell>
        </row>
        <row r="597">
          <cell r="B597" t="str">
            <v>08</v>
          </cell>
          <cell r="C597" t="str">
            <v>08-05-140</v>
          </cell>
          <cell r="D597" t="str">
            <v>SUMINISTRO E INSTALACIÓN DE ACOMETIDA EN CABLE DE ALUMINIO  DE TGA A TN-ZF EN 3X4+1X6 AL+6T ALOJADO EN TUBERÍA PVC DE 1-1/4''</v>
          </cell>
          <cell r="E597" t="str">
            <v>ML</v>
          </cell>
          <cell r="F597">
            <v>50</v>
          </cell>
          <cell r="G597">
            <v>21379</v>
          </cell>
          <cell r="H597">
            <v>1068950</v>
          </cell>
          <cell r="I597">
            <v>0</v>
          </cell>
          <cell r="J597">
            <v>0</v>
          </cell>
        </row>
        <row r="598">
          <cell r="B598" t="str">
            <v>08</v>
          </cell>
          <cell r="C598" t="str">
            <v>08-05-150</v>
          </cell>
          <cell r="D598" t="str">
            <v>SUMINISTRO E INSTALACIÓN DE ACOMETIDA EN CABLE DE ALUMINIO  DE TGA A TG-BOMB EN 3X2+1X4 AL+6T ALOJADO EN TUBERÍA PVC DE 1-1/2''</v>
          </cell>
          <cell r="E598" t="str">
            <v>ML</v>
          </cell>
          <cell r="F598">
            <v>45</v>
          </cell>
          <cell r="G598">
            <v>27220</v>
          </cell>
          <cell r="H598">
            <v>1224900</v>
          </cell>
          <cell r="I598">
            <v>0</v>
          </cell>
          <cell r="J598">
            <v>0</v>
          </cell>
        </row>
        <row r="599">
          <cell r="B599" t="str">
            <v>08</v>
          </cell>
          <cell r="C599" t="str">
            <v>08-05-160</v>
          </cell>
          <cell r="D599" t="str">
            <v>SUMINISTRO E INSTALACIÓN DE ACOMETIDA EN CABLE DE ALUMINIO  DE TN-ZB A TR-ZB EN 1X6+1X6 AL+6T ALOJADO EN TUBERÍA PVC DE 1''</v>
          </cell>
          <cell r="E599" t="str">
            <v>ML</v>
          </cell>
          <cell r="F599">
            <v>2</v>
          </cell>
          <cell r="G599">
            <v>12245</v>
          </cell>
          <cell r="H599">
            <v>24490</v>
          </cell>
          <cell r="I599">
            <v>0</v>
          </cell>
          <cell r="J599">
            <v>0</v>
          </cell>
        </row>
        <row r="600">
          <cell r="B600" t="str">
            <v>08</v>
          </cell>
          <cell r="C600" t="str">
            <v>08-05-170</v>
          </cell>
          <cell r="D600" t="str">
            <v>SUMINISTRO E INSTALACIÓN DE ACOMETIDA EN CABLE DE ALUMINIO  DE TN-ZD A TR-ZD EN 1X6+1X6 AL+6T ALOJADO EN TUBERÍA PVC DE 1''</v>
          </cell>
          <cell r="E600" t="str">
            <v>ML</v>
          </cell>
          <cell r="F600">
            <v>2</v>
          </cell>
          <cell r="G600">
            <v>12245</v>
          </cell>
          <cell r="H600">
            <v>24490</v>
          </cell>
          <cell r="I600">
            <v>0</v>
          </cell>
          <cell r="J600">
            <v>0</v>
          </cell>
        </row>
        <row r="601">
          <cell r="B601" t="str">
            <v>08</v>
          </cell>
          <cell r="C601" t="str">
            <v>08-05-180</v>
          </cell>
          <cell r="D601" t="str">
            <v>SUMINISTRO E INSTALACIÓN DE ACOMETIDA EN CABLE DE ALUMINIO  DE TT-ZE A TR-ZE EN 1X6+1X6 AL+6T ALOJADO EN TUBERÍA PVC DE 1''</v>
          </cell>
          <cell r="E601" t="str">
            <v>ML</v>
          </cell>
          <cell r="F601">
            <v>2</v>
          </cell>
          <cell r="G601">
            <v>12245</v>
          </cell>
          <cell r="H601">
            <v>24490</v>
          </cell>
          <cell r="I601">
            <v>0</v>
          </cell>
          <cell r="J601">
            <v>0</v>
          </cell>
        </row>
        <row r="602">
          <cell r="B602" t="str">
            <v>08</v>
          </cell>
          <cell r="C602" t="str">
            <v>08-05-190</v>
          </cell>
          <cell r="D602" t="str">
            <v>SUMINISTRO E INSTALACIÓN DE ACOMETIDA EN CABLE DE ALUMINIO  DE TN-ZF A TR-ZF EN 1X6+1X6 AL+6T ALOJADO EN TUBERÍA PVC DE 1''</v>
          </cell>
          <cell r="E602" t="str">
            <v>ML</v>
          </cell>
          <cell r="F602">
            <v>2</v>
          </cell>
          <cell r="G602">
            <v>12245</v>
          </cell>
          <cell r="H602">
            <v>24490</v>
          </cell>
          <cell r="I602">
            <v>0</v>
          </cell>
          <cell r="J602">
            <v>0</v>
          </cell>
        </row>
        <row r="603">
          <cell r="B603" t="str">
            <v>08</v>
          </cell>
          <cell r="C603" t="str">
            <v>08-05-200</v>
          </cell>
          <cell r="D603" t="str">
            <v>SUMINISTRO E INSTALACIÓN DE ACOMETIDA EN CABLE DE ALUMINIO  DE TG-BOMB A BOMB-POT.1 EN 3X6+1X6 AL+6T ALOJADO EN TUBERÍA PVC DE 1-1/4''</v>
          </cell>
          <cell r="E603" t="str">
            <v>ML</v>
          </cell>
          <cell r="F603">
            <v>15</v>
          </cell>
          <cell r="G603">
            <v>19204</v>
          </cell>
          <cell r="H603">
            <v>288060</v>
          </cell>
          <cell r="I603">
            <v>0</v>
          </cell>
          <cell r="J603">
            <v>0</v>
          </cell>
        </row>
        <row r="604">
          <cell r="B604" t="str">
            <v>08</v>
          </cell>
          <cell r="C604" t="str">
            <v>08-05-210</v>
          </cell>
          <cell r="D604" t="str">
            <v>SUMINISTRO E INSTALACIÓN DE ACOMETIDA EN CABLE DE ALUMINIO  DE TG-BOMB A BOMB-POT.2 EN 3X6+1X6 AL+6T ALOJADO EN TUBERÍA PVC DE 1-1/4''</v>
          </cell>
          <cell r="E604" t="str">
            <v>ML</v>
          </cell>
          <cell r="F604">
            <v>15</v>
          </cell>
          <cell r="G604">
            <v>19204</v>
          </cell>
          <cell r="H604">
            <v>288060</v>
          </cell>
          <cell r="I604">
            <v>0</v>
          </cell>
          <cell r="J604">
            <v>0</v>
          </cell>
        </row>
        <row r="605">
          <cell r="B605" t="str">
            <v>08</v>
          </cell>
          <cell r="C605" t="str">
            <v>08-05-220</v>
          </cell>
          <cell r="D605" t="str">
            <v>SUMINISTRO E INSTALACIÓN DE ACOMETIDA EN CABLE DE ALUMINIO  DE TG-BOMB A BOMB-POT.3 EN 3X6+1X6 AL+6T ALOJADO EN TUBERÍA PVC DE 1-1/4''</v>
          </cell>
          <cell r="E605" t="str">
            <v>ML</v>
          </cell>
          <cell r="F605">
            <v>15</v>
          </cell>
          <cell r="G605">
            <v>19204</v>
          </cell>
          <cell r="H605">
            <v>288060</v>
          </cell>
          <cell r="I605">
            <v>0</v>
          </cell>
          <cell r="J605">
            <v>0</v>
          </cell>
        </row>
        <row r="606">
          <cell r="B606" t="str">
            <v>08</v>
          </cell>
          <cell r="C606" t="str">
            <v>08-05-230</v>
          </cell>
          <cell r="D606" t="str">
            <v>SUMINISTRO E INSTALACIÓN DE ACOMETIDA EN CABLE DE ALUMINIO  DE TG-BOMB A BOMB-POT.4 EN 3X6+1X6 AL+6T ALOJADO EN TUBERÍA PVC DE 1-1/4''</v>
          </cell>
          <cell r="E606" t="str">
            <v>ML</v>
          </cell>
          <cell r="F606">
            <v>15</v>
          </cell>
          <cell r="G606">
            <v>19204</v>
          </cell>
          <cell r="H606">
            <v>288060</v>
          </cell>
          <cell r="I606">
            <v>0</v>
          </cell>
          <cell r="J606">
            <v>0</v>
          </cell>
        </row>
        <row r="607">
          <cell r="B607" t="str">
            <v>08</v>
          </cell>
          <cell r="C607" t="str">
            <v>08-05-240</v>
          </cell>
          <cell r="D607" t="str">
            <v>SUMINISTRO E INSTALACIÓN DE ACOMETIDA EN CABLE DE ALUMINIO  DE TG-BOMB A BOMB-EYECT.1 EN 3X6+1X6 AL+6T ALOJADO EN TUBERÍA PVC DE 1-1/4''</v>
          </cell>
          <cell r="E607" t="str">
            <v>ML</v>
          </cell>
          <cell r="F607">
            <v>15</v>
          </cell>
          <cell r="G607">
            <v>19204</v>
          </cell>
          <cell r="H607">
            <v>288060</v>
          </cell>
          <cell r="I607">
            <v>0</v>
          </cell>
          <cell r="J607">
            <v>0</v>
          </cell>
        </row>
        <row r="608">
          <cell r="B608" t="str">
            <v>08</v>
          </cell>
          <cell r="C608" t="str">
            <v>08-05-250</v>
          </cell>
          <cell r="D608" t="str">
            <v>SUMINISTRO E INSTALACIÓN DE ACOMETIDA EN CABLE DE ALUMINIO  DE TG-BOMB A BOMB-EYECT.2 EN 3X6+1X6 AL+6T ALOJADO EN TUBERÍA PVC DE 1-1/4''</v>
          </cell>
          <cell r="E608" t="str">
            <v>ML</v>
          </cell>
          <cell r="F608">
            <v>15</v>
          </cell>
          <cell r="G608">
            <v>19204</v>
          </cell>
          <cell r="H608">
            <v>288060</v>
          </cell>
          <cell r="I608">
            <v>0</v>
          </cell>
          <cell r="J608">
            <v>0</v>
          </cell>
        </row>
        <row r="609">
          <cell r="B609" t="str">
            <v>08</v>
          </cell>
          <cell r="C609" t="str">
            <v>08-05-260</v>
          </cell>
          <cell r="D609" t="str">
            <v>SUMINISTRO E INSTALACIÓN DE ACOMETIDA EN CABLE DE ALUMINIO  DE PLANTA A TGA EN 2(3X185 MM2) AL+2/0T ALOJADO EN TUBERÍA PVC DE 2X4''</v>
          </cell>
          <cell r="E609" t="str">
            <v>ML</v>
          </cell>
          <cell r="F609">
            <v>17</v>
          </cell>
          <cell r="G609">
            <v>166637</v>
          </cell>
          <cell r="H609">
            <v>2832829</v>
          </cell>
          <cell r="I609">
            <v>0</v>
          </cell>
          <cell r="J609">
            <v>0</v>
          </cell>
        </row>
        <row r="610">
          <cell r="B610" t="str">
            <v>08</v>
          </cell>
          <cell r="C610" t="str">
            <v>08-05-270</v>
          </cell>
          <cell r="D610" t="str">
            <v>SUMINISTRO E INSTALACIÓN DE ACOMETIDA EN CABLE DE ALUMINIO  DE PLANTA A TRF-INC EN 2(3X350) AL+1/0 ALOJADO EN TUBERÍA PVC DE 2X4''</v>
          </cell>
          <cell r="E610" t="str">
            <v>ML</v>
          </cell>
          <cell r="F610">
            <v>10</v>
          </cell>
          <cell r="G610">
            <v>162106</v>
          </cell>
          <cell r="H610">
            <v>1621060</v>
          </cell>
          <cell r="I610">
            <v>0</v>
          </cell>
          <cell r="J610">
            <v>0</v>
          </cell>
        </row>
        <row r="611">
          <cell r="B611" t="str">
            <v>08</v>
          </cell>
          <cell r="C611" t="str">
            <v>08-05-280</v>
          </cell>
          <cell r="D611" t="str">
            <v>SUMINISTRO E INSTALACIÓN DE ACOMETIDA EN CABLE DE ALUMINIO  DE TRF-INC A TG-BOMB-INC EN 2(3X350) AL+1/0 ALOJADO EN TUBERÍA PVC DE 2X4''</v>
          </cell>
          <cell r="E611" t="str">
            <v>ML</v>
          </cell>
          <cell r="F611">
            <v>35</v>
          </cell>
          <cell r="G611">
            <v>162106</v>
          </cell>
          <cell r="H611">
            <v>5673710</v>
          </cell>
          <cell r="I611">
            <v>0</v>
          </cell>
          <cell r="J611">
            <v>0</v>
          </cell>
        </row>
        <row r="612">
          <cell r="B612">
            <v>0</v>
          </cell>
          <cell r="C612" t="str">
            <v>08-06</v>
          </cell>
          <cell r="D612" t="str">
            <v>INFRAESTRUCTURA - URBANISMO MT-BT</v>
          </cell>
          <cell r="E612">
            <v>0</v>
          </cell>
          <cell r="F612">
            <v>0</v>
          </cell>
          <cell r="G612">
            <v>0</v>
          </cell>
          <cell r="H612">
            <v>0</v>
          </cell>
          <cell r="I612">
            <v>0</v>
          </cell>
          <cell r="J612">
            <v>0</v>
          </cell>
        </row>
        <row r="613">
          <cell r="B613" t="str">
            <v>08</v>
          </cell>
          <cell r="C613" t="str">
            <v>08-06-010</v>
          </cell>
          <cell r="D613" t="str">
            <v>SUMINISTRO E INSTALACIÓN DE CAJA DE PASO SENCILLA NORMA CS-276</v>
          </cell>
          <cell r="E613" t="str">
            <v>UN</v>
          </cell>
          <cell r="F613">
            <v>3</v>
          </cell>
          <cell r="G613">
            <v>3277366</v>
          </cell>
          <cell r="H613">
            <v>9832098</v>
          </cell>
          <cell r="I613">
            <v>0</v>
          </cell>
          <cell r="J613">
            <v>0</v>
          </cell>
        </row>
        <row r="614">
          <cell r="B614" t="str">
            <v>08</v>
          </cell>
          <cell r="C614" t="str">
            <v>08-06-020</v>
          </cell>
          <cell r="D614" t="str">
            <v>SUMINISTRO E INSTALACIÓN DE CAJA DE PASO SENCILLA NORMA CS-275</v>
          </cell>
          <cell r="E614" t="str">
            <v>UN</v>
          </cell>
          <cell r="F614">
            <v>5</v>
          </cell>
          <cell r="G614">
            <v>1799175</v>
          </cell>
          <cell r="H614">
            <v>8995875</v>
          </cell>
          <cell r="I614">
            <v>0</v>
          </cell>
          <cell r="J614">
            <v>0</v>
          </cell>
        </row>
        <row r="615">
          <cell r="B615" t="str">
            <v>08</v>
          </cell>
          <cell r="C615" t="str">
            <v>08-06-030</v>
          </cell>
          <cell r="D615" t="str">
            <v>SUMINISTRO E INSTALACIÓN DE CAJA DE PASO SENCILLA NORMA CS-274</v>
          </cell>
          <cell r="E615" t="str">
            <v>UN</v>
          </cell>
          <cell r="F615">
            <v>3</v>
          </cell>
          <cell r="G615">
            <v>737026</v>
          </cell>
          <cell r="H615">
            <v>2211078</v>
          </cell>
          <cell r="I615">
            <v>0</v>
          </cell>
          <cell r="J615">
            <v>0</v>
          </cell>
        </row>
        <row r="616">
          <cell r="B616" t="str">
            <v>08</v>
          </cell>
          <cell r="C616" t="str">
            <v>08-06-040</v>
          </cell>
          <cell r="D616" t="str">
            <v>SUMINISTRO E INSTALACIÓN DE POSTE EN CONCRETO TIPO LINEA DE 12 PARA MT</v>
          </cell>
          <cell r="E616" t="str">
            <v>UN</v>
          </cell>
          <cell r="F616">
            <v>1</v>
          </cell>
          <cell r="G616">
            <v>2957244</v>
          </cell>
          <cell r="H616">
            <v>2957244</v>
          </cell>
          <cell r="I616">
            <v>0</v>
          </cell>
          <cell r="J616">
            <v>0</v>
          </cell>
        </row>
        <row r="617">
          <cell r="B617" t="str">
            <v>08</v>
          </cell>
          <cell r="C617" t="str">
            <v>08-06-050</v>
          </cell>
          <cell r="D617" t="str">
            <v>SUMINISTRO E INSTALACIÓN DE TUBO DE 3'' - IMC GALVANIZADA - 6M</v>
          </cell>
          <cell r="E617" t="str">
            <v>UN</v>
          </cell>
          <cell r="F617">
            <v>1</v>
          </cell>
          <cell r="G617">
            <v>533404</v>
          </cell>
          <cell r="H617">
            <v>533404</v>
          </cell>
          <cell r="I617">
            <v>0</v>
          </cell>
          <cell r="J617">
            <v>0</v>
          </cell>
        </row>
        <row r="618">
          <cell r="B618" t="str">
            <v>08</v>
          </cell>
          <cell r="C618" t="str">
            <v>08-06-060</v>
          </cell>
          <cell r="D618" t="str">
            <v>SUMINISTRO E INSTALACIÓN DE CANALIZACIÓN PARA MEDIA TENSIÓN EN 4Ø6"PVC</v>
          </cell>
          <cell r="E618" t="str">
            <v>UN</v>
          </cell>
          <cell r="F618">
            <v>33</v>
          </cell>
          <cell r="G618">
            <v>210806</v>
          </cell>
          <cell r="H618">
            <v>6956598</v>
          </cell>
          <cell r="I618">
            <v>0</v>
          </cell>
          <cell r="J618">
            <v>0</v>
          </cell>
        </row>
        <row r="619">
          <cell r="B619">
            <v>0</v>
          </cell>
          <cell r="C619" t="str">
            <v>08-07</v>
          </cell>
          <cell r="D619" t="str">
            <v>EQUIPOS Y TABLEROS SUBESTACION-TRANSFORMADOR 1  ( LOS SIGUIENTES ITEMS PUEDEN VARIAR SEGÚN LAS OBSERVACIONES DE CODENSA)</v>
          </cell>
          <cell r="E619">
            <v>0</v>
          </cell>
          <cell r="F619">
            <v>0</v>
          </cell>
          <cell r="G619">
            <v>0</v>
          </cell>
          <cell r="H619">
            <v>0</v>
          </cell>
          <cell r="I619">
            <v>0</v>
          </cell>
          <cell r="J619">
            <v>0</v>
          </cell>
        </row>
        <row r="620">
          <cell r="B620" t="str">
            <v>08</v>
          </cell>
          <cell r="C620" t="str">
            <v>08-07-010</v>
          </cell>
          <cell r="D620" t="str">
            <v>SUMINISTRO E INSTALACIÓN DE TRANSFORMADOR TRIFÁSICO DE 150 KVA TIPO ACEITE, 11400/208-120V, CONEXIÓN DY5, HOMOLOGADO Y CERTIFICADO (INCLUYE PROTOCOLOS DE PRUEBA) (SEGÚN DIAGRAMA UNIFILAR)</v>
          </cell>
          <cell r="E620" t="str">
            <v>UN</v>
          </cell>
          <cell r="F620">
            <v>1</v>
          </cell>
          <cell r="G620">
            <v>24855688</v>
          </cell>
          <cell r="H620">
            <v>24855688</v>
          </cell>
          <cell r="I620">
            <v>0</v>
          </cell>
          <cell r="J620">
            <v>0</v>
          </cell>
        </row>
        <row r="621">
          <cell r="B621" t="str">
            <v>08</v>
          </cell>
          <cell r="C621" t="str">
            <v>08-07-020</v>
          </cell>
          <cell r="D621" t="str">
            <v>SUMINISTRO E INSTALACIÓN DE CELDA TRIPLEX MT(SEGÚN DIAGRAMA UNIFILAR)</v>
          </cell>
          <cell r="E621" t="str">
            <v>UN</v>
          </cell>
          <cell r="F621">
            <v>1</v>
          </cell>
          <cell r="G621">
            <v>22985082</v>
          </cell>
          <cell r="H621">
            <v>22985082</v>
          </cell>
          <cell r="I621">
            <v>0</v>
          </cell>
          <cell r="J621">
            <v>0</v>
          </cell>
        </row>
        <row r="622">
          <cell r="B622" t="str">
            <v>08</v>
          </cell>
          <cell r="C622" t="str">
            <v>08-07-030</v>
          </cell>
          <cell r="D622" t="str">
            <v>SUMINISTRO E INSTALACIÓN DE OBRAS CIVILES PARA SUBESTACIÓN CAPSULADA (INCLUYE MUROS CORTAFUERGO PARA BÓVEDA DE CELDA Y DE TRANSFORMADOR, PUERTA METÁLICA EN CELOSIA DOBLE HOJA, FOSOS DE ACEITE, DAMPER PARA VENTILACIÓN, PASAMUROS PARA MT-BT)</v>
          </cell>
          <cell r="E622" t="str">
            <v>UN</v>
          </cell>
          <cell r="F622">
            <v>1</v>
          </cell>
          <cell r="G622">
            <v>12499919</v>
          </cell>
          <cell r="H622">
            <v>12499919</v>
          </cell>
          <cell r="I622">
            <v>0</v>
          </cell>
          <cell r="J622">
            <v>0</v>
          </cell>
        </row>
        <row r="623">
          <cell r="B623" t="str">
            <v>08</v>
          </cell>
          <cell r="C623" t="str">
            <v>08-07-040</v>
          </cell>
          <cell r="D623" t="str">
            <v>SUMINISTRO E INSTALACIÓN DE TERMINAL PREMOLDEADA EN MEDIA TENSIÓN TIPO EXTERIOR A 11,4KV (SEGÚN DIAGRAMA UNIFILAR) (1 JUEGO-3 UNIDADES)</v>
          </cell>
          <cell r="E623" t="str">
            <v>JG</v>
          </cell>
          <cell r="F623">
            <v>1</v>
          </cell>
          <cell r="G623">
            <v>823001</v>
          </cell>
          <cell r="H623">
            <v>823001</v>
          </cell>
          <cell r="I623">
            <v>0</v>
          </cell>
          <cell r="J623">
            <v>0</v>
          </cell>
        </row>
        <row r="624">
          <cell r="B624" t="str">
            <v>08</v>
          </cell>
          <cell r="C624" t="str">
            <v>08-07-050</v>
          </cell>
          <cell r="D624" t="str">
            <v>SUMINISTRO E INSTALACIÓN DE TERMINAL PREMOLDEADA EN MEDIA TENSIÓN TIPO INTERIOR A 11,4KV (SEGÚN DIAGRAMA UNIFILAR) (1 JUEGO-3 UNIDADES)</v>
          </cell>
          <cell r="E624" t="str">
            <v>JG</v>
          </cell>
          <cell r="F624">
            <v>3</v>
          </cell>
          <cell r="G624">
            <v>1306232</v>
          </cell>
          <cell r="H624">
            <v>3918696</v>
          </cell>
          <cell r="I624">
            <v>0</v>
          </cell>
          <cell r="J624">
            <v>0</v>
          </cell>
        </row>
        <row r="625">
          <cell r="B625" t="str">
            <v>08</v>
          </cell>
          <cell r="C625" t="str">
            <v>08-07-060</v>
          </cell>
          <cell r="D625" t="str">
            <v>SUMINISTRO E INSTALACIÓN DE JUEGO DE 3 DPS TIPO EXTERIOR PARA MEDIA TENSIÓN A 11,4KV(SEGÚN DIAGRAMA UNIFILAR)</v>
          </cell>
          <cell r="E625" t="str">
            <v>UN</v>
          </cell>
          <cell r="F625">
            <v>1</v>
          </cell>
          <cell r="G625">
            <v>1188651</v>
          </cell>
          <cell r="H625">
            <v>1188651</v>
          </cell>
          <cell r="I625">
            <v>0</v>
          </cell>
          <cell r="J625">
            <v>0</v>
          </cell>
        </row>
        <row r="626">
          <cell r="B626" t="str">
            <v>08</v>
          </cell>
          <cell r="C626" t="str">
            <v>08-07-070</v>
          </cell>
          <cell r="D626" t="str">
            <v>SUMINISTRO E INSTALACIÓN DE GRUPO DE MEDIDA  EN BAJA TENSION (GMBT)(SEGÚN DIAGRAMA UNIFILAR)</v>
          </cell>
          <cell r="E626" t="str">
            <v>UN</v>
          </cell>
          <cell r="F626">
            <v>1</v>
          </cell>
          <cell r="G626">
            <v>10581108</v>
          </cell>
          <cell r="H626">
            <v>10581108</v>
          </cell>
          <cell r="I626">
            <v>0</v>
          </cell>
          <cell r="J626">
            <v>0</v>
          </cell>
        </row>
        <row r="627">
          <cell r="B627" t="str">
            <v>08</v>
          </cell>
          <cell r="C627" t="str">
            <v>08-07-080</v>
          </cell>
          <cell r="D627" t="str">
            <v>SUMINISTRO E INSTALACIÓN DE TABLERO GENERAL DE ACOMETIDAS (TGA) (SEGÚN DIAGRAMA UNIFILAR) (INCLUYE DPS)</v>
          </cell>
          <cell r="E627" t="str">
            <v>UN</v>
          </cell>
          <cell r="F627">
            <v>1</v>
          </cell>
          <cell r="G627">
            <v>36485445</v>
          </cell>
          <cell r="H627">
            <v>36485445</v>
          </cell>
          <cell r="I627">
            <v>0</v>
          </cell>
          <cell r="J627">
            <v>0</v>
          </cell>
        </row>
        <row r="628">
          <cell r="B628" t="str">
            <v>08</v>
          </cell>
          <cell r="C628" t="str">
            <v>08-07-090</v>
          </cell>
          <cell r="D628" t="str">
            <v>SUMINISTRO E INSTALACIÓN DE TABLERO GENERAL BOMBAS   (TG-BOMB) (SEGÚN DIAGRAMA UNIFILAR)</v>
          </cell>
          <cell r="E628" t="str">
            <v>UN</v>
          </cell>
          <cell r="F628">
            <v>1</v>
          </cell>
          <cell r="G628">
            <v>4511680</v>
          </cell>
          <cell r="H628">
            <v>4511680</v>
          </cell>
          <cell r="I628">
            <v>0</v>
          </cell>
          <cell r="J628">
            <v>0</v>
          </cell>
        </row>
        <row r="629">
          <cell r="B629" t="str">
            <v>08</v>
          </cell>
          <cell r="C629" t="str">
            <v>08-07-100</v>
          </cell>
          <cell r="D629" t="str">
            <v>SUMINISTRO E INSTALACIÓN DE UPS 15 KVA TRIFÁSICA SIN BANCO DE BATERIAS</v>
          </cell>
          <cell r="E629" t="str">
            <v>UN</v>
          </cell>
          <cell r="F629">
            <v>1</v>
          </cell>
          <cell r="G629">
            <v>38357718</v>
          </cell>
          <cell r="H629">
            <v>38357718</v>
          </cell>
          <cell r="I629">
            <v>0</v>
          </cell>
          <cell r="J629">
            <v>0</v>
          </cell>
        </row>
        <row r="630">
          <cell r="B630" t="str">
            <v>08</v>
          </cell>
          <cell r="C630" t="str">
            <v>08-07-110</v>
          </cell>
          <cell r="D630" t="str">
            <v>SUMINISTRO E INSTALACIÓN DE UPS 2 KVA MONOFÁSICA SIN BANCO DE BATERIAS</v>
          </cell>
          <cell r="E630" t="str">
            <v>UN</v>
          </cell>
          <cell r="F630">
            <v>2</v>
          </cell>
          <cell r="G630">
            <v>6030183</v>
          </cell>
          <cell r="H630">
            <v>12060366</v>
          </cell>
          <cell r="I630">
            <v>0</v>
          </cell>
          <cell r="J630">
            <v>0</v>
          </cell>
        </row>
        <row r="631">
          <cell r="B631" t="str">
            <v>08</v>
          </cell>
          <cell r="C631" t="str">
            <v>08-07-120</v>
          </cell>
          <cell r="D631" t="str">
            <v>SUMINISTRO E INSTALACIÓN DE UPS 1,5 KVA SIN BANCO DE BATERIAS</v>
          </cell>
          <cell r="E631" t="str">
            <v>UN</v>
          </cell>
          <cell r="F631">
            <v>3</v>
          </cell>
          <cell r="G631">
            <v>6030183</v>
          </cell>
          <cell r="H631">
            <v>18090549</v>
          </cell>
          <cell r="I631">
            <v>0</v>
          </cell>
          <cell r="J631">
            <v>0</v>
          </cell>
        </row>
        <row r="632">
          <cell r="B632" t="str">
            <v>08</v>
          </cell>
          <cell r="C632" t="str">
            <v>08-07-130</v>
          </cell>
          <cell r="D632" t="str">
            <v>SUMINISTRO E INSTALACIÓN DE UPS 1 KVA MONOFÁSICA SIN BANCO DE BATERIAS</v>
          </cell>
          <cell r="E632" t="str">
            <v>UN</v>
          </cell>
          <cell r="F632">
            <v>4</v>
          </cell>
          <cell r="G632">
            <v>4136643</v>
          </cell>
          <cell r="H632">
            <v>16546572</v>
          </cell>
          <cell r="I632">
            <v>0</v>
          </cell>
          <cell r="J632">
            <v>0</v>
          </cell>
        </row>
        <row r="633">
          <cell r="B633" t="str">
            <v>08</v>
          </cell>
          <cell r="C633" t="str">
            <v>08-07-140</v>
          </cell>
          <cell r="D633" t="str">
            <v>SUMINISTRO E INSTALACIÓN DE GRUPO DE MEDIDA  EN BAJA TENSION BOMBA DE INCENDIO (GMBT-BINC) (SEGÚN DIAGRAMA UNIFILAR)</v>
          </cell>
          <cell r="E633" t="str">
            <v>UN</v>
          </cell>
          <cell r="F633">
            <v>1</v>
          </cell>
          <cell r="G633">
            <v>9703770</v>
          </cell>
          <cell r="H633">
            <v>9703770</v>
          </cell>
          <cell r="I633">
            <v>0</v>
          </cell>
          <cell r="J633">
            <v>0</v>
          </cell>
        </row>
        <row r="634">
          <cell r="B634" t="str">
            <v>08</v>
          </cell>
          <cell r="C634" t="str">
            <v>08-07-150</v>
          </cell>
          <cell r="D634" t="str">
            <v>SUMINISTRO E INSTALACIÓN DE TRANSFERENCIA DE INCENDIO PARA BOMBA DE INCENDIO (GMBT-BINC) (SEGÚN DIAGRAMA UNIFILAR)</v>
          </cell>
          <cell r="E634" t="str">
            <v>UN</v>
          </cell>
          <cell r="F634">
            <v>1</v>
          </cell>
          <cell r="G634">
            <v>18372046</v>
          </cell>
          <cell r="H634">
            <v>18372046</v>
          </cell>
          <cell r="I634">
            <v>0</v>
          </cell>
          <cell r="J634">
            <v>0</v>
          </cell>
        </row>
        <row r="635">
          <cell r="B635">
            <v>0</v>
          </cell>
          <cell r="C635" t="str">
            <v>08-08</v>
          </cell>
          <cell r="D635" t="str">
            <v>CONEXIÓN DEL CIRCUITO EN MEDIA TENSIÓN ( LOS SIGUIENTES ITEMS PUEDEN VARIAR SEGÚN LAS OBSERVACIONES DE CODENSA)</v>
          </cell>
          <cell r="E635">
            <v>0</v>
          </cell>
          <cell r="F635">
            <v>0</v>
          </cell>
          <cell r="G635">
            <v>0</v>
          </cell>
          <cell r="H635">
            <v>0</v>
          </cell>
          <cell r="I635">
            <v>0</v>
          </cell>
          <cell r="J635">
            <v>0</v>
          </cell>
        </row>
        <row r="636">
          <cell r="B636" t="str">
            <v>08</v>
          </cell>
          <cell r="C636" t="str">
            <v>08-08-010</v>
          </cell>
          <cell r="D636" t="str">
            <v xml:space="preserve">SUMINISTRO E INSTALACIÓN DE CABLE PARA ACOMETIDA EN MEDIA TENSIÓN AÉREA EN 3X2 ACSR </v>
          </cell>
          <cell r="E636" t="str">
            <v>ML</v>
          </cell>
          <cell r="F636">
            <v>30</v>
          </cell>
          <cell r="G636">
            <v>106173</v>
          </cell>
          <cell r="H636">
            <v>3185190</v>
          </cell>
          <cell r="I636">
            <v>0</v>
          </cell>
          <cell r="J636">
            <v>0</v>
          </cell>
        </row>
        <row r="637">
          <cell r="B637" t="str">
            <v>08</v>
          </cell>
          <cell r="C637" t="str">
            <v>08-08-020</v>
          </cell>
          <cell r="D637" t="str">
            <v xml:space="preserve">SUMINISTRO E INSTALACIÓN DE CABLE PARA ACOMETIDA EN MEDIA TENSIÓN SUBTERRANEA EN 3X120MM2 XLPE </v>
          </cell>
          <cell r="E637" t="str">
            <v>ML</v>
          </cell>
          <cell r="F637">
            <v>38</v>
          </cell>
          <cell r="G637">
            <v>243128</v>
          </cell>
          <cell r="H637">
            <v>9238864</v>
          </cell>
          <cell r="I637">
            <v>0</v>
          </cell>
          <cell r="J637">
            <v>0</v>
          </cell>
        </row>
        <row r="638">
          <cell r="B638" t="str">
            <v>08</v>
          </cell>
          <cell r="C638" t="str">
            <v>08-08-030</v>
          </cell>
          <cell r="D638" t="str">
            <v>MANIOBRA  DE CONEXIÓN DE CABLE EN MEDIA TENSIÓN DESDE PUNTO DE CONEXIÓN DEFINIDO</v>
          </cell>
          <cell r="E638" t="str">
            <v>UN</v>
          </cell>
          <cell r="F638">
            <v>1</v>
          </cell>
          <cell r="G638">
            <v>1011408</v>
          </cell>
          <cell r="H638">
            <v>1011408</v>
          </cell>
          <cell r="I638">
            <v>0</v>
          </cell>
          <cell r="J638">
            <v>0</v>
          </cell>
        </row>
        <row r="639">
          <cell r="B639">
            <v>0</v>
          </cell>
          <cell r="C639" t="str">
            <v>08-09</v>
          </cell>
          <cell r="D639" t="str">
            <v>PLANTA DE EMERGENCIA</v>
          </cell>
          <cell r="E639">
            <v>0</v>
          </cell>
          <cell r="F639">
            <v>0</v>
          </cell>
          <cell r="G639">
            <v>0</v>
          </cell>
          <cell r="H639">
            <v>0</v>
          </cell>
          <cell r="I639">
            <v>0</v>
          </cell>
          <cell r="J639">
            <v>0</v>
          </cell>
        </row>
        <row r="640">
          <cell r="B640" t="str">
            <v>08</v>
          </cell>
          <cell r="C640" t="str">
            <v>08-09-010</v>
          </cell>
          <cell r="D640" t="str">
            <v>SUMINISTRO E INSTALACIÓN DE PLANTA DE EMERGENCIA PARA SUPLENCIA TOTAL - 150 KVA - 208/120V  EFECTIVOS EN BOGOTÁ CON CABINA</v>
          </cell>
          <cell r="E640" t="str">
            <v>UN</v>
          </cell>
          <cell r="F640">
            <v>1</v>
          </cell>
          <cell r="G640">
            <v>169760673</v>
          </cell>
          <cell r="H640">
            <v>169760673</v>
          </cell>
          <cell r="I640">
            <v>0</v>
          </cell>
          <cell r="J640">
            <v>0</v>
          </cell>
        </row>
        <row r="641">
          <cell r="B641" t="str">
            <v>08</v>
          </cell>
          <cell r="C641" t="str">
            <v>08-09-020</v>
          </cell>
          <cell r="D641" t="str">
            <v>SUMINISTRO E INSTALACIÓN DE TUBERÍA DE ESCAPE DE GASES CR CALIBRE 16 DE 10"</v>
          </cell>
          <cell r="E641" t="str">
            <v>ML</v>
          </cell>
          <cell r="F641">
            <v>15</v>
          </cell>
          <cell r="G641">
            <v>470325</v>
          </cell>
          <cell r="H641">
            <v>7054875</v>
          </cell>
          <cell r="I641">
            <v>0</v>
          </cell>
          <cell r="J641">
            <v>0</v>
          </cell>
        </row>
        <row r="642">
          <cell r="B642" t="str">
            <v>08</v>
          </cell>
          <cell r="C642" t="str">
            <v>08-09-030</v>
          </cell>
          <cell r="D642" t="str">
            <v>SUMINISTRO E INSTALACIÓN DE AISLAMIENTO TÉRMICO PARA TUBERÍA DE ESCAPE DE GASES DE 10"</v>
          </cell>
          <cell r="E642" t="str">
            <v>ML</v>
          </cell>
          <cell r="F642">
            <v>15</v>
          </cell>
          <cell r="G642">
            <v>324849</v>
          </cell>
          <cell r="H642">
            <v>4872735</v>
          </cell>
          <cell r="I642">
            <v>0</v>
          </cell>
          <cell r="J642">
            <v>0</v>
          </cell>
        </row>
        <row r="643">
          <cell r="B643">
            <v>0</v>
          </cell>
          <cell r="C643" t="str">
            <v>08-10</v>
          </cell>
          <cell r="D643" t="str">
            <v>APANTALLAMIENTO</v>
          </cell>
          <cell r="E643">
            <v>0</v>
          </cell>
          <cell r="F643">
            <v>0</v>
          </cell>
          <cell r="G643">
            <v>0</v>
          </cell>
          <cell r="H643">
            <v>0</v>
          </cell>
          <cell r="I643">
            <v>0</v>
          </cell>
          <cell r="J643">
            <v>0</v>
          </cell>
        </row>
        <row r="644">
          <cell r="B644" t="str">
            <v>08</v>
          </cell>
          <cell r="C644" t="str">
            <v>08-10-010</v>
          </cell>
          <cell r="D644" t="str">
            <v>SUMINISTRO E INSTALACIÓN DE PUNTA CAPTORA DE 60 CM EN ALUMINIO (INCLUYE BASE Y ACCESORIOS DE INSTALACIÓN)</v>
          </cell>
          <cell r="E644" t="str">
            <v>UN</v>
          </cell>
          <cell r="F644">
            <v>47</v>
          </cell>
          <cell r="G644">
            <v>80564</v>
          </cell>
          <cell r="H644">
            <v>3786508</v>
          </cell>
          <cell r="I644">
            <v>0</v>
          </cell>
          <cell r="J644">
            <v>0</v>
          </cell>
        </row>
        <row r="645">
          <cell r="B645" t="str">
            <v>08</v>
          </cell>
          <cell r="C645" t="str">
            <v>08-10-020</v>
          </cell>
          <cell r="D645" t="str">
            <v>SUMINISTRO E INSTALACIÓN DE ALAMBRON DE ALUMINIO DE 8MM</v>
          </cell>
          <cell r="E645" t="str">
            <v>ML</v>
          </cell>
          <cell r="F645">
            <v>510</v>
          </cell>
          <cell r="G645">
            <v>10816</v>
          </cell>
          <cell r="H645">
            <v>5516160</v>
          </cell>
          <cell r="I645">
            <v>0</v>
          </cell>
          <cell r="J645">
            <v>0</v>
          </cell>
        </row>
        <row r="646">
          <cell r="B646" t="str">
            <v>08</v>
          </cell>
          <cell r="C646" t="str">
            <v>08-10-030</v>
          </cell>
          <cell r="D646" t="str">
            <v xml:space="preserve">SUMINISTRO E INSTALACIÓN DE CONECTORES PLASTICOS </v>
          </cell>
          <cell r="E646" t="str">
            <v>UN</v>
          </cell>
          <cell r="F646">
            <v>340</v>
          </cell>
          <cell r="G646">
            <v>7388</v>
          </cell>
          <cell r="H646">
            <v>2511920</v>
          </cell>
          <cell r="I646">
            <v>0</v>
          </cell>
          <cell r="J646">
            <v>0</v>
          </cell>
        </row>
        <row r="647">
          <cell r="B647" t="str">
            <v>08</v>
          </cell>
          <cell r="C647" t="str">
            <v>08-10-040</v>
          </cell>
          <cell r="D647" t="str">
            <v>SUMINISTRO E INSTALACIÓN DE TUBERIA PVC DE 1'' PARA BAJANTE DE APANTALLAMIENTO</v>
          </cell>
          <cell r="E647" t="str">
            <v>UN</v>
          </cell>
          <cell r="F647">
            <v>75</v>
          </cell>
          <cell r="G647">
            <v>8330</v>
          </cell>
          <cell r="H647">
            <v>624750</v>
          </cell>
          <cell r="I647">
            <v>0</v>
          </cell>
          <cell r="J647">
            <v>0</v>
          </cell>
        </row>
        <row r="648">
          <cell r="B648" t="str">
            <v>08</v>
          </cell>
          <cell r="C648" t="str">
            <v>08-10-050</v>
          </cell>
          <cell r="D648" t="str">
            <v>SUMINISTRO E INSTALACIÓN DE CAJA TIPO AP-280 - PARA VARILLA DE PUESTA A TIERRA DEL SISTEMA DE APANTALLAMIENTO</v>
          </cell>
          <cell r="E648" t="str">
            <v>UN</v>
          </cell>
          <cell r="F648">
            <v>6</v>
          </cell>
          <cell r="G648">
            <v>339881</v>
          </cell>
          <cell r="H648">
            <v>2039286</v>
          </cell>
          <cell r="I648">
            <v>0</v>
          </cell>
          <cell r="J648">
            <v>0</v>
          </cell>
        </row>
        <row r="649">
          <cell r="B649" t="str">
            <v>08</v>
          </cell>
          <cell r="C649" t="str">
            <v>08-10-060</v>
          </cell>
          <cell r="D649" t="str">
            <v>SUMINISTRO E INSTALACIÓN DE VARILLA DE COBRE DE 2,4 M</v>
          </cell>
          <cell r="E649" t="str">
            <v>UN</v>
          </cell>
          <cell r="F649">
            <v>12</v>
          </cell>
          <cell r="G649">
            <v>181130</v>
          </cell>
          <cell r="H649">
            <v>2173560</v>
          </cell>
          <cell r="I649">
            <v>0</v>
          </cell>
          <cell r="J649">
            <v>0</v>
          </cell>
        </row>
        <row r="650">
          <cell r="B650" t="str">
            <v>08</v>
          </cell>
          <cell r="C650" t="str">
            <v>08-10-070</v>
          </cell>
          <cell r="D650" t="str">
            <v>SUMINISTRO E INSTALACIÓN DE CABLE DE COBRE DESNUDO - 2/0 AWG</v>
          </cell>
          <cell r="E650" t="str">
            <v>ML</v>
          </cell>
          <cell r="F650">
            <v>36</v>
          </cell>
          <cell r="G650">
            <v>27771</v>
          </cell>
          <cell r="H650">
            <v>999756</v>
          </cell>
          <cell r="I650">
            <v>0</v>
          </cell>
          <cell r="J650">
            <v>0</v>
          </cell>
        </row>
        <row r="651">
          <cell r="B651" t="str">
            <v>08</v>
          </cell>
          <cell r="C651" t="str">
            <v>08-10-080</v>
          </cell>
          <cell r="D651" t="str">
            <v>SUMINISTRO E INSTALACIÓN DE CAJA METÁLICA PARA CONECTOR BIMETÁLICO</v>
          </cell>
          <cell r="E651" t="str">
            <v>UN</v>
          </cell>
          <cell r="F651">
            <v>6</v>
          </cell>
          <cell r="G651">
            <v>413877</v>
          </cell>
          <cell r="H651">
            <v>2483262</v>
          </cell>
          <cell r="I651">
            <v>0</v>
          </cell>
          <cell r="J651">
            <v>0</v>
          </cell>
        </row>
        <row r="652">
          <cell r="B652" t="str">
            <v>08</v>
          </cell>
          <cell r="C652" t="str">
            <v>08-10-090</v>
          </cell>
          <cell r="D652" t="str">
            <v>SUMINISTRO E INSTALACIÓN DE CONECTOR BIMETÁLICO</v>
          </cell>
          <cell r="E652" t="str">
            <v>UN</v>
          </cell>
          <cell r="F652">
            <v>6</v>
          </cell>
          <cell r="G652">
            <v>32227</v>
          </cell>
          <cell r="H652">
            <v>193362</v>
          </cell>
          <cell r="I652">
            <v>0</v>
          </cell>
          <cell r="J652">
            <v>0</v>
          </cell>
        </row>
        <row r="653">
          <cell r="B653" t="str">
            <v>08</v>
          </cell>
          <cell r="C653" t="str">
            <v>08-10-100</v>
          </cell>
          <cell r="D653" t="str">
            <v>SUMINISTRO E INSTALACIÓN DE SOLDADURA EXOTÉRMICA</v>
          </cell>
          <cell r="E653" t="str">
            <v>UN</v>
          </cell>
          <cell r="F653">
            <v>6</v>
          </cell>
          <cell r="G653">
            <v>38910</v>
          </cell>
          <cell r="H653">
            <v>233460</v>
          </cell>
          <cell r="I653">
            <v>0</v>
          </cell>
          <cell r="J653">
            <v>0</v>
          </cell>
        </row>
        <row r="654">
          <cell r="B654">
            <v>0</v>
          </cell>
          <cell r="C654" t="str">
            <v>08-11</v>
          </cell>
          <cell r="D654" t="str">
            <v>SISTEMA DE PUESTA A TIERRA</v>
          </cell>
          <cell r="E654">
            <v>0</v>
          </cell>
          <cell r="F654">
            <v>0</v>
          </cell>
          <cell r="G654">
            <v>0</v>
          </cell>
          <cell r="H654">
            <v>0</v>
          </cell>
          <cell r="I654">
            <v>0</v>
          </cell>
          <cell r="J654">
            <v>0</v>
          </cell>
        </row>
        <row r="655">
          <cell r="B655" t="str">
            <v>08</v>
          </cell>
          <cell r="C655" t="str">
            <v>08-11-010</v>
          </cell>
          <cell r="D655" t="str">
            <v>SUMINISTRO E INSTALACIÓN DE BARRAJE PRINCIPAL DE INTERCONEXIÓN DE TIERRAS</v>
          </cell>
          <cell r="E655" t="str">
            <v>UN</v>
          </cell>
          <cell r="F655">
            <v>1</v>
          </cell>
          <cell r="G655">
            <v>230266</v>
          </cell>
          <cell r="H655">
            <v>230266</v>
          </cell>
          <cell r="I655">
            <v>0</v>
          </cell>
          <cell r="J655">
            <v>0</v>
          </cell>
        </row>
        <row r="656">
          <cell r="B656" t="str">
            <v>08</v>
          </cell>
          <cell r="C656" t="str">
            <v>08-11-020</v>
          </cell>
          <cell r="D656" t="str">
            <v>SUMINISTRO E INSTALACIÓN DE CABLE DE COBRE DESNUDO - 2/0 AWG</v>
          </cell>
          <cell r="E656" t="str">
            <v>ML</v>
          </cell>
          <cell r="F656">
            <v>60</v>
          </cell>
          <cell r="G656">
            <v>27771</v>
          </cell>
          <cell r="H656">
            <v>1666260</v>
          </cell>
          <cell r="I656">
            <v>0</v>
          </cell>
          <cell r="J656">
            <v>0</v>
          </cell>
        </row>
        <row r="657">
          <cell r="B657" t="str">
            <v>08</v>
          </cell>
          <cell r="C657" t="str">
            <v>08-11-030</v>
          </cell>
          <cell r="D657" t="str">
            <v>SUMINISTRO E INSTALACIÓN DE CONECTORES PARA CABLE 2/0 AWG</v>
          </cell>
          <cell r="E657" t="str">
            <v>UN</v>
          </cell>
          <cell r="F657">
            <v>4</v>
          </cell>
          <cell r="G657">
            <v>7388</v>
          </cell>
          <cell r="H657">
            <v>29552</v>
          </cell>
          <cell r="I657">
            <v>0</v>
          </cell>
          <cell r="J657">
            <v>0</v>
          </cell>
        </row>
        <row r="658">
          <cell r="B658" t="str">
            <v>08</v>
          </cell>
          <cell r="C658" t="str">
            <v>08-11-040</v>
          </cell>
          <cell r="D658" t="str">
            <v xml:space="preserve">SUMINISTRO E INSTALACIÓN DE CAJA TIPO AP-280 - PARA VARILLA DE PUESTA A TIERRA </v>
          </cell>
          <cell r="E658" t="str">
            <v>UN</v>
          </cell>
          <cell r="F658">
            <v>1</v>
          </cell>
          <cell r="G658">
            <v>339881</v>
          </cell>
          <cell r="H658">
            <v>339881</v>
          </cell>
          <cell r="I658">
            <v>0</v>
          </cell>
          <cell r="J658">
            <v>0</v>
          </cell>
        </row>
        <row r="659">
          <cell r="B659" t="str">
            <v>08</v>
          </cell>
          <cell r="C659" t="str">
            <v>08-11-050</v>
          </cell>
          <cell r="D659" t="str">
            <v>SUMINISTRO E INSTALACIÓN DE SOLDADURA EXOTÉRMICA VARILLA CABLE</v>
          </cell>
          <cell r="E659" t="str">
            <v>UN</v>
          </cell>
          <cell r="F659">
            <v>2</v>
          </cell>
          <cell r="G659">
            <v>38910</v>
          </cell>
          <cell r="H659">
            <v>77820</v>
          </cell>
          <cell r="I659">
            <v>0</v>
          </cell>
          <cell r="J659">
            <v>0</v>
          </cell>
        </row>
        <row r="660">
          <cell r="B660" t="str">
            <v>08</v>
          </cell>
          <cell r="C660" t="str">
            <v>08-11-060</v>
          </cell>
          <cell r="D660" t="str">
            <v>SUMINISTRO E INSTALACIÓN DE VARILLA DE COBRE DE 2,4 M</v>
          </cell>
          <cell r="E660" t="str">
            <v>UN</v>
          </cell>
          <cell r="F660">
            <v>4</v>
          </cell>
          <cell r="G660">
            <v>181130</v>
          </cell>
          <cell r="H660">
            <v>724520</v>
          </cell>
          <cell r="I660">
            <v>0</v>
          </cell>
          <cell r="J660">
            <v>0</v>
          </cell>
        </row>
        <row r="661">
          <cell r="B661" t="str">
            <v>08</v>
          </cell>
          <cell r="C661" t="str">
            <v>08-11-070</v>
          </cell>
          <cell r="D661" t="str">
            <v>SUMINISTRO E INSTALACIÓN DE INTERCONEXIÓN DE MALLA DE COMUNICACIONES EN 4/0 AWG EN TUBERÍA DE 1"PVC</v>
          </cell>
          <cell r="E661" t="str">
            <v>UN</v>
          </cell>
          <cell r="F661">
            <v>150</v>
          </cell>
          <cell r="G661">
            <v>43023</v>
          </cell>
          <cell r="H661">
            <v>6453450</v>
          </cell>
          <cell r="I661">
            <v>0</v>
          </cell>
          <cell r="J661">
            <v>0</v>
          </cell>
        </row>
        <row r="662">
          <cell r="B662" t="str">
            <v>08</v>
          </cell>
          <cell r="C662" t="str">
            <v>08-11-080</v>
          </cell>
          <cell r="D662" t="str">
            <v>SUMINISTRO E INSTALACIÓN DE SOLDADURA EXOTERMICA BARRAJES DE COMUNICACIONES</v>
          </cell>
          <cell r="E662" t="str">
            <v>UN</v>
          </cell>
          <cell r="F662">
            <v>4</v>
          </cell>
          <cell r="G662">
            <v>38910</v>
          </cell>
          <cell r="H662">
            <v>155640</v>
          </cell>
          <cell r="I662">
            <v>0</v>
          </cell>
          <cell r="J662">
            <v>0</v>
          </cell>
        </row>
        <row r="663">
          <cell r="B663">
            <v>0</v>
          </cell>
          <cell r="C663" t="str">
            <v>08-12</v>
          </cell>
          <cell r="D663" t="str">
            <v>TRAMITES</v>
          </cell>
          <cell r="E663">
            <v>0</v>
          </cell>
          <cell r="F663">
            <v>0</v>
          </cell>
          <cell r="G663">
            <v>0</v>
          </cell>
          <cell r="H663">
            <v>0</v>
          </cell>
          <cell r="I663">
            <v>0</v>
          </cell>
          <cell r="J663">
            <v>0</v>
          </cell>
        </row>
        <row r="664">
          <cell r="B664" t="str">
            <v>08</v>
          </cell>
          <cell r="C664" t="str">
            <v>08-12-010</v>
          </cell>
          <cell r="D664" t="str">
            <v>CERTIFICACIÓN DE RETIE Y RETILAP DEL PROYECTO</v>
          </cell>
          <cell r="E664" t="str">
            <v>UN</v>
          </cell>
          <cell r="F664">
            <v>1</v>
          </cell>
          <cell r="G664">
            <v>1451120</v>
          </cell>
          <cell r="H664">
            <v>1451120</v>
          </cell>
          <cell r="I664">
            <v>0</v>
          </cell>
          <cell r="J664">
            <v>0</v>
          </cell>
        </row>
        <row r="665">
          <cell r="B665" t="str">
            <v>08</v>
          </cell>
          <cell r="C665" t="str">
            <v>08-12-020</v>
          </cell>
          <cell r="D665" t="str">
            <v>CERTIFICACIÓN DEL CABLE EN MEDIA TENSIÓN</v>
          </cell>
          <cell r="E665" t="str">
            <v>UN</v>
          </cell>
          <cell r="F665">
            <v>3</v>
          </cell>
          <cell r="G665">
            <v>887444</v>
          </cell>
          <cell r="H665">
            <v>2662332</v>
          </cell>
          <cell r="I665">
            <v>0</v>
          </cell>
          <cell r="J665">
            <v>0</v>
          </cell>
        </row>
        <row r="666">
          <cell r="B666" t="str">
            <v>08</v>
          </cell>
          <cell r="C666" t="str">
            <v>08-12-030</v>
          </cell>
          <cell r="D666" t="str">
            <v>ENTREGA Y RECIBO DE OBRA POR PARTE DE CODENSA</v>
          </cell>
          <cell r="E666" t="str">
            <v>UN</v>
          </cell>
          <cell r="F666">
            <v>1</v>
          </cell>
          <cell r="G666">
            <v>1451120</v>
          </cell>
          <cell r="H666">
            <v>1451120</v>
          </cell>
          <cell r="I666">
            <v>0</v>
          </cell>
          <cell r="J666">
            <v>0</v>
          </cell>
        </row>
        <row r="667">
          <cell r="B667">
            <v>0</v>
          </cell>
          <cell r="C667" t="str">
            <v>08-13</v>
          </cell>
          <cell r="D667" t="str">
            <v>SALIDAS DE SONIDO Y TELEVISION</v>
          </cell>
          <cell r="E667">
            <v>0</v>
          </cell>
          <cell r="F667">
            <v>0</v>
          </cell>
          <cell r="G667">
            <v>0</v>
          </cell>
          <cell r="H667">
            <v>0</v>
          </cell>
          <cell r="I667">
            <v>0</v>
          </cell>
          <cell r="J667">
            <v>0</v>
          </cell>
        </row>
        <row r="668">
          <cell r="B668" t="str">
            <v>08</v>
          </cell>
          <cell r="C668" t="str">
            <v>08-13-010</v>
          </cell>
          <cell r="D668" t="str">
            <v>SUMINISTRO E INSTALACIÓN DE SALIDA DE SONIDO (INCLUYE PARLANTE, TUBERÍA,CAJAS Y CABLEADO DE SONIDO)</v>
          </cell>
          <cell r="E668" t="str">
            <v>UN</v>
          </cell>
          <cell r="F668">
            <v>57</v>
          </cell>
          <cell r="G668">
            <v>572596</v>
          </cell>
          <cell r="H668">
            <v>32637972</v>
          </cell>
          <cell r="I668">
            <v>0</v>
          </cell>
          <cell r="J668">
            <v>0</v>
          </cell>
        </row>
        <row r="669">
          <cell r="B669" t="str">
            <v>08</v>
          </cell>
          <cell r="C669" t="str">
            <v>08-13-020</v>
          </cell>
          <cell r="D669" t="str">
            <v>SUMINISTRO E INSTALACIÓN DE CONSOLA DE SONIDO (4 CANALES )</v>
          </cell>
          <cell r="E669" t="str">
            <v>UN</v>
          </cell>
          <cell r="F669">
            <v>1</v>
          </cell>
          <cell r="G669">
            <v>1515373</v>
          </cell>
          <cell r="H669">
            <v>1515373</v>
          </cell>
          <cell r="I669">
            <v>0</v>
          </cell>
          <cell r="J669">
            <v>0</v>
          </cell>
        </row>
        <row r="670">
          <cell r="B670" t="str">
            <v>08</v>
          </cell>
          <cell r="C670" t="str">
            <v>08-13-030</v>
          </cell>
          <cell r="D670" t="str">
            <v>SUMINISTRO E INSTALACIÓN DE SALIDA DE TELEVISIÓN</v>
          </cell>
          <cell r="E670" t="str">
            <v>UN</v>
          </cell>
          <cell r="F670">
            <v>29</v>
          </cell>
          <cell r="G670">
            <v>108535</v>
          </cell>
          <cell r="H670">
            <v>3147515</v>
          </cell>
          <cell r="I670">
            <v>0</v>
          </cell>
          <cell r="J670">
            <v>0</v>
          </cell>
        </row>
        <row r="671">
          <cell r="B671" t="str">
            <v>08</v>
          </cell>
          <cell r="C671" t="str">
            <v>08-13-040</v>
          </cell>
          <cell r="D671" t="str">
            <v xml:space="preserve">SUMINISTRO E INSTALACIÓN DE AMPLIFICADOR DE TELEVISIÓN </v>
          </cell>
          <cell r="E671" t="str">
            <v>UN</v>
          </cell>
          <cell r="F671">
            <v>2</v>
          </cell>
          <cell r="G671">
            <v>250955</v>
          </cell>
          <cell r="H671">
            <v>501910</v>
          </cell>
          <cell r="I671">
            <v>0</v>
          </cell>
          <cell r="J671">
            <v>0</v>
          </cell>
        </row>
        <row r="672">
          <cell r="B672" t="str">
            <v>08</v>
          </cell>
          <cell r="C672" t="str">
            <v>08-13-050</v>
          </cell>
          <cell r="D672" t="str">
            <v>SUMINISTRO E INSTALACIÓN DE SPLITTER TELEVSIÓN RG6</v>
          </cell>
          <cell r="E672" t="str">
            <v>UN</v>
          </cell>
          <cell r="F672">
            <v>29</v>
          </cell>
          <cell r="G672">
            <v>14074</v>
          </cell>
          <cell r="H672">
            <v>408146</v>
          </cell>
          <cell r="I672">
            <v>0</v>
          </cell>
          <cell r="J672">
            <v>0</v>
          </cell>
        </row>
        <row r="673">
          <cell r="B673" t="str">
            <v>08</v>
          </cell>
          <cell r="C673" t="str">
            <v>08-13-060</v>
          </cell>
          <cell r="D673" t="str">
            <v xml:space="preserve">SUMINISTRO E INSTALACIÓN DE CAJA METALICA 15X15 PARA ALOJAR SPLITTER Y CONEXIÓN </v>
          </cell>
          <cell r="E673" t="str">
            <v>UN</v>
          </cell>
          <cell r="F673">
            <v>13</v>
          </cell>
          <cell r="G673">
            <v>201094</v>
          </cell>
          <cell r="H673">
            <v>2614222</v>
          </cell>
          <cell r="I673">
            <v>0</v>
          </cell>
          <cell r="J673">
            <v>0</v>
          </cell>
        </row>
        <row r="674">
          <cell r="B674">
            <v>0</v>
          </cell>
          <cell r="C674" t="str">
            <v>08-14</v>
          </cell>
          <cell r="D674" t="str">
            <v>INFRAESTRUDTURA DE COMUNICACIONES</v>
          </cell>
          <cell r="E674">
            <v>0</v>
          </cell>
          <cell r="F674">
            <v>0</v>
          </cell>
          <cell r="G674">
            <v>0</v>
          </cell>
          <cell r="H674">
            <v>0</v>
          </cell>
          <cell r="I674">
            <v>0</v>
          </cell>
          <cell r="J674">
            <v>0</v>
          </cell>
        </row>
        <row r="675">
          <cell r="B675" t="str">
            <v>08</v>
          </cell>
          <cell r="C675" t="str">
            <v>08-14-010</v>
          </cell>
          <cell r="D675" t="str">
            <v>SUMINISTRO E INSTALACIÓN DE TUBERIA DE 1Ø3/4'' EMT  PARA INTERCONEXIÓN DE SALIDAS DE COMUNICACIONES</v>
          </cell>
          <cell r="E675" t="str">
            <v>ML</v>
          </cell>
          <cell r="F675">
            <v>263</v>
          </cell>
          <cell r="G675">
            <v>8915</v>
          </cell>
          <cell r="H675">
            <v>2344645</v>
          </cell>
          <cell r="I675">
            <v>0</v>
          </cell>
          <cell r="J675">
            <v>0</v>
          </cell>
        </row>
        <row r="676">
          <cell r="B676" t="str">
            <v>08</v>
          </cell>
          <cell r="C676" t="str">
            <v>08-14-020</v>
          </cell>
          <cell r="D676" t="str">
            <v>SUMINISTRO E INSTALACIÓN DE TUBERIA DE 1Ø1'' EMT  PARA INTERCONEXIÓN DE SALIDAS DE COMUNICACIONES</v>
          </cell>
          <cell r="E676" t="str">
            <v>ML</v>
          </cell>
          <cell r="F676">
            <v>50</v>
          </cell>
          <cell r="G676">
            <v>12681</v>
          </cell>
          <cell r="H676">
            <v>634050</v>
          </cell>
          <cell r="I676">
            <v>0</v>
          </cell>
          <cell r="J676">
            <v>0</v>
          </cell>
        </row>
        <row r="677">
          <cell r="B677" t="str">
            <v>08</v>
          </cell>
          <cell r="C677" t="str">
            <v>08-14-030</v>
          </cell>
          <cell r="D677" t="str">
            <v>SUMINISTRO E INSTALACIÓN DE TUBERIA DE 1Ø1-1/2'' EMT  PARA INTERCONEXIÓN DE SALIDAS DE COMUNICACIONES</v>
          </cell>
          <cell r="E677" t="str">
            <v>ML</v>
          </cell>
          <cell r="F677">
            <v>15</v>
          </cell>
          <cell r="G677">
            <v>22272</v>
          </cell>
          <cell r="H677">
            <v>334080</v>
          </cell>
          <cell r="I677">
            <v>0</v>
          </cell>
          <cell r="J677">
            <v>0</v>
          </cell>
        </row>
        <row r="678">
          <cell r="B678" t="str">
            <v>08</v>
          </cell>
          <cell r="C678" t="str">
            <v>08-14-040</v>
          </cell>
          <cell r="D678" t="str">
            <v>SUMINISTRO E INSTALACIÓN DE TUBERIA DE 1Ø1-1/4'' EMT  PARA INTERCONEXIÓN DE SALIDAS DE COMUNICACIONES</v>
          </cell>
          <cell r="E678" t="str">
            <v>ML</v>
          </cell>
          <cell r="F678">
            <v>50</v>
          </cell>
          <cell r="G678">
            <v>14447</v>
          </cell>
          <cell r="H678">
            <v>722350</v>
          </cell>
          <cell r="I678">
            <v>0</v>
          </cell>
          <cell r="J678">
            <v>0</v>
          </cell>
        </row>
        <row r="679">
          <cell r="B679" t="str">
            <v>08</v>
          </cell>
          <cell r="C679" t="str">
            <v>08-14-050</v>
          </cell>
          <cell r="D679" t="str">
            <v>SUMINISTRO E INSTALACIÓN DE TUBERIA DE 2'' EMT  PARA INTERCONEXIÓN DE SALIDAS DE COMUNICACIONES</v>
          </cell>
          <cell r="E679" t="str">
            <v>ML</v>
          </cell>
          <cell r="F679">
            <v>5</v>
          </cell>
          <cell r="G679">
            <v>29077</v>
          </cell>
          <cell r="H679">
            <v>145385</v>
          </cell>
          <cell r="I679">
            <v>0</v>
          </cell>
          <cell r="J679">
            <v>0</v>
          </cell>
        </row>
        <row r="680">
          <cell r="B680" t="str">
            <v>08</v>
          </cell>
          <cell r="C680" t="str">
            <v>08-14-060</v>
          </cell>
          <cell r="D680" t="str">
            <v xml:space="preserve">SUMINISTRO E INSTALACIÓN DE BANDEJA PORTCABLES TIPO DUCTO DE 30X8 </v>
          </cell>
          <cell r="E680" t="str">
            <v>ML</v>
          </cell>
          <cell r="F680">
            <v>225</v>
          </cell>
          <cell r="G680">
            <v>97506</v>
          </cell>
          <cell r="H680">
            <v>21938850</v>
          </cell>
          <cell r="I680">
            <v>0</v>
          </cell>
          <cell r="J680">
            <v>0</v>
          </cell>
        </row>
        <row r="681">
          <cell r="B681" t="str">
            <v>08</v>
          </cell>
          <cell r="C681" t="str">
            <v>08-14-070</v>
          </cell>
          <cell r="D681" t="str">
            <v>SUMINISTRO E INSTALACIÓN DE ACCESORIO TIPO CURVA HORIZONTAL PARA BANDEJA PORTCABLES TIPO DUCTO DE 30X8 CM</v>
          </cell>
          <cell r="E681" t="str">
            <v>UN</v>
          </cell>
          <cell r="F681">
            <v>11</v>
          </cell>
          <cell r="G681">
            <v>68741</v>
          </cell>
          <cell r="H681">
            <v>756151</v>
          </cell>
          <cell r="I681">
            <v>0</v>
          </cell>
          <cell r="J681">
            <v>0</v>
          </cell>
        </row>
        <row r="682">
          <cell r="B682" t="str">
            <v>08</v>
          </cell>
          <cell r="C682" t="str">
            <v>08-14-080</v>
          </cell>
          <cell r="D682" t="str">
            <v>SUMINISTRO E INSTALACIÓN DE ACCESORIO TIPO CURVA VERTICAL PARA BANDEJA PORTCABLES TIPO DUCTO DE 30X8 CM</v>
          </cell>
          <cell r="E682" t="str">
            <v>UN</v>
          </cell>
          <cell r="F682">
            <v>4</v>
          </cell>
          <cell r="G682">
            <v>71157</v>
          </cell>
          <cell r="H682">
            <v>284628</v>
          </cell>
          <cell r="I682">
            <v>0</v>
          </cell>
          <cell r="J682">
            <v>0</v>
          </cell>
        </row>
        <row r="683">
          <cell r="B683" t="str">
            <v>08</v>
          </cell>
          <cell r="C683" t="str">
            <v>08-14-090</v>
          </cell>
          <cell r="D683" t="str">
            <v>SUMINISTRO E INSTALACIÓN DE ACCESORIO TIPO TEE PARA BANDEJA PORTCABLES TIPO DUCTO DE 30X8 CM</v>
          </cell>
          <cell r="E683" t="str">
            <v>UN</v>
          </cell>
          <cell r="F683">
            <v>4</v>
          </cell>
          <cell r="G683">
            <v>96663</v>
          </cell>
          <cell r="H683">
            <v>386652</v>
          </cell>
          <cell r="I683">
            <v>0</v>
          </cell>
          <cell r="J683">
            <v>0</v>
          </cell>
        </row>
        <row r="684">
          <cell r="B684" t="str">
            <v>08</v>
          </cell>
          <cell r="C684" t="str">
            <v>08-14-100</v>
          </cell>
          <cell r="D684" t="str">
            <v>SUMINISTRO E INSTALACIÓN DE LINEA DE CONTINUIDAD DE TIERRA PARA BANDEJA CABLE 6 AWG - DESNUDO  (IINCLUYE ACCESORIOS DE INSTALACIÓN )</v>
          </cell>
          <cell r="E684" t="str">
            <v>ML</v>
          </cell>
          <cell r="F684">
            <v>260</v>
          </cell>
          <cell r="G684">
            <v>7351</v>
          </cell>
          <cell r="H684">
            <v>1911260</v>
          </cell>
          <cell r="I684">
            <v>0</v>
          </cell>
          <cell r="J684">
            <v>0</v>
          </cell>
        </row>
        <row r="685">
          <cell r="B685" t="str">
            <v>08</v>
          </cell>
          <cell r="C685" t="str">
            <v>08-14-110</v>
          </cell>
          <cell r="D685" t="str">
            <v>SUMINISTRO E INSTALACIÓN DE CANALETA PERIMETRAL PLASTICA DE 10X5 CM CON DIVIISIÓN (IINCLUYE ELEMENTOS DE SUJECIÓN PARA INSTALACIÓN Y ACCESORIOS )</v>
          </cell>
          <cell r="E685" t="str">
            <v>ML</v>
          </cell>
          <cell r="F685">
            <v>110</v>
          </cell>
          <cell r="G685">
            <v>10414</v>
          </cell>
          <cell r="H685">
            <v>1145540</v>
          </cell>
          <cell r="I685">
            <v>0</v>
          </cell>
          <cell r="J685">
            <v>0</v>
          </cell>
        </row>
        <row r="686">
          <cell r="B686" t="str">
            <v>08</v>
          </cell>
          <cell r="C686" t="str">
            <v>08-14-120</v>
          </cell>
          <cell r="D686" t="str">
            <v>SUMINISTRO E INSTALACIÓN DE CAJA METALICA 10X10 PARA CONEXIÓN DE TUBERIA A BANDEJA PORTACABLES (INCLUYE ELEMENTO DE SUJECIÓN A BANDEJA)</v>
          </cell>
          <cell r="E686" t="str">
            <v>UN</v>
          </cell>
          <cell r="F686">
            <v>46</v>
          </cell>
          <cell r="G686">
            <v>7677</v>
          </cell>
          <cell r="H686">
            <v>353142</v>
          </cell>
          <cell r="I686">
            <v>0</v>
          </cell>
          <cell r="J686">
            <v>0</v>
          </cell>
        </row>
        <row r="687">
          <cell r="B687" t="str">
            <v>08</v>
          </cell>
          <cell r="C687" t="str">
            <v>08-14-130</v>
          </cell>
          <cell r="D687" t="str">
            <v>SUMINISTRO E INSTALACIÓN DE TUBERIA DE 1Ø3/4'' PVC  PARA INTERCONEXIÓN DE SALIDAS DE COMUNICACIONES</v>
          </cell>
          <cell r="E687" t="str">
            <v>ML</v>
          </cell>
          <cell r="F687">
            <v>110</v>
          </cell>
          <cell r="G687">
            <v>6183</v>
          </cell>
          <cell r="H687">
            <v>680130</v>
          </cell>
          <cell r="I687">
            <v>0</v>
          </cell>
          <cell r="J687">
            <v>0</v>
          </cell>
        </row>
        <row r="688">
          <cell r="B688" t="str">
            <v>08</v>
          </cell>
          <cell r="C688" t="str">
            <v>08-14-140</v>
          </cell>
          <cell r="D688" t="str">
            <v>SUMINISTRO E INSTALACIÓN DE TUBERIA DE 1Ø1'' PVC  PARA INTERCONEXIÓN DE SALIDAS DE COMUNICACIONES</v>
          </cell>
          <cell r="E688" t="str">
            <v>ML</v>
          </cell>
          <cell r="F688">
            <v>15</v>
          </cell>
          <cell r="G688">
            <v>7316</v>
          </cell>
          <cell r="H688">
            <v>109740</v>
          </cell>
          <cell r="I688">
            <v>0</v>
          </cell>
          <cell r="J688">
            <v>0</v>
          </cell>
        </row>
        <row r="689">
          <cell r="B689" t="str">
            <v>08</v>
          </cell>
          <cell r="C689" t="str">
            <v>08-14-150</v>
          </cell>
          <cell r="D689" t="str">
            <v>SUMINISTRO E INSTALACIÓN DE TUBERIA DE 1Ø1-1/4'' PVC  PARA INTERCONEXIÓN DE SALIDAS DE COMUNICACIONES</v>
          </cell>
          <cell r="E689" t="str">
            <v>ML</v>
          </cell>
          <cell r="F689">
            <v>30</v>
          </cell>
          <cell r="G689">
            <v>9603</v>
          </cell>
          <cell r="H689">
            <v>288090</v>
          </cell>
          <cell r="I689">
            <v>0</v>
          </cell>
          <cell r="J689">
            <v>0</v>
          </cell>
        </row>
        <row r="690">
          <cell r="B690" t="str">
            <v>08</v>
          </cell>
          <cell r="C690" t="str">
            <v>08-14-160</v>
          </cell>
          <cell r="D690" t="str">
            <v>SUMINISTRO E INSTALACIÓN DE TUBERIA DE 1Ø2'' PVC  PARA INTERCONEXIÓN DE SALIDAS DE COMUNICACIONES</v>
          </cell>
          <cell r="E690" t="str">
            <v>ML</v>
          </cell>
          <cell r="F690">
            <v>65</v>
          </cell>
          <cell r="G690">
            <v>15840</v>
          </cell>
          <cell r="H690">
            <v>1029600</v>
          </cell>
          <cell r="I690">
            <v>0</v>
          </cell>
          <cell r="J690">
            <v>0</v>
          </cell>
        </row>
        <row r="691">
          <cell r="B691">
            <v>0</v>
          </cell>
          <cell r="C691" t="str">
            <v>08-15</v>
          </cell>
          <cell r="D691" t="str">
            <v>CABLEADO ESTRUCTURADO</v>
          </cell>
          <cell r="E691">
            <v>0</v>
          </cell>
          <cell r="F691">
            <v>0</v>
          </cell>
          <cell r="G691">
            <v>0</v>
          </cell>
          <cell r="H691">
            <v>0</v>
          </cell>
          <cell r="I691">
            <v>0</v>
          </cell>
          <cell r="J691">
            <v>0</v>
          </cell>
        </row>
        <row r="692">
          <cell r="B692" t="str">
            <v>08</v>
          </cell>
          <cell r="C692" t="str">
            <v>08-15-010</v>
          </cell>
          <cell r="D692" t="str">
            <v>SUMINISTRO E INSTALACIÓN DE PATCH CORD 10G, MOD8, 7FT (2METROS), ROJO.</v>
          </cell>
          <cell r="E692" t="str">
            <v>UN</v>
          </cell>
          <cell r="F692">
            <v>71</v>
          </cell>
          <cell r="G692">
            <v>66695</v>
          </cell>
          <cell r="H692">
            <v>4735345</v>
          </cell>
          <cell r="I692">
            <v>0</v>
          </cell>
          <cell r="J692">
            <v>0</v>
          </cell>
        </row>
        <row r="693">
          <cell r="B693" t="str">
            <v>08</v>
          </cell>
          <cell r="C693" t="str">
            <v>08-15-020</v>
          </cell>
          <cell r="D693" t="str">
            <v>SUMINISTRO E INSTALACIÓN DE PATCH CORD 10G, MOD8, 7FT (2METROS), AZUL.</v>
          </cell>
          <cell r="E693" t="str">
            <v>UN</v>
          </cell>
          <cell r="F693">
            <v>35</v>
          </cell>
          <cell r="G693">
            <v>66695</v>
          </cell>
          <cell r="H693">
            <v>2334325</v>
          </cell>
          <cell r="I693">
            <v>0</v>
          </cell>
          <cell r="J693">
            <v>0</v>
          </cell>
        </row>
        <row r="694">
          <cell r="B694" t="str">
            <v>08</v>
          </cell>
          <cell r="C694" t="str">
            <v>08-15-030</v>
          </cell>
          <cell r="D694" t="str">
            <v>SUMINISTRO E INSTALACIÓN DE PATCH CORD 10G, MOD8, 3FT (1METRO), BLANCO.</v>
          </cell>
          <cell r="E694" t="str">
            <v>UN</v>
          </cell>
          <cell r="F694">
            <v>143</v>
          </cell>
          <cell r="G694">
            <v>43806</v>
          </cell>
          <cell r="H694">
            <v>6264258</v>
          </cell>
          <cell r="I694">
            <v>0</v>
          </cell>
          <cell r="J694">
            <v>0</v>
          </cell>
        </row>
        <row r="695">
          <cell r="B695" t="str">
            <v>08</v>
          </cell>
          <cell r="C695" t="str">
            <v>08-15-040</v>
          </cell>
          <cell r="D695" t="str">
            <v>SUMINISTRO E INSTALACIÓN DE FACE PLATE BLANCO MARFIL SENCILLO.</v>
          </cell>
          <cell r="E695" t="str">
            <v>UN</v>
          </cell>
          <cell r="F695">
            <v>187</v>
          </cell>
          <cell r="G695">
            <v>13770</v>
          </cell>
          <cell r="H695">
            <v>2574990</v>
          </cell>
          <cell r="I695">
            <v>0</v>
          </cell>
          <cell r="J695">
            <v>0</v>
          </cell>
        </row>
        <row r="696">
          <cell r="B696" t="str">
            <v>08</v>
          </cell>
          <cell r="C696" t="str">
            <v>08-15-050</v>
          </cell>
          <cell r="D696" t="str">
            <v>SUMINISTRO E INSTALACIÓN DE FACE PLATE BLANCO MARFIL DOBLE.</v>
          </cell>
          <cell r="E696" t="str">
            <v>UN</v>
          </cell>
          <cell r="F696">
            <v>31</v>
          </cell>
          <cell r="G696">
            <v>13770</v>
          </cell>
          <cell r="H696">
            <v>426870</v>
          </cell>
          <cell r="I696">
            <v>0</v>
          </cell>
          <cell r="J696">
            <v>0</v>
          </cell>
        </row>
        <row r="697">
          <cell r="B697" t="str">
            <v>08</v>
          </cell>
          <cell r="C697" t="str">
            <v>08-15-060</v>
          </cell>
          <cell r="D697" t="str">
            <v>SUMINISTRO E INSTALACIÓN DE TRACJACK, CAT6A, CLARITY, UTP 10G ROJO</v>
          </cell>
          <cell r="E697" t="str">
            <v>UN</v>
          </cell>
          <cell r="F697">
            <v>71</v>
          </cell>
          <cell r="G697">
            <v>33802</v>
          </cell>
          <cell r="H697">
            <v>2399942</v>
          </cell>
          <cell r="I697">
            <v>0</v>
          </cell>
          <cell r="J697">
            <v>0</v>
          </cell>
        </row>
        <row r="698">
          <cell r="B698" t="str">
            <v>08</v>
          </cell>
          <cell r="C698" t="str">
            <v>08-15-070</v>
          </cell>
          <cell r="D698" t="str">
            <v>SUMINISTRO E INSTALACIÓN DE TRACJACK, CAT6A, CLARITY, UTP 10G AZUL</v>
          </cell>
          <cell r="E698" t="str">
            <v>UN</v>
          </cell>
          <cell r="F698">
            <v>35</v>
          </cell>
          <cell r="G698">
            <v>33802</v>
          </cell>
          <cell r="H698">
            <v>1183070</v>
          </cell>
          <cell r="I698">
            <v>0</v>
          </cell>
          <cell r="J698">
            <v>0</v>
          </cell>
        </row>
        <row r="699">
          <cell r="B699" t="str">
            <v>08</v>
          </cell>
          <cell r="C699" t="str">
            <v>08-15-080</v>
          </cell>
          <cell r="D699" t="str">
            <v>SUMINISTRO E INSTALACIÓN DE TRACJACK, CAT6A, CLARITY, UTP 10G BLANCO</v>
          </cell>
          <cell r="E699" t="str">
            <v>UN</v>
          </cell>
          <cell r="F699">
            <v>143</v>
          </cell>
          <cell r="G699">
            <v>33813</v>
          </cell>
          <cell r="H699">
            <v>4835259</v>
          </cell>
          <cell r="I699">
            <v>0</v>
          </cell>
          <cell r="J699">
            <v>0</v>
          </cell>
        </row>
        <row r="700">
          <cell r="B700" t="str">
            <v>08</v>
          </cell>
          <cell r="C700" t="str">
            <v>08-15-090</v>
          </cell>
          <cell r="D700" t="str">
            <v>SUMINISTRO E INSTALACIÓN DE CARRETE DE 305 METROS DE CABLE CAT 6A/7, UTP 500MHZ, 10G 4X2X23AWG, COLOR AZUL CMR</v>
          </cell>
          <cell r="E700" t="str">
            <v>UN</v>
          </cell>
          <cell r="F700">
            <v>40</v>
          </cell>
          <cell r="G700">
            <v>1671363</v>
          </cell>
          <cell r="H700">
            <v>66854520</v>
          </cell>
          <cell r="I700">
            <v>0</v>
          </cell>
          <cell r="J700">
            <v>0</v>
          </cell>
        </row>
        <row r="701">
          <cell r="B701" t="str">
            <v>08</v>
          </cell>
          <cell r="C701" t="str">
            <v>08-15-100</v>
          </cell>
          <cell r="D701" t="str">
            <v>SUMINISTRO E INSTALACIÓN DE AMARRE DE VELCRO. BOLSA X 10</v>
          </cell>
          <cell r="E701" t="str">
            <v>UN</v>
          </cell>
          <cell r="F701">
            <v>60</v>
          </cell>
          <cell r="G701">
            <v>29902</v>
          </cell>
          <cell r="H701">
            <v>1794120</v>
          </cell>
          <cell r="I701">
            <v>0</v>
          </cell>
          <cell r="J701">
            <v>0</v>
          </cell>
        </row>
        <row r="702">
          <cell r="B702" t="str">
            <v>08</v>
          </cell>
          <cell r="C702" t="str">
            <v>08-15-110</v>
          </cell>
          <cell r="D702" t="str">
            <v>SUMINISTRO E INSTALACIÓN DE HERRAJE PATCH PANEL 48 PUERTOS, ANGULADO. 1 UNIDAD DE RACK</v>
          </cell>
          <cell r="E702" t="str">
            <v>UN</v>
          </cell>
          <cell r="F702">
            <v>9</v>
          </cell>
          <cell r="G702">
            <v>463352</v>
          </cell>
          <cell r="H702">
            <v>4170168</v>
          </cell>
          <cell r="I702">
            <v>0</v>
          </cell>
          <cell r="J702">
            <v>0</v>
          </cell>
        </row>
        <row r="703">
          <cell r="B703" t="str">
            <v>08</v>
          </cell>
          <cell r="C703" t="str">
            <v>08-15-120</v>
          </cell>
          <cell r="D703" t="str">
            <v>SUMINISTRO E INSTALACIÓN DE JACK HDJ CATEGORIA 6A COLOR NEGRO.</v>
          </cell>
          <cell r="E703" t="str">
            <v>UN</v>
          </cell>
          <cell r="F703">
            <v>205</v>
          </cell>
          <cell r="G703">
            <v>36739</v>
          </cell>
          <cell r="H703">
            <v>7531495</v>
          </cell>
          <cell r="I703">
            <v>0</v>
          </cell>
          <cell r="J703">
            <v>0</v>
          </cell>
        </row>
        <row r="704">
          <cell r="B704" t="str">
            <v>08</v>
          </cell>
          <cell r="C704" t="str">
            <v>08-15-130</v>
          </cell>
          <cell r="D704" t="str">
            <v>SUMINISTRO E INSTALACIÓN DE OGANIZADOR DOBLE RANURADO CON TAPA HEAVY DUTY.</v>
          </cell>
          <cell r="E704" t="str">
            <v>UN</v>
          </cell>
          <cell r="F704">
            <v>54</v>
          </cell>
          <cell r="G704">
            <v>263518</v>
          </cell>
          <cell r="H704">
            <v>14229972</v>
          </cell>
          <cell r="I704">
            <v>0</v>
          </cell>
          <cell r="J704">
            <v>0</v>
          </cell>
        </row>
        <row r="705">
          <cell r="B705" t="str">
            <v>08</v>
          </cell>
          <cell r="C705" t="str">
            <v>08-15-140</v>
          </cell>
          <cell r="D705" t="str">
            <v>SUMINISTRO E INSTALACIÓN DE PATCH CORD 10G, MOD8, 5FT (1,5 METROS), ROJO.</v>
          </cell>
          <cell r="E705" t="str">
            <v>UN</v>
          </cell>
          <cell r="F705">
            <v>71</v>
          </cell>
          <cell r="G705">
            <v>50947</v>
          </cell>
          <cell r="H705">
            <v>3617237</v>
          </cell>
          <cell r="I705">
            <v>0</v>
          </cell>
          <cell r="J705">
            <v>0</v>
          </cell>
        </row>
        <row r="706">
          <cell r="B706" t="str">
            <v>08</v>
          </cell>
          <cell r="C706" t="str">
            <v>08-15-150</v>
          </cell>
          <cell r="D706" t="str">
            <v>SUMINISTRO E INSTALACIÓN DE PATCH CORD 10G, MOD8, 5FT (1,5 METROS), AZUL</v>
          </cell>
          <cell r="E706" t="str">
            <v>UN</v>
          </cell>
          <cell r="F706">
            <v>35</v>
          </cell>
          <cell r="G706">
            <v>50947</v>
          </cell>
          <cell r="H706">
            <v>1783145</v>
          </cell>
          <cell r="I706">
            <v>0</v>
          </cell>
          <cell r="J706">
            <v>0</v>
          </cell>
        </row>
        <row r="707">
          <cell r="B707" t="str">
            <v>08</v>
          </cell>
          <cell r="C707" t="str">
            <v>08-15-160</v>
          </cell>
          <cell r="D707" t="str">
            <v>SUMINISTRO E INSTALACIÓN DE PATCH CORD 10G, MOD8, 5FT (1,5 METROS), BLANCO.</v>
          </cell>
          <cell r="E707" t="str">
            <v>UN</v>
          </cell>
          <cell r="F707">
            <v>143</v>
          </cell>
          <cell r="G707">
            <v>50972</v>
          </cell>
          <cell r="H707">
            <v>7288996</v>
          </cell>
          <cell r="I707">
            <v>0</v>
          </cell>
          <cell r="J707">
            <v>0</v>
          </cell>
        </row>
        <row r="708">
          <cell r="B708" t="str">
            <v>08</v>
          </cell>
          <cell r="C708" t="str">
            <v>08-15-170</v>
          </cell>
          <cell r="D708" t="str">
            <v>SUMINISTRO E INSTALACIÓN DE RACK  45 U 7` 16,25" DE PROFUNDIDAD. 45 U.</v>
          </cell>
          <cell r="E708" t="str">
            <v>UN</v>
          </cell>
          <cell r="F708">
            <v>1</v>
          </cell>
          <cell r="G708">
            <v>4458096</v>
          </cell>
          <cell r="H708">
            <v>4458096</v>
          </cell>
          <cell r="I708">
            <v>0</v>
          </cell>
          <cell r="J708">
            <v>0</v>
          </cell>
        </row>
        <row r="709">
          <cell r="B709" t="str">
            <v>08</v>
          </cell>
          <cell r="C709" t="str">
            <v>08-15-180</v>
          </cell>
          <cell r="D709" t="str">
            <v>SUMINISTRO E INSTALACIÓN DE RACK  20 U 7` 16,25" DE PROFUNDIDAD. 20 U.</v>
          </cell>
          <cell r="E709" t="str">
            <v>UN</v>
          </cell>
          <cell r="F709">
            <v>2</v>
          </cell>
          <cell r="G709">
            <v>2881874</v>
          </cell>
          <cell r="H709">
            <v>5763748</v>
          </cell>
          <cell r="I709">
            <v>0</v>
          </cell>
          <cell r="J709">
            <v>0</v>
          </cell>
        </row>
        <row r="710">
          <cell r="B710" t="str">
            <v>08</v>
          </cell>
          <cell r="C710" t="str">
            <v>08-15-190</v>
          </cell>
          <cell r="D710" t="str">
            <v>SUMINISTRO E INSTALACIÓN DE ORGANIZADOR VERTICAL MIGHTYMO 10 CON PUERTA, 12.13" X 13" X 7', 45 RACK UNITS</v>
          </cell>
          <cell r="E710" t="str">
            <v>UN</v>
          </cell>
          <cell r="F710">
            <v>2</v>
          </cell>
          <cell r="G710">
            <v>3239850</v>
          </cell>
          <cell r="H710">
            <v>6479700</v>
          </cell>
          <cell r="I710">
            <v>0</v>
          </cell>
          <cell r="J710">
            <v>0</v>
          </cell>
        </row>
        <row r="711">
          <cell r="B711" t="str">
            <v>08</v>
          </cell>
          <cell r="C711" t="str">
            <v>08-15-200</v>
          </cell>
          <cell r="D711" t="str">
            <v>SUMINISTRO E INSTALACIÓN DE ORGANIZADOR VERTICAL MIGHTYMO 10 CON PUERTA, 12.13" X 13" X 7', 20 RACK UNITS</v>
          </cell>
          <cell r="E711" t="str">
            <v>UN</v>
          </cell>
          <cell r="F711">
            <v>3</v>
          </cell>
          <cell r="G711">
            <v>2237204</v>
          </cell>
          <cell r="H711">
            <v>6711612</v>
          </cell>
          <cell r="I711">
            <v>0</v>
          </cell>
          <cell r="J711">
            <v>0</v>
          </cell>
        </row>
        <row r="712">
          <cell r="B712" t="str">
            <v>08</v>
          </cell>
          <cell r="C712" t="str">
            <v>08-15-210</v>
          </cell>
          <cell r="D712" t="str">
            <v>SUMINISTRO E INSTALACIÓN DE MULTITOMA DE 12 SALIDAS CON CABLE DE 1.8M, CON SUPRESOR DE 13KA.</v>
          </cell>
          <cell r="E712" t="str">
            <v>UN</v>
          </cell>
          <cell r="F712">
            <v>3</v>
          </cell>
          <cell r="G712">
            <v>482739</v>
          </cell>
          <cell r="H712">
            <v>1448217</v>
          </cell>
          <cell r="I712">
            <v>0</v>
          </cell>
          <cell r="J712">
            <v>0</v>
          </cell>
        </row>
        <row r="713">
          <cell r="B713" t="str">
            <v>08</v>
          </cell>
          <cell r="C713" t="str">
            <v>08-15-220</v>
          </cell>
          <cell r="D713" t="str">
            <v>SUMINISTRO E INSTALACIÓN DE CERIFICACIÓN DE PUNTO DE CABLEADO</v>
          </cell>
          <cell r="E713" t="str">
            <v>UN</v>
          </cell>
          <cell r="F713">
            <v>249</v>
          </cell>
          <cell r="G713">
            <v>10791</v>
          </cell>
          <cell r="H713">
            <v>2686959</v>
          </cell>
          <cell r="I713">
            <v>0</v>
          </cell>
          <cell r="J713">
            <v>0</v>
          </cell>
        </row>
        <row r="714">
          <cell r="B714" t="str">
            <v>08</v>
          </cell>
          <cell r="C714" t="str">
            <v>08-15-230</v>
          </cell>
          <cell r="D714" t="str">
            <v>SUMINISTRO E INSTALACIÓN DE CABLE BACKBONE 10G, 50UM, MPO/MPO, 12 FIBRAS, LONGITUD 120M. CONEXIÓN RACK 2 CON RACK 1</v>
          </cell>
          <cell r="E714" t="str">
            <v>UN</v>
          </cell>
          <cell r="F714">
            <v>1</v>
          </cell>
          <cell r="G714">
            <v>35124</v>
          </cell>
          <cell r="H714">
            <v>35124</v>
          </cell>
          <cell r="I714">
            <v>0</v>
          </cell>
          <cell r="J714">
            <v>0</v>
          </cell>
        </row>
        <row r="715">
          <cell r="B715" t="str">
            <v>08</v>
          </cell>
          <cell r="C715" t="str">
            <v>08-15-240</v>
          </cell>
          <cell r="D715" t="str">
            <v>SUMINISTRO E INSTALACIÓN DE CABLE BACKBONE 10G, 50UM, MPO/MPO, 12 FIBRAS, LONGITUD 150M. CONEXIÓN RACK 2 CON RACK 3</v>
          </cell>
          <cell r="E715" t="str">
            <v>UN</v>
          </cell>
          <cell r="F715">
            <v>1</v>
          </cell>
          <cell r="G715">
            <v>35124</v>
          </cell>
          <cell r="H715">
            <v>35124</v>
          </cell>
          <cell r="I715">
            <v>0</v>
          </cell>
          <cell r="J715">
            <v>0</v>
          </cell>
        </row>
        <row r="716">
          <cell r="B716" t="str">
            <v>08</v>
          </cell>
          <cell r="C716" t="str">
            <v>08-15-250</v>
          </cell>
          <cell r="D716" t="str">
            <v>SUMINISTRO E INSTALACIÓN DE CASSETTE 10G, LC DUPLEX, 12 FIBRAS.</v>
          </cell>
          <cell r="E716" t="str">
            <v>UN</v>
          </cell>
          <cell r="F716">
            <v>6</v>
          </cell>
          <cell r="G716">
            <v>4471209</v>
          </cell>
          <cell r="H716">
            <v>26827254</v>
          </cell>
          <cell r="I716">
            <v>0</v>
          </cell>
          <cell r="J716">
            <v>0</v>
          </cell>
        </row>
        <row r="717">
          <cell r="B717" t="str">
            <v>08</v>
          </cell>
          <cell r="C717" t="str">
            <v>08-15-260</v>
          </cell>
          <cell r="D717" t="str">
            <v xml:space="preserve">SUMINISTRO E INSTALACIÓN BANDEJA DE FIBRA 18/36 PTOS </v>
          </cell>
          <cell r="E717" t="str">
            <v>UN</v>
          </cell>
          <cell r="F717">
            <v>3</v>
          </cell>
          <cell r="G717">
            <v>2594435</v>
          </cell>
          <cell r="H717">
            <v>7783305</v>
          </cell>
          <cell r="I717">
            <v>0</v>
          </cell>
          <cell r="J717">
            <v>0</v>
          </cell>
        </row>
        <row r="718">
          <cell r="B718" t="str">
            <v>08</v>
          </cell>
          <cell r="C718" t="str">
            <v>08-15-270</v>
          </cell>
          <cell r="D718" t="str">
            <v xml:space="preserve">SUMINISTRO E INSTALACIÓN BANDEJA DE FIBRA 54/108 PTOS </v>
          </cell>
          <cell r="E718" t="str">
            <v>UN</v>
          </cell>
          <cell r="F718">
            <v>1</v>
          </cell>
          <cell r="G718">
            <v>2960019</v>
          </cell>
          <cell r="H718">
            <v>2960019</v>
          </cell>
          <cell r="I718">
            <v>0</v>
          </cell>
          <cell r="J718">
            <v>0</v>
          </cell>
        </row>
        <row r="719">
          <cell r="B719" t="str">
            <v>08</v>
          </cell>
          <cell r="C719" t="str">
            <v>08-15-280</v>
          </cell>
          <cell r="D719" t="str">
            <v>SUMINISTRO E INSTALACIÓN PANEL/ACOPLADOR CIEGO SEXTUPLE</v>
          </cell>
          <cell r="E719" t="str">
            <v>UN</v>
          </cell>
          <cell r="F719">
            <v>5</v>
          </cell>
          <cell r="G719">
            <v>304347</v>
          </cell>
          <cell r="H719">
            <v>1521735</v>
          </cell>
          <cell r="I719">
            <v>0</v>
          </cell>
          <cell r="J719">
            <v>0</v>
          </cell>
        </row>
        <row r="720">
          <cell r="B720" t="str">
            <v>08</v>
          </cell>
          <cell r="C720" t="str">
            <v>08-15-290</v>
          </cell>
          <cell r="D720" t="str">
            <v>SUMINISTRO E INSTALACIÓN PATCH CORD DE FIBRA LC-LC, 2M, 50UM, MULTIMODO.</v>
          </cell>
          <cell r="E720" t="str">
            <v>UN</v>
          </cell>
          <cell r="F720">
            <v>4</v>
          </cell>
          <cell r="G720">
            <v>209306</v>
          </cell>
          <cell r="H720">
            <v>837224</v>
          </cell>
          <cell r="I720">
            <v>0</v>
          </cell>
          <cell r="J720">
            <v>0</v>
          </cell>
        </row>
        <row r="721">
          <cell r="B721" t="str">
            <v>08</v>
          </cell>
          <cell r="C721" t="str">
            <v>08-15-300</v>
          </cell>
          <cell r="D721"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E721" t="str">
            <v>UN</v>
          </cell>
          <cell r="F721">
            <v>3</v>
          </cell>
          <cell r="G721">
            <v>863307</v>
          </cell>
          <cell r="H721">
            <v>2589921</v>
          </cell>
          <cell r="I721">
            <v>0</v>
          </cell>
          <cell r="J721">
            <v>0</v>
          </cell>
        </row>
        <row r="722">
          <cell r="B722">
            <v>0</v>
          </cell>
          <cell r="C722" t="str">
            <v>08-16</v>
          </cell>
          <cell r="D722" t="str">
            <v>SISTEMA DE DETECCION DE INCENDIO - EQUIPOS</v>
          </cell>
          <cell r="E722">
            <v>0</v>
          </cell>
          <cell r="F722">
            <v>0</v>
          </cell>
          <cell r="G722">
            <v>0</v>
          </cell>
          <cell r="H722">
            <v>0</v>
          </cell>
          <cell r="I722">
            <v>0</v>
          </cell>
          <cell r="J722">
            <v>0</v>
          </cell>
        </row>
        <row r="723">
          <cell r="B723" t="str">
            <v>08</v>
          </cell>
          <cell r="C723" t="str">
            <v>08-16-010</v>
          </cell>
          <cell r="D723" t="str">
            <v>SUMINISTRO E INSTALACIÓN DE DETECTOR DE HUMO FOTOELECTRICO</v>
          </cell>
          <cell r="E723" t="str">
            <v>UN</v>
          </cell>
          <cell r="F723">
            <v>134</v>
          </cell>
          <cell r="G723">
            <v>307566</v>
          </cell>
          <cell r="H723">
            <v>41213844</v>
          </cell>
          <cell r="I723">
            <v>0</v>
          </cell>
          <cell r="J723">
            <v>0</v>
          </cell>
        </row>
        <row r="724">
          <cell r="B724" t="str">
            <v>08</v>
          </cell>
          <cell r="C724" t="str">
            <v>08-16-020</v>
          </cell>
          <cell r="D724" t="str">
            <v>SUMINISTRO E INSTALACIÓN DE DETECTOR TERMICO ROR</v>
          </cell>
          <cell r="E724" t="str">
            <v>UN</v>
          </cell>
          <cell r="F724">
            <v>5</v>
          </cell>
          <cell r="G724">
            <v>235246</v>
          </cell>
          <cell r="H724">
            <v>1176230</v>
          </cell>
          <cell r="I724">
            <v>0</v>
          </cell>
          <cell r="J724">
            <v>0</v>
          </cell>
        </row>
        <row r="725">
          <cell r="B725" t="str">
            <v>08</v>
          </cell>
          <cell r="C725" t="str">
            <v>08-16-030</v>
          </cell>
          <cell r="D725" t="str">
            <v>SUMINISTRO E INSTALACIÓN DE BASE ESTANDAR PARA DETECTOR</v>
          </cell>
          <cell r="E725" t="str">
            <v>UN</v>
          </cell>
          <cell r="F725">
            <v>139</v>
          </cell>
          <cell r="G725">
            <v>57030</v>
          </cell>
          <cell r="H725">
            <v>7927170</v>
          </cell>
          <cell r="I725">
            <v>0</v>
          </cell>
          <cell r="J725">
            <v>0</v>
          </cell>
        </row>
        <row r="726">
          <cell r="B726" t="str">
            <v>08</v>
          </cell>
          <cell r="C726" t="str">
            <v>08-16-040</v>
          </cell>
          <cell r="D726" t="str">
            <v>SUMINISTRO E INSTALACIÓN DE ESTACION MANUAL DIRECCIONABLE</v>
          </cell>
          <cell r="E726" t="str">
            <v>UN</v>
          </cell>
          <cell r="F726">
            <v>11</v>
          </cell>
          <cell r="G726">
            <v>387569</v>
          </cell>
          <cell r="H726">
            <v>4263259</v>
          </cell>
          <cell r="I726">
            <v>0</v>
          </cell>
          <cell r="J726">
            <v>0</v>
          </cell>
        </row>
        <row r="727">
          <cell r="B727" t="str">
            <v>08</v>
          </cell>
          <cell r="C727" t="str">
            <v>08-16-050</v>
          </cell>
          <cell r="D727" t="str">
            <v>SUMINISTRO E INSTALACIÓN DE LUZ ESTROBOSCOPICA CON PARLANTE DE MONTAJE EN PARED</v>
          </cell>
          <cell r="E727" t="str">
            <v>UN</v>
          </cell>
          <cell r="F727">
            <v>11</v>
          </cell>
          <cell r="G727">
            <v>321401</v>
          </cell>
          <cell r="H727">
            <v>3535411</v>
          </cell>
          <cell r="I727">
            <v>0</v>
          </cell>
          <cell r="J727">
            <v>0</v>
          </cell>
        </row>
        <row r="728">
          <cell r="B728" t="str">
            <v>08</v>
          </cell>
          <cell r="C728" t="str">
            <v>08-16-060</v>
          </cell>
          <cell r="D728" t="str">
            <v>SUMINISTRO E INSTALACIÓN DE PANEL DE ALARMAS DE INCENDIO</v>
          </cell>
          <cell r="E728" t="str">
            <v>UN</v>
          </cell>
          <cell r="F728">
            <v>1</v>
          </cell>
          <cell r="G728">
            <v>6705087</v>
          </cell>
          <cell r="H728">
            <v>6705087</v>
          </cell>
          <cell r="I728">
            <v>0</v>
          </cell>
          <cell r="J728">
            <v>0</v>
          </cell>
        </row>
        <row r="729">
          <cell r="B729" t="str">
            <v>08</v>
          </cell>
          <cell r="C729" t="str">
            <v>08-16-070</v>
          </cell>
          <cell r="D729" t="str">
            <v>SUMINISTRO E INSTALACIÓN DE FUENTE DE PODER PARA SISTEMA DE NOTIFICACIÓN CON CAPACIDAD DE 10A</v>
          </cell>
          <cell r="E729" t="str">
            <v>UN</v>
          </cell>
          <cell r="F729">
            <v>1</v>
          </cell>
          <cell r="G729">
            <v>913629</v>
          </cell>
          <cell r="H729">
            <v>913629</v>
          </cell>
          <cell r="I729">
            <v>0</v>
          </cell>
          <cell r="J729">
            <v>0</v>
          </cell>
        </row>
        <row r="730">
          <cell r="B730">
            <v>0</v>
          </cell>
          <cell r="C730" t="str">
            <v>08-17</v>
          </cell>
          <cell r="D730" t="str">
            <v>SISTEMA DE DETECCION DE INCENDIO - INFRAESTRUCTURA</v>
          </cell>
          <cell r="E730">
            <v>0</v>
          </cell>
          <cell r="F730">
            <v>0</v>
          </cell>
          <cell r="G730">
            <v>0</v>
          </cell>
          <cell r="H730">
            <v>0</v>
          </cell>
          <cell r="I730">
            <v>0</v>
          </cell>
          <cell r="J730">
            <v>0</v>
          </cell>
        </row>
        <row r="731">
          <cell r="B731" t="str">
            <v>08</v>
          </cell>
          <cell r="C731" t="str">
            <v>08-17-010</v>
          </cell>
          <cell r="D731" t="str">
            <v>SUMINISTRO E INSTALACIÓN DE CABLE FPL/FPLR 2X16 AWG NEC 760</v>
          </cell>
          <cell r="E731" t="str">
            <v>ML</v>
          </cell>
          <cell r="F731">
            <v>2300</v>
          </cell>
          <cell r="G731">
            <v>9649</v>
          </cell>
          <cell r="H731">
            <v>22192700</v>
          </cell>
          <cell r="I731">
            <v>0</v>
          </cell>
          <cell r="J731">
            <v>0</v>
          </cell>
        </row>
        <row r="732">
          <cell r="B732" t="str">
            <v>08</v>
          </cell>
          <cell r="C732" t="str">
            <v>08-17-020</v>
          </cell>
          <cell r="D732" t="str">
            <v>SUMINISTRO E INSTALACIÓN DE TUBO CONDUIT EMT 3/4"  CON ACCESORIOS DE UNIÓN Y MONTAJE</v>
          </cell>
          <cell r="E732" t="str">
            <v>ML</v>
          </cell>
          <cell r="F732">
            <v>850</v>
          </cell>
          <cell r="G732">
            <v>10969</v>
          </cell>
          <cell r="H732">
            <v>9323650</v>
          </cell>
          <cell r="I732">
            <v>0</v>
          </cell>
          <cell r="J732">
            <v>0</v>
          </cell>
        </row>
        <row r="733">
          <cell r="B733" t="str">
            <v>08</v>
          </cell>
          <cell r="C733" t="str">
            <v>08-17-030</v>
          </cell>
          <cell r="D733" t="str">
            <v>SUMINISTRO E INSTALACIÓN DE GABINETE METÁLICO DE 30X30X15 TIPO NEMA 1 O EQUIVALENTE</v>
          </cell>
          <cell r="E733" t="str">
            <v>UN</v>
          </cell>
          <cell r="F733">
            <v>1</v>
          </cell>
          <cell r="G733">
            <v>348846</v>
          </cell>
          <cell r="H733">
            <v>348846</v>
          </cell>
          <cell r="I733">
            <v>0</v>
          </cell>
          <cell r="J733">
            <v>0</v>
          </cell>
        </row>
        <row r="734">
          <cell r="B734">
            <v>0</v>
          </cell>
          <cell r="C734" t="str">
            <v>08-18</v>
          </cell>
          <cell r="D734" t="str">
            <v>INFRAESTRUCTURA - CCTV</v>
          </cell>
          <cell r="E734">
            <v>0</v>
          </cell>
          <cell r="F734">
            <v>0</v>
          </cell>
          <cell r="G734">
            <v>0</v>
          </cell>
          <cell r="H734">
            <v>0</v>
          </cell>
          <cell r="I734">
            <v>0</v>
          </cell>
          <cell r="J734">
            <v>0</v>
          </cell>
        </row>
        <row r="735">
          <cell r="B735" t="str">
            <v>08</v>
          </cell>
          <cell r="C735" t="str">
            <v>08-18-010</v>
          </cell>
          <cell r="D735" t="str">
            <v>SUMINISTRO E INSTALACIÓN DE SALIDA PARA CIRCUITO CERRADO DE TELEVISIÓN (NO INCLUYE CABLEDO NI EQUIPOS)</v>
          </cell>
          <cell r="E735" t="str">
            <v>UN</v>
          </cell>
          <cell r="F735">
            <v>28</v>
          </cell>
          <cell r="G735">
            <v>134701</v>
          </cell>
          <cell r="H735">
            <v>3771628</v>
          </cell>
          <cell r="I735">
            <v>0</v>
          </cell>
          <cell r="J735">
            <v>0</v>
          </cell>
        </row>
        <row r="736">
          <cell r="B736">
            <v>0</v>
          </cell>
          <cell r="C736">
            <v>0</v>
          </cell>
          <cell r="D736">
            <v>0</v>
          </cell>
          <cell r="E736">
            <v>0</v>
          </cell>
          <cell r="F736">
            <v>0</v>
          </cell>
          <cell r="G736">
            <v>0</v>
          </cell>
          <cell r="H736">
            <v>0</v>
          </cell>
          <cell r="I736">
            <v>0</v>
          </cell>
          <cell r="J736">
            <v>0</v>
          </cell>
        </row>
        <row r="737">
          <cell r="B737">
            <v>0</v>
          </cell>
          <cell r="C737" t="str">
            <v>09</v>
          </cell>
          <cell r="D737" t="str">
            <v>PAÑETES</v>
          </cell>
          <cell r="E737">
            <v>0</v>
          </cell>
          <cell r="F737">
            <v>0</v>
          </cell>
          <cell r="G737">
            <v>0</v>
          </cell>
          <cell r="H737">
            <v>0</v>
          </cell>
          <cell r="I737">
            <v>135505427</v>
          </cell>
          <cell r="J737">
            <v>1.4037579322095985E-2</v>
          </cell>
        </row>
        <row r="738">
          <cell r="B738">
            <v>0</v>
          </cell>
          <cell r="C738" t="str">
            <v>09-01</v>
          </cell>
          <cell r="D738" t="str">
            <v>PAÑETES SOBRE MUROS</v>
          </cell>
          <cell r="E738">
            <v>0</v>
          </cell>
          <cell r="F738">
            <v>0</v>
          </cell>
          <cell r="G738">
            <v>0</v>
          </cell>
          <cell r="H738">
            <v>0</v>
          </cell>
          <cell r="I738">
            <v>0</v>
          </cell>
          <cell r="J738">
            <v>0</v>
          </cell>
        </row>
        <row r="739">
          <cell r="B739" t="str">
            <v>09</v>
          </cell>
          <cell r="C739" t="str">
            <v>09-01-010</v>
          </cell>
          <cell r="D739" t="str">
            <v>PAÑETE LISO SOBRE MUROS. INCLUYE FAJAS, FILOS Y RANURAS</v>
          </cell>
          <cell r="E739" t="str">
            <v>M2</v>
          </cell>
          <cell r="F739">
            <v>8101</v>
          </cell>
          <cell r="G739">
            <v>16727</v>
          </cell>
          <cell r="H739">
            <v>135505427</v>
          </cell>
          <cell r="I739">
            <v>0</v>
          </cell>
          <cell r="J739">
            <v>0</v>
          </cell>
        </row>
        <row r="740">
          <cell r="B740">
            <v>0</v>
          </cell>
          <cell r="C740">
            <v>0</v>
          </cell>
          <cell r="D740">
            <v>0</v>
          </cell>
          <cell r="E740">
            <v>0</v>
          </cell>
          <cell r="F740">
            <v>0</v>
          </cell>
          <cell r="G740">
            <v>0</v>
          </cell>
          <cell r="H740">
            <v>0</v>
          </cell>
          <cell r="I740">
            <v>0</v>
          </cell>
          <cell r="J740">
            <v>0</v>
          </cell>
        </row>
        <row r="741">
          <cell r="B741">
            <v>0</v>
          </cell>
          <cell r="C741" t="str">
            <v>10</v>
          </cell>
          <cell r="D741" t="str">
            <v>PISOS</v>
          </cell>
          <cell r="E741">
            <v>0</v>
          </cell>
          <cell r="F741">
            <v>0</v>
          </cell>
          <cell r="G741">
            <v>0</v>
          </cell>
          <cell r="H741">
            <v>0</v>
          </cell>
          <cell r="I741">
            <v>639965294</v>
          </cell>
          <cell r="J741">
            <v>6.6296706905425107E-2</v>
          </cell>
        </row>
        <row r="742">
          <cell r="B742">
            <v>0</v>
          </cell>
          <cell r="C742" t="str">
            <v>10-01</v>
          </cell>
          <cell r="D742" t="str">
            <v>BASES Y AFINADOS</v>
          </cell>
          <cell r="E742">
            <v>0</v>
          </cell>
          <cell r="F742">
            <v>0</v>
          </cell>
          <cell r="G742">
            <v>0</v>
          </cell>
          <cell r="H742">
            <v>0</v>
          </cell>
          <cell r="I742">
            <v>0</v>
          </cell>
          <cell r="J742">
            <v>0</v>
          </cell>
        </row>
        <row r="743">
          <cell r="B743" t="str">
            <v>10</v>
          </cell>
          <cell r="C743" t="str">
            <v>10-01-010</v>
          </cell>
          <cell r="D743" t="str">
            <v>AFINADO DE PISO EN MORTERO 1:4 CON IMPERMEABILIZANTE INTEGRAL TIPO SIKA 1 O EQUIVALENTE - E: 0.05 M.</v>
          </cell>
          <cell r="E743" t="str">
            <v>M2</v>
          </cell>
          <cell r="F743">
            <v>774</v>
          </cell>
          <cell r="G743">
            <v>20878</v>
          </cell>
          <cell r="H743">
            <v>16159572</v>
          </cell>
          <cell r="I743">
            <v>0</v>
          </cell>
          <cell r="J743">
            <v>0</v>
          </cell>
        </row>
        <row r="744">
          <cell r="B744" t="str">
            <v>10</v>
          </cell>
          <cell r="C744" t="str">
            <v>10-01-100</v>
          </cell>
          <cell r="D744" t="str">
            <v>ESTRUCTURA METALICA EN TUBULARES PARA ESCENARIO. PROVISION. INCLUYE PLATINAS, PERNOS, ANCLAJES, SOLDADURAS Y PINTURA DE ACABADO.</v>
          </cell>
          <cell r="E744" t="str">
            <v>KG</v>
          </cell>
          <cell r="F744">
            <v>359</v>
          </cell>
          <cell r="G744">
            <v>8323</v>
          </cell>
          <cell r="H744">
            <v>2987957</v>
          </cell>
          <cell r="I744">
            <v>0</v>
          </cell>
          <cell r="J744">
            <v>0</v>
          </cell>
        </row>
        <row r="745">
          <cell r="B745">
            <v>0</v>
          </cell>
          <cell r="C745">
            <v>0</v>
          </cell>
          <cell r="D745">
            <v>0</v>
          </cell>
          <cell r="E745">
            <v>0</v>
          </cell>
          <cell r="F745">
            <v>0</v>
          </cell>
          <cell r="G745">
            <v>0</v>
          </cell>
          <cell r="H745">
            <v>0</v>
          </cell>
          <cell r="I745">
            <v>0</v>
          </cell>
          <cell r="J745">
            <v>0</v>
          </cell>
        </row>
        <row r="746">
          <cell r="B746">
            <v>0</v>
          </cell>
          <cell r="C746" t="str">
            <v>10-02</v>
          </cell>
          <cell r="D746" t="str">
            <v>ACABADOS PISOS</v>
          </cell>
          <cell r="E746">
            <v>0</v>
          </cell>
          <cell r="F746">
            <v>0</v>
          </cell>
          <cell r="G746">
            <v>0</v>
          </cell>
          <cell r="H746">
            <v>0</v>
          </cell>
          <cell r="I746">
            <v>0</v>
          </cell>
          <cell r="J746">
            <v>0</v>
          </cell>
        </row>
        <row r="747">
          <cell r="B747" t="str">
            <v>10</v>
          </cell>
          <cell r="C747" t="str">
            <v>10-02-020</v>
          </cell>
          <cell r="D747" t="str">
            <v>PISO EN CONCRETO F'C 28 MPA E: 0.05 M. ENDURECIDO CON SIKAFLOOR 3 QUARTZ TOP O EQUIVALENTE COLOR NEUTRO. INCLUYE JUNTAS ACORDE CON LA RECOMENDACIÓN ESTRUCTURAL</v>
          </cell>
          <cell r="E747" t="str">
            <v>M2</v>
          </cell>
          <cell r="F747">
            <v>1607</v>
          </cell>
          <cell r="G747">
            <v>48123</v>
          </cell>
          <cell r="H747">
            <v>77333661</v>
          </cell>
          <cell r="I747">
            <v>0</v>
          </cell>
          <cell r="J747">
            <v>0</v>
          </cell>
        </row>
        <row r="748">
          <cell r="B748" t="str">
            <v>10</v>
          </cell>
          <cell r="C748" t="str">
            <v>10-02-065</v>
          </cell>
          <cell r="D748" t="str">
            <v>PISO EN CONCRETO F'C 28 MPA E: 0.05 M. ACABADO TEXTURIZADO. INCLUYE JUNTAS ACORDE CON LA RECOMENDACIÓN ESTRUCTURAL</v>
          </cell>
          <cell r="E748" t="str">
            <v>M2</v>
          </cell>
          <cell r="F748">
            <v>129</v>
          </cell>
          <cell r="G748">
            <v>66297</v>
          </cell>
          <cell r="H748">
            <v>8552313</v>
          </cell>
          <cell r="I748">
            <v>0</v>
          </cell>
          <cell r="J748">
            <v>0</v>
          </cell>
        </row>
        <row r="749">
          <cell r="B749" t="str">
            <v>10</v>
          </cell>
          <cell r="C749" t="str">
            <v>10-02-075</v>
          </cell>
          <cell r="D749" t="str">
            <v>PISO EN VINILO TRAFICO PESADO PARA AMBIENTES ESCOLARES. INCLUYE PEGA SEGÚN RECOMENDACIONES DEL PROVEEDOR. COLORES VARIOS SEGÚN PLANO DE DETALLE</v>
          </cell>
          <cell r="E749" t="str">
            <v>M2</v>
          </cell>
          <cell r="F749">
            <v>135</v>
          </cell>
          <cell r="G749">
            <v>48584</v>
          </cell>
          <cell r="H749">
            <v>6558840</v>
          </cell>
          <cell r="I749">
            <v>0</v>
          </cell>
          <cell r="J749">
            <v>0</v>
          </cell>
        </row>
        <row r="750">
          <cell r="B750" t="str">
            <v>10</v>
          </cell>
          <cell r="C750" t="str">
            <v>10-02-085</v>
          </cell>
          <cell r="D750" t="str">
            <v>PISO EN BALDOSA DE GRANO FONDO GRIS OSCURO - GRANO MARMOL GRIS - FORMATO 30x30. INCLUYE MORTERO DE PEGA 1:4 - E: 0.05 M.</v>
          </cell>
          <cell r="E750" t="str">
            <v>M2</v>
          </cell>
          <cell r="F750">
            <v>1983</v>
          </cell>
          <cell r="G750">
            <v>76789</v>
          </cell>
          <cell r="H750">
            <v>152272587</v>
          </cell>
          <cell r="I750">
            <v>0</v>
          </cell>
          <cell r="J750">
            <v>0</v>
          </cell>
        </row>
        <row r="751">
          <cell r="B751" t="str">
            <v>10</v>
          </cell>
          <cell r="C751" t="str">
            <v>10-02-110</v>
          </cell>
          <cell r="D751" t="str">
            <v>PISO EN CONCRETO F'C 28 MPA E: 0.05 M CON PISO AUTONIVELANTE TIPO SIKAFLOOR 261 CO - SISTEMA 2 DE SIKA O EQUIVALENTE + JUNTAS ACORDE CON LA RECOMENDACIÓN ESTRUCTURAL</v>
          </cell>
          <cell r="E751" t="str">
            <v>M2</v>
          </cell>
          <cell r="F751">
            <v>513</v>
          </cell>
          <cell r="G751">
            <v>226559</v>
          </cell>
          <cell r="H751">
            <v>116224767</v>
          </cell>
          <cell r="I751">
            <v>0</v>
          </cell>
          <cell r="J751">
            <v>0</v>
          </cell>
        </row>
        <row r="752">
          <cell r="B752">
            <v>0</v>
          </cell>
          <cell r="C752" t="str">
            <v>10-02-221</v>
          </cell>
          <cell r="D752" t="str">
            <v xml:space="preserve">PISO CANCHAS MULTIPLES (100% GRANO DE LLANTA RECICLADA)  PISOS DE SEGURIDAD ELABORADOS CON 100% LLANTA RECICLADA (SBR) Y RESINA ACRÍLICA EN BASE AGUA COLOREADA QUE CUMPLE CON LOS REQUERIMIENTOS DE LA NORMA EN 13813. CON DOP 01 08 03 04 005 0 000025 1053.
RESINAS ACRÍLICAS, PARA CUBRIR ÁREAS DE JUEGO, DEPORTE Y RECREACIÓN.
PRODUCTOS PARA CONSTRUCCIÓN Y REPARACIÓN DE PISOS DEPORTIVOS.
CONFORMA ESTRUCTURA MONOLÍTICAS, SIN JUNTAS DE DILATACIÓN, EN VARIEDAD DE COLORES Y LARGA VIDA ÚTIL. RESISTE ABRASIÓN Y UV.
</v>
          </cell>
          <cell r="E752" t="str">
            <v>M2</v>
          </cell>
          <cell r="F752">
            <v>500</v>
          </cell>
          <cell r="G752">
            <v>217216</v>
          </cell>
          <cell r="H752">
            <v>108608000</v>
          </cell>
          <cell r="I752">
            <v>0</v>
          </cell>
          <cell r="J752">
            <v>0</v>
          </cell>
        </row>
        <row r="753">
          <cell r="B753" t="str">
            <v>10</v>
          </cell>
          <cell r="C753" t="str">
            <v>10-02-140</v>
          </cell>
          <cell r="D753" t="str">
            <v>PISO EN PORCELANATO REF. ALFA MOUNTAIN COLOR FUJI FORMATO 60x60 DE ALFA O EQUIVALENTE. INCLUYE PEGANTE TIPO LATEX Y EMBOQUILLADO</v>
          </cell>
          <cell r="E753" t="str">
            <v>M2</v>
          </cell>
          <cell r="F753">
            <v>255</v>
          </cell>
          <cell r="G753">
            <v>78277</v>
          </cell>
          <cell r="H753">
            <v>19960635</v>
          </cell>
          <cell r="I753">
            <v>0</v>
          </cell>
          <cell r="J753">
            <v>0</v>
          </cell>
        </row>
        <row r="754">
          <cell r="B754" t="str">
            <v>10</v>
          </cell>
          <cell r="C754" t="str">
            <v>10-02-150</v>
          </cell>
          <cell r="D754" t="str">
            <v>PISO EN MADERA LAMINADA CON SISTEMA DE FIJACION TIPO CLIC REF. ROBLE TROPICO DE AQUAFLOOR CLIC O EQUIVALENTE. INCLUYE TODOS LOS ELEMENTOS ACORDE CON LA RECOMENDACION DEL FABRICANTE</v>
          </cell>
          <cell r="E754" t="str">
            <v>M2</v>
          </cell>
          <cell r="F754">
            <v>317</v>
          </cell>
          <cell r="G754">
            <v>73578</v>
          </cell>
          <cell r="H754">
            <v>23324226</v>
          </cell>
          <cell r="I754">
            <v>0</v>
          </cell>
          <cell r="J754">
            <v>0</v>
          </cell>
        </row>
        <row r="755">
          <cell r="B755" t="str">
            <v>10</v>
          </cell>
          <cell r="C755" t="str">
            <v>10-02-160</v>
          </cell>
          <cell r="D755" t="str">
            <v>PISO EN LOSETA DE GRES PARA COCINAS REF. SAHARA 225008701 FORMATO 24.5x24.5 CM. INCLUYE PEGANTE Y EMBOQUILLADO ACORDES CON LA RECOMENDACIÓN DEL FABRICANTE.</v>
          </cell>
          <cell r="E755" t="str">
            <v>M2</v>
          </cell>
          <cell r="F755">
            <v>68</v>
          </cell>
          <cell r="G755">
            <v>47025</v>
          </cell>
          <cell r="H755">
            <v>3197700</v>
          </cell>
          <cell r="I755">
            <v>0</v>
          </cell>
          <cell r="J755">
            <v>0</v>
          </cell>
        </row>
        <row r="756">
          <cell r="B756" t="str">
            <v>10</v>
          </cell>
          <cell r="C756" t="str">
            <v>10-02-170</v>
          </cell>
          <cell r="D756" t="str">
            <v>PISO EN LISTONES DE MADERA PARA ESCENARIO AUDITORIO - INCLUYE PELDAÑOS DE ACCESO. PROVISION. INCLUYE TODOS LOS ELEMENTOS DE FIJACION ACORDE CON LA RECOMENDACION DEL FABRICANTE</v>
          </cell>
          <cell r="E756" t="str">
            <v>M2</v>
          </cell>
          <cell r="F756">
            <v>30</v>
          </cell>
          <cell r="G756">
            <v>181771</v>
          </cell>
          <cell r="H756">
            <v>5453130</v>
          </cell>
          <cell r="I756">
            <v>0</v>
          </cell>
          <cell r="J756">
            <v>0</v>
          </cell>
        </row>
        <row r="757">
          <cell r="B757" t="str">
            <v>10</v>
          </cell>
          <cell r="C757" t="str">
            <v>10-02-200</v>
          </cell>
          <cell r="D757" t="str">
            <v>PISO EN LOSETA DE CONCRETO 40x40x6 PARA CUBIERTA. INCLUYE CAMA DE ARENA</v>
          </cell>
          <cell r="E757" t="str">
            <v>M2</v>
          </cell>
          <cell r="F757">
            <v>123</v>
          </cell>
          <cell r="G757">
            <v>92324</v>
          </cell>
          <cell r="H757">
            <v>11355852</v>
          </cell>
          <cell r="I757">
            <v>0</v>
          </cell>
          <cell r="J757">
            <v>0</v>
          </cell>
        </row>
        <row r="758">
          <cell r="B758" t="str">
            <v>10</v>
          </cell>
          <cell r="C758" t="str">
            <v>10-02-210</v>
          </cell>
          <cell r="D758" t="str">
            <v>PISO CUBIERTA TECNICA NO TRANSITABLE EN GRAVA - E: 0.10 M.</v>
          </cell>
          <cell r="E758" t="str">
            <v>M2</v>
          </cell>
          <cell r="F758">
            <v>1462</v>
          </cell>
          <cell r="G758">
            <v>10258</v>
          </cell>
          <cell r="H758">
            <v>14997196</v>
          </cell>
          <cell r="I758">
            <v>0</v>
          </cell>
          <cell r="J758">
            <v>0</v>
          </cell>
        </row>
        <row r="759">
          <cell r="B759" t="str">
            <v>10</v>
          </cell>
          <cell r="C759" t="str">
            <v>10-02-300</v>
          </cell>
          <cell r="D759" t="str">
            <v>PISO EN VIDRIO LAMINADO Y TEMPLADO 12 MM (4+4+4 PVV) OPALIZADO. INCLUYE FIJACIONES A ESTRUCTURA DE SOPORTE.</v>
          </cell>
          <cell r="E759" t="str">
            <v>M2</v>
          </cell>
          <cell r="F759">
            <v>39</v>
          </cell>
          <cell r="G759">
            <v>576971</v>
          </cell>
          <cell r="H759">
            <v>22501869</v>
          </cell>
          <cell r="I759">
            <v>0</v>
          </cell>
          <cell r="J759">
            <v>0</v>
          </cell>
        </row>
        <row r="760">
          <cell r="B760">
            <v>0</v>
          </cell>
          <cell r="C760">
            <v>0</v>
          </cell>
          <cell r="D760">
            <v>0</v>
          </cell>
          <cell r="E760">
            <v>0</v>
          </cell>
          <cell r="F760">
            <v>0</v>
          </cell>
          <cell r="G760">
            <v>0</v>
          </cell>
          <cell r="H760">
            <v>0</v>
          </cell>
          <cell r="I760">
            <v>0</v>
          </cell>
          <cell r="J760">
            <v>0</v>
          </cell>
        </row>
        <row r="761">
          <cell r="B761">
            <v>0</v>
          </cell>
          <cell r="C761" t="str">
            <v>10-03</v>
          </cell>
          <cell r="D761" t="str">
            <v>GUARDAESCOBAS</v>
          </cell>
          <cell r="E761">
            <v>0</v>
          </cell>
          <cell r="F761">
            <v>0</v>
          </cell>
          <cell r="G761">
            <v>0</v>
          </cell>
          <cell r="H761">
            <v>0</v>
          </cell>
          <cell r="I761">
            <v>0</v>
          </cell>
          <cell r="J761">
            <v>0</v>
          </cell>
        </row>
        <row r="762">
          <cell r="B762" t="str">
            <v>10</v>
          </cell>
          <cell r="C762" t="str">
            <v>10-03-060</v>
          </cell>
          <cell r="D762" t="str">
            <v>GUARDAESCOBAS EN PERFIL DE ALUMINIO H: 0.10 M. INCLUYE ANCLAJE A MURO.</v>
          </cell>
          <cell r="E762" t="str">
            <v>M</v>
          </cell>
          <cell r="F762">
            <v>629</v>
          </cell>
          <cell r="G762">
            <v>36428</v>
          </cell>
          <cell r="H762">
            <v>22913212</v>
          </cell>
          <cell r="I762">
            <v>0</v>
          </cell>
          <cell r="J762">
            <v>0</v>
          </cell>
        </row>
        <row r="763">
          <cell r="B763" t="str">
            <v>10</v>
          </cell>
          <cell r="C763" t="str">
            <v>10-03-070</v>
          </cell>
          <cell r="D763" t="str">
            <v>GUARDAESCOBAS EN GRES REF. SANITARIO R70 DE ALFA O EQUIVALENTE - 24.5x9x9 CM. INCLUYE ANCLAJE A MURO.</v>
          </cell>
          <cell r="E763" t="str">
            <v>M</v>
          </cell>
          <cell r="F763">
            <v>111</v>
          </cell>
          <cell r="G763">
            <v>23964</v>
          </cell>
          <cell r="H763">
            <v>2660004</v>
          </cell>
          <cell r="I763">
            <v>0</v>
          </cell>
          <cell r="J763">
            <v>0</v>
          </cell>
        </row>
        <row r="764">
          <cell r="B764" t="str">
            <v>10</v>
          </cell>
          <cell r="C764" t="str">
            <v>10-03-080</v>
          </cell>
          <cell r="D764" t="str">
            <v>GUARDAESCOBAS EN PORCELANATO REF. ALFA MOUNTAIN COLOR FUJI FORMATO 60x10 DE ALFA O EQUIVALENTE. INCLUYE PEGANTE TIPO LATEX Y EMBOQUILLADO.</v>
          </cell>
          <cell r="E764" t="str">
            <v>M</v>
          </cell>
          <cell r="F764">
            <v>370</v>
          </cell>
          <cell r="G764">
            <v>27032</v>
          </cell>
          <cell r="H764">
            <v>10001840</v>
          </cell>
          <cell r="I764">
            <v>0</v>
          </cell>
          <cell r="J764">
            <v>0</v>
          </cell>
        </row>
        <row r="765">
          <cell r="B765" t="str">
            <v>10</v>
          </cell>
          <cell r="C765" t="str">
            <v>10-03-090</v>
          </cell>
          <cell r="D765" t="str">
            <v>GUARDAESCOBAS EN BALDOSA DE GRANO FONDO GRIS OSCURO - GRANO MARMOL GRIS. INCLUYE DILATACIONES EN ALUMINIO. H: 0.10 M.</v>
          </cell>
          <cell r="E765" t="str">
            <v>M</v>
          </cell>
          <cell r="F765">
            <v>515</v>
          </cell>
          <cell r="G765">
            <v>21249</v>
          </cell>
          <cell r="H765">
            <v>10943235</v>
          </cell>
          <cell r="I765">
            <v>0</v>
          </cell>
          <cell r="J765">
            <v>0</v>
          </cell>
        </row>
        <row r="766">
          <cell r="B766">
            <v>0</v>
          </cell>
          <cell r="C766">
            <v>0</v>
          </cell>
          <cell r="D766">
            <v>0</v>
          </cell>
          <cell r="E766">
            <v>0</v>
          </cell>
          <cell r="F766">
            <v>0</v>
          </cell>
          <cell r="G766">
            <v>0</v>
          </cell>
          <cell r="H766">
            <v>0</v>
          </cell>
          <cell r="I766">
            <v>0</v>
          </cell>
          <cell r="J766">
            <v>0</v>
          </cell>
        </row>
        <row r="767">
          <cell r="B767">
            <v>0</v>
          </cell>
          <cell r="C767" t="str">
            <v>10-05</v>
          </cell>
          <cell r="D767" t="str">
            <v>CENEFAS, DILATACIONES Y PIRLANES</v>
          </cell>
          <cell r="E767">
            <v>0</v>
          </cell>
          <cell r="F767">
            <v>0</v>
          </cell>
          <cell r="G767">
            <v>0</v>
          </cell>
          <cell r="H767">
            <v>0</v>
          </cell>
          <cell r="I767">
            <v>0</v>
          </cell>
          <cell r="J767">
            <v>0</v>
          </cell>
        </row>
        <row r="768">
          <cell r="B768" t="str">
            <v>10</v>
          </cell>
          <cell r="C768" t="str">
            <v>10-05-010</v>
          </cell>
          <cell r="D768" t="str">
            <v>JUNTAS ESTRUCTURALES DE PISO EN CAUCHO NEOPRENO TIPO WABO O EQUIVALENTE. PROVISION.</v>
          </cell>
          <cell r="E768" t="str">
            <v>M</v>
          </cell>
          <cell r="F768">
            <v>18</v>
          </cell>
          <cell r="G768">
            <v>186534</v>
          </cell>
          <cell r="H768">
            <v>3357612</v>
          </cell>
          <cell r="I768">
            <v>0</v>
          </cell>
          <cell r="J768">
            <v>0</v>
          </cell>
        </row>
        <row r="769">
          <cell r="B769" t="str">
            <v>10</v>
          </cell>
          <cell r="C769" t="str">
            <v>10-05-020</v>
          </cell>
          <cell r="D769" t="str">
            <v xml:space="preserve">BOCAPUERTAS EN CONCRETO F'C 28 MPA E: 0.05 M. - A: 0.15 M. ACABADO TEXTURIZADO. </v>
          </cell>
          <cell r="E769" t="str">
            <v>M</v>
          </cell>
          <cell r="F769">
            <v>83</v>
          </cell>
          <cell r="G769">
            <v>7242</v>
          </cell>
          <cell r="H769">
            <v>601086</v>
          </cell>
          <cell r="I769">
            <v>0</v>
          </cell>
          <cell r="J769">
            <v>0</v>
          </cell>
        </row>
        <row r="770">
          <cell r="B770">
            <v>0</v>
          </cell>
          <cell r="C770">
            <v>0</v>
          </cell>
          <cell r="D770">
            <v>0</v>
          </cell>
          <cell r="E770">
            <v>0</v>
          </cell>
          <cell r="F770">
            <v>0</v>
          </cell>
          <cell r="G770">
            <v>0</v>
          </cell>
          <cell r="H770">
            <v>0</v>
          </cell>
          <cell r="I770">
            <v>0</v>
          </cell>
          <cell r="J770">
            <v>0</v>
          </cell>
        </row>
        <row r="771">
          <cell r="B771">
            <v>0</v>
          </cell>
          <cell r="C771" t="str">
            <v>11</v>
          </cell>
          <cell r="D771" t="str">
            <v>CUBIERTAS E IMPERMEABILIZACIONES</v>
          </cell>
          <cell r="E771">
            <v>0</v>
          </cell>
          <cell r="F771">
            <v>0</v>
          </cell>
          <cell r="G771">
            <v>0</v>
          </cell>
          <cell r="H771">
            <v>0</v>
          </cell>
          <cell r="I771">
            <v>109180171</v>
          </cell>
          <cell r="J771">
            <v>1.1310434900976355E-2</v>
          </cell>
        </row>
        <row r="772">
          <cell r="B772">
            <v>0</v>
          </cell>
          <cell r="C772" t="str">
            <v>11-01</v>
          </cell>
          <cell r="D772" t="str">
            <v>IMPERMEABILIZACIONES Y AISLAMIENTOS</v>
          </cell>
          <cell r="E772">
            <v>0</v>
          </cell>
          <cell r="F772">
            <v>0</v>
          </cell>
          <cell r="G772">
            <v>0</v>
          </cell>
          <cell r="H772">
            <v>0</v>
          </cell>
          <cell r="I772">
            <v>0</v>
          </cell>
          <cell r="J772">
            <v>0</v>
          </cell>
        </row>
        <row r="773">
          <cell r="B773" t="str">
            <v>11</v>
          </cell>
          <cell r="C773" t="str">
            <v>11-01-010</v>
          </cell>
          <cell r="D773" t="str">
            <v>MORTERO 1:4 PENDIENTADO DE CUBIERTA CON IMPERMEABILIZANTE INTEGRAL TIPO SIKA 1 O EQUIVALENTE MEDIDO EN PLANTA. INCLUYE FLANCHE EN MORTERO PERIMETRAL</v>
          </cell>
          <cell r="E773" t="str">
            <v>M2</v>
          </cell>
          <cell r="F773">
            <v>1449</v>
          </cell>
          <cell r="G773">
            <v>22227</v>
          </cell>
          <cell r="H773">
            <v>32206923</v>
          </cell>
          <cell r="I773">
            <v>0</v>
          </cell>
          <cell r="J773">
            <v>0</v>
          </cell>
        </row>
        <row r="774">
          <cell r="B774" t="str">
            <v>11</v>
          </cell>
          <cell r="C774" t="str">
            <v>11-01-070</v>
          </cell>
          <cell r="D774" t="str">
            <v>IMPERMEABILIZACION DE CUBIERTAS IMPERMEABILIZACIÓN EN EMULSION ANIONICA CON BASE EN ASFALTO REFORZADO CON TELA DE FIBRA DE POLIESTER Y RECUBIERTO CON PINTURA REFLECTIVA DE ALUMINIO</v>
          </cell>
          <cell r="E774" t="str">
            <v>M2</v>
          </cell>
          <cell r="F774">
            <v>1559</v>
          </cell>
          <cell r="G774">
            <v>34959</v>
          </cell>
          <cell r="H774">
            <v>54501081</v>
          </cell>
          <cell r="I774">
            <v>0</v>
          </cell>
          <cell r="J774">
            <v>0</v>
          </cell>
        </row>
        <row r="775">
          <cell r="B775">
            <v>0</v>
          </cell>
          <cell r="C775">
            <v>0</v>
          </cell>
          <cell r="D775">
            <v>0</v>
          </cell>
          <cell r="E775">
            <v>0</v>
          </cell>
          <cell r="F775">
            <v>0</v>
          </cell>
          <cell r="G775">
            <v>0</v>
          </cell>
          <cell r="H775">
            <v>0</v>
          </cell>
          <cell r="I775">
            <v>0</v>
          </cell>
          <cell r="J775">
            <v>0</v>
          </cell>
        </row>
        <row r="776">
          <cell r="B776">
            <v>0</v>
          </cell>
          <cell r="C776" t="str">
            <v>11-03</v>
          </cell>
          <cell r="D776" t="str">
            <v>ACCESORIOS Y OTROS</v>
          </cell>
          <cell r="E776">
            <v>0</v>
          </cell>
          <cell r="F776">
            <v>0</v>
          </cell>
          <cell r="G776">
            <v>0</v>
          </cell>
          <cell r="H776">
            <v>0</v>
          </cell>
          <cell r="I776">
            <v>0</v>
          </cell>
          <cell r="J776">
            <v>0</v>
          </cell>
        </row>
        <row r="777">
          <cell r="B777" t="str">
            <v>11</v>
          </cell>
          <cell r="C777" t="str">
            <v>11-03-010</v>
          </cell>
          <cell r="D777" t="str">
            <v>REJILLA DE CUPULA TRADICIONAL EN ALUMINIO REF. C-6"x4" DE COLREJILLAS O EQUIVALENTE</v>
          </cell>
          <cell r="E777" t="str">
            <v>U</v>
          </cell>
          <cell r="F777">
            <v>46</v>
          </cell>
          <cell r="G777">
            <v>34877</v>
          </cell>
          <cell r="H777">
            <v>1604342</v>
          </cell>
          <cell r="I777">
            <v>0</v>
          </cell>
          <cell r="J777">
            <v>0</v>
          </cell>
        </row>
        <row r="778">
          <cell r="B778" t="str">
            <v>11</v>
          </cell>
          <cell r="C778" t="str">
            <v>11-03-020</v>
          </cell>
          <cell r="D778" t="str">
            <v>FLANCHE LONGITUDINAL EN LAMINA CAL 20 PARA REMATE CUBIERTA HACIA CERRAMIENTO. DESARROLLO 0.33 M. INCLUYE ANTICORROSIVO, PINTURA DE ACABADO Y ANCLAJES A ESTRUCTURA.</v>
          </cell>
          <cell r="E778" t="str">
            <v>M</v>
          </cell>
          <cell r="F778">
            <v>3</v>
          </cell>
          <cell r="G778">
            <v>70003</v>
          </cell>
          <cell r="H778">
            <v>210009</v>
          </cell>
          <cell r="I778">
            <v>0</v>
          </cell>
          <cell r="J778">
            <v>0</v>
          </cell>
        </row>
        <row r="779">
          <cell r="B779" t="str">
            <v>11</v>
          </cell>
          <cell r="C779" t="str">
            <v>11-03-030</v>
          </cell>
          <cell r="D779" t="str">
            <v>FLANCHE LONGITUDINAL EN LAMINA CAL 20 PERIMETRAL CUBIERTA. DESARROLLO 0.15 M. INCLUYE ANTICORROSIVO, PINTURA DE ACABADO Y ANCLAJES A ESTRUCTURA.</v>
          </cell>
          <cell r="E779" t="str">
            <v>M</v>
          </cell>
          <cell r="F779">
            <v>376</v>
          </cell>
          <cell r="G779">
            <v>54941</v>
          </cell>
          <cell r="H779">
            <v>20657816</v>
          </cell>
          <cell r="I779">
            <v>0</v>
          </cell>
          <cell r="J779">
            <v>0</v>
          </cell>
        </row>
        <row r="780">
          <cell r="B780">
            <v>0</v>
          </cell>
          <cell r="C780">
            <v>0</v>
          </cell>
          <cell r="D780">
            <v>0</v>
          </cell>
          <cell r="E780">
            <v>0</v>
          </cell>
          <cell r="F780">
            <v>0</v>
          </cell>
          <cell r="G780">
            <v>0</v>
          </cell>
          <cell r="H780">
            <v>0</v>
          </cell>
          <cell r="I780">
            <v>0</v>
          </cell>
          <cell r="J780">
            <v>0</v>
          </cell>
        </row>
        <row r="781">
          <cell r="B781">
            <v>0</v>
          </cell>
          <cell r="C781" t="str">
            <v>12</v>
          </cell>
          <cell r="D781" t="str">
            <v>CARPINTERIA METALICA</v>
          </cell>
          <cell r="E781">
            <v>0</v>
          </cell>
          <cell r="F781">
            <v>0</v>
          </cell>
          <cell r="G781">
            <v>0</v>
          </cell>
          <cell r="H781">
            <v>0</v>
          </cell>
          <cell r="I781">
            <v>1156668922</v>
          </cell>
          <cell r="J781">
            <v>0.11982421738708851</v>
          </cell>
        </row>
        <row r="782">
          <cell r="B782">
            <v>0</v>
          </cell>
          <cell r="C782" t="str">
            <v>12-01</v>
          </cell>
          <cell r="D782" t="str">
            <v>CARPINTERIA EN ALUMINIO</v>
          </cell>
          <cell r="E782">
            <v>0</v>
          </cell>
          <cell r="F782">
            <v>0</v>
          </cell>
          <cell r="G782">
            <v>0</v>
          </cell>
          <cell r="H782">
            <v>0</v>
          </cell>
          <cell r="I782">
            <v>0</v>
          </cell>
          <cell r="J782">
            <v>0</v>
          </cell>
        </row>
        <row r="783">
          <cell r="B783" t="str">
            <v>12</v>
          </cell>
          <cell r="C783" t="str">
            <v>12-01-253</v>
          </cell>
          <cell r="D783" t="str">
            <v>VENTANA V-01 (7.37x3.00). PERFILERIA EN ALUMINIO ANODIZADO NATURAL + VIDRIOS CRUDOS LAMINADOS 3+3 mm. INCOLOROS Y OPALIZADOS. CUERPOS FIJOS Y BATIENTES</v>
          </cell>
          <cell r="E783" t="str">
            <v>U</v>
          </cell>
          <cell r="F783">
            <v>1</v>
          </cell>
          <cell r="G783">
            <v>7571865</v>
          </cell>
          <cell r="H783">
            <v>7571865</v>
          </cell>
          <cell r="I783">
            <v>0</v>
          </cell>
          <cell r="J783">
            <v>0</v>
          </cell>
        </row>
        <row r="784">
          <cell r="B784" t="str">
            <v>12</v>
          </cell>
          <cell r="C784" t="str">
            <v>12-01-255</v>
          </cell>
          <cell r="D784" t="str">
            <v>VENTANA V-02 (5.25x3.00). PERFILERIA EN ALUMINIO ANODIZADO NATURAL + VIDRIOS CRUDOS LAMINADOS 3+3 mm. INCOLOROS Y OPALIZADOS. CUERPOS FIJOS Y BATIENTES</v>
          </cell>
          <cell r="E784" t="str">
            <v>U</v>
          </cell>
          <cell r="F784">
            <v>1</v>
          </cell>
          <cell r="G784">
            <v>5251374</v>
          </cell>
          <cell r="H784">
            <v>5251374</v>
          </cell>
          <cell r="I784">
            <v>0</v>
          </cell>
          <cell r="J784">
            <v>0</v>
          </cell>
        </row>
        <row r="785">
          <cell r="B785" t="str">
            <v>12</v>
          </cell>
          <cell r="C785" t="str">
            <v>12-01-257</v>
          </cell>
          <cell r="D785" t="str">
            <v>VENTANA V-03 (5.30x3.35). PERFILERIA EN ALUMINIO ANODIZADO NATURAL + VIDRIOS CRUDOS LAMINADOS 3+3 mm. OPALIZADOS. CUERPOS FIJOS Y BASCULANTES</v>
          </cell>
          <cell r="E785" t="str">
            <v>U</v>
          </cell>
          <cell r="F785">
            <v>1</v>
          </cell>
          <cell r="G785">
            <v>6281922</v>
          </cell>
          <cell r="H785">
            <v>6281922</v>
          </cell>
          <cell r="I785">
            <v>0</v>
          </cell>
          <cell r="J785">
            <v>0</v>
          </cell>
        </row>
        <row r="786">
          <cell r="B786" t="str">
            <v>12</v>
          </cell>
          <cell r="C786" t="str">
            <v>12-01-259</v>
          </cell>
          <cell r="D786" t="str">
            <v>VENTANA V-04 (3.75x3.35). PERFILERIA EN ALUMINIO ANODIZADO NATURAL + VIDRIOS CRUDOS LAMINADOS 3+3 mm. INCOLOROS Y OPALIZADOS. CUERPOS FIJOS Y BASCULANTES</v>
          </cell>
          <cell r="E786" t="str">
            <v>U</v>
          </cell>
          <cell r="F786">
            <v>1</v>
          </cell>
          <cell r="G786">
            <v>4221982</v>
          </cell>
          <cell r="H786">
            <v>4221982</v>
          </cell>
          <cell r="I786">
            <v>0</v>
          </cell>
          <cell r="J786">
            <v>0</v>
          </cell>
        </row>
        <row r="787">
          <cell r="B787" t="str">
            <v>12</v>
          </cell>
          <cell r="C787" t="str">
            <v>12-01-261</v>
          </cell>
          <cell r="D787" t="str">
            <v>VENTANA V-05 (3.20x3.35). PERFILERIA EN ALUMINIO ANODIZADO NATURAL + VIDRIOS CRUDOS LAMINADOS 3+3 mm. INCOLOROS Y OPALIZADOS. CUERPOS FIJOS Y BATIENTES</v>
          </cell>
          <cell r="E787" t="str">
            <v>U</v>
          </cell>
          <cell r="F787">
            <v>1</v>
          </cell>
          <cell r="G787">
            <v>3625211</v>
          </cell>
          <cell r="H787">
            <v>3625211</v>
          </cell>
          <cell r="I787">
            <v>0</v>
          </cell>
          <cell r="J787">
            <v>0</v>
          </cell>
        </row>
        <row r="788">
          <cell r="B788" t="str">
            <v>12</v>
          </cell>
          <cell r="C788" t="str">
            <v>12-01-263</v>
          </cell>
          <cell r="D788" t="str">
            <v>VENTANA V-06 (1.25x3.35). PERFILERIA EN ALUMINIO ANODIZADO NATURAL + VIDRIOS CRUDOS LAMINADOS 3+3 mm. OPALIZADOS. CUERPOS FIJOS Y BASCULANTES</v>
          </cell>
          <cell r="E788" t="str">
            <v>U</v>
          </cell>
          <cell r="F788">
            <v>1</v>
          </cell>
          <cell r="G788">
            <v>1450118</v>
          </cell>
          <cell r="H788">
            <v>1450118</v>
          </cell>
          <cell r="I788">
            <v>0</v>
          </cell>
          <cell r="J788">
            <v>0</v>
          </cell>
        </row>
        <row r="789">
          <cell r="B789" t="str">
            <v>12</v>
          </cell>
          <cell r="C789" t="str">
            <v>12-01-265</v>
          </cell>
          <cell r="D789" t="str">
            <v>VENTANA V-07 (2.20x3.00). PERFILERIA EN ALUMINIO ANODIZADO NATURAL + VIDRIOS CRUDOS LAMINADOS 3+3 mm. INCOLOROS Y OPALIZADOS. CUERPOS FIJOS Y BASCULANTES</v>
          </cell>
          <cell r="E789" t="str">
            <v>U</v>
          </cell>
          <cell r="F789">
            <v>1</v>
          </cell>
          <cell r="G789">
            <v>2243816</v>
          </cell>
          <cell r="H789">
            <v>2243816</v>
          </cell>
          <cell r="I789">
            <v>0</v>
          </cell>
          <cell r="J789">
            <v>0</v>
          </cell>
        </row>
        <row r="790">
          <cell r="B790" t="str">
            <v>12</v>
          </cell>
          <cell r="C790" t="str">
            <v>12-01-266</v>
          </cell>
          <cell r="D790" t="str">
            <v>VENTANA V-08 (1.10x3.50). PERFILERIA EN ALUMINIO ANODIZADO NATURAL + VIDRIOS CRUDOS LAMINADOS 3+3 mm. INCOLOROS. CUERPOS FIJOS Y BATIENTES</v>
          </cell>
          <cell r="E790" t="str">
            <v>U</v>
          </cell>
          <cell r="F790">
            <v>1</v>
          </cell>
          <cell r="G790">
            <v>1409738</v>
          </cell>
          <cell r="H790">
            <v>1409738</v>
          </cell>
          <cell r="I790">
            <v>0</v>
          </cell>
          <cell r="J790">
            <v>0</v>
          </cell>
        </row>
        <row r="791">
          <cell r="B791" t="str">
            <v>12</v>
          </cell>
          <cell r="C791" t="str">
            <v>12-01-267</v>
          </cell>
          <cell r="D791" t="str">
            <v>VENTANA V-09 (4.16x3.35). PERFILERIA EN ALUMINIO ANODIZADO NATURAL + VIDRIOS CRUDOS LAMINADOS 3+3 mm. INCOLOROS Y OPALIZADOS. CUERPOS FIJOS Y BATIENTES</v>
          </cell>
          <cell r="E791" t="str">
            <v>U</v>
          </cell>
          <cell r="F791">
            <v>1</v>
          </cell>
          <cell r="G791">
            <v>4853342</v>
          </cell>
          <cell r="H791">
            <v>4853342</v>
          </cell>
          <cell r="I791">
            <v>0</v>
          </cell>
          <cell r="J791">
            <v>0</v>
          </cell>
        </row>
        <row r="792">
          <cell r="B792" t="str">
            <v>12</v>
          </cell>
          <cell r="C792" t="str">
            <v>12-01-269</v>
          </cell>
          <cell r="D792" t="str">
            <v>VENTANA V-10 (1.46x3.35). PERFILERIA EN ALUMINIO ANODIZADO NATURAL + VIDRIOS CRUDOS LAMINADOS 3+3 mm. OPALIZADOS. CUERPOS FIJOS Y BASCULANTES</v>
          </cell>
          <cell r="E792" t="str">
            <v>U</v>
          </cell>
          <cell r="F792">
            <v>1</v>
          </cell>
          <cell r="G792">
            <v>1695515</v>
          </cell>
          <cell r="H792">
            <v>1695515</v>
          </cell>
          <cell r="I792">
            <v>0</v>
          </cell>
          <cell r="J792">
            <v>0</v>
          </cell>
        </row>
        <row r="793">
          <cell r="B793" t="str">
            <v>12</v>
          </cell>
          <cell r="C793" t="str">
            <v>12-01-271</v>
          </cell>
          <cell r="D793" t="str">
            <v>VENTANA V-11 (6.44x3.35). PERFILERIA EN ALUMINIO ANODIZADO NATURAL + VIDRIOS CRUDOS LAMINADOS 3+3 mm. INCOLOROS Y OPALIZADOS. CUERPOS FIJOS Y BATIENTES</v>
          </cell>
          <cell r="E793" t="str">
            <v>U</v>
          </cell>
          <cell r="F793">
            <v>2</v>
          </cell>
          <cell r="G793">
            <v>7821905</v>
          </cell>
          <cell r="H793">
            <v>15643810</v>
          </cell>
          <cell r="I793">
            <v>0</v>
          </cell>
          <cell r="J793">
            <v>0</v>
          </cell>
        </row>
        <row r="794">
          <cell r="B794" t="str">
            <v>12</v>
          </cell>
          <cell r="C794" t="str">
            <v>12-01-273</v>
          </cell>
          <cell r="D794" t="str">
            <v>VENTANA V-12 (1.10x3.35). PERFILERIA EN ALUMINIO ANODIZADO NATURAL + VIDRIOS CRUDOS LAMINADOS 3+3 mm. OPALIZADOS. CUERPOS FIJOS Y BASCULANTE</v>
          </cell>
          <cell r="E794" t="str">
            <v>U</v>
          </cell>
          <cell r="F794">
            <v>2</v>
          </cell>
          <cell r="G794">
            <v>1324487</v>
          </cell>
          <cell r="H794">
            <v>2648974</v>
          </cell>
          <cell r="I794">
            <v>0</v>
          </cell>
          <cell r="J794">
            <v>0</v>
          </cell>
        </row>
        <row r="795">
          <cell r="B795" t="str">
            <v>12</v>
          </cell>
          <cell r="C795" t="str">
            <v>12-01-274</v>
          </cell>
          <cell r="D795" t="str">
            <v>VENTANA V-13 (6.44x3.50). PERFILERIA EN ALUMINIO ANODIZADO NATURAL + VIDRIOS CRUDOS LAMINADOS 3+3 mm. INCOLOROS. CUERPOS FIJOS Y BATIENTES</v>
          </cell>
          <cell r="E795" t="str">
            <v>U</v>
          </cell>
          <cell r="F795">
            <v>1</v>
          </cell>
          <cell r="G795">
            <v>8240242</v>
          </cell>
          <cell r="H795">
            <v>8240242</v>
          </cell>
          <cell r="I795">
            <v>0</v>
          </cell>
          <cell r="J795">
            <v>0</v>
          </cell>
        </row>
        <row r="796">
          <cell r="B796" t="str">
            <v>12</v>
          </cell>
          <cell r="C796" t="str">
            <v>12-01-275</v>
          </cell>
          <cell r="D796" t="str">
            <v>VENTANA V-14 (2.30x3.50). PERFILERIA EN ALUMINIO ANODIZADO NATURAL + VIDRIOS CRUDOS LAMINADOS 3+3 mm. OPALIZADOS. CUERPOS FIJOS Y BASCULANTES</v>
          </cell>
          <cell r="E796" t="str">
            <v>U</v>
          </cell>
          <cell r="F796">
            <v>1</v>
          </cell>
          <cell r="G796">
            <v>2710264</v>
          </cell>
          <cell r="H796">
            <v>2710264</v>
          </cell>
          <cell r="I796">
            <v>0</v>
          </cell>
          <cell r="J796">
            <v>0</v>
          </cell>
        </row>
        <row r="797">
          <cell r="B797" t="str">
            <v>12</v>
          </cell>
          <cell r="C797" t="str">
            <v>12-01-277</v>
          </cell>
          <cell r="D797" t="str">
            <v>VENTANA V-15 (4.17x3.50). PERFILERIA EN ALUMINIO ANODIZADO NATURAL + VIDRIOS CRUDOS LAMINADOS 3+3 mm. INCOLOROS Y OPALIZADOS. CUERPOS FIJOS Y BASCULANTES</v>
          </cell>
          <cell r="E797" t="str">
            <v>U</v>
          </cell>
          <cell r="F797">
            <v>1</v>
          </cell>
          <cell r="G797">
            <v>5224205</v>
          </cell>
          <cell r="H797">
            <v>5224205</v>
          </cell>
          <cell r="I797">
            <v>0</v>
          </cell>
          <cell r="J797">
            <v>0</v>
          </cell>
        </row>
        <row r="798">
          <cell r="B798" t="str">
            <v>12</v>
          </cell>
          <cell r="C798" t="str">
            <v>12-01-279</v>
          </cell>
          <cell r="D798" t="str">
            <v>VENTANA V-16 (1.87x3.50). PERFILERIA EN ALUMINIO ANODIZADO NATURAL + VIDRIOS CRUDOS LAMINADOS 3+3 mm. OPALIZADOS. CUERPOS FIJOS Y BASCULANTES</v>
          </cell>
          <cell r="E798" t="str">
            <v>U</v>
          </cell>
          <cell r="F798">
            <v>1</v>
          </cell>
          <cell r="G798">
            <v>2270386</v>
          </cell>
          <cell r="H798">
            <v>2270386</v>
          </cell>
          <cell r="I798">
            <v>0</v>
          </cell>
          <cell r="J798">
            <v>0</v>
          </cell>
        </row>
        <row r="799">
          <cell r="B799" t="str">
            <v>12</v>
          </cell>
          <cell r="C799" t="str">
            <v>12-01-281</v>
          </cell>
          <cell r="D799" t="str">
            <v>VENTANA V-17 (5.67x3.50). PERFILERIA EN ALUMINIO ANODIZADO NATURAL + VIDRIOS CRUDOS LAMINADOS 3+3 mm. OPALIZADOS. CUERPOS FIJOS Y BASCULANTES</v>
          </cell>
          <cell r="E799" t="str">
            <v>U</v>
          </cell>
          <cell r="F799">
            <v>1</v>
          </cell>
          <cell r="G799">
            <v>7052951</v>
          </cell>
          <cell r="H799">
            <v>7052951</v>
          </cell>
          <cell r="I799">
            <v>0</v>
          </cell>
          <cell r="J799">
            <v>0</v>
          </cell>
        </row>
        <row r="800">
          <cell r="B800" t="str">
            <v>12</v>
          </cell>
          <cell r="C800" t="str">
            <v>12-01-283</v>
          </cell>
          <cell r="D800" t="str">
            <v>VENTANA V-18 (6.90x3.50). PERFILERIA EN ALUMINIO ANODIZADO NATURAL + VIDRIOS CRUDOS LAMINADOS 3+3 mm. OPALIZADOS. CUERPOS FIJOS Y BASCULANTES</v>
          </cell>
          <cell r="E800" t="str">
            <v>U</v>
          </cell>
          <cell r="F800">
            <v>1</v>
          </cell>
          <cell r="G800">
            <v>8271090</v>
          </cell>
          <cell r="H800">
            <v>8271090</v>
          </cell>
          <cell r="I800">
            <v>0</v>
          </cell>
          <cell r="J800">
            <v>0</v>
          </cell>
        </row>
        <row r="801">
          <cell r="B801" t="str">
            <v>12</v>
          </cell>
          <cell r="C801" t="str">
            <v>12-01-285</v>
          </cell>
          <cell r="D801" t="str">
            <v>VENTANA V-19 (7.80x3.00). PERFILERIA EN ALUMINIO ANODIZADO NATURAL + VIDRIOS TEMPLADOS LAMINADOS 3+3 mm. INCOLOROS Y OPALIZADOS. CUERPOS FIJOS Y BASCULANTES</v>
          </cell>
          <cell r="E801" t="str">
            <v>U</v>
          </cell>
          <cell r="F801">
            <v>1</v>
          </cell>
          <cell r="G801">
            <v>9077435</v>
          </cell>
          <cell r="H801">
            <v>9077435</v>
          </cell>
          <cell r="I801">
            <v>0</v>
          </cell>
          <cell r="J801">
            <v>0</v>
          </cell>
        </row>
        <row r="802">
          <cell r="B802" t="str">
            <v>12</v>
          </cell>
          <cell r="C802" t="str">
            <v>12-01-287</v>
          </cell>
          <cell r="D802" t="str">
            <v>VENTANA V-20 (8.00x3.00). PERFILERIA EN ALUMINIO ANODIZADO NATURAL + VIDRIOS TEMPLADOS LAMINADOS 3+3 mm. INCOLOROS Y OPALIZADOS. CUERPOS FIJOS Y BASCULANTES</v>
          </cell>
          <cell r="E802" t="str">
            <v>U</v>
          </cell>
          <cell r="F802">
            <v>1</v>
          </cell>
          <cell r="G802">
            <v>9125949</v>
          </cell>
          <cell r="H802">
            <v>9125949</v>
          </cell>
          <cell r="I802">
            <v>0</v>
          </cell>
          <cell r="J802">
            <v>0</v>
          </cell>
        </row>
        <row r="803">
          <cell r="B803" t="str">
            <v>12</v>
          </cell>
          <cell r="C803" t="str">
            <v>12-01-289</v>
          </cell>
          <cell r="D803" t="str">
            <v>VENTANA V-21 (7.35x3.00). PERFILERIA EN ALUMINIO ANODIZADO NATURAL + VIDRIOS TEMPLADOS LAMINADOS 3+3 mm. INCOLOROS Y OPALIZADOS. CUERPOS FIJOS Y BATIENTES</v>
          </cell>
          <cell r="E803" t="str">
            <v>U</v>
          </cell>
          <cell r="F803">
            <v>1</v>
          </cell>
          <cell r="G803">
            <v>8328892</v>
          </cell>
          <cell r="H803">
            <v>8328892</v>
          </cell>
          <cell r="I803">
            <v>0</v>
          </cell>
          <cell r="J803">
            <v>0</v>
          </cell>
        </row>
        <row r="804">
          <cell r="B804" t="str">
            <v>12</v>
          </cell>
          <cell r="C804" t="str">
            <v>12-01-291</v>
          </cell>
          <cell r="D804" t="str">
            <v xml:space="preserve">VENTANA V-22 (2.00x3.50). PERFILERIA EN ALUMINIO ANODIZADO NATURAL + VIDRIOS TEMPLADOS LAMINADOS 3+3 mm. INCOLOROS. CUERPOS FIJOS. INCLUYE ESTRUCTURA SUPERIOR </v>
          </cell>
          <cell r="E804" t="str">
            <v>U</v>
          </cell>
          <cell r="F804">
            <v>1</v>
          </cell>
          <cell r="G804">
            <v>2653355</v>
          </cell>
          <cell r="H804">
            <v>2653355</v>
          </cell>
          <cell r="I804">
            <v>0</v>
          </cell>
          <cell r="J804">
            <v>0</v>
          </cell>
        </row>
        <row r="805">
          <cell r="B805" t="str">
            <v>12</v>
          </cell>
          <cell r="C805" t="str">
            <v>12-01-293</v>
          </cell>
          <cell r="D805" t="str">
            <v xml:space="preserve">VENTANA V-23 (1.57x3.50). PERFILERIA EN ALUMINIO ANODIZADO NATURAL + VIDRIOS TEMPLADOS LAMINADOS 3+3 mm. INCOLOROS. CUERPOS FIJOS. INCLUYE ESTRUCTURA SUPERIOR </v>
          </cell>
          <cell r="E805" t="str">
            <v>U</v>
          </cell>
          <cell r="F805">
            <v>1</v>
          </cell>
          <cell r="G805">
            <v>2078405</v>
          </cell>
          <cell r="H805">
            <v>2078405</v>
          </cell>
          <cell r="I805">
            <v>0</v>
          </cell>
          <cell r="J805">
            <v>0</v>
          </cell>
        </row>
        <row r="806">
          <cell r="B806" t="str">
            <v>12</v>
          </cell>
          <cell r="C806" t="str">
            <v>12-01-295</v>
          </cell>
          <cell r="D806" t="str">
            <v xml:space="preserve">VENTANA V-24 (5.08x3.50). PERFILERIA EN ALUMINIO ANODIZADO NATURAL + VIDRIOS TEMPLADOS LAMINADOS 3+3 mm. INCOLOROS. CUERPOS FIJOS. INCLUYE ESTRUCTURA SUPERIOR </v>
          </cell>
          <cell r="E806" t="str">
            <v>U</v>
          </cell>
          <cell r="F806">
            <v>1</v>
          </cell>
          <cell r="G806">
            <v>6914892</v>
          </cell>
          <cell r="H806">
            <v>6914892</v>
          </cell>
          <cell r="I806">
            <v>0</v>
          </cell>
          <cell r="J806">
            <v>0</v>
          </cell>
        </row>
        <row r="807">
          <cell r="B807" t="str">
            <v>12</v>
          </cell>
          <cell r="C807" t="str">
            <v>12-01-297</v>
          </cell>
          <cell r="D807" t="str">
            <v xml:space="preserve">VENTANA V-25 (2.43x3.50). PERFILERIA EN ALUMINIO ANODIZADO NATURAL + VIDRIOS TEMPLADOS LAMINADOS 3+3 mm. INCOLOROS. CUERPOS FIJOS. INCLUYE ESTRUCTURA SUPERIOR </v>
          </cell>
          <cell r="E807" t="str">
            <v>U</v>
          </cell>
          <cell r="F807">
            <v>1</v>
          </cell>
          <cell r="G807">
            <v>3220525</v>
          </cell>
          <cell r="H807">
            <v>3220525</v>
          </cell>
          <cell r="I807">
            <v>0</v>
          </cell>
          <cell r="J807">
            <v>0</v>
          </cell>
        </row>
        <row r="808">
          <cell r="B808" t="str">
            <v>12</v>
          </cell>
          <cell r="C808" t="str">
            <v>12-01-299</v>
          </cell>
          <cell r="D808" t="str">
            <v xml:space="preserve">VENTANA V-26 (6.27x3.50). PERFILERIA EN ALUMINIO ANODIZADO NATURAL + VIDRIOS TEMPLADOS LAMINADOS 3+3 mm. INCOLOROS. CUERPOS FIJOS. INCLUYE ESTRUCTURA SUPERIOR </v>
          </cell>
          <cell r="E808" t="str">
            <v>U</v>
          </cell>
          <cell r="F808">
            <v>1</v>
          </cell>
          <cell r="G808">
            <v>8200271</v>
          </cell>
          <cell r="H808">
            <v>8200271</v>
          </cell>
          <cell r="I808">
            <v>0</v>
          </cell>
          <cell r="J808">
            <v>0</v>
          </cell>
        </row>
        <row r="809">
          <cell r="B809" t="str">
            <v>12</v>
          </cell>
          <cell r="C809" t="str">
            <v>12-01-301</v>
          </cell>
          <cell r="D809" t="str">
            <v xml:space="preserve">VENTANA V-27 (2.12x3.50). PERFILERIA EN ALUMINIO ANODIZADO NATURAL + VIDRIOS TEMPLADOS LAMINADOS 3+3 mm. INCOLOROS. CUERPOS FIJOS. INCLUYE ESTRUCTURA SUPERIOR </v>
          </cell>
          <cell r="E809" t="str">
            <v>U</v>
          </cell>
          <cell r="F809">
            <v>3</v>
          </cell>
          <cell r="G809">
            <v>2863850</v>
          </cell>
          <cell r="H809">
            <v>8591550</v>
          </cell>
          <cell r="I809">
            <v>0</v>
          </cell>
          <cell r="J809">
            <v>0</v>
          </cell>
        </row>
        <row r="810">
          <cell r="B810" t="str">
            <v>12</v>
          </cell>
          <cell r="C810" t="str">
            <v>12-01-303</v>
          </cell>
          <cell r="D810" t="str">
            <v>VENTANA V-30 (1.47x2.80). PERFILERIA EN ALUMINIO ANODIZADO NATURAL + VIDRIOS CRUDOS LAMINADOS 3+3 mm. INCOLOROS Y OPALIZADOS. CUERPOS FIJOS Y BASCULANTES</v>
          </cell>
          <cell r="E810" t="str">
            <v>U</v>
          </cell>
          <cell r="F810">
            <v>2</v>
          </cell>
          <cell r="G810">
            <v>1356348</v>
          </cell>
          <cell r="H810">
            <v>2712696</v>
          </cell>
          <cell r="I810">
            <v>0</v>
          </cell>
          <cell r="J810">
            <v>0</v>
          </cell>
        </row>
        <row r="811">
          <cell r="B811" t="str">
            <v>12</v>
          </cell>
          <cell r="C811" t="str">
            <v>12-01-305</v>
          </cell>
          <cell r="D811" t="str">
            <v>VENTANA V-31 (7.25x2.80). PERFILERIA EN ALUMINIO ANODIZADO NATURAL + VIDRIOS CRUDOS LAMINADOS 3+3 mm. OPALIZADOS. CUERPOS FIJOS Y BATIENTES</v>
          </cell>
          <cell r="E811" t="str">
            <v>U</v>
          </cell>
          <cell r="F811">
            <v>6</v>
          </cell>
          <cell r="G811">
            <v>7066271</v>
          </cell>
          <cell r="H811">
            <v>42397626</v>
          </cell>
          <cell r="I811">
            <v>0</v>
          </cell>
          <cell r="J811">
            <v>0</v>
          </cell>
        </row>
        <row r="812">
          <cell r="B812" t="str">
            <v>12</v>
          </cell>
          <cell r="C812" t="str">
            <v>12-01-307</v>
          </cell>
          <cell r="D812" t="str">
            <v>VENTANA V-32 (5.54x2.80). PERFILERIA EN ALUMINIO ANODIZADO NATURAL + VIDRIOS CRUDOS LAMINADOS 3+3 mm. INCOLOROS Y OPALIZADOS. CUERPOS FIJOS Y BATIENTES</v>
          </cell>
          <cell r="E812" t="str">
            <v>U</v>
          </cell>
          <cell r="F812">
            <v>2</v>
          </cell>
          <cell r="G812">
            <v>5415740</v>
          </cell>
          <cell r="H812">
            <v>10831480</v>
          </cell>
          <cell r="I812">
            <v>0</v>
          </cell>
          <cell r="J812">
            <v>0</v>
          </cell>
        </row>
        <row r="813">
          <cell r="B813" t="str">
            <v>12</v>
          </cell>
          <cell r="C813" t="str">
            <v>12-01-309</v>
          </cell>
          <cell r="D813" t="str">
            <v>VENTANA V-33 (5.53x2.80). PERFILERIA EN ALUMINIO ANODIZADO NATURAL + VIDRIOS CRUDOS LAMINADOS 3+3 mm. OPALIZADOS. CUERPOS FIJOS</v>
          </cell>
          <cell r="E813" t="str">
            <v>U</v>
          </cell>
          <cell r="F813">
            <v>2</v>
          </cell>
          <cell r="G813">
            <v>5367994</v>
          </cell>
          <cell r="H813">
            <v>10735988</v>
          </cell>
          <cell r="I813">
            <v>0</v>
          </cell>
          <cell r="J813">
            <v>0</v>
          </cell>
        </row>
        <row r="814">
          <cell r="B814" t="str">
            <v>12</v>
          </cell>
          <cell r="C814" t="str">
            <v>12-01-311</v>
          </cell>
          <cell r="D814" t="str">
            <v>VENTANA V-34 (2.52x2.80). PERFILERIA EN ALUMINIO ANODIZADO NATURAL + VIDRIOS CRUDOS LAMINADOS 3+3 mm. INCOLOROS Y OPALIZADOS. CUERPOS FIJOS Y BASCULANTES</v>
          </cell>
          <cell r="E814" t="str">
            <v>U</v>
          </cell>
          <cell r="F814">
            <v>1</v>
          </cell>
          <cell r="G814">
            <v>2386094</v>
          </cell>
          <cell r="H814">
            <v>2386094</v>
          </cell>
          <cell r="I814">
            <v>0</v>
          </cell>
          <cell r="J814">
            <v>0</v>
          </cell>
        </row>
        <row r="815">
          <cell r="B815" t="str">
            <v>12</v>
          </cell>
          <cell r="C815" t="str">
            <v>12-01-313</v>
          </cell>
          <cell r="D815" t="str">
            <v>VENTANA V-35 (2.98x2.80). PERFILERIA EN ALUMINIO ANODIZADO NATURAL + VIDRIOS CRUDOS LAMINADOS 3+3 mm. INCOLOROS Y OPALIZADOS. CUERPOS FIJOS</v>
          </cell>
          <cell r="E815" t="str">
            <v>U</v>
          </cell>
          <cell r="F815">
            <v>1</v>
          </cell>
          <cell r="G815">
            <v>2963582</v>
          </cell>
          <cell r="H815">
            <v>2963582</v>
          </cell>
          <cell r="I815">
            <v>0</v>
          </cell>
          <cell r="J815">
            <v>0</v>
          </cell>
        </row>
        <row r="816">
          <cell r="B816" t="str">
            <v>12</v>
          </cell>
          <cell r="C816" t="str">
            <v>12-01-315</v>
          </cell>
          <cell r="D816" t="str">
            <v>VENTANA V-36 (2.07x2.80). PERFILERIA EN ALUMINIO ANODIZADO NATURAL + VIDRIOS CRUDOS LAMINADOS 3+3 mm. INCOLOROS Y OPALIZADOS. CUERPOS FIJOS Y BASCULANTES</v>
          </cell>
          <cell r="E816" t="str">
            <v>U</v>
          </cell>
          <cell r="F816">
            <v>1</v>
          </cell>
          <cell r="G816">
            <v>2046521</v>
          </cell>
          <cell r="H816">
            <v>2046521</v>
          </cell>
          <cell r="I816">
            <v>0</v>
          </cell>
          <cell r="J816">
            <v>0</v>
          </cell>
        </row>
        <row r="817">
          <cell r="B817" t="str">
            <v>12</v>
          </cell>
          <cell r="C817" t="str">
            <v>12-01-317</v>
          </cell>
          <cell r="D817" t="str">
            <v>VENTANA V-37 (1.90x2.80). PERFILERIA EN ALUMINIO ANODIZADO NATURAL + VIDRIOS CRUDOS LAMINADOS 3+3 mm. INCOLOROS Y OPALIZADOS. CUERPOS FIJOS Y BASCULANTES</v>
          </cell>
          <cell r="E817" t="str">
            <v>U</v>
          </cell>
          <cell r="F817">
            <v>1</v>
          </cell>
          <cell r="G817">
            <v>1814322</v>
          </cell>
          <cell r="H817">
            <v>1814322</v>
          </cell>
          <cell r="I817">
            <v>0</v>
          </cell>
          <cell r="J817">
            <v>0</v>
          </cell>
        </row>
        <row r="818">
          <cell r="B818" t="str">
            <v>12</v>
          </cell>
          <cell r="C818" t="str">
            <v>12-01-319</v>
          </cell>
          <cell r="D818" t="str">
            <v>VENTANA V-38 (3.17x2.80). PERFILERIA EN ALUMINIO ANODIZADO NATURAL + VIDRIOS CRUDOS LAMINADOS 3+3 mm. INCOLOROS Y OPALIZADOS. CUERPOS FIJOS</v>
          </cell>
          <cell r="E818" t="str">
            <v>U</v>
          </cell>
          <cell r="F818">
            <v>1</v>
          </cell>
          <cell r="G818">
            <v>3064754</v>
          </cell>
          <cell r="H818">
            <v>3064754</v>
          </cell>
          <cell r="I818">
            <v>0</v>
          </cell>
          <cell r="J818">
            <v>0</v>
          </cell>
        </row>
        <row r="819">
          <cell r="B819" t="str">
            <v>12</v>
          </cell>
          <cell r="C819" t="str">
            <v>12-01-321</v>
          </cell>
          <cell r="D819" t="str">
            <v>VENTANA V-39 (1.19x2.80). PERFILERIA EN ALUMINIO ANODIZADO NATURAL + VIDRIOS CRUDOS LAMINADOS 3+3 mm. INCOLOROS Y OPALIZADOS. CUERPOS FIJOS Y BASCULANTES</v>
          </cell>
          <cell r="E819" t="str">
            <v>U</v>
          </cell>
          <cell r="F819">
            <v>1</v>
          </cell>
          <cell r="G819">
            <v>1178037</v>
          </cell>
          <cell r="H819">
            <v>1178037</v>
          </cell>
          <cell r="I819">
            <v>0</v>
          </cell>
          <cell r="J819">
            <v>0</v>
          </cell>
        </row>
        <row r="820">
          <cell r="B820" t="str">
            <v>12</v>
          </cell>
          <cell r="C820" t="str">
            <v>12-01-323</v>
          </cell>
          <cell r="D820" t="str">
            <v>VENTANA V-40 (8.00x2.80). PERFILERIA EN ALUMINIO ANODIZADO NATURAL + VIDRIOS CRUDOS LAMINADOS 3+3 mm. INCOLOROS Y OPALIZADOS. CUERPOS FIJOS Y BATIENTES</v>
          </cell>
          <cell r="E820" t="str">
            <v>U</v>
          </cell>
          <cell r="F820">
            <v>3</v>
          </cell>
          <cell r="G820">
            <v>7840058</v>
          </cell>
          <cell r="H820">
            <v>23520174</v>
          </cell>
          <cell r="I820">
            <v>0</v>
          </cell>
          <cell r="J820">
            <v>0</v>
          </cell>
        </row>
        <row r="821">
          <cell r="B821" t="str">
            <v>12</v>
          </cell>
          <cell r="C821" t="str">
            <v>12-01-325</v>
          </cell>
          <cell r="D821" t="str">
            <v>VENTANA V-41 (1.80x6.80). PERFILERIA EN ALUMINIO ANODIZADO NATURAL + VIDRIOS CRUDOS LAMINADOS 3+3 mm. INCOLOROS. CUERPOS FIJOS Y BASCULANTES</v>
          </cell>
          <cell r="E821" t="str">
            <v>U</v>
          </cell>
          <cell r="F821">
            <v>2</v>
          </cell>
          <cell r="G821">
            <v>4283425</v>
          </cell>
          <cell r="H821">
            <v>8566850</v>
          </cell>
          <cell r="I821">
            <v>0</v>
          </cell>
          <cell r="J821">
            <v>0</v>
          </cell>
        </row>
        <row r="822">
          <cell r="B822" t="str">
            <v>12</v>
          </cell>
          <cell r="C822" t="str">
            <v>12-01-327</v>
          </cell>
          <cell r="D822" t="str">
            <v>VENTANA V-42 (8.70x2.80). PERFILERIA EN ALUMINIO ANODIZADO NATURAL + VIDRIOS CRUDOS LAMINADOS 3+3 mm. INCOLOROS Y OPALIZADOS. CUERPOS FIJOS Y BATIENTES</v>
          </cell>
          <cell r="E822" t="str">
            <v>U</v>
          </cell>
          <cell r="F822">
            <v>2</v>
          </cell>
          <cell r="G822">
            <v>8371420</v>
          </cell>
          <cell r="H822">
            <v>16742840</v>
          </cell>
          <cell r="I822">
            <v>0</v>
          </cell>
          <cell r="J822">
            <v>0</v>
          </cell>
        </row>
        <row r="823">
          <cell r="B823" t="str">
            <v>12</v>
          </cell>
          <cell r="C823" t="str">
            <v>12-01-329</v>
          </cell>
          <cell r="D823" t="str">
            <v>VENTANA V-43 (7.02x2.80). PERFILERIA EN ALUMINIO ANODIZADO NATURAL + VIDRIOS CRUDOS LAMINADOS 3+3 mm. INCOLOROS Y OPALIZADOS. CUERPOS FIJOS Y BATIENTES</v>
          </cell>
          <cell r="E823" t="str">
            <v>U</v>
          </cell>
          <cell r="F823">
            <v>2</v>
          </cell>
          <cell r="G823">
            <v>6535769</v>
          </cell>
          <cell r="H823">
            <v>13071538</v>
          </cell>
          <cell r="I823">
            <v>0</v>
          </cell>
          <cell r="J823">
            <v>0</v>
          </cell>
        </row>
        <row r="824">
          <cell r="B824" t="str">
            <v>12</v>
          </cell>
          <cell r="C824" t="str">
            <v>12-01-331</v>
          </cell>
          <cell r="D824" t="str">
            <v>VENTANA V-44 (6.82x2.80). PERFILERIA EN ALUMINIO ANODIZADO NATURAL + VIDRIOS CRUDOS LAMINADOS 3+3 mm. INCOLOROS Y OPALIZADOS. CUERPOS FIJOS Y BATIENTES</v>
          </cell>
          <cell r="E824" t="str">
            <v>U</v>
          </cell>
          <cell r="F824">
            <v>2</v>
          </cell>
          <cell r="G824">
            <v>6242914</v>
          </cell>
          <cell r="H824">
            <v>12485828</v>
          </cell>
          <cell r="I824">
            <v>0</v>
          </cell>
          <cell r="J824">
            <v>0</v>
          </cell>
        </row>
        <row r="825">
          <cell r="B825" t="str">
            <v>12</v>
          </cell>
          <cell r="C825" t="str">
            <v>12-01-333</v>
          </cell>
          <cell r="D825" t="str">
            <v>VENTANA V-45 (8.30x2.80). PERFILERIA EN ALUMINIO ANODIZADO NATURAL + VIDRIOS CRUDOS LAMINADOS 3+3 mm. INCOLOROS Y OPALIZADOS. CUERPOS FIJOS Y BATIENTES</v>
          </cell>
          <cell r="E825" t="str">
            <v>U</v>
          </cell>
          <cell r="F825">
            <v>2</v>
          </cell>
          <cell r="G825">
            <v>7909935</v>
          </cell>
          <cell r="H825">
            <v>15819870</v>
          </cell>
          <cell r="I825">
            <v>0</v>
          </cell>
          <cell r="J825">
            <v>0</v>
          </cell>
        </row>
        <row r="826">
          <cell r="B826" t="str">
            <v>12</v>
          </cell>
          <cell r="C826" t="str">
            <v>12-01-335</v>
          </cell>
          <cell r="D826" t="str">
            <v>VENTANA V-46 (1.61x2.80). PERFILERIA EN ALUMINIO ANODIZADO NATURAL + VIDRIOS CRUDOS LAMINADOS 3+3 mm. INCOLOROS Y OPALIZADOS. CUERPOS FIJOS Y BASCULANTES</v>
          </cell>
          <cell r="E826" t="str">
            <v>U</v>
          </cell>
          <cell r="F826">
            <v>2</v>
          </cell>
          <cell r="G826">
            <v>1545503</v>
          </cell>
          <cell r="H826">
            <v>3091006</v>
          </cell>
          <cell r="I826">
            <v>0</v>
          </cell>
          <cell r="J826">
            <v>0</v>
          </cell>
        </row>
        <row r="827">
          <cell r="B827" t="str">
            <v>12</v>
          </cell>
          <cell r="C827" t="str">
            <v>12-01-337</v>
          </cell>
          <cell r="D827" t="str">
            <v>VENTANA V-47 (7.85x2.80). PERFILERIA EN ALUMINIO ANODIZADO NATURAL + VIDRIOS CRUDOS LAMINADOS 3+3 mm. INCOLOROS Y OPALIZADOS. CUERPOS FIJOS Y BATIENTES</v>
          </cell>
          <cell r="E827" t="str">
            <v>U</v>
          </cell>
          <cell r="F827">
            <v>2</v>
          </cell>
          <cell r="G827">
            <v>7533476</v>
          </cell>
          <cell r="H827">
            <v>15066952</v>
          </cell>
          <cell r="I827">
            <v>0</v>
          </cell>
          <cell r="J827">
            <v>0</v>
          </cell>
        </row>
        <row r="828">
          <cell r="B828" t="str">
            <v>12</v>
          </cell>
          <cell r="C828" t="str">
            <v>12-01-339</v>
          </cell>
          <cell r="D828" t="str">
            <v>VENTANA V-48 (3.46x2.80). PERFILERIA EN ALUMINIO ANODIZADO NATURAL + VIDRIOS CRUDOS LAMINADOS 3+3 mm. INCOLOROS Y OPALIZADOS. CUERPOS FIJOS Y BATIENTES</v>
          </cell>
          <cell r="E828" t="str">
            <v>U</v>
          </cell>
          <cell r="F828">
            <v>1</v>
          </cell>
          <cell r="G828">
            <v>3290406</v>
          </cell>
          <cell r="H828">
            <v>3290406</v>
          </cell>
          <cell r="I828">
            <v>0</v>
          </cell>
          <cell r="J828">
            <v>0</v>
          </cell>
        </row>
        <row r="829">
          <cell r="B829" t="str">
            <v>12</v>
          </cell>
          <cell r="C829" t="str">
            <v>12-01-341</v>
          </cell>
          <cell r="D829" t="str">
            <v>VENTANA V-49 (7.75x2.80). PERFILERIA EN ALUMINIO ANODIZADO NATURAL + VIDRIOS CRUDOS LAMINADOS 3+3 mm. INCOLOROS Y OPALIZADOS. CUERPOS FIJOS Y BATIENTES</v>
          </cell>
          <cell r="E829" t="str">
            <v>U</v>
          </cell>
          <cell r="F829">
            <v>3</v>
          </cell>
          <cell r="G829">
            <v>7317252</v>
          </cell>
          <cell r="H829">
            <v>21951756</v>
          </cell>
          <cell r="I829">
            <v>0</v>
          </cell>
          <cell r="J829">
            <v>0</v>
          </cell>
        </row>
        <row r="830">
          <cell r="B830" t="str">
            <v>12</v>
          </cell>
          <cell r="C830" t="str">
            <v>12-01-343</v>
          </cell>
          <cell r="D830" t="str">
            <v>VENTANA V-50 (2.70x2.80). PERFILERIA EN ALUMINIO ANODIZADO NATURAL + VIDRIOS CRUDOS LAMINADOS 3+3 mm. INCOLOROS Y OPALIZADOS. CUERPOS FIJOS Y BATIENTES</v>
          </cell>
          <cell r="E830" t="str">
            <v>U</v>
          </cell>
          <cell r="F830">
            <v>1</v>
          </cell>
          <cell r="G830">
            <v>2602500</v>
          </cell>
          <cell r="H830">
            <v>2602500</v>
          </cell>
          <cell r="I830">
            <v>0</v>
          </cell>
          <cell r="J830">
            <v>0</v>
          </cell>
        </row>
        <row r="831">
          <cell r="B831" t="str">
            <v>12</v>
          </cell>
          <cell r="C831" t="str">
            <v>12-01-345</v>
          </cell>
          <cell r="D831" t="str">
            <v>VENTANA V-51 (12.35x6.80). PERFILERIA EN ALUMINIO ANODIZADO NATURAL + VIDRIOS CRUDOS LAMINADOS 3+3 mm. INCOLOROS Y OPALIZADOS. CUERPOS FIJOS Y BASCULANTES</v>
          </cell>
          <cell r="E831" t="str">
            <v>U</v>
          </cell>
          <cell r="F831">
            <v>1</v>
          </cell>
          <cell r="G831">
            <v>28417999</v>
          </cell>
          <cell r="H831">
            <v>28417999</v>
          </cell>
          <cell r="I831">
            <v>0</v>
          </cell>
          <cell r="J831">
            <v>0</v>
          </cell>
        </row>
        <row r="832">
          <cell r="B832" t="str">
            <v>12</v>
          </cell>
          <cell r="C832" t="str">
            <v>12-01-347</v>
          </cell>
          <cell r="D832" t="str">
            <v>VENTANA V-52 (7.87x2.80). PERFILERIA EN ALUMINIO ANODIZADO NATURAL + VIDRIOS CRUDOS LAMINADOS 3+3 mm. INCOLOROS Y OPALIZADOS. CUERPOS FIJOS</v>
          </cell>
          <cell r="E832" t="str">
            <v>U</v>
          </cell>
          <cell r="F832">
            <v>1</v>
          </cell>
          <cell r="G832">
            <v>7841109</v>
          </cell>
          <cell r="H832">
            <v>7841109</v>
          </cell>
          <cell r="I832">
            <v>0</v>
          </cell>
          <cell r="J832">
            <v>0</v>
          </cell>
        </row>
        <row r="833">
          <cell r="B833" t="str">
            <v>12</v>
          </cell>
          <cell r="C833" t="str">
            <v>12-01-349</v>
          </cell>
          <cell r="D833" t="str">
            <v>VENTANA V-53 (2.29x2.80). PERFILERIA EN ALUMINIO ANODIZADO NATURAL + VIDRIOS CRUDOS LAMINADOS 3+3 mm. OPALIZADOS. CUERPOS FIJOS Y BASCULANTES</v>
          </cell>
          <cell r="E833" t="str">
            <v>U</v>
          </cell>
          <cell r="F833">
            <v>1</v>
          </cell>
          <cell r="G833">
            <v>2164879</v>
          </cell>
          <cell r="H833">
            <v>2164879</v>
          </cell>
          <cell r="I833">
            <v>0</v>
          </cell>
          <cell r="J833">
            <v>0</v>
          </cell>
        </row>
        <row r="834">
          <cell r="B834" t="str">
            <v>12</v>
          </cell>
          <cell r="C834" t="str">
            <v>12-01-351</v>
          </cell>
          <cell r="D834" t="str">
            <v>VENTANA V-54 (2.79x2.80). PERFILERIA EN ALUMINIO ANODIZADO NATURAL + VIDRIOS CRUDOS LAMINADOS 3+3 mm. OPALIZADOS. CUERPOS FIJOS Y BASCULANTES</v>
          </cell>
          <cell r="E834" t="str">
            <v>U</v>
          </cell>
          <cell r="F834">
            <v>1</v>
          </cell>
          <cell r="G834">
            <v>2658575</v>
          </cell>
          <cell r="H834">
            <v>2658575</v>
          </cell>
          <cell r="I834">
            <v>0</v>
          </cell>
          <cell r="J834">
            <v>0</v>
          </cell>
        </row>
        <row r="835">
          <cell r="B835" t="str">
            <v>12</v>
          </cell>
          <cell r="C835" t="str">
            <v>12-01-353</v>
          </cell>
          <cell r="D835" t="str">
            <v>VENTANA V-55 (1.14x2.80). PERFILERIA EN ALUMINIO ANODIZADO NATURAL + VIDRIOS CRUDOS LAMINADOS 3+3 mm. OPALIZADOS. CUERPOS FIJOS Y BASCULANTES</v>
          </cell>
          <cell r="E835" t="str">
            <v>U</v>
          </cell>
          <cell r="F835">
            <v>1</v>
          </cell>
          <cell r="G835">
            <v>1152096</v>
          </cell>
          <cell r="H835">
            <v>1152096</v>
          </cell>
          <cell r="I835">
            <v>0</v>
          </cell>
          <cell r="J835">
            <v>0</v>
          </cell>
        </row>
        <row r="836">
          <cell r="B836" t="str">
            <v>12</v>
          </cell>
          <cell r="C836" t="str">
            <v>12-01-355</v>
          </cell>
          <cell r="D836" t="str">
            <v>VENTANA V-56 (4.03x2.80). PERFILERIA EN ALUMINIO ANODIZADO NATURAL + VIDRIOS TEMPLADOS LAMINADOS 3+3 mm. INCOLOROS. CUERPOS FIJOS</v>
          </cell>
          <cell r="E836" t="str">
            <v>U</v>
          </cell>
          <cell r="F836">
            <v>2</v>
          </cell>
          <cell r="G836">
            <v>4249867</v>
          </cell>
          <cell r="H836">
            <v>8499734</v>
          </cell>
          <cell r="I836">
            <v>0</v>
          </cell>
          <cell r="J836">
            <v>0</v>
          </cell>
        </row>
        <row r="837">
          <cell r="B837" t="str">
            <v>12</v>
          </cell>
          <cell r="C837" t="str">
            <v>12-01-357</v>
          </cell>
          <cell r="D837" t="str">
            <v>VENTANA V-57 (4.58x2.80). PERFILERIA EN ALUMINIO ANODIZADO NATURAL + VIDRIOS TEMPLADOS LAMINADOS 3+3 mm. INCOLOROS. CUERPOS FIJOS</v>
          </cell>
          <cell r="E837" t="str">
            <v>U</v>
          </cell>
          <cell r="F837">
            <v>1</v>
          </cell>
          <cell r="G837">
            <v>4764961</v>
          </cell>
          <cell r="H837">
            <v>4764961</v>
          </cell>
          <cell r="I837">
            <v>0</v>
          </cell>
          <cell r="J837">
            <v>0</v>
          </cell>
        </row>
        <row r="838">
          <cell r="B838" t="str">
            <v>12</v>
          </cell>
          <cell r="C838" t="str">
            <v>12-01-359</v>
          </cell>
          <cell r="D838" t="str">
            <v>VENTANA V-58 (2.10x2.10). PERFILERIA EN ALUMINIO ANODIZADO NATURAL + VIDRIOS CRUDOS LAMINADOS 3+3 mm. INCOLOROS. CUERPOS FIJOS</v>
          </cell>
          <cell r="E838" t="str">
            <v>U</v>
          </cell>
          <cell r="F838">
            <v>1</v>
          </cell>
          <cell r="G838">
            <v>1497039</v>
          </cell>
          <cell r="H838">
            <v>1497039</v>
          </cell>
          <cell r="I838">
            <v>0</v>
          </cell>
          <cell r="J838">
            <v>0</v>
          </cell>
        </row>
        <row r="839">
          <cell r="B839" t="str">
            <v>12</v>
          </cell>
          <cell r="C839" t="str">
            <v>12-01-361</v>
          </cell>
          <cell r="D839" t="str">
            <v>VENTANA V-59 (5.98x3.50). PERFILERIA EN ALUMINIO ANODIZADO NATURAL + VIDRIOS TEMPLADOS LAMINADOS 3+3 mm. INCOLOROS. CUERPOS FIJOS</v>
          </cell>
          <cell r="E839" t="str">
            <v>U</v>
          </cell>
          <cell r="F839">
            <v>1</v>
          </cell>
          <cell r="G839">
            <v>7914281</v>
          </cell>
          <cell r="H839">
            <v>7914281</v>
          </cell>
          <cell r="I839">
            <v>0</v>
          </cell>
          <cell r="J839">
            <v>0</v>
          </cell>
        </row>
        <row r="840">
          <cell r="B840" t="str">
            <v>12</v>
          </cell>
          <cell r="C840" t="str">
            <v>12-01-363</v>
          </cell>
          <cell r="D840" t="str">
            <v>VENTANA V-60 (7.60x2.80). PERFILERIA EN ALUMINIO ANODIZADO NATURAL + VIDRIOS CRUDOS LAMINADOS 3+3 mm. OPALIZADOS. CUERPOS FIJOS Y BATIENTES</v>
          </cell>
          <cell r="E840" t="str">
            <v>U</v>
          </cell>
          <cell r="F840">
            <v>2</v>
          </cell>
          <cell r="G840">
            <v>7249791</v>
          </cell>
          <cell r="H840">
            <v>14499582</v>
          </cell>
          <cell r="I840">
            <v>0</v>
          </cell>
          <cell r="J840">
            <v>0</v>
          </cell>
        </row>
        <row r="841">
          <cell r="B841" t="str">
            <v>12</v>
          </cell>
          <cell r="C841" t="str">
            <v>12-01-365</v>
          </cell>
          <cell r="D841" t="str">
            <v>VENTANA V-61 (2.00x6.80). PERFILERIA EN ALUMINIO ANODIZADO NATURAL + VIDRIOS CRUDOS LAMINADOS 3+3 mm. INCOLOROS. CUERPOS FIJOS Y BASCULANTES</v>
          </cell>
          <cell r="E841" t="str">
            <v>U</v>
          </cell>
          <cell r="F841">
            <v>1</v>
          </cell>
          <cell r="G841">
            <v>4727757</v>
          </cell>
          <cell r="H841">
            <v>4727757</v>
          </cell>
          <cell r="I841">
            <v>0</v>
          </cell>
          <cell r="J841">
            <v>0</v>
          </cell>
        </row>
        <row r="842">
          <cell r="B842" t="str">
            <v>12</v>
          </cell>
          <cell r="C842" t="str">
            <v>12-01-367</v>
          </cell>
          <cell r="D842" t="str">
            <v>VENTANA V-62 (4.18x2.80). PERFILERIA EN ALUMINIO ANODIZADO NATURAL + VIDRIOS TEMPLADOS LAMINADOS 3+3 mm. INCOLOROS. CUERPOS FIJOS</v>
          </cell>
          <cell r="E842" t="str">
            <v>U</v>
          </cell>
          <cell r="F842">
            <v>4</v>
          </cell>
          <cell r="G842">
            <v>4563075</v>
          </cell>
          <cell r="H842">
            <v>18252300</v>
          </cell>
          <cell r="I842">
            <v>0</v>
          </cell>
          <cell r="J842">
            <v>0</v>
          </cell>
        </row>
        <row r="843">
          <cell r="B843" t="str">
            <v>12</v>
          </cell>
          <cell r="C843" t="str">
            <v>12-01-369</v>
          </cell>
          <cell r="D843" t="str">
            <v>VENTANA V-63 (4.05x2.80). PERFILERIA EN ALUMINIO ANODIZADO NATURAL + VIDRIOS TEMPLADOS LAMINADOS 3+3 mm. INCOLOROS. CUERPOS FIJOS</v>
          </cell>
          <cell r="E843" t="str">
            <v>U</v>
          </cell>
          <cell r="F843">
            <v>2</v>
          </cell>
          <cell r="G843">
            <v>4321086</v>
          </cell>
          <cell r="H843">
            <v>8642172</v>
          </cell>
          <cell r="I843">
            <v>0</v>
          </cell>
          <cell r="J843">
            <v>0</v>
          </cell>
        </row>
        <row r="844">
          <cell r="B844" t="str">
            <v>12</v>
          </cell>
          <cell r="C844" t="str">
            <v>12-01-371</v>
          </cell>
          <cell r="D844" t="str">
            <v>VENTANA V-64 (2.00x6.50). PERFILERIA EN ALUMINIO ANODIZADO NATURAL + VIDRIOS TEMPLADOS LAMINADOS 3+3 mm. INCOLOROS. CUERPOS FIJOS Y BATIENTES. INCLUYE BARRAS ANTIPANICO</v>
          </cell>
          <cell r="E844" t="str">
            <v>U</v>
          </cell>
          <cell r="F844">
            <v>1</v>
          </cell>
          <cell r="G844">
            <v>5225123</v>
          </cell>
          <cell r="H844">
            <v>5225123</v>
          </cell>
          <cell r="I844">
            <v>0</v>
          </cell>
          <cell r="J844">
            <v>0</v>
          </cell>
        </row>
        <row r="845">
          <cell r="B845" t="str">
            <v>12</v>
          </cell>
          <cell r="C845" t="str">
            <v>12-01-373</v>
          </cell>
          <cell r="D845" t="str">
            <v>VENTANA V-65 (7.15x2.80). PERFILERIA EN ALUMINIO ANODIZADO NATURAL + VIDRIOS TEMPLADOS LAMINADOS 3+3 mm. INCOLOROS. CUERPOS FIJOS</v>
          </cell>
          <cell r="E845" t="str">
            <v>U</v>
          </cell>
          <cell r="F845">
            <v>1</v>
          </cell>
          <cell r="G845">
            <v>7904580</v>
          </cell>
          <cell r="H845">
            <v>7904580</v>
          </cell>
          <cell r="I845">
            <v>0</v>
          </cell>
          <cell r="J845">
            <v>0</v>
          </cell>
        </row>
        <row r="846">
          <cell r="B846" t="str">
            <v>12</v>
          </cell>
          <cell r="C846" t="str">
            <v>12-01-375</v>
          </cell>
          <cell r="D846" t="str">
            <v>VENTANA V-66 (1.23x2.50). PERFILERIA EN ALUMINIO ANODIZADO NATURAL + VIDRIOS CRUDOS LAMINADOS 3+3 mm. INCOLOROS. CUERPOS FIJOS</v>
          </cell>
          <cell r="E846" t="str">
            <v>U</v>
          </cell>
          <cell r="F846">
            <v>1</v>
          </cell>
          <cell r="G846">
            <v>1029382</v>
          </cell>
          <cell r="H846">
            <v>1029382</v>
          </cell>
          <cell r="I846">
            <v>0</v>
          </cell>
          <cell r="J846">
            <v>0</v>
          </cell>
        </row>
        <row r="847">
          <cell r="B847" t="str">
            <v>12</v>
          </cell>
          <cell r="C847" t="str">
            <v>12-01-377</v>
          </cell>
          <cell r="D847" t="str">
            <v>VENTANA V-67 (3.24x3.50). PERFILERIA EN ALUMINIO ANODIZADO NATURAL + VIDRIOS TEMPLADOS LAMINADOS 3+3 mm. INCOLOROS Y OPALIZADOS. CUERPOS FIJOS Y BATIENTES</v>
          </cell>
          <cell r="E847" t="str">
            <v>U</v>
          </cell>
          <cell r="F847">
            <v>1</v>
          </cell>
          <cell r="G847">
            <v>4163485</v>
          </cell>
          <cell r="H847">
            <v>4163485</v>
          </cell>
          <cell r="I847">
            <v>0</v>
          </cell>
          <cell r="J847">
            <v>0</v>
          </cell>
        </row>
        <row r="848">
          <cell r="B848" t="str">
            <v>12</v>
          </cell>
          <cell r="C848" t="str">
            <v>12-01-379</v>
          </cell>
          <cell r="D848" t="str">
            <v>PUERTA VIDRIERA PV-01 (2.80x3.35). PERFILERIA EN ALUMINIO ANODIZADO NATURAL + VIDRIOS TEMPLADOS LAMINADOS 3+3 mm. OPALIZADOS. CUERPOS FIJOS Y BATIENTES.</v>
          </cell>
          <cell r="E848" t="str">
            <v>U</v>
          </cell>
          <cell r="F848">
            <v>1</v>
          </cell>
          <cell r="G848">
            <v>4243496</v>
          </cell>
          <cell r="H848">
            <v>4243496</v>
          </cell>
          <cell r="I848">
            <v>0</v>
          </cell>
          <cell r="J848">
            <v>0</v>
          </cell>
        </row>
        <row r="849">
          <cell r="B849" t="str">
            <v>12</v>
          </cell>
          <cell r="C849" t="str">
            <v>12-01-381</v>
          </cell>
          <cell r="D849" t="str">
            <v>PUERTA VIDRIERA PV-02 (6.62x3.35). PERFILERIA EN ALUMINIO ANODIZADO NATURAL + VIDRIOS TEMPLADOS LAMINADOS 3+3 mm. INCOLOROS Y OPALIZADOS. CUERPOS FIJOS Y BATIENTES. INCLUYE BARRA ANTIPANICO</v>
          </cell>
          <cell r="E849" t="str">
            <v>U</v>
          </cell>
          <cell r="F849">
            <v>1</v>
          </cell>
          <cell r="G849">
            <v>10630360</v>
          </cell>
          <cell r="H849">
            <v>10630360</v>
          </cell>
          <cell r="I849">
            <v>0</v>
          </cell>
          <cell r="J849">
            <v>0</v>
          </cell>
        </row>
        <row r="850">
          <cell r="B850" t="str">
            <v>12</v>
          </cell>
          <cell r="C850" t="str">
            <v>12-01-383</v>
          </cell>
          <cell r="D850" t="str">
            <v>PUERTA VIDRIERA PV-03 (1.88x3.50). PERFILERIA EN ALUMINIO ANODIZADO NATURAL + VIDRIOS TEMPLADOS LAMINADOS 3+3 mm. INCOLOROS Y OPALIZADOS. CUERPOS FIJOS Y CORREDIZOS</v>
          </cell>
          <cell r="E850" t="str">
            <v>U</v>
          </cell>
          <cell r="F850">
            <v>2</v>
          </cell>
          <cell r="G850">
            <v>3000708</v>
          </cell>
          <cell r="H850">
            <v>6001416</v>
          </cell>
          <cell r="I850">
            <v>0</v>
          </cell>
          <cell r="J850">
            <v>0</v>
          </cell>
        </row>
        <row r="851">
          <cell r="B851" t="str">
            <v>12</v>
          </cell>
          <cell r="C851" t="str">
            <v>12-01-385</v>
          </cell>
          <cell r="D851" t="str">
            <v>PUERTA VIDRIERA PV-04 (2.37x3.50). PERFILERIA EN ALUMINIO ANODIZADO NATURAL + VIDRIOS TEMPLADOS LAMINADOS 3+3 mm. INCOLOROS Y OPALIZADOS. CUERPOS FIJOS Y CORREDIZOS</v>
          </cell>
          <cell r="E851" t="str">
            <v>U</v>
          </cell>
          <cell r="F851">
            <v>1</v>
          </cell>
          <cell r="G851">
            <v>3753191</v>
          </cell>
          <cell r="H851">
            <v>3753191</v>
          </cell>
          <cell r="I851">
            <v>0</v>
          </cell>
          <cell r="J851">
            <v>0</v>
          </cell>
        </row>
        <row r="852">
          <cell r="B852" t="str">
            <v>12</v>
          </cell>
          <cell r="C852" t="str">
            <v>12-01-387</v>
          </cell>
          <cell r="D852" t="str">
            <v>PUERTA VIDRIERA PV-05 (1.92x3.50). PERFILERIA EN ALUMINIO ANODIZADO NATURAL + VIDRIOS TEMPLADOS LAMINADOS 3+3 mm. INCOLOROS Y OPALIZADOS. CUERPOS FIJOS Y CORREDIZOS</v>
          </cell>
          <cell r="E852" t="str">
            <v>U</v>
          </cell>
          <cell r="F852">
            <v>1</v>
          </cell>
          <cell r="G852">
            <v>3271317</v>
          </cell>
          <cell r="H852">
            <v>3271317</v>
          </cell>
          <cell r="I852">
            <v>0</v>
          </cell>
          <cell r="J852">
            <v>0</v>
          </cell>
        </row>
        <row r="853">
          <cell r="B853" t="str">
            <v>12</v>
          </cell>
          <cell r="C853" t="str">
            <v>12-01-389</v>
          </cell>
          <cell r="D853" t="str">
            <v>PUERTA VIDRIERA PV-07 (4.33x3.50). PERFILERIA EN ALUMINIO ANODIZADO NATURAL + VIDRIOS TEMPLADOS LAMINADOS 3+3 mm. INCOLOROS Y OPALIZADOS. CUERPOS FIJOS Y BATIENTES.</v>
          </cell>
          <cell r="E853" t="str">
            <v>U</v>
          </cell>
          <cell r="F853">
            <v>1</v>
          </cell>
          <cell r="G853">
            <v>7253367</v>
          </cell>
          <cell r="H853">
            <v>7253367</v>
          </cell>
          <cell r="I853">
            <v>0</v>
          </cell>
          <cell r="J853">
            <v>0</v>
          </cell>
        </row>
        <row r="854">
          <cell r="B854" t="str">
            <v>12</v>
          </cell>
          <cell r="C854" t="str">
            <v>12-01-391</v>
          </cell>
          <cell r="D854" t="str">
            <v xml:space="preserve">PUERTA VIDRIERA PV-08 (4.16x3.50). PERFILERIA EN ALUMINIO ANODIZADO NATURAL + VIDRIOS TEMPLADOS LAMINADOS 3+3 mm. INCOLOROS. CUERPOS FIJOS Y BATIENTES. INCLUYE ESTRUCTURA SUPERIOR </v>
          </cell>
          <cell r="E854" t="str">
            <v>U</v>
          </cell>
          <cell r="F854">
            <v>1</v>
          </cell>
          <cell r="G854">
            <v>6965738</v>
          </cell>
          <cell r="H854">
            <v>6965738</v>
          </cell>
          <cell r="I854">
            <v>0</v>
          </cell>
          <cell r="J854">
            <v>0</v>
          </cell>
        </row>
        <row r="855">
          <cell r="B855" t="str">
            <v>12</v>
          </cell>
          <cell r="C855" t="str">
            <v>12-01-393</v>
          </cell>
          <cell r="D855" t="str">
            <v xml:space="preserve">PUERTA VIDRIERA PV-09 (2.80x3.50). PERFILERIA EN ALUMINIO ANODIZADO NATURAL + VIDRIOS TEMPLADOS LAMINADOS 3+3 mm. INCOLOROS. CUERPOS FIJOS Y BATIENTES. INCLUYE ESTRUCTURA SUPERIOR </v>
          </cell>
          <cell r="E855" t="str">
            <v>U</v>
          </cell>
          <cell r="F855">
            <v>1</v>
          </cell>
          <cell r="G855">
            <v>4811579</v>
          </cell>
          <cell r="H855">
            <v>4811579</v>
          </cell>
          <cell r="I855">
            <v>0</v>
          </cell>
          <cell r="J855">
            <v>0</v>
          </cell>
        </row>
        <row r="856">
          <cell r="B856" t="str">
            <v>12</v>
          </cell>
          <cell r="C856" t="str">
            <v>12-01-395</v>
          </cell>
          <cell r="D856" t="str">
            <v xml:space="preserve">PUERTA VIDRIERA PV-10 (1.37x3.50). PERFILERIA EN ALUMINIO ANODIZADO NATURAL + VIDRIOS TEMPLADOS LAMINADOS 3+3 mm. INCOLOROS. CUERPOS FIJOS Y BATIENTES. INCLUYE ESTRUCTURA SUPERIOR </v>
          </cell>
          <cell r="E856" t="str">
            <v>U</v>
          </cell>
          <cell r="F856">
            <v>1</v>
          </cell>
          <cell r="G856">
            <v>2198089</v>
          </cell>
          <cell r="H856">
            <v>2198089</v>
          </cell>
          <cell r="I856">
            <v>0</v>
          </cell>
          <cell r="J856">
            <v>0</v>
          </cell>
        </row>
        <row r="857">
          <cell r="B857" t="str">
            <v>12</v>
          </cell>
          <cell r="C857" t="str">
            <v>12-01-397</v>
          </cell>
          <cell r="D857" t="str">
            <v xml:space="preserve">PUERTA VIDRIERA PV-11 (3.02x3.50). PERFILERIA EN ALUMINIO ANODIZADO NATURAL + VIDRIOS TEMPLADOS LAMINADOS 3+3 mm. INCOLOROS. CUERPOS FIJOS Y BATIENTES. INCLUYE ESTRUCTURA SUPERIOR </v>
          </cell>
          <cell r="E857" t="str">
            <v>U</v>
          </cell>
          <cell r="F857">
            <v>1</v>
          </cell>
          <cell r="G857">
            <v>4998275</v>
          </cell>
          <cell r="H857">
            <v>4998275</v>
          </cell>
          <cell r="I857">
            <v>0</v>
          </cell>
          <cell r="J857">
            <v>0</v>
          </cell>
        </row>
        <row r="858">
          <cell r="B858" t="str">
            <v>12</v>
          </cell>
          <cell r="C858" t="str">
            <v>12-01-399</v>
          </cell>
          <cell r="D858" t="str">
            <v xml:space="preserve">PUERTA VIDRIERA PV-12 (2.40x3.50). PERFILERIA EN ALUMINIO ANODIZADO NATURAL + VIDRIOS TEMPLADOS LAMINADOS 3+3 mm. INCOLOROS. CUERPOS FIJOS Y BATIENTES. INCLUYE ESTRUCTURA SUPERIOR </v>
          </cell>
          <cell r="E858" t="str">
            <v>U</v>
          </cell>
          <cell r="F858">
            <v>1</v>
          </cell>
          <cell r="G858">
            <v>3923506</v>
          </cell>
          <cell r="H858">
            <v>3923506</v>
          </cell>
          <cell r="I858">
            <v>0</v>
          </cell>
          <cell r="J858">
            <v>0</v>
          </cell>
        </row>
        <row r="859">
          <cell r="B859" t="str">
            <v>12</v>
          </cell>
          <cell r="C859" t="str">
            <v>12-01-401</v>
          </cell>
          <cell r="D859" t="str">
            <v xml:space="preserve">PUERTA VIDRIERA PV-13 (2.54x3.50). PERFILERIA EN ALUMINIO ANODIZADO NATURAL + VIDRIOS TEMPLADOS LAMINADOS 3+3 mm. INCOLOROS. CUERPOS FIJOS Y BATIENTES. INCLUYE ESTRUCTURA SUPERIOR </v>
          </cell>
          <cell r="E859" t="str">
            <v>U</v>
          </cell>
          <cell r="F859">
            <v>1</v>
          </cell>
          <cell r="G859">
            <v>4131735</v>
          </cell>
          <cell r="H859">
            <v>4131735</v>
          </cell>
          <cell r="I859">
            <v>0</v>
          </cell>
          <cell r="J859">
            <v>0</v>
          </cell>
        </row>
        <row r="860">
          <cell r="B860" t="str">
            <v>12</v>
          </cell>
          <cell r="C860" t="str">
            <v>12-01-403</v>
          </cell>
          <cell r="D860" t="str">
            <v xml:space="preserve">PUERTA VIDRIERA PV-14 (1.54x3.50). PERFILERIA EN ALUMINIO ANODIZADO NATURAL + VIDRIOS TEMPLADOS LAMINADOS 3+3 mm. INCOLOROS. CUERPOS FIJOS Y BATIENTES. INCLUYE ESTRUCTURA SUPERIOR </v>
          </cell>
          <cell r="E860" t="str">
            <v>U</v>
          </cell>
          <cell r="F860">
            <v>1</v>
          </cell>
          <cell r="G860">
            <v>2588581</v>
          </cell>
          <cell r="H860">
            <v>2588581</v>
          </cell>
          <cell r="I860">
            <v>0</v>
          </cell>
          <cell r="J860">
            <v>0</v>
          </cell>
        </row>
        <row r="861">
          <cell r="B861" t="str">
            <v>12</v>
          </cell>
          <cell r="C861" t="str">
            <v>12-01-405</v>
          </cell>
          <cell r="D861" t="str">
            <v xml:space="preserve">PUERTA VIDRIERA PV-15 (2.43x3.50). PERFILERIA EN ALUMINIO ANODIZADO NATURAL + VIDRIOS TEMPLADOS LAMINADOS 3+3 mm. INCOLOROS. CUERPOS FIJOS Y BATIENTES. INCLUYE ESTRUCTURA SUPERIOR </v>
          </cell>
          <cell r="E861" t="str">
            <v>U</v>
          </cell>
          <cell r="F861">
            <v>1</v>
          </cell>
          <cell r="G861">
            <v>3997663</v>
          </cell>
          <cell r="H861">
            <v>3997663</v>
          </cell>
          <cell r="I861">
            <v>0</v>
          </cell>
          <cell r="J861">
            <v>0</v>
          </cell>
        </row>
        <row r="862">
          <cell r="B862" t="str">
            <v>12</v>
          </cell>
          <cell r="C862" t="str">
            <v>12-01-407</v>
          </cell>
          <cell r="D862" t="str">
            <v xml:space="preserve">PUERTA VIDRIERA PV-16 (2.60x3.50). PERFILERIA EN ALUMINIO ANODIZADO NATURAL + VIDRIOS TEMPLADOS LAMINADOS 3+3 mm. INCOLOROS. CUERPOS FIJOS Y BATIENTES. INCLUYE ESTRUCTURA SUPERIOR </v>
          </cell>
          <cell r="E862" t="str">
            <v>U</v>
          </cell>
          <cell r="F862">
            <v>2</v>
          </cell>
          <cell r="G862">
            <v>4318913</v>
          </cell>
          <cell r="H862">
            <v>8637826</v>
          </cell>
          <cell r="I862">
            <v>0</v>
          </cell>
          <cell r="J862">
            <v>0</v>
          </cell>
        </row>
        <row r="863">
          <cell r="B863" t="str">
            <v>12</v>
          </cell>
          <cell r="C863" t="str">
            <v>12-01-409</v>
          </cell>
          <cell r="D863" t="str">
            <v>PUERTA VIDRIERA PV-17 (2.45x2.80). PERFILERIA EN ALUMINIO ANODIZADO NATURAL + VIDRIOS TEMPLADOS LAMINADOS 3+3 mm. INCOLOROS. CUERPOS FIJOS Y BATIENTES.</v>
          </cell>
          <cell r="E863" t="str">
            <v>U</v>
          </cell>
          <cell r="F863">
            <v>2</v>
          </cell>
          <cell r="G863">
            <v>3197884</v>
          </cell>
          <cell r="H863">
            <v>6395768</v>
          </cell>
          <cell r="I863">
            <v>0</v>
          </cell>
          <cell r="J863">
            <v>0</v>
          </cell>
        </row>
        <row r="864">
          <cell r="B864" t="str">
            <v>12</v>
          </cell>
          <cell r="C864" t="str">
            <v>12-01-411</v>
          </cell>
          <cell r="D864" t="str">
            <v>PUERTA VIDRIERA PV-18 (3.08x2.80). PERFILERIA EN ALUMINIO ANODIZADO NATURAL + VIDRIOS TEMPLADOS LAMINADOS 3+3 mm. INCOLOROS. CUERPOS FIJOS Y BATIENTES.</v>
          </cell>
          <cell r="E864" t="str">
            <v>U</v>
          </cell>
          <cell r="F864">
            <v>1</v>
          </cell>
          <cell r="G864">
            <v>4129171</v>
          </cell>
          <cell r="H864">
            <v>4129171</v>
          </cell>
          <cell r="I864">
            <v>0</v>
          </cell>
          <cell r="J864">
            <v>0</v>
          </cell>
        </row>
        <row r="865">
          <cell r="B865" t="str">
            <v>12</v>
          </cell>
          <cell r="C865" t="str">
            <v>12-01-413</v>
          </cell>
          <cell r="D865" t="str">
            <v>PUERTA VIDRIERA PV-19 (3.67x2.80). PERFILERIA EN ALUMINIO ANODIZADO NATURAL + VIDRIOS TEMPLADOS LAMINADOS 3+3 mm. INCOLOROS. CUERPOS FIJOS Y BATIENTES.</v>
          </cell>
          <cell r="E865" t="str">
            <v>U</v>
          </cell>
          <cell r="F865">
            <v>1</v>
          </cell>
          <cell r="G865">
            <v>4803613</v>
          </cell>
          <cell r="H865">
            <v>4803613</v>
          </cell>
          <cell r="I865">
            <v>0</v>
          </cell>
          <cell r="J865">
            <v>0</v>
          </cell>
        </row>
        <row r="866">
          <cell r="B866" t="str">
            <v>12</v>
          </cell>
          <cell r="C866" t="str">
            <v>12-01-415</v>
          </cell>
          <cell r="D866" t="str">
            <v>PUERTA VIDRIERA PV-20 (2.52x2.80). PERFILERIA EN ALUMINIO ANODIZADO NATURAL + VIDRIOS TEMPLADOS LAMINADOS 3+3 mm. INCOLOROS. CUERPOS FIJOS Y BATIENTES.</v>
          </cell>
          <cell r="E866" t="str">
            <v>U</v>
          </cell>
          <cell r="F866">
            <v>1</v>
          </cell>
          <cell r="G866">
            <v>3235689</v>
          </cell>
          <cell r="H866">
            <v>3235689</v>
          </cell>
          <cell r="I866">
            <v>0</v>
          </cell>
          <cell r="J866">
            <v>0</v>
          </cell>
        </row>
        <row r="867">
          <cell r="B867" t="str">
            <v>12</v>
          </cell>
          <cell r="C867" t="str">
            <v>12-01-417</v>
          </cell>
          <cell r="D867" t="str">
            <v>PUERTA VIDRIERA PV-21 (2.40x2.80). PERFILERIA EN ALUMINIO ANODIZADO NATURAL + VIDRIOS TEMPLADOS LAMINADOS 3+3 mm. INCOLOROS. CUERPOS FIJOS Y BATIENTES.</v>
          </cell>
          <cell r="E867" t="str">
            <v>U</v>
          </cell>
          <cell r="F867">
            <v>1</v>
          </cell>
          <cell r="G867">
            <v>3107871</v>
          </cell>
          <cell r="H867">
            <v>3107871</v>
          </cell>
          <cell r="I867">
            <v>0</v>
          </cell>
          <cell r="J867">
            <v>0</v>
          </cell>
        </row>
        <row r="868">
          <cell r="B868" t="str">
            <v>12</v>
          </cell>
          <cell r="C868" t="str">
            <v>12-01-419</v>
          </cell>
          <cell r="D868" t="str">
            <v>PUERTA VIDRIERA PV-22 (3.17x2.80). PERFILERIA EN ALUMINIO ANODIZADO NATURAL + VIDRIOS TEMPLADOS LAMINADOS 3+3 mm. INCOLOROS. CUERPOS FIJOS Y BATIENTES.</v>
          </cell>
          <cell r="E868" t="str">
            <v>U</v>
          </cell>
          <cell r="F868">
            <v>1</v>
          </cell>
          <cell r="G868">
            <v>4226256</v>
          </cell>
          <cell r="H868">
            <v>4226256</v>
          </cell>
          <cell r="I868">
            <v>0</v>
          </cell>
          <cell r="J868">
            <v>0</v>
          </cell>
        </row>
        <row r="869">
          <cell r="B869" t="str">
            <v>12</v>
          </cell>
          <cell r="C869" t="str">
            <v>12-01-421</v>
          </cell>
          <cell r="D869" t="str">
            <v>PUERTA VIDRIERA PV-23 (2.52x2.80). PERFILERIA EN ALUMINIO ANODIZADO NATURAL + VIDRIOS TEMPLADOS LAMINADOS 3+3 mm. INCOLOROS. CUERPOS FIJOS Y BATIENTES.</v>
          </cell>
          <cell r="E869" t="str">
            <v>U</v>
          </cell>
          <cell r="F869">
            <v>1</v>
          </cell>
          <cell r="G869">
            <v>3335689</v>
          </cell>
          <cell r="H869">
            <v>3335689</v>
          </cell>
          <cell r="I869">
            <v>0</v>
          </cell>
          <cell r="J869">
            <v>0</v>
          </cell>
        </row>
        <row r="870">
          <cell r="B870" t="str">
            <v>12</v>
          </cell>
          <cell r="C870" t="str">
            <v>12-01-423</v>
          </cell>
          <cell r="D870" t="str">
            <v>PUERTA VIDRIERA PV-24 (2.30x2.80). PERFILERIA EN ALUMINIO ANODIZADO NATURAL + VIDRIOS TEMPLADOS LAMINADOS 3+3 mm. INCOLOROS. CUERPOS FIJOS Y BATIENTES.</v>
          </cell>
          <cell r="E870" t="str">
            <v>U</v>
          </cell>
          <cell r="F870">
            <v>1</v>
          </cell>
          <cell r="G870">
            <v>3030813</v>
          </cell>
          <cell r="H870">
            <v>3030813</v>
          </cell>
          <cell r="I870">
            <v>0</v>
          </cell>
          <cell r="J870">
            <v>0</v>
          </cell>
        </row>
        <row r="871">
          <cell r="B871" t="str">
            <v>12</v>
          </cell>
          <cell r="C871" t="str">
            <v>12-01-425</v>
          </cell>
          <cell r="D871" t="str">
            <v>PUERTA VIDRIERA PV-25 (3.03x2.80). PERFILERIA EN ALUMINIO ANODIZADO NATURAL + VIDRIOS TEMPLADOS LAMINADOS 3+3 mm. INCOLOROS. CUERPOS FIJOS Y BATIENTES.</v>
          </cell>
          <cell r="E871" t="str">
            <v>U</v>
          </cell>
          <cell r="F871">
            <v>1</v>
          </cell>
          <cell r="G871">
            <v>4120596</v>
          </cell>
          <cell r="H871">
            <v>4120596</v>
          </cell>
          <cell r="I871">
            <v>0</v>
          </cell>
          <cell r="J871">
            <v>0</v>
          </cell>
        </row>
        <row r="872">
          <cell r="B872" t="str">
            <v>12</v>
          </cell>
          <cell r="C872" t="str">
            <v>12-01-427</v>
          </cell>
          <cell r="D872" t="str">
            <v>PUERTA VIDRIERA PV-26 (2.77x2.80). PERFILERIA EN ALUMINIO ANODIZADO NATURAL + VIDRIOS TEMPLADOS LAMINADOS 3+3 mm. INCOLOROS. CUERPOS FIJOS Y BATIENTES.</v>
          </cell>
          <cell r="E872" t="str">
            <v>U</v>
          </cell>
          <cell r="F872">
            <v>2</v>
          </cell>
          <cell r="G872">
            <v>3757925</v>
          </cell>
          <cell r="H872">
            <v>7515850</v>
          </cell>
          <cell r="I872">
            <v>0</v>
          </cell>
          <cell r="J872">
            <v>0</v>
          </cell>
        </row>
        <row r="873">
          <cell r="B873" t="str">
            <v>12</v>
          </cell>
          <cell r="C873" t="str">
            <v>12-01-429</v>
          </cell>
          <cell r="D873" t="str">
            <v>PUERTA VIDRIERA PV-27 (2.84x3.50). PERFILERIA EN ALUMINIO ANODIZADO NATURAL + VIDRIOS TEMPLADOS LAMINADOS 3+3 mm. INCOLOROS. CUERPOS FIJOS Y BATIENTES.</v>
          </cell>
          <cell r="E873" t="str">
            <v>U</v>
          </cell>
          <cell r="F873">
            <v>1</v>
          </cell>
          <cell r="G873">
            <v>4620653</v>
          </cell>
          <cell r="H873">
            <v>4620653</v>
          </cell>
          <cell r="I873">
            <v>0</v>
          </cell>
          <cell r="J873">
            <v>0</v>
          </cell>
        </row>
        <row r="874">
          <cell r="B874" t="str">
            <v>12</v>
          </cell>
          <cell r="C874" t="str">
            <v>12-01-431</v>
          </cell>
          <cell r="D874" t="str">
            <v>PUERTA P-08 (2.00x3.50). PERFILERIA EN ALUMINIO ANODIZADO NATURAL + VIDRIOS TEMPLADOS LAMINADOS 3+3 mm. INCOLOROS. CUERPOS BATIENTES.</v>
          </cell>
          <cell r="E874" t="str">
            <v>U</v>
          </cell>
          <cell r="F874">
            <v>1</v>
          </cell>
          <cell r="G874">
            <v>3328041</v>
          </cell>
          <cell r="H874">
            <v>3328041</v>
          </cell>
          <cell r="I874">
            <v>0</v>
          </cell>
          <cell r="J874">
            <v>0</v>
          </cell>
        </row>
        <row r="875">
          <cell r="B875" t="str">
            <v>12</v>
          </cell>
          <cell r="C875" t="str">
            <v>12-01-433</v>
          </cell>
          <cell r="D875" t="str">
            <v>PUERTA P-15 (3.20x3.35). PERFILERIA EN ALUMINIO ANODIZADO NATURAL + VIDRIOS TEMPLADOS LAMINADOS 3+3 mm. INCOLOROS Y OPALIZADOS. CUERPOS FIJOS Y BATIENTES.</v>
          </cell>
          <cell r="E875" t="str">
            <v>U</v>
          </cell>
          <cell r="F875">
            <v>2</v>
          </cell>
          <cell r="G875">
            <v>5192214</v>
          </cell>
          <cell r="H875">
            <v>10384428</v>
          </cell>
          <cell r="I875">
            <v>0</v>
          </cell>
          <cell r="J875">
            <v>0</v>
          </cell>
        </row>
        <row r="876">
          <cell r="B876" t="str">
            <v>12</v>
          </cell>
          <cell r="C876" t="str">
            <v>12-01-435</v>
          </cell>
          <cell r="D876" t="str">
            <v>PUERTA P-17 (1.80x3.50). PERFILERIA EN ALUMINIO ANODIZADO NATURAL + VIDRIOS TEMPLADOS LAMINADOS 3+3 mm. INCOLOROS Y OPALIZADOS. CUERPOS FIJOS Y BATIENTES. INCLUYE BARRAS ANTIPANICO</v>
          </cell>
          <cell r="E876" t="str">
            <v>U</v>
          </cell>
          <cell r="F876">
            <v>3</v>
          </cell>
          <cell r="G876">
            <v>2955841</v>
          </cell>
          <cell r="H876">
            <v>8867523</v>
          </cell>
          <cell r="I876">
            <v>0</v>
          </cell>
          <cell r="J876">
            <v>0</v>
          </cell>
        </row>
        <row r="877">
          <cell r="B877" t="str">
            <v>12</v>
          </cell>
          <cell r="C877" t="str">
            <v>12-01-437</v>
          </cell>
          <cell r="D877" t="str">
            <v>PUERTA P-33 (1.80x2.80). PERFILERIA EN ALUMINIO ANODIZADO NATURAL + VIDRIOS TEMPLADOS LAMINADOS 3+3 mm. INCOLOROS Y OPALIZADOS. CUERPOS FIJOS Y BATIENTES. INCLUYE BARRAS ANTIPANICO</v>
          </cell>
          <cell r="E877" t="str">
            <v>U</v>
          </cell>
          <cell r="F877">
            <v>4</v>
          </cell>
          <cell r="G877">
            <v>2358299</v>
          </cell>
          <cell r="H877">
            <v>9433196</v>
          </cell>
          <cell r="I877">
            <v>0</v>
          </cell>
          <cell r="J877">
            <v>0</v>
          </cell>
        </row>
        <row r="878">
          <cell r="B878">
            <v>0</v>
          </cell>
          <cell r="C878">
            <v>0</v>
          </cell>
          <cell r="D878">
            <v>0</v>
          </cell>
          <cell r="E878">
            <v>0</v>
          </cell>
          <cell r="F878">
            <v>0</v>
          </cell>
          <cell r="G878">
            <v>0</v>
          </cell>
          <cell r="H878">
            <v>0</v>
          </cell>
          <cell r="I878">
            <v>0</v>
          </cell>
          <cell r="J878">
            <v>0</v>
          </cell>
        </row>
        <row r="879">
          <cell r="B879">
            <v>0</v>
          </cell>
          <cell r="C879" t="str">
            <v>12-02</v>
          </cell>
          <cell r="D879" t="str">
            <v>CARPINTERIA EN LAMINA</v>
          </cell>
          <cell r="E879">
            <v>0</v>
          </cell>
          <cell r="F879">
            <v>0</v>
          </cell>
          <cell r="G879">
            <v>0</v>
          </cell>
          <cell r="H879">
            <v>0</v>
          </cell>
          <cell r="I879">
            <v>0</v>
          </cell>
          <cell r="J879">
            <v>0</v>
          </cell>
        </row>
        <row r="880">
          <cell r="B880" t="str">
            <v>12</v>
          </cell>
          <cell r="C880" t="str">
            <v>12-02-111</v>
          </cell>
          <cell r="D880" t="str">
            <v>PUERTA P-01 (1.55x2.70). MARCO EN LAMINA CR CAL 18 + ALA Y MONTANTE EN LAMINA CR CAL 20. INCLUYE ANTICORROSIVO + ACABADO EN PINTURA ELECTROSTATICA BLANCA Y CERRADURA MANIJA USO INSTITUCIONAL. CUERPOS BATIENTES</v>
          </cell>
          <cell r="E880" t="str">
            <v>U</v>
          </cell>
          <cell r="F880">
            <v>1</v>
          </cell>
          <cell r="G880">
            <v>2019940</v>
          </cell>
          <cell r="H880">
            <v>2019940</v>
          </cell>
          <cell r="I880">
            <v>0</v>
          </cell>
          <cell r="J880">
            <v>0</v>
          </cell>
        </row>
        <row r="881">
          <cell r="B881" t="str">
            <v>12</v>
          </cell>
          <cell r="C881" t="str">
            <v>12-02-113</v>
          </cell>
          <cell r="D881" t="str">
            <v>PUERTA P-02 (0.80x2.70). MARCO EN LAMINA CR CAL 18 + ALA Y MONTANTE EN LAMINA CR CAL 20. INCLUYE ANTICORROSIVO + ACABADO EN PINTURA ELECTROSTATICA BLANCA Y CERRADURA MANIJA USO INSTITUCIONAL. CUERPO BATIENTE</v>
          </cell>
          <cell r="E881" t="str">
            <v>U</v>
          </cell>
          <cell r="F881">
            <v>3</v>
          </cell>
          <cell r="G881">
            <v>993699</v>
          </cell>
          <cell r="H881">
            <v>2981097</v>
          </cell>
          <cell r="I881">
            <v>0</v>
          </cell>
          <cell r="J881">
            <v>0</v>
          </cell>
        </row>
        <row r="882">
          <cell r="B882" t="str">
            <v>12</v>
          </cell>
          <cell r="C882" t="str">
            <v>12-02-115</v>
          </cell>
          <cell r="D882" t="str">
            <v>PUERTA P-03 (1.26x2.70). MARCO EN LAMINA CR CAL 18 + ALA Y MONTANTE EN LAMINA CR CAL 20. INCLUYE ANTICORROSIVO + ACABADO EN PINTURA ELECTROSTATICA BLANCA Y CERRADURA MANIJA USO INSTITUCIONAL. CUERPOS BATIENTES</v>
          </cell>
          <cell r="E882" t="str">
            <v>U</v>
          </cell>
          <cell r="F882">
            <v>1</v>
          </cell>
          <cell r="G882">
            <v>1670060</v>
          </cell>
          <cell r="H882">
            <v>1670060</v>
          </cell>
          <cell r="I882">
            <v>0</v>
          </cell>
          <cell r="J882">
            <v>0</v>
          </cell>
        </row>
        <row r="883">
          <cell r="B883" t="str">
            <v>12</v>
          </cell>
          <cell r="C883" t="str">
            <v>12-02-117</v>
          </cell>
          <cell r="D883" t="str">
            <v>PUERTA P-04 (2.00x3.50). MARCO EN LAMINA CR CAL 18 + ALA Y MONTANTE EN LAMINA CR CAL 20. INCLUYE ANTICORROSIVO + ACABADO EN PINTURA ELECTROSTATICA BLANCA Y CERRADURA MANIJA USO INSTITUCIONAL. CUERPOS BATIENTES</v>
          </cell>
          <cell r="E883" t="str">
            <v>U</v>
          </cell>
          <cell r="F883">
            <v>2</v>
          </cell>
          <cell r="G883">
            <v>3418296</v>
          </cell>
          <cell r="H883">
            <v>6836592</v>
          </cell>
          <cell r="I883">
            <v>0</v>
          </cell>
          <cell r="J883">
            <v>0</v>
          </cell>
        </row>
        <row r="884">
          <cell r="B884" t="str">
            <v>12</v>
          </cell>
          <cell r="C884" t="str">
            <v>12-02-119</v>
          </cell>
          <cell r="D884" t="str">
            <v>PUERTA P-05 (2.00x2.00). MARCO EN LAMINA CR CAL 18 + ALA, MONTANTE Y CUERPOS FIJOS EN LAMINA CR CAL 20. INCLUYE ANTICORROSIVO + ACABADO EN PINTURA ELECTROSTATICA BLANCA Y CERRADURA MANIJA USO INSTITUCIONAL. CUERPOS FIJOS Y BATIENTES</v>
          </cell>
          <cell r="E884" t="str">
            <v>U</v>
          </cell>
          <cell r="F884">
            <v>3</v>
          </cell>
          <cell r="G884">
            <v>1960901</v>
          </cell>
          <cell r="H884">
            <v>5882703</v>
          </cell>
          <cell r="I884">
            <v>0</v>
          </cell>
          <cell r="J884">
            <v>0</v>
          </cell>
        </row>
        <row r="885">
          <cell r="B885" t="str">
            <v>12</v>
          </cell>
          <cell r="C885" t="str">
            <v>12-02-121</v>
          </cell>
          <cell r="D885" t="str">
            <v>PUERTA P-06 (1.20x3.50). MARCO EN LAMINA CR CAL 18 + ALA Y MONTANTE EN LAMINA CR CAL 20. INCLUYE ANTICORROSIVO + ACABADO EN PINTURA ELECTROSTATICA BLANCA, GATO HIDRAULICO Y BARRA ANTIPANICO. CUERPO BATIENTE</v>
          </cell>
          <cell r="E885" t="str">
            <v>U</v>
          </cell>
          <cell r="F885">
            <v>1</v>
          </cell>
          <cell r="G885">
            <v>2016263</v>
          </cell>
          <cell r="H885">
            <v>2016263</v>
          </cell>
          <cell r="I885">
            <v>0</v>
          </cell>
          <cell r="J885">
            <v>0</v>
          </cell>
        </row>
        <row r="886">
          <cell r="B886" t="str">
            <v>12</v>
          </cell>
          <cell r="C886" t="str">
            <v>12-02-123</v>
          </cell>
          <cell r="D886" t="str">
            <v>PUERTA P-07 (0.90x2.70). MARCO EN LAMINA CR CAL 18 + ALA Y MONTANTE EN LAMINA CR CAL 20. INCLUYE ANTICORROSIVO + ACABADO EN PINTURA ELECTROSTATICA BLANCA Y CERRADURA MANIJA USO INSTITUCIONAL. CUERPO BATIENTE</v>
          </cell>
          <cell r="E886" t="str">
            <v>U</v>
          </cell>
          <cell r="F886">
            <v>1</v>
          </cell>
          <cell r="G886">
            <v>1159864</v>
          </cell>
          <cell r="H886">
            <v>1159864</v>
          </cell>
          <cell r="I886">
            <v>0</v>
          </cell>
          <cell r="J886">
            <v>0</v>
          </cell>
        </row>
        <row r="887">
          <cell r="B887" t="str">
            <v>12</v>
          </cell>
          <cell r="C887" t="str">
            <v>12-02-125</v>
          </cell>
          <cell r="D887" t="str">
            <v>PUERTA P-09 (0.90x3.50). MARCO EN LAMINA CR CAL 18 + ALA Y MONTANTE EN LAMINA CR CAL 20. INCLUYE ANTICORROSIVO + ACABADO EN PINTURA ELECTROSTATICA BLANCA Y CERRADURA MANIJA USO INSTITUCIONAL. CUERPO BATIENTE</v>
          </cell>
          <cell r="E887" t="str">
            <v>U</v>
          </cell>
          <cell r="F887">
            <v>4</v>
          </cell>
          <cell r="G887">
            <v>1489639</v>
          </cell>
          <cell r="H887">
            <v>5958556</v>
          </cell>
          <cell r="I887">
            <v>0</v>
          </cell>
          <cell r="J887">
            <v>0</v>
          </cell>
        </row>
        <row r="888">
          <cell r="B888" t="str">
            <v>12</v>
          </cell>
          <cell r="C888" t="str">
            <v>12-02-127</v>
          </cell>
          <cell r="D888" t="str">
            <v>PUERTA P-10 (0.80x3.50). MARCO EN LAMINA CR CAL 18 + ALA Y MONTANTE EN LAMINA CR CAL 20. INCLUYE ANTICORROSIVO + ACABADO EN PINTURA ELECTROSTATICA BLANCA Y CERRADURA MANIJA USO INSTITUCIONAL. CUERPO BATIENTE</v>
          </cell>
          <cell r="E888" t="str">
            <v>U</v>
          </cell>
          <cell r="F888">
            <v>11</v>
          </cell>
          <cell r="G888">
            <v>1377943</v>
          </cell>
          <cell r="H888">
            <v>15157373</v>
          </cell>
          <cell r="I888">
            <v>0</v>
          </cell>
          <cell r="J888">
            <v>0</v>
          </cell>
        </row>
        <row r="889">
          <cell r="B889" t="str">
            <v>12</v>
          </cell>
          <cell r="C889" t="str">
            <v>12-02-129</v>
          </cell>
          <cell r="D889" t="str">
            <v>PUERTA P-11 (0.90x3.50). MARCO EN LAMINA CR CAL 18 + ALA EN LAMINA CR CAL 20. INCLUYE ANTICORROSIVO + ACABADO EN PINTURA ELECTROSTATICA BLANCA,  CERRADURA MANIJA USO INSTITUCIONAL Y RIEL SUPERIOR. CUERPO CORREDIZO</v>
          </cell>
          <cell r="E889" t="str">
            <v>U</v>
          </cell>
          <cell r="F889">
            <v>3</v>
          </cell>
          <cell r="G889">
            <v>1494039</v>
          </cell>
          <cell r="H889">
            <v>4482117</v>
          </cell>
          <cell r="I889">
            <v>0</v>
          </cell>
          <cell r="J889">
            <v>0</v>
          </cell>
        </row>
        <row r="890">
          <cell r="B890" t="str">
            <v>12</v>
          </cell>
          <cell r="C890" t="str">
            <v>12-02-131</v>
          </cell>
          <cell r="D890" t="str">
            <v>PUERTA P-12 (1.20x3.00). MARCO EN LAMINA CR CAL 18 + ALA Y MONTANTE EN LAMINA CR CAL 20. INCLUYE ANTICORROSIVO + ACABADO EN PINTURA ELECTROSTATICA BLANCA Y CERRADURA MANIJA USO INSTITUCIONAL. CUERPO BATIENTE</v>
          </cell>
          <cell r="E890" t="str">
            <v>U</v>
          </cell>
          <cell r="F890">
            <v>1</v>
          </cell>
          <cell r="G890">
            <v>1733248</v>
          </cell>
          <cell r="H890">
            <v>1733248</v>
          </cell>
          <cell r="I890">
            <v>0</v>
          </cell>
          <cell r="J890">
            <v>0</v>
          </cell>
        </row>
        <row r="891">
          <cell r="B891" t="str">
            <v>12</v>
          </cell>
          <cell r="C891" t="str">
            <v>12-02-133</v>
          </cell>
          <cell r="D891" t="str">
            <v>PUERTA P-13 (0.80x3.00). MARCO EN LAMINA CR CAL 18 + ALA Y MONTANTE EN LAMINA CR CAL 20. INCLUYE ANTICORROSIVO + ACABADO EN PINTURA ELECTROSTATICA BLANCA Y CERRADURA MANIJA USO INSTITUCIONAL. CUERPO BATIENTE</v>
          </cell>
          <cell r="E891" t="str">
            <v>U</v>
          </cell>
          <cell r="F891">
            <v>14</v>
          </cell>
          <cell r="G891">
            <v>1150290</v>
          </cell>
          <cell r="H891">
            <v>16104060</v>
          </cell>
          <cell r="I891">
            <v>0</v>
          </cell>
          <cell r="J891">
            <v>0</v>
          </cell>
        </row>
        <row r="892">
          <cell r="B892" t="str">
            <v>12</v>
          </cell>
          <cell r="C892" t="str">
            <v>12-02-135</v>
          </cell>
          <cell r="D892" t="str">
            <v>PUERTA P-14 (0.90x3.00). MARCO EN LAMINA CR CAL 18 + ALA Y MONTANTE EN LAMINA CR CAL 20. INCLUYE ANTICORROSIVO + ACABADO EN PINTURA ELECTROSTATICA BLANCA Y CERRADURA MANIJA USO INSTITUCIONAL. CUERPO BATIENTE</v>
          </cell>
          <cell r="E892" t="str">
            <v>U</v>
          </cell>
          <cell r="F892">
            <v>6</v>
          </cell>
          <cell r="G892">
            <v>1346029</v>
          </cell>
          <cell r="H892">
            <v>8076174</v>
          </cell>
          <cell r="I892">
            <v>0</v>
          </cell>
          <cell r="J892">
            <v>0</v>
          </cell>
        </row>
        <row r="893">
          <cell r="B893" t="str">
            <v>12</v>
          </cell>
          <cell r="C893" t="str">
            <v>12-02-137</v>
          </cell>
          <cell r="D893" t="str">
            <v>PUERTA P-16 (4.21x3.00). MARCO EN LAMINA CR CAL 18 + BASTIDOR Y ALAS EN TUBULARES METALICOS INCLUYE ANTICORROSIVO + ACABADO EN PINTURA ELECTROSTATICA BLANCA Y BARRA ANTIPANICO. CUERPOS BATIENTES</v>
          </cell>
          <cell r="E893" t="str">
            <v>U</v>
          </cell>
          <cell r="F893">
            <v>1</v>
          </cell>
          <cell r="G893">
            <v>6115007</v>
          </cell>
          <cell r="H893">
            <v>6115007</v>
          </cell>
          <cell r="I893">
            <v>0</v>
          </cell>
          <cell r="J893">
            <v>0</v>
          </cell>
        </row>
        <row r="894">
          <cell r="B894" t="str">
            <v>12</v>
          </cell>
          <cell r="C894" t="str">
            <v>12-02-139</v>
          </cell>
          <cell r="D894" t="str">
            <v>PUERTA P-24 (0.80x2.80). MARCO EN LAMINA CR CAL 18 + ALA Y MONTANTE EN LAMINA CR CAL 20. INCLUYE ANTICORROSIVO + ACABADO EN PINTURA ELECTROSTATICA BLANCA Y CERRADURA MANIJA USO INSTITUCIONAL. CUERPO BATIENTE</v>
          </cell>
          <cell r="E894" t="str">
            <v>U</v>
          </cell>
          <cell r="F894">
            <v>8</v>
          </cell>
          <cell r="G894">
            <v>1099229</v>
          </cell>
          <cell r="H894">
            <v>8793832</v>
          </cell>
          <cell r="I894">
            <v>0</v>
          </cell>
          <cell r="J894">
            <v>0</v>
          </cell>
        </row>
        <row r="895">
          <cell r="B895" t="str">
            <v>12</v>
          </cell>
          <cell r="C895" t="str">
            <v>12-02-141</v>
          </cell>
          <cell r="D895" t="str">
            <v>PUERTA P-25 (0.90x2.50). MARCO EN LAMINA CR CAL 18 + ALA EN LAMINA CR CAL 20. INCLUYE ANTICORROSIVO + ACABADO EN PINTURA ELECTROSTATICA BLANCA Y CERRADURA MANIJA USO INSTITUCIONAL. CUERPO BATIENTE</v>
          </cell>
          <cell r="E895" t="str">
            <v>U</v>
          </cell>
          <cell r="F895">
            <v>2</v>
          </cell>
          <cell r="G895">
            <v>1102420</v>
          </cell>
          <cell r="H895">
            <v>2204840</v>
          </cell>
          <cell r="I895">
            <v>0</v>
          </cell>
          <cell r="J895">
            <v>0</v>
          </cell>
        </row>
        <row r="896">
          <cell r="B896" t="str">
            <v>12</v>
          </cell>
          <cell r="C896" t="str">
            <v>12-02-143</v>
          </cell>
          <cell r="D896" t="str">
            <v>PUERTA P-26 (1.20x2.80). MARCO EN LAMINA CR CAL 18 + ALA Y MONTANTE EN LAMINA CR CAL 20. INCLUYE ANTICORROSIVO + ACABADO EN PINTURA ELECTROSTATICA BLANCA, GATO HIDRAULICO Y BARRA ANTIPANICO. CUERPO BATIENTE</v>
          </cell>
          <cell r="E896" t="str">
            <v>U</v>
          </cell>
          <cell r="F896">
            <v>5</v>
          </cell>
          <cell r="G896">
            <v>1648192</v>
          </cell>
          <cell r="H896">
            <v>8240960</v>
          </cell>
          <cell r="I896">
            <v>0</v>
          </cell>
          <cell r="J896">
            <v>0</v>
          </cell>
        </row>
        <row r="897">
          <cell r="B897" t="str">
            <v>12</v>
          </cell>
          <cell r="C897" t="str">
            <v>12-02-145</v>
          </cell>
          <cell r="D897" t="str">
            <v>PUERTA P-27 (1.47x2.80). MARCO EN LAMINA CR CAL 18 + ALA Y MONTANTE EN LAMINA CR CAL 20. INCLUYE ANTICORROSIVO + ACABADO EN PINTURA ELECTROSTATICA BLANCA Y CERRADURA MANIJA USO INSTITUCIONAL. CUERPO BATIENTE</v>
          </cell>
          <cell r="E897" t="str">
            <v>U</v>
          </cell>
          <cell r="F897">
            <v>2</v>
          </cell>
          <cell r="G897">
            <v>1997920</v>
          </cell>
          <cell r="H897">
            <v>3995840</v>
          </cell>
          <cell r="I897">
            <v>0</v>
          </cell>
          <cell r="J897">
            <v>0</v>
          </cell>
        </row>
        <row r="898">
          <cell r="B898" t="str">
            <v>12</v>
          </cell>
          <cell r="C898" t="str">
            <v>12-02-147</v>
          </cell>
          <cell r="D898" t="str">
            <v>PUERTA P-28 (0.80x2.50). MARCO EN LAMINA CR CAL 18 + ALA EN LAMINA CR CAL 20. INCLUYE ANTICORROSIVO + ACABADO EN PINTURA ELECTROSTATICA BLANCA Y CERRADURA MANIJA USO INSTITUCIONAL. CUERPO BATIENTE</v>
          </cell>
          <cell r="E898" t="str">
            <v>U</v>
          </cell>
          <cell r="F898">
            <v>2</v>
          </cell>
          <cell r="G898">
            <v>1022638</v>
          </cell>
          <cell r="H898">
            <v>2045276</v>
          </cell>
          <cell r="I898">
            <v>0</v>
          </cell>
          <cell r="J898">
            <v>0</v>
          </cell>
        </row>
        <row r="899">
          <cell r="B899" t="str">
            <v>12</v>
          </cell>
          <cell r="C899" t="str">
            <v>12-02-149</v>
          </cell>
          <cell r="D899" t="str">
            <v>PUERTA P-34 (0.90x2.80). MARCO EN LAMINA CR CAL 18 + ALA Y MONTANTE EN LAMINA CR CAL 20. INCLUYE ANTICORROSIVO + ACABADO EN PINTURA ELECTROSTATICA BLANCA Y CERRADURA MANIJA USO INSTITUCIONAL. CUERPO BATIENTE</v>
          </cell>
          <cell r="E899" t="str">
            <v>U</v>
          </cell>
          <cell r="F899">
            <v>10</v>
          </cell>
          <cell r="G899">
            <v>1188586</v>
          </cell>
          <cell r="H899">
            <v>11885860</v>
          </cell>
          <cell r="I899">
            <v>0</v>
          </cell>
          <cell r="J899">
            <v>0</v>
          </cell>
        </row>
        <row r="900">
          <cell r="B900" t="str">
            <v>12</v>
          </cell>
          <cell r="C900" t="str">
            <v>12-02-151</v>
          </cell>
          <cell r="D900" t="str">
            <v>PUERTA P-35 (1.80x2.80). MARCO EN LAMINA CR CAL 18 + ALAS Y MONTANTE EN LAMINA CR CAL 20. INCLUYE ANTICORROSIVO + ACABADO EN PINTURA ELECTROSTATICA BLANCA Y CERRADURA MANIJA USO INSTITUCIONAL. CUERPOS BATIENTES</v>
          </cell>
          <cell r="E900" t="str">
            <v>U</v>
          </cell>
          <cell r="F900">
            <v>3</v>
          </cell>
          <cell r="G900">
            <v>2492797</v>
          </cell>
          <cell r="H900">
            <v>7478391</v>
          </cell>
          <cell r="I900">
            <v>0</v>
          </cell>
          <cell r="J900">
            <v>0</v>
          </cell>
        </row>
        <row r="901">
          <cell r="B901" t="str">
            <v>12</v>
          </cell>
          <cell r="C901" t="str">
            <v>12-02-153</v>
          </cell>
          <cell r="D901" t="str">
            <v>PUERTA P-36 (1.20x2.80). MARCO EN LAMINA CR CAL 18 + ALA Y MONTANTE EN LAMINA CR CAL 20. INCLUYE ANTICORROSIVO + ACABADO EN PINTURA ELECTROSTATICA BLANCA Y CERRADURA MANIJA USO INSTITUCIONAL. CUERPO BATIENTE</v>
          </cell>
          <cell r="E901" t="str">
            <v>U</v>
          </cell>
          <cell r="F901">
            <v>1</v>
          </cell>
          <cell r="G901">
            <v>1656656</v>
          </cell>
          <cell r="H901">
            <v>1656656</v>
          </cell>
          <cell r="I901">
            <v>0</v>
          </cell>
          <cell r="J901">
            <v>0</v>
          </cell>
        </row>
        <row r="902">
          <cell r="B902" t="str">
            <v>12</v>
          </cell>
          <cell r="C902" t="str">
            <v>12-02-155</v>
          </cell>
          <cell r="D902" t="str">
            <v>PUERTA P-40 (1.20x3.50). MARCO EN LAMINA CR CAL 18 + ALA Y MONTANTE EN LAMINA CR CAL 20. INCLUYE ANTICORROSIVO + ACABADO EN PINTURA ELECTROSTATICA BLANCA Y CERRADURA MANIJA USO INSTITUCIONAL. CUERPO BATIENTE</v>
          </cell>
          <cell r="E902" t="str">
            <v>U</v>
          </cell>
          <cell r="F902">
            <v>1</v>
          </cell>
          <cell r="G902">
            <v>2024727</v>
          </cell>
          <cell r="H902">
            <v>2024727</v>
          </cell>
          <cell r="I902">
            <v>0</v>
          </cell>
          <cell r="J902">
            <v>0</v>
          </cell>
        </row>
        <row r="903">
          <cell r="B903">
            <v>0</v>
          </cell>
          <cell r="C903">
            <v>0</v>
          </cell>
          <cell r="D903">
            <v>0</v>
          </cell>
          <cell r="E903">
            <v>0</v>
          </cell>
          <cell r="F903">
            <v>0</v>
          </cell>
          <cell r="G903">
            <v>0</v>
          </cell>
          <cell r="H903">
            <v>0</v>
          </cell>
          <cell r="I903">
            <v>0</v>
          </cell>
          <cell r="J903">
            <v>0</v>
          </cell>
        </row>
        <row r="904">
          <cell r="B904">
            <v>0</v>
          </cell>
          <cell r="C904" t="str">
            <v>12-03</v>
          </cell>
          <cell r="D904" t="str">
            <v>PASAMANOS</v>
          </cell>
          <cell r="E904">
            <v>0</v>
          </cell>
          <cell r="F904">
            <v>0</v>
          </cell>
          <cell r="G904">
            <v>0</v>
          </cell>
          <cell r="H904">
            <v>0</v>
          </cell>
          <cell r="I904">
            <v>0</v>
          </cell>
          <cell r="J904">
            <v>0</v>
          </cell>
        </row>
        <row r="905">
          <cell r="B905" t="str">
            <v>12</v>
          </cell>
          <cell r="C905" t="str">
            <v>12-03-100</v>
          </cell>
          <cell r="D905" t="str">
            <v>PASAMANOS ANCLADOS A MUROS EN TUBULARES METALICOS. TUBULAR Ø2" - H: 0.90 M. + PLATINAS DE ANCLAJE SEGÚN DETALLE DE PLANOS. INCLUYE ANCLAJES A ESTRUCTURAS DE SOPORTE</v>
          </cell>
          <cell r="E905" t="str">
            <v>M</v>
          </cell>
          <cell r="F905">
            <v>140</v>
          </cell>
          <cell r="G905">
            <v>127397</v>
          </cell>
          <cell r="H905">
            <v>17835580</v>
          </cell>
          <cell r="I905">
            <v>0</v>
          </cell>
          <cell r="J905">
            <v>0</v>
          </cell>
        </row>
        <row r="906">
          <cell r="B906" t="str">
            <v>12</v>
          </cell>
          <cell r="C906" t="str">
            <v>12-03-130</v>
          </cell>
          <cell r="D906" t="str">
            <v>PASAMANOS BORDES DE LOSA EN TUBULARES Y PLATINAS METALICOS. TUBULAR SUPERIOR A: 0.05 M. x E: 0.02 M. - H: 1.00 M. + PLATINAS VERTICALES A: 1" SEGÚN DETALLE DE PLANOS. INCLUYE ANCLAJES A ESTRUCTURAS DE SOPORTE</v>
          </cell>
          <cell r="E906" t="str">
            <v>M</v>
          </cell>
          <cell r="F906">
            <v>158</v>
          </cell>
          <cell r="G906">
            <v>230286</v>
          </cell>
          <cell r="H906">
            <v>36385188</v>
          </cell>
          <cell r="I906">
            <v>0</v>
          </cell>
          <cell r="J906">
            <v>0</v>
          </cell>
        </row>
        <row r="907">
          <cell r="B907">
            <v>0</v>
          </cell>
          <cell r="C907">
            <v>0</v>
          </cell>
          <cell r="D907">
            <v>0</v>
          </cell>
          <cell r="E907">
            <v>0</v>
          </cell>
          <cell r="F907">
            <v>0</v>
          </cell>
          <cell r="G907">
            <v>0</v>
          </cell>
          <cell r="H907">
            <v>0</v>
          </cell>
          <cell r="I907">
            <v>0</v>
          </cell>
          <cell r="J907">
            <v>0</v>
          </cell>
        </row>
        <row r="908">
          <cell r="B908">
            <v>0</v>
          </cell>
          <cell r="C908" t="str">
            <v>12-04</v>
          </cell>
          <cell r="D908" t="str">
            <v>OTROS ELEMENTOS METALICOS</v>
          </cell>
          <cell r="E908">
            <v>0</v>
          </cell>
          <cell r="F908">
            <v>0</v>
          </cell>
          <cell r="G908">
            <v>0</v>
          </cell>
          <cell r="H908">
            <v>0</v>
          </cell>
          <cell r="I908">
            <v>0</v>
          </cell>
          <cell r="J908">
            <v>0</v>
          </cell>
        </row>
        <row r="909">
          <cell r="B909" t="str">
            <v>12</v>
          </cell>
          <cell r="C909" t="str">
            <v>12-04-200</v>
          </cell>
          <cell r="D909" t="str">
            <v>ESCALERAS DE GATO EN PLATINAS Y TUBULARES METALICOS SEGÚN DETALLE. INCLUYE ANCLAJES A ESTRUCTURAS, ANTICORROSIVO Y PINTURA DE ACABADO</v>
          </cell>
          <cell r="E909" t="str">
            <v>M</v>
          </cell>
          <cell r="F909">
            <v>9</v>
          </cell>
          <cell r="G909">
            <v>659068</v>
          </cell>
          <cell r="H909">
            <v>5931612</v>
          </cell>
          <cell r="I909">
            <v>0</v>
          </cell>
          <cell r="J909">
            <v>0</v>
          </cell>
        </row>
        <row r="910">
          <cell r="B910" t="str">
            <v>12</v>
          </cell>
          <cell r="C910" t="str">
            <v>12-04-300</v>
          </cell>
          <cell r="D910" t="str">
            <v>ESCOTILLA METALICA PARA ACCESO A CUBIERTA (1.00x1.00). INCLUYE ANCLAJES A ESTRUCTURA. PROVISION</v>
          </cell>
          <cell r="E910" t="str">
            <v>U</v>
          </cell>
          <cell r="F910">
            <v>2</v>
          </cell>
          <cell r="G910">
            <v>487203</v>
          </cell>
          <cell r="H910">
            <v>974406</v>
          </cell>
          <cell r="I910">
            <v>0</v>
          </cell>
          <cell r="J910">
            <v>0</v>
          </cell>
        </row>
        <row r="911">
          <cell r="B911" t="str">
            <v>12</v>
          </cell>
          <cell r="C911" t="str">
            <v>12-04-310</v>
          </cell>
          <cell r="D911" t="str">
            <v>ESCOTILLA METALICA PARA ACCESO A TANQUES (0.90x0.90). INCLUYE ANCLAJES A ESTRUCTURA. PROVISION</v>
          </cell>
          <cell r="E911" t="str">
            <v>U</v>
          </cell>
          <cell r="F911">
            <v>3</v>
          </cell>
          <cell r="G911">
            <v>480647</v>
          </cell>
          <cell r="H911">
            <v>1441941</v>
          </cell>
          <cell r="I911">
            <v>0</v>
          </cell>
          <cell r="J911">
            <v>0</v>
          </cell>
        </row>
        <row r="912">
          <cell r="B912" t="str">
            <v>12</v>
          </cell>
          <cell r="C912" t="str">
            <v>12-04-420</v>
          </cell>
          <cell r="D912" t="str">
            <v>CORTASOLES DE FACHADA EN LAMINA REF. QUADROBRISE XL - 0.30 M. DE HUNTER DOUGLAS O EQUIVALENTE ACABADO NEGRO Y/O MADERABLE. INCLUYE ESTRUCTURA DE SOPORTE</v>
          </cell>
          <cell r="E912" t="str">
            <v>M</v>
          </cell>
          <cell r="F912">
            <v>1630</v>
          </cell>
          <cell r="G912">
            <v>192077</v>
          </cell>
          <cell r="H912">
            <v>313085510</v>
          </cell>
          <cell r="I912">
            <v>0</v>
          </cell>
          <cell r="J912">
            <v>0</v>
          </cell>
        </row>
        <row r="913">
          <cell r="B913">
            <v>0</v>
          </cell>
          <cell r="C913">
            <v>0</v>
          </cell>
          <cell r="D913">
            <v>0</v>
          </cell>
          <cell r="E913">
            <v>0</v>
          </cell>
          <cell r="F913">
            <v>0</v>
          </cell>
          <cell r="G913">
            <v>0</v>
          </cell>
          <cell r="H913">
            <v>0</v>
          </cell>
          <cell r="I913">
            <v>0</v>
          </cell>
          <cell r="J913">
            <v>0</v>
          </cell>
        </row>
        <row r="914">
          <cell r="B914">
            <v>0</v>
          </cell>
          <cell r="C914" t="str">
            <v>13</v>
          </cell>
          <cell r="D914" t="str">
            <v>CARPINTERIA DE MADERA</v>
          </cell>
          <cell r="E914">
            <v>0</v>
          </cell>
          <cell r="F914">
            <v>0</v>
          </cell>
          <cell r="G914">
            <v>0</v>
          </cell>
          <cell r="H914">
            <v>0</v>
          </cell>
          <cell r="I914">
            <v>368817941</v>
          </cell>
          <cell r="J914">
            <v>3.8207407753488846E-2</v>
          </cell>
        </row>
        <row r="915">
          <cell r="B915">
            <v>0</v>
          </cell>
          <cell r="C915" t="str">
            <v>13-01</v>
          </cell>
          <cell r="D915" t="str">
            <v>MARCOS Y PUERTAS</v>
          </cell>
          <cell r="E915">
            <v>0</v>
          </cell>
          <cell r="F915">
            <v>0</v>
          </cell>
          <cell r="G915">
            <v>0</v>
          </cell>
          <cell r="H915">
            <v>0</v>
          </cell>
          <cell r="I915">
            <v>0</v>
          </cell>
          <cell r="J915">
            <v>0</v>
          </cell>
        </row>
        <row r="916">
          <cell r="B916" t="str">
            <v>13</v>
          </cell>
          <cell r="C916" t="str">
            <v>13-01-035</v>
          </cell>
          <cell r="D916" t="str">
            <v>PUERTA P-18 (0.90x3.00). MARCO EN MADERA CON ALA Y MONTANTE ENTAMBORADOS + CHAPILLA EN FORMICA O EQUIVALENTE Y DILATACIONES EN ALUMINIO SEGÚN DETALLE PLANOS ARQUITECTONICOS. INCLUYE CERRADURA DE MANIJA TIPO INSTITUCIONAL. CUERPO BATIENTE</v>
          </cell>
          <cell r="E916" t="str">
            <v>U</v>
          </cell>
          <cell r="F916">
            <v>3</v>
          </cell>
          <cell r="G916">
            <v>2578927</v>
          </cell>
          <cell r="H916">
            <v>7736781</v>
          </cell>
          <cell r="I916">
            <v>0</v>
          </cell>
          <cell r="J916">
            <v>0</v>
          </cell>
        </row>
        <row r="917">
          <cell r="B917" t="str">
            <v>13</v>
          </cell>
          <cell r="C917" t="str">
            <v>13-01-037</v>
          </cell>
          <cell r="D917" t="str">
            <v>PUERTA P-19 (7.20x3.50). ALAS ENTAMBORADAS + CHAPILLA EN FORMICA O EQUIVALENTE Y DILATACIONES EN ALUMINIO SEGÚN DETALLE PLANOS ARQUITECTONICOS. RIELES SUPERIORES SEGÚN DETALLE. 9 CUERPOS CORREDIZOS. INCLUYE CERRADURA</v>
          </cell>
          <cell r="E917" t="str">
            <v>U</v>
          </cell>
          <cell r="F917">
            <v>2</v>
          </cell>
          <cell r="G917">
            <v>16381901</v>
          </cell>
          <cell r="H917">
            <v>32763802</v>
          </cell>
          <cell r="I917">
            <v>0</v>
          </cell>
          <cell r="J917">
            <v>0</v>
          </cell>
        </row>
        <row r="918">
          <cell r="B918" t="str">
            <v>13</v>
          </cell>
          <cell r="C918" t="str">
            <v>13-01-039</v>
          </cell>
          <cell r="D918" t="str">
            <v>PUERTA P-20 (3.12x3.00). ALAS ENTAMBORADAS + CHAPILLA EN FORMICA O EQUIVALENTE Y DILATACIONES EN ALUMINIO SEGÚN DETALLE PLANOS ARQUITECTONICOS. RIELES SUPERIORES SEGÚN DETALLE. 4 CUERPOS CORREDIZOS. INCLUYE CERRADURA</v>
          </cell>
          <cell r="E918" t="str">
            <v>U</v>
          </cell>
          <cell r="F918">
            <v>2</v>
          </cell>
          <cell r="G918">
            <v>6211014</v>
          </cell>
          <cell r="H918">
            <v>12422028</v>
          </cell>
          <cell r="I918">
            <v>0</v>
          </cell>
          <cell r="J918">
            <v>0</v>
          </cell>
        </row>
        <row r="919">
          <cell r="B919" t="str">
            <v>13</v>
          </cell>
          <cell r="C919" t="str">
            <v>13-01-041</v>
          </cell>
          <cell r="D919" t="str">
            <v>PUERTA P-21 (2.28x3.00). ALAS ENTAMBORADAS + CHAPILLA EN FORMICA O EQUIVALENTE Y DILATACIONES EN ALUMINIO SEGÚN DETALLE PLANOS ARQUITECTONICOS. RIELES SUPERIORES SEGÚN DETALLE. 4 CUERPOS CORREDIZOS. INCLUYE CERRADURA</v>
          </cell>
          <cell r="E919" t="str">
            <v>U</v>
          </cell>
          <cell r="F919">
            <v>1</v>
          </cell>
          <cell r="G919">
            <v>4564693</v>
          </cell>
          <cell r="H919">
            <v>4564693</v>
          </cell>
          <cell r="I919">
            <v>0</v>
          </cell>
          <cell r="J919">
            <v>0</v>
          </cell>
        </row>
        <row r="920">
          <cell r="B920" t="str">
            <v>13</v>
          </cell>
          <cell r="C920" t="str">
            <v>13-01-043</v>
          </cell>
          <cell r="D920" t="str">
            <v>PUERTA P-22 (1.12x3.00). ALAS ENTAMBORADAS + CHAPILLA EN FORMICA O EQUIVALENTE Y DILATACIONES EN ALUMINIO SEGÚN DETALLE PLANOS ARQUITECTONICOS. RIELES SUPERIORES SEGÚN DETALLE. 2 CUERPOS CORREDIZOS. INCLUYE CERRADURA</v>
          </cell>
          <cell r="E920" t="str">
            <v>U</v>
          </cell>
          <cell r="F920">
            <v>1</v>
          </cell>
          <cell r="G920">
            <v>2264127</v>
          </cell>
          <cell r="H920">
            <v>2264127</v>
          </cell>
          <cell r="I920">
            <v>0</v>
          </cell>
          <cell r="J920">
            <v>0</v>
          </cell>
        </row>
        <row r="921">
          <cell r="B921" t="str">
            <v>13</v>
          </cell>
          <cell r="C921" t="str">
            <v>13-01-045</v>
          </cell>
          <cell r="D921" t="str">
            <v>PUERTA P-23 (7.60x3.50). ALAS ENTAMBORADAS + CHAPILLA EN FORMICA O EQUIVALENTE Y DILATACIONES EN ALUMINIO SEGÚN DETALLE PLANOS ARQUITECTONICOS. RIELES SUPERIORES SEGÚN DETALLE. 6 CUERPOS CORREDIZOS. INCLUYE CERRADURA</v>
          </cell>
          <cell r="E921" t="str">
            <v>U</v>
          </cell>
          <cell r="F921">
            <v>1</v>
          </cell>
          <cell r="G921">
            <v>17346388</v>
          </cell>
          <cell r="H921">
            <v>17346388</v>
          </cell>
          <cell r="I921">
            <v>0</v>
          </cell>
          <cell r="J921">
            <v>0</v>
          </cell>
        </row>
        <row r="922">
          <cell r="B922" t="str">
            <v>13</v>
          </cell>
          <cell r="C922" t="str">
            <v>13-01-047</v>
          </cell>
          <cell r="D922" t="str">
            <v>PUERTA P-29 (0.90x2.40). MARCO EN MADERA CON ALA ENTAMBORADA + CHAPILLA EN FORMICA O EQUIVALENTE Y DILATACIONES EN ALUMINIO SEGÚN DETALLE PLANOS ARQUITECTONICOS. INCLUYE CERRADURA DE MANIJA TIPO INSTITUCIONAL. CUERPO BATIENTE</v>
          </cell>
          <cell r="E922" t="str">
            <v>U</v>
          </cell>
          <cell r="F922">
            <v>18</v>
          </cell>
          <cell r="G922">
            <v>1404607</v>
          </cell>
          <cell r="H922">
            <v>25282926</v>
          </cell>
          <cell r="I922">
            <v>0</v>
          </cell>
          <cell r="J922">
            <v>0</v>
          </cell>
        </row>
        <row r="923">
          <cell r="B923" t="str">
            <v>13</v>
          </cell>
          <cell r="C923" t="str">
            <v>13-01-049</v>
          </cell>
          <cell r="D923" t="str">
            <v>PUERTA P-30 (6.55x2.40). ALAS ENTAMBORADAS + CHAPILLA EN FORMICA O EQUIVALENTE Y DILATACIONES EN ALUMINIO SEGÚN DETALLE PLANOS ARQUITECTONICOS. RIELES SUPERIORES SEGÚN DETALLE. 8 CUERPOS CORREDIZOS. INCLUYE CERRADURA</v>
          </cell>
          <cell r="E923" t="str">
            <v>U</v>
          </cell>
          <cell r="F923">
            <v>9</v>
          </cell>
          <cell r="G923">
            <v>10609548</v>
          </cell>
          <cell r="H923">
            <v>95485932</v>
          </cell>
          <cell r="I923">
            <v>0</v>
          </cell>
          <cell r="J923">
            <v>0</v>
          </cell>
        </row>
        <row r="924">
          <cell r="B924" t="str">
            <v>13</v>
          </cell>
          <cell r="C924" t="str">
            <v>13-01-051</v>
          </cell>
          <cell r="D924" t="str">
            <v>PUERTA P-31 (5.54x2.80). ALAS ENTAMBORADAS + CHAPILLA EN FORMICA O EQUIVALENTE Y DILATACIONES EN ALUMINIO SEGÚN DETALLE PLANOS ARQUITECTONICOS. RIELES SUPERIORES SEGÚN DETALLE. 14 CUERPOS CORREDIZOS. INCLUYE CERRADURA</v>
          </cell>
          <cell r="E924" t="str">
            <v>U</v>
          </cell>
          <cell r="F924">
            <v>11</v>
          </cell>
          <cell r="G924">
            <v>10299037</v>
          </cell>
          <cell r="H924">
            <v>113289407</v>
          </cell>
          <cell r="I924">
            <v>0</v>
          </cell>
          <cell r="J924">
            <v>0</v>
          </cell>
        </row>
        <row r="925">
          <cell r="B925" t="str">
            <v>13</v>
          </cell>
          <cell r="C925" t="str">
            <v>13-01-053</v>
          </cell>
          <cell r="D925" t="str">
            <v>PUERTA P-32 (6.20x2.40). ALAS ENTAMBORADAS + CHAPILLA EN FORMICA O EQUIVALENTE Y DILATACIONES EN ALUMINIO SEGÚN DETALLE PLANOS ARQUITECTONICOS. RIELES SUPERIORES SEGÚN DETALLE. 8 CUERPOS CORREDIZOS. INCLUYE CERRADURA</v>
          </cell>
          <cell r="E925" t="str">
            <v>U</v>
          </cell>
          <cell r="F925">
            <v>2</v>
          </cell>
          <cell r="G925">
            <v>10058228</v>
          </cell>
          <cell r="H925">
            <v>20116456</v>
          </cell>
          <cell r="I925">
            <v>0</v>
          </cell>
          <cell r="J925">
            <v>0</v>
          </cell>
        </row>
        <row r="926">
          <cell r="B926" t="str">
            <v>13</v>
          </cell>
          <cell r="C926" t="str">
            <v>13-01-055</v>
          </cell>
          <cell r="D926" t="str">
            <v>PUERTA P-37 (6.10x2.40). ALAS ENTAMBORADAS + CHAPILLA EN FORMICA O EQUIVALENTE Y DILATACIONES EN ALUMINIO SEGÚN DETALLE PLANOS ARQUITECTONICOS. RIELES SUPERIORES SEGÚN DETALLE. 8 CUERPOS CORREDIZOS. INCLUYE CERRADURA</v>
          </cell>
          <cell r="E926" t="str">
            <v>U</v>
          </cell>
          <cell r="F926">
            <v>1</v>
          </cell>
          <cell r="G926">
            <v>9833821</v>
          </cell>
          <cell r="H926">
            <v>9833821</v>
          </cell>
          <cell r="I926">
            <v>0</v>
          </cell>
          <cell r="J926">
            <v>0</v>
          </cell>
        </row>
        <row r="927">
          <cell r="B927" t="str">
            <v>13</v>
          </cell>
          <cell r="C927" t="str">
            <v>13-01-057</v>
          </cell>
          <cell r="D927" t="str">
            <v>PUERTA P-38 (6.90x2.80). ALAS ENTAMBORADAS + CHAPILLA EN FORMICA O EQUIVALENTE Y DILATACIONES EN ALUMINIO SEGÚN DETALLE PLANOS ARQUITECTONICOS. RIELES SUPERIORES SEGÚN DETALLE. 8 CUERPOS CORREDIZOS. INCLUYE CERRADURA</v>
          </cell>
          <cell r="E927" t="str">
            <v>U</v>
          </cell>
          <cell r="F927">
            <v>1</v>
          </cell>
          <cell r="G927">
            <v>12838948</v>
          </cell>
          <cell r="H927">
            <v>12838948</v>
          </cell>
          <cell r="I927">
            <v>0</v>
          </cell>
          <cell r="J927">
            <v>0</v>
          </cell>
        </row>
        <row r="928">
          <cell r="B928" t="str">
            <v>13</v>
          </cell>
          <cell r="C928" t="str">
            <v>13-01-059</v>
          </cell>
          <cell r="D928" t="str">
            <v>PUERTA P-39 (8.00x2.80). ALAS ENTAMBORADAS + CHAPILLA EN FORMICA O EQUIVALENTE Y DILATACIONES EN ALUMINIO SEGÚN DETALLE PLANOS ARQUITECTONICOS. RIELES SUPERIORES SEGÚN DETALLE. 10 CUERPOS CORREDIZOS. INCLUYE CERRADURA</v>
          </cell>
          <cell r="E928" t="str">
            <v>U</v>
          </cell>
          <cell r="F928">
            <v>1</v>
          </cell>
          <cell r="G928">
            <v>14872632</v>
          </cell>
          <cell r="H928">
            <v>14872632</v>
          </cell>
          <cell r="I928">
            <v>0</v>
          </cell>
          <cell r="J928">
            <v>0</v>
          </cell>
        </row>
        <row r="929">
          <cell r="B929">
            <v>0</v>
          </cell>
          <cell r="C929">
            <v>0</v>
          </cell>
          <cell r="D929" t="str">
            <v xml:space="preserve"> </v>
          </cell>
          <cell r="E929">
            <v>0</v>
          </cell>
          <cell r="F929">
            <v>0</v>
          </cell>
          <cell r="G929">
            <v>0</v>
          </cell>
          <cell r="H929">
            <v>0</v>
          </cell>
          <cell r="I929">
            <v>0</v>
          </cell>
          <cell r="J929">
            <v>0</v>
          </cell>
        </row>
        <row r="930">
          <cell r="B930">
            <v>0</v>
          </cell>
          <cell r="C930" t="str">
            <v>14</v>
          </cell>
          <cell r="D930" t="str">
            <v>ENCHAPES</v>
          </cell>
          <cell r="E930">
            <v>0</v>
          </cell>
          <cell r="F930">
            <v>0</v>
          </cell>
          <cell r="G930">
            <v>0</v>
          </cell>
          <cell r="H930">
            <v>0</v>
          </cell>
          <cell r="I930">
            <v>75093617</v>
          </cell>
          <cell r="J930">
            <v>7.7792648498173841E-3</v>
          </cell>
        </row>
        <row r="931">
          <cell r="B931">
            <v>0</v>
          </cell>
          <cell r="C931" t="str">
            <v>14-01</v>
          </cell>
          <cell r="D931" t="str">
            <v>ENCHAPES SOBRE MUROS</v>
          </cell>
          <cell r="E931">
            <v>0</v>
          </cell>
          <cell r="F931">
            <v>0</v>
          </cell>
          <cell r="G931">
            <v>0</v>
          </cell>
          <cell r="H931">
            <v>0</v>
          </cell>
          <cell r="I931">
            <v>0</v>
          </cell>
          <cell r="J931">
            <v>0</v>
          </cell>
        </row>
        <row r="932">
          <cell r="B932" t="str">
            <v>14</v>
          </cell>
          <cell r="C932" t="str">
            <v>14-01-020</v>
          </cell>
          <cell r="D932" t="str">
            <v>ENCHAPE EN PORCELANATO REF. ALFA MOUNTAIN COLOR FUJI FORMATO 60x60 DE ALFA O EQUIVALENTE. INCLUYE PEGANTE TIPO LATEX Y EMBOQUILLADO</v>
          </cell>
          <cell r="E932" t="str">
            <v>M2</v>
          </cell>
          <cell r="F932">
            <v>835</v>
          </cell>
          <cell r="G932">
            <v>78277</v>
          </cell>
          <cell r="H932">
            <v>65361295</v>
          </cell>
          <cell r="I932">
            <v>0</v>
          </cell>
          <cell r="J932">
            <v>0</v>
          </cell>
        </row>
        <row r="933">
          <cell r="B933">
            <v>0</v>
          </cell>
          <cell r="C933">
            <v>0</v>
          </cell>
          <cell r="D933">
            <v>0</v>
          </cell>
          <cell r="E933">
            <v>0</v>
          </cell>
          <cell r="F933">
            <v>0</v>
          </cell>
          <cell r="G933">
            <v>0</v>
          </cell>
          <cell r="H933">
            <v>0</v>
          </cell>
          <cell r="I933">
            <v>0</v>
          </cell>
          <cell r="J933">
            <v>0</v>
          </cell>
        </row>
        <row r="934">
          <cell r="B934">
            <v>0</v>
          </cell>
          <cell r="C934" t="str">
            <v>14-02</v>
          </cell>
          <cell r="D934" t="str">
            <v>IMPERMEABILIZACIONES Y LAVADAS DE MUROS</v>
          </cell>
          <cell r="E934">
            <v>0</v>
          </cell>
          <cell r="F934">
            <v>0</v>
          </cell>
          <cell r="G934">
            <v>0</v>
          </cell>
          <cell r="H934">
            <v>0</v>
          </cell>
          <cell r="I934">
            <v>0</v>
          </cell>
          <cell r="J934">
            <v>0</v>
          </cell>
        </row>
        <row r="935">
          <cell r="B935" t="str">
            <v>14</v>
          </cell>
          <cell r="C935" t="str">
            <v>14-02-010</v>
          </cell>
          <cell r="D935" t="str">
            <v>IMPERMEABILIZACION DE FACHADAS CON HIDROFUGO CON SIKA TRANSPARENTE 10 DE SIKA O EQUIVALENTE</v>
          </cell>
          <cell r="E935" t="str">
            <v>M2</v>
          </cell>
          <cell r="F935">
            <v>358</v>
          </cell>
          <cell r="G935">
            <v>6844</v>
          </cell>
          <cell r="H935">
            <v>2450152</v>
          </cell>
          <cell r="I935">
            <v>0</v>
          </cell>
          <cell r="J935">
            <v>0</v>
          </cell>
        </row>
        <row r="936">
          <cell r="B936" t="str">
            <v>14</v>
          </cell>
          <cell r="C936" t="str">
            <v>14-02-020</v>
          </cell>
          <cell r="D936" t="str">
            <v>LAVADA DE MUROS EN BLOQUE Y/O CONCRETO CON AGUA A PRESION</v>
          </cell>
          <cell r="E936" t="str">
            <v>M2</v>
          </cell>
          <cell r="F936">
            <v>716</v>
          </cell>
          <cell r="G936">
            <v>3307</v>
          </cell>
          <cell r="H936">
            <v>2367812</v>
          </cell>
          <cell r="I936">
            <v>0</v>
          </cell>
          <cell r="J936">
            <v>0</v>
          </cell>
        </row>
        <row r="937">
          <cell r="B937">
            <v>0</v>
          </cell>
          <cell r="C937">
            <v>0</v>
          </cell>
          <cell r="D937">
            <v>0</v>
          </cell>
          <cell r="E937">
            <v>0</v>
          </cell>
          <cell r="F937">
            <v>0</v>
          </cell>
          <cell r="G937">
            <v>0</v>
          </cell>
          <cell r="H937">
            <v>0</v>
          </cell>
          <cell r="I937">
            <v>0</v>
          </cell>
          <cell r="J937">
            <v>0</v>
          </cell>
        </row>
        <row r="938">
          <cell r="B938">
            <v>0</v>
          </cell>
          <cell r="C938" t="str">
            <v>14-03</v>
          </cell>
          <cell r="D938" t="str">
            <v>VARIOS - ENCHAPES</v>
          </cell>
          <cell r="E938">
            <v>0</v>
          </cell>
          <cell r="F938">
            <v>0</v>
          </cell>
          <cell r="G938">
            <v>0</v>
          </cell>
          <cell r="H938">
            <v>0</v>
          </cell>
          <cell r="I938">
            <v>0</v>
          </cell>
          <cell r="J938">
            <v>0</v>
          </cell>
        </row>
        <row r="939">
          <cell r="B939" t="str">
            <v>14</v>
          </cell>
          <cell r="C939" t="str">
            <v>14-03-010</v>
          </cell>
          <cell r="D939" t="str">
            <v>ENCHAPE EN GRANITO PULIDO MESONES DE LABORATORIO - A: 1.05 M. GRANITO GRIS CON DILATACIONES EN VIDRIO. INCLUYE FORRO CARAS LATERALES MESON</v>
          </cell>
          <cell r="E939" t="str">
            <v>M</v>
          </cell>
          <cell r="F939">
            <v>43</v>
          </cell>
          <cell r="G939">
            <v>85186</v>
          </cell>
          <cell r="H939">
            <v>3662998</v>
          </cell>
          <cell r="I939">
            <v>0</v>
          </cell>
          <cell r="J939">
            <v>0</v>
          </cell>
        </row>
        <row r="940">
          <cell r="B940" t="str">
            <v>14</v>
          </cell>
          <cell r="C940" t="str">
            <v>14-03-020</v>
          </cell>
          <cell r="D940" t="str">
            <v>ENCHAPE EN GRANITO PULIDO POZUELO EXTREMOS DE MESON LABORATORIO - A: 0.60 M. - L: 1.05 M. GRANITO GRIS CON DILATACIONES EN VIDRIO. INCLUYE FORRO CARAS LATERALES MESON</v>
          </cell>
          <cell r="E940" t="str">
            <v>U</v>
          </cell>
          <cell r="F940">
            <v>18</v>
          </cell>
          <cell r="G940">
            <v>69520</v>
          </cell>
          <cell r="H940">
            <v>1251360</v>
          </cell>
          <cell r="I940">
            <v>0</v>
          </cell>
          <cell r="J940">
            <v>0</v>
          </cell>
        </row>
        <row r="941">
          <cell r="B941">
            <v>0</v>
          </cell>
          <cell r="C941">
            <v>0</v>
          </cell>
          <cell r="D941">
            <v>0</v>
          </cell>
          <cell r="E941">
            <v>0</v>
          </cell>
          <cell r="F941">
            <v>0</v>
          </cell>
          <cell r="G941">
            <v>0</v>
          </cell>
          <cell r="H941">
            <v>0</v>
          </cell>
          <cell r="I941">
            <v>0</v>
          </cell>
          <cell r="J941">
            <v>0</v>
          </cell>
        </row>
        <row r="942">
          <cell r="B942">
            <v>0</v>
          </cell>
          <cell r="C942" t="str">
            <v>15</v>
          </cell>
          <cell r="D942" t="str">
            <v>ILUMINACION</v>
          </cell>
          <cell r="E942">
            <v>0</v>
          </cell>
          <cell r="F942">
            <v>0</v>
          </cell>
          <cell r="G942">
            <v>0</v>
          </cell>
          <cell r="H942">
            <v>0</v>
          </cell>
          <cell r="I942">
            <v>377916210</v>
          </cell>
          <cell r="J942">
            <v>3.9149935854457578E-2</v>
          </cell>
        </row>
        <row r="943">
          <cell r="B943">
            <v>0</v>
          </cell>
          <cell r="C943" t="str">
            <v>15-01</v>
          </cell>
          <cell r="D943" t="str">
            <v xml:space="preserve">LUMINARIAS </v>
          </cell>
          <cell r="E943">
            <v>0</v>
          </cell>
          <cell r="F943">
            <v>0</v>
          </cell>
          <cell r="G943">
            <v>0</v>
          </cell>
          <cell r="H943">
            <v>0</v>
          </cell>
          <cell r="I943">
            <v>0</v>
          </cell>
          <cell r="J943">
            <v>0</v>
          </cell>
        </row>
        <row r="944">
          <cell r="B944" t="str">
            <v>15</v>
          </cell>
          <cell r="C944" t="str">
            <v>15-01-010</v>
          </cell>
          <cell r="D944" t="str">
            <v>SUMINISTRO E INSTALACIÓN DE LUMINARIA TIPO PANEL LED  30X120 45 W CON PROTECTOR</v>
          </cell>
          <cell r="E944" t="str">
            <v>UN</v>
          </cell>
          <cell r="F944">
            <v>657</v>
          </cell>
          <cell r="G944">
            <v>318974</v>
          </cell>
          <cell r="H944">
            <v>209565918</v>
          </cell>
          <cell r="I944">
            <v>0</v>
          </cell>
          <cell r="J944">
            <v>0</v>
          </cell>
        </row>
        <row r="945">
          <cell r="B945" t="str">
            <v>15</v>
          </cell>
          <cell r="C945" t="str">
            <v>15-01-020</v>
          </cell>
          <cell r="D945" t="str">
            <v>SUMINISTRO E INSTALACIÓN DE BALA TIPO LED 1X24 W PARA SOBREPONER</v>
          </cell>
          <cell r="E945" t="str">
            <v>UN</v>
          </cell>
          <cell r="F945">
            <v>556</v>
          </cell>
          <cell r="G945">
            <v>198195</v>
          </cell>
          <cell r="H945">
            <v>110196420</v>
          </cell>
          <cell r="I945">
            <v>0</v>
          </cell>
          <cell r="J945">
            <v>0</v>
          </cell>
        </row>
        <row r="946">
          <cell r="B946" t="str">
            <v>15</v>
          </cell>
          <cell r="C946" t="str">
            <v>15-01-030</v>
          </cell>
          <cell r="D946" t="str">
            <v>SUMINISTRO E INSTALACIÓN DE APLIQUE INTERNO TIPO LED PARA ESCALERA 10W</v>
          </cell>
          <cell r="E946" t="str">
            <v>UN</v>
          </cell>
          <cell r="F946">
            <v>16</v>
          </cell>
          <cell r="G946">
            <v>49931</v>
          </cell>
          <cell r="H946">
            <v>798896</v>
          </cell>
          <cell r="I946">
            <v>0</v>
          </cell>
          <cell r="J946">
            <v>0</v>
          </cell>
        </row>
        <row r="947">
          <cell r="B947" t="str">
            <v>15</v>
          </cell>
          <cell r="C947" t="str">
            <v>15-01-040</v>
          </cell>
          <cell r="D947" t="str">
            <v>SUMINISTRO E INSTALACIÓN DE LUMINARIA EMERGENCIA CON AUTONOMIA DE 90 MINUTOS</v>
          </cell>
          <cell r="E947" t="str">
            <v>UN</v>
          </cell>
          <cell r="F947">
            <v>70</v>
          </cell>
          <cell r="G947">
            <v>99583</v>
          </cell>
          <cell r="H947">
            <v>6970810</v>
          </cell>
          <cell r="I947">
            <v>0</v>
          </cell>
          <cell r="J947">
            <v>0</v>
          </cell>
        </row>
        <row r="948">
          <cell r="B948" t="str">
            <v>15</v>
          </cell>
          <cell r="C948" t="str">
            <v>15-01-050</v>
          </cell>
          <cell r="D948" t="str">
            <v>SUMINISTRO E INSTALACIÓN DE SENSOR ULTRASÓNICO 360°</v>
          </cell>
          <cell r="E948" t="str">
            <v>UN</v>
          </cell>
          <cell r="F948">
            <v>32</v>
          </cell>
          <cell r="G948">
            <v>236982</v>
          </cell>
          <cell r="H948">
            <v>7583424</v>
          </cell>
          <cell r="I948">
            <v>0</v>
          </cell>
          <cell r="J948">
            <v>0</v>
          </cell>
        </row>
        <row r="949">
          <cell r="B949">
            <v>0</v>
          </cell>
          <cell r="C949" t="str">
            <v>15-02</v>
          </cell>
          <cell r="D949" t="str">
            <v>ILUMINACION EXTERIOR</v>
          </cell>
          <cell r="E949">
            <v>0</v>
          </cell>
          <cell r="F949">
            <v>0</v>
          </cell>
          <cell r="G949">
            <v>0</v>
          </cell>
          <cell r="H949">
            <v>0</v>
          </cell>
          <cell r="I949">
            <v>0</v>
          </cell>
          <cell r="J949">
            <v>0</v>
          </cell>
        </row>
        <row r="950">
          <cell r="B950" t="str">
            <v>15</v>
          </cell>
          <cell r="C950" t="str">
            <v>15-02-010</v>
          </cell>
          <cell r="D950" t="str">
            <v xml:space="preserve">SUMINISTRO E INSTALACIÓN DE LAMPARA REFLECTOR LED DE 150 W - TIPO EXTERIOR </v>
          </cell>
          <cell r="E950" t="str">
            <v>UN</v>
          </cell>
          <cell r="F950">
            <v>16</v>
          </cell>
          <cell r="G950">
            <v>736274</v>
          </cell>
          <cell r="H950">
            <v>11780384</v>
          </cell>
          <cell r="I950">
            <v>0</v>
          </cell>
          <cell r="J950">
            <v>0</v>
          </cell>
        </row>
        <row r="951">
          <cell r="B951" t="str">
            <v>15</v>
          </cell>
          <cell r="C951" t="str">
            <v>15-02-020</v>
          </cell>
          <cell r="D951" t="str">
            <v xml:space="preserve">SUMINISTRO E INSTALACIÓN DE LAMPARA REFLECTOR LED DE 10 W - TIPO EXTERIOR </v>
          </cell>
          <cell r="E951" t="str">
            <v>UN</v>
          </cell>
          <cell r="F951">
            <v>12</v>
          </cell>
          <cell r="G951">
            <v>228135</v>
          </cell>
          <cell r="H951">
            <v>2737620</v>
          </cell>
          <cell r="I951">
            <v>0</v>
          </cell>
          <cell r="J951">
            <v>0</v>
          </cell>
        </row>
        <row r="952">
          <cell r="B952" t="str">
            <v>15</v>
          </cell>
          <cell r="C952" t="str">
            <v>15-02-030</v>
          </cell>
          <cell r="D952" t="str">
            <v>SUMINISTRO E INSTALACIÓN DE POSTE DE 8M - METÁLICO CON CANASTILLA</v>
          </cell>
          <cell r="E952" t="str">
            <v>UN</v>
          </cell>
          <cell r="F952">
            <v>11</v>
          </cell>
          <cell r="G952">
            <v>2571158</v>
          </cell>
          <cell r="H952">
            <v>28282738</v>
          </cell>
          <cell r="I952">
            <v>0</v>
          </cell>
          <cell r="J952">
            <v>0</v>
          </cell>
        </row>
        <row r="953">
          <cell r="B953">
            <v>0</v>
          </cell>
          <cell r="C953">
            <v>0</v>
          </cell>
          <cell r="D953" t="str">
            <v xml:space="preserve"> </v>
          </cell>
          <cell r="E953">
            <v>0</v>
          </cell>
          <cell r="F953">
            <v>0</v>
          </cell>
          <cell r="G953">
            <v>0</v>
          </cell>
          <cell r="H953">
            <v>0</v>
          </cell>
          <cell r="I953">
            <v>0</v>
          </cell>
          <cell r="J953">
            <v>0</v>
          </cell>
        </row>
        <row r="954">
          <cell r="B954">
            <v>0</v>
          </cell>
          <cell r="C954" t="str">
            <v>16</v>
          </cell>
          <cell r="D954" t="str">
            <v>APARATOS SANITARIOS Y ACCESORIOS</v>
          </cell>
          <cell r="E954">
            <v>0</v>
          </cell>
          <cell r="F954">
            <v>0</v>
          </cell>
          <cell r="G954">
            <v>0</v>
          </cell>
          <cell r="H954">
            <v>0</v>
          </cell>
          <cell r="I954">
            <v>284702732</v>
          </cell>
          <cell r="J954">
            <v>2.9493558096882973E-2</v>
          </cell>
        </row>
        <row r="955">
          <cell r="B955">
            <v>0</v>
          </cell>
          <cell r="C955" t="str">
            <v>16-01</v>
          </cell>
          <cell r="D955" t="str">
            <v>APARATOS SANITARIOS</v>
          </cell>
          <cell r="E955">
            <v>0</v>
          </cell>
          <cell r="F955">
            <v>0</v>
          </cell>
          <cell r="G955">
            <v>0</v>
          </cell>
          <cell r="H955">
            <v>0</v>
          </cell>
          <cell r="I955">
            <v>0</v>
          </cell>
          <cell r="J955">
            <v>0</v>
          </cell>
        </row>
        <row r="956">
          <cell r="B956" t="str">
            <v>16</v>
          </cell>
          <cell r="C956" t="str">
            <v>16-01-010</v>
          </cell>
          <cell r="D956" t="str">
            <v>SANITARIO INSTITUCIONAL FLUXOMETRO REF. BALTICO EP DE CORONA O EQUIVALENTE COLOR BLANCO. INCLUYE GRIFERIA ANTIVANDALICA DE PUSH Y ASIENTO INSTITUCIONAL</v>
          </cell>
          <cell r="E956" t="str">
            <v>U</v>
          </cell>
          <cell r="F956">
            <v>50</v>
          </cell>
          <cell r="G956">
            <v>1576919</v>
          </cell>
          <cell r="H956">
            <v>78845950</v>
          </cell>
          <cell r="I956">
            <v>0</v>
          </cell>
          <cell r="J956">
            <v>0</v>
          </cell>
        </row>
        <row r="957">
          <cell r="B957" t="str">
            <v>16</v>
          </cell>
          <cell r="C957" t="str">
            <v>16-01-030</v>
          </cell>
          <cell r="D957" t="str">
            <v>SANITARIO INFANTIL REF. KIDDY DE CORONA O EQUIVALENTE COLOR BLANCO / BICOLOR. INCLUYE GRIFERIA COMPLETA Y ASIENTO INFANTIL.</v>
          </cell>
          <cell r="E957" t="str">
            <v>U</v>
          </cell>
          <cell r="F957">
            <v>5</v>
          </cell>
          <cell r="G957">
            <v>500419</v>
          </cell>
          <cell r="H957">
            <v>2502095</v>
          </cell>
          <cell r="I957">
            <v>0</v>
          </cell>
          <cell r="J957">
            <v>0</v>
          </cell>
        </row>
        <row r="958">
          <cell r="B958" t="str">
            <v>16</v>
          </cell>
          <cell r="C958" t="str">
            <v>16-01-040</v>
          </cell>
          <cell r="D958" t="str">
            <v>SANITARIO INSTITUCIONAL FLUXOMETRO REF. ADRIATICO EP DE CORONA O EQUIVALENTE COLOR BLANCO. INCLUYE GRIFERIA ANTIVANDALICA DE PUSH Y ASIENTO INSTITUCIONAL</v>
          </cell>
          <cell r="E958" t="str">
            <v>U</v>
          </cell>
          <cell r="F958">
            <v>4</v>
          </cell>
          <cell r="G958">
            <v>1553653</v>
          </cell>
          <cell r="H958">
            <v>6214612</v>
          </cell>
          <cell r="I958">
            <v>0</v>
          </cell>
          <cell r="J958">
            <v>0</v>
          </cell>
        </row>
        <row r="959">
          <cell r="B959" t="str">
            <v>16</v>
          </cell>
          <cell r="C959" t="str">
            <v>16-01-060</v>
          </cell>
          <cell r="D959" t="str">
            <v>LAVAMANOS DE COLGAR REF. MILANO DE CORONA O EQUIVALENTE COLOR BLANCO. INCLUYE GRIFERIA ANTIVANDALICA REF. 701310001 DE CORONA O EQUIVALENTE.</v>
          </cell>
          <cell r="E959" t="str">
            <v>U</v>
          </cell>
          <cell r="F959">
            <v>4</v>
          </cell>
          <cell r="G959">
            <v>496175</v>
          </cell>
          <cell r="H959">
            <v>1984700</v>
          </cell>
          <cell r="I959">
            <v>0</v>
          </cell>
          <cell r="J959">
            <v>0</v>
          </cell>
        </row>
        <row r="960">
          <cell r="B960" t="str">
            <v>16</v>
          </cell>
          <cell r="C960" t="str">
            <v>16-01-070</v>
          </cell>
          <cell r="D960" t="str">
            <v>LAVAMANOS DE SUBMONTAR REF. SAN LORENZO PETIT DE CORONA O EQUIVALENTE COLOR BLANCO. INCLUYE GRIFERIA ANTIVANDALICA REF. 706000001 DE CORONA O EQUIVALENTE.</v>
          </cell>
          <cell r="E960" t="str">
            <v>U</v>
          </cell>
          <cell r="F960">
            <v>61</v>
          </cell>
          <cell r="G960">
            <v>848283</v>
          </cell>
          <cell r="H960">
            <v>51745263</v>
          </cell>
          <cell r="I960">
            <v>0</v>
          </cell>
          <cell r="J960">
            <v>0</v>
          </cell>
        </row>
        <row r="961">
          <cell r="B961" t="str">
            <v>16</v>
          </cell>
          <cell r="C961" t="str">
            <v>16-01-210</v>
          </cell>
          <cell r="D961" t="str">
            <v>ORINAL SIN AGUA COLOR BLANCO REF. 105101001 + CARTUCHO REF. 798150001 DE CORONA O EQUIVALENTE. INCLUYE GRAPAS PARA COLGAR Y DESAGUES RECOMENDADOS PARA EL SISTEMA</v>
          </cell>
          <cell r="E961" t="str">
            <v>U</v>
          </cell>
          <cell r="F961">
            <v>7</v>
          </cell>
          <cell r="G961">
            <v>1371047</v>
          </cell>
          <cell r="H961">
            <v>9597329</v>
          </cell>
          <cell r="I961">
            <v>0</v>
          </cell>
          <cell r="J961">
            <v>0</v>
          </cell>
        </row>
        <row r="962">
          <cell r="B962">
            <v>0</v>
          </cell>
          <cell r="C962">
            <v>0</v>
          </cell>
          <cell r="D962">
            <v>0</v>
          </cell>
          <cell r="E962">
            <v>0</v>
          </cell>
          <cell r="F962">
            <v>0</v>
          </cell>
          <cell r="G962">
            <v>0</v>
          </cell>
          <cell r="H962">
            <v>0</v>
          </cell>
          <cell r="I962">
            <v>0</v>
          </cell>
          <cell r="J962">
            <v>0</v>
          </cell>
        </row>
        <row r="963">
          <cell r="B963">
            <v>0</v>
          </cell>
          <cell r="C963" t="str">
            <v>16-02</v>
          </cell>
          <cell r="D963" t="str">
            <v>ACCESORIOS</v>
          </cell>
          <cell r="E963">
            <v>0</v>
          </cell>
          <cell r="F963">
            <v>0</v>
          </cell>
          <cell r="G963">
            <v>0</v>
          </cell>
          <cell r="H963">
            <v>0</v>
          </cell>
          <cell r="I963">
            <v>0</v>
          </cell>
          <cell r="J963">
            <v>0</v>
          </cell>
        </row>
        <row r="964">
          <cell r="B964" t="str">
            <v>16</v>
          </cell>
          <cell r="C964" t="str">
            <v>16-02-010</v>
          </cell>
          <cell r="D964" t="str">
            <v>BARRA DE SEGURIDAD PARA BAÑOS PMR EN ACERO INOXIDABLE Ø2" REF. 706550001 DE CORONA O EQUIVALENTE</v>
          </cell>
          <cell r="E964" t="str">
            <v>U</v>
          </cell>
          <cell r="F964">
            <v>4</v>
          </cell>
          <cell r="G964">
            <v>140163</v>
          </cell>
          <cell r="H964">
            <v>560652</v>
          </cell>
          <cell r="I964">
            <v>0</v>
          </cell>
          <cell r="J964">
            <v>0</v>
          </cell>
        </row>
        <row r="965">
          <cell r="B965" t="str">
            <v>16</v>
          </cell>
          <cell r="C965" t="str">
            <v>16-02-020</v>
          </cell>
          <cell r="D965" t="str">
            <v>DISPENSADOR DE PAPEL HIGIENICO EN ACERO INOXIDABLE REF. 210799 DE SOCODA O EQUIVALENTE</v>
          </cell>
          <cell r="E965" t="str">
            <v>U</v>
          </cell>
          <cell r="F965">
            <v>59</v>
          </cell>
          <cell r="G965">
            <v>117091</v>
          </cell>
          <cell r="H965">
            <v>6908369</v>
          </cell>
          <cell r="I965">
            <v>0</v>
          </cell>
          <cell r="J965">
            <v>0</v>
          </cell>
        </row>
        <row r="966">
          <cell r="B966" t="str">
            <v>16</v>
          </cell>
          <cell r="C966" t="str">
            <v>16-02-030</v>
          </cell>
          <cell r="D966" t="str">
            <v>DISPENSADOR DE JABON EN ACERO INOXIDABLE REF. 210797 DE SOCODA O EQUIVALENTE</v>
          </cell>
          <cell r="E966" t="str">
            <v>U</v>
          </cell>
          <cell r="F966">
            <v>50</v>
          </cell>
          <cell r="G966">
            <v>117091</v>
          </cell>
          <cell r="H966">
            <v>5854550</v>
          </cell>
          <cell r="I966">
            <v>0</v>
          </cell>
          <cell r="J966">
            <v>0</v>
          </cell>
        </row>
        <row r="967">
          <cell r="B967" t="str">
            <v>16</v>
          </cell>
          <cell r="C967" t="str">
            <v>16-02-040</v>
          </cell>
          <cell r="D967" t="str">
            <v>SECADOR DE MANOS EN ACERO INOXIDABLE REF. 210806 DE SOCODA O EQUIVALENTE</v>
          </cell>
          <cell r="E967" t="str">
            <v>U</v>
          </cell>
          <cell r="F967">
            <v>34</v>
          </cell>
          <cell r="G967">
            <v>408715</v>
          </cell>
          <cell r="H967">
            <v>13896310</v>
          </cell>
          <cell r="I967">
            <v>0</v>
          </cell>
          <cell r="J967">
            <v>0</v>
          </cell>
        </row>
        <row r="968">
          <cell r="B968" t="str">
            <v>16</v>
          </cell>
          <cell r="C968" t="str">
            <v>16-02-050</v>
          </cell>
          <cell r="D968" t="str">
            <v>REJILLA DE PISO CUADRADA CON SOSCO 3" X 2" EN ALUMINIO Y BRONCE TIPO COLREJILLAS O EQUIVALENTE</v>
          </cell>
          <cell r="E968" t="str">
            <v>U</v>
          </cell>
          <cell r="F968">
            <v>44</v>
          </cell>
          <cell r="G968">
            <v>13209</v>
          </cell>
          <cell r="H968">
            <v>581196</v>
          </cell>
          <cell r="I968">
            <v>0</v>
          </cell>
          <cell r="J968">
            <v>0</v>
          </cell>
        </row>
        <row r="969">
          <cell r="B969">
            <v>0</v>
          </cell>
          <cell r="C969">
            <v>0</v>
          </cell>
          <cell r="D969">
            <v>0</v>
          </cell>
          <cell r="E969">
            <v>0</v>
          </cell>
          <cell r="F969">
            <v>0</v>
          </cell>
          <cell r="G969">
            <v>0</v>
          </cell>
          <cell r="H969">
            <v>0</v>
          </cell>
          <cell r="I969">
            <v>0</v>
          </cell>
          <cell r="J969">
            <v>0</v>
          </cell>
        </row>
        <row r="970">
          <cell r="B970">
            <v>0</v>
          </cell>
          <cell r="C970" t="str">
            <v>16-03</v>
          </cell>
          <cell r="D970" t="str">
            <v>GRIFERIAS</v>
          </cell>
          <cell r="E970">
            <v>0</v>
          </cell>
          <cell r="F970">
            <v>0</v>
          </cell>
          <cell r="G970">
            <v>0</v>
          </cell>
          <cell r="H970">
            <v>0</v>
          </cell>
          <cell r="I970">
            <v>0</v>
          </cell>
          <cell r="J970">
            <v>0</v>
          </cell>
        </row>
        <row r="971">
          <cell r="B971" t="str">
            <v>16</v>
          </cell>
          <cell r="C971" t="str">
            <v>16-03-010</v>
          </cell>
          <cell r="D971" t="str">
            <v>GRIFERIA PARA LAVAMANOS Y LAVAPINCELES ANTIVANDALICA PUSH DE PARED REF. 947110001 DE CORONA O EQUIVALENTE</v>
          </cell>
          <cell r="E971" t="str">
            <v>U</v>
          </cell>
          <cell r="F971">
            <v>3</v>
          </cell>
          <cell r="G971">
            <v>254533</v>
          </cell>
          <cell r="H971">
            <v>763599</v>
          </cell>
          <cell r="I971">
            <v>0</v>
          </cell>
          <cell r="J971">
            <v>0</v>
          </cell>
        </row>
        <row r="972">
          <cell r="B972" t="str">
            <v>16</v>
          </cell>
          <cell r="C972" t="str">
            <v>16-03-020</v>
          </cell>
          <cell r="D972" t="str">
            <v>GRIFERIA PARA DUCHAS INSTITUCIONAL REF. BALANCE PRESION NAHLA DE CORONA O EQUIVALENTE</v>
          </cell>
          <cell r="E972" t="str">
            <v>U</v>
          </cell>
          <cell r="F972">
            <v>6</v>
          </cell>
          <cell r="G972">
            <v>1792992</v>
          </cell>
          <cell r="H972">
            <v>10757952</v>
          </cell>
          <cell r="I972">
            <v>0</v>
          </cell>
          <cell r="J972">
            <v>0</v>
          </cell>
        </row>
        <row r="973">
          <cell r="B973" t="str">
            <v>16</v>
          </cell>
          <cell r="C973" t="str">
            <v>16-03-040</v>
          </cell>
          <cell r="D973" t="str">
            <v>LLAVE PARA RIEGO REF. JARDIN PESADA CROMADA PARA EXTERIORES DE CORONA O EQUIVALENTE.</v>
          </cell>
          <cell r="E973" t="str">
            <v>U</v>
          </cell>
          <cell r="F973">
            <v>4</v>
          </cell>
          <cell r="G973">
            <v>51475</v>
          </cell>
          <cell r="H973">
            <v>205900</v>
          </cell>
          <cell r="I973">
            <v>0</v>
          </cell>
          <cell r="J973">
            <v>0</v>
          </cell>
        </row>
        <row r="974">
          <cell r="B974" t="str">
            <v>16</v>
          </cell>
          <cell r="C974" t="str">
            <v>16-03-050</v>
          </cell>
          <cell r="D974" t="str">
            <v>GRIFERIA PARA LAVAPLATOS REF. CAMBRIA MONOCONTROL CB5000001 DE CORONA O EQUIVALENTE</v>
          </cell>
          <cell r="E974" t="str">
            <v>U</v>
          </cell>
          <cell r="F974">
            <v>2</v>
          </cell>
          <cell r="G974">
            <v>426155</v>
          </cell>
          <cell r="H974">
            <v>852310</v>
          </cell>
          <cell r="I974">
            <v>0</v>
          </cell>
          <cell r="J974">
            <v>0</v>
          </cell>
        </row>
        <row r="975">
          <cell r="B975" t="str">
            <v>16</v>
          </cell>
          <cell r="C975" t="str">
            <v>16-03-060</v>
          </cell>
          <cell r="D975" t="str">
            <v>GRIFERIA CUELLO DE GANSO PARA MESONES DE LABORATORIO TIPO TOF ART 5000/50 O EQUIVALENTE.</v>
          </cell>
          <cell r="E975" t="str">
            <v>U</v>
          </cell>
          <cell r="F975">
            <v>18</v>
          </cell>
          <cell r="G975">
            <v>323753</v>
          </cell>
          <cell r="H975">
            <v>5827554</v>
          </cell>
          <cell r="I975">
            <v>0</v>
          </cell>
          <cell r="J975">
            <v>0</v>
          </cell>
        </row>
        <row r="976">
          <cell r="B976">
            <v>0</v>
          </cell>
          <cell r="C976">
            <v>0</v>
          </cell>
          <cell r="D976">
            <v>0</v>
          </cell>
          <cell r="E976">
            <v>0</v>
          </cell>
          <cell r="F976">
            <v>0</v>
          </cell>
          <cell r="G976">
            <v>0</v>
          </cell>
          <cell r="H976">
            <v>0</v>
          </cell>
          <cell r="I976">
            <v>0</v>
          </cell>
          <cell r="J976">
            <v>0</v>
          </cell>
        </row>
        <row r="977">
          <cell r="B977">
            <v>0</v>
          </cell>
          <cell r="C977" t="str">
            <v>16-04</v>
          </cell>
          <cell r="D977" t="str">
            <v>MUEBLES</v>
          </cell>
          <cell r="E977">
            <v>0</v>
          </cell>
          <cell r="F977">
            <v>0</v>
          </cell>
          <cell r="G977">
            <v>0</v>
          </cell>
          <cell r="H977">
            <v>0</v>
          </cell>
          <cell r="I977">
            <v>0</v>
          </cell>
          <cell r="J977">
            <v>0</v>
          </cell>
        </row>
        <row r="978">
          <cell r="B978" t="str">
            <v>16</v>
          </cell>
          <cell r="C978" t="str">
            <v>16-04-150</v>
          </cell>
          <cell r="D978" t="str">
            <v>MESON DE LAVAMANOS A: 0.45 M. EN QUARTZTONE BLANCO EXTRA. SALPICADEROS H: 0.10 M. + FALDON FRONTAL H: 0.35 M. INCLUYE PIEAMIGOS DE SOPORTE Y ANCLAJE A MUROS. BAÑOS INDIVIDUALES</v>
          </cell>
          <cell r="E978" t="str">
            <v>M</v>
          </cell>
          <cell r="F978">
            <v>13</v>
          </cell>
          <cell r="G978">
            <v>1237026</v>
          </cell>
          <cell r="H978">
            <v>16081338</v>
          </cell>
          <cell r="I978">
            <v>0</v>
          </cell>
          <cell r="J978">
            <v>0</v>
          </cell>
        </row>
        <row r="979">
          <cell r="B979" t="str">
            <v>16</v>
          </cell>
          <cell r="C979" t="str">
            <v>16-04-160</v>
          </cell>
          <cell r="D979" t="str">
            <v>MESON DE LAVAMANOS A: 0.60 M. EN QUARTZTONE BLANCO EXTRA. SALPICADEROS H: 0.10 M. + FALDON FRONTAL H: 0.35 M. INCLUYE PIEAMIGOS DE SOPORTE Y ANCLAJE A MUROS. BAÑOS PUBLICOS</v>
          </cell>
          <cell r="E979" t="str">
            <v>M</v>
          </cell>
          <cell r="F979">
            <v>42</v>
          </cell>
          <cell r="G979">
            <v>1441082</v>
          </cell>
          <cell r="H979">
            <v>60525444</v>
          </cell>
          <cell r="I979">
            <v>0</v>
          </cell>
          <cell r="J979">
            <v>0</v>
          </cell>
        </row>
        <row r="980">
          <cell r="B980" t="str">
            <v>16</v>
          </cell>
          <cell r="C980" t="str">
            <v>16-04-180</v>
          </cell>
          <cell r="D980" t="str">
            <v>MESON DE LAVAMANOS A: 0.56 M. EN CORIAN REF. DESIGNER WHITE O EQUIVALENTE. LAVAMANOS CORRIDO SEGÚN DETALLE DE PLANOS. INCLUYE PIEAMIGOS DE SOPORTE Y ANCLAJE A MUROS. BAÑOS PREESCOLAR</v>
          </cell>
          <cell r="E980" t="str">
            <v>M</v>
          </cell>
          <cell r="F980">
            <v>2</v>
          </cell>
          <cell r="G980">
            <v>774488</v>
          </cell>
          <cell r="H980">
            <v>1548976</v>
          </cell>
          <cell r="I980">
            <v>0</v>
          </cell>
          <cell r="J980">
            <v>0</v>
          </cell>
        </row>
        <row r="981">
          <cell r="B981" t="str">
            <v>16</v>
          </cell>
          <cell r="C981" t="str">
            <v>16-04-500</v>
          </cell>
          <cell r="D981" t="str">
            <v>POCETA LAVATRAPEROS PREFABRICADA EN GRANO BLANCO 0.40x0.35x0.20 M.</v>
          </cell>
          <cell r="E981" t="str">
            <v>U</v>
          </cell>
          <cell r="F981">
            <v>4</v>
          </cell>
          <cell r="G981">
            <v>117106</v>
          </cell>
          <cell r="H981">
            <v>468424</v>
          </cell>
          <cell r="I981">
            <v>0</v>
          </cell>
          <cell r="J981">
            <v>0</v>
          </cell>
        </row>
        <row r="982">
          <cell r="B982" t="str">
            <v>16</v>
          </cell>
          <cell r="C982" t="str">
            <v>16-04-910</v>
          </cell>
          <cell r="D982" t="str">
            <v>MUEBLE COCINETA TIENDA. MESON EN ACERO INOXIDABLE + SALPICADERO Y POZUELOS - MUEBLE BAJO + ENTREPAÑOS SUPERIORES EN MADECOR RH ACABADO MADERA SEGÚN DETALLE PLANOS ARQUITECTONICOS.</v>
          </cell>
          <cell r="E982" t="str">
            <v>M</v>
          </cell>
          <cell r="F982">
            <v>7</v>
          </cell>
          <cell r="G982">
            <v>1282887</v>
          </cell>
          <cell r="H982">
            <v>8980209</v>
          </cell>
          <cell r="I982">
            <v>0</v>
          </cell>
          <cell r="J982">
            <v>0</v>
          </cell>
        </row>
        <row r="983">
          <cell r="B983">
            <v>0</v>
          </cell>
          <cell r="C983">
            <v>0</v>
          </cell>
          <cell r="D983">
            <v>0</v>
          </cell>
          <cell r="E983">
            <v>0</v>
          </cell>
          <cell r="F983">
            <v>0</v>
          </cell>
          <cell r="G983">
            <v>0</v>
          </cell>
          <cell r="H983">
            <v>0</v>
          </cell>
          <cell r="I983">
            <v>0</v>
          </cell>
          <cell r="J983">
            <v>0</v>
          </cell>
        </row>
        <row r="984">
          <cell r="B984">
            <v>0</v>
          </cell>
          <cell r="C984" t="str">
            <v>17</v>
          </cell>
          <cell r="D984" t="str">
            <v>CIELOS RASOS Y DIVISIONES</v>
          </cell>
          <cell r="E984">
            <v>0</v>
          </cell>
          <cell r="F984">
            <v>0</v>
          </cell>
          <cell r="G984">
            <v>0</v>
          </cell>
          <cell r="H984">
            <v>0</v>
          </cell>
          <cell r="I984">
            <v>282116537</v>
          </cell>
          <cell r="J984">
            <v>2.9225643237244858E-2</v>
          </cell>
        </row>
        <row r="985">
          <cell r="B985">
            <v>0</v>
          </cell>
          <cell r="C985" t="str">
            <v>17-01</v>
          </cell>
          <cell r="D985" t="str">
            <v>CIELOS RASOS</v>
          </cell>
          <cell r="E985">
            <v>0</v>
          </cell>
          <cell r="F985">
            <v>0</v>
          </cell>
          <cell r="G985">
            <v>0</v>
          </cell>
          <cell r="H985">
            <v>0</v>
          </cell>
          <cell r="I985">
            <v>0</v>
          </cell>
          <cell r="J985">
            <v>0</v>
          </cell>
        </row>
        <row r="986">
          <cell r="B986" t="str">
            <v>17</v>
          </cell>
          <cell r="C986" t="str">
            <v>17-01-010</v>
          </cell>
          <cell r="D986" t="str">
            <v>CIELO FALSO EN LAMINA DE TABLAYESO. INCLUYE SISTEMA DE CUELGAS, PINTURA DE ACABADO, DILATACIONES PERIMETRALES Y PERFORACIONES PARA ELEMENTOS INCRUSTADOS EN EL CIELO.</v>
          </cell>
          <cell r="E986" t="str">
            <v>M2</v>
          </cell>
          <cell r="F986">
            <v>2597</v>
          </cell>
          <cell r="G986">
            <v>39133</v>
          </cell>
          <cell r="H986">
            <v>101628401</v>
          </cell>
          <cell r="I986">
            <v>0</v>
          </cell>
          <cell r="J986">
            <v>0</v>
          </cell>
        </row>
        <row r="987">
          <cell r="B987" t="str">
            <v>17</v>
          </cell>
          <cell r="C987" t="str">
            <v>17-01-030</v>
          </cell>
          <cell r="D987" t="str">
            <v>CIELO FALSO ACUSTICO EN PANELES DE MADERA TIPO DECUSTIK O EQUIVALENTE. PANELES ACABADOS EN MELAMINA hpl, DM LACADO MADERA E: 12 MM. PERFORADO Ø 5 MM. ESPACIADOS CADA 16 MM. + MATERIAL ACUSTICO POSTERIOR E: 40 MM. INCLUYE SISTEMA DE CUELGAS.</v>
          </cell>
          <cell r="E987" t="str">
            <v>M2</v>
          </cell>
          <cell r="F987">
            <v>109</v>
          </cell>
          <cell r="G987">
            <v>723024</v>
          </cell>
          <cell r="H987">
            <v>78809616</v>
          </cell>
          <cell r="I987">
            <v>0</v>
          </cell>
          <cell r="J987">
            <v>0</v>
          </cell>
        </row>
        <row r="988">
          <cell r="B988" t="str">
            <v>17</v>
          </cell>
          <cell r="C988" t="str">
            <v>17-01-100</v>
          </cell>
          <cell r="D988" t="str">
            <v>CIELO FALSO EN LAMINA DE TABLAYESO RH. INCLUYE SISTEMA DE CUELGAS, PINTURA DE ACABADO, DILATACIONES PERIMETRALES Y PERFORACIONES PARA ELEMENTOS INCRUSTADOS EN EL CIELO.</v>
          </cell>
          <cell r="E988" t="str">
            <v>M2</v>
          </cell>
          <cell r="F988">
            <v>303</v>
          </cell>
          <cell r="G988">
            <v>47268</v>
          </cell>
          <cell r="H988">
            <v>14322204</v>
          </cell>
          <cell r="I988">
            <v>0</v>
          </cell>
          <cell r="J988">
            <v>0</v>
          </cell>
        </row>
        <row r="989">
          <cell r="B989">
            <v>0</v>
          </cell>
          <cell r="C989">
            <v>0</v>
          </cell>
          <cell r="D989">
            <v>0</v>
          </cell>
          <cell r="E989">
            <v>0</v>
          </cell>
          <cell r="F989">
            <v>0</v>
          </cell>
          <cell r="G989">
            <v>0</v>
          </cell>
          <cell r="H989">
            <v>0</v>
          </cell>
          <cell r="I989">
            <v>0</v>
          </cell>
          <cell r="J989">
            <v>0</v>
          </cell>
        </row>
        <row r="990">
          <cell r="B990">
            <v>0</v>
          </cell>
          <cell r="C990" t="str">
            <v>17-02</v>
          </cell>
          <cell r="D990" t="str">
            <v>DIVISIONES</v>
          </cell>
          <cell r="E990">
            <v>0</v>
          </cell>
          <cell r="F990">
            <v>0</v>
          </cell>
          <cell r="G990">
            <v>0</v>
          </cell>
          <cell r="H990">
            <v>0</v>
          </cell>
          <cell r="I990">
            <v>0</v>
          </cell>
          <cell r="J990">
            <v>0</v>
          </cell>
        </row>
        <row r="991">
          <cell r="B991" t="str">
            <v>17</v>
          </cell>
          <cell r="C991" t="str">
            <v>17-02-010</v>
          </cell>
          <cell r="D991" t="str">
            <v>DIVISIONES DE BAÑOS NIÑOS Y ADULTOS EN ACERO INOXIDABLE TIPO SOCODA O EQUIVALENTE. PARALES, DIVISIONES, PUERTAS Y ACCESORIOS</v>
          </cell>
          <cell r="E991" t="str">
            <v>M2</v>
          </cell>
          <cell r="F991">
            <v>149</v>
          </cell>
          <cell r="G991">
            <v>586284</v>
          </cell>
          <cell r="H991">
            <v>87356316</v>
          </cell>
          <cell r="I991">
            <v>0</v>
          </cell>
          <cell r="J991">
            <v>0</v>
          </cell>
        </row>
        <row r="992">
          <cell r="B992">
            <v>0</v>
          </cell>
          <cell r="C992">
            <v>0</v>
          </cell>
          <cell r="D992">
            <v>0</v>
          </cell>
          <cell r="E992">
            <v>0</v>
          </cell>
          <cell r="F992">
            <v>0</v>
          </cell>
          <cell r="G992">
            <v>0</v>
          </cell>
          <cell r="H992">
            <v>0</v>
          </cell>
          <cell r="I992">
            <v>0</v>
          </cell>
          <cell r="J992">
            <v>0</v>
          </cell>
        </row>
        <row r="993">
          <cell r="B993">
            <v>0</v>
          </cell>
          <cell r="C993" t="str">
            <v>18</v>
          </cell>
          <cell r="D993" t="str">
            <v>PINTURAS</v>
          </cell>
          <cell r="E993">
            <v>0</v>
          </cell>
          <cell r="F993">
            <v>0</v>
          </cell>
          <cell r="G993">
            <v>0</v>
          </cell>
          <cell r="H993">
            <v>0</v>
          </cell>
          <cell r="I993">
            <v>240086972</v>
          </cell>
          <cell r="J993">
            <v>2.4871623139136986E-2</v>
          </cell>
        </row>
        <row r="994">
          <cell r="B994">
            <v>0</v>
          </cell>
          <cell r="C994" t="str">
            <v>18-01</v>
          </cell>
          <cell r="D994" t="str">
            <v>PINTURA SOBRE MAMPOSTERIA</v>
          </cell>
          <cell r="E994">
            <v>0</v>
          </cell>
          <cell r="F994">
            <v>0</v>
          </cell>
          <cell r="G994">
            <v>0</v>
          </cell>
          <cell r="H994">
            <v>0</v>
          </cell>
          <cell r="I994">
            <v>0</v>
          </cell>
          <cell r="J994">
            <v>0</v>
          </cell>
        </row>
        <row r="995">
          <cell r="B995" t="str">
            <v>18</v>
          </cell>
          <cell r="C995" t="str">
            <v>18-01-020</v>
          </cell>
          <cell r="D995" t="str">
            <v>PINTURA ACRILICA SOBRE ESTUCO TIPO KORAZA 10 DE PINTUCO O EQUIVALENTE SOBRE MUROS</v>
          </cell>
          <cell r="E995" t="str">
            <v>M2</v>
          </cell>
          <cell r="F995">
            <v>8234</v>
          </cell>
          <cell r="G995">
            <v>15063</v>
          </cell>
          <cell r="H995">
            <v>124028742</v>
          </cell>
          <cell r="I995">
            <v>0</v>
          </cell>
          <cell r="J995">
            <v>0</v>
          </cell>
        </row>
        <row r="996">
          <cell r="B996" t="str">
            <v>18</v>
          </cell>
          <cell r="C996" t="str">
            <v>18-01-100</v>
          </cell>
          <cell r="D996" t="str">
            <v>ESTUCO PLASTICO TIPO ESTUKA ACRILICO DE SIKA O EQUIVALENTE SOBRE MUROS</v>
          </cell>
          <cell r="E996" t="str">
            <v>M2</v>
          </cell>
          <cell r="F996">
            <v>8234</v>
          </cell>
          <cell r="G996">
            <v>14095</v>
          </cell>
          <cell r="H996">
            <v>116058230</v>
          </cell>
          <cell r="I996">
            <v>0</v>
          </cell>
          <cell r="J996">
            <v>0</v>
          </cell>
        </row>
        <row r="997">
          <cell r="B997">
            <v>0</v>
          </cell>
          <cell r="C997">
            <v>0</v>
          </cell>
          <cell r="D997">
            <v>0</v>
          </cell>
          <cell r="E997">
            <v>0</v>
          </cell>
          <cell r="F997">
            <v>0</v>
          </cell>
          <cell r="G997">
            <v>0</v>
          </cell>
          <cell r="H997">
            <v>0</v>
          </cell>
          <cell r="I997">
            <v>0</v>
          </cell>
          <cell r="J997">
            <v>0</v>
          </cell>
        </row>
        <row r="998">
          <cell r="B998">
            <v>0</v>
          </cell>
          <cell r="C998" t="str">
            <v>19</v>
          </cell>
          <cell r="D998" t="str">
            <v>CERRADURAS Y VIDRIOS</v>
          </cell>
          <cell r="E998">
            <v>0</v>
          </cell>
          <cell r="F998">
            <v>0</v>
          </cell>
          <cell r="G998">
            <v>0</v>
          </cell>
          <cell r="H998">
            <v>0</v>
          </cell>
          <cell r="I998">
            <v>9436350</v>
          </cell>
          <cell r="J998">
            <v>9.7755133922466778E-4</v>
          </cell>
        </row>
        <row r="999">
          <cell r="B999">
            <v>0</v>
          </cell>
          <cell r="C999" t="str">
            <v>19-03</v>
          </cell>
          <cell r="D999" t="str">
            <v>VIDRIOS Y ESPEJOS</v>
          </cell>
          <cell r="E999">
            <v>0</v>
          </cell>
          <cell r="F999">
            <v>0</v>
          </cell>
          <cell r="G999">
            <v>0</v>
          </cell>
          <cell r="H999">
            <v>0</v>
          </cell>
          <cell r="I999">
            <v>0</v>
          </cell>
          <cell r="J999">
            <v>0</v>
          </cell>
        </row>
        <row r="1000">
          <cell r="B1000" t="str">
            <v>19</v>
          </cell>
          <cell r="C1000" t="str">
            <v>19-03-010</v>
          </cell>
          <cell r="D1000" t="str">
            <v>ESPEJOS EN BAÑOS DE 5 MM FLOTADOS CON ESTRUCTURA EN ALUMINIO CALIDAD PELDAR O EQUIVALENTE. INCLUYE ANCLAJES A MUROS.</v>
          </cell>
          <cell r="E1000" t="str">
            <v>M2</v>
          </cell>
          <cell r="F1000">
            <v>57</v>
          </cell>
          <cell r="G1000">
            <v>165550</v>
          </cell>
          <cell r="H1000">
            <v>9436350</v>
          </cell>
          <cell r="I1000">
            <v>0</v>
          </cell>
          <cell r="J1000">
            <v>0</v>
          </cell>
        </row>
        <row r="1001">
          <cell r="B1001">
            <v>0</v>
          </cell>
          <cell r="C1001">
            <v>0</v>
          </cell>
          <cell r="D1001">
            <v>0</v>
          </cell>
          <cell r="E1001">
            <v>0</v>
          </cell>
          <cell r="F1001">
            <v>0</v>
          </cell>
          <cell r="G1001">
            <v>0</v>
          </cell>
          <cell r="H1001">
            <v>0</v>
          </cell>
          <cell r="I1001">
            <v>0</v>
          </cell>
          <cell r="J1001">
            <v>0</v>
          </cell>
        </row>
        <row r="1002">
          <cell r="B1002">
            <v>0</v>
          </cell>
          <cell r="C1002" t="str">
            <v>20</v>
          </cell>
          <cell r="D1002" t="str">
            <v>OBRAS EXTERIORES</v>
          </cell>
          <cell r="E1002">
            <v>0</v>
          </cell>
          <cell r="F1002">
            <v>0</v>
          </cell>
          <cell r="G1002">
            <v>0</v>
          </cell>
          <cell r="H1002">
            <v>0</v>
          </cell>
          <cell r="I1002">
            <v>183342173</v>
          </cell>
          <cell r="J1002">
            <v>1.8993189819422839E-2</v>
          </cell>
        </row>
        <row r="1003">
          <cell r="B1003">
            <v>0</v>
          </cell>
          <cell r="C1003" t="str">
            <v>20-01</v>
          </cell>
          <cell r="D1003" t="str">
            <v>MOVIMIENTOS DE TIERRA Y REEMPLAZOS</v>
          </cell>
          <cell r="E1003">
            <v>0</v>
          </cell>
          <cell r="F1003">
            <v>0</v>
          </cell>
          <cell r="G1003">
            <v>0</v>
          </cell>
          <cell r="H1003">
            <v>0</v>
          </cell>
          <cell r="I1003">
            <v>0</v>
          </cell>
          <cell r="J1003">
            <v>0</v>
          </cell>
        </row>
        <row r="1004">
          <cell r="B1004" t="str">
            <v>20</v>
          </cell>
          <cell r="C1004" t="str">
            <v>20-01-010</v>
          </cell>
          <cell r="D1004" t="str">
            <v>LLENO COMPACTADO EN RECEBO COMUN PARA RAMPAS Y ANDENES SOBRE TERRENO</v>
          </cell>
          <cell r="E1004" t="str">
            <v>M3</v>
          </cell>
          <cell r="F1004">
            <v>43</v>
          </cell>
          <cell r="G1004">
            <v>49093</v>
          </cell>
          <cell r="H1004">
            <v>2110999</v>
          </cell>
          <cell r="I1004">
            <v>0</v>
          </cell>
          <cell r="J1004">
            <v>0</v>
          </cell>
        </row>
        <row r="1005">
          <cell r="B1005">
            <v>0</v>
          </cell>
          <cell r="C1005">
            <v>0</v>
          </cell>
          <cell r="D1005">
            <v>0</v>
          </cell>
          <cell r="E1005">
            <v>0</v>
          </cell>
          <cell r="F1005">
            <v>0</v>
          </cell>
          <cell r="G1005">
            <v>0</v>
          </cell>
          <cell r="H1005">
            <v>0</v>
          </cell>
          <cell r="I1005">
            <v>0</v>
          </cell>
          <cell r="J1005">
            <v>0</v>
          </cell>
        </row>
        <row r="1006">
          <cell r="B1006">
            <v>0</v>
          </cell>
          <cell r="C1006" t="str">
            <v>20-02</v>
          </cell>
          <cell r="D1006" t="str">
            <v>ZONAS DURAS Y PLAZOLETAS</v>
          </cell>
          <cell r="E1006">
            <v>0</v>
          </cell>
          <cell r="F1006">
            <v>0</v>
          </cell>
          <cell r="G1006">
            <v>0</v>
          </cell>
          <cell r="H1006">
            <v>0</v>
          </cell>
          <cell r="I1006">
            <v>0</v>
          </cell>
          <cell r="J1006">
            <v>0</v>
          </cell>
        </row>
        <row r="1007">
          <cell r="B1007" t="str">
            <v>20</v>
          </cell>
          <cell r="C1007" t="str">
            <v>20-02-050</v>
          </cell>
          <cell r="D1007" t="str">
            <v>ADOQUIN PEATONAL TIPO GRAMOQUIN CRUCIGRAMA DE CONCRETO 18x18x8 TIPO DECOBLOCK O EQUIVALENTE. INCLUYE CAMA DE ARENA E: 0.04 M.</v>
          </cell>
          <cell r="E1007" t="str">
            <v>M2</v>
          </cell>
          <cell r="F1007">
            <v>402</v>
          </cell>
          <cell r="G1007">
            <v>99382</v>
          </cell>
          <cell r="H1007">
            <v>39951564</v>
          </cell>
          <cell r="I1007">
            <v>0</v>
          </cell>
          <cell r="J1007">
            <v>0</v>
          </cell>
        </row>
        <row r="1008">
          <cell r="B1008" t="str">
            <v>20</v>
          </cell>
          <cell r="C1008" t="str">
            <v>20-02-100</v>
          </cell>
          <cell r="D1008" t="str">
            <v>DECK EN PERFILES PVC ACABADO MADERA. INCLUYE SISTEMA DE SOPORTE Y ANCLAJE ACORDE CON RECOMENDACIONES DEL PROVEEDOR</v>
          </cell>
          <cell r="E1008" t="str">
            <v>M2</v>
          </cell>
          <cell r="F1008">
            <v>70</v>
          </cell>
          <cell r="G1008">
            <v>96096</v>
          </cell>
          <cell r="H1008">
            <v>6726720</v>
          </cell>
          <cell r="I1008">
            <v>0</v>
          </cell>
          <cell r="J1008">
            <v>0</v>
          </cell>
        </row>
        <row r="1009">
          <cell r="B1009" t="str">
            <v>20</v>
          </cell>
          <cell r="C1009" t="str">
            <v>20-02-130</v>
          </cell>
          <cell r="D1009" t="str">
            <v xml:space="preserve">PISO EN CIRCULACIONES VEHICULARES Y PEATONALES. ANDEN EN CONCRETO F'C 21 MPA E: 0.10 M. CON ACABADO EN CONCRETO TEXTURIZADO. </v>
          </cell>
          <cell r="E1009" t="str">
            <v>M2</v>
          </cell>
          <cell r="F1009">
            <v>213</v>
          </cell>
          <cell r="G1009">
            <v>56037</v>
          </cell>
          <cell r="H1009">
            <v>11935881</v>
          </cell>
          <cell r="I1009">
            <v>0</v>
          </cell>
          <cell r="J1009">
            <v>0</v>
          </cell>
        </row>
        <row r="1010">
          <cell r="B1010" t="str">
            <v>20</v>
          </cell>
          <cell r="C1010" t="str">
            <v>20-02-500</v>
          </cell>
          <cell r="D1010" t="str">
            <v>ZAPATAS PARA FUNDACIONES DE ELEMENTOS URBANOS EN CONCRETO F'C 21 MPA</v>
          </cell>
          <cell r="E1010" t="str">
            <v>M3</v>
          </cell>
          <cell r="F1010">
            <v>4</v>
          </cell>
          <cell r="G1010">
            <v>545581</v>
          </cell>
          <cell r="H1010">
            <v>2182324</v>
          </cell>
          <cell r="I1010">
            <v>0</v>
          </cell>
          <cell r="J1010">
            <v>0</v>
          </cell>
        </row>
        <row r="1011">
          <cell r="B1011" t="str">
            <v>20</v>
          </cell>
          <cell r="C1011" t="str">
            <v>20-02-700</v>
          </cell>
          <cell r="D1011" t="str">
            <v>TOPELLANTAS PREFABRICADO EN CONCRETO L: 0.60 M. INCLUYE ANCLAJES A PISO Y PINTURA TIPO TRAFICO</v>
          </cell>
          <cell r="E1011" t="str">
            <v>U</v>
          </cell>
          <cell r="F1011">
            <v>24</v>
          </cell>
          <cell r="G1011">
            <v>90777</v>
          </cell>
          <cell r="H1011">
            <v>2178648</v>
          </cell>
          <cell r="I1011">
            <v>0</v>
          </cell>
          <cell r="J1011">
            <v>0</v>
          </cell>
        </row>
        <row r="1012">
          <cell r="B1012">
            <v>0</v>
          </cell>
          <cell r="C1012">
            <v>0</v>
          </cell>
          <cell r="D1012">
            <v>0</v>
          </cell>
          <cell r="E1012">
            <v>0</v>
          </cell>
          <cell r="F1012">
            <v>0</v>
          </cell>
          <cell r="G1012">
            <v>0</v>
          </cell>
          <cell r="H1012">
            <v>0</v>
          </cell>
          <cell r="I1012">
            <v>0</v>
          </cell>
          <cell r="J1012">
            <v>0</v>
          </cell>
        </row>
        <row r="1013">
          <cell r="B1013">
            <v>0</v>
          </cell>
          <cell r="C1013" t="str">
            <v>20-03</v>
          </cell>
          <cell r="D1013" t="str">
            <v>CERRAMIENTOS Y MOBILIARIO URBANO</v>
          </cell>
          <cell r="E1013">
            <v>0</v>
          </cell>
          <cell r="F1013">
            <v>0</v>
          </cell>
          <cell r="G1013">
            <v>0</v>
          </cell>
          <cell r="H1013">
            <v>0</v>
          </cell>
          <cell r="I1013">
            <v>0</v>
          </cell>
          <cell r="J1013">
            <v>0</v>
          </cell>
        </row>
        <row r="1014">
          <cell r="B1014" t="str">
            <v>20</v>
          </cell>
          <cell r="C1014" t="str">
            <v>20-03-090</v>
          </cell>
          <cell r="D1014" t="str">
            <v>EXCAVACION MANUAL EN TIERRA HASTA 2.50 M. INCLUYE CARGUE, TRANSPORTE Y DISPOSICION FINAL.</v>
          </cell>
          <cell r="E1014" t="str">
            <v>M3</v>
          </cell>
          <cell r="F1014">
            <v>9</v>
          </cell>
          <cell r="G1014">
            <v>52896</v>
          </cell>
          <cell r="H1014">
            <v>476064</v>
          </cell>
          <cell r="I1014">
            <v>0</v>
          </cell>
          <cell r="J1014">
            <v>0</v>
          </cell>
        </row>
        <row r="1015">
          <cell r="B1015" t="str">
            <v>20</v>
          </cell>
          <cell r="C1015" t="str">
            <v>20-03-105</v>
          </cell>
          <cell r="D1015" t="str">
            <v>EXCAVACIONES PARA PILOTINES Ø 0.25 M. INCLUYE ACARREO INTERNO, CARGUE, TRANSPORTE Y DISPOSICION FINAL DEL MATERIAL SOBRANTE EN BOTADEROS OFICIALES.</v>
          </cell>
          <cell r="E1015" t="str">
            <v>M</v>
          </cell>
          <cell r="F1015">
            <v>234</v>
          </cell>
          <cell r="G1015">
            <v>32807</v>
          </cell>
          <cell r="H1015">
            <v>7676838</v>
          </cell>
          <cell r="I1015">
            <v>0</v>
          </cell>
          <cell r="J1015">
            <v>0</v>
          </cell>
        </row>
        <row r="1016">
          <cell r="B1016" t="str">
            <v>20</v>
          </cell>
          <cell r="C1016" t="str">
            <v>20-03-112</v>
          </cell>
          <cell r="D1016" t="str">
            <v>PILOTES DE FUNDACION EN CONCRETO TIPO TREMIE F'C 21 MPA</v>
          </cell>
          <cell r="E1016" t="str">
            <v>M3</v>
          </cell>
          <cell r="F1016">
            <v>11</v>
          </cell>
          <cell r="G1016">
            <v>423663</v>
          </cell>
          <cell r="H1016">
            <v>4660293</v>
          </cell>
          <cell r="I1016">
            <v>0</v>
          </cell>
          <cell r="J1016">
            <v>0</v>
          </cell>
        </row>
        <row r="1017">
          <cell r="B1017" t="str">
            <v>20</v>
          </cell>
          <cell r="C1017" t="str">
            <v>20-03-115</v>
          </cell>
          <cell r="D1017" t="str">
            <v>DEMOLICION DE CABEZOTE DE PILOTES</v>
          </cell>
          <cell r="E1017" t="str">
            <v>M3</v>
          </cell>
          <cell r="F1017">
            <v>1</v>
          </cell>
          <cell r="G1017">
            <v>245605</v>
          </cell>
          <cell r="H1017">
            <v>245605</v>
          </cell>
          <cell r="I1017">
            <v>0</v>
          </cell>
          <cell r="J1017">
            <v>0</v>
          </cell>
        </row>
        <row r="1018">
          <cell r="B1018" t="str">
            <v>20</v>
          </cell>
          <cell r="C1018" t="str">
            <v>20-03-125</v>
          </cell>
          <cell r="D1018" t="str">
            <v>BANCA + MURETE EN CONCRETO VISTO F'C 21 MPA PARA CERRAMIENTO COLEGIO. BANCA A: 0.50 M. - E: 0.15 -0.24 M. Y MURETE E: 0.25 M. - H: 0.26 M. INCLUYE ACERO DE REFUERZO.</v>
          </cell>
          <cell r="E1018" t="str">
            <v>M</v>
          </cell>
          <cell r="F1018">
            <v>102</v>
          </cell>
          <cell r="G1018">
            <v>189376</v>
          </cell>
          <cell r="H1018">
            <v>19316352</v>
          </cell>
          <cell r="I1018">
            <v>0</v>
          </cell>
          <cell r="J1018">
            <v>0</v>
          </cell>
        </row>
        <row r="1019">
          <cell r="B1019" t="str">
            <v>20</v>
          </cell>
          <cell r="C1019" t="str">
            <v>20-03-135</v>
          </cell>
          <cell r="D1019" t="str">
            <v>LOSETA DINTEL EN CONCRETO VISTO F'C 21 MPA PARA CERRAMIENTO COLEGIO. A: 0.40 M. - E: 0.15 M. INCLUYE ACERO DE REFUERZO.</v>
          </cell>
          <cell r="E1019" t="str">
            <v>M</v>
          </cell>
          <cell r="F1019">
            <v>102</v>
          </cell>
          <cell r="G1019">
            <v>57882</v>
          </cell>
          <cell r="H1019">
            <v>5903964</v>
          </cell>
          <cell r="I1019">
            <v>0</v>
          </cell>
          <cell r="J1019">
            <v>0</v>
          </cell>
        </row>
        <row r="1020">
          <cell r="B1020" t="str">
            <v>20</v>
          </cell>
          <cell r="C1020" t="str">
            <v>20-03-156</v>
          </cell>
          <cell r="D1020" t="str">
            <v>MAMPOSTERIA EN BLOQUE CALADO DE CONCRETO COLOR BLANCO 19x19x9. INCLUYE ALAMBRON HORIZONTAL ACORDE CON LOS DETALLES ESTRUCTURALES.</v>
          </cell>
          <cell r="E1020" t="str">
            <v>M2</v>
          </cell>
          <cell r="F1020">
            <v>305</v>
          </cell>
          <cell r="G1020">
            <v>99598</v>
          </cell>
          <cell r="H1020">
            <v>30377390</v>
          </cell>
          <cell r="I1020">
            <v>0</v>
          </cell>
          <cell r="J1020">
            <v>0</v>
          </cell>
        </row>
        <row r="1021">
          <cell r="B1021" t="str">
            <v>20</v>
          </cell>
          <cell r="C1021" t="str">
            <v>20-03-160</v>
          </cell>
          <cell r="D1021" t="str">
            <v>BANCA EN CONCRETO VISTO F'C 21 MPA. A: 0.40 M. - E: 0.07 M. SOPORTE EN MURETES E: 0.10 M - H: 0.38 M. SEGÚN DETALLE EN PLANOS ARQUITECTONICOS. INCLUYE ACERO DE REFUERZO</v>
          </cell>
          <cell r="E1021" t="str">
            <v>M</v>
          </cell>
          <cell r="F1021">
            <v>3</v>
          </cell>
          <cell r="G1021">
            <v>130272</v>
          </cell>
          <cell r="H1021">
            <v>390816</v>
          </cell>
          <cell r="I1021">
            <v>0</v>
          </cell>
          <cell r="J1021">
            <v>0</v>
          </cell>
        </row>
        <row r="1022">
          <cell r="B1022" t="str">
            <v>20</v>
          </cell>
          <cell r="C1022" t="str">
            <v>20-03-170</v>
          </cell>
          <cell r="D1022" t="str">
            <v>BANCA EN CONCRETO VISTO F'C 21 MPA. A: 0.40 M. - E: 0.07 M. SOPORTE EN MURETES E: 0.10 M - H: 0.18 M. CON ESPALDAR SEGÚN DETALLE EN PLANOS ARQUITECTONICOS. INCLUYE ACERO DE REFUERZO</v>
          </cell>
          <cell r="E1022" t="str">
            <v>M</v>
          </cell>
          <cell r="F1022">
            <v>3</v>
          </cell>
          <cell r="G1022">
            <v>177108</v>
          </cell>
          <cell r="H1022">
            <v>531324</v>
          </cell>
          <cell r="I1022">
            <v>0</v>
          </cell>
          <cell r="J1022">
            <v>0</v>
          </cell>
        </row>
        <row r="1023">
          <cell r="B1023" t="str">
            <v>20</v>
          </cell>
          <cell r="C1023" t="str">
            <v>20-03-200</v>
          </cell>
          <cell r="D1023" t="str">
            <v>CICLOPARQUEADERO TIPO 2 FICHA M-101. INCLUYE ANCLAJES A FUNDACION</v>
          </cell>
          <cell r="E1023" t="str">
            <v>U</v>
          </cell>
          <cell r="F1023">
            <v>4</v>
          </cell>
          <cell r="G1023">
            <v>590798</v>
          </cell>
          <cell r="H1023">
            <v>2363192</v>
          </cell>
          <cell r="I1023">
            <v>0</v>
          </cell>
          <cell r="J1023">
            <v>0</v>
          </cell>
        </row>
        <row r="1024">
          <cell r="B1024" t="str">
            <v>20</v>
          </cell>
          <cell r="C1024" t="str">
            <v>20-03-210</v>
          </cell>
          <cell r="D1024" t="str">
            <v>CANECA METALICA TIPO IDU FICHA M-120. INCLUYE ANCLAJES A FUNDACION</v>
          </cell>
          <cell r="E1024" t="str">
            <v>U</v>
          </cell>
          <cell r="F1024">
            <v>1</v>
          </cell>
          <cell r="G1024">
            <v>296641</v>
          </cell>
          <cell r="H1024">
            <v>296641</v>
          </cell>
          <cell r="I1024">
            <v>0</v>
          </cell>
          <cell r="J1024">
            <v>0</v>
          </cell>
        </row>
        <row r="1025">
          <cell r="B1025" t="str">
            <v>20</v>
          </cell>
          <cell r="C1025" t="str">
            <v>20-03-230</v>
          </cell>
          <cell r="D1025" t="str">
            <v>BEBEDERO CIRCULAR EN CONCRETO VISTO F'C 21 MPA. Ø 0.72 M. - H: 1.25 M. + POZUELO EN ACERO INOXIDABLE Y GRIFERIA ANTIVANDALICA DE PUSH SEGÚN DETALLE DE PLANOS. INCLUYE FUNDACION</v>
          </cell>
          <cell r="E1025" t="str">
            <v>U</v>
          </cell>
          <cell r="F1025">
            <v>1</v>
          </cell>
          <cell r="G1025">
            <v>667626</v>
          </cell>
          <cell r="H1025">
            <v>667626</v>
          </cell>
          <cell r="I1025">
            <v>0</v>
          </cell>
          <cell r="J1025">
            <v>0</v>
          </cell>
        </row>
        <row r="1026">
          <cell r="B1026" t="str">
            <v>20</v>
          </cell>
          <cell r="C1026" t="str">
            <v>20-03-800</v>
          </cell>
          <cell r="D1026" t="str">
            <v>IMPERMEABILIZACION DE FACHADAS CON HIDROFUGO CON SIKA TRANSPARENTE 10 DE SIKA O EQUIVALENTE</v>
          </cell>
          <cell r="E1026" t="str">
            <v>M2</v>
          </cell>
          <cell r="F1026">
            <v>610</v>
          </cell>
          <cell r="G1026">
            <v>6844</v>
          </cell>
          <cell r="H1026">
            <v>4174840</v>
          </cell>
          <cell r="I1026">
            <v>0</v>
          </cell>
          <cell r="J1026">
            <v>0</v>
          </cell>
        </row>
        <row r="1027">
          <cell r="B1027" t="str">
            <v>20</v>
          </cell>
          <cell r="C1027" t="str">
            <v>20-03-810</v>
          </cell>
          <cell r="D1027" t="str">
            <v>LAVADA DE MUROS EN BLOQUE Y/O CONCRETO CON AGUA A PRESION</v>
          </cell>
          <cell r="E1027" t="str">
            <v>M2</v>
          </cell>
          <cell r="F1027">
            <v>610</v>
          </cell>
          <cell r="G1027">
            <v>3307</v>
          </cell>
          <cell r="H1027">
            <v>2017270</v>
          </cell>
          <cell r="I1027">
            <v>0</v>
          </cell>
          <cell r="J1027">
            <v>0</v>
          </cell>
        </row>
        <row r="1028">
          <cell r="B1028">
            <v>0</v>
          </cell>
          <cell r="C1028">
            <v>0</v>
          </cell>
          <cell r="D1028">
            <v>0</v>
          </cell>
          <cell r="E1028">
            <v>0</v>
          </cell>
          <cell r="F1028">
            <v>0</v>
          </cell>
          <cell r="G1028">
            <v>0</v>
          </cell>
          <cell r="H1028">
            <v>0</v>
          </cell>
          <cell r="I1028">
            <v>0</v>
          </cell>
          <cell r="J1028">
            <v>0</v>
          </cell>
        </row>
        <row r="1029">
          <cell r="B1029">
            <v>0</v>
          </cell>
          <cell r="C1029" t="str">
            <v>20-04</v>
          </cell>
          <cell r="D1029" t="str">
            <v>ZONAS VERDES</v>
          </cell>
          <cell r="E1029">
            <v>0</v>
          </cell>
          <cell r="F1029">
            <v>0</v>
          </cell>
          <cell r="G1029">
            <v>0</v>
          </cell>
          <cell r="H1029">
            <v>0</v>
          </cell>
          <cell r="I1029">
            <v>0</v>
          </cell>
          <cell r="J1029">
            <v>0</v>
          </cell>
        </row>
        <row r="1030">
          <cell r="B1030" t="str">
            <v>20</v>
          </cell>
          <cell r="C1030" t="str">
            <v>20-04-300</v>
          </cell>
          <cell r="D1030" t="str">
            <v>ASOCIACION TIPO 1 - PARQUEADEROS / ESPACIO PUBLICO. SUMINISTRO, TRANSPORTE Y SIEMBRA DE ESPECIES. LOCALIZACIÓN SEGÚN INFORME PAISAJISTICO. INCLUYE SUSTRATO DE SIEMBRA E HIDRORRETENEDOR.</v>
          </cell>
          <cell r="E1030" t="str">
            <v>M2</v>
          </cell>
          <cell r="F1030">
            <v>54</v>
          </cell>
          <cell r="G1030">
            <v>27542</v>
          </cell>
          <cell r="H1030">
            <v>1487268</v>
          </cell>
          <cell r="I1030">
            <v>0</v>
          </cell>
          <cell r="J1030">
            <v>0</v>
          </cell>
        </row>
        <row r="1031">
          <cell r="B1031" t="str">
            <v>20</v>
          </cell>
          <cell r="C1031" t="str">
            <v>20-04-310</v>
          </cell>
          <cell r="D1031" t="str">
            <v>ASOCIACION TIPO 2 - CERRAMIENTO DEL EDIFICIO. SUMINISTRO, TRANSPORTE Y SIEMBRA DE ESPECIES. LOCALIZACIÓN SEGÚN INFORME PAISAJISTICO. INCLUYE SUSTRATO DE SIEMBRA E HIDRORRETENEDOR.</v>
          </cell>
          <cell r="E1031" t="str">
            <v>M2</v>
          </cell>
          <cell r="F1031">
            <v>245</v>
          </cell>
          <cell r="G1031">
            <v>30973</v>
          </cell>
          <cell r="H1031">
            <v>7588385</v>
          </cell>
          <cell r="I1031">
            <v>0</v>
          </cell>
          <cell r="J1031">
            <v>0</v>
          </cell>
        </row>
        <row r="1032">
          <cell r="B1032" t="str">
            <v>20</v>
          </cell>
          <cell r="C1032" t="str">
            <v>20-04-320</v>
          </cell>
          <cell r="D1032" t="str">
            <v>ASOCIACION TIPO 3 - ZONA PATIO. SUMINISTRO, TRANSPORTE Y SIEMBRA DE ESPECIES. LOCALIZACIÓN SEGÚN INFORME PAISAJISTICO. INCLUYE SUSTRATO DE SIEMBRA E HIDRORRETENEDOR.</v>
          </cell>
          <cell r="E1032" t="str">
            <v>M2</v>
          </cell>
          <cell r="F1032">
            <v>86</v>
          </cell>
          <cell r="G1032">
            <v>29370</v>
          </cell>
          <cell r="H1032">
            <v>2525820</v>
          </cell>
          <cell r="I1032">
            <v>0</v>
          </cell>
          <cell r="J1032">
            <v>0</v>
          </cell>
        </row>
        <row r="1033">
          <cell r="B1033" t="str">
            <v>20</v>
          </cell>
          <cell r="C1033" t="str">
            <v>20-04-330</v>
          </cell>
          <cell r="D1033" t="str">
            <v>ASOCIACION TIPO 4 - ZONA PATIO B. SUMINISTRO, TRANSPORTE Y SIEMBRA DE ESPECIES. LOCALIZACIÓN SEGÚN INFORME PAISAJISTICO. INCLUYE SUSTRATO DE SIEMBRA E HIDRORRETENEDOR.</v>
          </cell>
          <cell r="E1033" t="str">
            <v>M2</v>
          </cell>
          <cell r="F1033">
            <v>46</v>
          </cell>
          <cell r="G1033">
            <v>29778</v>
          </cell>
          <cell r="H1033">
            <v>1369788</v>
          </cell>
          <cell r="I1033">
            <v>0</v>
          </cell>
          <cell r="J1033">
            <v>0</v>
          </cell>
        </row>
        <row r="1034">
          <cell r="B1034" t="str">
            <v>20</v>
          </cell>
          <cell r="C1034" t="str">
            <v>20-04-340</v>
          </cell>
          <cell r="D1034" t="str">
            <v>ASOCIACION TIPO 5 - PATIOS INTERNOS. SUMINISTRO, TRANSPORTE Y SIEMBRA DE ESPECIES. LOCALIZACIÓN SEGÚN INFORME PAISAJISTICO. INCLUYE SUSTRATO DE SIEMBRA E HIDRORRETENEDOR.</v>
          </cell>
          <cell r="E1034" t="str">
            <v>M2</v>
          </cell>
          <cell r="F1034">
            <v>28</v>
          </cell>
          <cell r="G1034">
            <v>92083</v>
          </cell>
          <cell r="H1034">
            <v>2578324</v>
          </cell>
          <cell r="I1034">
            <v>0</v>
          </cell>
          <cell r="J1034">
            <v>0</v>
          </cell>
        </row>
        <row r="1035">
          <cell r="B1035" t="str">
            <v>20</v>
          </cell>
          <cell r="C1035" t="str">
            <v>20-04-360</v>
          </cell>
          <cell r="D1035" t="str">
            <v>ASOCIACION TIPO 6A - AISLAMIENTO AMBIENTAL. SUMINISTRO, TRANSPORTE Y SIEMBRA DE ESPECIES. LOCALIZACIÓN SEGÚN INFORME PAISAJISTICO. INCLUYE SUSTRATO DE SIEMBRA E HIDRORRETENEDOR.</v>
          </cell>
          <cell r="E1035" t="str">
            <v>M2</v>
          </cell>
          <cell r="F1035">
            <v>259</v>
          </cell>
          <cell r="G1035">
            <v>27711</v>
          </cell>
          <cell r="H1035">
            <v>7177149</v>
          </cell>
          <cell r="I1035">
            <v>0</v>
          </cell>
          <cell r="J1035">
            <v>0</v>
          </cell>
        </row>
        <row r="1036">
          <cell r="B1036" t="str">
            <v>20</v>
          </cell>
          <cell r="C1036" t="str">
            <v>20-04-380</v>
          </cell>
          <cell r="D1036" t="str">
            <v>ASOCIACION TIPO 7 - PASTOS. SUMINISTRO, TRANSPORTE Y SIEMBRA DE ESPECIES. LOCALIZACIÓN SEGÚN INFORME PAISAJISTICO. INCLUYE SUSTRATO DE SIEMBRA E HIDRORRETENEDOR.</v>
          </cell>
          <cell r="E1036" t="str">
            <v>M2</v>
          </cell>
          <cell r="F1036">
            <v>500</v>
          </cell>
          <cell r="G1036">
            <v>24168</v>
          </cell>
          <cell r="H1036">
            <v>12084000</v>
          </cell>
          <cell r="I1036">
            <v>0</v>
          </cell>
          <cell r="J1036">
            <v>0</v>
          </cell>
        </row>
        <row r="1037">
          <cell r="B1037" t="str">
            <v>20</v>
          </cell>
          <cell r="C1037" t="str">
            <v>20-04-400</v>
          </cell>
          <cell r="D1037" t="str">
            <v>SUMINISTRO, TRANSPORTE, SIEMBRA Y MANTENIMIENTO DE ALCAPARRO - H: 1.50 M. INCLUYE SUSTRATO DE SIEMBRA E HIDRORETENEDOR.</v>
          </cell>
          <cell r="E1037" t="str">
            <v>UN</v>
          </cell>
          <cell r="F1037">
            <v>5</v>
          </cell>
          <cell r="G1037">
            <v>94877</v>
          </cell>
          <cell r="H1037">
            <v>474385</v>
          </cell>
          <cell r="I1037">
            <v>0</v>
          </cell>
          <cell r="J1037">
            <v>0</v>
          </cell>
        </row>
        <row r="1038">
          <cell r="B1038" t="str">
            <v>20</v>
          </cell>
          <cell r="C1038" t="str">
            <v>20-04-410</v>
          </cell>
          <cell r="D1038" t="str">
            <v>SUMINISTRO, TRANSPORTE, SIEMBRA Y MANTENIMIENTO DE CAJETO - H: 1.50 M. INCLUYE SUSTRATO DE SIEMBRA E HIDRORETENEDOR.</v>
          </cell>
          <cell r="E1038" t="str">
            <v>UN</v>
          </cell>
          <cell r="F1038">
            <v>4</v>
          </cell>
          <cell r="G1038">
            <v>91877</v>
          </cell>
          <cell r="H1038">
            <v>367508</v>
          </cell>
          <cell r="I1038">
            <v>0</v>
          </cell>
          <cell r="J1038">
            <v>0</v>
          </cell>
        </row>
        <row r="1039">
          <cell r="B1039" t="str">
            <v>20</v>
          </cell>
          <cell r="C1039" t="str">
            <v>20-04-420</v>
          </cell>
          <cell r="D1039" t="str">
            <v>SUMINISTRO, TRANSPORTE, SIEMBRA Y MANTENIMIENTO DE CHICALA - H: 1.50 M. INCLUYE SUSTRATO DE SIEMBRA E HIDRORETENEDOR.</v>
          </cell>
          <cell r="E1039" t="str">
            <v>UN</v>
          </cell>
          <cell r="F1039">
            <v>1</v>
          </cell>
          <cell r="G1039">
            <v>92877</v>
          </cell>
          <cell r="H1039">
            <v>92877</v>
          </cell>
          <cell r="I1039">
            <v>0</v>
          </cell>
          <cell r="J1039">
            <v>0</v>
          </cell>
        </row>
        <row r="1040">
          <cell r="B1040" t="str">
            <v>20</v>
          </cell>
          <cell r="C1040" t="str">
            <v>20-04-430</v>
          </cell>
          <cell r="D1040" t="str">
            <v>SUMINISTRO, TRANSPORTE, SIEMBRA Y MANTENIMIENTO DE AMARILLO - H: 1.50 M. INCLUYE SUSTRATO DE SIEMBRA E HIDRORETENEDOR.</v>
          </cell>
          <cell r="E1040" t="str">
            <v>UN</v>
          </cell>
          <cell r="F1040">
            <v>3</v>
          </cell>
          <cell r="G1040">
            <v>108377</v>
          </cell>
          <cell r="H1040">
            <v>325131</v>
          </cell>
          <cell r="I1040">
            <v>0</v>
          </cell>
          <cell r="J1040">
            <v>0</v>
          </cell>
        </row>
        <row r="1041">
          <cell r="B1041" t="str">
            <v>20</v>
          </cell>
          <cell r="C1041" t="str">
            <v>20-04-440</v>
          </cell>
          <cell r="D1041" t="str">
            <v>SUMINISTRO, TRANSPORTE, SIEMBRA Y MANTENIMIENTO DE ARRAYAN - H: 1.50 M. INCLUYE SUSTRATO DE SIEMBRA E HIDRORETENEDOR.</v>
          </cell>
          <cell r="E1041" t="str">
            <v>UN</v>
          </cell>
          <cell r="F1041">
            <v>3</v>
          </cell>
          <cell r="G1041">
            <v>95877</v>
          </cell>
          <cell r="H1041">
            <v>287631</v>
          </cell>
          <cell r="I1041">
            <v>0</v>
          </cell>
          <cell r="J1041">
            <v>0</v>
          </cell>
        </row>
        <row r="1042">
          <cell r="B1042" t="str">
            <v>20</v>
          </cell>
          <cell r="C1042" t="str">
            <v>20-04-450</v>
          </cell>
          <cell r="D1042" t="str">
            <v>SUMINISTRO, TRANSPORTE, SIEMBRA Y MANTENIMIENTO DE SANGREGARO - H: 1.50 M. INCLUYE SUSTRATO DE SIEMBRA E HIDRORETENEDOR.</v>
          </cell>
          <cell r="E1042" t="str">
            <v>UN</v>
          </cell>
          <cell r="F1042">
            <v>1</v>
          </cell>
          <cell r="G1042">
            <v>91377</v>
          </cell>
          <cell r="H1042">
            <v>91377</v>
          </cell>
          <cell r="I1042">
            <v>0</v>
          </cell>
          <cell r="J1042">
            <v>0</v>
          </cell>
        </row>
        <row r="1043">
          <cell r="B1043" t="str">
            <v>20</v>
          </cell>
          <cell r="C1043" t="str">
            <v>20-04-460</v>
          </cell>
          <cell r="D1043" t="str">
            <v>SUMINISTRO, TRANSPORTE, SIEMBRA Y MANTENIMIENTO DE NOGAL - H: 1.50 M. INCLUYE SUSTRATO DE SIEMBRA E HIDRORETENEDOR.</v>
          </cell>
          <cell r="E1043" t="str">
            <v>UN</v>
          </cell>
          <cell r="F1043">
            <v>5</v>
          </cell>
          <cell r="G1043">
            <v>91877</v>
          </cell>
          <cell r="H1043">
            <v>459385</v>
          </cell>
          <cell r="I1043">
            <v>0</v>
          </cell>
          <cell r="J1043">
            <v>0</v>
          </cell>
        </row>
        <row r="1044">
          <cell r="B1044" t="str">
            <v>20</v>
          </cell>
          <cell r="C1044" t="str">
            <v>20-04-470</v>
          </cell>
          <cell r="D1044" t="str">
            <v>SUMINISTRO, TRANSPORTE, SIEMBRA Y MANTENIMIENTO DE MANO DE OSO - H: 1.50 M. INCLUYE SUSTRATO DE SIEMBRA E HIDRORETENEDOR.</v>
          </cell>
          <cell r="E1044" t="str">
            <v>UN</v>
          </cell>
          <cell r="F1044">
            <v>2</v>
          </cell>
          <cell r="G1044">
            <v>93377</v>
          </cell>
          <cell r="H1044">
            <v>186754</v>
          </cell>
          <cell r="I1044">
            <v>0</v>
          </cell>
          <cell r="J1044">
            <v>0</v>
          </cell>
        </row>
        <row r="1045">
          <cell r="B1045" t="str">
            <v>20</v>
          </cell>
          <cell r="C1045" t="str">
            <v>20-04-480</v>
          </cell>
          <cell r="D1045" t="str">
            <v>SUMINISTRO, TRANSPORTE, SIEMBRA Y MANTENIMIENTO DE PINO ROMERON - H: 1.50 M. INCLUYE SUSTRATO DE SIEMBRA E HIDRORETENEDOR.</v>
          </cell>
          <cell r="E1045" t="str">
            <v>UN</v>
          </cell>
          <cell r="F1045">
            <v>1</v>
          </cell>
          <cell r="G1045">
            <v>93877</v>
          </cell>
          <cell r="H1045">
            <v>93877</v>
          </cell>
          <cell r="I1045">
            <v>0</v>
          </cell>
          <cell r="J1045">
            <v>0</v>
          </cell>
        </row>
        <row r="1046">
          <cell r="B1046" t="str">
            <v>20</v>
          </cell>
          <cell r="C1046" t="str">
            <v>20-04-490</v>
          </cell>
          <cell r="D1046" t="str">
            <v>SUMINISTRO, TRANSPORTE, SIEMBRA Y MANTENIMIENTO DE SIETE CUEROS - H: 1.50 M. INCLUYE SUSTRATO DE SIEMBRA E HIDRORETENEDOR.</v>
          </cell>
          <cell r="E1046" t="str">
            <v>UN</v>
          </cell>
          <cell r="F1046">
            <v>2</v>
          </cell>
          <cell r="G1046">
            <v>92877</v>
          </cell>
          <cell r="H1046">
            <v>185754</v>
          </cell>
          <cell r="I1046">
            <v>0</v>
          </cell>
          <cell r="J1046">
            <v>0</v>
          </cell>
        </row>
        <row r="1047">
          <cell r="B1047" t="str">
            <v>20</v>
          </cell>
          <cell r="C1047" t="str">
            <v>20-04-500</v>
          </cell>
          <cell r="D1047" t="str">
            <v>SUMINISTRO, TRANSPORTE, SIEMBRA Y MANTENIMIENTO DE CAUCHO SABANERO - H: 1.50 M. INCLUYE SUSTRATO DE SIEMBRA E HIDRORETENEDOR.</v>
          </cell>
          <cell r="E1047" t="str">
            <v>UN</v>
          </cell>
          <cell r="F1047">
            <v>1</v>
          </cell>
          <cell r="G1047">
            <v>108377</v>
          </cell>
          <cell r="H1047">
            <v>108377</v>
          </cell>
          <cell r="I1047">
            <v>0</v>
          </cell>
          <cell r="J1047">
            <v>0</v>
          </cell>
        </row>
        <row r="1048">
          <cell r="B1048" t="str">
            <v>20</v>
          </cell>
          <cell r="C1048" t="str">
            <v>20-04-510</v>
          </cell>
          <cell r="D1048" t="str">
            <v>SUMINISTRO, TRANSPORTE, SIEMBRA Y MANTENIMIENTO DE CAUCHO TEQUENDAMA - H: 1.50 M. INCLUYE SUSTRATO DE SIEMBRA E HIDRORETENEDOR.</v>
          </cell>
          <cell r="E1048" t="str">
            <v>UN</v>
          </cell>
          <cell r="F1048">
            <v>2</v>
          </cell>
          <cell r="G1048">
            <v>108377</v>
          </cell>
          <cell r="H1048">
            <v>216754</v>
          </cell>
          <cell r="I1048">
            <v>0</v>
          </cell>
          <cell r="J1048">
            <v>0</v>
          </cell>
        </row>
        <row r="1049">
          <cell r="B1049" t="str">
            <v>20</v>
          </cell>
          <cell r="C1049" t="str">
            <v>20-04-520</v>
          </cell>
          <cell r="D1049" t="str">
            <v>SUMINISTRO, TRANSPORTE, SIEMBRA Y MANTENIMIENTO DE MUELLE - H: 1.50 M. INCLUYE SUSTRATO DE SIEMBRA E HIDRORETENEDOR.</v>
          </cell>
          <cell r="E1049" t="str">
            <v>UN</v>
          </cell>
          <cell r="F1049">
            <v>1</v>
          </cell>
          <cell r="G1049">
            <v>93877</v>
          </cell>
          <cell r="H1049">
            <v>93877</v>
          </cell>
          <cell r="I1049">
            <v>0</v>
          </cell>
          <cell r="J1049">
            <v>0</v>
          </cell>
        </row>
        <row r="1050">
          <cell r="B1050" t="str">
            <v>20</v>
          </cell>
          <cell r="C1050" t="str">
            <v>20-04-540</v>
          </cell>
          <cell r="D1050" t="str">
            <v>SUMINISTRO, TRANSPORTE, SIEMBRA Y MANTENIMIENTO DE PALMA DE CERA - H: 1.50 M. INCLUYE SUSTRATO DE SIEMBRA E HIDRORETENEDOR.</v>
          </cell>
          <cell r="E1050" t="str">
            <v>UN</v>
          </cell>
          <cell r="F1050">
            <v>13</v>
          </cell>
          <cell r="G1050">
            <v>104877</v>
          </cell>
          <cell r="H1050">
            <v>1363401</v>
          </cell>
          <cell r="I1050">
            <v>0</v>
          </cell>
          <cell r="J1050">
            <v>0</v>
          </cell>
        </row>
        <row r="1051">
          <cell r="B1051">
            <v>0</v>
          </cell>
          <cell r="C1051">
            <v>0</v>
          </cell>
          <cell r="D1051">
            <v>0</v>
          </cell>
          <cell r="E1051">
            <v>0</v>
          </cell>
          <cell r="F1051">
            <v>0</v>
          </cell>
          <cell r="G1051">
            <v>0</v>
          </cell>
          <cell r="H1051">
            <v>0</v>
          </cell>
          <cell r="I1051">
            <v>0</v>
          </cell>
          <cell r="J1051">
            <v>0</v>
          </cell>
        </row>
        <row r="1052">
          <cell r="B1052">
            <v>0</v>
          </cell>
          <cell r="C1052" t="str">
            <v>26</v>
          </cell>
          <cell r="D1052" t="str">
            <v>EQUIPOS ESPECIALES</v>
          </cell>
          <cell r="E1052">
            <v>0</v>
          </cell>
          <cell r="F1052">
            <v>0</v>
          </cell>
          <cell r="G1052">
            <v>0</v>
          </cell>
          <cell r="H1052">
            <v>0</v>
          </cell>
          <cell r="I1052">
            <v>105180782</v>
          </cell>
          <cell r="J1052">
            <v>1.0896121308005513E-2</v>
          </cell>
        </row>
        <row r="1053">
          <cell r="B1053">
            <v>0</v>
          </cell>
          <cell r="C1053" t="str">
            <v>26-01</v>
          </cell>
          <cell r="D1053" t="str">
            <v>ELEVADORES</v>
          </cell>
          <cell r="E1053">
            <v>0</v>
          </cell>
          <cell r="F1053">
            <v>0</v>
          </cell>
          <cell r="G1053">
            <v>0</v>
          </cell>
          <cell r="H1053">
            <v>0</v>
          </cell>
          <cell r="I1053">
            <v>0</v>
          </cell>
          <cell r="J1053">
            <v>0</v>
          </cell>
        </row>
        <row r="1054">
          <cell r="B1054" t="str">
            <v>26</v>
          </cell>
          <cell r="C1054" t="str">
            <v>26-01-040</v>
          </cell>
          <cell r="D1054" t="str">
            <v>ASCENSOR PARA PASAJEROS. 3 PARADAS, 825 KG, 1 M/S. SIN CUARTO DE MAQUINAS</v>
          </cell>
          <cell r="E1054" t="str">
            <v>U</v>
          </cell>
          <cell r="F1054">
            <v>1</v>
          </cell>
          <cell r="G1054">
            <v>105180782</v>
          </cell>
          <cell r="H1054">
            <v>105180782</v>
          </cell>
          <cell r="I1054">
            <v>0</v>
          </cell>
          <cell r="J1054">
            <v>0</v>
          </cell>
        </row>
        <row r="1055">
          <cell r="B1055">
            <v>0</v>
          </cell>
          <cell r="C1055">
            <v>0</v>
          </cell>
          <cell r="D1055">
            <v>0</v>
          </cell>
          <cell r="E1055">
            <v>0</v>
          </cell>
          <cell r="F1055">
            <v>0</v>
          </cell>
          <cell r="G1055">
            <v>0</v>
          </cell>
          <cell r="H1055">
            <v>0</v>
          </cell>
          <cell r="I1055">
            <v>0</v>
          </cell>
          <cell r="J1055">
            <v>0</v>
          </cell>
        </row>
        <row r="1056">
          <cell r="B1056">
            <v>0</v>
          </cell>
          <cell r="C1056">
            <v>0</v>
          </cell>
          <cell r="D1056">
            <v>0</v>
          </cell>
          <cell r="E1056">
            <v>0</v>
          </cell>
          <cell r="F1056">
            <v>0</v>
          </cell>
          <cell r="G1056">
            <v>0</v>
          </cell>
          <cell r="H1056">
            <v>0</v>
          </cell>
          <cell r="I1056">
            <v>0</v>
          </cell>
          <cell r="J1056">
            <v>0</v>
          </cell>
        </row>
        <row r="1057">
          <cell r="B1057">
            <v>0</v>
          </cell>
          <cell r="C1057">
            <v>0</v>
          </cell>
          <cell r="D1057">
            <v>0</v>
          </cell>
          <cell r="E1057">
            <v>0</v>
          </cell>
          <cell r="F1057">
            <v>0</v>
          </cell>
          <cell r="G1057">
            <v>0</v>
          </cell>
          <cell r="H1057">
            <v>0</v>
          </cell>
          <cell r="I1057">
            <v>0</v>
          </cell>
          <cell r="J1057">
            <v>0</v>
          </cell>
        </row>
        <row r="1058">
          <cell r="B1058">
            <v>0</v>
          </cell>
          <cell r="C1058">
            <v>0</v>
          </cell>
          <cell r="D1058" t="str">
            <v>EQUIPAMENTO COCINA (EMPOTRADOS)</v>
          </cell>
          <cell r="E1058">
            <v>0</v>
          </cell>
          <cell r="F1058">
            <v>0</v>
          </cell>
          <cell r="G1058">
            <v>0</v>
          </cell>
          <cell r="H1058">
            <v>0</v>
          </cell>
          <cell r="I1058">
            <v>140175247</v>
          </cell>
          <cell r="J1058">
            <v>0</v>
          </cell>
        </row>
        <row r="1059">
          <cell r="B1059">
            <v>0</v>
          </cell>
          <cell r="C1059">
            <v>0</v>
          </cell>
          <cell r="D1059" t="str">
            <v>SISTEMA DE EXTRACCION DE HUMOS Y OLORES</v>
          </cell>
          <cell r="E1059">
            <v>0</v>
          </cell>
          <cell r="F1059">
            <v>0</v>
          </cell>
          <cell r="G1059">
            <v>0</v>
          </cell>
          <cell r="H1059">
            <v>0</v>
          </cell>
          <cell r="I1059">
            <v>0</v>
          </cell>
          <cell r="J1059">
            <v>0</v>
          </cell>
        </row>
        <row r="1060">
          <cell r="B1060">
            <v>0</v>
          </cell>
          <cell r="C1060">
            <v>0</v>
          </cell>
          <cell r="D1060" t="str">
            <v>Campana extractora, construida en acero inoxidable calibre 20 tipo 430, de igual manera los filtros tipo laberinto, canales de refuerzo, de recolección de grasas y su estructura, deben ser del mismo material. Campana en línea, dimensiones aproximadas de 5 M x 1,10 x h=40 a 60 cms aprox.</v>
          </cell>
          <cell r="E1060" t="str">
            <v>UN</v>
          </cell>
          <cell r="F1060">
            <v>1</v>
          </cell>
          <cell r="G1060">
            <v>12426734</v>
          </cell>
          <cell r="H1060">
            <v>12426734</v>
          </cell>
          <cell r="I1060">
            <v>0</v>
          </cell>
          <cell r="J1060">
            <v>0</v>
          </cell>
        </row>
        <row r="1061">
          <cell r="B1061">
            <v>0</v>
          </cell>
          <cell r="C1061">
            <v>0</v>
          </cell>
          <cell r="D1061" t="str">
            <v>Extractor o ventilador GREENHECK CUBE 240-20, 360-50, 220-15 Y/0 SIMILAR para extracción de campana, en aluminio para instalar directamente encima de la ductería y sellado herméticamente. Los materiales y acabados de los ventiladores deben ser para trabajo a la intemperie, su cubierta externa debe impedir la entrada de lluvia y  de solidos extraños, motor trifásico de aprox. 5.0 HP a 208 V, 60, con un requerimiento aprox. entre 5.918 CFM y 8.170 CFM. Sistema de acople del motor a la estructura del ventilador que limite el nivel sonoro y la vibración que se pueda trasladar a la estructura del conjunto.</v>
          </cell>
          <cell r="E1061" t="str">
            <v>UN</v>
          </cell>
          <cell r="F1061">
            <v>1</v>
          </cell>
          <cell r="G1061">
            <v>14700016</v>
          </cell>
          <cell r="H1061">
            <v>14700016</v>
          </cell>
          <cell r="I1061">
            <v>0</v>
          </cell>
          <cell r="J1061">
            <v>0</v>
          </cell>
        </row>
        <row r="1062">
          <cell r="B1062">
            <v>0</v>
          </cell>
          <cell r="C1062">
            <v>0</v>
          </cell>
          <cell r="D1062" t="str">
            <v>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v>
          </cell>
          <cell r="E1062" t="str">
            <v>ML</v>
          </cell>
          <cell r="F1062">
            <v>30</v>
          </cell>
          <cell r="G1062">
            <v>567516</v>
          </cell>
          <cell r="H1062">
            <v>17025480</v>
          </cell>
          <cell r="I1062">
            <v>0</v>
          </cell>
          <cell r="J1062">
            <v>0</v>
          </cell>
        </row>
        <row r="1063">
          <cell r="B1063">
            <v>0</v>
          </cell>
          <cell r="C1063">
            <v>0</v>
          </cell>
          <cell r="D1063" t="str">
            <v xml:space="preserve">Arrancador o guardamotor para protección del motor del extractor, trifásico con capacidad de 5.0 HP con caja o cofre. Se hará con un contactor provisto al menos con  botones que accionan adecuadamente las funciones de arranque y parada del motor,  protegido contra sobrecorrientes por un relé térmico, el arrancador debe instalarse  próximo a la zona de la campana y debe ser de fácil acceso para operar el sistema cuando se requiera. </v>
          </cell>
          <cell r="E1063" t="str">
            <v>UN</v>
          </cell>
          <cell r="F1063">
            <v>1</v>
          </cell>
          <cell r="G1063">
            <v>667246</v>
          </cell>
          <cell r="H1063">
            <v>667246</v>
          </cell>
          <cell r="I1063">
            <v>0</v>
          </cell>
          <cell r="J1063">
            <v>0</v>
          </cell>
        </row>
        <row r="1064">
          <cell r="B1064">
            <v>0</v>
          </cell>
          <cell r="C1064">
            <v>0</v>
          </cell>
          <cell r="D1064" t="str">
            <v>SISTEMA DE CONSERVACION EN FRIO</v>
          </cell>
          <cell r="E1064">
            <v>0</v>
          </cell>
          <cell r="F1064">
            <v>0</v>
          </cell>
          <cell r="G1064">
            <v>0</v>
          </cell>
          <cell r="H1064">
            <v>0</v>
          </cell>
          <cell r="I1064">
            <v>0</v>
          </cell>
          <cell r="J1064">
            <v>0</v>
          </cell>
        </row>
        <row r="1065">
          <cell r="B1065">
            <v>0</v>
          </cell>
          <cell r="C1065">
            <v>0</v>
          </cell>
          <cell r="D1065" t="str">
            <v>Panel tipo fijo y/o modular para cuarto frio. Fabricado en lámina galvanizada CAL-28 y acabado en pintura electrostática, con aislamiento interno especial de poliuretano de alta densidad de 3" a 4" de espesor, de 35 Kg/M3, libre de CFC.</v>
          </cell>
          <cell r="E1065" t="str">
            <v>M2</v>
          </cell>
          <cell r="F1065">
            <v>26</v>
          </cell>
          <cell r="G1065">
            <v>440180</v>
          </cell>
          <cell r="H1065">
            <v>11444680</v>
          </cell>
          <cell r="I1065">
            <v>0</v>
          </cell>
          <cell r="J1065">
            <v>0</v>
          </cell>
        </row>
        <row r="1066">
          <cell r="B1066">
            <v>0</v>
          </cell>
          <cell r="C1066">
            <v>0</v>
          </cell>
          <cell r="D1066" t="str">
            <v>Puerta tipo batiente para cuarto frío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congelación y condensación del mismo.</v>
          </cell>
          <cell r="E1066" t="str">
            <v>UN</v>
          </cell>
          <cell r="F1066">
            <v>2</v>
          </cell>
          <cell r="G1066">
            <v>3865617</v>
          </cell>
          <cell r="H1066">
            <v>7731234</v>
          </cell>
          <cell r="I1066">
            <v>0</v>
          </cell>
          <cell r="J1066">
            <v>0</v>
          </cell>
        </row>
        <row r="1067">
          <cell r="B1067">
            <v>0</v>
          </cell>
          <cell r="C1067">
            <v>0</v>
          </cell>
          <cell r="D1067" t="str">
            <v>Unidad Condesadora para cuarto de refrigeración o conservación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E1067" t="str">
            <v>UN</v>
          </cell>
          <cell r="F1067">
            <v>1</v>
          </cell>
          <cell r="G1067">
            <v>9627065</v>
          </cell>
          <cell r="H1067">
            <v>9627065</v>
          </cell>
          <cell r="I1067">
            <v>0</v>
          </cell>
          <cell r="J1067">
            <v>0</v>
          </cell>
        </row>
        <row r="1068">
          <cell r="B1068">
            <v>0</v>
          </cell>
          <cell r="C1068">
            <v>0</v>
          </cell>
          <cell r="D1068" t="str">
            <v>Unidad Condesadora para cuarto de congelación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E1068" t="str">
            <v>UN</v>
          </cell>
          <cell r="F1068">
            <v>1</v>
          </cell>
          <cell r="G1068">
            <v>10440907</v>
          </cell>
          <cell r="H1068">
            <v>10440907</v>
          </cell>
          <cell r="I1068">
            <v>0</v>
          </cell>
          <cell r="J1068">
            <v>0</v>
          </cell>
        </row>
        <row r="1069">
          <cell r="B1069">
            <v>0</v>
          </cell>
          <cell r="C1069">
            <v>0</v>
          </cell>
          <cell r="D1069" t="str">
            <v>Unidad evaporadora. Difusor con motor eléctrico, a ubicar dentro del cuarto frío. Fabricado en tubería de cobre, láminas de aluminio y cubierta en lámina galvanizada pintada electrostáticamente, válvula de expansión tipo termostático. Ventilación por medio de motores de 34 wattios y aspas en aluminio. Con resistencias para descongelación automática programada.</v>
          </cell>
          <cell r="E1069" t="str">
            <v>UN</v>
          </cell>
          <cell r="F1069">
            <v>2</v>
          </cell>
          <cell r="G1069">
            <v>6789182</v>
          </cell>
          <cell r="H1069">
            <v>13578364</v>
          </cell>
          <cell r="I1069">
            <v>0</v>
          </cell>
          <cell r="J1069">
            <v>0</v>
          </cell>
        </row>
        <row r="1070">
          <cell r="B1070">
            <v>0</v>
          </cell>
          <cell r="C1070">
            <v>0</v>
          </cell>
          <cell r="D1070" t="str">
            <v>Tablero de control o cofre fabricado en lámina de acero inoxidable en calibre 22 como mínimo, pintado electrostáticamente, con luces indicadoras de funcionamiento, contactor de bobina y relé térmico  para protección de la unidad congeladora o de conservación, contactor manejo de ventiladores, luces piloto para la indicación de trabajo o parada, interruptor de encendido y apagado del cuarto, control termostático digital, para las diferentes funciones del equipo y protector de fases.</v>
          </cell>
          <cell r="E1070" t="str">
            <v>UN</v>
          </cell>
          <cell r="F1070">
            <v>2</v>
          </cell>
          <cell r="G1070">
            <v>2450458</v>
          </cell>
          <cell r="H1070">
            <v>4900916</v>
          </cell>
          <cell r="I1070">
            <v>0</v>
          </cell>
          <cell r="J1070">
            <v>0</v>
          </cell>
        </row>
        <row r="1071">
          <cell r="B1071">
            <v>0</v>
          </cell>
          <cell r="C1071">
            <v>0</v>
          </cell>
          <cell r="D1071" t="str">
            <v xml:space="preserve">Termostato del cuarto de refrigeración o congelación para control de temperatura de trabajo entre  +2° C y  +4° C.   </v>
          </cell>
          <cell r="E1071" t="str">
            <v>UN</v>
          </cell>
          <cell r="F1071">
            <v>1</v>
          </cell>
          <cell r="G1071">
            <v>379858</v>
          </cell>
          <cell r="H1071">
            <v>379858</v>
          </cell>
          <cell r="I1071">
            <v>0</v>
          </cell>
          <cell r="J1071">
            <v>0</v>
          </cell>
        </row>
        <row r="1072">
          <cell r="B1072">
            <v>0</v>
          </cell>
          <cell r="C1072">
            <v>0</v>
          </cell>
          <cell r="D1072" t="str">
            <v>Termostato  del cuarto de congelación para control de temperatura de trabajo entre  -12° C y  -15° C.</v>
          </cell>
          <cell r="E1072" t="str">
            <v>UN</v>
          </cell>
          <cell r="F1072">
            <v>1</v>
          </cell>
          <cell r="G1072">
            <v>379858</v>
          </cell>
          <cell r="H1072">
            <v>379858</v>
          </cell>
          <cell r="I1072">
            <v>0</v>
          </cell>
          <cell r="J1072">
            <v>0</v>
          </cell>
        </row>
        <row r="1073">
          <cell r="B1073">
            <v>0</v>
          </cell>
          <cell r="C1073">
            <v>0</v>
          </cell>
          <cell r="D1073" t="str">
            <v>Cortina plástica en thermo film  traslapada para disminuir el intercambio de calor con el exterior cuando la puerta esté abierta. Dimensiones aproximadas de 1 ancho x 2 de altura</v>
          </cell>
          <cell r="E1073" t="str">
            <v>UN</v>
          </cell>
          <cell r="F1073">
            <v>2</v>
          </cell>
          <cell r="G1073">
            <v>513673</v>
          </cell>
          <cell r="H1073">
            <v>1027346</v>
          </cell>
          <cell r="I1073">
            <v>0</v>
          </cell>
          <cell r="J1073">
            <v>0</v>
          </cell>
        </row>
        <row r="1074">
          <cell r="B1074">
            <v>0</v>
          </cell>
          <cell r="C1074">
            <v>0</v>
          </cell>
          <cell r="D1074" t="str">
            <v>Lámpara interna para cuarto frío,  hermética monofásica a 120 V que trabaje sin ser afectada por el frio, encendido y apagado automático con micro interruptor, se debe indicar el nivel de iluminancia garantizado por la luminaria.</v>
          </cell>
          <cell r="E1074" t="str">
            <v>UN</v>
          </cell>
          <cell r="F1074">
            <v>2</v>
          </cell>
          <cell r="G1074">
            <v>175355</v>
          </cell>
          <cell r="H1074">
            <v>350710</v>
          </cell>
          <cell r="I1074">
            <v>0</v>
          </cell>
          <cell r="J1074">
            <v>0</v>
          </cell>
        </row>
        <row r="1075">
          <cell r="B1075">
            <v>0</v>
          </cell>
          <cell r="C1075">
            <v>0</v>
          </cell>
          <cell r="D1075" t="str">
            <v>MESONES EMPOTRADOS</v>
          </cell>
          <cell r="E1075">
            <v>0</v>
          </cell>
          <cell r="F1075">
            <v>0</v>
          </cell>
          <cell r="G1075">
            <v>0</v>
          </cell>
          <cell r="H1075">
            <v>0</v>
          </cell>
          <cell r="I1075">
            <v>0</v>
          </cell>
          <cell r="J1075">
            <v>0</v>
          </cell>
        </row>
        <row r="1076">
          <cell r="B1076">
            <v>0</v>
          </cell>
          <cell r="C1076">
            <v>0</v>
          </cell>
          <cell r="D1076" t="str">
            <v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v>
          </cell>
          <cell r="E1076" t="str">
            <v>ML</v>
          </cell>
          <cell r="F1076">
            <v>12</v>
          </cell>
          <cell r="G1076">
            <v>1615791</v>
          </cell>
          <cell r="H1076">
            <v>19389492</v>
          </cell>
          <cell r="I1076">
            <v>0</v>
          </cell>
          <cell r="J1076">
            <v>0</v>
          </cell>
        </row>
        <row r="1077">
          <cell r="B1077">
            <v>0</v>
          </cell>
          <cell r="C1077">
            <v>0</v>
          </cell>
          <cell r="D1077" t="str">
            <v>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E1077" t="str">
            <v>UN</v>
          </cell>
          <cell r="F1077">
            <v>5</v>
          </cell>
          <cell r="G1077">
            <v>1226259</v>
          </cell>
          <cell r="H1077">
            <v>6131295</v>
          </cell>
          <cell r="I1077">
            <v>0</v>
          </cell>
          <cell r="J1077">
            <v>0</v>
          </cell>
        </row>
        <row r="1078">
          <cell r="B1078">
            <v>0</v>
          </cell>
          <cell r="C1078">
            <v>0</v>
          </cell>
          <cell r="D1078" t="str">
            <v>Lavamanos quirúrgico tipo pared con dimensiones aprox. de 0,60 x 0,60; en acero inoxidable calibre 18, salpicadero de 10 cms perfil frontal, rematado en curva de 180, con poceta con dimensiones aproximadas de 0,50 x 0,50 x 0,20 de profundidad. Piedeamigo para anclar a la pared.</v>
          </cell>
          <cell r="E1078" t="str">
            <v>UN</v>
          </cell>
          <cell r="F1078">
            <v>1</v>
          </cell>
          <cell r="G1078">
            <v>1167037</v>
          </cell>
          <cell r="H1078">
            <v>1167037</v>
          </cell>
          <cell r="I1078">
            <v>0</v>
          </cell>
          <cell r="J1078">
            <v>0</v>
          </cell>
        </row>
        <row r="1079">
          <cell r="B1079">
            <v>0</v>
          </cell>
          <cell r="C1079">
            <v>0</v>
          </cell>
          <cell r="D1079" t="str">
            <v xml:space="preserve">Mesón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mesón . Tapa con refuerzos en la parte inferior, patas inoxidables de 1 5/8" con bases ajustables hasta 1" en acero inoxidable, entrepaño en acero inoxidable calibre 20 donde las partes lo permitan. Esquineras en acero inoxidable calibre 18. 
</v>
          </cell>
          <cell r="E1079" t="str">
            <v>ML</v>
          </cell>
          <cell r="F1079">
            <v>3</v>
          </cell>
          <cell r="G1079">
            <v>2198502</v>
          </cell>
          <cell r="H1079">
            <v>6595506</v>
          </cell>
          <cell r="I1079">
            <v>0</v>
          </cell>
          <cell r="J1079">
            <v>0</v>
          </cell>
        </row>
        <row r="1080">
          <cell r="B1080">
            <v>0</v>
          </cell>
          <cell r="C1080">
            <v>0</v>
          </cell>
          <cell r="D1080" t="str">
            <v>GRIFERIA (para trabajo pesado en cocinas industriales)</v>
          </cell>
          <cell r="E1080">
            <v>0</v>
          </cell>
          <cell r="F1080">
            <v>0</v>
          </cell>
          <cell r="G1080">
            <v>0</v>
          </cell>
          <cell r="H1080">
            <v>0</v>
          </cell>
          <cell r="I1080">
            <v>0</v>
          </cell>
          <cell r="J1080">
            <v>0</v>
          </cell>
        </row>
        <row r="1081">
          <cell r="B1081">
            <v>0</v>
          </cell>
          <cell r="C1081">
            <v>0</v>
          </cell>
          <cell r="D1081" t="str">
            <v>Sum. e inst. grifería lavaplatos 8"  (inc. silicona, teflón, canastilla desague, sifón en P, acoflex transporte y mano de obra)</v>
          </cell>
          <cell r="E1081" t="str">
            <v>UN</v>
          </cell>
          <cell r="F1081">
            <v>3</v>
          </cell>
          <cell r="G1081">
            <v>194527</v>
          </cell>
          <cell r="H1081">
            <v>583581</v>
          </cell>
          <cell r="I1081">
            <v>0</v>
          </cell>
          <cell r="J1081">
            <v>0</v>
          </cell>
        </row>
        <row r="1082">
          <cell r="B1082">
            <v>0</v>
          </cell>
          <cell r="C1082">
            <v>0</v>
          </cell>
          <cell r="D1082" t="str">
            <v xml:space="preserve">Sum. e inst. grifería industrial, ducha pre-lavado o pre-rinse  (incluye silicona, teflón, canastilla, desague, sifón en p, acoflex, transporte, mano de obra) </v>
          </cell>
          <cell r="E1082" t="str">
            <v>UN</v>
          </cell>
          <cell r="F1082">
            <v>1</v>
          </cell>
          <cell r="G1082">
            <v>1285648</v>
          </cell>
          <cell r="H1082">
            <v>1285648</v>
          </cell>
          <cell r="I1082">
            <v>0</v>
          </cell>
          <cell r="J1082">
            <v>0</v>
          </cell>
        </row>
        <row r="1083">
          <cell r="B1083">
            <v>0</v>
          </cell>
          <cell r="C1083">
            <v>0</v>
          </cell>
          <cell r="D1083" t="str">
            <v xml:space="preserve">Sum. e inst. grifería de lavamanos tipo push,  (inc. silicona, teflón, canastilla, desgue, sifón en p, acoflex, transporte y mano de obra) </v>
          </cell>
          <cell r="E1083" t="str">
            <v>UN</v>
          </cell>
          <cell r="F1083">
            <v>1</v>
          </cell>
          <cell r="G1083">
            <v>237412</v>
          </cell>
          <cell r="H1083">
            <v>237412</v>
          </cell>
          <cell r="I1083">
            <v>0</v>
          </cell>
          <cell r="J1083">
            <v>0</v>
          </cell>
        </row>
        <row r="1084">
          <cell r="B1084">
            <v>0</v>
          </cell>
          <cell r="C1084">
            <v>0</v>
          </cell>
          <cell r="D1084" t="str">
            <v>Sum. e inst. llave terminal cromada tipo jardín, pesada, conexión manguera.</v>
          </cell>
          <cell r="E1084" t="str">
            <v>UN</v>
          </cell>
          <cell r="F1084">
            <v>3</v>
          </cell>
          <cell r="G1084">
            <v>34954</v>
          </cell>
          <cell r="H1084">
            <v>104862</v>
          </cell>
          <cell r="I1084">
            <v>0</v>
          </cell>
          <cell r="J1084">
            <v>0</v>
          </cell>
        </row>
        <row r="1085">
          <cell r="B1085">
            <v>0</v>
          </cell>
          <cell r="C1085">
            <v>0</v>
          </cell>
          <cell r="D1085">
            <v>0</v>
          </cell>
          <cell r="E1085">
            <v>0</v>
          </cell>
          <cell r="F1085">
            <v>0</v>
          </cell>
          <cell r="G1085">
            <v>0</v>
          </cell>
          <cell r="H1085">
            <v>0</v>
          </cell>
          <cell r="I1085">
            <v>0</v>
          </cell>
          <cell r="J1085">
            <v>0</v>
          </cell>
        </row>
        <row r="1086">
          <cell r="B1086">
            <v>0</v>
          </cell>
          <cell r="C1086">
            <v>0</v>
          </cell>
          <cell r="D1086">
            <v>0</v>
          </cell>
          <cell r="E1086">
            <v>0</v>
          </cell>
          <cell r="F1086">
            <v>0</v>
          </cell>
          <cell r="G1086">
            <v>0</v>
          </cell>
          <cell r="H1086">
            <v>0</v>
          </cell>
          <cell r="I1086">
            <v>0</v>
          </cell>
          <cell r="J1086">
            <v>0</v>
          </cell>
        </row>
        <row r="1087">
          <cell r="B1087">
            <v>0</v>
          </cell>
          <cell r="C1087">
            <v>0</v>
          </cell>
          <cell r="D1087" t="str">
            <v>COSTOS DIRECTOS</v>
          </cell>
          <cell r="E1087">
            <v>0</v>
          </cell>
          <cell r="F1087">
            <v>0</v>
          </cell>
          <cell r="G1087">
            <v>0</v>
          </cell>
          <cell r="H1087">
            <v>9653048000</v>
          </cell>
          <cell r="I1087">
            <v>9653048000</v>
          </cell>
          <cell r="J1087">
            <v>1</v>
          </cell>
        </row>
        <row r="1088">
          <cell r="B1088">
            <v>0</v>
          </cell>
          <cell r="C1088">
            <v>0</v>
          </cell>
          <cell r="D1088">
            <v>0</v>
          </cell>
          <cell r="E1088">
            <v>0</v>
          </cell>
          <cell r="F1088">
            <v>0</v>
          </cell>
          <cell r="G1088">
            <v>0</v>
          </cell>
          <cell r="H1088">
            <v>0</v>
          </cell>
          <cell r="I1088">
            <v>0</v>
          </cell>
          <cell r="J1088">
            <v>0</v>
          </cell>
        </row>
        <row r="1089">
          <cell r="B1089">
            <v>0</v>
          </cell>
          <cell r="C1089">
            <v>0</v>
          </cell>
          <cell r="D1089" t="str">
            <v>COSTOS INDIRECTOS</v>
          </cell>
          <cell r="E1089">
            <v>0</v>
          </cell>
          <cell r="F1089">
            <v>0</v>
          </cell>
          <cell r="G1089">
            <v>0.26419999999999999</v>
          </cell>
          <cell r="H1089">
            <v>0</v>
          </cell>
          <cell r="I1089">
            <v>2550335282</v>
          </cell>
          <cell r="J1089">
            <v>0.26420000004143768</v>
          </cell>
        </row>
        <row r="1090">
          <cell r="B1090">
            <v>0</v>
          </cell>
          <cell r="C1090">
            <v>0</v>
          </cell>
          <cell r="D1090" t="str">
            <v>COSTO TOTAL</v>
          </cell>
          <cell r="E1090">
            <v>0</v>
          </cell>
          <cell r="F1090" t="str">
            <v>A</v>
          </cell>
          <cell r="G1090">
            <v>0.19420000000000001</v>
          </cell>
          <cell r="H1090">
            <v>0</v>
          </cell>
          <cell r="I1090">
            <v>1874621922</v>
          </cell>
          <cell r="J1090">
            <v>0.1942000000414377</v>
          </cell>
        </row>
        <row r="1091">
          <cell r="B1091">
            <v>0</v>
          </cell>
          <cell r="C1091">
            <v>0</v>
          </cell>
          <cell r="D1091">
            <v>0</v>
          </cell>
          <cell r="E1091">
            <v>0</v>
          </cell>
          <cell r="F1091" t="str">
            <v>I</v>
          </cell>
          <cell r="G1091">
            <v>0.02</v>
          </cell>
          <cell r="H1091">
            <v>0</v>
          </cell>
          <cell r="I1091">
            <v>193060960</v>
          </cell>
          <cell r="J1091">
            <v>0.02</v>
          </cell>
        </row>
        <row r="1092">
          <cell r="B1092">
            <v>0</v>
          </cell>
          <cell r="D1092">
            <v>0</v>
          </cell>
          <cell r="E1092">
            <v>0</v>
          </cell>
          <cell r="F1092" t="str">
            <v>U</v>
          </cell>
          <cell r="G1092">
            <v>0.05</v>
          </cell>
          <cell r="H1092">
            <v>0</v>
          </cell>
          <cell r="I1092">
            <v>482652400</v>
          </cell>
          <cell r="J1092">
            <v>0</v>
          </cell>
        </row>
        <row r="1093">
          <cell r="D1093" t="str">
            <v>GRAN TOTAL</v>
          </cell>
          <cell r="G1093">
            <v>0</v>
          </cell>
          <cell r="I1093">
            <v>12203383282</v>
          </cell>
        </row>
        <row r="1094">
          <cell r="G1094">
            <v>0</v>
          </cell>
          <cell r="I1094">
            <v>0</v>
          </cell>
          <cell r="J1094">
            <v>0</v>
          </cell>
        </row>
        <row r="1095">
          <cell r="G1095">
            <v>0</v>
          </cell>
          <cell r="J1095">
            <v>0</v>
          </cell>
        </row>
        <row r="1096">
          <cell r="I1096">
            <v>0</v>
          </cell>
          <cell r="J1096">
            <v>0</v>
          </cell>
        </row>
        <row r="1097">
          <cell r="G1097">
            <v>0</v>
          </cell>
        </row>
      </sheetData>
      <sheetData sheetId="1"/>
      <sheetData sheetId="2"/>
      <sheetData sheetId="3"/>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PLACA HUELLA"/>
      <sheetName val="2,1"/>
      <sheetName val="2,2"/>
      <sheetName val="2,3"/>
      <sheetName val="2,4"/>
      <sheetName val="2,5"/>
      <sheetName val="2,6"/>
      <sheetName val="2,7"/>
      <sheetName val="2,8"/>
      <sheetName val="2,9"/>
      <sheetName val="ACERO OBRA (2)"/>
      <sheetName val="3,1"/>
      <sheetName val="PAGA"/>
      <sheetName val="PMT"/>
      <sheetName val="Hoja2"/>
    </sheetNames>
    <sheetDataSet>
      <sheetData sheetId="0"/>
      <sheetData sheetId="1">
        <row r="32">
          <cell r="J32">
            <v>37.5</v>
          </cell>
        </row>
      </sheetData>
      <sheetData sheetId="2">
        <row r="32">
          <cell r="J32">
            <v>30</v>
          </cell>
        </row>
      </sheetData>
      <sheetData sheetId="3">
        <row r="32">
          <cell r="Y32">
            <v>1234.8</v>
          </cell>
        </row>
      </sheetData>
      <sheetData sheetId="4">
        <row r="32">
          <cell r="AB32">
            <v>185.22</v>
          </cell>
        </row>
      </sheetData>
      <sheetData sheetId="5">
        <row r="32">
          <cell r="J32">
            <v>8.0190000000000001</v>
          </cell>
        </row>
      </sheetData>
      <sheetData sheetId="6">
        <row r="32">
          <cell r="J32">
            <v>74.087999999999994</v>
          </cell>
        </row>
      </sheetData>
      <sheetData sheetId="7"/>
      <sheetData sheetId="8">
        <row r="32">
          <cell r="J32">
            <v>16.038</v>
          </cell>
        </row>
      </sheetData>
      <sheetData sheetId="9">
        <row r="38">
          <cell r="AA38">
            <v>6061.1465599999983</v>
          </cell>
        </row>
      </sheetData>
      <sheetData sheetId="10"/>
      <sheetData sheetId="11"/>
      <sheetData sheetId="12">
        <row r="21">
          <cell r="F21">
            <v>2408701</v>
          </cell>
        </row>
      </sheetData>
      <sheetData sheetId="13">
        <row r="20">
          <cell r="F20">
            <v>1945560</v>
          </cell>
        </row>
      </sheetData>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Listadoprecios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PLACA HUELLA ENTREGADA "/>
      <sheetName val="ACTA 1"/>
      <sheetName val="ACTA 2 REAL"/>
      <sheetName val="ACERO (ACTA 2) "/>
      <sheetName val="CANTIDADES (ACTA 2)"/>
      <sheetName val="SOBREANCHOS( ACTA 2)"/>
      <sheetName val="CANT OBRAS DE DRENAJE (ACTA 2)"/>
      <sheetName val="ACTA 2 OPCION 2 PROPUESTA"/>
      <sheetName val="ACERO OPC 2"/>
      <sheetName val="CANTIDADES OPC 2"/>
      <sheetName val="SOBREANCHOS OPC 2"/>
      <sheetName val="CANT OBRAS DE DRENAJE OPC 2"/>
      <sheetName val="2.1"/>
      <sheetName val="2.2"/>
      <sheetName val="2.3 (2)"/>
      <sheetName val="2.4 (2)"/>
      <sheetName val="ACTA 2 "/>
    </sheetNames>
    <definedNames>
      <definedName name="FES"/>
      <definedName name="LG" refersTo="#¡REF!"/>
      <definedName name="PV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 AdoVh"/>
      <sheetName val="A. P. U."/>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4">
          <cell r="C4">
            <v>1.85</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 AdoVh"/>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 val="COSTOS OFICINA"/>
      <sheetName val="COSTOS CAMPAMENTO"/>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Análisis de precios"/>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Actual Data (MAP)"/>
      <sheetName val="Actual Data (STX)"/>
      <sheetName val="items"/>
      <sheetName val="2103mar "/>
      <sheetName val="A. P. U."/>
      <sheetName val="Insumos"/>
      <sheetName val="TRAYECTO 1"/>
      <sheetName val="PR_1"/>
      <sheetName val="días habiles 2015"/>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HISTORICOS FUEL OIL EXP"/>
    </sheetNames>
    <definedNames>
      <definedName name="absc"/>
    </defined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sheetNames>
    <sheetDataSet>
      <sheetData sheetId="0">
        <row r="1">
          <cell r="B1">
            <v>0</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PC DANE"/>
      <sheetName val="CALCULO TARIFAS"/>
      <sheetName val="TARIFAS"/>
      <sheetName val="ENSAYOS"/>
      <sheetName val="LISTADO"/>
      <sheetName val="Hoja2"/>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7">
          <cell r="D37">
            <v>13305102658</v>
          </cell>
        </row>
      </sheetData>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SU HH"/>
      <sheetName val="ENTREGABLES"/>
      <sheetName val="Analisis.Tarifas"/>
      <sheetName val="C.LABORALES"/>
      <sheetName val="ADMON"/>
      <sheetName val="desmonte"/>
      <sheetName val="ESTADO VÍA-CRIT.TECNICO"/>
    </sheetNames>
    <sheetDataSet>
      <sheetData sheetId="0"/>
      <sheetData sheetId="1" refreshError="1"/>
      <sheetData sheetId="2" refreshError="1"/>
      <sheetData sheetId="3" refreshError="1"/>
      <sheetData sheetId="4">
        <row r="17">
          <cell r="G17">
            <v>2000</v>
          </cell>
        </row>
      </sheetData>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desmonte"/>
    </sheetNames>
    <sheetDataSet>
      <sheetData sheetId="0">
        <row r="67">
          <cell r="F67">
            <v>0.17</v>
          </cell>
        </row>
      </sheetData>
      <sheetData sheetId="1">
        <row r="3">
          <cell r="C3" t="str">
            <v>CANCHA MÚLTIPLE 750 m2  ZONA ALTA "SUELO E"</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Datos Desplegables"/>
    </sheetNames>
    <sheetDataSet>
      <sheetData sheetId="0" refreshError="1"/>
      <sheetData sheetId="1">
        <row r="2">
          <cell r="A2" t="str">
            <v>un</v>
          </cell>
        </row>
        <row r="3">
          <cell r="A3" t="str">
            <v>car</v>
          </cell>
        </row>
        <row r="4">
          <cell r="A4" t="str">
            <v>rl</v>
          </cell>
        </row>
        <row r="5">
          <cell r="A5" t="str">
            <v>plg</v>
          </cell>
        </row>
        <row r="6">
          <cell r="A6" t="str">
            <v>bot</v>
          </cell>
        </row>
        <row r="7">
          <cell r="A7" t="str">
            <v>bto</v>
          </cell>
        </row>
        <row r="8">
          <cell r="A8" t="str">
            <v>can</v>
          </cell>
        </row>
        <row r="9">
          <cell r="A9" t="str">
            <v>lm</v>
          </cell>
        </row>
        <row r="10">
          <cell r="A10" t="str">
            <v>vj</v>
          </cell>
        </row>
        <row r="11">
          <cell r="A11" t="str">
            <v>mm</v>
          </cell>
        </row>
        <row r="12">
          <cell r="A12" t="str">
            <v>cm</v>
          </cell>
        </row>
        <row r="13">
          <cell r="A13" t="str">
            <v>m</v>
          </cell>
        </row>
        <row r="14">
          <cell r="A14" t="str">
            <v>in</v>
          </cell>
        </row>
        <row r="15">
          <cell r="A15" t="str">
            <v>ft</v>
          </cell>
        </row>
        <row r="16">
          <cell r="A16" t="str">
            <v>m2</v>
          </cell>
        </row>
        <row r="17">
          <cell r="A17" t="str">
            <v>ft2</v>
          </cell>
        </row>
        <row r="18">
          <cell r="A18" t="str">
            <v>m3</v>
          </cell>
        </row>
        <row r="19">
          <cell r="A19" t="str">
            <v>in3</v>
          </cell>
        </row>
        <row r="20">
          <cell r="A20" t="str">
            <v>ft3</v>
          </cell>
        </row>
        <row r="21">
          <cell r="A21" t="str">
            <v>m</v>
          </cell>
        </row>
        <row r="22">
          <cell r="A22" t="str">
            <v>l</v>
          </cell>
        </row>
        <row r="23">
          <cell r="A23" t="str">
            <v>qt</v>
          </cell>
        </row>
        <row r="24">
          <cell r="A24" t="str">
            <v>gal</v>
          </cell>
        </row>
        <row r="25">
          <cell r="A25" t="str">
            <v>brr</v>
          </cell>
        </row>
        <row r="26">
          <cell r="A26" t="str">
            <v>g</v>
          </cell>
        </row>
        <row r="27">
          <cell r="A27" t="str">
            <v>kg</v>
          </cell>
        </row>
        <row r="28">
          <cell r="A28" t="str">
            <v>t</v>
          </cell>
        </row>
        <row r="29">
          <cell r="A29" t="str">
            <v>lb</v>
          </cell>
        </row>
        <row r="30">
          <cell r="A30" t="str">
            <v>glb</v>
          </cell>
        </row>
        <row r="31">
          <cell r="A31" t="str">
            <v>%</v>
          </cell>
        </row>
        <row r="32">
          <cell r="A32" t="str">
            <v>jr</v>
          </cell>
        </row>
        <row r="33">
          <cell r="A33" t="str">
            <v>sem</v>
          </cell>
        </row>
        <row r="34">
          <cell r="A34" t="str">
            <v>mes</v>
          </cell>
        </row>
        <row r="35">
          <cell r="A35" t="str">
            <v>min</v>
          </cell>
        </row>
        <row r="36">
          <cell r="A36" t="str">
            <v>h</v>
          </cell>
        </row>
        <row r="37">
          <cell r="A37" t="str">
            <v>d</v>
          </cell>
        </row>
        <row r="38">
          <cell r="A38" t="str">
            <v>XXX</v>
          </cell>
        </row>
        <row r="39">
          <cell r="A39" t="str">
            <v>otro</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
      <sheetName val="4.0"/>
      <sheetName val="5.0"/>
      <sheetName val="6.0"/>
      <sheetName val="7.0"/>
      <sheetName val="8.0"/>
      <sheetName val="9.0"/>
      <sheetName val="10.0"/>
      <sheetName val="11.0"/>
      <sheetName val="12.0"/>
      <sheetName val="13.0"/>
      <sheetName val="14.0"/>
      <sheetName val="15.0"/>
      <sheetName val="16.0"/>
      <sheetName val="17.0"/>
      <sheetName val="PPTO"/>
      <sheetName val="1"/>
      <sheetName val="2"/>
      <sheetName val="3"/>
      <sheetName val="4"/>
      <sheetName val="5"/>
      <sheetName val="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2">
          <cell r="C12">
            <v>500.1</v>
          </cell>
          <cell r="D12" t="str">
            <v>Concreto clase D (210kg/cm2 ó 3000PSI) LOSAS DE CONCRETO</v>
          </cell>
        </row>
        <row r="13">
          <cell r="C13" t="str">
            <v>630.7</v>
          </cell>
          <cell r="E13" t="str">
            <v>m3</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FFFF00"/>
  </sheetPr>
  <dimension ref="B1:K32"/>
  <sheetViews>
    <sheetView topLeftCell="A4" zoomScale="85" zoomScaleNormal="85" zoomScaleSheetLayoutView="85" workbookViewId="0">
      <selection activeCell="H11" sqref="H11:H12"/>
    </sheetView>
  </sheetViews>
  <sheetFormatPr baseColWidth="10" defaultRowHeight="15"/>
  <cols>
    <col min="1" max="1" width="0.7109375" style="1" customWidth="1"/>
    <col min="2" max="2" width="17.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11" width="42.28515625" style="1" customWidth="1"/>
    <col min="12" max="254" width="10.7109375" style="1"/>
    <col min="255" max="255" width="1.42578125" style="1" customWidth="1"/>
    <col min="256" max="256" width="10.710937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0.7109375" style="1"/>
    <col min="511" max="511" width="1.42578125" style="1" customWidth="1"/>
    <col min="512" max="512" width="10.710937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0.7109375" style="1"/>
    <col min="767" max="767" width="1.42578125" style="1" customWidth="1"/>
    <col min="768" max="768" width="10.710937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0.7109375" style="1"/>
    <col min="1023" max="1023" width="1.42578125" style="1" customWidth="1"/>
    <col min="1024" max="1024" width="10.710937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0.7109375" style="1"/>
    <col min="1279" max="1279" width="1.42578125" style="1" customWidth="1"/>
    <col min="1280" max="1280" width="10.710937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0.7109375" style="1"/>
    <col min="1535" max="1535" width="1.42578125" style="1" customWidth="1"/>
    <col min="1536" max="1536" width="10.710937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0.7109375" style="1"/>
    <col min="1791" max="1791" width="1.42578125" style="1" customWidth="1"/>
    <col min="1792" max="1792" width="10.710937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0.7109375" style="1"/>
    <col min="2047" max="2047" width="1.42578125" style="1" customWidth="1"/>
    <col min="2048" max="2048" width="10.710937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0.7109375" style="1"/>
    <col min="2303" max="2303" width="1.42578125" style="1" customWidth="1"/>
    <col min="2304" max="2304" width="10.710937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0.7109375" style="1"/>
    <col min="2559" max="2559" width="1.42578125" style="1" customWidth="1"/>
    <col min="2560" max="2560" width="10.710937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0.7109375" style="1"/>
    <col min="2815" max="2815" width="1.42578125" style="1" customWidth="1"/>
    <col min="2816" max="2816" width="10.710937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0.7109375" style="1"/>
    <col min="3071" max="3071" width="1.42578125" style="1" customWidth="1"/>
    <col min="3072" max="3072" width="10.710937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0.7109375" style="1"/>
    <col min="3327" max="3327" width="1.42578125" style="1" customWidth="1"/>
    <col min="3328" max="3328" width="10.710937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0.7109375" style="1"/>
    <col min="3583" max="3583" width="1.42578125" style="1" customWidth="1"/>
    <col min="3584" max="3584" width="10.710937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0.7109375" style="1"/>
    <col min="3839" max="3839" width="1.42578125" style="1" customWidth="1"/>
    <col min="3840" max="3840" width="10.710937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0.7109375" style="1"/>
    <col min="4095" max="4095" width="1.42578125" style="1" customWidth="1"/>
    <col min="4096" max="4096" width="10.710937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0.7109375" style="1"/>
    <col min="4351" max="4351" width="1.42578125" style="1" customWidth="1"/>
    <col min="4352" max="4352" width="10.710937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0.7109375" style="1"/>
    <col min="4607" max="4607" width="1.42578125" style="1" customWidth="1"/>
    <col min="4608" max="4608" width="10.710937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0.7109375" style="1"/>
    <col min="4863" max="4863" width="1.42578125" style="1" customWidth="1"/>
    <col min="4864" max="4864" width="10.710937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0.7109375" style="1"/>
    <col min="5119" max="5119" width="1.42578125" style="1" customWidth="1"/>
    <col min="5120" max="5120" width="10.710937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0.7109375" style="1"/>
    <col min="5375" max="5375" width="1.42578125" style="1" customWidth="1"/>
    <col min="5376" max="5376" width="10.710937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0.7109375" style="1"/>
    <col min="5631" max="5631" width="1.42578125" style="1" customWidth="1"/>
    <col min="5632" max="5632" width="10.710937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0.7109375" style="1"/>
    <col min="5887" max="5887" width="1.42578125" style="1" customWidth="1"/>
    <col min="5888" max="5888" width="10.710937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0.7109375" style="1"/>
    <col min="6143" max="6143" width="1.42578125" style="1" customWidth="1"/>
    <col min="6144" max="6144" width="10.710937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0.7109375" style="1"/>
    <col min="6399" max="6399" width="1.42578125" style="1" customWidth="1"/>
    <col min="6400" max="6400" width="10.710937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0.7109375" style="1"/>
    <col min="6655" max="6655" width="1.42578125" style="1" customWidth="1"/>
    <col min="6656" max="6656" width="10.710937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0.7109375" style="1"/>
    <col min="6911" max="6911" width="1.42578125" style="1" customWidth="1"/>
    <col min="6912" max="6912" width="10.710937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0.7109375" style="1"/>
    <col min="7167" max="7167" width="1.42578125" style="1" customWidth="1"/>
    <col min="7168" max="7168" width="10.710937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0.7109375" style="1"/>
    <col min="7423" max="7423" width="1.42578125" style="1" customWidth="1"/>
    <col min="7424" max="7424" width="10.710937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0.7109375" style="1"/>
    <col min="7679" max="7679" width="1.42578125" style="1" customWidth="1"/>
    <col min="7680" max="7680" width="10.710937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0.7109375" style="1"/>
    <col min="7935" max="7935" width="1.42578125" style="1" customWidth="1"/>
    <col min="7936" max="7936" width="10.710937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0.7109375" style="1"/>
    <col min="8191" max="8191" width="1.42578125" style="1" customWidth="1"/>
    <col min="8192" max="8192" width="10.710937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0.7109375" style="1"/>
    <col min="8447" max="8447" width="1.42578125" style="1" customWidth="1"/>
    <col min="8448" max="8448" width="10.710937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0.7109375" style="1"/>
    <col min="8703" max="8703" width="1.42578125" style="1" customWidth="1"/>
    <col min="8704" max="8704" width="10.710937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0.7109375" style="1"/>
    <col min="8959" max="8959" width="1.42578125" style="1" customWidth="1"/>
    <col min="8960" max="8960" width="10.710937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0.7109375" style="1"/>
    <col min="9215" max="9215" width="1.42578125" style="1" customWidth="1"/>
    <col min="9216" max="9216" width="10.710937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0.7109375" style="1"/>
    <col min="9471" max="9471" width="1.42578125" style="1" customWidth="1"/>
    <col min="9472" max="9472" width="10.710937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0.7109375" style="1"/>
    <col min="9727" max="9727" width="1.42578125" style="1" customWidth="1"/>
    <col min="9728" max="9728" width="10.710937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0.7109375" style="1"/>
    <col min="9983" max="9983" width="1.42578125" style="1" customWidth="1"/>
    <col min="9984" max="9984" width="10.710937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0.7109375" style="1"/>
    <col min="10239" max="10239" width="1.42578125" style="1" customWidth="1"/>
    <col min="10240" max="10240" width="10.710937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0.7109375" style="1"/>
    <col min="10495" max="10495" width="1.42578125" style="1" customWidth="1"/>
    <col min="10496" max="10496" width="10.710937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0.7109375" style="1"/>
    <col min="10751" max="10751" width="1.42578125" style="1" customWidth="1"/>
    <col min="10752" max="10752" width="10.710937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0.7109375" style="1"/>
    <col min="11007" max="11007" width="1.42578125" style="1" customWidth="1"/>
    <col min="11008" max="11008" width="10.710937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0.7109375" style="1"/>
    <col min="11263" max="11263" width="1.42578125" style="1" customWidth="1"/>
    <col min="11264" max="11264" width="10.710937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0.7109375" style="1"/>
    <col min="11519" max="11519" width="1.42578125" style="1" customWidth="1"/>
    <col min="11520" max="11520" width="10.710937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0.7109375" style="1"/>
    <col min="11775" max="11775" width="1.42578125" style="1" customWidth="1"/>
    <col min="11776" max="11776" width="10.710937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0.7109375" style="1"/>
    <col min="12031" max="12031" width="1.42578125" style="1" customWidth="1"/>
    <col min="12032" max="12032" width="10.710937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0.7109375" style="1"/>
    <col min="12287" max="12287" width="1.42578125" style="1" customWidth="1"/>
    <col min="12288" max="12288" width="10.710937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0.7109375" style="1"/>
    <col min="12543" max="12543" width="1.42578125" style="1" customWidth="1"/>
    <col min="12544" max="12544" width="10.710937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0.7109375" style="1"/>
    <col min="12799" max="12799" width="1.42578125" style="1" customWidth="1"/>
    <col min="12800" max="12800" width="10.710937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0.7109375" style="1"/>
    <col min="13055" max="13055" width="1.42578125" style="1" customWidth="1"/>
    <col min="13056" max="13056" width="10.710937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0.7109375" style="1"/>
    <col min="13311" max="13311" width="1.42578125" style="1" customWidth="1"/>
    <col min="13312" max="13312" width="10.710937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0.7109375" style="1"/>
    <col min="13567" max="13567" width="1.42578125" style="1" customWidth="1"/>
    <col min="13568" max="13568" width="10.710937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0.7109375" style="1"/>
    <col min="13823" max="13823" width="1.42578125" style="1" customWidth="1"/>
    <col min="13824" max="13824" width="10.710937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0.7109375" style="1"/>
    <col min="14079" max="14079" width="1.42578125" style="1" customWidth="1"/>
    <col min="14080" max="14080" width="10.710937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0.7109375" style="1"/>
    <col min="14335" max="14335" width="1.42578125" style="1" customWidth="1"/>
    <col min="14336" max="14336" width="10.710937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0.7109375" style="1"/>
    <col min="14591" max="14591" width="1.42578125" style="1" customWidth="1"/>
    <col min="14592" max="14592" width="10.710937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0.7109375" style="1"/>
    <col min="14847" max="14847" width="1.42578125" style="1" customWidth="1"/>
    <col min="14848" max="14848" width="10.710937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0.7109375" style="1"/>
    <col min="15103" max="15103" width="1.42578125" style="1" customWidth="1"/>
    <col min="15104" max="15104" width="10.710937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0.7109375" style="1"/>
    <col min="15359" max="15359" width="1.42578125" style="1" customWidth="1"/>
    <col min="15360" max="15360" width="10.710937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0.7109375" style="1"/>
    <col min="15615" max="15615" width="1.42578125" style="1" customWidth="1"/>
    <col min="15616" max="15616" width="10.710937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0.7109375" style="1"/>
    <col min="15871" max="15871" width="1.42578125" style="1" customWidth="1"/>
    <col min="15872" max="15872" width="10.710937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0.7109375" style="1"/>
    <col min="16127" max="16127" width="1.42578125" style="1" customWidth="1"/>
    <col min="16128" max="16128" width="10.710937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0.710937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133" t="s">
        <v>0</v>
      </c>
      <c r="C6" s="34">
        <v>1</v>
      </c>
      <c r="D6" s="37" t="s">
        <v>30</v>
      </c>
      <c r="E6" s="32" t="s">
        <v>8</v>
      </c>
      <c r="F6" s="38" t="s">
        <v>3</v>
      </c>
      <c r="G6" s="74">
        <v>44576</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 customHeight="1">
      <c r="B11" s="140" t="s">
        <v>24</v>
      </c>
      <c r="C11" s="51" t="e">
        <f>+#REF!</f>
        <v>#REF!</v>
      </c>
      <c r="D11" s="19" t="e">
        <f>+#REF!</f>
        <v>#REF!</v>
      </c>
      <c r="E11" s="156" t="e">
        <f>+ROUNDUP(((D11-C11)/2.8)+1,0)</f>
        <v>#REF!</v>
      </c>
      <c r="F11" s="138">
        <v>3.9</v>
      </c>
      <c r="G11" s="138">
        <v>0.2</v>
      </c>
      <c r="H11" s="129"/>
      <c r="I11" s="139" t="e">
        <f t="shared" ref="I11:I12" si="0">+E11*F11*G11*H11</f>
        <v>#REF!</v>
      </c>
      <c r="K11" s="9"/>
    </row>
    <row r="12" spans="2:11" s="3" customFormat="1" ht="15" customHeight="1">
      <c r="B12" s="140" t="s">
        <v>77</v>
      </c>
      <c r="C12" s="51" t="e">
        <f>+#REF!</f>
        <v>#REF!</v>
      </c>
      <c r="D12" s="19" t="e">
        <f>+#REF!</f>
        <v>#REF!</v>
      </c>
      <c r="E12" s="156" t="e">
        <f>+ROUNDUP(((D12-C12)/2.8)+1,0)</f>
        <v>#REF!</v>
      </c>
      <c r="F12" s="138">
        <v>3.9</v>
      </c>
      <c r="G12" s="138">
        <v>0.2</v>
      </c>
      <c r="H12" s="129"/>
      <c r="I12" s="139" t="e">
        <f t="shared" si="0"/>
        <v>#REF!</v>
      </c>
      <c r="K12" s="9"/>
    </row>
    <row r="13" spans="2:11" s="3" customFormat="1" ht="15" customHeight="1">
      <c r="B13" s="131"/>
      <c r="C13" s="51"/>
      <c r="D13" s="19"/>
      <c r="E13" s="29"/>
      <c r="F13" s="129"/>
      <c r="G13" s="129"/>
      <c r="H13" s="129"/>
      <c r="I13" s="130"/>
      <c r="K13" s="9"/>
    </row>
    <row r="14" spans="2:11" s="3" customFormat="1" ht="15" customHeight="1">
      <c r="B14" s="131"/>
      <c r="C14" s="51"/>
      <c r="D14" s="132"/>
      <c r="E14" s="27"/>
      <c r="F14" s="128"/>
      <c r="G14" s="129"/>
      <c r="H14" s="129"/>
      <c r="I14" s="130"/>
      <c r="K14" s="9"/>
    </row>
    <row r="15" spans="2:11" s="3" customFormat="1" ht="15" customHeight="1">
      <c r="B15" s="131"/>
      <c r="C15" s="26"/>
      <c r="D15" s="40"/>
      <c r="E15" s="27"/>
      <c r="F15" s="128"/>
      <c r="G15" s="129"/>
      <c r="H15" s="129"/>
      <c r="I15" s="130"/>
      <c r="K15" s="9"/>
    </row>
    <row r="16" spans="2:11" s="3" customFormat="1" ht="15" customHeight="1">
      <c r="B16" s="131"/>
      <c r="C16" s="26"/>
      <c r="D16" s="40"/>
      <c r="E16" s="27"/>
      <c r="F16" s="128"/>
      <c r="G16" s="129"/>
      <c r="H16" s="129"/>
      <c r="I16" s="130"/>
      <c r="K16" s="9"/>
    </row>
    <row r="17" spans="2:11" s="3" customFormat="1" ht="15" customHeight="1">
      <c r="B17" s="131"/>
      <c r="C17" s="26"/>
      <c r="D17" s="40"/>
      <c r="E17" s="27"/>
      <c r="F17" s="128"/>
      <c r="G17" s="129"/>
      <c r="H17" s="129"/>
      <c r="I17" s="130"/>
      <c r="K17" s="9"/>
    </row>
    <row r="18" spans="2:11" s="3" customFormat="1" ht="15" customHeight="1">
      <c r="B18" s="131"/>
      <c r="C18" s="26"/>
      <c r="D18" s="40"/>
      <c r="E18" s="27"/>
      <c r="F18" s="128"/>
      <c r="G18" s="129"/>
      <c r="H18" s="129"/>
      <c r="I18" s="130"/>
      <c r="K18" s="9"/>
    </row>
    <row r="19" spans="2:11" s="3" customFormat="1" ht="15" customHeight="1" thickBot="1">
      <c r="B19" s="4"/>
      <c r="C19" s="40"/>
      <c r="D19" s="8"/>
      <c r="E19" s="128"/>
      <c r="F19" s="128"/>
      <c r="G19" s="129"/>
      <c r="H19" s="129"/>
      <c r="I19" s="42"/>
      <c r="K19" s="9"/>
    </row>
    <row r="20" spans="2:11" ht="18" customHeight="1" thickTop="1" thickBot="1">
      <c r="B20" s="338" t="s">
        <v>34</v>
      </c>
      <c r="C20" s="339"/>
      <c r="D20" s="339"/>
      <c r="E20" s="339"/>
      <c r="F20" s="339"/>
      <c r="G20" s="339"/>
      <c r="H20" s="340"/>
      <c r="I20" s="41" t="e">
        <f>SUM(I11:I19)</f>
        <v>#REF!</v>
      </c>
    </row>
    <row r="21" spans="2:11" ht="16.5" customHeight="1" thickTop="1">
      <c r="B21" s="341" t="s">
        <v>35</v>
      </c>
      <c r="C21" s="342"/>
      <c r="D21" s="343" t="s">
        <v>37</v>
      </c>
      <c r="E21" s="344"/>
      <c r="F21" s="342"/>
      <c r="G21" s="343" t="s">
        <v>36</v>
      </c>
      <c r="H21" s="344"/>
      <c r="I21" s="345"/>
      <c r="J21" s="39"/>
    </row>
    <row r="22" spans="2:11" ht="16.5" customHeight="1" thickBot="1">
      <c r="B22" s="346"/>
      <c r="C22" s="347"/>
      <c r="D22" s="348"/>
      <c r="E22" s="347"/>
      <c r="F22" s="349"/>
      <c r="G22" s="348"/>
      <c r="H22" s="347"/>
      <c r="I22" s="350"/>
    </row>
    <row r="23" spans="2:11" ht="17.25" thickTop="1" thickBot="1">
      <c r="B23" s="351" t="s">
        <v>22</v>
      </c>
      <c r="C23" s="352"/>
      <c r="D23" s="352"/>
      <c r="E23" s="352"/>
      <c r="F23" s="352"/>
      <c r="G23" s="352"/>
      <c r="H23" s="352"/>
      <c r="I23" s="353"/>
    </row>
    <row r="24" spans="2:11" ht="19.149999999999999" customHeight="1">
      <c r="B24" s="12"/>
      <c r="C24" s="13"/>
      <c r="D24" s="13"/>
      <c r="E24" s="13"/>
      <c r="F24" s="13"/>
      <c r="G24" s="13"/>
      <c r="H24" s="13"/>
      <c r="I24" s="14"/>
    </row>
    <row r="25" spans="2:11" ht="19.149999999999999" customHeight="1">
      <c r="B25" s="20"/>
      <c r="C25" s="11"/>
      <c r="D25" s="11"/>
      <c r="E25" s="11"/>
      <c r="F25" s="11"/>
      <c r="G25" s="11"/>
      <c r="H25" s="11"/>
      <c r="I25" s="21"/>
    </row>
    <row r="26" spans="2:11" ht="19.149999999999999" customHeight="1">
      <c r="B26" s="20"/>
      <c r="C26" s="11"/>
      <c r="D26" s="11"/>
      <c r="E26" s="11"/>
      <c r="F26" s="11"/>
      <c r="G26" s="11"/>
      <c r="H26" s="11"/>
      <c r="I26" s="11"/>
      <c r="J26" s="39"/>
    </row>
    <row r="27" spans="2:11" ht="30.75" customHeight="1" thickBot="1">
      <c r="B27" s="20"/>
      <c r="C27" s="11"/>
      <c r="D27" s="11"/>
      <c r="E27" s="11"/>
      <c r="F27" s="15"/>
      <c r="G27" s="15"/>
      <c r="H27" s="15"/>
      <c r="I27" s="21"/>
    </row>
    <row r="28" spans="2:11" ht="15" customHeight="1">
      <c r="B28" s="20"/>
      <c r="C28" s="354"/>
      <c r="D28" s="354"/>
      <c r="E28" s="22"/>
      <c r="F28" s="355"/>
      <c r="G28" s="355"/>
      <c r="H28" s="355"/>
      <c r="I28" s="21"/>
    </row>
    <row r="29" spans="2:11" ht="15" customHeight="1">
      <c r="B29" s="25"/>
      <c r="C29" s="337" t="s">
        <v>21</v>
      </c>
      <c r="D29" s="337"/>
      <c r="E29" s="22"/>
      <c r="F29" s="337" t="s">
        <v>32</v>
      </c>
      <c r="G29" s="337"/>
      <c r="H29" s="337"/>
      <c r="I29" s="21"/>
    </row>
    <row r="30" spans="2:11" ht="15.75" customHeight="1">
      <c r="B30" s="25"/>
      <c r="C30" s="337" t="s">
        <v>66</v>
      </c>
      <c r="D30" s="337"/>
      <c r="E30" s="22"/>
      <c r="F30" s="337" t="s">
        <v>66</v>
      </c>
      <c r="G30" s="337"/>
      <c r="H30" s="337"/>
      <c r="I30" s="21"/>
    </row>
    <row r="31" spans="2:11" ht="3" customHeight="1" thickBot="1">
      <c r="B31" s="23"/>
      <c r="C31" s="24"/>
      <c r="D31" s="15"/>
      <c r="E31" s="15"/>
      <c r="F31" s="24"/>
      <c r="G31" s="24"/>
      <c r="H31" s="24"/>
      <c r="I31" s="16"/>
    </row>
    <row r="32" spans="2:11" ht="3" customHeight="1"/>
  </sheetData>
  <mergeCells count="27">
    <mergeCell ref="C30:D30"/>
    <mergeCell ref="F30:H30"/>
    <mergeCell ref="B20:H20"/>
    <mergeCell ref="B21:C21"/>
    <mergeCell ref="D21:F21"/>
    <mergeCell ref="G21:I21"/>
    <mergeCell ref="B22:C22"/>
    <mergeCell ref="D22:F22"/>
    <mergeCell ref="G22:I22"/>
    <mergeCell ref="B23:I23"/>
    <mergeCell ref="C28:D28"/>
    <mergeCell ref="F28:H28"/>
    <mergeCell ref="C29:D29"/>
    <mergeCell ref="F29:H29"/>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FF00"/>
  </sheetPr>
  <dimension ref="B1:K65"/>
  <sheetViews>
    <sheetView view="pageBreakPreview" zoomScale="85" zoomScaleNormal="85" zoomScaleSheetLayoutView="85" workbookViewId="0">
      <selection activeCell="H12" sqref="H12"/>
    </sheetView>
  </sheetViews>
  <sheetFormatPr baseColWidth="10" defaultRowHeight="15"/>
  <cols>
    <col min="1" max="1" width="0.7109375" style="1" customWidth="1"/>
    <col min="2" max="2" width="17.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3</v>
      </c>
      <c r="D6" s="37" t="s">
        <v>30</v>
      </c>
      <c r="E6" s="32" t="s">
        <v>8</v>
      </c>
      <c r="F6" s="38" t="s">
        <v>3</v>
      </c>
      <c r="G6" s="33" t="e">
        <f>+#REF!</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 customHeight="1">
      <c r="B11" s="140" t="s">
        <v>76</v>
      </c>
      <c r="C11" s="51">
        <v>380</v>
      </c>
      <c r="D11" s="19">
        <v>390</v>
      </c>
      <c r="E11" s="138">
        <v>1</v>
      </c>
      <c r="F11" s="138">
        <f>+D11-C11</f>
        <v>10</v>
      </c>
      <c r="G11" s="138">
        <v>3.9</v>
      </c>
      <c r="H11" s="138"/>
      <c r="I11" s="139">
        <f>+E11*F11*G11*H11</f>
        <v>0</v>
      </c>
      <c r="K11" s="9"/>
    </row>
    <row r="12" spans="2:11" s="3" customFormat="1" ht="15" customHeight="1">
      <c r="B12" s="140"/>
      <c r="C12" s="51"/>
      <c r="D12" s="17"/>
      <c r="E12" s="138"/>
      <c r="F12" s="138"/>
      <c r="G12" s="138"/>
      <c r="H12" s="138"/>
      <c r="I12" s="139"/>
      <c r="K12" s="9"/>
    </row>
    <row r="13" spans="2:11" s="3" customFormat="1" ht="15" customHeight="1">
      <c r="B13" s="140"/>
      <c r="C13" s="51"/>
      <c r="D13" s="19"/>
      <c r="E13" s="138"/>
      <c r="F13" s="138"/>
      <c r="G13" s="138"/>
      <c r="H13" s="138"/>
      <c r="I13" s="139"/>
      <c r="K13" s="9"/>
    </row>
    <row r="14" spans="2:11" s="3" customFormat="1" ht="15" customHeight="1">
      <c r="B14" s="140"/>
      <c r="C14" s="51"/>
      <c r="D14" s="19"/>
      <c r="E14" s="138"/>
      <c r="F14" s="138"/>
      <c r="G14" s="138"/>
      <c r="H14" s="138"/>
      <c r="I14" s="139"/>
      <c r="K14" s="9"/>
    </row>
    <row r="15" spans="2:11" s="3" customFormat="1" ht="15" customHeight="1">
      <c r="B15" s="140"/>
      <c r="C15" s="51"/>
      <c r="D15" s="19"/>
      <c r="E15" s="138"/>
      <c r="F15" s="138"/>
      <c r="G15" s="138"/>
      <c r="H15" s="138"/>
      <c r="I15" s="139"/>
      <c r="K15" s="9"/>
    </row>
    <row r="16" spans="2:11" s="3" customFormat="1" ht="15" customHeight="1">
      <c r="B16" s="140"/>
      <c r="C16" s="51"/>
      <c r="D16" s="19"/>
      <c r="E16" s="138"/>
      <c r="F16" s="138"/>
      <c r="G16" s="138"/>
      <c r="H16" s="138"/>
      <c r="I16" s="139"/>
      <c r="K16" s="9"/>
    </row>
    <row r="17" spans="2:11" s="3" customFormat="1" ht="15" customHeight="1">
      <c r="B17" s="140"/>
      <c r="C17" s="51"/>
      <c r="D17" s="19"/>
      <c r="E17" s="138"/>
      <c r="F17" s="138"/>
      <c r="G17" s="138"/>
      <c r="H17" s="138"/>
      <c r="I17" s="139"/>
      <c r="K17" s="9"/>
    </row>
    <row r="18" spans="2:11" s="3" customFormat="1" ht="15" customHeight="1">
      <c r="B18" s="140"/>
      <c r="C18" s="51"/>
      <c r="D18" s="19"/>
      <c r="E18" s="138"/>
      <c r="F18" s="138"/>
      <c r="G18" s="138"/>
      <c r="H18" s="138"/>
      <c r="I18" s="139"/>
      <c r="K18" s="9"/>
    </row>
    <row r="19" spans="2:11" s="3" customFormat="1" ht="15" customHeight="1">
      <c r="B19" s="140"/>
      <c r="C19" s="51"/>
      <c r="D19" s="19"/>
      <c r="E19" s="138"/>
      <c r="F19" s="138"/>
      <c r="G19" s="138"/>
      <c r="H19" s="138"/>
      <c r="I19" s="139"/>
      <c r="K19" s="9"/>
    </row>
    <row r="20" spans="2:11" s="3" customFormat="1" ht="15" customHeight="1">
      <c r="B20" s="140"/>
      <c r="C20" s="51"/>
      <c r="D20" s="19"/>
      <c r="E20" s="138"/>
      <c r="F20" s="138"/>
      <c r="G20" s="138"/>
      <c r="H20" s="138"/>
      <c r="I20" s="139"/>
      <c r="K20" s="9"/>
    </row>
    <row r="21" spans="2:11" s="3" customFormat="1" ht="15" customHeight="1">
      <c r="B21" s="140"/>
      <c r="C21" s="51"/>
      <c r="D21" s="19"/>
      <c r="E21" s="138"/>
      <c r="F21" s="138"/>
      <c r="G21" s="138"/>
      <c r="H21" s="138"/>
      <c r="I21" s="139"/>
      <c r="K21" s="9"/>
    </row>
    <row r="22" spans="2:11" s="3" customFormat="1" ht="15" customHeight="1">
      <c r="B22" s="140"/>
      <c r="C22" s="51"/>
      <c r="D22" s="19"/>
      <c r="E22" s="138"/>
      <c r="F22" s="138"/>
      <c r="G22" s="138"/>
      <c r="H22" s="138"/>
      <c r="I22" s="139"/>
      <c r="K22" s="9"/>
    </row>
    <row r="23" spans="2:11" s="3" customFormat="1" ht="15" customHeight="1">
      <c r="B23" s="140"/>
      <c r="C23" s="51"/>
      <c r="D23" s="19"/>
      <c r="E23" s="138"/>
      <c r="F23" s="138"/>
      <c r="G23" s="138"/>
      <c r="H23" s="138"/>
      <c r="I23" s="139"/>
      <c r="K23" s="9"/>
    </row>
    <row r="24" spans="2:11" s="3" customFormat="1" ht="15" customHeight="1">
      <c r="B24" s="140"/>
      <c r="C24" s="51"/>
      <c r="D24" s="19"/>
      <c r="E24" s="138"/>
      <c r="F24" s="138"/>
      <c r="G24" s="138"/>
      <c r="H24" s="138"/>
      <c r="I24" s="139"/>
      <c r="K24" s="9"/>
    </row>
    <row r="25" spans="2:11" s="3" customFormat="1" ht="15" customHeight="1">
      <c r="B25" s="140"/>
      <c r="C25" s="51"/>
      <c r="D25" s="19"/>
      <c r="E25" s="138"/>
      <c r="F25" s="138"/>
      <c r="G25" s="138"/>
      <c r="H25" s="138"/>
      <c r="I25" s="139"/>
      <c r="K25" s="9"/>
    </row>
    <row r="26" spans="2:11" s="3" customFormat="1" ht="15" customHeight="1">
      <c r="B26" s="140"/>
      <c r="C26" s="51"/>
      <c r="D26" s="19"/>
      <c r="E26" s="138"/>
      <c r="F26" s="138"/>
      <c r="G26" s="138"/>
      <c r="H26" s="138"/>
      <c r="I26" s="139"/>
      <c r="K26" s="9"/>
    </row>
    <row r="27" spans="2:11" s="3" customFormat="1" ht="15" customHeight="1">
      <c r="B27" s="140"/>
      <c r="C27" s="51"/>
      <c r="D27" s="19"/>
      <c r="E27" s="138"/>
      <c r="F27" s="138"/>
      <c r="G27" s="138"/>
      <c r="H27" s="138"/>
      <c r="I27" s="139"/>
      <c r="K27" s="9"/>
    </row>
    <row r="28" spans="2:11" s="3" customFormat="1" ht="15" customHeight="1">
      <c r="B28" s="140"/>
      <c r="C28" s="51"/>
      <c r="D28" s="19"/>
      <c r="E28" s="138"/>
      <c r="F28" s="138"/>
      <c r="G28" s="138"/>
      <c r="H28" s="138"/>
      <c r="I28" s="139"/>
      <c r="K28" s="9"/>
    </row>
    <row r="29" spans="2:11" s="3" customFormat="1" ht="15" customHeight="1">
      <c r="B29" s="140"/>
      <c r="C29" s="51"/>
      <c r="D29" s="19"/>
      <c r="E29" s="138"/>
      <c r="F29" s="138"/>
      <c r="G29" s="138"/>
      <c r="H29" s="138"/>
      <c r="I29" s="139"/>
      <c r="K29" s="9"/>
    </row>
    <row r="30" spans="2:11" s="3" customFormat="1" ht="15" customHeight="1">
      <c r="B30" s="140"/>
      <c r="C30" s="19"/>
      <c r="D30" s="19"/>
      <c r="E30" s="138"/>
      <c r="F30" s="138"/>
      <c r="G30" s="138"/>
      <c r="H30" s="138"/>
      <c r="I30" s="139"/>
      <c r="K30" s="9"/>
    </row>
    <row r="31" spans="2:11" s="3" customFormat="1" ht="15" customHeight="1">
      <c r="B31" s="140"/>
      <c r="C31" s="51"/>
      <c r="D31" s="19"/>
      <c r="E31" s="138"/>
      <c r="F31" s="138"/>
      <c r="G31" s="138"/>
      <c r="H31" s="138"/>
      <c r="I31" s="139"/>
      <c r="K31" s="9"/>
    </row>
    <row r="32" spans="2:11" s="3" customFormat="1" ht="15" customHeight="1">
      <c r="B32" s="140"/>
      <c r="C32" s="51"/>
      <c r="D32" s="19"/>
      <c r="E32" s="138"/>
      <c r="F32" s="138"/>
      <c r="G32" s="138"/>
      <c r="H32" s="138"/>
      <c r="I32" s="139"/>
      <c r="K32" s="9"/>
    </row>
    <row r="33" spans="2:11" s="3" customFormat="1" ht="15" customHeight="1">
      <c r="B33" s="140"/>
      <c r="C33" s="51"/>
      <c r="D33" s="19"/>
      <c r="E33" s="138"/>
      <c r="F33" s="138"/>
      <c r="G33" s="138"/>
      <c r="H33" s="138"/>
      <c r="I33" s="139"/>
      <c r="K33" s="9"/>
    </row>
    <row r="34" spans="2:11" s="3" customFormat="1" ht="15" customHeight="1">
      <c r="B34" s="140"/>
      <c r="C34" s="51"/>
      <c r="D34" s="19"/>
      <c r="E34" s="138"/>
      <c r="F34" s="138"/>
      <c r="G34" s="138"/>
      <c r="H34" s="138"/>
      <c r="I34" s="139"/>
      <c r="K34" s="9"/>
    </row>
    <row r="35" spans="2:11" s="3" customFormat="1" ht="15" customHeight="1">
      <c r="B35" s="140"/>
      <c r="C35" s="51"/>
      <c r="D35" s="19"/>
      <c r="E35" s="138"/>
      <c r="F35" s="138"/>
      <c r="G35" s="138"/>
      <c r="H35" s="138"/>
      <c r="I35" s="139"/>
      <c r="K35" s="9"/>
    </row>
    <row r="36" spans="2:11" s="3" customFormat="1" ht="15" customHeight="1">
      <c r="B36" s="140"/>
      <c r="C36" s="51"/>
      <c r="D36" s="132"/>
      <c r="E36" s="160"/>
      <c r="F36" s="160"/>
      <c r="G36" s="138"/>
      <c r="H36" s="138"/>
      <c r="I36" s="139"/>
      <c r="K36" s="9"/>
    </row>
    <row r="37" spans="2:11" s="3" customFormat="1" ht="15" customHeight="1" thickBot="1">
      <c r="B37" s="4"/>
      <c r="C37" s="40"/>
      <c r="D37" s="8"/>
      <c r="E37" s="43"/>
      <c r="F37" s="43"/>
      <c r="G37" s="28"/>
      <c r="H37" s="28"/>
      <c r="I37" s="42"/>
      <c r="K37" s="9"/>
    </row>
    <row r="38" spans="2:11" ht="18" customHeight="1" thickTop="1" thickBot="1">
      <c r="B38" s="338" t="s">
        <v>34</v>
      </c>
      <c r="C38" s="339"/>
      <c r="D38" s="339"/>
      <c r="E38" s="339"/>
      <c r="F38" s="339"/>
      <c r="G38" s="339"/>
      <c r="H38" s="340"/>
      <c r="I38" s="41">
        <f>SUM(I11:I37)</f>
        <v>0</v>
      </c>
    </row>
    <row r="39" spans="2:11" ht="16.5" customHeight="1" thickTop="1">
      <c r="B39" s="341" t="s">
        <v>35</v>
      </c>
      <c r="C39" s="342"/>
      <c r="D39" s="343" t="s">
        <v>37</v>
      </c>
      <c r="E39" s="344"/>
      <c r="F39" s="342"/>
      <c r="G39" s="343" t="s">
        <v>36</v>
      </c>
      <c r="H39" s="344"/>
      <c r="I39" s="345"/>
      <c r="J39" s="39"/>
    </row>
    <row r="40" spans="2:11" ht="16.5" customHeight="1" thickBot="1">
      <c r="B40" s="346">
        <v>0</v>
      </c>
      <c r="C40" s="347"/>
      <c r="D40" s="348">
        <f>+I38</f>
        <v>0</v>
      </c>
      <c r="E40" s="347"/>
      <c r="F40" s="349"/>
      <c r="G40" s="348">
        <f>+D40</f>
        <v>0</v>
      </c>
      <c r="H40" s="347"/>
      <c r="I40" s="350"/>
    </row>
    <row r="41" spans="2:11" ht="17.25" thickTop="1" thickBot="1">
      <c r="B41" s="351" t="s">
        <v>22</v>
      </c>
      <c r="C41" s="352"/>
      <c r="D41" s="352"/>
      <c r="E41" s="352"/>
      <c r="F41" s="352"/>
      <c r="G41" s="352"/>
      <c r="H41" s="352"/>
      <c r="I41" s="353"/>
    </row>
    <row r="42" spans="2:11" ht="15.75">
      <c r="B42" s="188"/>
      <c r="C42" s="189"/>
      <c r="D42" s="189"/>
      <c r="E42" s="189"/>
      <c r="F42" s="189"/>
      <c r="G42" s="189"/>
      <c r="H42" s="189"/>
      <c r="I42" s="190"/>
    </row>
    <row r="43" spans="2:11" ht="15.75">
      <c r="B43" s="188"/>
      <c r="C43" s="189"/>
      <c r="D43" s="189"/>
      <c r="E43" s="189"/>
      <c r="F43" s="189"/>
      <c r="G43" s="189"/>
      <c r="H43" s="189"/>
      <c r="I43" s="190"/>
    </row>
    <row r="44" spans="2:11" ht="15.75">
      <c r="B44" s="188"/>
      <c r="C44" s="189"/>
      <c r="D44" s="189"/>
      <c r="E44" s="189"/>
      <c r="F44" s="189"/>
      <c r="G44" s="189"/>
      <c r="H44" s="189"/>
      <c r="I44" s="190"/>
    </row>
    <row r="45" spans="2:11" ht="15.75">
      <c r="B45" s="188"/>
      <c r="C45" s="189"/>
      <c r="D45" s="189"/>
      <c r="E45" s="189"/>
      <c r="F45" s="189"/>
      <c r="G45" s="189"/>
      <c r="H45" s="189"/>
      <c r="I45" s="190"/>
    </row>
    <row r="46" spans="2:11" ht="15.75">
      <c r="B46" s="188"/>
      <c r="C46" s="189"/>
      <c r="D46" s="189"/>
      <c r="E46" s="189"/>
      <c r="F46" s="189"/>
      <c r="G46" s="189"/>
      <c r="H46" s="189"/>
      <c r="I46" s="190"/>
    </row>
    <row r="47" spans="2:11" ht="15.75">
      <c r="B47" s="188"/>
      <c r="C47" s="189"/>
      <c r="D47" s="189"/>
      <c r="E47" s="189"/>
      <c r="F47" s="189"/>
      <c r="G47" s="189"/>
      <c r="H47" s="189"/>
      <c r="I47" s="190"/>
    </row>
    <row r="48" spans="2:11" ht="15.75">
      <c r="B48" s="188"/>
      <c r="C48" s="189"/>
      <c r="D48" s="189"/>
      <c r="E48" s="189"/>
      <c r="F48" s="189"/>
      <c r="G48" s="189"/>
      <c r="H48" s="189"/>
      <c r="I48" s="190"/>
    </row>
    <row r="49" spans="2:10" ht="15.75">
      <c r="B49" s="188"/>
      <c r="C49" s="189"/>
      <c r="D49" s="189"/>
      <c r="E49" s="189"/>
      <c r="F49" s="189"/>
      <c r="G49" s="189"/>
      <c r="H49" s="189"/>
      <c r="I49" s="190"/>
    </row>
    <row r="50" spans="2:10" ht="15.75">
      <c r="B50" s="188"/>
      <c r="C50" s="189"/>
      <c r="D50" s="189"/>
      <c r="E50" s="189"/>
      <c r="F50" s="189"/>
      <c r="G50" s="189"/>
      <c r="H50" s="189"/>
      <c r="I50" s="190"/>
    </row>
    <row r="51" spans="2:10" ht="15.75">
      <c r="B51" s="188"/>
      <c r="C51" s="189"/>
      <c r="D51" s="189"/>
      <c r="E51" s="189"/>
      <c r="F51" s="189"/>
      <c r="G51" s="189"/>
      <c r="H51" s="189"/>
      <c r="I51" s="190"/>
    </row>
    <row r="52" spans="2:10" ht="15.75">
      <c r="B52" s="188"/>
      <c r="C52" s="189"/>
      <c r="D52" s="189"/>
      <c r="E52" s="189"/>
      <c r="F52" s="189"/>
      <c r="G52" s="189"/>
      <c r="H52" s="189"/>
      <c r="I52" s="190"/>
    </row>
    <row r="53" spans="2:10" ht="15.75">
      <c r="B53" s="188"/>
      <c r="C53" s="189"/>
      <c r="D53" s="189"/>
      <c r="E53" s="189"/>
      <c r="F53" s="189"/>
      <c r="G53" s="189"/>
      <c r="H53" s="189"/>
      <c r="I53" s="190"/>
    </row>
    <row r="54" spans="2:10" ht="15.75">
      <c r="B54" s="188"/>
      <c r="C54" s="189"/>
      <c r="D54" s="189"/>
      <c r="E54" s="189"/>
      <c r="F54" s="189"/>
      <c r="G54" s="189"/>
      <c r="H54" s="189"/>
      <c r="I54" s="190"/>
    </row>
    <row r="55" spans="2:10" ht="15.75">
      <c r="B55" s="188"/>
      <c r="C55" s="189"/>
      <c r="D55" s="189"/>
      <c r="E55" s="189"/>
      <c r="F55" s="189"/>
      <c r="G55" s="189"/>
      <c r="H55" s="189"/>
      <c r="I55" s="190"/>
    </row>
    <row r="56" spans="2:10" ht="16.5" thickBot="1">
      <c r="B56" s="188"/>
      <c r="C56" s="189"/>
      <c r="D56" s="189"/>
      <c r="E56" s="189"/>
      <c r="F56" s="189"/>
      <c r="G56" s="189"/>
      <c r="H56" s="189"/>
      <c r="I56" s="190"/>
    </row>
    <row r="57" spans="2:10" ht="17.25" customHeight="1">
      <c r="B57" s="12"/>
      <c r="C57" s="13"/>
      <c r="D57" s="13"/>
      <c r="E57" s="13"/>
      <c r="F57" s="13"/>
      <c r="G57" s="13"/>
      <c r="H57" s="13"/>
      <c r="I57" s="14"/>
    </row>
    <row r="58" spans="2:10" ht="17.25" customHeight="1">
      <c r="B58" s="20"/>
      <c r="C58" s="11"/>
      <c r="D58" s="11"/>
      <c r="E58" s="11"/>
      <c r="F58" s="11"/>
      <c r="G58" s="11"/>
      <c r="H58" s="11"/>
      <c r="I58" s="21"/>
    </row>
    <row r="59" spans="2:10" ht="17.25" customHeight="1">
      <c r="B59" s="20"/>
      <c r="C59" s="11"/>
      <c r="D59" s="11"/>
      <c r="E59" s="11"/>
      <c r="F59" s="11"/>
      <c r="G59" s="11"/>
      <c r="H59" s="11"/>
      <c r="I59" s="11"/>
      <c r="J59" s="39"/>
    </row>
    <row r="60" spans="2:10" ht="17.25" customHeight="1" thickBot="1">
      <c r="B60" s="20"/>
      <c r="C60" s="11"/>
      <c r="D60" s="11"/>
      <c r="E60" s="11"/>
      <c r="F60" s="15"/>
      <c r="G60" s="15"/>
      <c r="H60" s="15"/>
      <c r="I60" s="21"/>
    </row>
    <row r="61" spans="2:10" ht="15" customHeight="1">
      <c r="B61" s="20"/>
      <c r="C61" s="354"/>
      <c r="D61" s="354"/>
      <c r="E61" s="22"/>
      <c r="F61" s="355"/>
      <c r="G61" s="355"/>
      <c r="H61" s="355"/>
      <c r="I61" s="21"/>
    </row>
    <row r="62" spans="2:10" ht="15" customHeight="1">
      <c r="B62" s="25"/>
      <c r="C62" s="337" t="s">
        <v>21</v>
      </c>
      <c r="D62" s="337"/>
      <c r="E62" s="22"/>
      <c r="F62" s="337" t="s">
        <v>32</v>
      </c>
      <c r="G62" s="337"/>
      <c r="H62" s="337"/>
      <c r="I62" s="21"/>
    </row>
    <row r="63" spans="2:10" ht="15.75" customHeight="1">
      <c r="B63" s="25"/>
      <c r="C63" s="337" t="s">
        <v>66</v>
      </c>
      <c r="D63" s="337"/>
      <c r="E63" s="22"/>
      <c r="F63" s="337" t="s">
        <v>66</v>
      </c>
      <c r="G63" s="337"/>
      <c r="H63" s="337"/>
      <c r="I63" s="21"/>
    </row>
    <row r="64" spans="2:10" ht="3" customHeight="1" thickBot="1">
      <c r="B64" s="23"/>
      <c r="C64" s="24"/>
      <c r="D64" s="15"/>
      <c r="E64" s="15"/>
      <c r="F64" s="24"/>
      <c r="G64" s="24"/>
      <c r="H64" s="24"/>
      <c r="I64" s="16"/>
    </row>
    <row r="65" ht="3" customHeight="1"/>
  </sheetData>
  <mergeCells count="27">
    <mergeCell ref="C63:D63"/>
    <mergeCell ref="F63:H63"/>
    <mergeCell ref="B38:H38"/>
    <mergeCell ref="B39:C39"/>
    <mergeCell ref="D39:F39"/>
    <mergeCell ref="G39:I39"/>
    <mergeCell ref="B40:C40"/>
    <mergeCell ref="D40:F40"/>
    <mergeCell ref="G40:I40"/>
    <mergeCell ref="B41:I41"/>
    <mergeCell ref="C61:D61"/>
    <mergeCell ref="F61:H61"/>
    <mergeCell ref="C62:D62"/>
    <mergeCell ref="F62:H62"/>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rowBreaks count="1" manualBreakCount="1">
    <brk id="4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FF00"/>
  </sheetPr>
  <dimension ref="B1:K53"/>
  <sheetViews>
    <sheetView topLeftCell="A25" zoomScaleNormal="100" zoomScaleSheetLayoutView="85" workbookViewId="0">
      <selection activeCell="I40" sqref="I40"/>
    </sheetView>
  </sheetViews>
  <sheetFormatPr baseColWidth="10" defaultRowHeight="15"/>
  <cols>
    <col min="1" max="1" width="0.7109375" style="1" customWidth="1"/>
    <col min="2" max="2" width="19"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4</v>
      </c>
      <c r="D6" s="37" t="s">
        <v>30</v>
      </c>
      <c r="E6" s="32" t="s">
        <v>8</v>
      </c>
      <c r="F6" s="38" t="s">
        <v>3</v>
      </c>
      <c r="G6" s="33" t="e">
        <f>+'4.0'!G6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 customHeight="1">
      <c r="B11" s="164" t="s">
        <v>63</v>
      </c>
      <c r="C11" s="165"/>
      <c r="D11" s="166"/>
      <c r="E11" s="167">
        <v>2</v>
      </c>
      <c r="F11" s="168">
        <v>5</v>
      </c>
      <c r="G11" s="168" t="e">
        <f>+#REF!</f>
        <v>#REF!</v>
      </c>
      <c r="H11" s="168"/>
      <c r="I11" s="169" t="e">
        <f>+E11*F11*G11*H11</f>
        <v>#REF!</v>
      </c>
      <c r="K11" s="9"/>
    </row>
    <row r="12" spans="2:11" s="3" customFormat="1" ht="44.25" customHeight="1">
      <c r="B12" s="164" t="s">
        <v>88</v>
      </c>
      <c r="C12" s="165"/>
      <c r="D12" s="166"/>
      <c r="E12" s="168">
        <v>1</v>
      </c>
      <c r="F12" s="168"/>
      <c r="G12" s="168">
        <v>7.93</v>
      </c>
      <c r="H12" s="168"/>
      <c r="I12" s="169">
        <f>+E12*G12*H12</f>
        <v>0</v>
      </c>
      <c r="K12" s="9"/>
    </row>
    <row r="13" spans="2:11" s="3" customFormat="1" ht="15" customHeight="1">
      <c r="B13" s="140" t="s">
        <v>67</v>
      </c>
      <c r="C13" s="51" t="e">
        <f>+#REF!</f>
        <v>#REF!</v>
      </c>
      <c r="D13" s="19" t="e">
        <f>+#REF!</f>
        <v>#REF!</v>
      </c>
      <c r="E13" s="138">
        <v>1</v>
      </c>
      <c r="F13" s="138" t="e">
        <f>+D13-C13</f>
        <v>#REF!</v>
      </c>
      <c r="G13" s="138">
        <v>1.8</v>
      </c>
      <c r="H13" s="138"/>
      <c r="I13" s="139" t="e">
        <f t="shared" ref="I13:I35" si="0">+E13*F13*G13*H13</f>
        <v>#REF!</v>
      </c>
      <c r="K13" s="9"/>
    </row>
    <row r="14" spans="2:11" s="3" customFormat="1" ht="15" customHeight="1">
      <c r="B14" s="140" t="s">
        <v>76</v>
      </c>
      <c r="C14" s="51" t="e">
        <f>+#REF!</f>
        <v>#REF!</v>
      </c>
      <c r="D14" s="19" t="e">
        <f>+#REF!</f>
        <v>#REF!</v>
      </c>
      <c r="E14" s="138">
        <v>1</v>
      </c>
      <c r="F14" s="138" t="e">
        <f>+D14-C14</f>
        <v>#REF!</v>
      </c>
      <c r="G14" s="138">
        <v>1.8</v>
      </c>
      <c r="H14" s="138"/>
      <c r="I14" s="139" t="e">
        <f t="shared" si="0"/>
        <v>#REF!</v>
      </c>
      <c r="K14" s="9"/>
    </row>
    <row r="15" spans="2:11" s="3" customFormat="1" ht="15" customHeight="1">
      <c r="B15" s="140" t="s">
        <v>68</v>
      </c>
      <c r="C15" s="51">
        <v>365</v>
      </c>
      <c r="D15" s="17">
        <v>370</v>
      </c>
      <c r="E15" s="138">
        <v>1</v>
      </c>
      <c r="F15" s="138">
        <f>+D15-C15</f>
        <v>5</v>
      </c>
      <c r="G15" s="138">
        <v>1.0899999999999999</v>
      </c>
      <c r="H15" s="138"/>
      <c r="I15" s="139">
        <f t="shared" si="0"/>
        <v>0</v>
      </c>
      <c r="K15" s="9"/>
    </row>
    <row r="16" spans="2:11" s="3" customFormat="1" ht="15" customHeight="1">
      <c r="B16" s="140" t="s">
        <v>68</v>
      </c>
      <c r="C16" s="51">
        <v>370</v>
      </c>
      <c r="D16" s="19">
        <v>380</v>
      </c>
      <c r="E16" s="138">
        <v>1</v>
      </c>
      <c r="F16" s="138">
        <f t="shared" ref="F16:F38" si="1">+D16-C16</f>
        <v>10</v>
      </c>
      <c r="G16" s="138">
        <v>0.51499999999999957</v>
      </c>
      <c r="H16" s="138"/>
      <c r="I16" s="139">
        <f t="shared" si="0"/>
        <v>0</v>
      </c>
      <c r="K16" s="9"/>
    </row>
    <row r="17" spans="2:11" s="3" customFormat="1" ht="15" customHeight="1">
      <c r="B17" s="140" t="s">
        <v>68</v>
      </c>
      <c r="C17" s="51">
        <v>430</v>
      </c>
      <c r="D17" s="19">
        <v>440</v>
      </c>
      <c r="E17" s="138">
        <v>1</v>
      </c>
      <c r="F17" s="138">
        <f t="shared" si="1"/>
        <v>10</v>
      </c>
      <c r="G17" s="138">
        <v>0.32500000000000007</v>
      </c>
      <c r="H17" s="138"/>
      <c r="I17" s="139">
        <f t="shared" si="0"/>
        <v>0</v>
      </c>
      <c r="K17" s="9"/>
    </row>
    <row r="18" spans="2:11" s="3" customFormat="1" ht="15" customHeight="1">
      <c r="B18" s="140" t="s">
        <v>68</v>
      </c>
      <c r="C18" s="51">
        <v>440</v>
      </c>
      <c r="D18" s="19">
        <v>450</v>
      </c>
      <c r="E18" s="138">
        <v>1</v>
      </c>
      <c r="F18" s="138">
        <f t="shared" si="1"/>
        <v>10</v>
      </c>
      <c r="G18" s="138">
        <v>0.5549999999999996</v>
      </c>
      <c r="H18" s="138"/>
      <c r="I18" s="139">
        <f t="shared" si="0"/>
        <v>0</v>
      </c>
      <c r="K18" s="9"/>
    </row>
    <row r="19" spans="2:11" s="3" customFormat="1" ht="15" customHeight="1">
      <c r="B19" s="140" t="s">
        <v>68</v>
      </c>
      <c r="C19" s="51">
        <v>450</v>
      </c>
      <c r="D19" s="19">
        <v>460</v>
      </c>
      <c r="E19" s="138">
        <v>1</v>
      </c>
      <c r="F19" s="138">
        <f t="shared" si="1"/>
        <v>10</v>
      </c>
      <c r="G19" s="138">
        <v>0.96999999999999964</v>
      </c>
      <c r="H19" s="138"/>
      <c r="I19" s="139">
        <f t="shared" si="0"/>
        <v>0</v>
      </c>
      <c r="K19" s="9"/>
    </row>
    <row r="20" spans="2:11" s="3" customFormat="1" ht="15" customHeight="1">
      <c r="B20" s="140" t="s">
        <v>68</v>
      </c>
      <c r="C20" s="51">
        <v>460</v>
      </c>
      <c r="D20" s="19">
        <v>470</v>
      </c>
      <c r="E20" s="138">
        <v>1</v>
      </c>
      <c r="F20" s="138">
        <f t="shared" si="1"/>
        <v>10</v>
      </c>
      <c r="G20" s="138">
        <v>0.87999999999999978</v>
      </c>
      <c r="H20" s="138"/>
      <c r="I20" s="139">
        <f t="shared" si="0"/>
        <v>0</v>
      </c>
      <c r="K20" s="9"/>
    </row>
    <row r="21" spans="2:11" s="3" customFormat="1" ht="15" customHeight="1">
      <c r="B21" s="140" t="s">
        <v>68</v>
      </c>
      <c r="C21" s="51">
        <v>470</v>
      </c>
      <c r="D21" s="19">
        <v>480</v>
      </c>
      <c r="E21" s="138">
        <v>1</v>
      </c>
      <c r="F21" s="138">
        <f t="shared" si="1"/>
        <v>10</v>
      </c>
      <c r="G21" s="138">
        <v>0.65000000000000024</v>
      </c>
      <c r="H21" s="138"/>
      <c r="I21" s="139">
        <f t="shared" si="0"/>
        <v>0</v>
      </c>
      <c r="K21" s="9"/>
    </row>
    <row r="22" spans="2:11" s="3" customFormat="1" ht="15" customHeight="1">
      <c r="B22" s="140" t="s">
        <v>68</v>
      </c>
      <c r="C22" s="51">
        <v>540</v>
      </c>
      <c r="D22" s="19">
        <v>550</v>
      </c>
      <c r="E22" s="138">
        <v>1</v>
      </c>
      <c r="F22" s="138">
        <f t="shared" si="1"/>
        <v>10</v>
      </c>
      <c r="G22" s="138">
        <v>0.20499999999999999</v>
      </c>
      <c r="H22" s="138"/>
      <c r="I22" s="139">
        <f t="shared" si="0"/>
        <v>0</v>
      </c>
      <c r="K22" s="9"/>
    </row>
    <row r="23" spans="2:11" s="3" customFormat="1" ht="15" customHeight="1">
      <c r="B23" s="140" t="s">
        <v>68</v>
      </c>
      <c r="C23" s="51">
        <v>550</v>
      </c>
      <c r="D23" s="19">
        <v>560</v>
      </c>
      <c r="E23" s="138">
        <v>1</v>
      </c>
      <c r="F23" s="138">
        <f t="shared" si="1"/>
        <v>10</v>
      </c>
      <c r="G23" s="138">
        <v>0.48000000000000032</v>
      </c>
      <c r="H23" s="138"/>
      <c r="I23" s="139">
        <f t="shared" si="0"/>
        <v>0</v>
      </c>
      <c r="K23" s="9"/>
    </row>
    <row r="24" spans="2:11" s="3" customFormat="1" ht="15" customHeight="1">
      <c r="B24" s="140" t="s">
        <v>68</v>
      </c>
      <c r="C24" s="51">
        <v>560</v>
      </c>
      <c r="D24" s="19">
        <v>570</v>
      </c>
      <c r="E24" s="138">
        <v>1</v>
      </c>
      <c r="F24" s="138">
        <f t="shared" si="1"/>
        <v>10</v>
      </c>
      <c r="G24" s="138">
        <v>0.6750000000000006</v>
      </c>
      <c r="H24" s="138"/>
      <c r="I24" s="139">
        <f t="shared" si="0"/>
        <v>0</v>
      </c>
      <c r="K24" s="9"/>
    </row>
    <row r="25" spans="2:11" s="3" customFormat="1" ht="15" customHeight="1">
      <c r="B25" s="140" t="s">
        <v>68</v>
      </c>
      <c r="C25" s="51">
        <v>570</v>
      </c>
      <c r="D25" s="19">
        <v>580</v>
      </c>
      <c r="E25" s="138">
        <v>1</v>
      </c>
      <c r="F25" s="138">
        <f t="shared" si="1"/>
        <v>10</v>
      </c>
      <c r="G25" s="138">
        <v>0.68500000000000039</v>
      </c>
      <c r="H25" s="138"/>
      <c r="I25" s="139">
        <f t="shared" si="0"/>
        <v>0</v>
      </c>
      <c r="K25" s="9"/>
    </row>
    <row r="26" spans="2:11" s="3" customFormat="1" ht="15" customHeight="1">
      <c r="B26" s="140" t="s">
        <v>68</v>
      </c>
      <c r="C26" s="51">
        <v>580</v>
      </c>
      <c r="D26" s="19">
        <v>590</v>
      </c>
      <c r="E26" s="138">
        <v>1</v>
      </c>
      <c r="F26" s="138">
        <f t="shared" si="1"/>
        <v>10</v>
      </c>
      <c r="G26" s="138">
        <v>0.38499999999999968</v>
      </c>
      <c r="H26" s="138"/>
      <c r="I26" s="139">
        <f t="shared" si="0"/>
        <v>0</v>
      </c>
      <c r="K26" s="9"/>
    </row>
    <row r="27" spans="2:11" s="3" customFormat="1" ht="15" customHeight="1">
      <c r="B27" s="140" t="s">
        <v>68</v>
      </c>
      <c r="C27" s="51">
        <v>610</v>
      </c>
      <c r="D27" s="19">
        <v>620</v>
      </c>
      <c r="E27" s="138">
        <v>1</v>
      </c>
      <c r="F27" s="138">
        <f t="shared" si="1"/>
        <v>10</v>
      </c>
      <c r="G27" s="138">
        <v>0.35500000000000032</v>
      </c>
      <c r="H27" s="138"/>
      <c r="I27" s="139">
        <f t="shared" si="0"/>
        <v>0</v>
      </c>
      <c r="K27" s="9"/>
    </row>
    <row r="28" spans="2:11" s="3" customFormat="1" ht="15" customHeight="1">
      <c r="B28" s="140" t="s">
        <v>68</v>
      </c>
      <c r="C28" s="51">
        <v>620</v>
      </c>
      <c r="D28" s="19">
        <v>630</v>
      </c>
      <c r="E28" s="138">
        <v>1</v>
      </c>
      <c r="F28" s="138">
        <f t="shared" si="1"/>
        <v>10</v>
      </c>
      <c r="G28" s="138">
        <v>1.3550000000000004</v>
      </c>
      <c r="H28" s="138"/>
      <c r="I28" s="139">
        <f t="shared" si="0"/>
        <v>0</v>
      </c>
      <c r="K28" s="9"/>
    </row>
    <row r="29" spans="2:11" s="3" customFormat="1" ht="15" customHeight="1">
      <c r="B29" s="140" t="s">
        <v>68</v>
      </c>
      <c r="C29" s="51">
        <v>630</v>
      </c>
      <c r="D29" s="19">
        <v>640</v>
      </c>
      <c r="E29" s="138">
        <v>1</v>
      </c>
      <c r="F29" s="138">
        <f t="shared" si="1"/>
        <v>10</v>
      </c>
      <c r="G29" s="138">
        <v>2.085</v>
      </c>
      <c r="H29" s="138"/>
      <c r="I29" s="139">
        <f t="shared" si="0"/>
        <v>0</v>
      </c>
      <c r="K29" s="9"/>
    </row>
    <row r="30" spans="2:11" s="3" customFormat="1" ht="15" customHeight="1">
      <c r="B30" s="140" t="s">
        <v>68</v>
      </c>
      <c r="C30" s="51">
        <v>640</v>
      </c>
      <c r="D30" s="19">
        <v>650</v>
      </c>
      <c r="E30" s="138">
        <v>1</v>
      </c>
      <c r="F30" s="138">
        <f t="shared" si="1"/>
        <v>10</v>
      </c>
      <c r="G30" s="138">
        <v>2.0649999999999995</v>
      </c>
      <c r="H30" s="138"/>
      <c r="I30" s="139">
        <f t="shared" si="0"/>
        <v>0</v>
      </c>
      <c r="K30" s="9"/>
    </row>
    <row r="31" spans="2:11" s="3" customFormat="1" ht="15" customHeight="1">
      <c r="B31" s="140" t="s">
        <v>68</v>
      </c>
      <c r="C31" s="51">
        <v>650</v>
      </c>
      <c r="D31" s="19">
        <v>660</v>
      </c>
      <c r="E31" s="138">
        <v>1</v>
      </c>
      <c r="F31" s="138">
        <f t="shared" si="1"/>
        <v>10</v>
      </c>
      <c r="G31" s="138">
        <v>2.0299999999999994</v>
      </c>
      <c r="H31" s="138"/>
      <c r="I31" s="139">
        <f t="shared" si="0"/>
        <v>0</v>
      </c>
      <c r="K31" s="9"/>
    </row>
    <row r="32" spans="2:11" s="3" customFormat="1" ht="15" customHeight="1">
      <c r="B32" s="140" t="s">
        <v>68</v>
      </c>
      <c r="C32" s="51">
        <v>660</v>
      </c>
      <c r="D32" s="19">
        <v>670</v>
      </c>
      <c r="E32" s="138">
        <v>1</v>
      </c>
      <c r="F32" s="138">
        <f t="shared" si="1"/>
        <v>10</v>
      </c>
      <c r="G32" s="138">
        <v>1.875</v>
      </c>
      <c r="H32" s="138"/>
      <c r="I32" s="139">
        <f t="shared" si="0"/>
        <v>0</v>
      </c>
      <c r="K32" s="9"/>
    </row>
    <row r="33" spans="2:11" s="3" customFormat="1" ht="15" customHeight="1">
      <c r="B33" s="140" t="s">
        <v>68</v>
      </c>
      <c r="C33" s="19">
        <v>670</v>
      </c>
      <c r="D33" s="19">
        <v>680</v>
      </c>
      <c r="E33" s="138">
        <v>1</v>
      </c>
      <c r="F33" s="138">
        <f t="shared" si="1"/>
        <v>10</v>
      </c>
      <c r="G33" s="138">
        <v>0.92499999999999971</v>
      </c>
      <c r="H33" s="138"/>
      <c r="I33" s="139">
        <f t="shared" si="0"/>
        <v>0</v>
      </c>
      <c r="K33" s="9"/>
    </row>
    <row r="34" spans="2:11" s="3" customFormat="1" ht="15" customHeight="1">
      <c r="B34" s="140" t="s">
        <v>68</v>
      </c>
      <c r="C34" s="51">
        <v>790</v>
      </c>
      <c r="D34" s="19">
        <v>800</v>
      </c>
      <c r="E34" s="138">
        <v>1</v>
      </c>
      <c r="F34" s="138">
        <f t="shared" si="1"/>
        <v>10</v>
      </c>
      <c r="G34" s="138">
        <v>0.17</v>
      </c>
      <c r="H34" s="138"/>
      <c r="I34" s="139">
        <f t="shared" si="0"/>
        <v>0</v>
      </c>
      <c r="K34" s="9"/>
    </row>
    <row r="35" spans="2:11" s="3" customFormat="1" ht="15" customHeight="1">
      <c r="B35" s="140" t="s">
        <v>68</v>
      </c>
      <c r="C35" s="51">
        <v>800</v>
      </c>
      <c r="D35" s="19">
        <v>810</v>
      </c>
      <c r="E35" s="138">
        <v>1</v>
      </c>
      <c r="F35" s="138">
        <f t="shared" si="1"/>
        <v>10</v>
      </c>
      <c r="G35" s="138">
        <v>0.37</v>
      </c>
      <c r="H35" s="138"/>
      <c r="I35" s="139">
        <f t="shared" si="0"/>
        <v>0</v>
      </c>
      <c r="K35" s="9"/>
    </row>
    <row r="36" spans="2:11" s="3" customFormat="1" ht="15" customHeight="1">
      <c r="B36" s="140" t="s">
        <v>68</v>
      </c>
      <c r="C36" s="51">
        <v>810</v>
      </c>
      <c r="D36" s="19">
        <v>820</v>
      </c>
      <c r="E36" s="138">
        <v>1</v>
      </c>
      <c r="F36" s="138">
        <f t="shared" si="1"/>
        <v>10</v>
      </c>
      <c r="G36" s="138">
        <v>0.44000000000000006</v>
      </c>
      <c r="H36" s="138"/>
      <c r="I36" s="139">
        <f>+E36*F36*G36*H36</f>
        <v>0</v>
      </c>
      <c r="K36" s="9"/>
    </row>
    <row r="37" spans="2:11" s="3" customFormat="1" ht="15" customHeight="1">
      <c r="B37" s="140" t="s">
        <v>68</v>
      </c>
      <c r="C37" s="51">
        <v>820</v>
      </c>
      <c r="D37" s="19">
        <v>830</v>
      </c>
      <c r="E37" s="138">
        <v>1</v>
      </c>
      <c r="F37" s="138">
        <f t="shared" si="1"/>
        <v>10</v>
      </c>
      <c r="G37" s="138">
        <v>0.44000000000000006</v>
      </c>
      <c r="H37" s="138"/>
      <c r="I37" s="139">
        <f t="shared" ref="I37" si="2">+E37*F37*G37*H37</f>
        <v>0</v>
      </c>
      <c r="K37" s="9"/>
    </row>
    <row r="38" spans="2:11" s="3" customFormat="1" ht="15" customHeight="1">
      <c r="B38" s="140" t="s">
        <v>68</v>
      </c>
      <c r="C38" s="51">
        <v>830</v>
      </c>
      <c r="D38" s="19">
        <v>840</v>
      </c>
      <c r="E38" s="138">
        <v>1</v>
      </c>
      <c r="F38" s="138">
        <f t="shared" si="1"/>
        <v>10</v>
      </c>
      <c r="G38" s="138">
        <v>0.24000000000000002</v>
      </c>
      <c r="H38" s="138"/>
      <c r="I38" s="139">
        <f>+E38*F38*G38*H38</f>
        <v>0</v>
      </c>
      <c r="K38" s="9"/>
    </row>
    <row r="39" spans="2:11" s="3" customFormat="1" ht="15" customHeight="1">
      <c r="B39" s="140"/>
      <c r="C39" s="51"/>
      <c r="D39" s="161"/>
      <c r="E39" s="157"/>
      <c r="F39" s="157"/>
      <c r="G39" s="157"/>
      <c r="H39" s="159"/>
      <c r="I39" s="139"/>
      <c r="K39" s="9"/>
    </row>
    <row r="40" spans="2:11" s="3" customFormat="1" ht="15" customHeight="1" thickBot="1">
      <c r="B40" s="10"/>
      <c r="C40" s="356" t="s">
        <v>64</v>
      </c>
      <c r="D40" s="357"/>
      <c r="E40" s="357"/>
      <c r="F40" s="357"/>
      <c r="G40" s="357"/>
      <c r="H40" s="358"/>
      <c r="I40" s="45"/>
      <c r="K40" s="9"/>
    </row>
    <row r="41" spans="2:11" ht="18" customHeight="1" thickTop="1" thickBot="1">
      <c r="B41" s="338" t="s">
        <v>34</v>
      </c>
      <c r="C41" s="339"/>
      <c r="D41" s="339"/>
      <c r="E41" s="339"/>
      <c r="F41" s="339"/>
      <c r="G41" s="339"/>
      <c r="H41" s="340"/>
      <c r="I41" s="120" t="e">
        <f>SUM(I11:I40)</f>
        <v>#REF!</v>
      </c>
    </row>
    <row r="42" spans="2:11" ht="16.5" customHeight="1" thickTop="1">
      <c r="B42" s="341" t="s">
        <v>35</v>
      </c>
      <c r="C42" s="342"/>
      <c r="D42" s="343" t="s">
        <v>37</v>
      </c>
      <c r="E42" s="344"/>
      <c r="F42" s="342"/>
      <c r="G42" s="343" t="s">
        <v>36</v>
      </c>
      <c r="H42" s="344"/>
      <c r="I42" s="345"/>
      <c r="J42" s="39"/>
    </row>
    <row r="43" spans="2:11" ht="16.5" customHeight="1" thickBot="1">
      <c r="B43" s="346">
        <v>0</v>
      </c>
      <c r="C43" s="347"/>
      <c r="D43" s="348" t="e">
        <f>+I41</f>
        <v>#REF!</v>
      </c>
      <c r="E43" s="347"/>
      <c r="F43" s="349"/>
      <c r="G43" s="348" t="e">
        <f>+B43+D43</f>
        <v>#REF!</v>
      </c>
      <c r="H43" s="347"/>
      <c r="I43" s="350"/>
    </row>
    <row r="44" spans="2:11" ht="17.25" thickTop="1" thickBot="1">
      <c r="B44" s="351" t="s">
        <v>22</v>
      </c>
      <c r="C44" s="352"/>
      <c r="D44" s="352"/>
      <c r="E44" s="352"/>
      <c r="F44" s="352"/>
      <c r="G44" s="352"/>
      <c r="H44" s="352"/>
      <c r="I44" s="353"/>
    </row>
    <row r="45" spans="2:11">
      <c r="B45" s="12"/>
      <c r="C45" s="13"/>
      <c r="D45" s="13"/>
      <c r="E45" s="13"/>
      <c r="F45" s="13"/>
      <c r="G45" s="13"/>
      <c r="H45" s="13"/>
      <c r="I45" s="14"/>
    </row>
    <row r="46" spans="2:11">
      <c r="B46" s="20"/>
      <c r="C46" s="11"/>
      <c r="D46" s="11"/>
      <c r="E46" s="11"/>
      <c r="F46" s="11"/>
      <c r="G46" s="11"/>
      <c r="H46" s="11"/>
      <c r="I46" s="21"/>
    </row>
    <row r="47" spans="2:11">
      <c r="B47" s="20"/>
      <c r="C47" s="11"/>
      <c r="D47" s="11"/>
      <c r="E47" s="11"/>
      <c r="F47" s="11"/>
      <c r="G47" s="11"/>
      <c r="H47" s="11"/>
      <c r="I47" s="11"/>
      <c r="J47" s="39"/>
    </row>
    <row r="48" spans="2:11" ht="15.75" thickBot="1">
      <c r="B48" s="20"/>
      <c r="C48" s="11"/>
      <c r="D48" s="11"/>
      <c r="E48" s="11"/>
      <c r="F48" s="15"/>
      <c r="G48" s="15"/>
      <c r="H48" s="15"/>
      <c r="I48" s="21"/>
    </row>
    <row r="49" spans="2:9" ht="15" customHeight="1">
      <c r="B49" s="20"/>
      <c r="C49" s="354"/>
      <c r="D49" s="354"/>
      <c r="E49" s="22"/>
      <c r="F49" s="355"/>
      <c r="G49" s="355"/>
      <c r="H49" s="355"/>
      <c r="I49" s="21"/>
    </row>
    <row r="50" spans="2:9" ht="15" customHeight="1">
      <c r="B50" s="25"/>
      <c r="C50" s="337" t="s">
        <v>21</v>
      </c>
      <c r="D50" s="337"/>
      <c r="E50" s="22"/>
      <c r="F50" s="337" t="s">
        <v>32</v>
      </c>
      <c r="G50" s="337"/>
      <c r="H50" s="337"/>
      <c r="I50" s="21"/>
    </row>
    <row r="51" spans="2:9" ht="15.75" customHeight="1">
      <c r="B51" s="25"/>
      <c r="C51" s="337" t="s">
        <v>66</v>
      </c>
      <c r="D51" s="337"/>
      <c r="E51" s="22"/>
      <c r="F51" s="337" t="s">
        <v>66</v>
      </c>
      <c r="G51" s="337"/>
      <c r="H51" s="337"/>
      <c r="I51" s="21"/>
    </row>
    <row r="52" spans="2:9" ht="3" customHeight="1" thickBot="1">
      <c r="B52" s="23"/>
      <c r="C52" s="24"/>
      <c r="D52" s="15"/>
      <c r="E52" s="15"/>
      <c r="F52" s="24"/>
      <c r="G52" s="24"/>
      <c r="H52" s="24"/>
      <c r="I52" s="16"/>
    </row>
    <row r="53" spans="2:9" ht="3" customHeight="1"/>
  </sheetData>
  <mergeCells count="28">
    <mergeCell ref="C40:H40"/>
    <mergeCell ref="B44:I44"/>
    <mergeCell ref="C49:D49"/>
    <mergeCell ref="F49:H49"/>
    <mergeCell ref="C50:D50"/>
    <mergeCell ref="F50:H50"/>
    <mergeCell ref="C51:D51"/>
    <mergeCell ref="F51:H51"/>
    <mergeCell ref="B41:H41"/>
    <mergeCell ref="B42:C42"/>
    <mergeCell ref="D42:F42"/>
    <mergeCell ref="G42:I42"/>
    <mergeCell ref="B43:C43"/>
    <mergeCell ref="D43:F43"/>
    <mergeCell ref="G43:I43"/>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FFFF00"/>
  </sheetPr>
  <dimension ref="B1:K33"/>
  <sheetViews>
    <sheetView topLeftCell="A4" zoomScaleNormal="100" zoomScaleSheetLayoutView="85" workbookViewId="0">
      <selection activeCell="H11" sqref="H11:H17"/>
    </sheetView>
  </sheetViews>
  <sheetFormatPr baseColWidth="10" defaultRowHeight="15"/>
  <cols>
    <col min="1" max="1" width="0.7109375" style="1" customWidth="1"/>
    <col min="2" max="2" width="17.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176" t="s">
        <v>0</v>
      </c>
      <c r="C6" s="34">
        <v>5</v>
      </c>
      <c r="D6" s="37" t="s">
        <v>30</v>
      </c>
      <c r="E6" s="32" t="s">
        <v>8</v>
      </c>
      <c r="F6" s="38" t="s">
        <v>3</v>
      </c>
      <c r="G6" s="33" t="e">
        <f>+'5.0'!G6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 customHeight="1">
      <c r="B11" s="140" t="s">
        <v>24</v>
      </c>
      <c r="C11" s="51" t="e">
        <f>+#REF!</f>
        <v>#REF!</v>
      </c>
      <c r="D11" s="19" t="e">
        <f>+#REF!</f>
        <v>#REF!</v>
      </c>
      <c r="E11" s="138" t="e">
        <f>+(ROUNDUP(((D11-C11)/2.8)+1,0))</f>
        <v>#REF!</v>
      </c>
      <c r="F11" s="138">
        <v>4</v>
      </c>
      <c r="G11" s="138">
        <v>0.2</v>
      </c>
      <c r="H11" s="138"/>
      <c r="I11" s="139" t="e">
        <f t="shared" ref="I11:I12" si="0">+E11*F11*G11*H11</f>
        <v>#REF!</v>
      </c>
      <c r="K11" s="9"/>
    </row>
    <row r="12" spans="2:11" s="3" customFormat="1" ht="15" customHeight="1">
      <c r="B12" s="140" t="s">
        <v>77</v>
      </c>
      <c r="C12" s="51" t="e">
        <f>+#REF!</f>
        <v>#REF!</v>
      </c>
      <c r="D12" s="19" t="e">
        <f>+#REF!</f>
        <v>#REF!</v>
      </c>
      <c r="E12" s="138" t="e">
        <f>+(ROUNDUP(((D12-C12)/2.8)+1,0))</f>
        <v>#REF!</v>
      </c>
      <c r="F12" s="138">
        <v>4</v>
      </c>
      <c r="G12" s="138">
        <v>0.2</v>
      </c>
      <c r="H12" s="138"/>
      <c r="I12" s="139" t="e">
        <f t="shared" si="0"/>
        <v>#REF!</v>
      </c>
      <c r="K12" s="9"/>
    </row>
    <row r="13" spans="2:11" s="3" customFormat="1" ht="15" customHeight="1">
      <c r="B13" s="179" t="s">
        <v>68</v>
      </c>
      <c r="C13" s="177">
        <v>365</v>
      </c>
      <c r="D13" s="177">
        <v>380</v>
      </c>
      <c r="E13" s="178">
        <f t="shared" ref="E13:E17" si="1">+(ROUNDUP(((D13-C13)/2.8)+1,0))</f>
        <v>7</v>
      </c>
      <c r="F13" s="178">
        <v>0.75</v>
      </c>
      <c r="G13" s="178">
        <v>0.2</v>
      </c>
      <c r="H13" s="178"/>
      <c r="I13" s="180">
        <f>+E13*F13*G13*H13</f>
        <v>0</v>
      </c>
      <c r="K13" s="9"/>
    </row>
    <row r="14" spans="2:11" s="3" customFormat="1" ht="15" customHeight="1">
      <c r="B14" s="179" t="s">
        <v>68</v>
      </c>
      <c r="C14" s="177">
        <v>430</v>
      </c>
      <c r="D14" s="177">
        <v>480</v>
      </c>
      <c r="E14" s="178">
        <f t="shared" si="1"/>
        <v>19</v>
      </c>
      <c r="F14" s="178">
        <v>0.6</v>
      </c>
      <c r="G14" s="178">
        <v>0.2</v>
      </c>
      <c r="H14" s="178"/>
      <c r="I14" s="180">
        <f t="shared" ref="I14:I17" si="2">+E14*F14*G14*H14</f>
        <v>0</v>
      </c>
      <c r="K14" s="9"/>
    </row>
    <row r="15" spans="2:11" s="3" customFormat="1" ht="15" customHeight="1">
      <c r="B15" s="179" t="s">
        <v>68</v>
      </c>
      <c r="C15" s="177">
        <v>540</v>
      </c>
      <c r="D15" s="177">
        <v>590</v>
      </c>
      <c r="E15" s="178">
        <f t="shared" si="1"/>
        <v>19</v>
      </c>
      <c r="F15" s="178">
        <v>0.4</v>
      </c>
      <c r="G15" s="178">
        <v>0.2</v>
      </c>
      <c r="H15" s="178"/>
      <c r="I15" s="180">
        <f t="shared" si="2"/>
        <v>0</v>
      </c>
      <c r="K15" s="9"/>
    </row>
    <row r="16" spans="2:11" s="3" customFormat="1" ht="15" customHeight="1">
      <c r="B16" s="179" t="s">
        <v>68</v>
      </c>
      <c r="C16" s="177">
        <v>610</v>
      </c>
      <c r="D16" s="177">
        <v>680</v>
      </c>
      <c r="E16" s="178">
        <f t="shared" si="1"/>
        <v>26</v>
      </c>
      <c r="F16" s="178">
        <v>1.45</v>
      </c>
      <c r="G16" s="178">
        <v>0.2</v>
      </c>
      <c r="H16" s="178"/>
      <c r="I16" s="180">
        <f t="shared" si="2"/>
        <v>0</v>
      </c>
      <c r="K16" s="9"/>
    </row>
    <row r="17" spans="2:11" s="3" customFormat="1" ht="15" customHeight="1">
      <c r="B17" s="179" t="s">
        <v>68</v>
      </c>
      <c r="C17" s="177">
        <v>790</v>
      </c>
      <c r="D17" s="177">
        <v>840</v>
      </c>
      <c r="E17" s="178">
        <f t="shared" si="1"/>
        <v>19</v>
      </c>
      <c r="F17" s="178">
        <v>0.25</v>
      </c>
      <c r="G17" s="178">
        <v>0.2</v>
      </c>
      <c r="H17" s="178"/>
      <c r="I17" s="180">
        <f t="shared" si="2"/>
        <v>0</v>
      </c>
      <c r="K17" s="9"/>
    </row>
    <row r="18" spans="2:11" s="3" customFormat="1" ht="15" customHeight="1">
      <c r="B18" s="140"/>
      <c r="C18" s="26"/>
      <c r="D18" s="40"/>
      <c r="E18" s="27"/>
      <c r="F18" s="175"/>
      <c r="G18" s="138"/>
      <c r="H18" s="138"/>
      <c r="I18" s="139"/>
      <c r="K18" s="9"/>
    </row>
    <row r="19" spans="2:11" s="3" customFormat="1" ht="15" customHeight="1">
      <c r="B19" s="140"/>
      <c r="C19" s="26"/>
      <c r="D19" s="40"/>
      <c r="E19" s="27"/>
      <c r="F19" s="175"/>
      <c r="G19" s="138"/>
      <c r="H19" s="138"/>
      <c r="I19" s="139"/>
      <c r="K19" s="9"/>
    </row>
    <row r="20" spans="2:11" s="3" customFormat="1" ht="15" customHeight="1" thickBot="1">
      <c r="B20" s="4"/>
      <c r="C20" s="40"/>
      <c r="D20" s="8"/>
      <c r="E20" s="175"/>
      <c r="F20" s="175"/>
      <c r="G20" s="138"/>
      <c r="H20" s="138"/>
      <c r="I20" s="42"/>
      <c r="K20" s="9"/>
    </row>
    <row r="21" spans="2:11" ht="18" customHeight="1" thickTop="1" thickBot="1">
      <c r="B21" s="338" t="s">
        <v>34</v>
      </c>
      <c r="C21" s="339"/>
      <c r="D21" s="339"/>
      <c r="E21" s="339"/>
      <c r="F21" s="339"/>
      <c r="G21" s="339"/>
      <c r="H21" s="340"/>
      <c r="I21" s="41" t="e">
        <f>SUM(I11:I20)</f>
        <v>#REF!</v>
      </c>
    </row>
    <row r="22" spans="2:11" ht="16.5" customHeight="1" thickTop="1">
      <c r="B22" s="341" t="s">
        <v>35</v>
      </c>
      <c r="C22" s="342"/>
      <c r="D22" s="343" t="s">
        <v>37</v>
      </c>
      <c r="E22" s="344"/>
      <c r="F22" s="342"/>
      <c r="G22" s="343" t="s">
        <v>36</v>
      </c>
      <c r="H22" s="344"/>
      <c r="I22" s="345"/>
      <c r="J22" s="127"/>
    </row>
    <row r="23" spans="2:11" ht="16.5" customHeight="1" thickBot="1">
      <c r="B23" s="346">
        <v>0</v>
      </c>
      <c r="C23" s="347"/>
      <c r="D23" s="348" t="e">
        <f>+I21</f>
        <v>#REF!</v>
      </c>
      <c r="E23" s="347"/>
      <c r="F23" s="349"/>
      <c r="G23" s="348" t="e">
        <f>+B23+D23</f>
        <v>#REF!</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21"/>
      <c r="J27" s="127"/>
    </row>
    <row r="28" spans="2:11" ht="15.75"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FF00"/>
  </sheetPr>
  <dimension ref="B1:K33"/>
  <sheetViews>
    <sheetView topLeftCell="A7" zoomScaleNormal="100" zoomScaleSheetLayoutView="85" workbookViewId="0">
      <selection activeCell="I20" sqref="I20"/>
    </sheetView>
  </sheetViews>
  <sheetFormatPr baseColWidth="10" defaultRowHeight="15"/>
  <cols>
    <col min="1" max="1" width="0.7109375" style="1" customWidth="1"/>
    <col min="2" max="2" width="18.7109375" style="1" customWidth="1"/>
    <col min="3" max="3" width="13.7109375" style="1" customWidth="1"/>
    <col min="4" max="4" width="11.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6</v>
      </c>
      <c r="D6" s="37" t="s">
        <v>30</v>
      </c>
      <c r="E6" s="32" t="s">
        <v>8</v>
      </c>
      <c r="F6" s="38" t="s">
        <v>3</v>
      </c>
      <c r="G6" s="33" t="e">
        <f>+'6.0'!G6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0" t="s">
        <v>23</v>
      </c>
      <c r="C11" s="51" t="e">
        <f>+#REF!</f>
        <v>#REF!</v>
      </c>
      <c r="D11" s="19" t="e">
        <f>+#REF!</f>
        <v>#REF!</v>
      </c>
      <c r="E11" s="28">
        <v>1</v>
      </c>
      <c r="F11" s="28" t="e">
        <f>+D11-C11</f>
        <v>#REF!</v>
      </c>
      <c r="G11" s="28">
        <v>0.6</v>
      </c>
      <c r="H11" s="28"/>
      <c r="I11" s="18" t="e">
        <f>+E11*F11*G11*H11</f>
        <v>#REF!</v>
      </c>
      <c r="K11" s="9"/>
    </row>
    <row r="12" spans="2:11" s="3" customFormat="1" ht="15" customHeight="1">
      <c r="B12" s="10" t="s">
        <v>38</v>
      </c>
      <c r="C12" s="51" t="e">
        <f>+#REF!</f>
        <v>#REF!</v>
      </c>
      <c r="D12" s="19" t="e">
        <f>+#REF!</f>
        <v>#REF!</v>
      </c>
      <c r="E12" s="28">
        <v>2</v>
      </c>
      <c r="F12" s="28" t="e">
        <f>+D12-C12</f>
        <v>#REF!</v>
      </c>
      <c r="G12" s="28">
        <v>0.15</v>
      </c>
      <c r="H12" s="28"/>
      <c r="I12" s="18" t="e">
        <f>+E12*F12*G12*H12</f>
        <v>#REF!</v>
      </c>
      <c r="K12" s="9"/>
    </row>
    <row r="13" spans="2:11" s="3" customFormat="1" ht="15" customHeight="1">
      <c r="B13" s="10"/>
      <c r="C13" s="26"/>
      <c r="D13" s="17"/>
      <c r="E13" s="28"/>
      <c r="F13" s="28"/>
      <c r="G13" s="28"/>
      <c r="H13" s="28"/>
      <c r="I13" s="18"/>
      <c r="K13" s="9"/>
    </row>
    <row r="14" spans="2:11" s="3" customFormat="1" ht="15" customHeight="1">
      <c r="B14" s="140" t="s">
        <v>78</v>
      </c>
      <c r="C14" s="51" t="e">
        <f>+#REF!</f>
        <v>#REF!</v>
      </c>
      <c r="D14" s="19" t="e">
        <f>+#REF!</f>
        <v>#REF!</v>
      </c>
      <c r="E14" s="138">
        <v>1</v>
      </c>
      <c r="F14" s="138" t="e">
        <f t="shared" ref="F14" si="0">+D14-C14</f>
        <v>#REF!</v>
      </c>
      <c r="G14" s="138">
        <v>0.6</v>
      </c>
      <c r="H14" s="138"/>
      <c r="I14" s="139" t="e">
        <f>+E14*F14*G14*H14</f>
        <v>#REF!</v>
      </c>
      <c r="K14" s="9"/>
    </row>
    <row r="15" spans="2:11" s="3" customFormat="1" ht="15" customHeight="1">
      <c r="B15" s="140" t="s">
        <v>79</v>
      </c>
      <c r="C15" s="51" t="e">
        <f>+#REF!</f>
        <v>#REF!</v>
      </c>
      <c r="D15" s="19" t="e">
        <f>+#REF!</f>
        <v>#REF!</v>
      </c>
      <c r="E15" s="138">
        <v>2</v>
      </c>
      <c r="F15" s="138" t="e">
        <f>+D15-C15</f>
        <v>#REF!</v>
      </c>
      <c r="G15" s="138">
        <v>0.15</v>
      </c>
      <c r="H15" s="138"/>
      <c r="I15" s="139" t="e">
        <f>+E15*F15*G15*H15</f>
        <v>#REF!</v>
      </c>
      <c r="K15" s="9"/>
    </row>
    <row r="16" spans="2:11" s="3" customFormat="1" ht="15" customHeight="1">
      <c r="B16" s="140"/>
      <c r="C16" s="51"/>
      <c r="D16" s="19"/>
      <c r="E16" s="156"/>
      <c r="F16" s="138"/>
      <c r="G16" s="138"/>
      <c r="H16" s="138"/>
      <c r="I16" s="18"/>
      <c r="K16" s="9"/>
    </row>
    <row r="17" spans="2:11" s="3" customFormat="1" ht="15" customHeight="1">
      <c r="B17" s="140"/>
      <c r="C17" s="51"/>
      <c r="D17" s="19"/>
      <c r="E17" s="156"/>
      <c r="F17" s="138"/>
      <c r="G17" s="138"/>
      <c r="H17" s="138"/>
      <c r="I17" s="119"/>
      <c r="K17" s="9"/>
    </row>
    <row r="18" spans="2:11" s="3" customFormat="1" ht="15" customHeight="1">
      <c r="B18" s="140"/>
      <c r="C18" s="51"/>
      <c r="D18" s="19"/>
      <c r="E18" s="156"/>
      <c r="F18" s="138"/>
      <c r="G18" s="138"/>
      <c r="H18" s="138"/>
      <c r="I18" s="18"/>
      <c r="K18" s="9"/>
    </row>
    <row r="19" spans="2:11" s="3" customFormat="1" ht="15" customHeight="1">
      <c r="B19" s="10"/>
      <c r="C19" s="26"/>
      <c r="D19" s="40"/>
      <c r="E19" s="27"/>
      <c r="F19" s="43"/>
      <c r="G19" s="28"/>
      <c r="H19" s="28"/>
      <c r="I19" s="18"/>
      <c r="K19" s="9"/>
    </row>
    <row r="20" spans="2:11" s="3" customFormat="1" ht="15" customHeight="1" thickBot="1">
      <c r="B20" s="10"/>
      <c r="C20" s="356" t="s">
        <v>65</v>
      </c>
      <c r="D20" s="357"/>
      <c r="E20" s="357"/>
      <c r="F20" s="357"/>
      <c r="G20" s="357"/>
      <c r="H20" s="358"/>
      <c r="I20" s="46"/>
      <c r="K20" s="9"/>
    </row>
    <row r="21" spans="2:11" ht="18" customHeight="1" thickTop="1" thickBot="1">
      <c r="B21" s="338" t="s">
        <v>34</v>
      </c>
      <c r="C21" s="339"/>
      <c r="D21" s="339"/>
      <c r="E21" s="339"/>
      <c r="F21" s="339"/>
      <c r="G21" s="339"/>
      <c r="H21" s="340"/>
      <c r="I21" s="120" t="e">
        <f>SUM(I11:I20)</f>
        <v>#REF!</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t="e">
        <f>+I21</f>
        <v>#REF!</v>
      </c>
      <c r="E23" s="347"/>
      <c r="F23" s="349"/>
      <c r="G23" s="348" t="e">
        <f>+B23+D23</f>
        <v>#REF!</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15.75"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8">
    <mergeCell ref="C20:H20"/>
    <mergeCell ref="B24:I24"/>
    <mergeCell ref="C29:D29"/>
    <mergeCell ref="F29:H29"/>
    <mergeCell ref="C30:D30"/>
    <mergeCell ref="F30:H30"/>
    <mergeCell ref="C31:D31"/>
    <mergeCell ref="F31:H31"/>
    <mergeCell ref="B21:H21"/>
    <mergeCell ref="B22:C22"/>
    <mergeCell ref="D22:F22"/>
    <mergeCell ref="G22:I22"/>
    <mergeCell ref="B23:C23"/>
    <mergeCell ref="D23:F23"/>
    <mergeCell ref="G23:I23"/>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FFFF00"/>
  </sheetPr>
  <dimension ref="B1:K33"/>
  <sheetViews>
    <sheetView zoomScaleNormal="100" zoomScaleSheetLayoutView="85" workbookViewId="0">
      <selection activeCell="I20" sqref="I20"/>
    </sheetView>
  </sheetViews>
  <sheetFormatPr baseColWidth="10" defaultRowHeight="15"/>
  <cols>
    <col min="1" max="1" width="0.7109375" style="1" customWidth="1"/>
    <col min="2" max="2" width="17.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7</v>
      </c>
      <c r="D6" s="37" t="s">
        <v>30</v>
      </c>
      <c r="E6" s="32" t="s">
        <v>8</v>
      </c>
      <c r="F6" s="38" t="s">
        <v>3</v>
      </c>
      <c r="G6" s="33" t="e">
        <f>+'7.0'!G6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
        <v>67</v>
      </c>
      <c r="C11" s="51" t="e">
        <f>+#REF!</f>
        <v>#REF!</v>
      </c>
      <c r="D11" s="19" t="e">
        <f>+#REF!</f>
        <v>#REF!</v>
      </c>
      <c r="E11" s="138">
        <v>1</v>
      </c>
      <c r="F11" s="138" t="e">
        <f>+D11-C11</f>
        <v>#REF!</v>
      </c>
      <c r="G11" s="138">
        <v>0.9</v>
      </c>
      <c r="H11" s="138"/>
      <c r="I11" s="139" t="e">
        <f t="shared" ref="I11:I12" si="0">+E11*F11*G11*H11</f>
        <v>#REF!</v>
      </c>
      <c r="K11" s="9"/>
    </row>
    <row r="12" spans="2:11" s="3" customFormat="1" ht="15" customHeight="1">
      <c r="B12" s="140" t="s">
        <v>76</v>
      </c>
      <c r="C12" s="51" t="e">
        <f>+#REF!</f>
        <v>#REF!</v>
      </c>
      <c r="D12" s="19" t="e">
        <f>+#REF!</f>
        <v>#REF!</v>
      </c>
      <c r="E12" s="138">
        <v>1</v>
      </c>
      <c r="F12" s="138" t="e">
        <f>+D12-C12</f>
        <v>#REF!</v>
      </c>
      <c r="G12" s="138">
        <v>0.9</v>
      </c>
      <c r="H12" s="138"/>
      <c r="I12" s="139" t="e">
        <f t="shared" si="0"/>
        <v>#REF!</v>
      </c>
      <c r="K12" s="9"/>
    </row>
    <row r="13" spans="2:11" s="3" customFormat="1" ht="15" customHeight="1">
      <c r="B13" s="140"/>
      <c r="C13" s="51"/>
      <c r="D13" s="19"/>
      <c r="E13" s="138"/>
      <c r="F13" s="138"/>
      <c r="G13" s="138"/>
      <c r="H13" s="138"/>
      <c r="I13" s="139"/>
      <c r="K13" s="9"/>
    </row>
    <row r="14" spans="2:11" s="3" customFormat="1" ht="15" customHeight="1">
      <c r="B14" s="140"/>
      <c r="C14" s="51"/>
      <c r="D14" s="19"/>
      <c r="E14" s="138"/>
      <c r="F14" s="138"/>
      <c r="G14" s="138"/>
      <c r="H14" s="138"/>
      <c r="I14" s="139"/>
      <c r="K14" s="9"/>
    </row>
    <row r="15" spans="2:11" s="3" customFormat="1" ht="15" customHeight="1">
      <c r="B15" s="10"/>
      <c r="C15" s="26"/>
      <c r="D15" s="17"/>
      <c r="E15" s="29"/>
      <c r="F15" s="28"/>
      <c r="G15" s="28"/>
      <c r="H15" s="28"/>
      <c r="I15" s="18"/>
      <c r="K15" s="9"/>
    </row>
    <row r="16" spans="2:11" s="3" customFormat="1" ht="15" customHeight="1">
      <c r="B16" s="10"/>
      <c r="C16" s="26"/>
      <c r="D16" s="17"/>
      <c r="E16" s="28"/>
      <c r="F16" s="28"/>
      <c r="G16" s="28"/>
      <c r="H16" s="28"/>
      <c r="I16" s="18"/>
      <c r="K16" s="9"/>
    </row>
    <row r="17" spans="2:11" s="3" customFormat="1" ht="15" customHeight="1">
      <c r="B17" s="10"/>
      <c r="C17" s="26"/>
      <c r="D17" s="17"/>
      <c r="E17" s="29"/>
      <c r="F17" s="28"/>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10"/>
      <c r="C20" s="356" t="s">
        <v>89</v>
      </c>
      <c r="D20" s="357"/>
      <c r="E20" s="357"/>
      <c r="F20" s="357"/>
      <c r="G20" s="357"/>
      <c r="H20" s="358"/>
      <c r="I20" s="45"/>
      <c r="K20" s="9"/>
    </row>
    <row r="21" spans="2:11" ht="18" customHeight="1" thickTop="1" thickBot="1">
      <c r="B21" s="338" t="s">
        <v>34</v>
      </c>
      <c r="C21" s="339"/>
      <c r="D21" s="339"/>
      <c r="E21" s="339"/>
      <c r="F21" s="339"/>
      <c r="G21" s="339"/>
      <c r="H21" s="340"/>
      <c r="I21" s="120" t="e">
        <f>SUM(I11:I20)</f>
        <v>#REF!</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t="e">
        <f>+I21</f>
        <v>#REF!</v>
      </c>
      <c r="E23" s="347"/>
      <c r="F23" s="349"/>
      <c r="G23" s="348" t="e">
        <f>+B23+D23</f>
        <v>#REF!</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15.75" thickBot="1">
      <c r="B28" s="20"/>
      <c r="C28" s="11"/>
      <c r="D28" s="11"/>
      <c r="E28" s="11"/>
      <c r="F28" s="15"/>
      <c r="G28" s="15"/>
      <c r="H28" s="15"/>
      <c r="I28" s="21"/>
    </row>
    <row r="29" spans="2:1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8">
    <mergeCell ref="C20:H20"/>
    <mergeCell ref="B24:I24"/>
    <mergeCell ref="C29:D29"/>
    <mergeCell ref="F29:H29"/>
    <mergeCell ref="C30:D30"/>
    <mergeCell ref="F30:H30"/>
    <mergeCell ref="C31:D31"/>
    <mergeCell ref="F31:H31"/>
    <mergeCell ref="B21:H21"/>
    <mergeCell ref="B22:C22"/>
    <mergeCell ref="D22:F22"/>
    <mergeCell ref="G22:I22"/>
    <mergeCell ref="B23:C23"/>
    <mergeCell ref="D23:F23"/>
    <mergeCell ref="G23:I23"/>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FFFF00"/>
  </sheetPr>
  <dimension ref="B1:M65"/>
  <sheetViews>
    <sheetView topLeftCell="A37" zoomScaleNormal="100" zoomScaleSheetLayoutView="85" workbookViewId="0">
      <selection activeCell="G50" sqref="G50"/>
    </sheetView>
  </sheetViews>
  <sheetFormatPr baseColWidth="10" defaultRowHeight="15"/>
  <cols>
    <col min="1" max="1" width="0.7109375" style="1" customWidth="1"/>
    <col min="2" max="2" width="17.28515625" style="1" customWidth="1"/>
    <col min="3" max="4" width="10.7109375" style="1" customWidth="1"/>
    <col min="5" max="5" width="11.7109375" style="1" customWidth="1"/>
    <col min="6" max="6" width="9.7109375" style="1" customWidth="1"/>
    <col min="7" max="9" width="10.7109375" style="1" customWidth="1"/>
    <col min="10" max="10" width="12.7109375" style="1" customWidth="1"/>
    <col min="11" max="11" width="0.5703125" style="1" customWidth="1"/>
    <col min="12" max="249" width="11.42578125" style="1"/>
    <col min="250" max="250" width="1.42578125" style="1" customWidth="1"/>
    <col min="251" max="251" width="11.42578125" style="1"/>
    <col min="252" max="252" width="6" style="1" customWidth="1"/>
    <col min="253" max="253" width="9" style="1" customWidth="1"/>
    <col min="254" max="254" width="18.42578125" style="1" customWidth="1"/>
    <col min="255" max="255" width="7.7109375" style="1" customWidth="1"/>
    <col min="256" max="256" width="8.7109375" style="1" customWidth="1"/>
    <col min="257" max="257" width="10.5703125" style="1" customWidth="1"/>
    <col min="258" max="258" width="13.7109375" style="1" customWidth="1"/>
    <col min="259" max="259" width="11.5703125" style="1" customWidth="1"/>
    <col min="260" max="260" width="0.7109375" style="1" customWidth="1"/>
    <col min="261" max="505" width="11.42578125" style="1"/>
    <col min="506" max="506" width="1.42578125" style="1" customWidth="1"/>
    <col min="507" max="507" width="11.42578125" style="1"/>
    <col min="508" max="508" width="6" style="1" customWidth="1"/>
    <col min="509" max="509" width="9" style="1" customWidth="1"/>
    <col min="510" max="510" width="18.42578125" style="1" customWidth="1"/>
    <col min="511" max="511" width="7.7109375" style="1" customWidth="1"/>
    <col min="512" max="512" width="8.7109375" style="1" customWidth="1"/>
    <col min="513" max="513" width="10.5703125" style="1" customWidth="1"/>
    <col min="514" max="514" width="13.7109375" style="1" customWidth="1"/>
    <col min="515" max="515" width="11.5703125" style="1" customWidth="1"/>
    <col min="516" max="516" width="0.7109375" style="1" customWidth="1"/>
    <col min="517" max="761" width="11.42578125" style="1"/>
    <col min="762" max="762" width="1.42578125" style="1" customWidth="1"/>
    <col min="763" max="763" width="11.42578125" style="1"/>
    <col min="764" max="764" width="6" style="1" customWidth="1"/>
    <col min="765" max="765" width="9" style="1" customWidth="1"/>
    <col min="766" max="766" width="18.42578125" style="1" customWidth="1"/>
    <col min="767" max="767" width="7.7109375" style="1" customWidth="1"/>
    <col min="768" max="768" width="8.7109375" style="1" customWidth="1"/>
    <col min="769" max="769" width="10.5703125" style="1" customWidth="1"/>
    <col min="770" max="770" width="13.7109375" style="1" customWidth="1"/>
    <col min="771" max="771" width="11.5703125" style="1" customWidth="1"/>
    <col min="772" max="772" width="0.7109375" style="1" customWidth="1"/>
    <col min="773" max="1017" width="11.42578125" style="1"/>
    <col min="1018" max="1018" width="1.42578125" style="1" customWidth="1"/>
    <col min="1019" max="1019" width="11.42578125" style="1"/>
    <col min="1020" max="1020" width="6" style="1" customWidth="1"/>
    <col min="1021" max="1021" width="9" style="1" customWidth="1"/>
    <col min="1022" max="1022" width="18.42578125" style="1" customWidth="1"/>
    <col min="1023" max="1023" width="7.7109375" style="1" customWidth="1"/>
    <col min="1024" max="1024" width="8.7109375" style="1" customWidth="1"/>
    <col min="1025" max="1025" width="10.5703125" style="1" customWidth="1"/>
    <col min="1026" max="1026" width="13.7109375" style="1" customWidth="1"/>
    <col min="1027" max="1027" width="11.5703125" style="1" customWidth="1"/>
    <col min="1028" max="1028" width="0.7109375" style="1" customWidth="1"/>
    <col min="1029" max="1273" width="11.42578125" style="1"/>
    <col min="1274" max="1274" width="1.42578125" style="1" customWidth="1"/>
    <col min="1275" max="1275" width="11.42578125" style="1"/>
    <col min="1276" max="1276" width="6" style="1" customWidth="1"/>
    <col min="1277" max="1277" width="9" style="1" customWidth="1"/>
    <col min="1278" max="1278" width="18.42578125" style="1" customWidth="1"/>
    <col min="1279" max="1279" width="7.7109375" style="1" customWidth="1"/>
    <col min="1280" max="1280" width="8.7109375" style="1" customWidth="1"/>
    <col min="1281" max="1281" width="10.5703125" style="1" customWidth="1"/>
    <col min="1282" max="1282" width="13.7109375" style="1" customWidth="1"/>
    <col min="1283" max="1283" width="11.5703125" style="1" customWidth="1"/>
    <col min="1284" max="1284" width="0.7109375" style="1" customWidth="1"/>
    <col min="1285" max="1529" width="11.42578125" style="1"/>
    <col min="1530" max="1530" width="1.42578125" style="1" customWidth="1"/>
    <col min="1531" max="1531" width="11.42578125" style="1"/>
    <col min="1532" max="1532" width="6" style="1" customWidth="1"/>
    <col min="1533" max="1533" width="9" style="1" customWidth="1"/>
    <col min="1534" max="1534" width="18.42578125" style="1" customWidth="1"/>
    <col min="1535" max="1535" width="7.7109375" style="1" customWidth="1"/>
    <col min="1536" max="1536" width="8.7109375" style="1" customWidth="1"/>
    <col min="1537" max="1537" width="10.5703125" style="1" customWidth="1"/>
    <col min="1538" max="1538" width="13.7109375" style="1" customWidth="1"/>
    <col min="1539" max="1539" width="11.5703125" style="1" customWidth="1"/>
    <col min="1540" max="1540" width="0.7109375" style="1" customWidth="1"/>
    <col min="1541" max="1785" width="11.42578125" style="1"/>
    <col min="1786" max="1786" width="1.42578125" style="1" customWidth="1"/>
    <col min="1787" max="1787" width="11.42578125" style="1"/>
    <col min="1788" max="1788" width="6" style="1" customWidth="1"/>
    <col min="1789" max="1789" width="9" style="1" customWidth="1"/>
    <col min="1790" max="1790" width="18.42578125" style="1" customWidth="1"/>
    <col min="1791" max="1791" width="7.7109375" style="1" customWidth="1"/>
    <col min="1792" max="1792" width="8.7109375" style="1" customWidth="1"/>
    <col min="1793" max="1793" width="10.5703125" style="1" customWidth="1"/>
    <col min="1794" max="1794" width="13.7109375" style="1" customWidth="1"/>
    <col min="1795" max="1795" width="11.5703125" style="1" customWidth="1"/>
    <col min="1796" max="1796" width="0.7109375" style="1" customWidth="1"/>
    <col min="1797" max="2041" width="11.42578125" style="1"/>
    <col min="2042" max="2042" width="1.42578125" style="1" customWidth="1"/>
    <col min="2043" max="2043" width="11.42578125" style="1"/>
    <col min="2044" max="2044" width="6" style="1" customWidth="1"/>
    <col min="2045" max="2045" width="9" style="1" customWidth="1"/>
    <col min="2046" max="2046" width="18.42578125" style="1" customWidth="1"/>
    <col min="2047" max="2047" width="7.7109375" style="1" customWidth="1"/>
    <col min="2048" max="2048" width="8.7109375" style="1" customWidth="1"/>
    <col min="2049" max="2049" width="10.5703125" style="1" customWidth="1"/>
    <col min="2050" max="2050" width="13.7109375" style="1" customWidth="1"/>
    <col min="2051" max="2051" width="11.5703125" style="1" customWidth="1"/>
    <col min="2052" max="2052" width="0.7109375" style="1" customWidth="1"/>
    <col min="2053" max="2297" width="11.42578125" style="1"/>
    <col min="2298" max="2298" width="1.42578125" style="1" customWidth="1"/>
    <col min="2299" max="2299" width="11.42578125" style="1"/>
    <col min="2300" max="2300" width="6" style="1" customWidth="1"/>
    <col min="2301" max="2301" width="9" style="1" customWidth="1"/>
    <col min="2302" max="2302" width="18.42578125" style="1" customWidth="1"/>
    <col min="2303" max="2303" width="7.7109375" style="1" customWidth="1"/>
    <col min="2304" max="2304" width="8.7109375" style="1" customWidth="1"/>
    <col min="2305" max="2305" width="10.5703125" style="1" customWidth="1"/>
    <col min="2306" max="2306" width="13.7109375" style="1" customWidth="1"/>
    <col min="2307" max="2307" width="11.5703125" style="1" customWidth="1"/>
    <col min="2308" max="2308" width="0.7109375" style="1" customWidth="1"/>
    <col min="2309" max="2553" width="11.42578125" style="1"/>
    <col min="2554" max="2554" width="1.42578125" style="1" customWidth="1"/>
    <col min="2555" max="2555" width="11.42578125" style="1"/>
    <col min="2556" max="2556" width="6" style="1" customWidth="1"/>
    <col min="2557" max="2557" width="9" style="1" customWidth="1"/>
    <col min="2558" max="2558" width="18.42578125" style="1" customWidth="1"/>
    <col min="2559" max="2559" width="7.7109375" style="1" customWidth="1"/>
    <col min="2560" max="2560" width="8.7109375" style="1" customWidth="1"/>
    <col min="2561" max="2561" width="10.5703125" style="1" customWidth="1"/>
    <col min="2562" max="2562" width="13.7109375" style="1" customWidth="1"/>
    <col min="2563" max="2563" width="11.5703125" style="1" customWidth="1"/>
    <col min="2564" max="2564" width="0.7109375" style="1" customWidth="1"/>
    <col min="2565" max="2809" width="11.42578125" style="1"/>
    <col min="2810" max="2810" width="1.42578125" style="1" customWidth="1"/>
    <col min="2811" max="2811" width="11.42578125" style="1"/>
    <col min="2812" max="2812" width="6" style="1" customWidth="1"/>
    <col min="2813" max="2813" width="9" style="1" customWidth="1"/>
    <col min="2814" max="2814" width="18.42578125" style="1" customWidth="1"/>
    <col min="2815" max="2815" width="7.7109375" style="1" customWidth="1"/>
    <col min="2816" max="2816" width="8.7109375" style="1" customWidth="1"/>
    <col min="2817" max="2817" width="10.5703125" style="1" customWidth="1"/>
    <col min="2818" max="2818" width="13.7109375" style="1" customWidth="1"/>
    <col min="2819" max="2819" width="11.5703125" style="1" customWidth="1"/>
    <col min="2820" max="2820" width="0.7109375" style="1" customWidth="1"/>
    <col min="2821" max="3065" width="11.42578125" style="1"/>
    <col min="3066" max="3066" width="1.42578125" style="1" customWidth="1"/>
    <col min="3067" max="3067" width="11.42578125" style="1"/>
    <col min="3068" max="3068" width="6" style="1" customWidth="1"/>
    <col min="3069" max="3069" width="9" style="1" customWidth="1"/>
    <col min="3070" max="3070" width="18.42578125" style="1" customWidth="1"/>
    <col min="3071" max="3071" width="7.7109375" style="1" customWidth="1"/>
    <col min="3072" max="3072" width="8.7109375" style="1" customWidth="1"/>
    <col min="3073" max="3073" width="10.5703125" style="1" customWidth="1"/>
    <col min="3074" max="3074" width="13.7109375" style="1" customWidth="1"/>
    <col min="3075" max="3075" width="11.5703125" style="1" customWidth="1"/>
    <col min="3076" max="3076" width="0.7109375" style="1" customWidth="1"/>
    <col min="3077" max="3321" width="11.42578125" style="1"/>
    <col min="3322" max="3322" width="1.42578125" style="1" customWidth="1"/>
    <col min="3323" max="3323" width="11.42578125" style="1"/>
    <col min="3324" max="3324" width="6" style="1" customWidth="1"/>
    <col min="3325" max="3325" width="9" style="1" customWidth="1"/>
    <col min="3326" max="3326" width="18.42578125" style="1" customWidth="1"/>
    <col min="3327" max="3327" width="7.7109375" style="1" customWidth="1"/>
    <col min="3328" max="3328" width="8.7109375" style="1" customWidth="1"/>
    <col min="3329" max="3329" width="10.5703125" style="1" customWidth="1"/>
    <col min="3330" max="3330" width="13.7109375" style="1" customWidth="1"/>
    <col min="3331" max="3331" width="11.5703125" style="1" customWidth="1"/>
    <col min="3332" max="3332" width="0.7109375" style="1" customWidth="1"/>
    <col min="3333" max="3577" width="11.42578125" style="1"/>
    <col min="3578" max="3578" width="1.42578125" style="1" customWidth="1"/>
    <col min="3579" max="3579" width="11.42578125" style="1"/>
    <col min="3580" max="3580" width="6" style="1" customWidth="1"/>
    <col min="3581" max="3581" width="9" style="1" customWidth="1"/>
    <col min="3582" max="3582" width="18.42578125" style="1" customWidth="1"/>
    <col min="3583" max="3583" width="7.7109375" style="1" customWidth="1"/>
    <col min="3584" max="3584" width="8.7109375" style="1" customWidth="1"/>
    <col min="3585" max="3585" width="10.5703125" style="1" customWidth="1"/>
    <col min="3586" max="3586" width="13.7109375" style="1" customWidth="1"/>
    <col min="3587" max="3587" width="11.5703125" style="1" customWidth="1"/>
    <col min="3588" max="3588" width="0.7109375" style="1" customWidth="1"/>
    <col min="3589" max="3833" width="11.42578125" style="1"/>
    <col min="3834" max="3834" width="1.42578125" style="1" customWidth="1"/>
    <col min="3835" max="3835" width="11.42578125" style="1"/>
    <col min="3836" max="3836" width="6" style="1" customWidth="1"/>
    <col min="3837" max="3837" width="9" style="1" customWidth="1"/>
    <col min="3838" max="3838" width="18.42578125" style="1" customWidth="1"/>
    <col min="3839" max="3839" width="7.7109375" style="1" customWidth="1"/>
    <col min="3840" max="3840" width="8.7109375" style="1" customWidth="1"/>
    <col min="3841" max="3841" width="10.5703125" style="1" customWidth="1"/>
    <col min="3842" max="3842" width="13.7109375" style="1" customWidth="1"/>
    <col min="3843" max="3843" width="11.5703125" style="1" customWidth="1"/>
    <col min="3844" max="3844" width="0.7109375" style="1" customWidth="1"/>
    <col min="3845" max="4089" width="11.42578125" style="1"/>
    <col min="4090" max="4090" width="1.42578125" style="1" customWidth="1"/>
    <col min="4091" max="4091" width="11.42578125" style="1"/>
    <col min="4092" max="4092" width="6" style="1" customWidth="1"/>
    <col min="4093" max="4093" width="9" style="1" customWidth="1"/>
    <col min="4094" max="4094" width="18.42578125" style="1" customWidth="1"/>
    <col min="4095" max="4095" width="7.7109375" style="1" customWidth="1"/>
    <col min="4096" max="4096" width="8.7109375" style="1" customWidth="1"/>
    <col min="4097" max="4097" width="10.5703125" style="1" customWidth="1"/>
    <col min="4098" max="4098" width="13.7109375" style="1" customWidth="1"/>
    <col min="4099" max="4099" width="11.5703125" style="1" customWidth="1"/>
    <col min="4100" max="4100" width="0.7109375" style="1" customWidth="1"/>
    <col min="4101" max="4345" width="11.42578125" style="1"/>
    <col min="4346" max="4346" width="1.42578125" style="1" customWidth="1"/>
    <col min="4347" max="4347" width="11.42578125" style="1"/>
    <col min="4348" max="4348" width="6" style="1" customWidth="1"/>
    <col min="4349" max="4349" width="9" style="1" customWidth="1"/>
    <col min="4350" max="4350" width="18.42578125" style="1" customWidth="1"/>
    <col min="4351" max="4351" width="7.7109375" style="1" customWidth="1"/>
    <col min="4352" max="4352" width="8.7109375" style="1" customWidth="1"/>
    <col min="4353" max="4353" width="10.5703125" style="1" customWidth="1"/>
    <col min="4354" max="4354" width="13.7109375" style="1" customWidth="1"/>
    <col min="4355" max="4355" width="11.5703125" style="1" customWidth="1"/>
    <col min="4356" max="4356" width="0.7109375" style="1" customWidth="1"/>
    <col min="4357" max="4601" width="11.42578125" style="1"/>
    <col min="4602" max="4602" width="1.42578125" style="1" customWidth="1"/>
    <col min="4603" max="4603" width="11.42578125" style="1"/>
    <col min="4604" max="4604" width="6" style="1" customWidth="1"/>
    <col min="4605" max="4605" width="9" style="1" customWidth="1"/>
    <col min="4606" max="4606" width="18.42578125" style="1" customWidth="1"/>
    <col min="4607" max="4607" width="7.7109375" style="1" customWidth="1"/>
    <col min="4608" max="4608" width="8.7109375" style="1" customWidth="1"/>
    <col min="4609" max="4609" width="10.5703125" style="1" customWidth="1"/>
    <col min="4610" max="4610" width="13.7109375" style="1" customWidth="1"/>
    <col min="4611" max="4611" width="11.5703125" style="1" customWidth="1"/>
    <col min="4612" max="4612" width="0.7109375" style="1" customWidth="1"/>
    <col min="4613" max="4857" width="11.42578125" style="1"/>
    <col min="4858" max="4858" width="1.42578125" style="1" customWidth="1"/>
    <col min="4859" max="4859" width="11.42578125" style="1"/>
    <col min="4860" max="4860" width="6" style="1" customWidth="1"/>
    <col min="4861" max="4861" width="9" style="1" customWidth="1"/>
    <col min="4862" max="4862" width="18.42578125" style="1" customWidth="1"/>
    <col min="4863" max="4863" width="7.7109375" style="1" customWidth="1"/>
    <col min="4864" max="4864" width="8.7109375" style="1" customWidth="1"/>
    <col min="4865" max="4865" width="10.5703125" style="1" customWidth="1"/>
    <col min="4866" max="4866" width="13.7109375" style="1" customWidth="1"/>
    <col min="4867" max="4867" width="11.5703125" style="1" customWidth="1"/>
    <col min="4868" max="4868" width="0.7109375" style="1" customWidth="1"/>
    <col min="4869" max="5113" width="11.42578125" style="1"/>
    <col min="5114" max="5114" width="1.42578125" style="1" customWidth="1"/>
    <col min="5115" max="5115" width="11.42578125" style="1"/>
    <col min="5116" max="5116" width="6" style="1" customWidth="1"/>
    <col min="5117" max="5117" width="9" style="1" customWidth="1"/>
    <col min="5118" max="5118" width="18.42578125" style="1" customWidth="1"/>
    <col min="5119" max="5119" width="7.7109375" style="1" customWidth="1"/>
    <col min="5120" max="5120" width="8.7109375" style="1" customWidth="1"/>
    <col min="5121" max="5121" width="10.5703125" style="1" customWidth="1"/>
    <col min="5122" max="5122" width="13.7109375" style="1" customWidth="1"/>
    <col min="5123" max="5123" width="11.5703125" style="1" customWidth="1"/>
    <col min="5124" max="5124" width="0.7109375" style="1" customWidth="1"/>
    <col min="5125" max="5369" width="11.42578125" style="1"/>
    <col min="5370" max="5370" width="1.42578125" style="1" customWidth="1"/>
    <col min="5371" max="5371" width="11.42578125" style="1"/>
    <col min="5372" max="5372" width="6" style="1" customWidth="1"/>
    <col min="5373" max="5373" width="9" style="1" customWidth="1"/>
    <col min="5374" max="5374" width="18.42578125" style="1" customWidth="1"/>
    <col min="5375" max="5375" width="7.7109375" style="1" customWidth="1"/>
    <col min="5376" max="5376" width="8.7109375" style="1" customWidth="1"/>
    <col min="5377" max="5377" width="10.5703125" style="1" customWidth="1"/>
    <col min="5378" max="5378" width="13.7109375" style="1" customWidth="1"/>
    <col min="5379" max="5379" width="11.5703125" style="1" customWidth="1"/>
    <col min="5380" max="5380" width="0.7109375" style="1" customWidth="1"/>
    <col min="5381" max="5625" width="11.42578125" style="1"/>
    <col min="5626" max="5626" width="1.42578125" style="1" customWidth="1"/>
    <col min="5627" max="5627" width="11.42578125" style="1"/>
    <col min="5628" max="5628" width="6" style="1" customWidth="1"/>
    <col min="5629" max="5629" width="9" style="1" customWidth="1"/>
    <col min="5630" max="5630" width="18.42578125" style="1" customWidth="1"/>
    <col min="5631" max="5631" width="7.7109375" style="1" customWidth="1"/>
    <col min="5632" max="5632" width="8.7109375" style="1" customWidth="1"/>
    <col min="5633" max="5633" width="10.5703125" style="1" customWidth="1"/>
    <col min="5634" max="5634" width="13.7109375" style="1" customWidth="1"/>
    <col min="5635" max="5635" width="11.5703125" style="1" customWidth="1"/>
    <col min="5636" max="5636" width="0.7109375" style="1" customWidth="1"/>
    <col min="5637" max="5881" width="11.42578125" style="1"/>
    <col min="5882" max="5882" width="1.42578125" style="1" customWidth="1"/>
    <col min="5883" max="5883" width="11.42578125" style="1"/>
    <col min="5884" max="5884" width="6" style="1" customWidth="1"/>
    <col min="5885" max="5885" width="9" style="1" customWidth="1"/>
    <col min="5886" max="5886" width="18.42578125" style="1" customWidth="1"/>
    <col min="5887" max="5887" width="7.7109375" style="1" customWidth="1"/>
    <col min="5888" max="5888" width="8.7109375" style="1" customWidth="1"/>
    <col min="5889" max="5889" width="10.5703125" style="1" customWidth="1"/>
    <col min="5890" max="5890" width="13.7109375" style="1" customWidth="1"/>
    <col min="5891" max="5891" width="11.5703125" style="1" customWidth="1"/>
    <col min="5892" max="5892" width="0.7109375" style="1" customWidth="1"/>
    <col min="5893" max="6137" width="11.42578125" style="1"/>
    <col min="6138" max="6138" width="1.42578125" style="1" customWidth="1"/>
    <col min="6139" max="6139" width="11.42578125" style="1"/>
    <col min="6140" max="6140" width="6" style="1" customWidth="1"/>
    <col min="6141" max="6141" width="9" style="1" customWidth="1"/>
    <col min="6142" max="6142" width="18.42578125" style="1" customWidth="1"/>
    <col min="6143" max="6143" width="7.7109375" style="1" customWidth="1"/>
    <col min="6144" max="6144" width="8.7109375" style="1" customWidth="1"/>
    <col min="6145" max="6145" width="10.5703125" style="1" customWidth="1"/>
    <col min="6146" max="6146" width="13.7109375" style="1" customWidth="1"/>
    <col min="6147" max="6147" width="11.5703125" style="1" customWidth="1"/>
    <col min="6148" max="6148" width="0.7109375" style="1" customWidth="1"/>
    <col min="6149" max="6393" width="11.42578125" style="1"/>
    <col min="6394" max="6394" width="1.42578125" style="1" customWidth="1"/>
    <col min="6395" max="6395" width="11.42578125" style="1"/>
    <col min="6396" max="6396" width="6" style="1" customWidth="1"/>
    <col min="6397" max="6397" width="9" style="1" customWidth="1"/>
    <col min="6398" max="6398" width="18.42578125" style="1" customWidth="1"/>
    <col min="6399" max="6399" width="7.7109375" style="1" customWidth="1"/>
    <col min="6400" max="6400" width="8.7109375" style="1" customWidth="1"/>
    <col min="6401" max="6401" width="10.5703125" style="1" customWidth="1"/>
    <col min="6402" max="6402" width="13.7109375" style="1" customWidth="1"/>
    <col min="6403" max="6403" width="11.5703125" style="1" customWidth="1"/>
    <col min="6404" max="6404" width="0.7109375" style="1" customWidth="1"/>
    <col min="6405" max="6649" width="11.42578125" style="1"/>
    <col min="6650" max="6650" width="1.42578125" style="1" customWidth="1"/>
    <col min="6651" max="6651" width="11.42578125" style="1"/>
    <col min="6652" max="6652" width="6" style="1" customWidth="1"/>
    <col min="6653" max="6653" width="9" style="1" customWidth="1"/>
    <col min="6654" max="6654" width="18.42578125" style="1" customWidth="1"/>
    <col min="6655" max="6655" width="7.7109375" style="1" customWidth="1"/>
    <col min="6656" max="6656" width="8.7109375" style="1" customWidth="1"/>
    <col min="6657" max="6657" width="10.5703125" style="1" customWidth="1"/>
    <col min="6658" max="6658" width="13.7109375" style="1" customWidth="1"/>
    <col min="6659" max="6659" width="11.5703125" style="1" customWidth="1"/>
    <col min="6660" max="6660" width="0.7109375" style="1" customWidth="1"/>
    <col min="6661" max="6905" width="11.42578125" style="1"/>
    <col min="6906" max="6906" width="1.42578125" style="1" customWidth="1"/>
    <col min="6907" max="6907" width="11.42578125" style="1"/>
    <col min="6908" max="6908" width="6" style="1" customWidth="1"/>
    <col min="6909" max="6909" width="9" style="1" customWidth="1"/>
    <col min="6910" max="6910" width="18.42578125" style="1" customWidth="1"/>
    <col min="6911" max="6911" width="7.7109375" style="1" customWidth="1"/>
    <col min="6912" max="6912" width="8.7109375" style="1" customWidth="1"/>
    <col min="6913" max="6913" width="10.5703125" style="1" customWidth="1"/>
    <col min="6914" max="6914" width="13.7109375" style="1" customWidth="1"/>
    <col min="6915" max="6915" width="11.5703125" style="1" customWidth="1"/>
    <col min="6916" max="6916" width="0.7109375" style="1" customWidth="1"/>
    <col min="6917" max="7161" width="11.42578125" style="1"/>
    <col min="7162" max="7162" width="1.42578125" style="1" customWidth="1"/>
    <col min="7163" max="7163" width="11.42578125" style="1"/>
    <col min="7164" max="7164" width="6" style="1" customWidth="1"/>
    <col min="7165" max="7165" width="9" style="1" customWidth="1"/>
    <col min="7166" max="7166" width="18.42578125" style="1" customWidth="1"/>
    <col min="7167" max="7167" width="7.7109375" style="1" customWidth="1"/>
    <col min="7168" max="7168" width="8.7109375" style="1" customWidth="1"/>
    <col min="7169" max="7169" width="10.5703125" style="1" customWidth="1"/>
    <col min="7170" max="7170" width="13.7109375" style="1" customWidth="1"/>
    <col min="7171" max="7171" width="11.5703125" style="1" customWidth="1"/>
    <col min="7172" max="7172" width="0.7109375" style="1" customWidth="1"/>
    <col min="7173" max="7417" width="11.42578125" style="1"/>
    <col min="7418" max="7418" width="1.42578125" style="1" customWidth="1"/>
    <col min="7419" max="7419" width="11.42578125" style="1"/>
    <col min="7420" max="7420" width="6" style="1" customWidth="1"/>
    <col min="7421" max="7421" width="9" style="1" customWidth="1"/>
    <col min="7422" max="7422" width="18.42578125" style="1" customWidth="1"/>
    <col min="7423" max="7423" width="7.7109375" style="1" customWidth="1"/>
    <col min="7424" max="7424" width="8.7109375" style="1" customWidth="1"/>
    <col min="7425" max="7425" width="10.5703125" style="1" customWidth="1"/>
    <col min="7426" max="7426" width="13.7109375" style="1" customWidth="1"/>
    <col min="7427" max="7427" width="11.5703125" style="1" customWidth="1"/>
    <col min="7428" max="7428" width="0.7109375" style="1" customWidth="1"/>
    <col min="7429" max="7673" width="11.42578125" style="1"/>
    <col min="7674" max="7674" width="1.42578125" style="1" customWidth="1"/>
    <col min="7675" max="7675" width="11.42578125" style="1"/>
    <col min="7676" max="7676" width="6" style="1" customWidth="1"/>
    <col min="7677" max="7677" width="9" style="1" customWidth="1"/>
    <col min="7678" max="7678" width="18.42578125" style="1" customWidth="1"/>
    <col min="7679" max="7679" width="7.7109375" style="1" customWidth="1"/>
    <col min="7680" max="7680" width="8.7109375" style="1" customWidth="1"/>
    <col min="7681" max="7681" width="10.5703125" style="1" customWidth="1"/>
    <col min="7682" max="7682" width="13.7109375" style="1" customWidth="1"/>
    <col min="7683" max="7683" width="11.5703125" style="1" customWidth="1"/>
    <col min="7684" max="7684" width="0.7109375" style="1" customWidth="1"/>
    <col min="7685" max="7929" width="11.42578125" style="1"/>
    <col min="7930" max="7930" width="1.42578125" style="1" customWidth="1"/>
    <col min="7931" max="7931" width="11.42578125" style="1"/>
    <col min="7932" max="7932" width="6" style="1" customWidth="1"/>
    <col min="7933" max="7933" width="9" style="1" customWidth="1"/>
    <col min="7934" max="7934" width="18.42578125" style="1" customWidth="1"/>
    <col min="7935" max="7935" width="7.7109375" style="1" customWidth="1"/>
    <col min="7936" max="7936" width="8.7109375" style="1" customWidth="1"/>
    <col min="7937" max="7937" width="10.5703125" style="1" customWidth="1"/>
    <col min="7938" max="7938" width="13.7109375" style="1" customWidth="1"/>
    <col min="7939" max="7939" width="11.5703125" style="1" customWidth="1"/>
    <col min="7940" max="7940" width="0.7109375" style="1" customWidth="1"/>
    <col min="7941" max="8185" width="11.42578125" style="1"/>
    <col min="8186" max="8186" width="1.42578125" style="1" customWidth="1"/>
    <col min="8187" max="8187" width="11.42578125" style="1"/>
    <col min="8188" max="8188" width="6" style="1" customWidth="1"/>
    <col min="8189" max="8189" width="9" style="1" customWidth="1"/>
    <col min="8190" max="8190" width="18.42578125" style="1" customWidth="1"/>
    <col min="8191" max="8191" width="7.7109375" style="1" customWidth="1"/>
    <col min="8192" max="8192" width="8.7109375" style="1" customWidth="1"/>
    <col min="8193" max="8193" width="10.5703125" style="1" customWidth="1"/>
    <col min="8194" max="8194" width="13.7109375" style="1" customWidth="1"/>
    <col min="8195" max="8195" width="11.5703125" style="1" customWidth="1"/>
    <col min="8196" max="8196" width="0.7109375" style="1" customWidth="1"/>
    <col min="8197" max="8441" width="11.42578125" style="1"/>
    <col min="8442" max="8442" width="1.42578125" style="1" customWidth="1"/>
    <col min="8443" max="8443" width="11.42578125" style="1"/>
    <col min="8444" max="8444" width="6" style="1" customWidth="1"/>
    <col min="8445" max="8445" width="9" style="1" customWidth="1"/>
    <col min="8446" max="8446" width="18.42578125" style="1" customWidth="1"/>
    <col min="8447" max="8447" width="7.7109375" style="1" customWidth="1"/>
    <col min="8448" max="8448" width="8.7109375" style="1" customWidth="1"/>
    <col min="8449" max="8449" width="10.5703125" style="1" customWidth="1"/>
    <col min="8450" max="8450" width="13.7109375" style="1" customWidth="1"/>
    <col min="8451" max="8451" width="11.5703125" style="1" customWidth="1"/>
    <col min="8452" max="8452" width="0.7109375" style="1" customWidth="1"/>
    <col min="8453" max="8697" width="11.42578125" style="1"/>
    <col min="8698" max="8698" width="1.42578125" style="1" customWidth="1"/>
    <col min="8699" max="8699" width="11.42578125" style="1"/>
    <col min="8700" max="8700" width="6" style="1" customWidth="1"/>
    <col min="8701" max="8701" width="9" style="1" customWidth="1"/>
    <col min="8702" max="8702" width="18.42578125" style="1" customWidth="1"/>
    <col min="8703" max="8703" width="7.7109375" style="1" customWidth="1"/>
    <col min="8704" max="8704" width="8.7109375" style="1" customWidth="1"/>
    <col min="8705" max="8705" width="10.5703125" style="1" customWidth="1"/>
    <col min="8706" max="8706" width="13.7109375" style="1" customWidth="1"/>
    <col min="8707" max="8707" width="11.5703125" style="1" customWidth="1"/>
    <col min="8708" max="8708" width="0.7109375" style="1" customWidth="1"/>
    <col min="8709" max="8953" width="11.42578125" style="1"/>
    <col min="8954" max="8954" width="1.42578125" style="1" customWidth="1"/>
    <col min="8955" max="8955" width="11.42578125" style="1"/>
    <col min="8956" max="8956" width="6" style="1" customWidth="1"/>
    <col min="8957" max="8957" width="9" style="1" customWidth="1"/>
    <col min="8958" max="8958" width="18.42578125" style="1" customWidth="1"/>
    <col min="8959" max="8959" width="7.7109375" style="1" customWidth="1"/>
    <col min="8960" max="8960" width="8.7109375" style="1" customWidth="1"/>
    <col min="8961" max="8961" width="10.5703125" style="1" customWidth="1"/>
    <col min="8962" max="8962" width="13.7109375" style="1" customWidth="1"/>
    <col min="8963" max="8963" width="11.5703125" style="1" customWidth="1"/>
    <col min="8964" max="8964" width="0.7109375" style="1" customWidth="1"/>
    <col min="8965" max="9209" width="11.42578125" style="1"/>
    <col min="9210" max="9210" width="1.42578125" style="1" customWidth="1"/>
    <col min="9211" max="9211" width="11.42578125" style="1"/>
    <col min="9212" max="9212" width="6" style="1" customWidth="1"/>
    <col min="9213" max="9213" width="9" style="1" customWidth="1"/>
    <col min="9214" max="9214" width="18.42578125" style="1" customWidth="1"/>
    <col min="9215" max="9215" width="7.7109375" style="1" customWidth="1"/>
    <col min="9216" max="9216" width="8.7109375" style="1" customWidth="1"/>
    <col min="9217" max="9217" width="10.5703125" style="1" customWidth="1"/>
    <col min="9218" max="9218" width="13.7109375" style="1" customWidth="1"/>
    <col min="9219" max="9219" width="11.5703125" style="1" customWidth="1"/>
    <col min="9220" max="9220" width="0.7109375" style="1" customWidth="1"/>
    <col min="9221" max="9465" width="11.42578125" style="1"/>
    <col min="9466" max="9466" width="1.42578125" style="1" customWidth="1"/>
    <col min="9467" max="9467" width="11.42578125" style="1"/>
    <col min="9468" max="9468" width="6" style="1" customWidth="1"/>
    <col min="9469" max="9469" width="9" style="1" customWidth="1"/>
    <col min="9470" max="9470" width="18.42578125" style="1" customWidth="1"/>
    <col min="9471" max="9471" width="7.7109375" style="1" customWidth="1"/>
    <col min="9472" max="9472" width="8.7109375" style="1" customWidth="1"/>
    <col min="9473" max="9473" width="10.5703125" style="1" customWidth="1"/>
    <col min="9474" max="9474" width="13.7109375" style="1" customWidth="1"/>
    <col min="9475" max="9475" width="11.5703125" style="1" customWidth="1"/>
    <col min="9476" max="9476" width="0.7109375" style="1" customWidth="1"/>
    <col min="9477" max="9721" width="11.42578125" style="1"/>
    <col min="9722" max="9722" width="1.42578125" style="1" customWidth="1"/>
    <col min="9723" max="9723" width="11.42578125" style="1"/>
    <col min="9724" max="9724" width="6" style="1" customWidth="1"/>
    <col min="9725" max="9725" width="9" style="1" customWidth="1"/>
    <col min="9726" max="9726" width="18.42578125" style="1" customWidth="1"/>
    <col min="9727" max="9727" width="7.7109375" style="1" customWidth="1"/>
    <col min="9728" max="9728" width="8.7109375" style="1" customWidth="1"/>
    <col min="9729" max="9729" width="10.5703125" style="1" customWidth="1"/>
    <col min="9730" max="9730" width="13.7109375" style="1" customWidth="1"/>
    <col min="9731" max="9731" width="11.5703125" style="1" customWidth="1"/>
    <col min="9732" max="9732" width="0.7109375" style="1" customWidth="1"/>
    <col min="9733" max="9977" width="11.42578125" style="1"/>
    <col min="9978" max="9978" width="1.42578125" style="1" customWidth="1"/>
    <col min="9979" max="9979" width="11.42578125" style="1"/>
    <col min="9980" max="9980" width="6" style="1" customWidth="1"/>
    <col min="9981" max="9981" width="9" style="1" customWidth="1"/>
    <col min="9982" max="9982" width="18.42578125" style="1" customWidth="1"/>
    <col min="9983" max="9983" width="7.7109375" style="1" customWidth="1"/>
    <col min="9984" max="9984" width="8.7109375" style="1" customWidth="1"/>
    <col min="9985" max="9985" width="10.5703125" style="1" customWidth="1"/>
    <col min="9986" max="9986" width="13.7109375" style="1" customWidth="1"/>
    <col min="9987" max="9987" width="11.5703125" style="1" customWidth="1"/>
    <col min="9988" max="9988" width="0.7109375" style="1" customWidth="1"/>
    <col min="9989" max="10233" width="11.42578125" style="1"/>
    <col min="10234" max="10234" width="1.42578125" style="1" customWidth="1"/>
    <col min="10235" max="10235" width="11.42578125" style="1"/>
    <col min="10236" max="10236" width="6" style="1" customWidth="1"/>
    <col min="10237" max="10237" width="9" style="1" customWidth="1"/>
    <col min="10238" max="10238" width="18.42578125" style="1" customWidth="1"/>
    <col min="10239" max="10239" width="7.7109375" style="1" customWidth="1"/>
    <col min="10240" max="10240" width="8.7109375" style="1" customWidth="1"/>
    <col min="10241" max="10241" width="10.5703125" style="1" customWidth="1"/>
    <col min="10242" max="10242" width="13.7109375" style="1" customWidth="1"/>
    <col min="10243" max="10243" width="11.5703125" style="1" customWidth="1"/>
    <col min="10244" max="10244" width="0.7109375" style="1" customWidth="1"/>
    <col min="10245" max="10489" width="11.42578125" style="1"/>
    <col min="10490" max="10490" width="1.42578125" style="1" customWidth="1"/>
    <col min="10491" max="10491" width="11.42578125" style="1"/>
    <col min="10492" max="10492" width="6" style="1" customWidth="1"/>
    <col min="10493" max="10493" width="9" style="1" customWidth="1"/>
    <col min="10494" max="10494" width="18.42578125" style="1" customWidth="1"/>
    <col min="10495" max="10495" width="7.7109375" style="1" customWidth="1"/>
    <col min="10496" max="10496" width="8.7109375" style="1" customWidth="1"/>
    <col min="10497" max="10497" width="10.5703125" style="1" customWidth="1"/>
    <col min="10498" max="10498" width="13.7109375" style="1" customWidth="1"/>
    <col min="10499" max="10499" width="11.5703125" style="1" customWidth="1"/>
    <col min="10500" max="10500" width="0.7109375" style="1" customWidth="1"/>
    <col min="10501" max="10745" width="11.42578125" style="1"/>
    <col min="10746" max="10746" width="1.42578125" style="1" customWidth="1"/>
    <col min="10747" max="10747" width="11.42578125" style="1"/>
    <col min="10748" max="10748" width="6" style="1" customWidth="1"/>
    <col min="10749" max="10749" width="9" style="1" customWidth="1"/>
    <col min="10750" max="10750" width="18.42578125" style="1" customWidth="1"/>
    <col min="10751" max="10751" width="7.7109375" style="1" customWidth="1"/>
    <col min="10752" max="10752" width="8.7109375" style="1" customWidth="1"/>
    <col min="10753" max="10753" width="10.5703125" style="1" customWidth="1"/>
    <col min="10754" max="10754" width="13.7109375" style="1" customWidth="1"/>
    <col min="10755" max="10755" width="11.5703125" style="1" customWidth="1"/>
    <col min="10756" max="10756" width="0.7109375" style="1" customWidth="1"/>
    <col min="10757" max="11001" width="11.42578125" style="1"/>
    <col min="11002" max="11002" width="1.42578125" style="1" customWidth="1"/>
    <col min="11003" max="11003" width="11.42578125" style="1"/>
    <col min="11004" max="11004" width="6" style="1" customWidth="1"/>
    <col min="11005" max="11005" width="9" style="1" customWidth="1"/>
    <col min="11006" max="11006" width="18.42578125" style="1" customWidth="1"/>
    <col min="11007" max="11007" width="7.7109375" style="1" customWidth="1"/>
    <col min="11008" max="11008" width="8.7109375" style="1" customWidth="1"/>
    <col min="11009" max="11009" width="10.5703125" style="1" customWidth="1"/>
    <col min="11010" max="11010" width="13.7109375" style="1" customWidth="1"/>
    <col min="11011" max="11011" width="11.5703125" style="1" customWidth="1"/>
    <col min="11012" max="11012" width="0.7109375" style="1" customWidth="1"/>
    <col min="11013" max="11257" width="11.42578125" style="1"/>
    <col min="11258" max="11258" width="1.42578125" style="1" customWidth="1"/>
    <col min="11259" max="11259" width="11.42578125" style="1"/>
    <col min="11260" max="11260" width="6" style="1" customWidth="1"/>
    <col min="11261" max="11261" width="9" style="1" customWidth="1"/>
    <col min="11262" max="11262" width="18.42578125" style="1" customWidth="1"/>
    <col min="11263" max="11263" width="7.7109375" style="1" customWidth="1"/>
    <col min="11264" max="11264" width="8.7109375" style="1" customWidth="1"/>
    <col min="11265" max="11265" width="10.5703125" style="1" customWidth="1"/>
    <col min="11266" max="11266" width="13.7109375" style="1" customWidth="1"/>
    <col min="11267" max="11267" width="11.5703125" style="1" customWidth="1"/>
    <col min="11268" max="11268" width="0.7109375" style="1" customWidth="1"/>
    <col min="11269" max="11513" width="11.42578125" style="1"/>
    <col min="11514" max="11514" width="1.42578125" style="1" customWidth="1"/>
    <col min="11515" max="11515" width="11.42578125" style="1"/>
    <col min="11516" max="11516" width="6" style="1" customWidth="1"/>
    <col min="11517" max="11517" width="9" style="1" customWidth="1"/>
    <col min="11518" max="11518" width="18.42578125" style="1" customWidth="1"/>
    <col min="11519" max="11519" width="7.7109375" style="1" customWidth="1"/>
    <col min="11520" max="11520" width="8.7109375" style="1" customWidth="1"/>
    <col min="11521" max="11521" width="10.5703125" style="1" customWidth="1"/>
    <col min="11522" max="11522" width="13.7109375" style="1" customWidth="1"/>
    <col min="11523" max="11523" width="11.5703125" style="1" customWidth="1"/>
    <col min="11524" max="11524" width="0.7109375" style="1" customWidth="1"/>
    <col min="11525" max="11769" width="11.42578125" style="1"/>
    <col min="11770" max="11770" width="1.42578125" style="1" customWidth="1"/>
    <col min="11771" max="11771" width="11.42578125" style="1"/>
    <col min="11772" max="11772" width="6" style="1" customWidth="1"/>
    <col min="11773" max="11773" width="9" style="1" customWidth="1"/>
    <col min="11774" max="11774" width="18.42578125" style="1" customWidth="1"/>
    <col min="11775" max="11775" width="7.7109375" style="1" customWidth="1"/>
    <col min="11776" max="11776" width="8.7109375" style="1" customWidth="1"/>
    <col min="11777" max="11777" width="10.5703125" style="1" customWidth="1"/>
    <col min="11778" max="11778" width="13.7109375" style="1" customWidth="1"/>
    <col min="11779" max="11779" width="11.5703125" style="1" customWidth="1"/>
    <col min="11780" max="11780" width="0.7109375" style="1" customWidth="1"/>
    <col min="11781" max="12025" width="11.42578125" style="1"/>
    <col min="12026" max="12026" width="1.42578125" style="1" customWidth="1"/>
    <col min="12027" max="12027" width="11.42578125" style="1"/>
    <col min="12028" max="12028" width="6" style="1" customWidth="1"/>
    <col min="12029" max="12029" width="9" style="1" customWidth="1"/>
    <col min="12030" max="12030" width="18.42578125" style="1" customWidth="1"/>
    <col min="12031" max="12031" width="7.7109375" style="1" customWidth="1"/>
    <col min="12032" max="12032" width="8.7109375" style="1" customWidth="1"/>
    <col min="12033" max="12033" width="10.5703125" style="1" customWidth="1"/>
    <col min="12034" max="12034" width="13.7109375" style="1" customWidth="1"/>
    <col min="12035" max="12035" width="11.5703125" style="1" customWidth="1"/>
    <col min="12036" max="12036" width="0.7109375" style="1" customWidth="1"/>
    <col min="12037" max="12281" width="11.42578125" style="1"/>
    <col min="12282" max="12282" width="1.42578125" style="1" customWidth="1"/>
    <col min="12283" max="12283" width="11.42578125" style="1"/>
    <col min="12284" max="12284" width="6" style="1" customWidth="1"/>
    <col min="12285" max="12285" width="9" style="1" customWidth="1"/>
    <col min="12286" max="12286" width="18.42578125" style="1" customWidth="1"/>
    <col min="12287" max="12287" width="7.7109375" style="1" customWidth="1"/>
    <col min="12288" max="12288" width="8.7109375" style="1" customWidth="1"/>
    <col min="12289" max="12289" width="10.5703125" style="1" customWidth="1"/>
    <col min="12290" max="12290" width="13.7109375" style="1" customWidth="1"/>
    <col min="12291" max="12291" width="11.5703125" style="1" customWidth="1"/>
    <col min="12292" max="12292" width="0.7109375" style="1" customWidth="1"/>
    <col min="12293" max="12537" width="11.42578125" style="1"/>
    <col min="12538" max="12538" width="1.42578125" style="1" customWidth="1"/>
    <col min="12539" max="12539" width="11.42578125" style="1"/>
    <col min="12540" max="12540" width="6" style="1" customWidth="1"/>
    <col min="12541" max="12541" width="9" style="1" customWidth="1"/>
    <col min="12542" max="12542" width="18.42578125" style="1" customWidth="1"/>
    <col min="12543" max="12543" width="7.7109375" style="1" customWidth="1"/>
    <col min="12544" max="12544" width="8.7109375" style="1" customWidth="1"/>
    <col min="12545" max="12545" width="10.5703125" style="1" customWidth="1"/>
    <col min="12546" max="12546" width="13.7109375" style="1" customWidth="1"/>
    <col min="12547" max="12547" width="11.5703125" style="1" customWidth="1"/>
    <col min="12548" max="12548" width="0.7109375" style="1" customWidth="1"/>
    <col min="12549" max="12793" width="11.42578125" style="1"/>
    <col min="12794" max="12794" width="1.42578125" style="1" customWidth="1"/>
    <col min="12795" max="12795" width="11.42578125" style="1"/>
    <col min="12796" max="12796" width="6" style="1" customWidth="1"/>
    <col min="12797" max="12797" width="9" style="1" customWidth="1"/>
    <col min="12798" max="12798" width="18.42578125" style="1" customWidth="1"/>
    <col min="12799" max="12799" width="7.7109375" style="1" customWidth="1"/>
    <col min="12800" max="12800" width="8.7109375" style="1" customWidth="1"/>
    <col min="12801" max="12801" width="10.5703125" style="1" customWidth="1"/>
    <col min="12802" max="12802" width="13.7109375" style="1" customWidth="1"/>
    <col min="12803" max="12803" width="11.5703125" style="1" customWidth="1"/>
    <col min="12804" max="12804" width="0.7109375" style="1" customWidth="1"/>
    <col min="12805" max="13049" width="11.42578125" style="1"/>
    <col min="13050" max="13050" width="1.42578125" style="1" customWidth="1"/>
    <col min="13051" max="13051" width="11.42578125" style="1"/>
    <col min="13052" max="13052" width="6" style="1" customWidth="1"/>
    <col min="13053" max="13053" width="9" style="1" customWidth="1"/>
    <col min="13054" max="13054" width="18.42578125" style="1" customWidth="1"/>
    <col min="13055" max="13055" width="7.7109375" style="1" customWidth="1"/>
    <col min="13056" max="13056" width="8.7109375" style="1" customWidth="1"/>
    <col min="13057" max="13057" width="10.5703125" style="1" customWidth="1"/>
    <col min="13058" max="13058" width="13.7109375" style="1" customWidth="1"/>
    <col min="13059" max="13059" width="11.5703125" style="1" customWidth="1"/>
    <col min="13060" max="13060" width="0.7109375" style="1" customWidth="1"/>
    <col min="13061" max="13305" width="11.42578125" style="1"/>
    <col min="13306" max="13306" width="1.42578125" style="1" customWidth="1"/>
    <col min="13307" max="13307" width="11.42578125" style="1"/>
    <col min="13308" max="13308" width="6" style="1" customWidth="1"/>
    <col min="13309" max="13309" width="9" style="1" customWidth="1"/>
    <col min="13310" max="13310" width="18.42578125" style="1" customWidth="1"/>
    <col min="13311" max="13311" width="7.7109375" style="1" customWidth="1"/>
    <col min="13312" max="13312" width="8.7109375" style="1" customWidth="1"/>
    <col min="13313" max="13313" width="10.5703125" style="1" customWidth="1"/>
    <col min="13314" max="13314" width="13.7109375" style="1" customWidth="1"/>
    <col min="13315" max="13315" width="11.5703125" style="1" customWidth="1"/>
    <col min="13316" max="13316" width="0.7109375" style="1" customWidth="1"/>
    <col min="13317" max="13561" width="11.42578125" style="1"/>
    <col min="13562" max="13562" width="1.42578125" style="1" customWidth="1"/>
    <col min="13563" max="13563" width="11.42578125" style="1"/>
    <col min="13564" max="13564" width="6" style="1" customWidth="1"/>
    <col min="13565" max="13565" width="9" style="1" customWidth="1"/>
    <col min="13566" max="13566" width="18.42578125" style="1" customWidth="1"/>
    <col min="13567" max="13567" width="7.7109375" style="1" customWidth="1"/>
    <col min="13568" max="13568" width="8.7109375" style="1" customWidth="1"/>
    <col min="13569" max="13569" width="10.5703125" style="1" customWidth="1"/>
    <col min="13570" max="13570" width="13.7109375" style="1" customWidth="1"/>
    <col min="13571" max="13571" width="11.5703125" style="1" customWidth="1"/>
    <col min="13572" max="13572" width="0.7109375" style="1" customWidth="1"/>
    <col min="13573" max="13817" width="11.42578125" style="1"/>
    <col min="13818" max="13818" width="1.42578125" style="1" customWidth="1"/>
    <col min="13819" max="13819" width="11.42578125" style="1"/>
    <col min="13820" max="13820" width="6" style="1" customWidth="1"/>
    <col min="13821" max="13821" width="9" style="1" customWidth="1"/>
    <col min="13822" max="13822" width="18.42578125" style="1" customWidth="1"/>
    <col min="13823" max="13823" width="7.7109375" style="1" customWidth="1"/>
    <col min="13824" max="13824" width="8.7109375" style="1" customWidth="1"/>
    <col min="13825" max="13825" width="10.5703125" style="1" customWidth="1"/>
    <col min="13826" max="13826" width="13.7109375" style="1" customWidth="1"/>
    <col min="13827" max="13827" width="11.5703125" style="1" customWidth="1"/>
    <col min="13828" max="13828" width="0.7109375" style="1" customWidth="1"/>
    <col min="13829" max="14073" width="11.42578125" style="1"/>
    <col min="14074" max="14074" width="1.42578125" style="1" customWidth="1"/>
    <col min="14075" max="14075" width="11.42578125" style="1"/>
    <col min="14076" max="14076" width="6" style="1" customWidth="1"/>
    <col min="14077" max="14077" width="9" style="1" customWidth="1"/>
    <col min="14078" max="14078" width="18.42578125" style="1" customWidth="1"/>
    <col min="14079" max="14079" width="7.7109375" style="1" customWidth="1"/>
    <col min="14080" max="14080" width="8.7109375" style="1" customWidth="1"/>
    <col min="14081" max="14081" width="10.5703125" style="1" customWidth="1"/>
    <col min="14082" max="14082" width="13.7109375" style="1" customWidth="1"/>
    <col min="14083" max="14083" width="11.5703125" style="1" customWidth="1"/>
    <col min="14084" max="14084" width="0.7109375" style="1" customWidth="1"/>
    <col min="14085" max="14329" width="11.42578125" style="1"/>
    <col min="14330" max="14330" width="1.42578125" style="1" customWidth="1"/>
    <col min="14331" max="14331" width="11.42578125" style="1"/>
    <col min="14332" max="14332" width="6" style="1" customWidth="1"/>
    <col min="14333" max="14333" width="9" style="1" customWidth="1"/>
    <col min="14334" max="14334" width="18.42578125" style="1" customWidth="1"/>
    <col min="14335" max="14335" width="7.7109375" style="1" customWidth="1"/>
    <col min="14336" max="14336" width="8.7109375" style="1" customWidth="1"/>
    <col min="14337" max="14337" width="10.5703125" style="1" customWidth="1"/>
    <col min="14338" max="14338" width="13.7109375" style="1" customWidth="1"/>
    <col min="14339" max="14339" width="11.5703125" style="1" customWidth="1"/>
    <col min="14340" max="14340" width="0.7109375" style="1" customWidth="1"/>
    <col min="14341" max="14585" width="11.42578125" style="1"/>
    <col min="14586" max="14586" width="1.42578125" style="1" customWidth="1"/>
    <col min="14587" max="14587" width="11.42578125" style="1"/>
    <col min="14588" max="14588" width="6" style="1" customWidth="1"/>
    <col min="14589" max="14589" width="9" style="1" customWidth="1"/>
    <col min="14590" max="14590" width="18.42578125" style="1" customWidth="1"/>
    <col min="14591" max="14591" width="7.7109375" style="1" customWidth="1"/>
    <col min="14592" max="14592" width="8.7109375" style="1" customWidth="1"/>
    <col min="14593" max="14593" width="10.5703125" style="1" customWidth="1"/>
    <col min="14594" max="14594" width="13.7109375" style="1" customWidth="1"/>
    <col min="14595" max="14595" width="11.5703125" style="1" customWidth="1"/>
    <col min="14596" max="14596" width="0.7109375" style="1" customWidth="1"/>
    <col min="14597" max="14841" width="11.42578125" style="1"/>
    <col min="14842" max="14842" width="1.42578125" style="1" customWidth="1"/>
    <col min="14843" max="14843" width="11.42578125" style="1"/>
    <col min="14844" max="14844" width="6" style="1" customWidth="1"/>
    <col min="14845" max="14845" width="9" style="1" customWidth="1"/>
    <col min="14846" max="14846" width="18.42578125" style="1" customWidth="1"/>
    <col min="14847" max="14847" width="7.7109375" style="1" customWidth="1"/>
    <col min="14848" max="14848" width="8.7109375" style="1" customWidth="1"/>
    <col min="14849" max="14849" width="10.5703125" style="1" customWidth="1"/>
    <col min="14850" max="14850" width="13.7109375" style="1" customWidth="1"/>
    <col min="14851" max="14851" width="11.5703125" style="1" customWidth="1"/>
    <col min="14852" max="14852" width="0.7109375" style="1" customWidth="1"/>
    <col min="14853" max="15097" width="11.42578125" style="1"/>
    <col min="15098" max="15098" width="1.42578125" style="1" customWidth="1"/>
    <col min="15099" max="15099" width="11.42578125" style="1"/>
    <col min="15100" max="15100" width="6" style="1" customWidth="1"/>
    <col min="15101" max="15101" width="9" style="1" customWidth="1"/>
    <col min="15102" max="15102" width="18.42578125" style="1" customWidth="1"/>
    <col min="15103" max="15103" width="7.7109375" style="1" customWidth="1"/>
    <col min="15104" max="15104" width="8.7109375" style="1" customWidth="1"/>
    <col min="15105" max="15105" width="10.5703125" style="1" customWidth="1"/>
    <col min="15106" max="15106" width="13.7109375" style="1" customWidth="1"/>
    <col min="15107" max="15107" width="11.5703125" style="1" customWidth="1"/>
    <col min="15108" max="15108" width="0.7109375" style="1" customWidth="1"/>
    <col min="15109" max="15353" width="11.42578125" style="1"/>
    <col min="15354" max="15354" width="1.42578125" style="1" customWidth="1"/>
    <col min="15355" max="15355" width="11.42578125" style="1"/>
    <col min="15356" max="15356" width="6" style="1" customWidth="1"/>
    <col min="15357" max="15357" width="9" style="1" customWidth="1"/>
    <col min="15358" max="15358" width="18.42578125" style="1" customWidth="1"/>
    <col min="15359" max="15359" width="7.7109375" style="1" customWidth="1"/>
    <col min="15360" max="15360" width="8.7109375" style="1" customWidth="1"/>
    <col min="15361" max="15361" width="10.5703125" style="1" customWidth="1"/>
    <col min="15362" max="15362" width="13.7109375" style="1" customWidth="1"/>
    <col min="15363" max="15363" width="11.5703125" style="1" customWidth="1"/>
    <col min="15364" max="15364" width="0.7109375" style="1" customWidth="1"/>
    <col min="15365" max="15609" width="11.42578125" style="1"/>
    <col min="15610" max="15610" width="1.42578125" style="1" customWidth="1"/>
    <col min="15611" max="15611" width="11.42578125" style="1"/>
    <col min="15612" max="15612" width="6" style="1" customWidth="1"/>
    <col min="15613" max="15613" width="9" style="1" customWidth="1"/>
    <col min="15614" max="15614" width="18.42578125" style="1" customWidth="1"/>
    <col min="15615" max="15615" width="7.7109375" style="1" customWidth="1"/>
    <col min="15616" max="15616" width="8.7109375" style="1" customWidth="1"/>
    <col min="15617" max="15617" width="10.5703125" style="1" customWidth="1"/>
    <col min="15618" max="15618" width="13.7109375" style="1" customWidth="1"/>
    <col min="15619" max="15619" width="11.5703125" style="1" customWidth="1"/>
    <col min="15620" max="15620" width="0.7109375" style="1" customWidth="1"/>
    <col min="15621" max="15865" width="11.42578125" style="1"/>
    <col min="15866" max="15866" width="1.42578125" style="1" customWidth="1"/>
    <col min="15867" max="15867" width="11.42578125" style="1"/>
    <col min="15868" max="15868" width="6" style="1" customWidth="1"/>
    <col min="15869" max="15869" width="9" style="1" customWidth="1"/>
    <col min="15870" max="15870" width="18.42578125" style="1" customWidth="1"/>
    <col min="15871" max="15871" width="7.7109375" style="1" customWidth="1"/>
    <col min="15872" max="15872" width="8.7109375" style="1" customWidth="1"/>
    <col min="15873" max="15873" width="10.5703125" style="1" customWidth="1"/>
    <col min="15874" max="15874" width="13.7109375" style="1" customWidth="1"/>
    <col min="15875" max="15875" width="11.5703125" style="1" customWidth="1"/>
    <col min="15876" max="15876" width="0.7109375" style="1" customWidth="1"/>
    <col min="15877" max="16121" width="11.42578125" style="1"/>
    <col min="16122" max="16122" width="1.42578125" style="1" customWidth="1"/>
    <col min="16123" max="16123" width="11.42578125" style="1"/>
    <col min="16124" max="16124" width="6" style="1" customWidth="1"/>
    <col min="16125" max="16125" width="9" style="1" customWidth="1"/>
    <col min="16126" max="16126" width="18.42578125" style="1" customWidth="1"/>
    <col min="16127" max="16127" width="7.7109375" style="1" customWidth="1"/>
    <col min="16128" max="16128" width="8.7109375" style="1" customWidth="1"/>
    <col min="16129" max="16129" width="10.5703125" style="1" customWidth="1"/>
    <col min="16130" max="16130" width="13.7109375" style="1" customWidth="1"/>
    <col min="16131" max="16131" width="11.5703125" style="1" customWidth="1"/>
    <col min="16132" max="16132" width="0.7109375" style="1" customWidth="1"/>
    <col min="16133" max="16384" width="11.42578125" style="1"/>
  </cols>
  <sheetData>
    <row r="1" spans="2:12" ht="3" customHeight="1" thickBot="1"/>
    <row r="2" spans="2:12" ht="18" customHeight="1">
      <c r="B2" s="311"/>
      <c r="C2" s="314" t="s">
        <v>74</v>
      </c>
      <c r="D2" s="315"/>
      <c r="E2" s="315"/>
      <c r="F2" s="315"/>
      <c r="G2" s="315"/>
      <c r="H2" s="315"/>
      <c r="I2" s="316"/>
      <c r="J2" s="154"/>
    </row>
    <row r="3" spans="2:12" ht="18.75" customHeight="1">
      <c r="B3" s="312"/>
      <c r="C3" s="317" t="s">
        <v>28</v>
      </c>
      <c r="D3" s="318"/>
      <c r="E3" s="318"/>
      <c r="F3" s="318"/>
      <c r="G3" s="318"/>
      <c r="H3" s="318"/>
      <c r="I3" s="319"/>
      <c r="J3" s="155"/>
    </row>
    <row r="4" spans="2:12" ht="18" customHeight="1">
      <c r="B4" s="313"/>
      <c r="C4" s="317" t="s">
        <v>75</v>
      </c>
      <c r="D4" s="318"/>
      <c r="E4" s="318"/>
      <c r="F4" s="318"/>
      <c r="G4" s="318"/>
      <c r="H4" s="318"/>
      <c r="I4" s="319"/>
      <c r="J4" s="155"/>
    </row>
    <row r="5" spans="2:12" ht="39" customHeight="1">
      <c r="B5" s="35" t="s">
        <v>29</v>
      </c>
      <c r="C5" s="375" t="e">
        <f>+#REF!</f>
        <v>#REF!</v>
      </c>
      <c r="D5" s="376"/>
      <c r="E5" s="376"/>
      <c r="F5" s="376"/>
      <c r="G5" s="376"/>
      <c r="H5" s="377"/>
      <c r="I5" s="321" t="s">
        <v>31</v>
      </c>
      <c r="J5" s="322"/>
    </row>
    <row r="6" spans="2:12" ht="18" customHeight="1" thickBot="1">
      <c r="B6" s="36" t="s">
        <v>0</v>
      </c>
      <c r="C6" s="34">
        <v>8</v>
      </c>
      <c r="D6" s="48" t="s">
        <v>30</v>
      </c>
      <c r="E6" s="49" t="s">
        <v>9</v>
      </c>
      <c r="F6" s="50" t="s">
        <v>3</v>
      </c>
      <c r="G6" s="33" t="e">
        <f>+'8.0'!G6</f>
        <v>#REF!</v>
      </c>
      <c r="H6" s="33"/>
      <c r="I6" s="323"/>
      <c r="J6" s="324"/>
    </row>
    <row r="7" spans="2:12" ht="16.5" thickBot="1">
      <c r="B7" s="325" t="s">
        <v>33</v>
      </c>
      <c r="C7" s="326"/>
      <c r="D7" s="326"/>
      <c r="E7" s="326"/>
      <c r="F7" s="326"/>
      <c r="G7" s="326"/>
      <c r="H7" s="326"/>
      <c r="I7" s="326"/>
      <c r="J7" s="327"/>
    </row>
    <row r="8" spans="2:12" ht="3" customHeight="1">
      <c r="B8" s="5"/>
      <c r="C8" s="6"/>
      <c r="D8" s="6"/>
      <c r="E8" s="6"/>
      <c r="F8" s="6"/>
      <c r="G8" s="6"/>
      <c r="H8" s="6"/>
      <c r="I8" s="6"/>
      <c r="J8" s="7"/>
    </row>
    <row r="9" spans="2:12" ht="15" customHeight="1">
      <c r="B9" s="378" t="s">
        <v>16</v>
      </c>
      <c r="C9" s="379"/>
      <c r="D9" s="379"/>
      <c r="E9" s="380" t="s">
        <v>39</v>
      </c>
      <c r="F9" s="379"/>
      <c r="G9" s="381"/>
      <c r="H9" s="379" t="s">
        <v>91</v>
      </c>
      <c r="I9" s="379"/>
      <c r="J9" s="382"/>
    </row>
    <row r="10" spans="2:12" ht="15" customHeight="1">
      <c r="B10" s="2" t="s">
        <v>41</v>
      </c>
      <c r="C10" s="125" t="s">
        <v>26</v>
      </c>
      <c r="D10" s="30" t="s">
        <v>27</v>
      </c>
      <c r="E10" s="53" t="s">
        <v>17</v>
      </c>
      <c r="F10" s="123" t="s">
        <v>25</v>
      </c>
      <c r="G10" s="123" t="s">
        <v>40</v>
      </c>
      <c r="H10" s="53" t="s">
        <v>17</v>
      </c>
      <c r="I10" s="123" t="s">
        <v>25</v>
      </c>
      <c r="J10" s="124" t="s">
        <v>40</v>
      </c>
      <c r="K10" s="127"/>
    </row>
    <row r="11" spans="2:12" s="3" customFormat="1" ht="15.75" customHeight="1">
      <c r="B11" s="47" t="s">
        <v>80</v>
      </c>
      <c r="C11" s="51" t="e">
        <f>+#REF!</f>
        <v>#REF!</v>
      </c>
      <c r="D11" s="19" t="e">
        <f>+#REF!</f>
        <v>#REF!</v>
      </c>
      <c r="E11" s="122">
        <v>4.9000000000000004</v>
      </c>
      <c r="F11" s="52" t="e">
        <f>+(INT((D11-C11)/2.8))*4</f>
        <v>#REF!</v>
      </c>
      <c r="G11" s="54" t="e">
        <f>+E11*F11</f>
        <v>#REF!</v>
      </c>
      <c r="H11" s="122">
        <v>1</v>
      </c>
      <c r="I11" s="52" t="e">
        <f>+(INT((D11-C11)/2.8))*#REF!/0.25</f>
        <v>#REF!</v>
      </c>
      <c r="J11" s="57" t="e">
        <f>+H11*I11</f>
        <v>#REF!</v>
      </c>
      <c r="L11" s="9"/>
    </row>
    <row r="12" spans="2:12" s="3" customFormat="1" ht="15.75" customHeight="1">
      <c r="B12" s="47" t="s">
        <v>81</v>
      </c>
      <c r="C12" s="51" t="e">
        <f>+#REF!</f>
        <v>#REF!</v>
      </c>
      <c r="D12" s="19" t="e">
        <f>+#REF!</f>
        <v>#REF!</v>
      </c>
      <c r="E12" s="159">
        <v>4.9000000000000004</v>
      </c>
      <c r="F12" s="52" t="e">
        <f>+(INT((D12-C12)/2.8))*4</f>
        <v>#REF!</v>
      </c>
      <c r="G12" s="54" t="e">
        <f>+E12*F12</f>
        <v>#REF!</v>
      </c>
      <c r="H12" s="159">
        <v>1</v>
      </c>
      <c r="I12" s="52" t="e">
        <f>+(INT((D12-C12)/2.8))*#REF!/0.25</f>
        <v>#REF!</v>
      </c>
      <c r="J12" s="57" t="e">
        <f t="shared" ref="J12" si="0">+H12*I12</f>
        <v>#REF!</v>
      </c>
      <c r="L12" s="9"/>
    </row>
    <row r="13" spans="2:12" s="3" customFormat="1" ht="15.75" customHeight="1">
      <c r="B13" s="140" t="s">
        <v>82</v>
      </c>
      <c r="C13" s="51" t="e">
        <f>+#REF!</f>
        <v>#REF!</v>
      </c>
      <c r="D13" s="19" t="e">
        <f>+#REF!</f>
        <v>#REF!</v>
      </c>
      <c r="E13" s="58" t="e">
        <f t="shared" ref="E13:E14" si="1">+D13-C13</f>
        <v>#REF!</v>
      </c>
      <c r="F13" s="52">
        <v>13</v>
      </c>
      <c r="G13" s="54" t="e">
        <f>+F13*E13</f>
        <v>#REF!</v>
      </c>
      <c r="H13" s="159">
        <v>2</v>
      </c>
      <c r="I13" s="52" t="e">
        <f>+(INT((D13-C13)/3))*#REF!/0.25</f>
        <v>#REF!</v>
      </c>
      <c r="J13" s="57" t="e">
        <f>+H13*I13</f>
        <v>#REF!</v>
      </c>
      <c r="L13" s="9"/>
    </row>
    <row r="14" spans="2:12" s="3" customFormat="1" ht="15.75" customHeight="1">
      <c r="B14" s="140" t="s">
        <v>83</v>
      </c>
      <c r="C14" s="51" t="e">
        <f>+#REF!</f>
        <v>#REF!</v>
      </c>
      <c r="D14" s="19" t="e">
        <f>+#REF!</f>
        <v>#REF!</v>
      </c>
      <c r="E14" s="58" t="e">
        <f t="shared" si="1"/>
        <v>#REF!</v>
      </c>
      <c r="F14" s="52">
        <v>13</v>
      </c>
      <c r="G14" s="54" t="e">
        <f t="shared" ref="G14" si="2">+F14*E14</f>
        <v>#REF!</v>
      </c>
      <c r="H14" s="159">
        <v>2</v>
      </c>
      <c r="I14" s="52" t="e">
        <f>+(INT((D14-C14)/3))*#REF!/0.25</f>
        <v>#REF!</v>
      </c>
      <c r="J14" s="57" t="e">
        <f>+H14*I14</f>
        <v>#REF!</v>
      </c>
      <c r="L14" s="9"/>
    </row>
    <row r="15" spans="2:12" s="3" customFormat="1" ht="15.75" customHeight="1">
      <c r="B15" s="140" t="s">
        <v>82</v>
      </c>
      <c r="C15" s="373" t="s">
        <v>42</v>
      </c>
      <c r="D15" s="374"/>
      <c r="E15" s="55">
        <v>1.2</v>
      </c>
      <c r="F15" s="52" t="e">
        <f>+(E13/6)*F13</f>
        <v>#REF!</v>
      </c>
      <c r="G15" s="54" t="e">
        <f>+E15*F15</f>
        <v>#REF!</v>
      </c>
      <c r="H15" s="159"/>
      <c r="I15" s="52"/>
      <c r="J15" s="57"/>
      <c r="L15" s="9"/>
    </row>
    <row r="16" spans="2:12" s="3" customFormat="1" ht="15.75" customHeight="1">
      <c r="B16" s="140" t="s">
        <v>83</v>
      </c>
      <c r="C16" s="373" t="s">
        <v>42</v>
      </c>
      <c r="D16" s="374"/>
      <c r="E16" s="55">
        <v>1.2</v>
      </c>
      <c r="F16" s="52" t="e">
        <f>+(E14/6)*F14</f>
        <v>#REF!</v>
      </c>
      <c r="G16" s="54" t="e">
        <f>+E16*F16</f>
        <v>#REF!</v>
      </c>
      <c r="H16" s="159"/>
      <c r="I16" s="52"/>
      <c r="J16" s="57"/>
      <c r="L16" s="9"/>
    </row>
    <row r="17" spans="2:12" s="3" customFormat="1" ht="15.75" customHeight="1">
      <c r="B17" s="140" t="s">
        <v>84</v>
      </c>
      <c r="C17" s="51" t="e">
        <f>+#REF!</f>
        <v>#REF!</v>
      </c>
      <c r="D17" s="19" t="e">
        <f>+#REF!</f>
        <v>#REF!</v>
      </c>
      <c r="E17" s="60" t="e">
        <f t="shared" ref="E17:E18" si="3">+D17-C17</f>
        <v>#REF!</v>
      </c>
      <c r="F17" s="52">
        <v>4</v>
      </c>
      <c r="G17" s="54" t="e">
        <f t="shared" ref="G17:G20" si="4">+E17*F17</f>
        <v>#REF!</v>
      </c>
      <c r="H17" s="55">
        <v>0.7</v>
      </c>
      <c r="I17" s="52" t="e">
        <f t="shared" ref="I17:I18" si="5">+(INT((E17*2)/0.2))</f>
        <v>#REF!</v>
      </c>
      <c r="J17" s="56" t="e">
        <f t="shared" ref="J17:J18" si="6">+H17*I17</f>
        <v>#REF!</v>
      </c>
      <c r="L17" s="9"/>
    </row>
    <row r="18" spans="2:12" s="3" customFormat="1" ht="15.75" customHeight="1">
      <c r="B18" s="140" t="s">
        <v>85</v>
      </c>
      <c r="C18" s="51" t="e">
        <f>+#REF!</f>
        <v>#REF!</v>
      </c>
      <c r="D18" s="19" t="e">
        <f>+#REF!</f>
        <v>#REF!</v>
      </c>
      <c r="E18" s="60" t="e">
        <f t="shared" si="3"/>
        <v>#REF!</v>
      </c>
      <c r="F18" s="52">
        <v>4</v>
      </c>
      <c r="G18" s="54" t="e">
        <f t="shared" si="4"/>
        <v>#REF!</v>
      </c>
      <c r="H18" s="55">
        <v>0.7</v>
      </c>
      <c r="I18" s="52" t="e">
        <f t="shared" si="5"/>
        <v>#REF!</v>
      </c>
      <c r="J18" s="56" t="e">
        <f t="shared" si="6"/>
        <v>#REF!</v>
      </c>
      <c r="L18" s="9"/>
    </row>
    <row r="19" spans="2:12" s="3" customFormat="1" ht="15.75" customHeight="1">
      <c r="B19" s="140" t="s">
        <v>84</v>
      </c>
      <c r="C19" s="373" t="s">
        <v>42</v>
      </c>
      <c r="D19" s="374"/>
      <c r="E19" s="55">
        <v>1.2</v>
      </c>
      <c r="F19" s="52" t="e">
        <f t="shared" ref="F19:F20" si="7">+(E18/6)*F18</f>
        <v>#REF!</v>
      </c>
      <c r="G19" s="59" t="e">
        <f t="shared" si="4"/>
        <v>#REF!</v>
      </c>
      <c r="H19" s="159"/>
      <c r="I19" s="52"/>
      <c r="J19" s="57"/>
      <c r="L19" s="9"/>
    </row>
    <row r="20" spans="2:12" s="3" customFormat="1" ht="15.75" customHeight="1">
      <c r="B20" s="140" t="s">
        <v>85</v>
      </c>
      <c r="C20" s="373" t="s">
        <v>42</v>
      </c>
      <c r="D20" s="374"/>
      <c r="E20" s="55">
        <v>1.2</v>
      </c>
      <c r="F20" s="52" t="e">
        <f t="shared" si="7"/>
        <v>#REF!</v>
      </c>
      <c r="G20" s="59" t="e">
        <f t="shared" si="4"/>
        <v>#REF!</v>
      </c>
      <c r="H20" s="159"/>
      <c r="I20" s="52"/>
      <c r="J20" s="57"/>
      <c r="L20" s="9"/>
    </row>
    <row r="21" spans="2:12" s="3" customFormat="1" ht="15.75" customHeight="1">
      <c r="B21" s="140" t="s">
        <v>86</v>
      </c>
      <c r="C21" s="51" t="e">
        <f>+#REF!</f>
        <v>#REF!</v>
      </c>
      <c r="D21" s="19" t="e">
        <f>+#REF!</f>
        <v>#REF!</v>
      </c>
      <c r="E21" s="55" t="e">
        <f>+E17</f>
        <v>#REF!</v>
      </c>
      <c r="F21" s="29">
        <v>2</v>
      </c>
      <c r="G21" s="158" t="e">
        <f t="shared" ref="G21:G22" si="8">+F21*E21</f>
        <v>#REF!</v>
      </c>
      <c r="H21" s="55">
        <v>0.6</v>
      </c>
      <c r="I21" s="52" t="e">
        <f>+(INT((E17*2)/0.2))</f>
        <v>#REF!</v>
      </c>
      <c r="J21" s="56" t="e">
        <f t="shared" ref="J21:J22" si="9">+H21*I21</f>
        <v>#REF!</v>
      </c>
      <c r="L21" s="9"/>
    </row>
    <row r="22" spans="2:12" s="3" customFormat="1" ht="15.75" customHeight="1">
      <c r="B22" s="140" t="s">
        <v>87</v>
      </c>
      <c r="C22" s="51" t="e">
        <f>+#REF!</f>
        <v>#REF!</v>
      </c>
      <c r="D22" s="19" t="e">
        <f>+#REF!</f>
        <v>#REF!</v>
      </c>
      <c r="E22" s="55" t="e">
        <f>+E18</f>
        <v>#REF!</v>
      </c>
      <c r="F22" s="29">
        <v>2</v>
      </c>
      <c r="G22" s="158" t="e">
        <f t="shared" si="8"/>
        <v>#REF!</v>
      </c>
      <c r="H22" s="55">
        <v>0.6</v>
      </c>
      <c r="I22" s="52" t="e">
        <f>+(INT((E18*2)/0.2))</f>
        <v>#REF!</v>
      </c>
      <c r="J22" s="56" t="e">
        <f t="shared" si="9"/>
        <v>#REF!</v>
      </c>
      <c r="L22" s="9"/>
    </row>
    <row r="23" spans="2:12" s="3" customFormat="1" ht="15" customHeight="1">
      <c r="B23" s="140" t="s">
        <v>63</v>
      </c>
      <c r="C23" s="51" t="e">
        <f>+D23-5</f>
        <v>#REF!</v>
      </c>
      <c r="D23" s="19" t="e">
        <f>+#REF!</f>
        <v>#REF!</v>
      </c>
      <c r="E23" s="55" t="e">
        <f>+D23-C23</f>
        <v>#REF!</v>
      </c>
      <c r="F23" s="29" t="e">
        <f>+(#REF!/0.2+1)</f>
        <v>#REF!</v>
      </c>
      <c r="G23" s="158" t="e">
        <f>+E23*F23</f>
        <v>#REF!</v>
      </c>
      <c r="H23" s="55" t="e">
        <f>+#REF!</f>
        <v>#REF!</v>
      </c>
      <c r="I23" s="52" t="e">
        <f>+(E23/0.2+1)</f>
        <v>#REF!</v>
      </c>
      <c r="J23" s="56" t="e">
        <f>+H23*I23*2</f>
        <v>#REF!</v>
      </c>
      <c r="L23" s="9"/>
    </row>
    <row r="24" spans="2:12" s="3" customFormat="1" ht="15" customHeight="1">
      <c r="B24" s="140"/>
      <c r="C24" s="51" t="e">
        <f>+#REF!</f>
        <v>#REF!</v>
      </c>
      <c r="D24" s="19" t="e">
        <f>+C24+5</f>
        <v>#REF!</v>
      </c>
      <c r="E24" s="55" t="e">
        <f>+D24-C24</f>
        <v>#REF!</v>
      </c>
      <c r="F24" s="29" t="e">
        <f>+(#REF!/0.2+1)</f>
        <v>#REF!</v>
      </c>
      <c r="G24" s="163" t="e">
        <f>+E24*F24</f>
        <v>#REF!</v>
      </c>
      <c r="H24" s="55" t="e">
        <f>+#REF!</f>
        <v>#REF!</v>
      </c>
      <c r="I24" s="52" t="e">
        <f>+(E24/0.2+1)</f>
        <v>#REF!</v>
      </c>
      <c r="J24" s="56" t="e">
        <f>+H24*I24*2</f>
        <v>#REF!</v>
      </c>
      <c r="L24" s="9"/>
    </row>
    <row r="25" spans="2:12" s="3" customFormat="1" ht="15" customHeight="1">
      <c r="B25" s="140" t="s">
        <v>68</v>
      </c>
      <c r="C25" s="51">
        <v>365</v>
      </c>
      <c r="D25" s="17">
        <v>370</v>
      </c>
      <c r="E25" s="58">
        <f t="shared" ref="E25:E46" si="10">+D25-C25</f>
        <v>5</v>
      </c>
      <c r="F25" s="52" t="e">
        <f>+ROUNDUP(#REF!/0.2+1,0)</f>
        <v>#REF!</v>
      </c>
      <c r="G25" s="54" t="e">
        <f>+E25*F25</f>
        <v>#REF!</v>
      </c>
      <c r="H25" s="55" t="e">
        <f>+#REF!</f>
        <v>#REF!</v>
      </c>
      <c r="I25" s="52">
        <f>+(E25/0.2)+1</f>
        <v>26</v>
      </c>
      <c r="J25" s="56" t="e">
        <f>+H25*I25</f>
        <v>#REF!</v>
      </c>
      <c r="L25" s="9"/>
    </row>
    <row r="26" spans="2:12" s="3" customFormat="1" ht="15" customHeight="1">
      <c r="B26" s="140" t="s">
        <v>68</v>
      </c>
      <c r="C26" s="51">
        <v>370</v>
      </c>
      <c r="D26" s="19">
        <v>380</v>
      </c>
      <c r="E26" s="58">
        <f t="shared" si="10"/>
        <v>10</v>
      </c>
      <c r="F26" s="52" t="e">
        <f>+ROUNDUP(#REF!/0.2+1,0)</f>
        <v>#REF!</v>
      </c>
      <c r="G26" s="54" t="e">
        <f t="shared" ref="G26:G46" si="11">+E26*F26</f>
        <v>#REF!</v>
      </c>
      <c r="H26" s="55" t="e">
        <f>+#REF!</f>
        <v>#REF!</v>
      </c>
      <c r="I26" s="52">
        <f t="shared" ref="I26:I48" si="12">+(E26/0.2)+1</f>
        <v>51</v>
      </c>
      <c r="J26" s="56" t="e">
        <f t="shared" ref="J26:J48" si="13">+H26*I26</f>
        <v>#REF!</v>
      </c>
      <c r="L26" s="9"/>
    </row>
    <row r="27" spans="2:12" s="3" customFormat="1" ht="15" customHeight="1">
      <c r="B27" s="140" t="s">
        <v>68</v>
      </c>
      <c r="C27" s="51">
        <v>430</v>
      </c>
      <c r="D27" s="19">
        <v>440</v>
      </c>
      <c r="E27" s="58">
        <f t="shared" si="10"/>
        <v>10</v>
      </c>
      <c r="F27" s="52" t="e">
        <f>+ROUNDUP(#REF!/0.2+1,0)</f>
        <v>#REF!</v>
      </c>
      <c r="G27" s="54" t="e">
        <f t="shared" si="11"/>
        <v>#REF!</v>
      </c>
      <c r="H27" s="55" t="e">
        <f>+#REF!</f>
        <v>#REF!</v>
      </c>
      <c r="I27" s="52">
        <f t="shared" si="12"/>
        <v>51</v>
      </c>
      <c r="J27" s="56" t="e">
        <f t="shared" si="13"/>
        <v>#REF!</v>
      </c>
      <c r="L27" s="9"/>
    </row>
    <row r="28" spans="2:12" s="3" customFormat="1" ht="15" customHeight="1">
      <c r="B28" s="140" t="s">
        <v>68</v>
      </c>
      <c r="C28" s="51">
        <v>440</v>
      </c>
      <c r="D28" s="19">
        <v>450</v>
      </c>
      <c r="E28" s="58">
        <f t="shared" si="10"/>
        <v>10</v>
      </c>
      <c r="F28" s="52" t="e">
        <f>+ROUNDUP(#REF!/0.2+1,0)</f>
        <v>#REF!</v>
      </c>
      <c r="G28" s="54" t="e">
        <f t="shared" si="11"/>
        <v>#REF!</v>
      </c>
      <c r="H28" s="55" t="e">
        <f>+#REF!</f>
        <v>#REF!</v>
      </c>
      <c r="I28" s="52">
        <f t="shared" si="12"/>
        <v>51</v>
      </c>
      <c r="J28" s="56" t="e">
        <f t="shared" si="13"/>
        <v>#REF!</v>
      </c>
      <c r="L28" s="9"/>
    </row>
    <row r="29" spans="2:12" s="3" customFormat="1" ht="15" customHeight="1">
      <c r="B29" s="140" t="s">
        <v>68</v>
      </c>
      <c r="C29" s="51">
        <v>450</v>
      </c>
      <c r="D29" s="19">
        <v>460</v>
      </c>
      <c r="E29" s="58">
        <f t="shared" si="10"/>
        <v>10</v>
      </c>
      <c r="F29" s="52" t="e">
        <f>+ROUNDUP(#REF!/0.2+1,0)</f>
        <v>#REF!</v>
      </c>
      <c r="G29" s="54" t="e">
        <f t="shared" si="11"/>
        <v>#REF!</v>
      </c>
      <c r="H29" s="55" t="e">
        <f>+#REF!</f>
        <v>#REF!</v>
      </c>
      <c r="I29" s="52">
        <f t="shared" si="12"/>
        <v>51</v>
      </c>
      <c r="J29" s="56" t="e">
        <f t="shared" si="13"/>
        <v>#REF!</v>
      </c>
      <c r="L29" s="9"/>
    </row>
    <row r="30" spans="2:12" s="3" customFormat="1" ht="15" customHeight="1">
      <c r="B30" s="140" t="s">
        <v>68</v>
      </c>
      <c r="C30" s="51">
        <v>460</v>
      </c>
      <c r="D30" s="19">
        <v>470</v>
      </c>
      <c r="E30" s="58">
        <f t="shared" si="10"/>
        <v>10</v>
      </c>
      <c r="F30" s="52" t="e">
        <f>+ROUNDUP(#REF!/0.2+1,0)</f>
        <v>#REF!</v>
      </c>
      <c r="G30" s="54" t="e">
        <f t="shared" si="11"/>
        <v>#REF!</v>
      </c>
      <c r="H30" s="55" t="e">
        <f>+#REF!</f>
        <v>#REF!</v>
      </c>
      <c r="I30" s="52">
        <f t="shared" si="12"/>
        <v>51</v>
      </c>
      <c r="J30" s="56" t="e">
        <f t="shared" si="13"/>
        <v>#REF!</v>
      </c>
      <c r="L30" s="9"/>
    </row>
    <row r="31" spans="2:12" s="3" customFormat="1" ht="15" customHeight="1">
      <c r="B31" s="140" t="s">
        <v>68</v>
      </c>
      <c r="C31" s="51">
        <v>470</v>
      </c>
      <c r="D31" s="19">
        <v>480</v>
      </c>
      <c r="E31" s="58">
        <f t="shared" si="10"/>
        <v>10</v>
      </c>
      <c r="F31" s="52" t="e">
        <f>+ROUNDUP(#REF!/0.2+1,0)</f>
        <v>#REF!</v>
      </c>
      <c r="G31" s="54" t="e">
        <f t="shared" si="11"/>
        <v>#REF!</v>
      </c>
      <c r="H31" s="55" t="e">
        <f>+#REF!</f>
        <v>#REF!</v>
      </c>
      <c r="I31" s="52">
        <f t="shared" si="12"/>
        <v>51</v>
      </c>
      <c r="J31" s="56" t="e">
        <f t="shared" si="13"/>
        <v>#REF!</v>
      </c>
      <c r="L31" s="9"/>
    </row>
    <row r="32" spans="2:12" s="3" customFormat="1" ht="15" customHeight="1">
      <c r="B32" s="140" t="s">
        <v>68</v>
      </c>
      <c r="C32" s="51">
        <v>540</v>
      </c>
      <c r="D32" s="19">
        <v>550</v>
      </c>
      <c r="E32" s="58">
        <f t="shared" si="10"/>
        <v>10</v>
      </c>
      <c r="F32" s="52" t="e">
        <f>+ROUNDUP(#REF!/0.2+1,0)</f>
        <v>#REF!</v>
      </c>
      <c r="G32" s="54" t="e">
        <f t="shared" si="11"/>
        <v>#REF!</v>
      </c>
      <c r="H32" s="55" t="e">
        <f>+#REF!</f>
        <v>#REF!</v>
      </c>
      <c r="I32" s="52">
        <f t="shared" si="12"/>
        <v>51</v>
      </c>
      <c r="J32" s="56" t="e">
        <f t="shared" si="13"/>
        <v>#REF!</v>
      </c>
      <c r="L32" s="9"/>
    </row>
    <row r="33" spans="2:12" s="3" customFormat="1" ht="15" customHeight="1">
      <c r="B33" s="140" t="s">
        <v>68</v>
      </c>
      <c r="C33" s="51">
        <v>550</v>
      </c>
      <c r="D33" s="19">
        <v>560</v>
      </c>
      <c r="E33" s="58">
        <f t="shared" si="10"/>
        <v>10</v>
      </c>
      <c r="F33" s="52" t="e">
        <f>+ROUNDUP(#REF!/0.2+1,0)</f>
        <v>#REF!</v>
      </c>
      <c r="G33" s="54" t="e">
        <f t="shared" si="11"/>
        <v>#REF!</v>
      </c>
      <c r="H33" s="55" t="e">
        <f>+#REF!</f>
        <v>#REF!</v>
      </c>
      <c r="I33" s="52">
        <f t="shared" si="12"/>
        <v>51</v>
      </c>
      <c r="J33" s="56" t="e">
        <f t="shared" si="13"/>
        <v>#REF!</v>
      </c>
      <c r="L33" s="9"/>
    </row>
    <row r="34" spans="2:12" s="3" customFormat="1" ht="15" customHeight="1">
      <c r="B34" s="140" t="s">
        <v>68</v>
      </c>
      <c r="C34" s="51">
        <v>560</v>
      </c>
      <c r="D34" s="19">
        <v>570</v>
      </c>
      <c r="E34" s="58">
        <f t="shared" si="10"/>
        <v>10</v>
      </c>
      <c r="F34" s="52" t="e">
        <f>+ROUNDUP(#REF!/0.2+1,0)</f>
        <v>#REF!</v>
      </c>
      <c r="G34" s="54" t="e">
        <f t="shared" si="11"/>
        <v>#REF!</v>
      </c>
      <c r="H34" s="55" t="e">
        <f>+#REF!</f>
        <v>#REF!</v>
      </c>
      <c r="I34" s="52">
        <f t="shared" si="12"/>
        <v>51</v>
      </c>
      <c r="J34" s="56" t="e">
        <f t="shared" si="13"/>
        <v>#REF!</v>
      </c>
      <c r="L34" s="9"/>
    </row>
    <row r="35" spans="2:12" s="3" customFormat="1" ht="15" customHeight="1">
      <c r="B35" s="140" t="s">
        <v>68</v>
      </c>
      <c r="C35" s="51">
        <v>570</v>
      </c>
      <c r="D35" s="19">
        <v>580</v>
      </c>
      <c r="E35" s="58">
        <f t="shared" si="10"/>
        <v>10</v>
      </c>
      <c r="F35" s="52" t="e">
        <f>+ROUNDUP(#REF!/0.2+1,0)</f>
        <v>#REF!</v>
      </c>
      <c r="G35" s="54" t="e">
        <f t="shared" si="11"/>
        <v>#REF!</v>
      </c>
      <c r="H35" s="55" t="e">
        <f>+#REF!</f>
        <v>#REF!</v>
      </c>
      <c r="I35" s="52">
        <f t="shared" si="12"/>
        <v>51</v>
      </c>
      <c r="J35" s="56" t="e">
        <f t="shared" si="13"/>
        <v>#REF!</v>
      </c>
      <c r="L35" s="9"/>
    </row>
    <row r="36" spans="2:12" s="3" customFormat="1" ht="15" customHeight="1">
      <c r="B36" s="140" t="s">
        <v>68</v>
      </c>
      <c r="C36" s="51">
        <v>580</v>
      </c>
      <c r="D36" s="19">
        <v>590</v>
      </c>
      <c r="E36" s="58">
        <f t="shared" si="10"/>
        <v>10</v>
      </c>
      <c r="F36" s="52" t="e">
        <f>+ROUNDUP(#REF!/0.2+1,0)</f>
        <v>#REF!</v>
      </c>
      <c r="G36" s="54" t="e">
        <f t="shared" si="11"/>
        <v>#REF!</v>
      </c>
      <c r="H36" s="55" t="e">
        <f>+#REF!</f>
        <v>#REF!</v>
      </c>
      <c r="I36" s="52">
        <f t="shared" si="12"/>
        <v>51</v>
      </c>
      <c r="J36" s="56" t="e">
        <f t="shared" si="13"/>
        <v>#REF!</v>
      </c>
      <c r="L36" s="9"/>
    </row>
    <row r="37" spans="2:12" s="3" customFormat="1" ht="15" customHeight="1">
      <c r="B37" s="140" t="s">
        <v>68</v>
      </c>
      <c r="C37" s="51">
        <v>610</v>
      </c>
      <c r="D37" s="19">
        <v>620</v>
      </c>
      <c r="E37" s="58">
        <f t="shared" si="10"/>
        <v>10</v>
      </c>
      <c r="F37" s="52" t="e">
        <f>+ROUNDUP(#REF!/0.2+1,0)</f>
        <v>#REF!</v>
      </c>
      <c r="G37" s="54" t="e">
        <f t="shared" si="11"/>
        <v>#REF!</v>
      </c>
      <c r="H37" s="55" t="e">
        <f>+#REF!</f>
        <v>#REF!</v>
      </c>
      <c r="I37" s="52">
        <f t="shared" si="12"/>
        <v>51</v>
      </c>
      <c r="J37" s="56" t="e">
        <f t="shared" si="13"/>
        <v>#REF!</v>
      </c>
      <c r="L37" s="9"/>
    </row>
    <row r="38" spans="2:12" s="3" customFormat="1" ht="15" customHeight="1">
      <c r="B38" s="140" t="s">
        <v>68</v>
      </c>
      <c r="C38" s="51">
        <v>620</v>
      </c>
      <c r="D38" s="19">
        <v>630</v>
      </c>
      <c r="E38" s="58">
        <f t="shared" si="10"/>
        <v>10</v>
      </c>
      <c r="F38" s="52" t="e">
        <f>+ROUNDUP(#REF!/0.2+1,0)</f>
        <v>#REF!</v>
      </c>
      <c r="G38" s="54" t="e">
        <f t="shared" si="11"/>
        <v>#REF!</v>
      </c>
      <c r="H38" s="55" t="e">
        <f>+#REF!</f>
        <v>#REF!</v>
      </c>
      <c r="I38" s="52">
        <f t="shared" si="12"/>
        <v>51</v>
      </c>
      <c r="J38" s="56" t="e">
        <f t="shared" si="13"/>
        <v>#REF!</v>
      </c>
      <c r="L38" s="9"/>
    </row>
    <row r="39" spans="2:12" s="3" customFormat="1" ht="15" customHeight="1">
      <c r="B39" s="140" t="s">
        <v>68</v>
      </c>
      <c r="C39" s="51">
        <v>630</v>
      </c>
      <c r="D39" s="19">
        <v>640</v>
      </c>
      <c r="E39" s="58">
        <f t="shared" si="10"/>
        <v>10</v>
      </c>
      <c r="F39" s="52" t="e">
        <f>+ROUNDUP(#REF!/0.2+1,0)</f>
        <v>#REF!</v>
      </c>
      <c r="G39" s="54" t="e">
        <f t="shared" si="11"/>
        <v>#REF!</v>
      </c>
      <c r="H39" s="55" t="e">
        <f>+#REF!</f>
        <v>#REF!</v>
      </c>
      <c r="I39" s="52">
        <f t="shared" si="12"/>
        <v>51</v>
      </c>
      <c r="J39" s="56" t="e">
        <f t="shared" si="13"/>
        <v>#REF!</v>
      </c>
      <c r="L39" s="9"/>
    </row>
    <row r="40" spans="2:12" s="3" customFormat="1" ht="15" customHeight="1">
      <c r="B40" s="140" t="s">
        <v>68</v>
      </c>
      <c r="C40" s="51">
        <v>640</v>
      </c>
      <c r="D40" s="19">
        <v>650</v>
      </c>
      <c r="E40" s="58">
        <f t="shared" si="10"/>
        <v>10</v>
      </c>
      <c r="F40" s="52" t="e">
        <f>+ROUNDUP(#REF!/0.2+1,0)</f>
        <v>#REF!</v>
      </c>
      <c r="G40" s="54" t="e">
        <f t="shared" si="11"/>
        <v>#REF!</v>
      </c>
      <c r="H40" s="55" t="e">
        <f>+#REF!</f>
        <v>#REF!</v>
      </c>
      <c r="I40" s="52">
        <f t="shared" si="12"/>
        <v>51</v>
      </c>
      <c r="J40" s="56" t="e">
        <f t="shared" si="13"/>
        <v>#REF!</v>
      </c>
      <c r="L40" s="9"/>
    </row>
    <row r="41" spans="2:12" s="3" customFormat="1" ht="15" customHeight="1">
      <c r="B41" s="140" t="s">
        <v>68</v>
      </c>
      <c r="C41" s="51">
        <v>650</v>
      </c>
      <c r="D41" s="19">
        <v>660</v>
      </c>
      <c r="E41" s="58">
        <f t="shared" si="10"/>
        <v>10</v>
      </c>
      <c r="F41" s="52" t="e">
        <f>+ROUNDUP(#REF!/0.2+1,0)</f>
        <v>#REF!</v>
      </c>
      <c r="G41" s="54" t="e">
        <f t="shared" si="11"/>
        <v>#REF!</v>
      </c>
      <c r="H41" s="55" t="e">
        <f>+#REF!</f>
        <v>#REF!</v>
      </c>
      <c r="I41" s="52">
        <f t="shared" si="12"/>
        <v>51</v>
      </c>
      <c r="J41" s="56" t="e">
        <f t="shared" si="13"/>
        <v>#REF!</v>
      </c>
      <c r="L41" s="9"/>
    </row>
    <row r="42" spans="2:12" s="3" customFormat="1" ht="15" customHeight="1">
      <c r="B42" s="140" t="s">
        <v>68</v>
      </c>
      <c r="C42" s="51">
        <v>660</v>
      </c>
      <c r="D42" s="19">
        <v>670</v>
      </c>
      <c r="E42" s="58">
        <f t="shared" si="10"/>
        <v>10</v>
      </c>
      <c r="F42" s="52" t="e">
        <f>+ROUNDUP(#REF!/0.2+1,0)</f>
        <v>#REF!</v>
      </c>
      <c r="G42" s="54" t="e">
        <f t="shared" si="11"/>
        <v>#REF!</v>
      </c>
      <c r="H42" s="55" t="e">
        <f>+#REF!</f>
        <v>#REF!</v>
      </c>
      <c r="I42" s="52">
        <f t="shared" si="12"/>
        <v>51</v>
      </c>
      <c r="J42" s="56" t="e">
        <f t="shared" si="13"/>
        <v>#REF!</v>
      </c>
      <c r="L42" s="9"/>
    </row>
    <row r="43" spans="2:12" s="3" customFormat="1" ht="15" customHeight="1">
      <c r="B43" s="140" t="s">
        <v>68</v>
      </c>
      <c r="C43" s="19">
        <v>670</v>
      </c>
      <c r="D43" s="19">
        <v>680</v>
      </c>
      <c r="E43" s="58">
        <f t="shared" si="10"/>
        <v>10</v>
      </c>
      <c r="F43" s="52" t="e">
        <f>+ROUNDUP(#REF!/0.2+1,0)</f>
        <v>#REF!</v>
      </c>
      <c r="G43" s="54" t="e">
        <f t="shared" si="11"/>
        <v>#REF!</v>
      </c>
      <c r="H43" s="55" t="e">
        <f>+#REF!</f>
        <v>#REF!</v>
      </c>
      <c r="I43" s="52">
        <f t="shared" si="12"/>
        <v>51</v>
      </c>
      <c r="J43" s="56" t="e">
        <f t="shared" si="13"/>
        <v>#REF!</v>
      </c>
      <c r="L43" s="9"/>
    </row>
    <row r="44" spans="2:12" s="3" customFormat="1" ht="15" customHeight="1">
      <c r="B44" s="140" t="s">
        <v>68</v>
      </c>
      <c r="C44" s="51">
        <v>790</v>
      </c>
      <c r="D44" s="19">
        <v>800</v>
      </c>
      <c r="E44" s="58">
        <f t="shared" si="10"/>
        <v>10</v>
      </c>
      <c r="F44" s="52" t="e">
        <f>+ROUNDUP(#REF!/0.2+1,0)</f>
        <v>#REF!</v>
      </c>
      <c r="G44" s="54" t="e">
        <f t="shared" si="11"/>
        <v>#REF!</v>
      </c>
      <c r="H44" s="55" t="e">
        <f>+#REF!</f>
        <v>#REF!</v>
      </c>
      <c r="I44" s="52">
        <f t="shared" si="12"/>
        <v>51</v>
      </c>
      <c r="J44" s="56" t="e">
        <f t="shared" si="13"/>
        <v>#REF!</v>
      </c>
      <c r="L44" s="9"/>
    </row>
    <row r="45" spans="2:12" s="3" customFormat="1" ht="15" customHeight="1">
      <c r="B45" s="140" t="s">
        <v>68</v>
      </c>
      <c r="C45" s="51">
        <v>800</v>
      </c>
      <c r="D45" s="19">
        <v>810</v>
      </c>
      <c r="E45" s="58">
        <f t="shared" si="10"/>
        <v>10</v>
      </c>
      <c r="F45" s="52" t="e">
        <f>+ROUNDUP(#REF!/0.2+1,0)</f>
        <v>#REF!</v>
      </c>
      <c r="G45" s="54" t="e">
        <f t="shared" si="11"/>
        <v>#REF!</v>
      </c>
      <c r="H45" s="55" t="e">
        <f>+#REF!</f>
        <v>#REF!</v>
      </c>
      <c r="I45" s="52">
        <f t="shared" si="12"/>
        <v>51</v>
      </c>
      <c r="J45" s="56" t="e">
        <f t="shared" si="13"/>
        <v>#REF!</v>
      </c>
      <c r="L45" s="9"/>
    </row>
    <row r="46" spans="2:12" s="3" customFormat="1" ht="15" customHeight="1">
      <c r="B46" s="140" t="s">
        <v>68</v>
      </c>
      <c r="C46" s="51">
        <v>810</v>
      </c>
      <c r="D46" s="19">
        <v>820</v>
      </c>
      <c r="E46" s="58">
        <f t="shared" si="10"/>
        <v>10</v>
      </c>
      <c r="F46" s="52" t="e">
        <f>+ROUNDUP(#REF!/0.2+1,0)</f>
        <v>#REF!</v>
      </c>
      <c r="G46" s="54" t="e">
        <f t="shared" si="11"/>
        <v>#REF!</v>
      </c>
      <c r="H46" s="55" t="e">
        <f>+#REF!</f>
        <v>#REF!</v>
      </c>
      <c r="I46" s="52">
        <f t="shared" si="12"/>
        <v>51</v>
      </c>
      <c r="J46" s="56" t="e">
        <f t="shared" si="13"/>
        <v>#REF!</v>
      </c>
      <c r="L46" s="9"/>
    </row>
    <row r="47" spans="2:12" s="3" customFormat="1" ht="15" customHeight="1">
      <c r="B47" s="140" t="s">
        <v>68</v>
      </c>
      <c r="C47" s="51">
        <v>820</v>
      </c>
      <c r="D47" s="19">
        <v>830</v>
      </c>
      <c r="E47" s="58">
        <f t="shared" ref="E47:E48" si="14">+D47-C47</f>
        <v>10</v>
      </c>
      <c r="F47" s="52" t="e">
        <f>+ROUNDUP(#REF!/0.2+1,0)</f>
        <v>#REF!</v>
      </c>
      <c r="G47" s="54" t="e">
        <f t="shared" ref="G47:G48" si="15">+E47*F47</f>
        <v>#REF!</v>
      </c>
      <c r="H47" s="55" t="e">
        <f>+#REF!</f>
        <v>#REF!</v>
      </c>
      <c r="I47" s="52">
        <f t="shared" si="12"/>
        <v>51</v>
      </c>
      <c r="J47" s="56" t="e">
        <f t="shared" si="13"/>
        <v>#REF!</v>
      </c>
      <c r="L47" s="9"/>
    </row>
    <row r="48" spans="2:12" s="3" customFormat="1" ht="15" customHeight="1">
      <c r="B48" s="173" t="s">
        <v>68</v>
      </c>
      <c r="C48" s="51">
        <v>830</v>
      </c>
      <c r="D48" s="19">
        <v>840</v>
      </c>
      <c r="E48" s="58">
        <f t="shared" si="14"/>
        <v>10</v>
      </c>
      <c r="F48" s="52" t="e">
        <f>+ROUNDUP(#REF!/0.2+1,0)</f>
        <v>#REF!</v>
      </c>
      <c r="G48" s="54" t="e">
        <f t="shared" si="15"/>
        <v>#REF!</v>
      </c>
      <c r="H48" s="55" t="e">
        <f>+#REF!</f>
        <v>#REF!</v>
      </c>
      <c r="I48" s="52">
        <f t="shared" si="12"/>
        <v>51</v>
      </c>
      <c r="J48" s="56" t="e">
        <f t="shared" si="13"/>
        <v>#REF!</v>
      </c>
      <c r="L48" s="9"/>
    </row>
    <row r="49" spans="2:13" s="3" customFormat="1" ht="15" customHeight="1" thickBot="1">
      <c r="B49" s="134"/>
      <c r="C49" s="170"/>
      <c r="D49" s="162"/>
      <c r="E49" s="58"/>
      <c r="F49" s="171"/>
      <c r="G49" s="172"/>
      <c r="H49" s="136"/>
      <c r="I49" s="135"/>
      <c r="J49" s="137"/>
      <c r="L49" s="9"/>
    </row>
    <row r="50" spans="2:13" s="3" customFormat="1" ht="18" customHeight="1" thickTop="1">
      <c r="B50" s="68"/>
      <c r="C50" s="69"/>
      <c r="D50" s="64"/>
      <c r="E50" s="371" t="s">
        <v>44</v>
      </c>
      <c r="F50" s="372"/>
      <c r="G50" s="70"/>
      <c r="H50" s="371" t="s">
        <v>44</v>
      </c>
      <c r="I50" s="372"/>
      <c r="J50" s="71"/>
      <c r="L50" s="9"/>
    </row>
    <row r="51" spans="2:13" s="3" customFormat="1" ht="18" customHeight="1">
      <c r="B51" s="62"/>
      <c r="C51" s="63"/>
      <c r="D51" s="64"/>
      <c r="E51" s="369" t="s">
        <v>43</v>
      </c>
      <c r="F51" s="370"/>
      <c r="G51" s="121">
        <v>0.56000000000000005</v>
      </c>
      <c r="H51" s="369" t="s">
        <v>43</v>
      </c>
      <c r="I51" s="370"/>
      <c r="J51" s="126">
        <v>0.56000000000000005</v>
      </c>
      <c r="L51" s="9"/>
    </row>
    <row r="52" spans="2:13" s="3" customFormat="1" ht="18" customHeight="1" thickBot="1">
      <c r="B52" s="65"/>
      <c r="C52" s="66"/>
      <c r="D52" s="67"/>
      <c r="E52" s="364" t="s">
        <v>45</v>
      </c>
      <c r="F52" s="365"/>
      <c r="G52" s="61">
        <f>+G50*G51</f>
        <v>0</v>
      </c>
      <c r="H52" s="364" t="s">
        <v>45</v>
      </c>
      <c r="I52" s="365"/>
      <c r="J52" s="72">
        <f>+J50*J51</f>
        <v>0</v>
      </c>
      <c r="L52" s="9"/>
    </row>
    <row r="53" spans="2:13" ht="18" customHeight="1" thickTop="1" thickBot="1">
      <c r="B53" s="338" t="s">
        <v>34</v>
      </c>
      <c r="C53" s="339"/>
      <c r="D53" s="339"/>
      <c r="E53" s="339"/>
      <c r="F53" s="339"/>
      <c r="G53" s="339"/>
      <c r="H53" s="339"/>
      <c r="I53" s="340"/>
      <c r="J53" s="41">
        <f>+G52+J52</f>
        <v>0</v>
      </c>
      <c r="M53" s="174"/>
    </row>
    <row r="54" spans="2:13" ht="16.5" customHeight="1" thickTop="1">
      <c r="B54" s="341" t="s">
        <v>35</v>
      </c>
      <c r="C54" s="344"/>
      <c r="D54" s="342"/>
      <c r="E54" s="343" t="s">
        <v>37</v>
      </c>
      <c r="F54" s="344"/>
      <c r="G54" s="342"/>
      <c r="H54" s="343" t="s">
        <v>36</v>
      </c>
      <c r="I54" s="344"/>
      <c r="J54" s="345"/>
      <c r="K54" s="127"/>
    </row>
    <row r="55" spans="2:13" ht="16.5" customHeight="1" thickBot="1">
      <c r="B55" s="359">
        <v>0</v>
      </c>
      <c r="C55" s="360"/>
      <c r="D55" s="360"/>
      <c r="E55" s="361">
        <f>+J53</f>
        <v>0</v>
      </c>
      <c r="F55" s="360"/>
      <c r="G55" s="362"/>
      <c r="H55" s="361">
        <f>+B55+E55</f>
        <v>0</v>
      </c>
      <c r="I55" s="360"/>
      <c r="J55" s="363"/>
    </row>
    <row r="56" spans="2:13" ht="16.5" thickBot="1">
      <c r="B56" s="366" t="s">
        <v>22</v>
      </c>
      <c r="C56" s="367"/>
      <c r="D56" s="367"/>
      <c r="E56" s="367"/>
      <c r="F56" s="367"/>
      <c r="G56" s="367"/>
      <c r="H56" s="367"/>
      <c r="I56" s="367"/>
      <c r="J56" s="368"/>
    </row>
    <row r="57" spans="2:13">
      <c r="B57" s="12"/>
      <c r="C57" s="13"/>
      <c r="D57" s="13"/>
      <c r="E57" s="13"/>
      <c r="F57" s="13"/>
      <c r="G57" s="13"/>
      <c r="H57" s="13"/>
      <c r="I57" s="13"/>
      <c r="J57" s="14"/>
    </row>
    <row r="58" spans="2:13">
      <c r="B58" s="20"/>
      <c r="C58" s="11"/>
      <c r="D58" s="11"/>
      <c r="E58" s="11"/>
      <c r="F58" s="11"/>
      <c r="G58" s="11"/>
      <c r="H58" s="11"/>
      <c r="I58" s="11"/>
      <c r="J58" s="21"/>
    </row>
    <row r="59" spans="2:13">
      <c r="B59" s="20"/>
      <c r="C59" s="11"/>
      <c r="D59" s="11"/>
      <c r="E59" s="11"/>
      <c r="F59" s="11"/>
      <c r="G59" s="11"/>
      <c r="H59" s="11"/>
      <c r="I59" s="11"/>
      <c r="J59" s="11"/>
      <c r="K59" s="39"/>
    </row>
    <row r="60" spans="2:13" ht="30.75" customHeight="1" thickBot="1">
      <c r="B60" s="20"/>
      <c r="C60" s="11"/>
      <c r="D60" s="11"/>
      <c r="E60" s="11"/>
      <c r="F60" s="11"/>
      <c r="G60" s="15"/>
      <c r="H60" s="15"/>
      <c r="I60" s="15"/>
      <c r="J60" s="21"/>
    </row>
    <row r="61" spans="2:13" ht="15" customHeight="1">
      <c r="B61" s="20"/>
      <c r="C61" s="354"/>
      <c r="D61" s="354"/>
      <c r="E61" s="354"/>
      <c r="F61" s="22"/>
      <c r="G61" s="355"/>
      <c r="H61" s="355"/>
      <c r="I61" s="355"/>
      <c r="J61" s="21"/>
    </row>
    <row r="62" spans="2:13" ht="15" customHeight="1">
      <c r="B62" s="25"/>
      <c r="C62" s="337" t="s">
        <v>21</v>
      </c>
      <c r="D62" s="337"/>
      <c r="E62" s="337"/>
      <c r="F62" s="22"/>
      <c r="G62" s="337" t="s">
        <v>32</v>
      </c>
      <c r="H62" s="337"/>
      <c r="I62" s="337"/>
      <c r="J62" s="21"/>
    </row>
    <row r="63" spans="2:13" ht="15.75" customHeight="1">
      <c r="B63" s="25"/>
      <c r="C63" s="337" t="s">
        <v>66</v>
      </c>
      <c r="D63" s="337"/>
      <c r="E63" s="337"/>
      <c r="F63" s="22"/>
      <c r="G63" s="337" t="s">
        <v>66</v>
      </c>
      <c r="H63" s="337"/>
      <c r="I63" s="337"/>
      <c r="J63" s="21"/>
    </row>
    <row r="64" spans="2:13" ht="3" customHeight="1" thickBot="1">
      <c r="B64" s="23"/>
      <c r="C64" s="24"/>
      <c r="D64" s="24"/>
      <c r="E64" s="15"/>
      <c r="F64" s="15"/>
      <c r="G64" s="24"/>
      <c r="H64" s="24"/>
      <c r="I64" s="24"/>
      <c r="J64" s="16"/>
    </row>
    <row r="65" ht="3" customHeight="1"/>
  </sheetData>
  <mergeCells count="34">
    <mergeCell ref="E50:F50"/>
    <mergeCell ref="H50:I50"/>
    <mergeCell ref="C19:D19"/>
    <mergeCell ref="C20:D20"/>
    <mergeCell ref="C5:H5"/>
    <mergeCell ref="B7:J7"/>
    <mergeCell ref="I5:J6"/>
    <mergeCell ref="B9:D9"/>
    <mergeCell ref="E9:G9"/>
    <mergeCell ref="H9:J9"/>
    <mergeCell ref="C15:D15"/>
    <mergeCell ref="C16:D16"/>
    <mergeCell ref="B56:J56"/>
    <mergeCell ref="G61:I61"/>
    <mergeCell ref="G62:I62"/>
    <mergeCell ref="H52:I52"/>
    <mergeCell ref="E51:F51"/>
    <mergeCell ref="H51:I51"/>
    <mergeCell ref="B2:B4"/>
    <mergeCell ref="C2:I2"/>
    <mergeCell ref="C3:I3"/>
    <mergeCell ref="C4:I4"/>
    <mergeCell ref="G63:I63"/>
    <mergeCell ref="C61:E61"/>
    <mergeCell ref="C62:E62"/>
    <mergeCell ref="C63:E63"/>
    <mergeCell ref="B53:I53"/>
    <mergeCell ref="B54:D54"/>
    <mergeCell ref="E54:G54"/>
    <mergeCell ref="H54:J54"/>
    <mergeCell ref="B55:D55"/>
    <mergeCell ref="E55:G55"/>
    <mergeCell ref="H55:J55"/>
    <mergeCell ref="E52:F52"/>
  </mergeCells>
  <phoneticPr fontId="4" type="noConversion"/>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5" tint="0.59999389629810485"/>
  </sheetPr>
  <dimension ref="B1:K33"/>
  <sheetViews>
    <sheetView zoomScaleNormal="100" zoomScaleSheetLayoutView="85" workbookViewId="0">
      <selection activeCell="B2" sqref="B2:I4"/>
    </sheetView>
  </sheetViews>
  <sheetFormatPr baseColWidth="10" defaultRowHeight="15"/>
  <cols>
    <col min="1" max="1" width="0.7109375" style="1" customWidth="1"/>
    <col min="2" max="2" width="26.2851562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9</v>
      </c>
      <c r="D6" s="37" t="s">
        <v>30</v>
      </c>
      <c r="E6" s="32" t="s">
        <v>8</v>
      </c>
      <c r="F6" s="38" t="s">
        <v>3</v>
      </c>
      <c r="G6" s="33" t="e">
        <f>+'8.0'!G6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0" t="s">
        <v>90</v>
      </c>
      <c r="C11" s="26"/>
      <c r="D11" s="17"/>
      <c r="E11" s="28">
        <v>1</v>
      </c>
      <c r="F11" s="28">
        <v>7</v>
      </c>
      <c r="G11" s="28">
        <v>2</v>
      </c>
      <c r="H11" s="28"/>
      <c r="I11" s="18">
        <f>+E11*F11*G11*H11</f>
        <v>0</v>
      </c>
      <c r="K11" s="9"/>
    </row>
    <row r="12" spans="2:11" s="3" customFormat="1" ht="15" customHeight="1">
      <c r="B12" s="131" t="s">
        <v>70</v>
      </c>
      <c r="C12" s="26"/>
      <c r="D12" s="17"/>
      <c r="E12" s="129">
        <v>1</v>
      </c>
      <c r="F12" s="129">
        <v>7</v>
      </c>
      <c r="G12" s="129">
        <v>2</v>
      </c>
      <c r="H12" s="129"/>
      <c r="I12" s="130">
        <f>+E12*F12*G12*H12</f>
        <v>0</v>
      </c>
      <c r="K12" s="9"/>
    </row>
    <row r="13" spans="2:11" s="3" customFormat="1" ht="15" customHeight="1">
      <c r="B13" s="181" t="s">
        <v>92</v>
      </c>
      <c r="C13" s="182"/>
      <c r="D13" s="183"/>
      <c r="E13" s="156">
        <v>1</v>
      </c>
      <c r="F13" s="156">
        <v>7</v>
      </c>
      <c r="G13" s="156">
        <v>2</v>
      </c>
      <c r="H13" s="156"/>
      <c r="I13" s="184">
        <f>+E13*F13*G13*H13</f>
        <v>0</v>
      </c>
      <c r="K13" s="9"/>
    </row>
    <row r="14" spans="2:11" s="3" customFormat="1" ht="15" customHeight="1">
      <c r="B14" s="131"/>
      <c r="C14" s="26"/>
      <c r="D14" s="17"/>
      <c r="E14" s="129"/>
      <c r="F14" s="129"/>
      <c r="G14" s="129"/>
      <c r="H14" s="129"/>
      <c r="I14" s="130"/>
      <c r="K14" s="9"/>
    </row>
    <row r="15" spans="2:11" s="3" customFormat="1" ht="15" customHeight="1">
      <c r="B15" s="10"/>
      <c r="C15" s="26"/>
      <c r="D15" s="17"/>
      <c r="E15" s="28"/>
      <c r="F15" s="28"/>
      <c r="G15" s="28"/>
      <c r="H15" s="28"/>
      <c r="I15" s="18"/>
      <c r="K15" s="9"/>
    </row>
    <row r="16" spans="2:11" s="3" customFormat="1" ht="15" customHeight="1">
      <c r="B16" s="10"/>
      <c r="C16" s="26"/>
      <c r="D16" s="17"/>
      <c r="E16" s="29"/>
      <c r="F16" s="28"/>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4"/>
      <c r="C20" s="40"/>
      <c r="D20" s="8"/>
      <c r="E20" s="43"/>
      <c r="F20" s="43"/>
      <c r="G20" s="28"/>
      <c r="H20" s="28"/>
      <c r="I20" s="42"/>
      <c r="K20" s="9"/>
    </row>
    <row r="21" spans="2:11" ht="18" customHeight="1" thickTop="1" thickBot="1">
      <c r="B21" s="338" t="s">
        <v>34</v>
      </c>
      <c r="C21" s="339"/>
      <c r="D21" s="339"/>
      <c r="E21" s="339"/>
      <c r="F21" s="339"/>
      <c r="G21" s="339"/>
      <c r="H21" s="340"/>
      <c r="I21" s="41">
        <f>SUM(I11:I20)</f>
        <v>0</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f>+I21</f>
        <v>0</v>
      </c>
      <c r="E23" s="347"/>
      <c r="F23" s="349"/>
      <c r="G23" s="348">
        <f>+B23+D23</f>
        <v>0</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15.75"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5" tint="0.59999389629810485"/>
  </sheetPr>
  <dimension ref="B1:K32"/>
  <sheetViews>
    <sheetView topLeftCell="A7" zoomScaleNormal="100" zoomScaleSheetLayoutView="85" workbookViewId="0">
      <selection activeCell="B2" sqref="B2:I4"/>
    </sheetView>
  </sheetViews>
  <sheetFormatPr baseColWidth="10" defaultRowHeight="15"/>
  <cols>
    <col min="1" max="1" width="0.7109375" style="1" customWidth="1"/>
    <col min="2" max="2" width="20.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10</v>
      </c>
      <c r="D6" s="37" t="s">
        <v>30</v>
      </c>
      <c r="E6" s="32" t="s">
        <v>8</v>
      </c>
      <c r="F6" s="38" t="s">
        <v>3</v>
      </c>
      <c r="G6" s="33" t="e">
        <f>+'10.0'!G6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tr">
        <f>+'10.0'!B11</f>
        <v>Obra Drenaje 1 0+840</v>
      </c>
      <c r="C11" s="26"/>
      <c r="D11" s="17"/>
      <c r="E11" s="44">
        <v>1</v>
      </c>
      <c r="F11" s="44">
        <v>7</v>
      </c>
      <c r="G11" s="44">
        <v>2</v>
      </c>
      <c r="H11" s="44"/>
      <c r="I11" s="73">
        <f>+F11*G11*H11</f>
        <v>0</v>
      </c>
      <c r="K11" s="9"/>
    </row>
    <row r="12" spans="2:11" s="3" customFormat="1" ht="15" customHeight="1">
      <c r="B12" s="140" t="str">
        <f>+'10.0'!B12</f>
        <v>Obra Drenaje 2 0+910</v>
      </c>
      <c r="C12" s="26"/>
      <c r="D12" s="17"/>
      <c r="E12" s="129">
        <v>1</v>
      </c>
      <c r="F12" s="129">
        <v>7</v>
      </c>
      <c r="G12" s="129">
        <v>2</v>
      </c>
      <c r="H12" s="129"/>
      <c r="I12" s="130">
        <f>+F12*G12*H12</f>
        <v>0</v>
      </c>
      <c r="K12" s="9"/>
    </row>
    <row r="13" spans="2:11" s="3" customFormat="1" ht="15" customHeight="1">
      <c r="B13" s="181" t="str">
        <f>+'10.0'!B13</f>
        <v>Obra Drenaje 3 0+997</v>
      </c>
      <c r="C13" s="182"/>
      <c r="D13" s="183"/>
      <c r="E13" s="156">
        <v>1</v>
      </c>
      <c r="F13" s="156">
        <v>7</v>
      </c>
      <c r="G13" s="156">
        <v>2</v>
      </c>
      <c r="H13" s="156"/>
      <c r="I13" s="184">
        <f>+F13*G13*H13</f>
        <v>0</v>
      </c>
      <c r="K13" s="9"/>
    </row>
    <row r="14" spans="2:11" s="3" customFormat="1" ht="15" customHeight="1">
      <c r="B14" s="10"/>
      <c r="C14" s="26"/>
      <c r="D14" s="17"/>
      <c r="E14" s="28"/>
      <c r="F14" s="28"/>
      <c r="G14" s="28"/>
      <c r="H14" s="28"/>
      <c r="I14" s="18"/>
      <c r="K14" s="9"/>
    </row>
    <row r="15" spans="2:11" s="3" customFormat="1" ht="15" customHeight="1">
      <c r="B15" s="10"/>
      <c r="C15" s="26"/>
      <c r="D15" s="17"/>
      <c r="E15" s="29"/>
      <c r="F15" s="28"/>
      <c r="G15" s="28"/>
      <c r="H15" s="28"/>
      <c r="I15" s="18"/>
      <c r="K15" s="9"/>
    </row>
    <row r="16" spans="2:11" s="3" customFormat="1" ht="15" customHeight="1">
      <c r="B16" s="10"/>
      <c r="C16" s="26"/>
      <c r="D16" s="40"/>
      <c r="E16" s="27"/>
      <c r="F16" s="43"/>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thickBot="1">
      <c r="B19" s="4"/>
      <c r="C19" s="40"/>
      <c r="D19" s="8"/>
      <c r="E19" s="43"/>
      <c r="F19" s="43"/>
      <c r="G19" s="28"/>
      <c r="H19" s="28"/>
      <c r="I19" s="42"/>
      <c r="K19" s="9"/>
    </row>
    <row r="20" spans="2:11" ht="18" customHeight="1" thickTop="1" thickBot="1">
      <c r="B20" s="338" t="s">
        <v>34</v>
      </c>
      <c r="C20" s="339"/>
      <c r="D20" s="339"/>
      <c r="E20" s="339"/>
      <c r="F20" s="339"/>
      <c r="G20" s="339"/>
      <c r="H20" s="340"/>
      <c r="I20" s="41">
        <f>SUM(I11:I19)</f>
        <v>0</v>
      </c>
    </row>
    <row r="21" spans="2:11" ht="16.5" customHeight="1" thickTop="1">
      <c r="B21" s="341" t="s">
        <v>35</v>
      </c>
      <c r="C21" s="342"/>
      <c r="D21" s="343" t="s">
        <v>37</v>
      </c>
      <c r="E21" s="344"/>
      <c r="F21" s="342"/>
      <c r="G21" s="343" t="s">
        <v>36</v>
      </c>
      <c r="H21" s="344"/>
      <c r="I21" s="345"/>
      <c r="J21" s="39"/>
    </row>
    <row r="22" spans="2:11" ht="16.5" customHeight="1" thickBot="1">
      <c r="B22" s="346">
        <v>0</v>
      </c>
      <c r="C22" s="347"/>
      <c r="D22" s="348">
        <f>+I20</f>
        <v>0</v>
      </c>
      <c r="E22" s="347"/>
      <c r="F22" s="349"/>
      <c r="G22" s="348">
        <f>+B22+D22</f>
        <v>0</v>
      </c>
      <c r="H22" s="347"/>
      <c r="I22" s="350"/>
    </row>
    <row r="23" spans="2:11" ht="17.25" thickTop="1" thickBot="1">
      <c r="B23" s="351" t="s">
        <v>22</v>
      </c>
      <c r="C23" s="352"/>
      <c r="D23" s="352"/>
      <c r="E23" s="352"/>
      <c r="F23" s="352"/>
      <c r="G23" s="352"/>
      <c r="H23" s="352"/>
      <c r="I23" s="353"/>
    </row>
    <row r="24" spans="2:11">
      <c r="B24" s="12"/>
      <c r="C24" s="13"/>
      <c r="D24" s="13"/>
      <c r="E24" s="13"/>
      <c r="F24" s="13"/>
      <c r="G24" s="13"/>
      <c r="H24" s="13"/>
      <c r="I24" s="14"/>
    </row>
    <row r="25" spans="2:11">
      <c r="B25" s="20"/>
      <c r="C25" s="11"/>
      <c r="D25" s="11"/>
      <c r="E25" s="11"/>
      <c r="F25" s="11"/>
      <c r="G25" s="11"/>
      <c r="H25" s="11"/>
      <c r="I25" s="21"/>
    </row>
    <row r="26" spans="2:11">
      <c r="B26" s="20"/>
      <c r="C26" s="11"/>
      <c r="D26" s="11"/>
      <c r="E26" s="11"/>
      <c r="F26" s="11"/>
      <c r="G26" s="11"/>
      <c r="H26" s="11"/>
      <c r="I26" s="11"/>
      <c r="J26" s="39"/>
    </row>
    <row r="27" spans="2:11" ht="30.75" customHeight="1" thickBot="1">
      <c r="B27" s="20"/>
      <c r="C27" s="11"/>
      <c r="D27" s="11"/>
      <c r="E27" s="11"/>
      <c r="F27" s="15"/>
      <c r="G27" s="15"/>
      <c r="H27" s="15"/>
      <c r="I27" s="21"/>
    </row>
    <row r="28" spans="2:11" ht="15" customHeight="1">
      <c r="B28" s="20"/>
      <c r="C28" s="354"/>
      <c r="D28" s="354"/>
      <c r="E28" s="22"/>
      <c r="F28" s="355"/>
      <c r="G28" s="355"/>
      <c r="H28" s="355"/>
      <c r="I28" s="21"/>
    </row>
    <row r="29" spans="2:11" ht="15" customHeight="1">
      <c r="B29" s="25"/>
      <c r="C29" s="337" t="s">
        <v>21</v>
      </c>
      <c r="D29" s="337"/>
      <c r="E29" s="22"/>
      <c r="F29" s="337" t="s">
        <v>32</v>
      </c>
      <c r="G29" s="337"/>
      <c r="H29" s="337"/>
      <c r="I29" s="21"/>
    </row>
    <row r="30" spans="2:11" ht="15.75" customHeight="1">
      <c r="B30" s="25"/>
      <c r="C30" s="337" t="s">
        <v>66</v>
      </c>
      <c r="D30" s="337"/>
      <c r="E30" s="22"/>
      <c r="F30" s="337" t="s">
        <v>66</v>
      </c>
      <c r="G30" s="337"/>
      <c r="H30" s="337"/>
      <c r="I30" s="21"/>
    </row>
    <row r="31" spans="2:11" ht="3" customHeight="1" thickBot="1">
      <c r="B31" s="23"/>
      <c r="C31" s="24"/>
      <c r="D31" s="15"/>
      <c r="E31" s="15"/>
      <c r="F31" s="24"/>
      <c r="G31" s="24"/>
      <c r="H31" s="24"/>
      <c r="I31" s="16"/>
    </row>
    <row r="32" spans="2:11" ht="3" customHeight="1"/>
  </sheetData>
  <mergeCells count="27">
    <mergeCell ref="C30:D30"/>
    <mergeCell ref="F30:H30"/>
    <mergeCell ref="B20:H20"/>
    <mergeCell ref="B21:C21"/>
    <mergeCell ref="D21:F21"/>
    <mergeCell ref="G21:I21"/>
    <mergeCell ref="B22:C22"/>
    <mergeCell ref="D22:F22"/>
    <mergeCell ref="G22:I22"/>
    <mergeCell ref="B23:I23"/>
    <mergeCell ref="C28:D28"/>
    <mergeCell ref="F28:H28"/>
    <mergeCell ref="C29:D29"/>
    <mergeCell ref="F29:H29"/>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5" tint="0.59999389629810485"/>
  </sheetPr>
  <dimension ref="B1:K29"/>
  <sheetViews>
    <sheetView zoomScaleNormal="100" zoomScaleSheetLayoutView="85" workbookViewId="0">
      <selection activeCell="B2" sqref="B2:I4"/>
    </sheetView>
  </sheetViews>
  <sheetFormatPr baseColWidth="10" defaultRowHeight="15"/>
  <cols>
    <col min="1" max="1" width="0.7109375" style="1" customWidth="1"/>
    <col min="2" max="2" width="20.2851562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11</v>
      </c>
      <c r="D6" s="37" t="s">
        <v>30</v>
      </c>
      <c r="E6" s="32" t="s">
        <v>11</v>
      </c>
      <c r="F6" s="38" t="s">
        <v>3</v>
      </c>
      <c r="G6" s="33" t="e">
        <f>+'11.0'!G6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tr">
        <f>+'11.0'!B11</f>
        <v>Obra Drenaje 1 0+840</v>
      </c>
      <c r="C11" s="141">
        <v>840</v>
      </c>
      <c r="D11" s="141">
        <v>840</v>
      </c>
      <c r="E11" s="142">
        <v>1</v>
      </c>
      <c r="F11" s="142">
        <v>4</v>
      </c>
      <c r="G11" s="142">
        <v>1</v>
      </c>
      <c r="H11" s="142"/>
      <c r="I11" s="143">
        <f>+E11*F11*G11*H11</f>
        <v>0</v>
      </c>
      <c r="K11" s="9"/>
    </row>
    <row r="12" spans="2:11" s="3" customFormat="1" ht="15" customHeight="1">
      <c r="B12" s="140" t="str">
        <f>+'11.0'!B12</f>
        <v>Obra Drenaje 2 0+910</v>
      </c>
      <c r="C12" s="141">
        <v>910</v>
      </c>
      <c r="D12" s="141">
        <v>910</v>
      </c>
      <c r="E12" s="142">
        <v>1</v>
      </c>
      <c r="F12" s="142">
        <f>+F11</f>
        <v>4</v>
      </c>
      <c r="G12" s="142">
        <v>1</v>
      </c>
      <c r="H12" s="142"/>
      <c r="I12" s="143">
        <f>+E12*F12*G12*H12</f>
        <v>0</v>
      </c>
      <c r="K12" s="9"/>
    </row>
    <row r="13" spans="2:11" s="3" customFormat="1" ht="15" customHeight="1">
      <c r="B13" s="181" t="str">
        <f>+'11.0'!B13</f>
        <v>Obra Drenaje 3 0+997</v>
      </c>
      <c r="C13" s="185">
        <v>997</v>
      </c>
      <c r="D13" s="185">
        <v>997</v>
      </c>
      <c r="E13" s="186">
        <v>1</v>
      </c>
      <c r="F13" s="186">
        <f>+F12</f>
        <v>4</v>
      </c>
      <c r="G13" s="186">
        <v>1</v>
      </c>
      <c r="H13" s="186"/>
      <c r="I13" s="187">
        <f>+E13*F13*G13*H13</f>
        <v>0</v>
      </c>
      <c r="K13" s="9"/>
    </row>
    <row r="14" spans="2:11" s="3" customFormat="1" ht="15" customHeight="1">
      <c r="B14" s="144"/>
      <c r="C14" s="145"/>
      <c r="D14" s="145"/>
      <c r="E14" s="146"/>
      <c r="F14" s="146"/>
      <c r="G14" s="146"/>
      <c r="H14" s="146"/>
      <c r="I14" s="147"/>
      <c r="K14" s="9"/>
    </row>
    <row r="15" spans="2:11" s="3" customFormat="1" ht="15" customHeight="1">
      <c r="B15" s="10"/>
      <c r="C15" s="26"/>
      <c r="D15" s="40"/>
      <c r="E15" s="27"/>
      <c r="F15" s="43"/>
      <c r="G15" s="28"/>
      <c r="H15" s="28"/>
      <c r="I15" s="18"/>
      <c r="K15" s="9"/>
    </row>
    <row r="16" spans="2:11" s="3" customFormat="1" ht="15" customHeight="1" thickBot="1">
      <c r="B16" s="4"/>
      <c r="C16" s="40"/>
      <c r="D16" s="8"/>
      <c r="E16" s="43"/>
      <c r="F16" s="43"/>
      <c r="G16" s="28"/>
      <c r="H16" s="28"/>
      <c r="I16" s="42"/>
      <c r="K16" s="9"/>
    </row>
    <row r="17" spans="2:10" ht="18" customHeight="1" thickTop="1" thickBot="1">
      <c r="B17" s="338" t="s">
        <v>34</v>
      </c>
      <c r="C17" s="339"/>
      <c r="D17" s="339"/>
      <c r="E17" s="339"/>
      <c r="F17" s="339"/>
      <c r="G17" s="339"/>
      <c r="H17" s="340"/>
      <c r="I17" s="41">
        <f>SUM(I11:I16)</f>
        <v>0</v>
      </c>
    </row>
    <row r="18" spans="2:10" ht="16.5" customHeight="1" thickTop="1">
      <c r="B18" s="341" t="s">
        <v>35</v>
      </c>
      <c r="C18" s="342"/>
      <c r="D18" s="343" t="s">
        <v>37</v>
      </c>
      <c r="E18" s="344"/>
      <c r="F18" s="342"/>
      <c r="G18" s="343" t="s">
        <v>36</v>
      </c>
      <c r="H18" s="344"/>
      <c r="I18" s="345"/>
      <c r="J18" s="39"/>
    </row>
    <row r="19" spans="2:10" ht="16.5" customHeight="1" thickBot="1">
      <c r="B19" s="346">
        <v>0</v>
      </c>
      <c r="C19" s="347"/>
      <c r="D19" s="348">
        <f>+I17</f>
        <v>0</v>
      </c>
      <c r="E19" s="347"/>
      <c r="F19" s="349"/>
      <c r="G19" s="348">
        <f>+B19+D19</f>
        <v>0</v>
      </c>
      <c r="H19" s="347"/>
      <c r="I19" s="350"/>
    </row>
    <row r="20" spans="2:10" ht="17.25" thickTop="1" thickBot="1">
      <c r="B20" s="351" t="s">
        <v>22</v>
      </c>
      <c r="C20" s="352"/>
      <c r="D20" s="352"/>
      <c r="E20" s="352"/>
      <c r="F20" s="352"/>
      <c r="G20" s="352"/>
      <c r="H20" s="352"/>
      <c r="I20" s="353"/>
    </row>
    <row r="21" spans="2:10">
      <c r="B21" s="12"/>
      <c r="C21" s="13"/>
      <c r="D21" s="13"/>
      <c r="E21" s="13"/>
      <c r="F21" s="13"/>
      <c r="G21" s="13"/>
      <c r="H21" s="13"/>
      <c r="I21" s="14"/>
    </row>
    <row r="22" spans="2:10">
      <c r="B22" s="20"/>
      <c r="C22" s="11"/>
      <c r="D22" s="11"/>
      <c r="E22" s="11"/>
      <c r="F22" s="11"/>
      <c r="G22" s="11"/>
      <c r="H22" s="11"/>
      <c r="I22" s="21"/>
    </row>
    <row r="23" spans="2:10">
      <c r="B23" s="20"/>
      <c r="C23" s="11"/>
      <c r="D23" s="11"/>
      <c r="E23" s="11"/>
      <c r="F23" s="11"/>
      <c r="G23" s="11"/>
      <c r="H23" s="11"/>
      <c r="I23" s="11"/>
      <c r="J23" s="39"/>
    </row>
    <row r="24" spans="2:10" ht="15.75" thickBot="1">
      <c r="B24" s="20"/>
      <c r="C24" s="11"/>
      <c r="D24" s="11"/>
      <c r="E24" s="11"/>
      <c r="F24" s="15"/>
      <c r="G24" s="15"/>
      <c r="H24" s="15"/>
      <c r="I24" s="21"/>
    </row>
    <row r="25" spans="2:10" ht="15" customHeight="1">
      <c r="B25" s="20"/>
      <c r="C25" s="354"/>
      <c r="D25" s="354"/>
      <c r="E25" s="22"/>
      <c r="F25" s="355"/>
      <c r="G25" s="355"/>
      <c r="H25" s="355"/>
      <c r="I25" s="21"/>
    </row>
    <row r="26" spans="2:10" ht="15" customHeight="1">
      <c r="B26" s="25"/>
      <c r="C26" s="337" t="s">
        <v>21</v>
      </c>
      <c r="D26" s="337"/>
      <c r="E26" s="22"/>
      <c r="F26" s="337" t="s">
        <v>32</v>
      </c>
      <c r="G26" s="337"/>
      <c r="H26" s="337"/>
      <c r="I26" s="21"/>
    </row>
    <row r="27" spans="2:10" ht="15.75" customHeight="1">
      <c r="B27" s="25"/>
      <c r="C27" s="337" t="s">
        <v>66</v>
      </c>
      <c r="D27" s="337"/>
      <c r="E27" s="22"/>
      <c r="F27" s="337" t="s">
        <v>66</v>
      </c>
      <c r="G27" s="337"/>
      <c r="H27" s="337"/>
      <c r="I27" s="21"/>
    </row>
    <row r="28" spans="2:10" ht="3" customHeight="1" thickBot="1">
      <c r="B28" s="23"/>
      <c r="C28" s="24"/>
      <c r="D28" s="15"/>
      <c r="E28" s="15"/>
      <c r="F28" s="24"/>
      <c r="G28" s="24"/>
      <c r="H28" s="24"/>
      <c r="I28" s="16"/>
    </row>
    <row r="29" spans="2:10" ht="3" customHeight="1"/>
  </sheetData>
  <mergeCells count="27">
    <mergeCell ref="C27:D27"/>
    <mergeCell ref="F27:H27"/>
    <mergeCell ref="B17:H17"/>
    <mergeCell ref="B18:C18"/>
    <mergeCell ref="D18:F18"/>
    <mergeCell ref="G18:I18"/>
    <mergeCell ref="B19:C19"/>
    <mergeCell ref="D19:F19"/>
    <mergeCell ref="G19:I19"/>
    <mergeCell ref="B20:I20"/>
    <mergeCell ref="C25:D25"/>
    <mergeCell ref="F25:H25"/>
    <mergeCell ref="C26:D26"/>
    <mergeCell ref="F26:H26"/>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59999389629810485"/>
  </sheetPr>
  <dimension ref="B1:K33"/>
  <sheetViews>
    <sheetView zoomScale="70" zoomScaleNormal="70" zoomScaleSheetLayoutView="85" workbookViewId="0">
      <selection activeCell="H11" sqref="H11:I13"/>
    </sheetView>
  </sheetViews>
  <sheetFormatPr baseColWidth="10" defaultRowHeight="15"/>
  <cols>
    <col min="1" max="1" width="0.7109375" style="1" customWidth="1"/>
    <col min="2" max="2" width="23.4257812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12</v>
      </c>
      <c r="D6" s="37" t="s">
        <v>30</v>
      </c>
      <c r="E6" s="32" t="s">
        <v>8</v>
      </c>
      <c r="F6" s="38" t="s">
        <v>3</v>
      </c>
      <c r="G6" s="33" t="e">
        <f>+'12.0'!G6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tr">
        <f>+'10.0'!B11</f>
        <v>Obra Drenaje 1 0+840</v>
      </c>
      <c r="C11" s="26"/>
      <c r="D11" s="17"/>
      <c r="E11" s="28">
        <v>1</v>
      </c>
      <c r="F11" s="28">
        <v>0.08</v>
      </c>
      <c r="G11" s="28">
        <v>4</v>
      </c>
      <c r="H11" s="28"/>
      <c r="I11" s="18"/>
      <c r="K11" s="9"/>
    </row>
    <row r="12" spans="2:11" s="3" customFormat="1" ht="15" customHeight="1">
      <c r="B12" s="140" t="str">
        <f>+'10.0'!B12</f>
        <v>Obra Drenaje 2 0+910</v>
      </c>
      <c r="C12" s="26"/>
      <c r="D12" s="17"/>
      <c r="E12" s="138">
        <v>1</v>
      </c>
      <c r="F12" s="138">
        <v>0.08</v>
      </c>
      <c r="G12" s="138">
        <v>4</v>
      </c>
      <c r="H12" s="138"/>
      <c r="I12" s="139"/>
      <c r="K12" s="9"/>
    </row>
    <row r="13" spans="2:11" s="3" customFormat="1" ht="15" customHeight="1">
      <c r="B13" s="140" t="str">
        <f>+'10.0'!B13</f>
        <v>Obra Drenaje 3 0+997</v>
      </c>
      <c r="C13" s="182"/>
      <c r="D13" s="183"/>
      <c r="E13" s="156">
        <v>1</v>
      </c>
      <c r="F13" s="156">
        <v>0.08</v>
      </c>
      <c r="G13" s="156">
        <v>4</v>
      </c>
      <c r="H13" s="156"/>
      <c r="I13" s="184"/>
      <c r="K13" s="9"/>
    </row>
    <row r="14" spans="2:11" s="3" customFormat="1" ht="15" customHeight="1">
      <c r="B14" s="10"/>
      <c r="C14" s="26"/>
      <c r="D14" s="17"/>
      <c r="E14" s="29"/>
      <c r="F14" s="28"/>
      <c r="G14" s="28"/>
      <c r="H14" s="28"/>
      <c r="I14" s="18"/>
      <c r="K14" s="9"/>
    </row>
    <row r="15" spans="2:11" s="3" customFormat="1" ht="15" customHeight="1">
      <c r="B15" s="10"/>
      <c r="C15" s="26"/>
      <c r="D15" s="17"/>
      <c r="E15" s="28"/>
      <c r="F15" s="28"/>
      <c r="G15" s="28"/>
      <c r="H15" s="28"/>
      <c r="I15" s="18"/>
      <c r="K15" s="9"/>
    </row>
    <row r="16" spans="2:11" s="3" customFormat="1" ht="15" customHeight="1">
      <c r="B16" s="10"/>
      <c r="C16" s="26"/>
      <c r="D16" s="17"/>
      <c r="E16" s="29"/>
      <c r="F16" s="28"/>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4"/>
      <c r="C20" s="40"/>
      <c r="D20" s="8"/>
      <c r="E20" s="43"/>
      <c r="F20" s="43"/>
      <c r="G20" s="28"/>
      <c r="H20" s="28"/>
      <c r="I20" s="42"/>
      <c r="K20" s="9"/>
    </row>
    <row r="21" spans="2:11" ht="18" customHeight="1" thickTop="1" thickBot="1">
      <c r="B21" s="338" t="s">
        <v>34</v>
      </c>
      <c r="C21" s="339"/>
      <c r="D21" s="339"/>
      <c r="E21" s="339"/>
      <c r="F21" s="339"/>
      <c r="G21" s="339"/>
      <c r="H21" s="340"/>
      <c r="I21" s="41">
        <f>SUM(I11:I20)</f>
        <v>0</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f>+I21</f>
        <v>0</v>
      </c>
      <c r="E23" s="347"/>
      <c r="F23" s="349"/>
      <c r="G23" s="348">
        <f>+B23+D23</f>
        <v>0</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30.75" customHeight="1"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5" tint="0.59999389629810485"/>
  </sheetPr>
  <dimension ref="B1:K33"/>
  <sheetViews>
    <sheetView zoomScaleNormal="100" zoomScaleSheetLayoutView="85" workbookViewId="0">
      <selection activeCell="B2" sqref="B2:I4"/>
    </sheetView>
  </sheetViews>
  <sheetFormatPr baseColWidth="10" defaultRowHeight="15"/>
  <cols>
    <col min="1" max="1" width="0.7109375" style="1" customWidth="1"/>
    <col min="2" max="2" width="20.710937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13</v>
      </c>
      <c r="D6" s="37" t="s">
        <v>30</v>
      </c>
      <c r="E6" s="32" t="s">
        <v>8</v>
      </c>
      <c r="F6" s="38" t="s">
        <v>3</v>
      </c>
      <c r="G6" s="33" t="e">
        <f>+'13.0'!G6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tr">
        <f>+'10.0'!B11</f>
        <v>Obra Drenaje 1 0+840</v>
      </c>
      <c r="C11" s="26"/>
      <c r="D11" s="17"/>
      <c r="E11" s="28">
        <v>1</v>
      </c>
      <c r="F11" s="28">
        <v>16</v>
      </c>
      <c r="G11" s="28">
        <v>0.2</v>
      </c>
      <c r="H11" s="28"/>
      <c r="I11" s="18">
        <f>+E11*F11*G11*H11</f>
        <v>0</v>
      </c>
      <c r="K11" s="9"/>
    </row>
    <row r="12" spans="2:11" s="3" customFormat="1" ht="15" customHeight="1">
      <c r="B12" s="140" t="str">
        <f>+'10.0'!B12</f>
        <v>Obra Drenaje 2 0+910</v>
      </c>
      <c r="C12" s="26"/>
      <c r="D12" s="17"/>
      <c r="E12" s="138">
        <v>1</v>
      </c>
      <c r="F12" s="138">
        <v>16</v>
      </c>
      <c r="G12" s="138">
        <v>0.2</v>
      </c>
      <c r="H12" s="138"/>
      <c r="I12" s="139">
        <f>+E12*F12*G12*H12</f>
        <v>0</v>
      </c>
      <c r="K12" s="9"/>
    </row>
    <row r="13" spans="2:11" s="3" customFormat="1" ht="15" customHeight="1">
      <c r="B13" s="140" t="str">
        <f>+'10.0'!B13</f>
        <v>Obra Drenaje 3 0+997</v>
      </c>
      <c r="C13" s="26"/>
      <c r="D13" s="17"/>
      <c r="E13" s="138">
        <v>1</v>
      </c>
      <c r="F13" s="138">
        <v>16</v>
      </c>
      <c r="G13" s="138">
        <v>0.2</v>
      </c>
      <c r="H13" s="138"/>
      <c r="I13" s="139">
        <f>+E13*F13*G13*H13</f>
        <v>0</v>
      </c>
      <c r="K13" s="9"/>
    </row>
    <row r="14" spans="2:11" s="3" customFormat="1" ht="15" customHeight="1">
      <c r="B14" s="10"/>
      <c r="C14" s="26"/>
      <c r="D14" s="17"/>
      <c r="E14" s="29"/>
      <c r="F14" s="28"/>
      <c r="G14" s="28"/>
      <c r="H14" s="28"/>
      <c r="I14" s="18"/>
      <c r="K14" s="9"/>
    </row>
    <row r="15" spans="2:11" s="3" customFormat="1" ht="15" customHeight="1">
      <c r="B15" s="10"/>
      <c r="C15" s="26"/>
      <c r="D15" s="17"/>
      <c r="E15" s="28"/>
      <c r="F15" s="28"/>
      <c r="G15" s="28"/>
      <c r="H15" s="28"/>
      <c r="I15" s="18"/>
      <c r="K15" s="9"/>
    </row>
    <row r="16" spans="2:11" s="3" customFormat="1" ht="15" customHeight="1">
      <c r="B16" s="10"/>
      <c r="C16" s="26"/>
      <c r="D16" s="17"/>
      <c r="E16" s="29"/>
      <c r="F16" s="28"/>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4"/>
      <c r="C20" s="40"/>
      <c r="D20" s="8"/>
      <c r="E20" s="43"/>
      <c r="F20" s="43"/>
      <c r="G20" s="28"/>
      <c r="H20" s="28"/>
      <c r="I20" s="42"/>
      <c r="K20" s="9"/>
    </row>
    <row r="21" spans="2:11" ht="18" customHeight="1" thickTop="1" thickBot="1">
      <c r="B21" s="338" t="s">
        <v>34</v>
      </c>
      <c r="C21" s="339"/>
      <c r="D21" s="339"/>
      <c r="E21" s="339"/>
      <c r="F21" s="339"/>
      <c r="G21" s="339"/>
      <c r="H21" s="340"/>
      <c r="I21" s="41">
        <f>SUM(I11:I20)</f>
        <v>0</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f>+I21</f>
        <v>0</v>
      </c>
      <c r="E23" s="347"/>
      <c r="F23" s="349"/>
      <c r="G23" s="348">
        <f>+B23+D23</f>
        <v>0</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15.75"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t="s">
        <v>66</v>
      </c>
      <c r="D31" s="337"/>
      <c r="E31" s="22"/>
      <c r="F31" s="337" t="s">
        <v>66</v>
      </c>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5" tint="0.59999389629810485"/>
  </sheetPr>
  <dimension ref="B1:M101"/>
  <sheetViews>
    <sheetView topLeftCell="A85" zoomScaleNormal="100" zoomScaleSheetLayoutView="85" workbookViewId="0">
      <selection activeCell="B2" sqref="B2:I4"/>
    </sheetView>
  </sheetViews>
  <sheetFormatPr baseColWidth="10" defaultRowHeight="15"/>
  <cols>
    <col min="1" max="1" width="0.7109375" style="1" customWidth="1"/>
    <col min="2" max="4" width="7.7109375" style="1" customWidth="1"/>
    <col min="5" max="7" width="8.7109375" style="1" customWidth="1"/>
    <col min="8" max="10" width="10.7109375" style="1" customWidth="1"/>
    <col min="11" max="11" width="20.28515625" style="1" customWidth="1"/>
    <col min="12" max="12" width="0.5703125" style="1" customWidth="1"/>
    <col min="13" max="256" width="11.42578125" style="1"/>
    <col min="257" max="257" width="1.42578125" style="1" customWidth="1"/>
    <col min="258" max="258" width="11.42578125" style="1"/>
    <col min="259" max="259" width="6" style="1" customWidth="1"/>
    <col min="260" max="260" width="9" style="1" customWidth="1"/>
    <col min="261" max="261" width="18.42578125" style="1" customWidth="1"/>
    <col min="262" max="262" width="7.7109375" style="1" customWidth="1"/>
    <col min="263" max="263" width="8.7109375" style="1" customWidth="1"/>
    <col min="264" max="264" width="10.5703125" style="1" customWidth="1"/>
    <col min="265" max="265" width="13.7109375" style="1" customWidth="1"/>
    <col min="266" max="266" width="11.5703125" style="1" customWidth="1"/>
    <col min="267" max="267" width="0.7109375" style="1" customWidth="1"/>
    <col min="268" max="512" width="11.42578125" style="1"/>
    <col min="513" max="513" width="1.42578125" style="1" customWidth="1"/>
    <col min="514" max="514" width="11.42578125" style="1"/>
    <col min="515" max="515" width="6" style="1" customWidth="1"/>
    <col min="516" max="516" width="9" style="1" customWidth="1"/>
    <col min="517" max="517" width="18.42578125" style="1" customWidth="1"/>
    <col min="518" max="518" width="7.7109375" style="1" customWidth="1"/>
    <col min="519" max="519" width="8.7109375" style="1" customWidth="1"/>
    <col min="520" max="520" width="10.5703125" style="1" customWidth="1"/>
    <col min="521" max="521" width="13.7109375" style="1" customWidth="1"/>
    <col min="522" max="522" width="11.5703125" style="1" customWidth="1"/>
    <col min="523" max="523" width="0.7109375" style="1" customWidth="1"/>
    <col min="524" max="768" width="11.42578125" style="1"/>
    <col min="769" max="769" width="1.42578125" style="1" customWidth="1"/>
    <col min="770" max="770" width="11.42578125" style="1"/>
    <col min="771" max="771" width="6" style="1" customWidth="1"/>
    <col min="772" max="772" width="9" style="1" customWidth="1"/>
    <col min="773" max="773" width="18.42578125" style="1" customWidth="1"/>
    <col min="774" max="774" width="7.7109375" style="1" customWidth="1"/>
    <col min="775" max="775" width="8.7109375" style="1" customWidth="1"/>
    <col min="776" max="776" width="10.5703125" style="1" customWidth="1"/>
    <col min="777" max="777" width="13.7109375" style="1" customWidth="1"/>
    <col min="778" max="778" width="11.5703125" style="1" customWidth="1"/>
    <col min="779" max="779" width="0.7109375" style="1" customWidth="1"/>
    <col min="780" max="1024" width="11.42578125" style="1"/>
    <col min="1025" max="1025" width="1.42578125" style="1" customWidth="1"/>
    <col min="1026" max="1026" width="11.42578125" style="1"/>
    <col min="1027" max="1027" width="6" style="1" customWidth="1"/>
    <col min="1028" max="1028" width="9" style="1" customWidth="1"/>
    <col min="1029" max="1029" width="18.42578125" style="1" customWidth="1"/>
    <col min="1030" max="1030" width="7.7109375" style="1" customWidth="1"/>
    <col min="1031" max="1031" width="8.7109375" style="1" customWidth="1"/>
    <col min="1032" max="1032" width="10.5703125" style="1" customWidth="1"/>
    <col min="1033" max="1033" width="13.7109375" style="1" customWidth="1"/>
    <col min="1034" max="1034" width="11.5703125" style="1" customWidth="1"/>
    <col min="1035" max="1035" width="0.7109375" style="1" customWidth="1"/>
    <col min="1036" max="1280" width="11.42578125" style="1"/>
    <col min="1281" max="1281" width="1.42578125" style="1" customWidth="1"/>
    <col min="1282" max="1282" width="11.42578125" style="1"/>
    <col min="1283" max="1283" width="6" style="1" customWidth="1"/>
    <col min="1284" max="1284" width="9" style="1" customWidth="1"/>
    <col min="1285" max="1285" width="18.42578125" style="1" customWidth="1"/>
    <col min="1286" max="1286" width="7.7109375" style="1" customWidth="1"/>
    <col min="1287" max="1287" width="8.7109375" style="1" customWidth="1"/>
    <col min="1288" max="1288" width="10.5703125" style="1" customWidth="1"/>
    <col min="1289" max="1289" width="13.7109375" style="1" customWidth="1"/>
    <col min="1290" max="1290" width="11.5703125" style="1" customWidth="1"/>
    <col min="1291" max="1291" width="0.7109375" style="1" customWidth="1"/>
    <col min="1292" max="1536" width="11.42578125" style="1"/>
    <col min="1537" max="1537" width="1.42578125" style="1" customWidth="1"/>
    <col min="1538" max="1538" width="11.42578125" style="1"/>
    <col min="1539" max="1539" width="6" style="1" customWidth="1"/>
    <col min="1540" max="1540" width="9" style="1" customWidth="1"/>
    <col min="1541" max="1541" width="18.42578125" style="1" customWidth="1"/>
    <col min="1542" max="1542" width="7.7109375" style="1" customWidth="1"/>
    <col min="1543" max="1543" width="8.7109375" style="1" customWidth="1"/>
    <col min="1544" max="1544" width="10.5703125" style="1" customWidth="1"/>
    <col min="1545" max="1545" width="13.7109375" style="1" customWidth="1"/>
    <col min="1546" max="1546" width="11.5703125" style="1" customWidth="1"/>
    <col min="1547" max="1547" width="0.7109375" style="1" customWidth="1"/>
    <col min="1548" max="1792" width="11.42578125" style="1"/>
    <col min="1793" max="1793" width="1.42578125" style="1" customWidth="1"/>
    <col min="1794" max="1794" width="11.42578125" style="1"/>
    <col min="1795" max="1795" width="6" style="1" customWidth="1"/>
    <col min="1796" max="1796" width="9" style="1" customWidth="1"/>
    <col min="1797" max="1797" width="18.42578125" style="1" customWidth="1"/>
    <col min="1798" max="1798" width="7.7109375" style="1" customWidth="1"/>
    <col min="1799" max="1799" width="8.7109375" style="1" customWidth="1"/>
    <col min="1800" max="1800" width="10.5703125" style="1" customWidth="1"/>
    <col min="1801" max="1801" width="13.7109375" style="1" customWidth="1"/>
    <col min="1802" max="1802" width="11.5703125" style="1" customWidth="1"/>
    <col min="1803" max="1803" width="0.7109375" style="1" customWidth="1"/>
    <col min="1804" max="2048" width="11.42578125" style="1"/>
    <col min="2049" max="2049" width="1.42578125" style="1" customWidth="1"/>
    <col min="2050" max="2050" width="11.42578125" style="1"/>
    <col min="2051" max="2051" width="6" style="1" customWidth="1"/>
    <col min="2052" max="2052" width="9" style="1" customWidth="1"/>
    <col min="2053" max="2053" width="18.42578125" style="1" customWidth="1"/>
    <col min="2054" max="2054" width="7.7109375" style="1" customWidth="1"/>
    <col min="2055" max="2055" width="8.7109375" style="1" customWidth="1"/>
    <col min="2056" max="2056" width="10.5703125" style="1" customWidth="1"/>
    <col min="2057" max="2057" width="13.7109375" style="1" customWidth="1"/>
    <col min="2058" max="2058" width="11.5703125" style="1" customWidth="1"/>
    <col min="2059" max="2059" width="0.7109375" style="1" customWidth="1"/>
    <col min="2060" max="2304" width="11.42578125" style="1"/>
    <col min="2305" max="2305" width="1.42578125" style="1" customWidth="1"/>
    <col min="2306" max="2306" width="11.42578125" style="1"/>
    <col min="2307" max="2307" width="6" style="1" customWidth="1"/>
    <col min="2308" max="2308" width="9" style="1" customWidth="1"/>
    <col min="2309" max="2309" width="18.42578125" style="1" customWidth="1"/>
    <col min="2310" max="2310" width="7.7109375" style="1" customWidth="1"/>
    <col min="2311" max="2311" width="8.7109375" style="1" customWidth="1"/>
    <col min="2312" max="2312" width="10.5703125" style="1" customWidth="1"/>
    <col min="2313" max="2313" width="13.7109375" style="1" customWidth="1"/>
    <col min="2314" max="2314" width="11.5703125" style="1" customWidth="1"/>
    <col min="2315" max="2315" width="0.7109375" style="1" customWidth="1"/>
    <col min="2316" max="2560" width="11.42578125" style="1"/>
    <col min="2561" max="2561" width="1.42578125" style="1" customWidth="1"/>
    <col min="2562" max="2562" width="11.42578125" style="1"/>
    <col min="2563" max="2563" width="6" style="1" customWidth="1"/>
    <col min="2564" max="2564" width="9" style="1" customWidth="1"/>
    <col min="2565" max="2565" width="18.42578125" style="1" customWidth="1"/>
    <col min="2566" max="2566" width="7.7109375" style="1" customWidth="1"/>
    <col min="2567" max="2567" width="8.7109375" style="1" customWidth="1"/>
    <col min="2568" max="2568" width="10.5703125" style="1" customWidth="1"/>
    <col min="2569" max="2569" width="13.7109375" style="1" customWidth="1"/>
    <col min="2570" max="2570" width="11.5703125" style="1" customWidth="1"/>
    <col min="2571" max="2571" width="0.7109375" style="1" customWidth="1"/>
    <col min="2572" max="2816" width="11.42578125" style="1"/>
    <col min="2817" max="2817" width="1.42578125" style="1" customWidth="1"/>
    <col min="2818" max="2818" width="11.42578125" style="1"/>
    <col min="2819" max="2819" width="6" style="1" customWidth="1"/>
    <col min="2820" max="2820" width="9" style="1" customWidth="1"/>
    <col min="2821" max="2821" width="18.42578125" style="1" customWidth="1"/>
    <col min="2822" max="2822" width="7.7109375" style="1" customWidth="1"/>
    <col min="2823" max="2823" width="8.7109375" style="1" customWidth="1"/>
    <col min="2824" max="2824" width="10.5703125" style="1" customWidth="1"/>
    <col min="2825" max="2825" width="13.7109375" style="1" customWidth="1"/>
    <col min="2826" max="2826" width="11.5703125" style="1" customWidth="1"/>
    <col min="2827" max="2827" width="0.7109375" style="1" customWidth="1"/>
    <col min="2828" max="3072" width="11.42578125" style="1"/>
    <col min="3073" max="3073" width="1.42578125" style="1" customWidth="1"/>
    <col min="3074" max="3074" width="11.42578125" style="1"/>
    <col min="3075" max="3075" width="6" style="1" customWidth="1"/>
    <col min="3076" max="3076" width="9" style="1" customWidth="1"/>
    <col min="3077" max="3077" width="18.42578125" style="1" customWidth="1"/>
    <col min="3078" max="3078" width="7.7109375" style="1" customWidth="1"/>
    <col min="3079" max="3079" width="8.7109375" style="1" customWidth="1"/>
    <col min="3080" max="3080" width="10.5703125" style="1" customWidth="1"/>
    <col min="3081" max="3081" width="13.7109375" style="1" customWidth="1"/>
    <col min="3082" max="3082" width="11.5703125" style="1" customWidth="1"/>
    <col min="3083" max="3083" width="0.7109375" style="1" customWidth="1"/>
    <col min="3084" max="3328" width="11.42578125" style="1"/>
    <col min="3329" max="3329" width="1.42578125" style="1" customWidth="1"/>
    <col min="3330" max="3330" width="11.42578125" style="1"/>
    <col min="3331" max="3331" width="6" style="1" customWidth="1"/>
    <col min="3332" max="3332" width="9" style="1" customWidth="1"/>
    <col min="3333" max="3333" width="18.42578125" style="1" customWidth="1"/>
    <col min="3334" max="3334" width="7.7109375" style="1" customWidth="1"/>
    <col min="3335" max="3335" width="8.7109375" style="1" customWidth="1"/>
    <col min="3336" max="3336" width="10.5703125" style="1" customWidth="1"/>
    <col min="3337" max="3337" width="13.7109375" style="1" customWidth="1"/>
    <col min="3338" max="3338" width="11.5703125" style="1" customWidth="1"/>
    <col min="3339" max="3339" width="0.7109375" style="1" customWidth="1"/>
    <col min="3340" max="3584" width="11.42578125" style="1"/>
    <col min="3585" max="3585" width="1.42578125" style="1" customWidth="1"/>
    <col min="3586" max="3586" width="11.42578125" style="1"/>
    <col min="3587" max="3587" width="6" style="1" customWidth="1"/>
    <col min="3588" max="3588" width="9" style="1" customWidth="1"/>
    <col min="3589" max="3589" width="18.42578125" style="1" customWidth="1"/>
    <col min="3590" max="3590" width="7.7109375" style="1" customWidth="1"/>
    <col min="3591" max="3591" width="8.7109375" style="1" customWidth="1"/>
    <col min="3592" max="3592" width="10.5703125" style="1" customWidth="1"/>
    <col min="3593" max="3593" width="13.7109375" style="1" customWidth="1"/>
    <col min="3594" max="3594" width="11.5703125" style="1" customWidth="1"/>
    <col min="3595" max="3595" width="0.7109375" style="1" customWidth="1"/>
    <col min="3596" max="3840" width="11.42578125" style="1"/>
    <col min="3841" max="3841" width="1.42578125" style="1" customWidth="1"/>
    <col min="3842" max="3842" width="11.42578125" style="1"/>
    <col min="3843" max="3843" width="6" style="1" customWidth="1"/>
    <col min="3844" max="3844" width="9" style="1" customWidth="1"/>
    <col min="3845" max="3845" width="18.42578125" style="1" customWidth="1"/>
    <col min="3846" max="3846" width="7.7109375" style="1" customWidth="1"/>
    <col min="3847" max="3847" width="8.7109375" style="1" customWidth="1"/>
    <col min="3848" max="3848" width="10.5703125" style="1" customWidth="1"/>
    <col min="3849" max="3849" width="13.7109375" style="1" customWidth="1"/>
    <col min="3850" max="3850" width="11.5703125" style="1" customWidth="1"/>
    <col min="3851" max="3851" width="0.7109375" style="1" customWidth="1"/>
    <col min="3852" max="4096" width="11.42578125" style="1"/>
    <col min="4097" max="4097" width="1.42578125" style="1" customWidth="1"/>
    <col min="4098" max="4098" width="11.42578125" style="1"/>
    <col min="4099" max="4099" width="6" style="1" customWidth="1"/>
    <col min="4100" max="4100" width="9" style="1" customWidth="1"/>
    <col min="4101" max="4101" width="18.42578125" style="1" customWidth="1"/>
    <col min="4102" max="4102" width="7.7109375" style="1" customWidth="1"/>
    <col min="4103" max="4103" width="8.7109375" style="1" customWidth="1"/>
    <col min="4104" max="4104" width="10.5703125" style="1" customWidth="1"/>
    <col min="4105" max="4105" width="13.7109375" style="1" customWidth="1"/>
    <col min="4106" max="4106" width="11.5703125" style="1" customWidth="1"/>
    <col min="4107" max="4107" width="0.7109375" style="1" customWidth="1"/>
    <col min="4108" max="4352" width="11.42578125" style="1"/>
    <col min="4353" max="4353" width="1.42578125" style="1" customWidth="1"/>
    <col min="4354" max="4354" width="11.42578125" style="1"/>
    <col min="4355" max="4355" width="6" style="1" customWidth="1"/>
    <col min="4356" max="4356" width="9" style="1" customWidth="1"/>
    <col min="4357" max="4357" width="18.42578125" style="1" customWidth="1"/>
    <col min="4358" max="4358" width="7.7109375" style="1" customWidth="1"/>
    <col min="4359" max="4359" width="8.7109375" style="1" customWidth="1"/>
    <col min="4360" max="4360" width="10.5703125" style="1" customWidth="1"/>
    <col min="4361" max="4361" width="13.7109375" style="1" customWidth="1"/>
    <col min="4362" max="4362" width="11.5703125" style="1" customWidth="1"/>
    <col min="4363" max="4363" width="0.7109375" style="1" customWidth="1"/>
    <col min="4364" max="4608" width="11.42578125" style="1"/>
    <col min="4609" max="4609" width="1.42578125" style="1" customWidth="1"/>
    <col min="4610" max="4610" width="11.42578125" style="1"/>
    <col min="4611" max="4611" width="6" style="1" customWidth="1"/>
    <col min="4612" max="4612" width="9" style="1" customWidth="1"/>
    <col min="4613" max="4613" width="18.42578125" style="1" customWidth="1"/>
    <col min="4614" max="4614" width="7.7109375" style="1" customWidth="1"/>
    <col min="4615" max="4615" width="8.7109375" style="1" customWidth="1"/>
    <col min="4616" max="4616" width="10.5703125" style="1" customWidth="1"/>
    <col min="4617" max="4617" width="13.7109375" style="1" customWidth="1"/>
    <col min="4618" max="4618" width="11.5703125" style="1" customWidth="1"/>
    <col min="4619" max="4619" width="0.7109375" style="1" customWidth="1"/>
    <col min="4620" max="4864" width="11.42578125" style="1"/>
    <col min="4865" max="4865" width="1.42578125" style="1" customWidth="1"/>
    <col min="4866" max="4866" width="11.42578125" style="1"/>
    <col min="4867" max="4867" width="6" style="1" customWidth="1"/>
    <col min="4868" max="4868" width="9" style="1" customWidth="1"/>
    <col min="4869" max="4869" width="18.42578125" style="1" customWidth="1"/>
    <col min="4870" max="4870" width="7.7109375" style="1" customWidth="1"/>
    <col min="4871" max="4871" width="8.7109375" style="1" customWidth="1"/>
    <col min="4872" max="4872" width="10.5703125" style="1" customWidth="1"/>
    <col min="4873" max="4873" width="13.7109375" style="1" customWidth="1"/>
    <col min="4874" max="4874" width="11.5703125" style="1" customWidth="1"/>
    <col min="4875" max="4875" width="0.7109375" style="1" customWidth="1"/>
    <col min="4876" max="5120" width="11.42578125" style="1"/>
    <col min="5121" max="5121" width="1.42578125" style="1" customWidth="1"/>
    <col min="5122" max="5122" width="11.42578125" style="1"/>
    <col min="5123" max="5123" width="6" style="1" customWidth="1"/>
    <col min="5124" max="5124" width="9" style="1" customWidth="1"/>
    <col min="5125" max="5125" width="18.42578125" style="1" customWidth="1"/>
    <col min="5126" max="5126" width="7.7109375" style="1" customWidth="1"/>
    <col min="5127" max="5127" width="8.7109375" style="1" customWidth="1"/>
    <col min="5128" max="5128" width="10.5703125" style="1" customWidth="1"/>
    <col min="5129" max="5129" width="13.7109375" style="1" customWidth="1"/>
    <col min="5130" max="5130" width="11.5703125" style="1" customWidth="1"/>
    <col min="5131" max="5131" width="0.7109375" style="1" customWidth="1"/>
    <col min="5132" max="5376" width="11.42578125" style="1"/>
    <col min="5377" max="5377" width="1.42578125" style="1" customWidth="1"/>
    <col min="5378" max="5378" width="11.42578125" style="1"/>
    <col min="5379" max="5379" width="6" style="1" customWidth="1"/>
    <col min="5380" max="5380" width="9" style="1" customWidth="1"/>
    <col min="5381" max="5381" width="18.42578125" style="1" customWidth="1"/>
    <col min="5382" max="5382" width="7.7109375" style="1" customWidth="1"/>
    <col min="5383" max="5383" width="8.7109375" style="1" customWidth="1"/>
    <col min="5384" max="5384" width="10.5703125" style="1" customWidth="1"/>
    <col min="5385" max="5385" width="13.7109375" style="1" customWidth="1"/>
    <col min="5386" max="5386" width="11.5703125" style="1" customWidth="1"/>
    <col min="5387" max="5387" width="0.7109375" style="1" customWidth="1"/>
    <col min="5388" max="5632" width="11.42578125" style="1"/>
    <col min="5633" max="5633" width="1.42578125" style="1" customWidth="1"/>
    <col min="5634" max="5634" width="11.42578125" style="1"/>
    <col min="5635" max="5635" width="6" style="1" customWidth="1"/>
    <col min="5636" max="5636" width="9" style="1" customWidth="1"/>
    <col min="5637" max="5637" width="18.42578125" style="1" customWidth="1"/>
    <col min="5638" max="5638" width="7.7109375" style="1" customWidth="1"/>
    <col min="5639" max="5639" width="8.7109375" style="1" customWidth="1"/>
    <col min="5640" max="5640" width="10.5703125" style="1" customWidth="1"/>
    <col min="5641" max="5641" width="13.7109375" style="1" customWidth="1"/>
    <col min="5642" max="5642" width="11.5703125" style="1" customWidth="1"/>
    <col min="5643" max="5643" width="0.7109375" style="1" customWidth="1"/>
    <col min="5644" max="5888" width="11.42578125" style="1"/>
    <col min="5889" max="5889" width="1.42578125" style="1" customWidth="1"/>
    <col min="5890" max="5890" width="11.42578125" style="1"/>
    <col min="5891" max="5891" width="6" style="1" customWidth="1"/>
    <col min="5892" max="5892" width="9" style="1" customWidth="1"/>
    <col min="5893" max="5893" width="18.42578125" style="1" customWidth="1"/>
    <col min="5894" max="5894" width="7.7109375" style="1" customWidth="1"/>
    <col min="5895" max="5895" width="8.7109375" style="1" customWidth="1"/>
    <col min="5896" max="5896" width="10.5703125" style="1" customWidth="1"/>
    <col min="5897" max="5897" width="13.7109375" style="1" customWidth="1"/>
    <col min="5898" max="5898" width="11.5703125" style="1" customWidth="1"/>
    <col min="5899" max="5899" width="0.7109375" style="1" customWidth="1"/>
    <col min="5900" max="6144" width="11.42578125" style="1"/>
    <col min="6145" max="6145" width="1.42578125" style="1" customWidth="1"/>
    <col min="6146" max="6146" width="11.42578125" style="1"/>
    <col min="6147" max="6147" width="6" style="1" customWidth="1"/>
    <col min="6148" max="6148" width="9" style="1" customWidth="1"/>
    <col min="6149" max="6149" width="18.42578125" style="1" customWidth="1"/>
    <col min="6150" max="6150" width="7.7109375" style="1" customWidth="1"/>
    <col min="6151" max="6151" width="8.7109375" style="1" customWidth="1"/>
    <col min="6152" max="6152" width="10.5703125" style="1" customWidth="1"/>
    <col min="6153" max="6153" width="13.7109375" style="1" customWidth="1"/>
    <col min="6154" max="6154" width="11.5703125" style="1" customWidth="1"/>
    <col min="6155" max="6155" width="0.7109375" style="1" customWidth="1"/>
    <col min="6156" max="6400" width="11.42578125" style="1"/>
    <col min="6401" max="6401" width="1.42578125" style="1" customWidth="1"/>
    <col min="6402" max="6402" width="11.42578125" style="1"/>
    <col min="6403" max="6403" width="6" style="1" customWidth="1"/>
    <col min="6404" max="6404" width="9" style="1" customWidth="1"/>
    <col min="6405" max="6405" width="18.42578125" style="1" customWidth="1"/>
    <col min="6406" max="6406" width="7.7109375" style="1" customWidth="1"/>
    <col min="6407" max="6407" width="8.7109375" style="1" customWidth="1"/>
    <col min="6408" max="6408" width="10.5703125" style="1" customWidth="1"/>
    <col min="6409" max="6409" width="13.7109375" style="1" customWidth="1"/>
    <col min="6410" max="6410" width="11.5703125" style="1" customWidth="1"/>
    <col min="6411" max="6411" width="0.7109375" style="1" customWidth="1"/>
    <col min="6412" max="6656" width="11.42578125" style="1"/>
    <col min="6657" max="6657" width="1.42578125" style="1" customWidth="1"/>
    <col min="6658" max="6658" width="11.42578125" style="1"/>
    <col min="6659" max="6659" width="6" style="1" customWidth="1"/>
    <col min="6660" max="6660" width="9" style="1" customWidth="1"/>
    <col min="6661" max="6661" width="18.42578125" style="1" customWidth="1"/>
    <col min="6662" max="6662" width="7.7109375" style="1" customWidth="1"/>
    <col min="6663" max="6663" width="8.7109375" style="1" customWidth="1"/>
    <col min="6664" max="6664" width="10.5703125" style="1" customWidth="1"/>
    <col min="6665" max="6665" width="13.7109375" style="1" customWidth="1"/>
    <col min="6666" max="6666" width="11.5703125" style="1" customWidth="1"/>
    <col min="6667" max="6667" width="0.7109375" style="1" customWidth="1"/>
    <col min="6668" max="6912" width="11.42578125" style="1"/>
    <col min="6913" max="6913" width="1.42578125" style="1" customWidth="1"/>
    <col min="6914" max="6914" width="11.42578125" style="1"/>
    <col min="6915" max="6915" width="6" style="1" customWidth="1"/>
    <col min="6916" max="6916" width="9" style="1" customWidth="1"/>
    <col min="6917" max="6917" width="18.42578125" style="1" customWidth="1"/>
    <col min="6918" max="6918" width="7.7109375" style="1" customWidth="1"/>
    <col min="6919" max="6919" width="8.7109375" style="1" customWidth="1"/>
    <col min="6920" max="6920" width="10.5703125" style="1" customWidth="1"/>
    <col min="6921" max="6921" width="13.7109375" style="1" customWidth="1"/>
    <col min="6922" max="6922" width="11.5703125" style="1" customWidth="1"/>
    <col min="6923" max="6923" width="0.7109375" style="1" customWidth="1"/>
    <col min="6924" max="7168" width="11.42578125" style="1"/>
    <col min="7169" max="7169" width="1.42578125" style="1" customWidth="1"/>
    <col min="7170" max="7170" width="11.42578125" style="1"/>
    <col min="7171" max="7171" width="6" style="1" customWidth="1"/>
    <col min="7172" max="7172" width="9" style="1" customWidth="1"/>
    <col min="7173" max="7173" width="18.42578125" style="1" customWidth="1"/>
    <col min="7174" max="7174" width="7.7109375" style="1" customWidth="1"/>
    <col min="7175" max="7175" width="8.7109375" style="1" customWidth="1"/>
    <col min="7176" max="7176" width="10.5703125" style="1" customWidth="1"/>
    <col min="7177" max="7177" width="13.7109375" style="1" customWidth="1"/>
    <col min="7178" max="7178" width="11.5703125" style="1" customWidth="1"/>
    <col min="7179" max="7179" width="0.7109375" style="1" customWidth="1"/>
    <col min="7180" max="7424" width="11.42578125" style="1"/>
    <col min="7425" max="7425" width="1.42578125" style="1" customWidth="1"/>
    <col min="7426" max="7426" width="11.42578125" style="1"/>
    <col min="7427" max="7427" width="6" style="1" customWidth="1"/>
    <col min="7428" max="7428" width="9" style="1" customWidth="1"/>
    <col min="7429" max="7429" width="18.42578125" style="1" customWidth="1"/>
    <col min="7430" max="7430" width="7.7109375" style="1" customWidth="1"/>
    <col min="7431" max="7431" width="8.7109375" style="1" customWidth="1"/>
    <col min="7432" max="7432" width="10.5703125" style="1" customWidth="1"/>
    <col min="7433" max="7433" width="13.7109375" style="1" customWidth="1"/>
    <col min="7434" max="7434" width="11.5703125" style="1" customWidth="1"/>
    <col min="7435" max="7435" width="0.7109375" style="1" customWidth="1"/>
    <col min="7436" max="7680" width="11.42578125" style="1"/>
    <col min="7681" max="7681" width="1.42578125" style="1" customWidth="1"/>
    <col min="7682" max="7682" width="11.42578125" style="1"/>
    <col min="7683" max="7683" width="6" style="1" customWidth="1"/>
    <col min="7684" max="7684" width="9" style="1" customWidth="1"/>
    <col min="7685" max="7685" width="18.42578125" style="1" customWidth="1"/>
    <col min="7686" max="7686" width="7.7109375" style="1" customWidth="1"/>
    <col min="7687" max="7687" width="8.7109375" style="1" customWidth="1"/>
    <col min="7688" max="7688" width="10.5703125" style="1" customWidth="1"/>
    <col min="7689" max="7689" width="13.7109375" style="1" customWidth="1"/>
    <col min="7690" max="7690" width="11.5703125" style="1" customWidth="1"/>
    <col min="7691" max="7691" width="0.7109375" style="1" customWidth="1"/>
    <col min="7692" max="7936" width="11.42578125" style="1"/>
    <col min="7937" max="7937" width="1.42578125" style="1" customWidth="1"/>
    <col min="7938" max="7938" width="11.42578125" style="1"/>
    <col min="7939" max="7939" width="6" style="1" customWidth="1"/>
    <col min="7940" max="7940" width="9" style="1" customWidth="1"/>
    <col min="7941" max="7941" width="18.42578125" style="1" customWidth="1"/>
    <col min="7942" max="7942" width="7.7109375" style="1" customWidth="1"/>
    <col min="7943" max="7943" width="8.7109375" style="1" customWidth="1"/>
    <col min="7944" max="7944" width="10.5703125" style="1" customWidth="1"/>
    <col min="7945" max="7945" width="13.7109375" style="1" customWidth="1"/>
    <col min="7946" max="7946" width="11.5703125" style="1" customWidth="1"/>
    <col min="7947" max="7947" width="0.7109375" style="1" customWidth="1"/>
    <col min="7948" max="8192" width="11.42578125" style="1"/>
    <col min="8193" max="8193" width="1.42578125" style="1" customWidth="1"/>
    <col min="8194" max="8194" width="11.42578125" style="1"/>
    <col min="8195" max="8195" width="6" style="1" customWidth="1"/>
    <col min="8196" max="8196" width="9" style="1" customWidth="1"/>
    <col min="8197" max="8197" width="18.42578125" style="1" customWidth="1"/>
    <col min="8198" max="8198" width="7.7109375" style="1" customWidth="1"/>
    <col min="8199" max="8199" width="8.7109375" style="1" customWidth="1"/>
    <col min="8200" max="8200" width="10.5703125" style="1" customWidth="1"/>
    <col min="8201" max="8201" width="13.7109375" style="1" customWidth="1"/>
    <col min="8202" max="8202" width="11.5703125" style="1" customWidth="1"/>
    <col min="8203" max="8203" width="0.7109375" style="1" customWidth="1"/>
    <col min="8204" max="8448" width="11.42578125" style="1"/>
    <col min="8449" max="8449" width="1.42578125" style="1" customWidth="1"/>
    <col min="8450" max="8450" width="11.42578125" style="1"/>
    <col min="8451" max="8451" width="6" style="1" customWidth="1"/>
    <col min="8452" max="8452" width="9" style="1" customWidth="1"/>
    <col min="8453" max="8453" width="18.42578125" style="1" customWidth="1"/>
    <col min="8454" max="8454" width="7.7109375" style="1" customWidth="1"/>
    <col min="8455" max="8455" width="8.7109375" style="1" customWidth="1"/>
    <col min="8456" max="8456" width="10.5703125" style="1" customWidth="1"/>
    <col min="8457" max="8457" width="13.7109375" style="1" customWidth="1"/>
    <col min="8458" max="8458" width="11.5703125" style="1" customWidth="1"/>
    <col min="8459" max="8459" width="0.7109375" style="1" customWidth="1"/>
    <col min="8460" max="8704" width="11.42578125" style="1"/>
    <col min="8705" max="8705" width="1.42578125" style="1" customWidth="1"/>
    <col min="8706" max="8706" width="11.42578125" style="1"/>
    <col min="8707" max="8707" width="6" style="1" customWidth="1"/>
    <col min="8708" max="8708" width="9" style="1" customWidth="1"/>
    <col min="8709" max="8709" width="18.42578125" style="1" customWidth="1"/>
    <col min="8710" max="8710" width="7.7109375" style="1" customWidth="1"/>
    <col min="8711" max="8711" width="8.7109375" style="1" customWidth="1"/>
    <col min="8712" max="8712" width="10.5703125" style="1" customWidth="1"/>
    <col min="8713" max="8713" width="13.7109375" style="1" customWidth="1"/>
    <col min="8714" max="8714" width="11.5703125" style="1" customWidth="1"/>
    <col min="8715" max="8715" width="0.7109375" style="1" customWidth="1"/>
    <col min="8716" max="8960" width="11.42578125" style="1"/>
    <col min="8961" max="8961" width="1.42578125" style="1" customWidth="1"/>
    <col min="8962" max="8962" width="11.42578125" style="1"/>
    <col min="8963" max="8963" width="6" style="1" customWidth="1"/>
    <col min="8964" max="8964" width="9" style="1" customWidth="1"/>
    <col min="8965" max="8965" width="18.42578125" style="1" customWidth="1"/>
    <col min="8966" max="8966" width="7.7109375" style="1" customWidth="1"/>
    <col min="8967" max="8967" width="8.7109375" style="1" customWidth="1"/>
    <col min="8968" max="8968" width="10.5703125" style="1" customWidth="1"/>
    <col min="8969" max="8969" width="13.7109375" style="1" customWidth="1"/>
    <col min="8970" max="8970" width="11.5703125" style="1" customWidth="1"/>
    <col min="8971" max="8971" width="0.7109375" style="1" customWidth="1"/>
    <col min="8972" max="9216" width="11.42578125" style="1"/>
    <col min="9217" max="9217" width="1.42578125" style="1" customWidth="1"/>
    <col min="9218" max="9218" width="11.42578125" style="1"/>
    <col min="9219" max="9219" width="6" style="1" customWidth="1"/>
    <col min="9220" max="9220" width="9" style="1" customWidth="1"/>
    <col min="9221" max="9221" width="18.42578125" style="1" customWidth="1"/>
    <col min="9222" max="9222" width="7.7109375" style="1" customWidth="1"/>
    <col min="9223" max="9223" width="8.7109375" style="1" customWidth="1"/>
    <col min="9224" max="9224" width="10.5703125" style="1" customWidth="1"/>
    <col min="9225" max="9225" width="13.7109375" style="1" customWidth="1"/>
    <col min="9226" max="9226" width="11.5703125" style="1" customWidth="1"/>
    <col min="9227" max="9227" width="0.7109375" style="1" customWidth="1"/>
    <col min="9228" max="9472" width="11.42578125" style="1"/>
    <col min="9473" max="9473" width="1.42578125" style="1" customWidth="1"/>
    <col min="9474" max="9474" width="11.42578125" style="1"/>
    <col min="9475" max="9475" width="6" style="1" customWidth="1"/>
    <col min="9476" max="9476" width="9" style="1" customWidth="1"/>
    <col min="9477" max="9477" width="18.42578125" style="1" customWidth="1"/>
    <col min="9478" max="9478" width="7.7109375" style="1" customWidth="1"/>
    <col min="9479" max="9479" width="8.7109375" style="1" customWidth="1"/>
    <col min="9480" max="9480" width="10.5703125" style="1" customWidth="1"/>
    <col min="9481" max="9481" width="13.7109375" style="1" customWidth="1"/>
    <col min="9482" max="9482" width="11.5703125" style="1" customWidth="1"/>
    <col min="9483" max="9483" width="0.7109375" style="1" customWidth="1"/>
    <col min="9484" max="9728" width="11.42578125" style="1"/>
    <col min="9729" max="9729" width="1.42578125" style="1" customWidth="1"/>
    <col min="9730" max="9730" width="11.42578125" style="1"/>
    <col min="9731" max="9731" width="6" style="1" customWidth="1"/>
    <col min="9732" max="9732" width="9" style="1" customWidth="1"/>
    <col min="9733" max="9733" width="18.42578125" style="1" customWidth="1"/>
    <col min="9734" max="9734" width="7.7109375" style="1" customWidth="1"/>
    <col min="9735" max="9735" width="8.7109375" style="1" customWidth="1"/>
    <col min="9736" max="9736" width="10.5703125" style="1" customWidth="1"/>
    <col min="9737" max="9737" width="13.7109375" style="1" customWidth="1"/>
    <col min="9738" max="9738" width="11.5703125" style="1" customWidth="1"/>
    <col min="9739" max="9739" width="0.7109375" style="1" customWidth="1"/>
    <col min="9740" max="9984" width="11.42578125" style="1"/>
    <col min="9985" max="9985" width="1.42578125" style="1" customWidth="1"/>
    <col min="9986" max="9986" width="11.42578125" style="1"/>
    <col min="9987" max="9987" width="6" style="1" customWidth="1"/>
    <col min="9988" max="9988" width="9" style="1" customWidth="1"/>
    <col min="9989" max="9989" width="18.42578125" style="1" customWidth="1"/>
    <col min="9990" max="9990" width="7.7109375" style="1" customWidth="1"/>
    <col min="9991" max="9991" width="8.7109375" style="1" customWidth="1"/>
    <col min="9992" max="9992" width="10.5703125" style="1" customWidth="1"/>
    <col min="9993" max="9993" width="13.7109375" style="1" customWidth="1"/>
    <col min="9994" max="9994" width="11.5703125" style="1" customWidth="1"/>
    <col min="9995" max="9995" width="0.7109375" style="1" customWidth="1"/>
    <col min="9996" max="10240" width="11.42578125" style="1"/>
    <col min="10241" max="10241" width="1.42578125" style="1" customWidth="1"/>
    <col min="10242" max="10242" width="11.42578125" style="1"/>
    <col min="10243" max="10243" width="6" style="1" customWidth="1"/>
    <col min="10244" max="10244" width="9" style="1" customWidth="1"/>
    <col min="10245" max="10245" width="18.42578125" style="1" customWidth="1"/>
    <col min="10246" max="10246" width="7.7109375" style="1" customWidth="1"/>
    <col min="10247" max="10247" width="8.7109375" style="1" customWidth="1"/>
    <col min="10248" max="10248" width="10.5703125" style="1" customWidth="1"/>
    <col min="10249" max="10249" width="13.7109375" style="1" customWidth="1"/>
    <col min="10250" max="10250" width="11.5703125" style="1" customWidth="1"/>
    <col min="10251" max="10251" width="0.7109375" style="1" customWidth="1"/>
    <col min="10252" max="10496" width="11.42578125" style="1"/>
    <col min="10497" max="10497" width="1.42578125" style="1" customWidth="1"/>
    <col min="10498" max="10498" width="11.42578125" style="1"/>
    <col min="10499" max="10499" width="6" style="1" customWidth="1"/>
    <col min="10500" max="10500" width="9" style="1" customWidth="1"/>
    <col min="10501" max="10501" width="18.42578125" style="1" customWidth="1"/>
    <col min="10502" max="10502" width="7.7109375" style="1" customWidth="1"/>
    <col min="10503" max="10503" width="8.7109375" style="1" customWidth="1"/>
    <col min="10504" max="10504" width="10.5703125" style="1" customWidth="1"/>
    <col min="10505" max="10505" width="13.7109375" style="1" customWidth="1"/>
    <col min="10506" max="10506" width="11.5703125" style="1" customWidth="1"/>
    <col min="10507" max="10507" width="0.7109375" style="1" customWidth="1"/>
    <col min="10508" max="10752" width="11.42578125" style="1"/>
    <col min="10753" max="10753" width="1.42578125" style="1" customWidth="1"/>
    <col min="10754" max="10754" width="11.42578125" style="1"/>
    <col min="10755" max="10755" width="6" style="1" customWidth="1"/>
    <col min="10756" max="10756" width="9" style="1" customWidth="1"/>
    <col min="10757" max="10757" width="18.42578125" style="1" customWidth="1"/>
    <col min="10758" max="10758" width="7.7109375" style="1" customWidth="1"/>
    <col min="10759" max="10759" width="8.7109375" style="1" customWidth="1"/>
    <col min="10760" max="10760" width="10.5703125" style="1" customWidth="1"/>
    <col min="10761" max="10761" width="13.7109375" style="1" customWidth="1"/>
    <col min="10762" max="10762" width="11.5703125" style="1" customWidth="1"/>
    <col min="10763" max="10763" width="0.7109375" style="1" customWidth="1"/>
    <col min="10764" max="11008" width="11.42578125" style="1"/>
    <col min="11009" max="11009" width="1.42578125" style="1" customWidth="1"/>
    <col min="11010" max="11010" width="11.42578125" style="1"/>
    <col min="11011" max="11011" width="6" style="1" customWidth="1"/>
    <col min="11012" max="11012" width="9" style="1" customWidth="1"/>
    <col min="11013" max="11013" width="18.42578125" style="1" customWidth="1"/>
    <col min="11014" max="11014" width="7.7109375" style="1" customWidth="1"/>
    <col min="11015" max="11015" width="8.7109375" style="1" customWidth="1"/>
    <col min="11016" max="11016" width="10.5703125" style="1" customWidth="1"/>
    <col min="11017" max="11017" width="13.7109375" style="1" customWidth="1"/>
    <col min="11018" max="11018" width="11.5703125" style="1" customWidth="1"/>
    <col min="11019" max="11019" width="0.7109375" style="1" customWidth="1"/>
    <col min="11020" max="11264" width="11.42578125" style="1"/>
    <col min="11265" max="11265" width="1.42578125" style="1" customWidth="1"/>
    <col min="11266" max="11266" width="11.42578125" style="1"/>
    <col min="11267" max="11267" width="6" style="1" customWidth="1"/>
    <col min="11268" max="11268" width="9" style="1" customWidth="1"/>
    <col min="11269" max="11269" width="18.42578125" style="1" customWidth="1"/>
    <col min="11270" max="11270" width="7.7109375" style="1" customWidth="1"/>
    <col min="11271" max="11271" width="8.7109375" style="1" customWidth="1"/>
    <col min="11272" max="11272" width="10.5703125" style="1" customWidth="1"/>
    <col min="11273" max="11273" width="13.7109375" style="1" customWidth="1"/>
    <col min="11274" max="11274" width="11.5703125" style="1" customWidth="1"/>
    <col min="11275" max="11275" width="0.7109375" style="1" customWidth="1"/>
    <col min="11276" max="11520" width="11.42578125" style="1"/>
    <col min="11521" max="11521" width="1.42578125" style="1" customWidth="1"/>
    <col min="11522" max="11522" width="11.42578125" style="1"/>
    <col min="11523" max="11523" width="6" style="1" customWidth="1"/>
    <col min="11524" max="11524" width="9" style="1" customWidth="1"/>
    <col min="11525" max="11525" width="18.42578125" style="1" customWidth="1"/>
    <col min="11526" max="11526" width="7.7109375" style="1" customWidth="1"/>
    <col min="11527" max="11527" width="8.7109375" style="1" customWidth="1"/>
    <col min="11528" max="11528" width="10.5703125" style="1" customWidth="1"/>
    <col min="11529" max="11529" width="13.7109375" style="1" customWidth="1"/>
    <col min="11530" max="11530" width="11.5703125" style="1" customWidth="1"/>
    <col min="11531" max="11531" width="0.7109375" style="1" customWidth="1"/>
    <col min="11532" max="11776" width="11.42578125" style="1"/>
    <col min="11777" max="11777" width="1.42578125" style="1" customWidth="1"/>
    <col min="11778" max="11778" width="11.42578125" style="1"/>
    <col min="11779" max="11779" width="6" style="1" customWidth="1"/>
    <col min="11780" max="11780" width="9" style="1" customWidth="1"/>
    <col min="11781" max="11781" width="18.42578125" style="1" customWidth="1"/>
    <col min="11782" max="11782" width="7.7109375" style="1" customWidth="1"/>
    <col min="11783" max="11783" width="8.7109375" style="1" customWidth="1"/>
    <col min="11784" max="11784" width="10.5703125" style="1" customWidth="1"/>
    <col min="11785" max="11785" width="13.7109375" style="1" customWidth="1"/>
    <col min="11786" max="11786" width="11.5703125" style="1" customWidth="1"/>
    <col min="11787" max="11787" width="0.7109375" style="1" customWidth="1"/>
    <col min="11788" max="12032" width="11.42578125" style="1"/>
    <col min="12033" max="12033" width="1.42578125" style="1" customWidth="1"/>
    <col min="12034" max="12034" width="11.42578125" style="1"/>
    <col min="12035" max="12035" width="6" style="1" customWidth="1"/>
    <col min="12036" max="12036" width="9" style="1" customWidth="1"/>
    <col min="12037" max="12037" width="18.42578125" style="1" customWidth="1"/>
    <col min="12038" max="12038" width="7.7109375" style="1" customWidth="1"/>
    <col min="12039" max="12039" width="8.7109375" style="1" customWidth="1"/>
    <col min="12040" max="12040" width="10.5703125" style="1" customWidth="1"/>
    <col min="12041" max="12041" width="13.7109375" style="1" customWidth="1"/>
    <col min="12042" max="12042" width="11.5703125" style="1" customWidth="1"/>
    <col min="12043" max="12043" width="0.7109375" style="1" customWidth="1"/>
    <col min="12044" max="12288" width="11.42578125" style="1"/>
    <col min="12289" max="12289" width="1.42578125" style="1" customWidth="1"/>
    <col min="12290" max="12290" width="11.42578125" style="1"/>
    <col min="12291" max="12291" width="6" style="1" customWidth="1"/>
    <col min="12292" max="12292" width="9" style="1" customWidth="1"/>
    <col min="12293" max="12293" width="18.42578125" style="1" customWidth="1"/>
    <col min="12294" max="12294" width="7.7109375" style="1" customWidth="1"/>
    <col min="12295" max="12295" width="8.7109375" style="1" customWidth="1"/>
    <col min="12296" max="12296" width="10.5703125" style="1" customWidth="1"/>
    <col min="12297" max="12297" width="13.7109375" style="1" customWidth="1"/>
    <col min="12298" max="12298" width="11.5703125" style="1" customWidth="1"/>
    <col min="12299" max="12299" width="0.7109375" style="1" customWidth="1"/>
    <col min="12300" max="12544" width="11.42578125" style="1"/>
    <col min="12545" max="12545" width="1.42578125" style="1" customWidth="1"/>
    <col min="12546" max="12546" width="11.42578125" style="1"/>
    <col min="12547" max="12547" width="6" style="1" customWidth="1"/>
    <col min="12548" max="12548" width="9" style="1" customWidth="1"/>
    <col min="12549" max="12549" width="18.42578125" style="1" customWidth="1"/>
    <col min="12550" max="12550" width="7.7109375" style="1" customWidth="1"/>
    <col min="12551" max="12551" width="8.7109375" style="1" customWidth="1"/>
    <col min="12552" max="12552" width="10.5703125" style="1" customWidth="1"/>
    <col min="12553" max="12553" width="13.7109375" style="1" customWidth="1"/>
    <col min="12554" max="12554" width="11.5703125" style="1" customWidth="1"/>
    <col min="12555" max="12555" width="0.7109375" style="1" customWidth="1"/>
    <col min="12556" max="12800" width="11.42578125" style="1"/>
    <col min="12801" max="12801" width="1.42578125" style="1" customWidth="1"/>
    <col min="12802" max="12802" width="11.42578125" style="1"/>
    <col min="12803" max="12803" width="6" style="1" customWidth="1"/>
    <col min="12804" max="12804" width="9" style="1" customWidth="1"/>
    <col min="12805" max="12805" width="18.42578125" style="1" customWidth="1"/>
    <col min="12806" max="12806" width="7.7109375" style="1" customWidth="1"/>
    <col min="12807" max="12807" width="8.7109375" style="1" customWidth="1"/>
    <col min="12808" max="12808" width="10.5703125" style="1" customWidth="1"/>
    <col min="12809" max="12809" width="13.7109375" style="1" customWidth="1"/>
    <col min="12810" max="12810" width="11.5703125" style="1" customWidth="1"/>
    <col min="12811" max="12811" width="0.7109375" style="1" customWidth="1"/>
    <col min="12812" max="13056" width="11.42578125" style="1"/>
    <col min="13057" max="13057" width="1.42578125" style="1" customWidth="1"/>
    <col min="13058" max="13058" width="11.42578125" style="1"/>
    <col min="13059" max="13059" width="6" style="1" customWidth="1"/>
    <col min="13060" max="13060" width="9" style="1" customWidth="1"/>
    <col min="13061" max="13061" width="18.42578125" style="1" customWidth="1"/>
    <col min="13062" max="13062" width="7.7109375" style="1" customWidth="1"/>
    <col min="13063" max="13063" width="8.7109375" style="1" customWidth="1"/>
    <col min="13064" max="13064" width="10.5703125" style="1" customWidth="1"/>
    <col min="13065" max="13065" width="13.7109375" style="1" customWidth="1"/>
    <col min="13066" max="13066" width="11.5703125" style="1" customWidth="1"/>
    <col min="13067" max="13067" width="0.7109375" style="1" customWidth="1"/>
    <col min="13068" max="13312" width="11.42578125" style="1"/>
    <col min="13313" max="13313" width="1.42578125" style="1" customWidth="1"/>
    <col min="13314" max="13314" width="11.42578125" style="1"/>
    <col min="13315" max="13315" width="6" style="1" customWidth="1"/>
    <col min="13316" max="13316" width="9" style="1" customWidth="1"/>
    <col min="13317" max="13317" width="18.42578125" style="1" customWidth="1"/>
    <col min="13318" max="13318" width="7.7109375" style="1" customWidth="1"/>
    <col min="13319" max="13319" width="8.7109375" style="1" customWidth="1"/>
    <col min="13320" max="13320" width="10.5703125" style="1" customWidth="1"/>
    <col min="13321" max="13321" width="13.7109375" style="1" customWidth="1"/>
    <col min="13322" max="13322" width="11.5703125" style="1" customWidth="1"/>
    <col min="13323" max="13323" width="0.7109375" style="1" customWidth="1"/>
    <col min="13324" max="13568" width="11.42578125" style="1"/>
    <col min="13569" max="13569" width="1.42578125" style="1" customWidth="1"/>
    <col min="13570" max="13570" width="11.42578125" style="1"/>
    <col min="13571" max="13571" width="6" style="1" customWidth="1"/>
    <col min="13572" max="13572" width="9" style="1" customWidth="1"/>
    <col min="13573" max="13573" width="18.42578125" style="1" customWidth="1"/>
    <col min="13574" max="13574" width="7.7109375" style="1" customWidth="1"/>
    <col min="13575" max="13575" width="8.7109375" style="1" customWidth="1"/>
    <col min="13576" max="13576" width="10.5703125" style="1" customWidth="1"/>
    <col min="13577" max="13577" width="13.7109375" style="1" customWidth="1"/>
    <col min="13578" max="13578" width="11.5703125" style="1" customWidth="1"/>
    <col min="13579" max="13579" width="0.7109375" style="1" customWidth="1"/>
    <col min="13580" max="13824" width="11.42578125" style="1"/>
    <col min="13825" max="13825" width="1.42578125" style="1" customWidth="1"/>
    <col min="13826" max="13826" width="11.42578125" style="1"/>
    <col min="13827" max="13827" width="6" style="1" customWidth="1"/>
    <col min="13828" max="13828" width="9" style="1" customWidth="1"/>
    <col min="13829" max="13829" width="18.42578125" style="1" customWidth="1"/>
    <col min="13830" max="13830" width="7.7109375" style="1" customWidth="1"/>
    <col min="13831" max="13831" width="8.7109375" style="1" customWidth="1"/>
    <col min="13832" max="13832" width="10.5703125" style="1" customWidth="1"/>
    <col min="13833" max="13833" width="13.7109375" style="1" customWidth="1"/>
    <col min="13834" max="13834" width="11.5703125" style="1" customWidth="1"/>
    <col min="13835" max="13835" width="0.7109375" style="1" customWidth="1"/>
    <col min="13836" max="14080" width="11.42578125" style="1"/>
    <col min="14081" max="14081" width="1.42578125" style="1" customWidth="1"/>
    <col min="14082" max="14082" width="11.42578125" style="1"/>
    <col min="14083" max="14083" width="6" style="1" customWidth="1"/>
    <col min="14084" max="14084" width="9" style="1" customWidth="1"/>
    <col min="14085" max="14085" width="18.42578125" style="1" customWidth="1"/>
    <col min="14086" max="14086" width="7.7109375" style="1" customWidth="1"/>
    <col min="14087" max="14087" width="8.7109375" style="1" customWidth="1"/>
    <col min="14088" max="14088" width="10.5703125" style="1" customWidth="1"/>
    <col min="14089" max="14089" width="13.7109375" style="1" customWidth="1"/>
    <col min="14090" max="14090" width="11.5703125" style="1" customWidth="1"/>
    <col min="14091" max="14091" width="0.7109375" style="1" customWidth="1"/>
    <col min="14092" max="14336" width="11.42578125" style="1"/>
    <col min="14337" max="14337" width="1.42578125" style="1" customWidth="1"/>
    <col min="14338" max="14338" width="11.42578125" style="1"/>
    <col min="14339" max="14339" width="6" style="1" customWidth="1"/>
    <col min="14340" max="14340" width="9" style="1" customWidth="1"/>
    <col min="14341" max="14341" width="18.42578125" style="1" customWidth="1"/>
    <col min="14342" max="14342" width="7.7109375" style="1" customWidth="1"/>
    <col min="14343" max="14343" width="8.7109375" style="1" customWidth="1"/>
    <col min="14344" max="14344" width="10.5703125" style="1" customWidth="1"/>
    <col min="14345" max="14345" width="13.7109375" style="1" customWidth="1"/>
    <col min="14346" max="14346" width="11.5703125" style="1" customWidth="1"/>
    <col min="14347" max="14347" width="0.7109375" style="1" customWidth="1"/>
    <col min="14348" max="14592" width="11.42578125" style="1"/>
    <col min="14593" max="14593" width="1.42578125" style="1" customWidth="1"/>
    <col min="14594" max="14594" width="11.42578125" style="1"/>
    <col min="14595" max="14595" width="6" style="1" customWidth="1"/>
    <col min="14596" max="14596" width="9" style="1" customWidth="1"/>
    <col min="14597" max="14597" width="18.42578125" style="1" customWidth="1"/>
    <col min="14598" max="14598" width="7.7109375" style="1" customWidth="1"/>
    <col min="14599" max="14599" width="8.7109375" style="1" customWidth="1"/>
    <col min="14600" max="14600" width="10.5703125" style="1" customWidth="1"/>
    <col min="14601" max="14601" width="13.7109375" style="1" customWidth="1"/>
    <col min="14602" max="14602" width="11.5703125" style="1" customWidth="1"/>
    <col min="14603" max="14603" width="0.7109375" style="1" customWidth="1"/>
    <col min="14604" max="14848" width="11.42578125" style="1"/>
    <col min="14849" max="14849" width="1.42578125" style="1" customWidth="1"/>
    <col min="14850" max="14850" width="11.42578125" style="1"/>
    <col min="14851" max="14851" width="6" style="1" customWidth="1"/>
    <col min="14852" max="14852" width="9" style="1" customWidth="1"/>
    <col min="14853" max="14853" width="18.42578125" style="1" customWidth="1"/>
    <col min="14854" max="14854" width="7.7109375" style="1" customWidth="1"/>
    <col min="14855" max="14855" width="8.7109375" style="1" customWidth="1"/>
    <col min="14856" max="14856" width="10.5703125" style="1" customWidth="1"/>
    <col min="14857" max="14857" width="13.7109375" style="1" customWidth="1"/>
    <col min="14858" max="14858" width="11.5703125" style="1" customWidth="1"/>
    <col min="14859" max="14859" width="0.7109375" style="1" customWidth="1"/>
    <col min="14860" max="15104" width="11.42578125" style="1"/>
    <col min="15105" max="15105" width="1.42578125" style="1" customWidth="1"/>
    <col min="15106" max="15106" width="11.42578125" style="1"/>
    <col min="15107" max="15107" width="6" style="1" customWidth="1"/>
    <col min="15108" max="15108" width="9" style="1" customWidth="1"/>
    <col min="15109" max="15109" width="18.42578125" style="1" customWidth="1"/>
    <col min="15110" max="15110" width="7.7109375" style="1" customWidth="1"/>
    <col min="15111" max="15111" width="8.7109375" style="1" customWidth="1"/>
    <col min="15112" max="15112" width="10.5703125" style="1" customWidth="1"/>
    <col min="15113" max="15113" width="13.7109375" style="1" customWidth="1"/>
    <col min="15114" max="15114" width="11.5703125" style="1" customWidth="1"/>
    <col min="15115" max="15115" width="0.7109375" style="1" customWidth="1"/>
    <col min="15116" max="15360" width="11.42578125" style="1"/>
    <col min="15361" max="15361" width="1.42578125" style="1" customWidth="1"/>
    <col min="15362" max="15362" width="11.42578125" style="1"/>
    <col min="15363" max="15363" width="6" style="1" customWidth="1"/>
    <col min="15364" max="15364" width="9" style="1" customWidth="1"/>
    <col min="15365" max="15365" width="18.42578125" style="1" customWidth="1"/>
    <col min="15366" max="15366" width="7.7109375" style="1" customWidth="1"/>
    <col min="15367" max="15367" width="8.7109375" style="1" customWidth="1"/>
    <col min="15368" max="15368" width="10.5703125" style="1" customWidth="1"/>
    <col min="15369" max="15369" width="13.7109375" style="1" customWidth="1"/>
    <col min="15370" max="15370" width="11.5703125" style="1" customWidth="1"/>
    <col min="15371" max="15371" width="0.7109375" style="1" customWidth="1"/>
    <col min="15372" max="15616" width="11.42578125" style="1"/>
    <col min="15617" max="15617" width="1.42578125" style="1" customWidth="1"/>
    <col min="15618" max="15618" width="11.42578125" style="1"/>
    <col min="15619" max="15619" width="6" style="1" customWidth="1"/>
    <col min="15620" max="15620" width="9" style="1" customWidth="1"/>
    <col min="15621" max="15621" width="18.42578125" style="1" customWidth="1"/>
    <col min="15622" max="15622" width="7.7109375" style="1" customWidth="1"/>
    <col min="15623" max="15623" width="8.7109375" style="1" customWidth="1"/>
    <col min="15624" max="15624" width="10.5703125" style="1" customWidth="1"/>
    <col min="15625" max="15625" width="13.7109375" style="1" customWidth="1"/>
    <col min="15626" max="15626" width="11.5703125" style="1" customWidth="1"/>
    <col min="15627" max="15627" width="0.7109375" style="1" customWidth="1"/>
    <col min="15628" max="15872" width="11.42578125" style="1"/>
    <col min="15873" max="15873" width="1.42578125" style="1" customWidth="1"/>
    <col min="15874" max="15874" width="11.42578125" style="1"/>
    <col min="15875" max="15875" width="6" style="1" customWidth="1"/>
    <col min="15876" max="15876" width="9" style="1" customWidth="1"/>
    <col min="15877" max="15877" width="18.42578125" style="1" customWidth="1"/>
    <col min="15878" max="15878" width="7.7109375" style="1" customWidth="1"/>
    <col min="15879" max="15879" width="8.7109375" style="1" customWidth="1"/>
    <col min="15880" max="15880" width="10.5703125" style="1" customWidth="1"/>
    <col min="15881" max="15881" width="13.7109375" style="1" customWidth="1"/>
    <col min="15882" max="15882" width="11.5703125" style="1" customWidth="1"/>
    <col min="15883" max="15883" width="0.7109375" style="1" customWidth="1"/>
    <col min="15884" max="16128" width="11.42578125" style="1"/>
    <col min="16129" max="16129" width="1.42578125" style="1" customWidth="1"/>
    <col min="16130" max="16130" width="11.42578125" style="1"/>
    <col min="16131" max="16131" width="6" style="1" customWidth="1"/>
    <col min="16132" max="16132" width="9" style="1" customWidth="1"/>
    <col min="16133" max="16133" width="18.42578125" style="1" customWidth="1"/>
    <col min="16134" max="16134" width="7.7109375" style="1" customWidth="1"/>
    <col min="16135" max="16135" width="8.7109375" style="1" customWidth="1"/>
    <col min="16136" max="16136" width="10.5703125" style="1" customWidth="1"/>
    <col min="16137" max="16137" width="13.7109375" style="1" customWidth="1"/>
    <col min="16138" max="16138" width="11.5703125" style="1" customWidth="1"/>
    <col min="16139" max="16139" width="0.7109375" style="1" customWidth="1"/>
    <col min="16140" max="16384" width="11.42578125" style="1"/>
  </cols>
  <sheetData>
    <row r="1" spans="2:13" ht="3" customHeight="1" thickBot="1"/>
    <row r="2" spans="2:13" ht="18" customHeight="1">
      <c r="B2" s="311"/>
      <c r="C2" s="314" t="s">
        <v>74</v>
      </c>
      <c r="D2" s="315"/>
      <c r="E2" s="315"/>
      <c r="F2" s="315"/>
      <c r="G2" s="315"/>
      <c r="H2" s="315"/>
      <c r="I2" s="316"/>
      <c r="J2" s="148"/>
      <c r="K2" s="149"/>
    </row>
    <row r="3" spans="2:13" ht="18.75" customHeight="1">
      <c r="B3" s="312"/>
      <c r="C3" s="317" t="s">
        <v>28</v>
      </c>
      <c r="D3" s="318"/>
      <c r="E3" s="318"/>
      <c r="F3" s="318"/>
      <c r="G3" s="318"/>
      <c r="H3" s="318"/>
      <c r="I3" s="319"/>
      <c r="J3" s="150"/>
      <c r="K3" s="151"/>
    </row>
    <row r="4" spans="2:13" ht="18" customHeight="1">
      <c r="B4" s="313"/>
      <c r="C4" s="317" t="s">
        <v>75</v>
      </c>
      <c r="D4" s="318"/>
      <c r="E4" s="318"/>
      <c r="F4" s="318"/>
      <c r="G4" s="318"/>
      <c r="H4" s="318"/>
      <c r="I4" s="319"/>
      <c r="J4" s="152"/>
      <c r="K4" s="153"/>
    </row>
    <row r="5" spans="2:13" ht="39" customHeight="1">
      <c r="B5" s="390" t="s">
        <v>29</v>
      </c>
      <c r="C5" s="391"/>
      <c r="D5" s="375" t="e">
        <f>+#REF!</f>
        <v>#REF!</v>
      </c>
      <c r="E5" s="376"/>
      <c r="F5" s="376"/>
      <c r="G5" s="376"/>
      <c r="H5" s="376"/>
      <c r="I5" s="377"/>
      <c r="J5" s="321" t="s">
        <v>31</v>
      </c>
      <c r="K5" s="322"/>
    </row>
    <row r="6" spans="2:13" ht="18" customHeight="1" thickBot="1">
      <c r="B6" s="392" t="s">
        <v>0</v>
      </c>
      <c r="C6" s="393"/>
      <c r="D6" s="34">
        <v>14</v>
      </c>
      <c r="E6" s="48" t="s">
        <v>1</v>
      </c>
      <c r="F6" s="49" t="s">
        <v>13</v>
      </c>
      <c r="G6" s="50" t="s">
        <v>57</v>
      </c>
      <c r="H6" s="397" t="e">
        <f>+'14.0'!G6</f>
        <v>#REF!</v>
      </c>
      <c r="I6" s="398"/>
      <c r="J6" s="323"/>
      <c r="K6" s="324"/>
    </row>
    <row r="7" spans="2:13" ht="16.5" thickBot="1">
      <c r="B7" s="325" t="s">
        <v>33</v>
      </c>
      <c r="C7" s="326"/>
      <c r="D7" s="326"/>
      <c r="E7" s="326"/>
      <c r="F7" s="326"/>
      <c r="G7" s="326"/>
      <c r="H7" s="326"/>
      <c r="I7" s="326"/>
      <c r="J7" s="326"/>
      <c r="K7" s="327"/>
    </row>
    <row r="8" spans="2:13" ht="14.25" customHeight="1">
      <c r="B8" s="394" t="s">
        <v>46</v>
      </c>
      <c r="C8" s="395"/>
      <c r="D8" s="395"/>
      <c r="E8" s="395"/>
      <c r="F8" s="395"/>
      <c r="G8" s="396"/>
      <c r="H8" s="113"/>
      <c r="I8" s="114"/>
      <c r="J8" s="114"/>
      <c r="K8" s="115"/>
    </row>
    <row r="9" spans="2:13" ht="14.25" customHeight="1">
      <c r="B9" s="81" t="s">
        <v>0</v>
      </c>
      <c r="C9" s="82" t="s">
        <v>49</v>
      </c>
      <c r="D9" s="78" t="s">
        <v>58</v>
      </c>
      <c r="E9" s="77" t="s">
        <v>47</v>
      </c>
      <c r="F9" s="78" t="s">
        <v>25</v>
      </c>
      <c r="G9" s="77" t="s">
        <v>48</v>
      </c>
      <c r="H9" s="97"/>
      <c r="I9" s="75"/>
      <c r="J9" s="75"/>
      <c r="K9" s="76"/>
    </row>
    <row r="10" spans="2:13" s="3" customFormat="1" ht="14.25" customHeight="1">
      <c r="B10" s="399" t="s">
        <v>52</v>
      </c>
      <c r="C10" s="87">
        <v>3</v>
      </c>
      <c r="D10" s="84">
        <v>0.56000000000000005</v>
      </c>
      <c r="E10" s="83">
        <v>1.94</v>
      </c>
      <c r="F10" s="84">
        <v>3</v>
      </c>
      <c r="G10" s="80">
        <f>+D10*E10*F10</f>
        <v>3.2591999999999999</v>
      </c>
      <c r="H10" s="97"/>
      <c r="I10" s="75"/>
      <c r="J10" s="75"/>
      <c r="K10" s="76"/>
      <c r="M10" s="9"/>
    </row>
    <row r="11" spans="2:13" s="3" customFormat="1" ht="15" customHeight="1">
      <c r="B11" s="400"/>
      <c r="C11" s="100">
        <v>3</v>
      </c>
      <c r="D11" s="84">
        <v>0.56000000000000005</v>
      </c>
      <c r="E11" s="85">
        <v>2.25</v>
      </c>
      <c r="F11" s="84">
        <v>2</v>
      </c>
      <c r="G11" s="80">
        <f t="shared" ref="G11:G20" si="0">+D11*E11*F11</f>
        <v>2.5200000000000005</v>
      </c>
      <c r="H11" s="97"/>
      <c r="I11" s="75"/>
      <c r="J11" s="75"/>
      <c r="K11" s="76"/>
      <c r="M11" s="9"/>
    </row>
    <row r="12" spans="2:13" s="3" customFormat="1" ht="14.25" customHeight="1">
      <c r="B12" s="400"/>
      <c r="C12" s="87">
        <v>3</v>
      </c>
      <c r="D12" s="84">
        <v>0.56000000000000005</v>
      </c>
      <c r="E12" s="85">
        <v>4.87</v>
      </c>
      <c r="F12" s="84">
        <v>2</v>
      </c>
      <c r="G12" s="98">
        <f t="shared" si="0"/>
        <v>5.4544000000000006</v>
      </c>
      <c r="H12" s="97"/>
      <c r="I12" s="75"/>
      <c r="J12" s="75"/>
      <c r="K12" s="76"/>
      <c r="M12" s="9"/>
    </row>
    <row r="13" spans="2:13" s="3" customFormat="1" ht="14.25" customHeight="1">
      <c r="B13" s="400"/>
      <c r="C13" s="87">
        <v>3</v>
      </c>
      <c r="D13" s="84">
        <v>0.56000000000000005</v>
      </c>
      <c r="E13" s="85">
        <v>5.79</v>
      </c>
      <c r="F13" s="84">
        <v>3</v>
      </c>
      <c r="G13" s="80">
        <f t="shared" si="0"/>
        <v>9.7272000000000016</v>
      </c>
      <c r="H13" s="97"/>
      <c r="I13" s="75"/>
      <c r="J13" s="75"/>
      <c r="K13" s="76"/>
      <c r="M13" s="9"/>
    </row>
    <row r="14" spans="2:13" s="3" customFormat="1" ht="14.25" customHeight="1" thickBot="1">
      <c r="B14" s="400"/>
      <c r="C14" s="87">
        <v>3</v>
      </c>
      <c r="D14" s="92">
        <v>0.56000000000000005</v>
      </c>
      <c r="E14" s="89">
        <v>5.08</v>
      </c>
      <c r="F14" s="86">
        <v>6</v>
      </c>
      <c r="G14" s="80">
        <f t="shared" si="0"/>
        <v>17.068800000000003</v>
      </c>
      <c r="H14" s="97"/>
      <c r="I14" s="75"/>
      <c r="J14" s="75"/>
      <c r="K14" s="76"/>
      <c r="M14" s="9"/>
    </row>
    <row r="15" spans="2:13" s="3" customFormat="1" ht="14.25" customHeight="1">
      <c r="B15" s="401" t="s">
        <v>53</v>
      </c>
      <c r="C15" s="88">
        <v>3</v>
      </c>
      <c r="D15" s="96">
        <v>0.56000000000000005</v>
      </c>
      <c r="E15" s="90">
        <v>2.2999999999999998</v>
      </c>
      <c r="F15" s="90">
        <v>2</v>
      </c>
      <c r="G15" s="99">
        <f t="shared" si="0"/>
        <v>2.5760000000000001</v>
      </c>
      <c r="H15" s="97"/>
      <c r="I15" s="75"/>
      <c r="J15" s="75"/>
      <c r="K15" s="76"/>
      <c r="M15" s="9"/>
    </row>
    <row r="16" spans="2:13" s="3" customFormat="1" ht="15" customHeight="1">
      <c r="B16" s="400"/>
      <c r="C16" s="87">
        <v>3</v>
      </c>
      <c r="D16" s="84">
        <v>0.56000000000000005</v>
      </c>
      <c r="E16" s="85">
        <v>5.0199999999999996</v>
      </c>
      <c r="F16" s="86">
        <v>2</v>
      </c>
      <c r="G16" s="80">
        <f t="shared" si="0"/>
        <v>5.6223999999999998</v>
      </c>
      <c r="H16" s="97"/>
      <c r="I16" s="75"/>
      <c r="J16" s="75"/>
      <c r="K16" s="76"/>
      <c r="M16" s="9"/>
    </row>
    <row r="17" spans="2:13" s="3" customFormat="1" ht="14.25" customHeight="1">
      <c r="B17" s="400"/>
      <c r="C17" s="87">
        <v>3</v>
      </c>
      <c r="D17" s="84">
        <v>0.56000000000000005</v>
      </c>
      <c r="E17" s="85">
        <v>5.9</v>
      </c>
      <c r="F17" s="86">
        <v>3</v>
      </c>
      <c r="G17" s="80">
        <f t="shared" si="0"/>
        <v>9.9120000000000026</v>
      </c>
      <c r="H17" s="97"/>
      <c r="I17" s="75"/>
      <c r="J17" s="75"/>
      <c r="K17" s="76"/>
      <c r="M17" s="9"/>
    </row>
    <row r="18" spans="2:13" s="3" customFormat="1" ht="14.25" customHeight="1" thickBot="1">
      <c r="B18" s="400"/>
      <c r="C18" s="87">
        <v>3</v>
      </c>
      <c r="D18" s="84">
        <v>0.56000000000000005</v>
      </c>
      <c r="E18" s="89">
        <v>5.22</v>
      </c>
      <c r="F18" s="92">
        <v>6</v>
      </c>
      <c r="G18" s="80">
        <f t="shared" si="0"/>
        <v>17.539200000000001</v>
      </c>
      <c r="H18" s="97"/>
      <c r="I18" s="75"/>
      <c r="J18" s="75"/>
      <c r="K18" s="76"/>
      <c r="M18" s="9"/>
    </row>
    <row r="19" spans="2:13" s="3" customFormat="1" ht="14.25" customHeight="1">
      <c r="B19" s="402" t="s">
        <v>54</v>
      </c>
      <c r="C19" s="88">
        <v>4</v>
      </c>
      <c r="D19" s="90">
        <v>1</v>
      </c>
      <c r="E19" s="90">
        <v>3.45</v>
      </c>
      <c r="F19" s="91">
        <v>10</v>
      </c>
      <c r="G19" s="99">
        <f t="shared" si="0"/>
        <v>34.5</v>
      </c>
      <c r="H19" s="97"/>
      <c r="I19" s="75"/>
      <c r="J19" s="75"/>
      <c r="K19" s="76"/>
      <c r="M19" s="9"/>
    </row>
    <row r="20" spans="2:13" s="3" customFormat="1" ht="14.25" customHeight="1" thickBot="1">
      <c r="B20" s="403"/>
      <c r="C20" s="93">
        <v>4</v>
      </c>
      <c r="D20" s="92">
        <v>1</v>
      </c>
      <c r="E20" s="92">
        <v>1.6</v>
      </c>
      <c r="F20" s="86">
        <v>10</v>
      </c>
      <c r="G20" s="80">
        <f t="shared" si="0"/>
        <v>16</v>
      </c>
      <c r="H20" s="97"/>
      <c r="I20" s="75"/>
      <c r="J20" s="75"/>
      <c r="K20" s="76"/>
      <c r="M20" s="9"/>
    </row>
    <row r="21" spans="2:13" s="3" customFormat="1" ht="14.25" customHeight="1" thickBot="1">
      <c r="B21" s="94"/>
      <c r="C21" s="95"/>
      <c r="D21" s="95"/>
      <c r="E21" s="388" t="s">
        <v>50</v>
      </c>
      <c r="F21" s="389"/>
      <c r="G21" s="103">
        <f>SUM(G10:G20)</f>
        <v>124.17920000000001</v>
      </c>
      <c r="H21" s="97"/>
      <c r="I21" s="75"/>
      <c r="J21" s="75"/>
      <c r="K21" s="76"/>
      <c r="M21" s="9"/>
    </row>
    <row r="22" spans="2:13" s="3" customFormat="1" ht="14.25" customHeight="1" thickTop="1">
      <c r="B22" s="383" t="s">
        <v>51</v>
      </c>
      <c r="C22" s="384"/>
      <c r="D22" s="384"/>
      <c r="E22" s="384"/>
      <c r="F22" s="384"/>
      <c r="G22" s="384"/>
      <c r="H22" s="97"/>
      <c r="I22" s="75"/>
      <c r="J22" s="75"/>
      <c r="K22" s="76"/>
      <c r="M22" s="9"/>
    </row>
    <row r="23" spans="2:13" s="3" customFormat="1" ht="14.25" customHeight="1">
      <c r="B23" s="81" t="s">
        <v>0</v>
      </c>
      <c r="C23" s="82" t="s">
        <v>49</v>
      </c>
      <c r="D23" s="78" t="s">
        <v>58</v>
      </c>
      <c r="E23" s="77" t="s">
        <v>47</v>
      </c>
      <c r="F23" s="78" t="s">
        <v>25</v>
      </c>
      <c r="G23" s="77" t="s">
        <v>48</v>
      </c>
      <c r="H23" s="97"/>
      <c r="I23" s="75"/>
      <c r="J23" s="75"/>
      <c r="K23" s="76"/>
      <c r="M23" s="9"/>
    </row>
    <row r="24" spans="2:13" s="3" customFormat="1" ht="14.25" customHeight="1">
      <c r="B24" s="385" t="s">
        <v>59</v>
      </c>
      <c r="C24" s="87" t="s">
        <v>55</v>
      </c>
      <c r="D24" s="104">
        <v>1</v>
      </c>
      <c r="E24" s="85">
        <v>3.04</v>
      </c>
      <c r="F24" s="86">
        <v>3</v>
      </c>
      <c r="G24" s="79">
        <f>+D24*E24*F24</f>
        <v>9.120000000000001</v>
      </c>
      <c r="H24" s="97"/>
      <c r="I24" s="75"/>
      <c r="J24" s="75"/>
      <c r="K24" s="76"/>
      <c r="M24" s="9"/>
    </row>
    <row r="25" spans="2:13" s="3" customFormat="1" ht="14.25" customHeight="1">
      <c r="B25" s="386"/>
      <c r="C25" s="87" t="s">
        <v>56</v>
      </c>
      <c r="D25" s="104">
        <v>1</v>
      </c>
      <c r="E25" s="85">
        <v>3.04</v>
      </c>
      <c r="F25" s="86">
        <v>3</v>
      </c>
      <c r="G25" s="79">
        <f t="shared" ref="G25:G43" si="1">+D25*E25*F25</f>
        <v>9.120000000000001</v>
      </c>
      <c r="H25" s="97"/>
      <c r="I25" s="75"/>
      <c r="J25" s="75"/>
      <c r="K25" s="76"/>
      <c r="M25" s="9"/>
    </row>
    <row r="26" spans="2:13" s="3" customFormat="1" ht="14.25" customHeight="1">
      <c r="B26" s="386"/>
      <c r="C26" s="87" t="s">
        <v>55</v>
      </c>
      <c r="D26" s="104">
        <v>1</v>
      </c>
      <c r="E26" s="85">
        <v>3.48</v>
      </c>
      <c r="F26" s="86">
        <v>3</v>
      </c>
      <c r="G26" s="79">
        <f t="shared" si="1"/>
        <v>10.44</v>
      </c>
      <c r="H26" s="97"/>
      <c r="I26" s="75"/>
      <c r="J26" s="75"/>
      <c r="K26" s="76"/>
      <c r="M26" s="9"/>
    </row>
    <row r="27" spans="2:13" s="3" customFormat="1" ht="14.25" customHeight="1">
      <c r="B27" s="386"/>
      <c r="C27" s="87" t="s">
        <v>56</v>
      </c>
      <c r="D27" s="104">
        <v>1</v>
      </c>
      <c r="E27" s="85">
        <v>3.48</v>
      </c>
      <c r="F27" s="86">
        <v>3</v>
      </c>
      <c r="G27" s="79">
        <f t="shared" si="1"/>
        <v>10.44</v>
      </c>
      <c r="H27" s="97"/>
      <c r="I27" s="75"/>
      <c r="J27" s="75"/>
      <c r="K27" s="76"/>
      <c r="M27" s="9"/>
    </row>
    <row r="28" spans="2:13" s="3" customFormat="1" ht="14.25" customHeight="1">
      <c r="B28" s="386"/>
      <c r="C28" s="87" t="s">
        <v>55</v>
      </c>
      <c r="D28" s="104">
        <v>1</v>
      </c>
      <c r="E28" s="85">
        <v>3.92</v>
      </c>
      <c r="F28" s="86">
        <v>2</v>
      </c>
      <c r="G28" s="79">
        <f t="shared" si="1"/>
        <v>7.84</v>
      </c>
      <c r="H28" s="97"/>
      <c r="I28" s="75"/>
      <c r="J28" s="75"/>
      <c r="K28" s="76"/>
      <c r="M28" s="9"/>
    </row>
    <row r="29" spans="2:13" s="3" customFormat="1" ht="14.25" customHeight="1">
      <c r="B29" s="386"/>
      <c r="C29" s="87" t="s">
        <v>56</v>
      </c>
      <c r="D29" s="104">
        <v>1</v>
      </c>
      <c r="E29" s="85">
        <v>3.92</v>
      </c>
      <c r="F29" s="86">
        <v>2</v>
      </c>
      <c r="G29" s="79">
        <f t="shared" si="1"/>
        <v>7.84</v>
      </c>
      <c r="H29" s="97"/>
      <c r="I29" s="75"/>
      <c r="J29" s="75"/>
      <c r="K29" s="76"/>
      <c r="M29" s="9"/>
    </row>
    <row r="30" spans="2:13" s="3" customFormat="1" ht="14.25" customHeight="1">
      <c r="B30" s="386"/>
      <c r="C30" s="87" t="s">
        <v>55</v>
      </c>
      <c r="D30" s="104">
        <v>1</v>
      </c>
      <c r="E30" s="85">
        <v>4.3600000000000003</v>
      </c>
      <c r="F30" s="86">
        <v>3</v>
      </c>
      <c r="G30" s="79">
        <f t="shared" si="1"/>
        <v>13.080000000000002</v>
      </c>
      <c r="H30" s="97"/>
      <c r="I30" s="75"/>
      <c r="J30" s="75"/>
      <c r="K30" s="76"/>
      <c r="M30" s="9"/>
    </row>
    <row r="31" spans="2:13" s="3" customFormat="1" ht="14.25" customHeight="1">
      <c r="B31" s="386"/>
      <c r="C31" s="87" t="s">
        <v>56</v>
      </c>
      <c r="D31" s="104">
        <v>1</v>
      </c>
      <c r="E31" s="85">
        <v>4.3600000000000003</v>
      </c>
      <c r="F31" s="86">
        <v>3</v>
      </c>
      <c r="G31" s="79">
        <f t="shared" si="1"/>
        <v>13.080000000000002</v>
      </c>
      <c r="H31" s="97"/>
      <c r="I31" s="75"/>
      <c r="J31" s="75"/>
      <c r="K31" s="76"/>
      <c r="M31" s="9"/>
    </row>
    <row r="32" spans="2:13" s="3" customFormat="1" ht="14.25" customHeight="1">
      <c r="B32" s="386"/>
      <c r="C32" s="87" t="s">
        <v>55</v>
      </c>
      <c r="D32" s="104">
        <v>1</v>
      </c>
      <c r="E32" s="85">
        <v>5.4</v>
      </c>
      <c r="F32" s="86">
        <v>5</v>
      </c>
      <c r="G32" s="79">
        <f t="shared" si="1"/>
        <v>27</v>
      </c>
      <c r="H32" s="97"/>
      <c r="I32" s="75"/>
      <c r="J32" s="75"/>
      <c r="K32" s="76"/>
      <c r="M32" s="9"/>
    </row>
    <row r="33" spans="2:13" s="3" customFormat="1" ht="14.25" customHeight="1">
      <c r="B33" s="386"/>
      <c r="C33" s="87" t="s">
        <v>56</v>
      </c>
      <c r="D33" s="104">
        <v>1</v>
      </c>
      <c r="E33" s="85">
        <v>5.4</v>
      </c>
      <c r="F33" s="86">
        <v>5</v>
      </c>
      <c r="G33" s="79">
        <f t="shared" si="1"/>
        <v>27</v>
      </c>
      <c r="H33" s="97"/>
      <c r="I33" s="75"/>
      <c r="J33" s="75"/>
      <c r="K33" s="76"/>
      <c r="M33" s="9"/>
    </row>
    <row r="34" spans="2:13" s="3" customFormat="1" ht="14.25" customHeight="1">
      <c r="B34" s="386"/>
      <c r="C34" s="87" t="s">
        <v>55</v>
      </c>
      <c r="D34" s="104">
        <v>1</v>
      </c>
      <c r="E34" s="85">
        <v>1.1000000000000001</v>
      </c>
      <c r="F34" s="86">
        <v>3</v>
      </c>
      <c r="G34" s="79">
        <f t="shared" si="1"/>
        <v>3.3000000000000003</v>
      </c>
      <c r="H34" s="97"/>
      <c r="I34" s="75"/>
      <c r="J34" s="75"/>
      <c r="K34" s="76"/>
      <c r="M34" s="9"/>
    </row>
    <row r="35" spans="2:13" s="3" customFormat="1" ht="14.25" customHeight="1">
      <c r="B35" s="386"/>
      <c r="C35" s="87" t="s">
        <v>55</v>
      </c>
      <c r="D35" s="104">
        <v>1</v>
      </c>
      <c r="E35" s="85">
        <v>1.5</v>
      </c>
      <c r="F35" s="86">
        <v>3</v>
      </c>
      <c r="G35" s="79">
        <f t="shared" si="1"/>
        <v>4.5</v>
      </c>
      <c r="H35" s="97"/>
      <c r="I35" s="75"/>
      <c r="J35" s="75"/>
      <c r="K35" s="76"/>
      <c r="M35" s="9"/>
    </row>
    <row r="36" spans="2:13" s="3" customFormat="1" ht="14.25" customHeight="1">
      <c r="B36" s="386"/>
      <c r="C36" s="87" t="s">
        <v>55</v>
      </c>
      <c r="D36" s="104">
        <v>1</v>
      </c>
      <c r="E36" s="85">
        <v>1.7</v>
      </c>
      <c r="F36" s="86">
        <v>3</v>
      </c>
      <c r="G36" s="79">
        <f t="shared" si="1"/>
        <v>5.0999999999999996</v>
      </c>
      <c r="H36" s="97"/>
      <c r="I36" s="75"/>
      <c r="J36" s="75"/>
      <c r="K36" s="76"/>
      <c r="M36" s="9"/>
    </row>
    <row r="37" spans="2:13" s="3" customFormat="1" ht="14.25" customHeight="1">
      <c r="B37" s="386"/>
      <c r="C37" s="87" t="s">
        <v>55</v>
      </c>
      <c r="D37" s="104">
        <v>1</v>
      </c>
      <c r="E37" s="85">
        <v>2.1</v>
      </c>
      <c r="F37" s="86">
        <v>3</v>
      </c>
      <c r="G37" s="79">
        <f t="shared" si="1"/>
        <v>6.3000000000000007</v>
      </c>
      <c r="H37" s="97"/>
      <c r="I37" s="75"/>
      <c r="J37" s="75"/>
      <c r="K37" s="76"/>
      <c r="M37" s="9"/>
    </row>
    <row r="38" spans="2:13" s="3" customFormat="1" ht="14.25" customHeight="1">
      <c r="B38" s="386"/>
      <c r="C38" s="87" t="s">
        <v>55</v>
      </c>
      <c r="D38" s="104">
        <v>1</v>
      </c>
      <c r="E38" s="85">
        <v>2.54</v>
      </c>
      <c r="F38" s="86">
        <v>15</v>
      </c>
      <c r="G38" s="79">
        <f t="shared" si="1"/>
        <v>38.1</v>
      </c>
      <c r="H38" s="97"/>
      <c r="I38" s="75"/>
      <c r="J38" s="75"/>
      <c r="K38" s="76"/>
      <c r="M38" s="9"/>
    </row>
    <row r="39" spans="2:13" s="3" customFormat="1" ht="14.25" customHeight="1">
      <c r="B39" s="386"/>
      <c r="C39" s="87" t="s">
        <v>56</v>
      </c>
      <c r="D39" s="104">
        <v>1</v>
      </c>
      <c r="E39" s="85">
        <v>1.1000000000000001</v>
      </c>
      <c r="F39" s="86">
        <v>3</v>
      </c>
      <c r="G39" s="79">
        <f t="shared" si="1"/>
        <v>3.3000000000000003</v>
      </c>
      <c r="H39" s="97"/>
      <c r="I39" s="75"/>
      <c r="J39" s="75"/>
      <c r="K39" s="76"/>
      <c r="M39" s="9"/>
    </row>
    <row r="40" spans="2:13" s="3" customFormat="1" ht="14.25" customHeight="1">
      <c r="B40" s="386"/>
      <c r="C40" s="87" t="s">
        <v>56</v>
      </c>
      <c r="D40" s="104">
        <v>1</v>
      </c>
      <c r="E40" s="85">
        <v>1.5</v>
      </c>
      <c r="F40" s="86">
        <v>3</v>
      </c>
      <c r="G40" s="79">
        <f t="shared" si="1"/>
        <v>4.5</v>
      </c>
      <c r="H40" s="97"/>
      <c r="I40" s="75"/>
      <c r="J40" s="75"/>
      <c r="K40" s="76"/>
      <c r="M40" s="9"/>
    </row>
    <row r="41" spans="2:13" s="3" customFormat="1" ht="14.25" customHeight="1">
      <c r="B41" s="386"/>
      <c r="C41" s="87" t="s">
        <v>56</v>
      </c>
      <c r="D41" s="104">
        <v>1</v>
      </c>
      <c r="E41" s="85">
        <v>1.7</v>
      </c>
      <c r="F41" s="86">
        <v>3</v>
      </c>
      <c r="G41" s="79">
        <f t="shared" si="1"/>
        <v>5.0999999999999996</v>
      </c>
      <c r="H41" s="97"/>
      <c r="I41" s="75"/>
      <c r="J41" s="75"/>
      <c r="K41" s="76"/>
      <c r="M41" s="9"/>
    </row>
    <row r="42" spans="2:13" s="3" customFormat="1" ht="14.25" customHeight="1">
      <c r="B42" s="386"/>
      <c r="C42" s="87" t="s">
        <v>56</v>
      </c>
      <c r="D42" s="104">
        <v>1</v>
      </c>
      <c r="E42" s="85">
        <v>2.1</v>
      </c>
      <c r="F42" s="86">
        <v>3</v>
      </c>
      <c r="G42" s="79">
        <f t="shared" si="1"/>
        <v>6.3000000000000007</v>
      </c>
      <c r="H42" s="97"/>
      <c r="I42" s="75"/>
      <c r="J42" s="75"/>
      <c r="K42" s="76"/>
      <c r="M42" s="9"/>
    </row>
    <row r="43" spans="2:13" s="3" customFormat="1" ht="14.25" customHeight="1" thickBot="1">
      <c r="B43" s="386"/>
      <c r="C43" s="87" t="s">
        <v>56</v>
      </c>
      <c r="D43" s="104">
        <v>1</v>
      </c>
      <c r="E43" s="86">
        <v>2.54</v>
      </c>
      <c r="F43" s="86">
        <v>15</v>
      </c>
      <c r="G43" s="79">
        <f t="shared" si="1"/>
        <v>38.1</v>
      </c>
      <c r="H43" s="97"/>
      <c r="I43" s="75"/>
      <c r="J43" s="75"/>
      <c r="K43" s="76"/>
      <c r="L43" s="75"/>
      <c r="M43" s="75"/>
    </row>
    <row r="44" spans="2:13" s="3" customFormat="1" ht="14.25" customHeight="1" thickBot="1">
      <c r="B44" s="105"/>
      <c r="C44" s="106"/>
      <c r="D44" s="107"/>
      <c r="E44" s="406" t="s">
        <v>50</v>
      </c>
      <c r="F44" s="407"/>
      <c r="G44" s="103">
        <f>SUM(G24:G43)</f>
        <v>249.56</v>
      </c>
      <c r="H44" s="97"/>
      <c r="I44" s="75"/>
      <c r="J44" s="75"/>
      <c r="K44" s="76"/>
      <c r="L44" s="75"/>
      <c r="M44" s="75"/>
    </row>
    <row r="45" spans="2:13" s="3" customFormat="1" ht="14.25" customHeight="1" thickTop="1">
      <c r="B45" s="383" t="s">
        <v>60</v>
      </c>
      <c r="C45" s="384"/>
      <c r="D45" s="384"/>
      <c r="E45" s="384"/>
      <c r="F45" s="384"/>
      <c r="G45" s="384"/>
      <c r="H45" s="97"/>
      <c r="I45" s="75"/>
      <c r="J45" s="75"/>
      <c r="K45" s="76"/>
      <c r="L45" s="75"/>
      <c r="M45" s="75"/>
    </row>
    <row r="46" spans="2:13" s="3" customFormat="1" ht="14.25" customHeight="1">
      <c r="B46" s="81" t="s">
        <v>0</v>
      </c>
      <c r="C46" s="82" t="s">
        <v>49</v>
      </c>
      <c r="D46" s="78" t="s">
        <v>58</v>
      </c>
      <c r="E46" s="77" t="s">
        <v>47</v>
      </c>
      <c r="F46" s="78" t="s">
        <v>25</v>
      </c>
      <c r="G46" s="77" t="s">
        <v>48</v>
      </c>
      <c r="H46" s="97"/>
      <c r="I46" s="75"/>
      <c r="J46" s="75"/>
      <c r="K46" s="76"/>
      <c r="L46" s="75"/>
      <c r="M46" s="75"/>
    </row>
    <row r="47" spans="2:13" s="3" customFormat="1" ht="14.25" customHeight="1">
      <c r="B47" s="405"/>
      <c r="C47" s="87">
        <v>4</v>
      </c>
      <c r="D47" s="112">
        <v>1</v>
      </c>
      <c r="E47" s="85">
        <v>3.2</v>
      </c>
      <c r="F47" s="86">
        <v>6</v>
      </c>
      <c r="G47" s="79">
        <f>+D47*E47*F47</f>
        <v>19.200000000000003</v>
      </c>
      <c r="H47" s="97"/>
      <c r="I47" s="75"/>
      <c r="J47" s="75"/>
      <c r="K47" s="76"/>
      <c r="L47" s="75"/>
      <c r="M47" s="75"/>
    </row>
    <row r="48" spans="2:13" s="3" customFormat="1" ht="14.25" customHeight="1">
      <c r="B48" s="403"/>
      <c r="C48" s="87">
        <v>4</v>
      </c>
      <c r="D48" s="112">
        <v>1</v>
      </c>
      <c r="E48" s="85">
        <v>3</v>
      </c>
      <c r="F48" s="86">
        <v>6</v>
      </c>
      <c r="G48" s="79">
        <f t="shared" ref="G48:G68" si="2">+D48*E48*F48</f>
        <v>18</v>
      </c>
      <c r="H48" s="97"/>
      <c r="I48" s="75"/>
      <c r="J48" s="75"/>
      <c r="K48" s="76"/>
      <c r="L48" s="75"/>
      <c r="M48" s="75"/>
    </row>
    <row r="49" spans="2:13" s="3" customFormat="1" ht="14.25" customHeight="1">
      <c r="B49" s="403"/>
      <c r="C49" s="87">
        <v>4</v>
      </c>
      <c r="D49" s="112">
        <v>1</v>
      </c>
      <c r="E49" s="85">
        <v>1.4</v>
      </c>
      <c r="F49" s="86">
        <v>10</v>
      </c>
      <c r="G49" s="79">
        <f t="shared" si="2"/>
        <v>14</v>
      </c>
      <c r="H49" s="97"/>
      <c r="I49" s="75"/>
      <c r="J49" s="75"/>
      <c r="K49" s="76"/>
      <c r="L49" s="75"/>
      <c r="M49" s="75"/>
    </row>
    <row r="50" spans="2:13" s="3" customFormat="1" ht="14.25" customHeight="1" thickBot="1">
      <c r="B50" s="404"/>
      <c r="C50" s="87">
        <v>3</v>
      </c>
      <c r="D50" s="86">
        <v>0.56000000000000005</v>
      </c>
      <c r="E50" s="89">
        <v>1.64</v>
      </c>
      <c r="F50" s="86">
        <v>10</v>
      </c>
      <c r="G50" s="79">
        <f t="shared" si="2"/>
        <v>9.1839999999999993</v>
      </c>
      <c r="H50" s="97"/>
      <c r="I50" s="75"/>
      <c r="J50" s="75"/>
      <c r="K50" s="76"/>
      <c r="M50" s="9"/>
    </row>
    <row r="51" spans="2:13" s="3" customFormat="1" ht="14.25" customHeight="1">
      <c r="B51" s="402"/>
      <c r="C51" s="88">
        <v>4</v>
      </c>
      <c r="D51" s="101">
        <v>1</v>
      </c>
      <c r="E51" s="90">
        <v>2.2599999999999998</v>
      </c>
      <c r="F51" s="90">
        <v>4</v>
      </c>
      <c r="G51" s="99">
        <f t="shared" si="2"/>
        <v>9.0399999999999991</v>
      </c>
      <c r="H51" s="97"/>
      <c r="I51" s="75"/>
      <c r="J51" s="75"/>
      <c r="K51" s="76"/>
      <c r="M51" s="9"/>
    </row>
    <row r="52" spans="2:13" s="3" customFormat="1" ht="14.25" customHeight="1">
      <c r="B52" s="403"/>
      <c r="C52" s="108">
        <v>4</v>
      </c>
      <c r="D52" s="112">
        <v>1</v>
      </c>
      <c r="E52" s="85">
        <v>2.2200000000000002</v>
      </c>
      <c r="F52" s="86">
        <v>4</v>
      </c>
      <c r="G52" s="79">
        <f t="shared" si="2"/>
        <v>8.8800000000000008</v>
      </c>
      <c r="H52" s="97"/>
      <c r="I52" s="75"/>
      <c r="J52" s="75"/>
      <c r="K52" s="76"/>
      <c r="M52" s="9"/>
    </row>
    <row r="53" spans="2:13" s="3" customFormat="1" ht="14.25" customHeight="1">
      <c r="B53" s="403"/>
      <c r="C53" s="100">
        <v>4</v>
      </c>
      <c r="D53" s="112">
        <v>1</v>
      </c>
      <c r="E53" s="85">
        <v>2.1800000000000002</v>
      </c>
      <c r="F53" s="86">
        <v>4</v>
      </c>
      <c r="G53" s="79">
        <f t="shared" si="2"/>
        <v>8.7200000000000006</v>
      </c>
      <c r="H53" s="97"/>
      <c r="I53" s="75"/>
      <c r="J53" s="75"/>
      <c r="K53" s="76"/>
      <c r="M53" s="9"/>
    </row>
    <row r="54" spans="2:13" s="3" customFormat="1" ht="14.25" customHeight="1">
      <c r="B54" s="403"/>
      <c r="C54" s="100">
        <v>4</v>
      </c>
      <c r="D54" s="112">
        <v>1</v>
      </c>
      <c r="E54" s="85">
        <v>2.14</v>
      </c>
      <c r="F54" s="86">
        <v>4</v>
      </c>
      <c r="G54" s="79">
        <f t="shared" si="2"/>
        <v>8.56</v>
      </c>
      <c r="H54" s="97"/>
      <c r="I54" s="75"/>
      <c r="J54" s="75"/>
      <c r="K54" s="76"/>
      <c r="M54" s="9"/>
    </row>
    <row r="55" spans="2:13" s="3" customFormat="1" ht="14.25" customHeight="1">
      <c r="B55" s="403"/>
      <c r="C55" s="100">
        <v>4</v>
      </c>
      <c r="D55" s="112">
        <v>1</v>
      </c>
      <c r="E55" s="85">
        <v>2.1</v>
      </c>
      <c r="F55" s="86">
        <v>4</v>
      </c>
      <c r="G55" s="79">
        <f t="shared" si="2"/>
        <v>8.4</v>
      </c>
      <c r="H55" s="97"/>
      <c r="I55" s="75"/>
      <c r="J55" s="75"/>
      <c r="K55" s="76"/>
      <c r="M55" s="9"/>
    </row>
    <row r="56" spans="2:13" s="3" customFormat="1" ht="14.25" customHeight="1">
      <c r="B56" s="403"/>
      <c r="C56" s="100">
        <v>4</v>
      </c>
      <c r="D56" s="112">
        <v>1</v>
      </c>
      <c r="E56" s="85">
        <v>2.06</v>
      </c>
      <c r="F56" s="86">
        <v>4</v>
      </c>
      <c r="G56" s="79">
        <f t="shared" si="2"/>
        <v>8.24</v>
      </c>
      <c r="H56" s="97"/>
      <c r="I56" s="75"/>
      <c r="J56" s="75"/>
      <c r="K56" s="76"/>
      <c r="M56" s="9"/>
    </row>
    <row r="57" spans="2:13" s="3" customFormat="1" ht="14.25" customHeight="1">
      <c r="B57" s="403"/>
      <c r="C57" s="108">
        <v>4</v>
      </c>
      <c r="D57" s="112">
        <v>1</v>
      </c>
      <c r="E57" s="85">
        <v>2.02</v>
      </c>
      <c r="F57" s="86">
        <v>4</v>
      </c>
      <c r="G57" s="79">
        <f t="shared" si="2"/>
        <v>8.08</v>
      </c>
      <c r="H57" s="97"/>
      <c r="I57" s="75"/>
      <c r="J57" s="75"/>
      <c r="K57" s="76"/>
      <c r="M57" s="9"/>
    </row>
    <row r="58" spans="2:13" s="3" customFormat="1" ht="14.25" customHeight="1">
      <c r="B58" s="403"/>
      <c r="C58" s="100">
        <v>4</v>
      </c>
      <c r="D58" s="112">
        <v>1</v>
      </c>
      <c r="E58" s="85">
        <v>1.98</v>
      </c>
      <c r="F58" s="86">
        <v>4</v>
      </c>
      <c r="G58" s="79">
        <f t="shared" si="2"/>
        <v>7.92</v>
      </c>
      <c r="H58" s="97"/>
      <c r="I58" s="75"/>
      <c r="J58" s="75"/>
      <c r="K58" s="76"/>
      <c r="M58" s="9"/>
    </row>
    <row r="59" spans="2:13" s="3" customFormat="1" ht="14.25" customHeight="1" thickBot="1">
      <c r="B59" s="404"/>
      <c r="C59" s="93">
        <v>4</v>
      </c>
      <c r="D59" s="112">
        <v>1</v>
      </c>
      <c r="E59" s="89">
        <v>1.94</v>
      </c>
      <c r="F59" s="86">
        <v>4</v>
      </c>
      <c r="G59" s="80">
        <f t="shared" si="2"/>
        <v>7.76</v>
      </c>
      <c r="H59" s="97"/>
      <c r="I59" s="75"/>
      <c r="J59" s="75"/>
      <c r="K59" s="76"/>
      <c r="M59" s="9"/>
    </row>
    <row r="60" spans="2:13" s="3" customFormat="1" ht="14.25" customHeight="1">
      <c r="B60" s="402"/>
      <c r="C60" s="88">
        <v>4</v>
      </c>
      <c r="D60" s="101">
        <v>1</v>
      </c>
      <c r="E60" s="90">
        <v>2.2999999999999998</v>
      </c>
      <c r="F60" s="90">
        <v>4</v>
      </c>
      <c r="G60" s="99">
        <f t="shared" si="2"/>
        <v>9.1999999999999993</v>
      </c>
      <c r="H60" s="97"/>
      <c r="I60" s="75"/>
      <c r="J60" s="75"/>
      <c r="K60" s="76"/>
      <c r="M60" s="9"/>
    </row>
    <row r="61" spans="2:13" s="3" customFormat="1" ht="14.25" customHeight="1">
      <c r="B61" s="403"/>
      <c r="C61" s="87">
        <v>4</v>
      </c>
      <c r="D61" s="112">
        <v>1</v>
      </c>
      <c r="E61" s="85">
        <v>2.2599999999999998</v>
      </c>
      <c r="F61" s="86">
        <v>4</v>
      </c>
      <c r="G61" s="79">
        <f t="shared" si="2"/>
        <v>9.0399999999999991</v>
      </c>
      <c r="H61" s="97"/>
      <c r="I61" s="75"/>
      <c r="J61" s="75"/>
      <c r="K61" s="76"/>
      <c r="M61" s="9"/>
    </row>
    <row r="62" spans="2:13" s="3" customFormat="1" ht="14.25" customHeight="1">
      <c r="B62" s="403"/>
      <c r="C62" s="87">
        <v>4</v>
      </c>
      <c r="D62" s="112">
        <v>1</v>
      </c>
      <c r="E62" s="85">
        <v>2.2200000000000002</v>
      </c>
      <c r="F62" s="86">
        <v>4</v>
      </c>
      <c r="G62" s="79">
        <f t="shared" si="2"/>
        <v>8.8800000000000008</v>
      </c>
      <c r="H62" s="97"/>
      <c r="I62" s="75"/>
      <c r="J62" s="75"/>
      <c r="K62" s="76"/>
      <c r="M62" s="9"/>
    </row>
    <row r="63" spans="2:13" s="3" customFormat="1" ht="14.25" customHeight="1">
      <c r="B63" s="403"/>
      <c r="C63" s="87">
        <v>4</v>
      </c>
      <c r="D63" s="112">
        <v>1</v>
      </c>
      <c r="E63" s="85">
        <v>2.1800000000000002</v>
      </c>
      <c r="F63" s="86">
        <v>4</v>
      </c>
      <c r="G63" s="79">
        <f t="shared" si="2"/>
        <v>8.7200000000000006</v>
      </c>
      <c r="H63" s="97"/>
      <c r="I63" s="75"/>
      <c r="J63" s="75"/>
      <c r="K63" s="76"/>
      <c r="M63" s="9"/>
    </row>
    <row r="64" spans="2:13" s="3" customFormat="1" ht="14.25" customHeight="1">
      <c r="B64" s="403"/>
      <c r="C64" s="87">
        <v>4</v>
      </c>
      <c r="D64" s="112">
        <v>1</v>
      </c>
      <c r="E64" s="85">
        <v>2.14</v>
      </c>
      <c r="F64" s="86">
        <v>4</v>
      </c>
      <c r="G64" s="79">
        <f t="shared" si="2"/>
        <v>8.56</v>
      </c>
      <c r="H64" s="97"/>
      <c r="I64" s="75"/>
      <c r="J64" s="75"/>
      <c r="K64" s="76"/>
      <c r="M64" s="9"/>
    </row>
    <row r="65" spans="2:13" s="3" customFormat="1" ht="14.25" customHeight="1">
      <c r="B65" s="403"/>
      <c r="C65" s="87">
        <v>4</v>
      </c>
      <c r="D65" s="112">
        <v>1</v>
      </c>
      <c r="E65" s="85">
        <v>2.1</v>
      </c>
      <c r="F65" s="86">
        <v>4</v>
      </c>
      <c r="G65" s="79">
        <f t="shared" si="2"/>
        <v>8.4</v>
      </c>
      <c r="H65" s="97"/>
      <c r="I65" s="75"/>
      <c r="J65" s="75"/>
      <c r="K65" s="76"/>
      <c r="M65" s="9"/>
    </row>
    <row r="66" spans="2:13" s="3" customFormat="1" ht="14.25" customHeight="1">
      <c r="B66" s="403"/>
      <c r="C66" s="87">
        <v>4</v>
      </c>
      <c r="D66" s="112">
        <v>1</v>
      </c>
      <c r="E66" s="85">
        <v>2.06</v>
      </c>
      <c r="F66" s="86">
        <v>4</v>
      </c>
      <c r="G66" s="79">
        <f t="shared" si="2"/>
        <v>8.24</v>
      </c>
      <c r="H66" s="97"/>
      <c r="I66" s="75"/>
      <c r="J66" s="75"/>
      <c r="K66" s="76"/>
      <c r="M66" s="9"/>
    </row>
    <row r="67" spans="2:13" s="3" customFormat="1" ht="14.25" customHeight="1">
      <c r="B67" s="403"/>
      <c r="C67" s="87">
        <v>4</v>
      </c>
      <c r="D67" s="112">
        <v>1</v>
      </c>
      <c r="E67" s="85">
        <v>2.02</v>
      </c>
      <c r="F67" s="86">
        <v>4</v>
      </c>
      <c r="G67" s="79">
        <f t="shared" si="2"/>
        <v>8.08</v>
      </c>
      <c r="H67" s="97"/>
      <c r="I67" s="75"/>
      <c r="J67" s="75"/>
      <c r="K67" s="76"/>
      <c r="M67" s="9"/>
    </row>
    <row r="68" spans="2:13" s="3" customFormat="1" ht="14.25" customHeight="1" thickBot="1">
      <c r="B68" s="404"/>
      <c r="C68" s="87">
        <v>4</v>
      </c>
      <c r="D68" s="112">
        <v>1</v>
      </c>
      <c r="E68" s="92">
        <v>1.98</v>
      </c>
      <c r="F68" s="86">
        <v>4</v>
      </c>
      <c r="G68" s="79">
        <f t="shared" si="2"/>
        <v>7.92</v>
      </c>
      <c r="H68" s="97"/>
      <c r="I68" s="75"/>
      <c r="J68" s="75"/>
      <c r="K68" s="76"/>
      <c r="M68" s="9"/>
    </row>
    <row r="69" spans="2:13" s="3" customFormat="1" ht="14.25" customHeight="1" thickBot="1">
      <c r="B69" s="94"/>
      <c r="C69" s="95"/>
      <c r="D69" s="107"/>
      <c r="E69" s="406" t="s">
        <v>50</v>
      </c>
      <c r="F69" s="407"/>
      <c r="G69" s="103">
        <f>SUM(G47:G68)</f>
        <v>213.02399999999997</v>
      </c>
      <c r="H69" s="97"/>
      <c r="I69" s="75"/>
      <c r="J69" s="75"/>
      <c r="K69" s="76"/>
      <c r="L69" s="75"/>
      <c r="M69" s="75"/>
    </row>
    <row r="70" spans="2:13" s="3" customFormat="1" ht="14.25" customHeight="1" thickTop="1">
      <c r="B70" s="383" t="s">
        <v>61</v>
      </c>
      <c r="C70" s="384"/>
      <c r="D70" s="384"/>
      <c r="E70" s="384"/>
      <c r="F70" s="384"/>
      <c r="G70" s="384"/>
      <c r="H70" s="97"/>
      <c r="I70" s="75"/>
      <c r="J70" s="75"/>
      <c r="K70" s="76"/>
      <c r="L70" s="75"/>
      <c r="M70" s="75"/>
    </row>
    <row r="71" spans="2:13" s="3" customFormat="1" ht="14.25" customHeight="1">
      <c r="B71" s="81" t="s">
        <v>0</v>
      </c>
      <c r="C71" s="82" t="s">
        <v>49</v>
      </c>
      <c r="D71" s="78" t="s">
        <v>58</v>
      </c>
      <c r="E71" s="77" t="s">
        <v>47</v>
      </c>
      <c r="F71" s="78" t="s">
        <v>25</v>
      </c>
      <c r="G71" s="77" t="s">
        <v>48</v>
      </c>
      <c r="H71" s="97"/>
      <c r="I71" s="75"/>
      <c r="J71" s="75"/>
      <c r="K71" s="76"/>
      <c r="L71" s="75"/>
      <c r="M71" s="75"/>
    </row>
    <row r="72" spans="2:13" s="3" customFormat="1" ht="14.25" customHeight="1">
      <c r="B72" s="385" t="s">
        <v>62</v>
      </c>
      <c r="C72" s="87">
        <v>4</v>
      </c>
      <c r="D72" s="112">
        <v>1</v>
      </c>
      <c r="E72" s="85">
        <v>4.24</v>
      </c>
      <c r="F72" s="86">
        <v>11</v>
      </c>
      <c r="G72" s="79">
        <f>+D72*E72*F72</f>
        <v>46.64</v>
      </c>
      <c r="H72" s="97"/>
      <c r="I72" s="75"/>
      <c r="J72" s="75"/>
      <c r="K72" s="76"/>
      <c r="L72" s="75"/>
      <c r="M72" s="75"/>
    </row>
    <row r="73" spans="2:13" s="3" customFormat="1" ht="14.25" customHeight="1">
      <c r="B73" s="386"/>
      <c r="C73" s="87">
        <v>3</v>
      </c>
      <c r="D73" s="84">
        <v>0.56000000000000005</v>
      </c>
      <c r="E73" s="85">
        <v>3.9</v>
      </c>
      <c r="F73" s="86">
        <v>11</v>
      </c>
      <c r="G73" s="79">
        <f t="shared" ref="G73:G88" si="3">+D73*E73*F73</f>
        <v>24.024000000000001</v>
      </c>
      <c r="H73" s="97"/>
      <c r="I73" s="75"/>
      <c r="J73" s="75"/>
      <c r="K73" s="76"/>
      <c r="L73" s="75"/>
      <c r="M73" s="75"/>
    </row>
    <row r="74" spans="2:13" s="3" customFormat="1" ht="14.25" customHeight="1">
      <c r="B74" s="386"/>
      <c r="C74" s="87">
        <v>4</v>
      </c>
      <c r="D74" s="112">
        <v>1</v>
      </c>
      <c r="E74" s="85">
        <v>2.06</v>
      </c>
      <c r="F74" s="86">
        <v>2</v>
      </c>
      <c r="G74" s="79">
        <f t="shared" si="3"/>
        <v>4.12</v>
      </c>
      <c r="H74" s="97"/>
      <c r="I74" s="75"/>
      <c r="J74" s="75"/>
      <c r="K74" s="76"/>
      <c r="M74" s="9"/>
    </row>
    <row r="75" spans="2:13" s="3" customFormat="1" ht="14.25" customHeight="1">
      <c r="B75" s="386"/>
      <c r="C75" s="87">
        <v>3</v>
      </c>
      <c r="D75" s="84">
        <v>0.56000000000000005</v>
      </c>
      <c r="E75" s="85">
        <v>1.86</v>
      </c>
      <c r="F75" s="86">
        <v>2</v>
      </c>
      <c r="G75" s="79">
        <f t="shared" si="3"/>
        <v>2.0832000000000002</v>
      </c>
      <c r="H75" s="97"/>
      <c r="I75" s="75"/>
      <c r="J75" s="75"/>
      <c r="K75" s="76"/>
      <c r="M75" s="9"/>
    </row>
    <row r="76" spans="2:13" s="3" customFormat="1" ht="14.25" customHeight="1">
      <c r="B76" s="386"/>
      <c r="C76" s="87">
        <v>4</v>
      </c>
      <c r="D76" s="112">
        <v>1</v>
      </c>
      <c r="E76" s="85">
        <v>3.34</v>
      </c>
      <c r="F76" s="86">
        <v>2</v>
      </c>
      <c r="G76" s="79">
        <f t="shared" si="3"/>
        <v>6.68</v>
      </c>
      <c r="H76" s="97"/>
      <c r="I76" s="75"/>
      <c r="J76" s="75"/>
      <c r="K76" s="76"/>
      <c r="M76" s="9"/>
    </row>
    <row r="77" spans="2:13" s="3" customFormat="1" ht="14.25" customHeight="1">
      <c r="B77" s="386"/>
      <c r="C77" s="87">
        <v>3</v>
      </c>
      <c r="D77" s="84">
        <v>0.56000000000000005</v>
      </c>
      <c r="E77" s="85">
        <v>2.94</v>
      </c>
      <c r="F77" s="86">
        <v>2</v>
      </c>
      <c r="G77" s="79">
        <f t="shared" si="3"/>
        <v>3.2928000000000002</v>
      </c>
      <c r="H77" s="97"/>
      <c r="I77" s="75"/>
      <c r="J77" s="75"/>
      <c r="K77" s="76"/>
      <c r="M77" s="9"/>
    </row>
    <row r="78" spans="2:13" s="3" customFormat="1" ht="14.25" customHeight="1">
      <c r="B78" s="386"/>
      <c r="C78" s="87">
        <v>4</v>
      </c>
      <c r="D78" s="112">
        <v>1</v>
      </c>
      <c r="E78" s="85">
        <v>3.48</v>
      </c>
      <c r="F78" s="86">
        <v>8</v>
      </c>
      <c r="G78" s="79">
        <f t="shared" si="3"/>
        <v>27.84</v>
      </c>
      <c r="H78" s="97"/>
      <c r="I78" s="75"/>
      <c r="J78" s="75"/>
      <c r="K78" s="76"/>
      <c r="M78" s="9"/>
    </row>
    <row r="79" spans="2:13" s="3" customFormat="1" ht="14.25" customHeight="1">
      <c r="B79" s="386"/>
      <c r="C79" s="87">
        <v>3</v>
      </c>
      <c r="D79" s="84">
        <v>0.56000000000000005</v>
      </c>
      <c r="E79" s="85">
        <v>5.8</v>
      </c>
      <c r="F79" s="86">
        <v>8</v>
      </c>
      <c r="G79" s="79">
        <f t="shared" si="3"/>
        <v>25.984000000000002</v>
      </c>
      <c r="H79" s="97"/>
      <c r="I79" s="75"/>
      <c r="J79" s="75"/>
      <c r="K79" s="76"/>
      <c r="M79" s="9"/>
    </row>
    <row r="80" spans="2:13" s="3" customFormat="1" ht="14.25" customHeight="1">
      <c r="B80" s="386"/>
      <c r="C80" s="87">
        <v>4</v>
      </c>
      <c r="D80" s="112">
        <v>1</v>
      </c>
      <c r="E80" s="85">
        <v>5.9</v>
      </c>
      <c r="F80" s="86">
        <v>5</v>
      </c>
      <c r="G80" s="79">
        <f t="shared" si="3"/>
        <v>29.5</v>
      </c>
      <c r="H80" s="97"/>
      <c r="I80" s="75"/>
      <c r="J80" s="75"/>
      <c r="K80" s="76"/>
      <c r="M80" s="9"/>
    </row>
    <row r="81" spans="2:13" s="3" customFormat="1" ht="14.25" customHeight="1">
      <c r="B81" s="386"/>
      <c r="C81" s="87">
        <v>3</v>
      </c>
      <c r="D81" s="84">
        <v>0.56000000000000005</v>
      </c>
      <c r="E81" s="85">
        <v>4.7</v>
      </c>
      <c r="F81" s="86">
        <v>5</v>
      </c>
      <c r="G81" s="79">
        <f t="shared" si="3"/>
        <v>13.160000000000004</v>
      </c>
      <c r="H81" s="97"/>
      <c r="I81" s="75"/>
      <c r="J81" s="75"/>
      <c r="K81" s="76"/>
      <c r="M81" s="9"/>
    </row>
    <row r="82" spans="2:13" s="3" customFormat="1" ht="14.25" customHeight="1">
      <c r="B82" s="386"/>
      <c r="C82" s="87">
        <v>4</v>
      </c>
      <c r="D82" s="112">
        <v>1</v>
      </c>
      <c r="E82" s="85">
        <v>2.2799999999999998</v>
      </c>
      <c r="F82" s="86">
        <v>6</v>
      </c>
      <c r="G82" s="79">
        <f t="shared" si="3"/>
        <v>13.68</v>
      </c>
      <c r="H82" s="97"/>
      <c r="I82" s="75"/>
      <c r="J82" s="75"/>
      <c r="K82" s="76"/>
      <c r="M82" s="9"/>
    </row>
    <row r="83" spans="2:13" s="3" customFormat="1" ht="14.25" customHeight="1">
      <c r="B83" s="386"/>
      <c r="C83" s="87">
        <v>3</v>
      </c>
      <c r="D83" s="84">
        <v>0.56000000000000005</v>
      </c>
      <c r="E83" s="85">
        <v>2.2799999999999998</v>
      </c>
      <c r="F83" s="86">
        <v>6</v>
      </c>
      <c r="G83" s="79">
        <f t="shared" si="3"/>
        <v>7.6608000000000001</v>
      </c>
      <c r="H83" s="97"/>
      <c r="I83" s="75"/>
      <c r="J83" s="75"/>
      <c r="K83" s="76"/>
      <c r="M83" s="9"/>
    </row>
    <row r="84" spans="2:13" s="3" customFormat="1" ht="14.25" customHeight="1">
      <c r="B84" s="386"/>
      <c r="C84" s="87">
        <v>4</v>
      </c>
      <c r="D84" s="112">
        <v>1</v>
      </c>
      <c r="E84" s="85">
        <v>2.08</v>
      </c>
      <c r="F84" s="86">
        <v>10</v>
      </c>
      <c r="G84" s="79">
        <f t="shared" si="3"/>
        <v>20.8</v>
      </c>
      <c r="H84" s="97"/>
      <c r="I84" s="75"/>
      <c r="J84" s="75"/>
      <c r="K84" s="76"/>
      <c r="M84" s="9"/>
    </row>
    <row r="85" spans="2:13" s="3" customFormat="1" ht="14.25" customHeight="1">
      <c r="B85" s="386"/>
      <c r="C85" s="87">
        <v>3</v>
      </c>
      <c r="D85" s="84">
        <v>0.56000000000000005</v>
      </c>
      <c r="E85" s="85">
        <v>2.08</v>
      </c>
      <c r="F85" s="86">
        <v>10</v>
      </c>
      <c r="G85" s="79">
        <f t="shared" si="3"/>
        <v>11.648</v>
      </c>
      <c r="H85" s="97"/>
      <c r="I85" s="75"/>
      <c r="J85" s="75"/>
      <c r="K85" s="76"/>
      <c r="M85" s="9"/>
    </row>
    <row r="86" spans="2:13" s="3" customFormat="1" ht="14.25" customHeight="1">
      <c r="B86" s="386"/>
      <c r="C86" s="87">
        <v>4</v>
      </c>
      <c r="D86" s="112">
        <v>1</v>
      </c>
      <c r="E86" s="85">
        <v>1.54</v>
      </c>
      <c r="F86" s="86">
        <v>6</v>
      </c>
      <c r="G86" s="79">
        <f t="shared" si="3"/>
        <v>9.24</v>
      </c>
      <c r="H86" s="97"/>
      <c r="I86" s="75"/>
      <c r="J86" s="75"/>
      <c r="K86" s="76"/>
      <c r="M86" s="9"/>
    </row>
    <row r="87" spans="2:13" s="3" customFormat="1" ht="14.25" customHeight="1">
      <c r="B87" s="386"/>
      <c r="C87" s="87">
        <v>4</v>
      </c>
      <c r="D87" s="112">
        <v>1</v>
      </c>
      <c r="E87" s="85">
        <v>1.36</v>
      </c>
      <c r="F87" s="86">
        <v>6</v>
      </c>
      <c r="G87" s="79">
        <f t="shared" si="3"/>
        <v>8.16</v>
      </c>
      <c r="H87" s="97"/>
      <c r="I87" s="75"/>
      <c r="J87" s="75"/>
      <c r="K87" s="76"/>
      <c r="M87" s="9"/>
    </row>
    <row r="88" spans="2:13" s="3" customFormat="1" ht="14.25" customHeight="1" thickBot="1">
      <c r="B88" s="387"/>
      <c r="C88" s="93">
        <v>4</v>
      </c>
      <c r="D88" s="102">
        <v>1</v>
      </c>
      <c r="E88" s="85">
        <v>1.28</v>
      </c>
      <c r="F88" s="86">
        <v>6</v>
      </c>
      <c r="G88" s="79">
        <f t="shared" si="3"/>
        <v>7.68</v>
      </c>
      <c r="H88" s="97"/>
      <c r="I88" s="75"/>
      <c r="J88" s="75"/>
      <c r="K88" s="76"/>
      <c r="M88" s="9"/>
    </row>
    <row r="89" spans="2:13" s="3" customFormat="1" ht="14.25" customHeight="1" thickBot="1">
      <c r="B89" s="116"/>
      <c r="C89" s="117"/>
      <c r="D89" s="118"/>
      <c r="E89" s="388" t="s">
        <v>50</v>
      </c>
      <c r="F89" s="389"/>
      <c r="G89" s="103">
        <f>SUM(G72:G88)</f>
        <v>262.19280000000003</v>
      </c>
      <c r="H89" s="97"/>
      <c r="I89" s="75"/>
      <c r="J89" s="75"/>
      <c r="K89" s="76"/>
      <c r="M89" s="9"/>
    </row>
    <row r="90" spans="2:13" ht="18" customHeight="1" thickTop="1" thickBot="1">
      <c r="B90" s="338" t="s">
        <v>71</v>
      </c>
      <c r="C90" s="339"/>
      <c r="D90" s="339"/>
      <c r="E90" s="339"/>
      <c r="F90" s="339"/>
      <c r="G90" s="339"/>
      <c r="H90" s="339"/>
      <c r="I90" s="339"/>
      <c r="J90" s="340"/>
      <c r="K90" s="120"/>
    </row>
    <row r="91" spans="2:13" ht="18" customHeight="1" thickTop="1" thickBot="1">
      <c r="B91" s="338" t="s">
        <v>72</v>
      </c>
      <c r="C91" s="339"/>
      <c r="D91" s="339"/>
      <c r="E91" s="339"/>
      <c r="F91" s="339"/>
      <c r="G91" s="339"/>
      <c r="H91" s="339"/>
      <c r="I91" s="339"/>
      <c r="J91" s="340"/>
      <c r="K91" s="120">
        <f>+K90</f>
        <v>0</v>
      </c>
    </row>
    <row r="92" spans="2:13" ht="18" customHeight="1" thickTop="1" thickBot="1">
      <c r="B92" s="338" t="s">
        <v>73</v>
      </c>
      <c r="C92" s="339"/>
      <c r="D92" s="339"/>
      <c r="E92" s="339"/>
      <c r="F92" s="339"/>
      <c r="G92" s="339"/>
      <c r="H92" s="339"/>
      <c r="I92" s="339"/>
      <c r="J92" s="340"/>
      <c r="K92" s="120">
        <f>+K91</f>
        <v>0</v>
      </c>
    </row>
    <row r="93" spans="2:13" ht="18" customHeight="1" thickTop="1" thickBot="1">
      <c r="B93" s="338" t="s">
        <v>69</v>
      </c>
      <c r="C93" s="339"/>
      <c r="D93" s="339"/>
      <c r="E93" s="339"/>
      <c r="F93" s="339"/>
      <c r="G93" s="339"/>
      <c r="H93" s="339"/>
      <c r="I93" s="339"/>
      <c r="J93" s="340"/>
      <c r="K93" s="120">
        <f>+K92+K91+K90</f>
        <v>0</v>
      </c>
    </row>
    <row r="94" spans="2:13" ht="16.5" customHeight="1" thickTop="1">
      <c r="B94" s="341" t="s">
        <v>35</v>
      </c>
      <c r="C94" s="344"/>
      <c r="D94" s="344"/>
      <c r="E94" s="342"/>
      <c r="F94" s="343" t="s">
        <v>37</v>
      </c>
      <c r="G94" s="344"/>
      <c r="H94" s="342"/>
      <c r="I94" s="343" t="s">
        <v>36</v>
      </c>
      <c r="J94" s="344"/>
      <c r="K94" s="345"/>
      <c r="L94" s="39"/>
    </row>
    <row r="95" spans="2:13" ht="16.5" customHeight="1">
      <c r="B95" s="408">
        <v>0</v>
      </c>
      <c r="C95" s="409"/>
      <c r="D95" s="409"/>
      <c r="E95" s="410"/>
      <c r="F95" s="348">
        <f>+K90</f>
        <v>0</v>
      </c>
      <c r="G95" s="347"/>
      <c r="H95" s="349"/>
      <c r="I95" s="348">
        <f>+B95+F95</f>
        <v>0</v>
      </c>
      <c r="J95" s="347"/>
      <c r="K95" s="350"/>
    </row>
    <row r="96" spans="2:13" ht="89.25" customHeight="1" thickBot="1">
      <c r="B96" s="20"/>
      <c r="C96" s="11"/>
      <c r="D96" s="11"/>
      <c r="E96" s="11"/>
      <c r="F96" s="109"/>
      <c r="G96" s="110"/>
      <c r="H96" s="109"/>
      <c r="I96" s="109"/>
      <c r="J96" s="109"/>
      <c r="K96" s="111"/>
    </row>
    <row r="97" spans="2:11" ht="15" customHeight="1">
      <c r="B97" s="20"/>
      <c r="C97" s="354"/>
      <c r="D97" s="354"/>
      <c r="E97" s="354"/>
      <c r="F97" s="354"/>
      <c r="G97" s="22"/>
      <c r="H97" s="355"/>
      <c r="I97" s="355"/>
      <c r="J97" s="355"/>
      <c r="K97" s="21"/>
    </row>
    <row r="98" spans="2:11" ht="15" customHeight="1">
      <c r="B98" s="25"/>
      <c r="C98" s="337" t="s">
        <v>21</v>
      </c>
      <c r="D98" s="337"/>
      <c r="E98" s="337"/>
      <c r="F98" s="337"/>
      <c r="G98" s="22"/>
      <c r="H98" s="337" t="s">
        <v>32</v>
      </c>
      <c r="I98" s="337"/>
      <c r="J98" s="337"/>
      <c r="K98" s="21"/>
    </row>
    <row r="99" spans="2:11" ht="15" customHeight="1">
      <c r="B99" s="25"/>
      <c r="C99" s="337"/>
      <c r="D99" s="337"/>
      <c r="E99" s="337"/>
      <c r="F99" s="337"/>
      <c r="G99" s="22"/>
      <c r="H99" s="337"/>
      <c r="I99" s="337"/>
      <c r="J99" s="337"/>
      <c r="K99" s="21"/>
    </row>
    <row r="100" spans="2:11" ht="3" customHeight="1" thickBot="1">
      <c r="B100" s="23"/>
      <c r="C100" s="24"/>
      <c r="D100" s="24"/>
      <c r="E100" s="24"/>
      <c r="F100" s="15"/>
      <c r="G100" s="15"/>
      <c r="H100" s="24"/>
      <c r="I100" s="24"/>
      <c r="J100" s="24"/>
      <c r="K100" s="16"/>
    </row>
    <row r="101" spans="2:11" ht="3" customHeight="1"/>
  </sheetData>
  <mergeCells count="42">
    <mergeCell ref="B2:B4"/>
    <mergeCell ref="C2:I2"/>
    <mergeCell ref="C3:I3"/>
    <mergeCell ref="C4:I4"/>
    <mergeCell ref="H99:J99"/>
    <mergeCell ref="B90:J90"/>
    <mergeCell ref="B94:E94"/>
    <mergeCell ref="F94:H94"/>
    <mergeCell ref="I94:K94"/>
    <mergeCell ref="B95:E95"/>
    <mergeCell ref="F95:H95"/>
    <mergeCell ref="I95:K95"/>
    <mergeCell ref="H97:J97"/>
    <mergeCell ref="H98:J98"/>
    <mergeCell ref="C97:F97"/>
    <mergeCell ref="C98:F98"/>
    <mergeCell ref="C99:F99"/>
    <mergeCell ref="B22:G22"/>
    <mergeCell ref="D5:I5"/>
    <mergeCell ref="H6:I6"/>
    <mergeCell ref="B10:B14"/>
    <mergeCell ref="B15:B18"/>
    <mergeCell ref="B19:B20"/>
    <mergeCell ref="E21:F21"/>
    <mergeCell ref="B51:B59"/>
    <mergeCell ref="B47:B50"/>
    <mergeCell ref="B60:B68"/>
    <mergeCell ref="E69:F69"/>
    <mergeCell ref="B24:B43"/>
    <mergeCell ref="E44:F44"/>
    <mergeCell ref="B45:G45"/>
    <mergeCell ref="B91:J91"/>
    <mergeCell ref="J5:K6"/>
    <mergeCell ref="B5:C5"/>
    <mergeCell ref="B6:C6"/>
    <mergeCell ref="B7:K7"/>
    <mergeCell ref="B8:G8"/>
    <mergeCell ref="B92:J92"/>
    <mergeCell ref="B93:J93"/>
    <mergeCell ref="B70:G70"/>
    <mergeCell ref="B72:B88"/>
    <mergeCell ref="E89:F89"/>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5" tint="0.59999389629810485"/>
  </sheetPr>
  <dimension ref="B1:K33"/>
  <sheetViews>
    <sheetView topLeftCell="A7" zoomScale="70" zoomScaleNormal="70" zoomScaleSheetLayoutView="85" workbookViewId="0">
      <selection activeCell="B2" sqref="B2:I4"/>
    </sheetView>
  </sheetViews>
  <sheetFormatPr baseColWidth="10" defaultRowHeight="15"/>
  <cols>
    <col min="1" max="1" width="0.7109375" style="1" customWidth="1"/>
    <col min="2" max="2" width="22.28515625" style="1" customWidth="1"/>
    <col min="3" max="3" width="13.7109375" style="1" customWidth="1"/>
    <col min="4" max="4" width="12.7109375" style="1" customWidth="1"/>
    <col min="5" max="5" width="12" style="1" customWidth="1"/>
    <col min="6" max="6" width="10.7109375" style="1" customWidth="1"/>
    <col min="7" max="7" width="13.28515625" style="1" customWidth="1"/>
    <col min="8"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15</v>
      </c>
      <c r="D6" s="37" t="s">
        <v>30</v>
      </c>
      <c r="E6" s="32" t="s">
        <v>8</v>
      </c>
      <c r="F6" s="38" t="s">
        <v>3</v>
      </c>
      <c r="G6" s="33" t="e">
        <f>+'15.0'!H6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5.75" customHeight="1">
      <c r="B11" s="140" t="str">
        <f>+'10.0'!B11</f>
        <v>Obra Drenaje 1 0+840</v>
      </c>
      <c r="C11" s="26"/>
      <c r="D11" s="17"/>
      <c r="E11" s="28">
        <v>1</v>
      </c>
      <c r="F11" s="28">
        <v>4</v>
      </c>
      <c r="G11" s="28">
        <v>2</v>
      </c>
      <c r="H11" s="28"/>
      <c r="I11" s="18">
        <f>+F11*G11*H11</f>
        <v>0</v>
      </c>
      <c r="K11" s="9"/>
    </row>
    <row r="12" spans="2:11" s="3" customFormat="1" ht="15" customHeight="1">
      <c r="B12" s="140" t="str">
        <f>+'10.0'!B12</f>
        <v>Obra Drenaje 2 0+910</v>
      </c>
      <c r="C12" s="26"/>
      <c r="D12" s="17"/>
      <c r="E12" s="138">
        <v>1</v>
      </c>
      <c r="F12" s="138">
        <v>4</v>
      </c>
      <c r="G12" s="138">
        <v>2</v>
      </c>
      <c r="H12" s="138"/>
      <c r="I12" s="139">
        <f>+F12*G12*H12</f>
        <v>0</v>
      </c>
      <c r="K12" s="9"/>
    </row>
    <row r="13" spans="2:11" s="3" customFormat="1" ht="15" customHeight="1">
      <c r="B13" s="140" t="str">
        <f>+'10.0'!B13</f>
        <v>Obra Drenaje 3 0+997</v>
      </c>
      <c r="C13" s="26"/>
      <c r="D13" s="17"/>
      <c r="E13" s="138">
        <v>1</v>
      </c>
      <c r="F13" s="138">
        <v>4</v>
      </c>
      <c r="G13" s="138">
        <v>2</v>
      </c>
      <c r="H13" s="138"/>
      <c r="I13" s="139">
        <f>+F13*G13*H13</f>
        <v>0</v>
      </c>
      <c r="K13" s="9"/>
    </row>
    <row r="14" spans="2:11" s="3" customFormat="1" ht="15" customHeight="1">
      <c r="B14" s="10"/>
      <c r="C14" s="26"/>
      <c r="D14" s="17"/>
      <c r="E14" s="29"/>
      <c r="F14" s="28"/>
      <c r="G14" s="28"/>
      <c r="H14" s="28"/>
      <c r="I14" s="18"/>
      <c r="K14" s="9"/>
    </row>
    <row r="15" spans="2:11" s="3" customFormat="1" ht="15" customHeight="1">
      <c r="B15" s="10"/>
      <c r="C15" s="26"/>
      <c r="D15" s="17"/>
      <c r="E15" s="28"/>
      <c r="F15" s="28"/>
      <c r="G15" s="28"/>
      <c r="H15" s="28"/>
      <c r="I15" s="18"/>
      <c r="K15" s="9"/>
    </row>
    <row r="16" spans="2:11" s="3" customFormat="1" ht="15" customHeight="1">
      <c r="B16" s="10"/>
      <c r="C16" s="26"/>
      <c r="D16" s="17"/>
      <c r="E16" s="29"/>
      <c r="F16" s="28"/>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4"/>
      <c r="C20" s="40"/>
      <c r="D20" s="8"/>
      <c r="E20" s="43"/>
      <c r="F20" s="43"/>
      <c r="G20" s="28"/>
      <c r="H20" s="28"/>
      <c r="I20" s="42"/>
      <c r="K20" s="9"/>
    </row>
    <row r="21" spans="2:11" ht="18" customHeight="1" thickTop="1" thickBot="1">
      <c r="B21" s="338" t="s">
        <v>34</v>
      </c>
      <c r="C21" s="339"/>
      <c r="D21" s="339"/>
      <c r="E21" s="339"/>
      <c r="F21" s="339"/>
      <c r="G21" s="339"/>
      <c r="H21" s="340"/>
      <c r="I21" s="41">
        <f>SUM(I11:I20)</f>
        <v>0</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v>0</v>
      </c>
      <c r="E23" s="347"/>
      <c r="F23" s="349"/>
      <c r="G23" s="348">
        <v>0</v>
      </c>
      <c r="H23" s="347"/>
      <c r="I23" s="350"/>
    </row>
    <row r="24" spans="2:11" ht="17.25" thickTop="1" thickBot="1">
      <c r="B24" s="351" t="s">
        <v>22</v>
      </c>
      <c r="C24" s="352"/>
      <c r="D24" s="352"/>
      <c r="E24" s="352"/>
      <c r="F24" s="352"/>
      <c r="G24" s="352"/>
      <c r="H24" s="352"/>
      <c r="I24" s="353"/>
    </row>
    <row r="25" spans="2:11">
      <c r="B25" s="12"/>
      <c r="C25" s="13"/>
      <c r="D25" s="13"/>
      <c r="E25" s="13"/>
      <c r="F25" s="13"/>
      <c r="G25" s="13"/>
      <c r="H25" s="13"/>
      <c r="I25" s="14"/>
    </row>
    <row r="26" spans="2:11">
      <c r="B26" s="20"/>
      <c r="C26" s="11"/>
      <c r="D26" s="11"/>
      <c r="E26" s="11"/>
      <c r="F26" s="11"/>
      <c r="G26" s="11"/>
      <c r="H26" s="11"/>
      <c r="I26" s="21"/>
    </row>
    <row r="27" spans="2:11">
      <c r="B27" s="20"/>
      <c r="C27" s="11"/>
      <c r="D27" s="11"/>
      <c r="E27" s="11"/>
      <c r="F27" s="11"/>
      <c r="G27" s="11"/>
      <c r="H27" s="11"/>
      <c r="I27" s="11"/>
      <c r="J27" s="39"/>
    </row>
    <row r="28" spans="2:11" ht="30.75" customHeight="1"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c r="D31" s="337"/>
      <c r="E31" s="22"/>
      <c r="F31" s="337"/>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5" tint="0.59999389629810485"/>
  </sheetPr>
  <dimension ref="B1:K33"/>
  <sheetViews>
    <sheetView zoomScale="85" zoomScaleNormal="85" zoomScaleSheetLayoutView="85" workbookViewId="0">
      <selection activeCell="B2" sqref="B2:I4"/>
    </sheetView>
  </sheetViews>
  <sheetFormatPr baseColWidth="10" defaultRowHeight="15"/>
  <cols>
    <col min="1" max="1" width="0.7109375" style="1" customWidth="1"/>
    <col min="2" max="2" width="24.28515625" style="1" customWidth="1"/>
    <col min="3" max="3" width="13.7109375" style="1" customWidth="1"/>
    <col min="4" max="4" width="12.7109375" style="1" customWidth="1"/>
    <col min="5" max="8" width="10.7109375" style="1" customWidth="1"/>
    <col min="9" max="9" width="14.7109375" style="1" customWidth="1"/>
    <col min="10" max="10" width="0.5703125" style="1" customWidth="1"/>
    <col min="11" max="254" width="11.42578125" style="1"/>
    <col min="255" max="255" width="1.42578125" style="1" customWidth="1"/>
    <col min="256" max="256" width="11.42578125" style="1"/>
    <col min="257" max="257" width="6" style="1" customWidth="1"/>
    <col min="258" max="258" width="9" style="1" customWidth="1"/>
    <col min="259" max="259" width="18.42578125" style="1" customWidth="1"/>
    <col min="260" max="260" width="7.7109375" style="1" customWidth="1"/>
    <col min="261" max="261" width="8.7109375" style="1" customWidth="1"/>
    <col min="262" max="262" width="10.5703125" style="1" customWidth="1"/>
    <col min="263" max="263" width="13.7109375" style="1" customWidth="1"/>
    <col min="264" max="264" width="11.5703125" style="1" customWidth="1"/>
    <col min="265" max="265" width="0.7109375" style="1" customWidth="1"/>
    <col min="266" max="510" width="11.42578125" style="1"/>
    <col min="511" max="511" width="1.42578125" style="1" customWidth="1"/>
    <col min="512" max="512" width="11.42578125" style="1"/>
    <col min="513" max="513" width="6" style="1" customWidth="1"/>
    <col min="514" max="514" width="9" style="1" customWidth="1"/>
    <col min="515" max="515" width="18.42578125" style="1" customWidth="1"/>
    <col min="516" max="516" width="7.7109375" style="1" customWidth="1"/>
    <col min="517" max="517" width="8.7109375" style="1" customWidth="1"/>
    <col min="518" max="518" width="10.5703125" style="1" customWidth="1"/>
    <col min="519" max="519" width="13.7109375" style="1" customWidth="1"/>
    <col min="520" max="520" width="11.5703125" style="1" customWidth="1"/>
    <col min="521" max="521" width="0.7109375" style="1" customWidth="1"/>
    <col min="522" max="766" width="11.42578125" style="1"/>
    <col min="767" max="767" width="1.42578125" style="1" customWidth="1"/>
    <col min="768" max="768" width="11.42578125" style="1"/>
    <col min="769" max="769" width="6" style="1" customWidth="1"/>
    <col min="770" max="770" width="9" style="1" customWidth="1"/>
    <col min="771" max="771" width="18.42578125" style="1" customWidth="1"/>
    <col min="772" max="772" width="7.7109375" style="1" customWidth="1"/>
    <col min="773" max="773" width="8.7109375" style="1" customWidth="1"/>
    <col min="774" max="774" width="10.5703125" style="1" customWidth="1"/>
    <col min="775" max="775" width="13.7109375" style="1" customWidth="1"/>
    <col min="776" max="776" width="11.5703125" style="1" customWidth="1"/>
    <col min="777" max="777" width="0.7109375" style="1" customWidth="1"/>
    <col min="778" max="1022" width="11.42578125" style="1"/>
    <col min="1023" max="1023" width="1.42578125" style="1" customWidth="1"/>
    <col min="1024" max="1024" width="11.42578125" style="1"/>
    <col min="1025" max="1025" width="6" style="1" customWidth="1"/>
    <col min="1026" max="1026" width="9" style="1" customWidth="1"/>
    <col min="1027" max="1027" width="18.42578125" style="1" customWidth="1"/>
    <col min="1028" max="1028" width="7.7109375" style="1" customWidth="1"/>
    <col min="1029" max="1029" width="8.7109375" style="1" customWidth="1"/>
    <col min="1030" max="1030" width="10.5703125" style="1" customWidth="1"/>
    <col min="1031" max="1031" width="13.7109375" style="1" customWidth="1"/>
    <col min="1032" max="1032" width="11.5703125" style="1" customWidth="1"/>
    <col min="1033" max="1033" width="0.7109375" style="1" customWidth="1"/>
    <col min="1034" max="1278" width="11.42578125" style="1"/>
    <col min="1279" max="1279" width="1.42578125" style="1" customWidth="1"/>
    <col min="1280" max="1280" width="11.42578125" style="1"/>
    <col min="1281" max="1281" width="6" style="1" customWidth="1"/>
    <col min="1282" max="1282" width="9" style="1" customWidth="1"/>
    <col min="1283" max="1283" width="18.42578125" style="1" customWidth="1"/>
    <col min="1284" max="1284" width="7.7109375" style="1" customWidth="1"/>
    <col min="1285" max="1285" width="8.7109375" style="1" customWidth="1"/>
    <col min="1286" max="1286" width="10.5703125" style="1" customWidth="1"/>
    <col min="1287" max="1287" width="13.7109375" style="1" customWidth="1"/>
    <col min="1288" max="1288" width="11.5703125" style="1" customWidth="1"/>
    <col min="1289" max="1289" width="0.7109375" style="1" customWidth="1"/>
    <col min="1290" max="1534" width="11.42578125" style="1"/>
    <col min="1535" max="1535" width="1.42578125" style="1" customWidth="1"/>
    <col min="1536" max="1536" width="11.42578125" style="1"/>
    <col min="1537" max="1537" width="6" style="1" customWidth="1"/>
    <col min="1538" max="1538" width="9" style="1" customWidth="1"/>
    <col min="1539" max="1539" width="18.42578125" style="1" customWidth="1"/>
    <col min="1540" max="1540" width="7.7109375" style="1" customWidth="1"/>
    <col min="1541" max="1541" width="8.7109375" style="1" customWidth="1"/>
    <col min="1542" max="1542" width="10.5703125" style="1" customWidth="1"/>
    <col min="1543" max="1543" width="13.7109375" style="1" customWidth="1"/>
    <col min="1544" max="1544" width="11.5703125" style="1" customWidth="1"/>
    <col min="1545" max="1545" width="0.7109375" style="1" customWidth="1"/>
    <col min="1546" max="1790" width="11.42578125" style="1"/>
    <col min="1791" max="1791" width="1.42578125" style="1" customWidth="1"/>
    <col min="1792" max="1792" width="11.42578125" style="1"/>
    <col min="1793" max="1793" width="6" style="1" customWidth="1"/>
    <col min="1794" max="1794" width="9" style="1" customWidth="1"/>
    <col min="1795" max="1795" width="18.42578125" style="1" customWidth="1"/>
    <col min="1796" max="1796" width="7.7109375" style="1" customWidth="1"/>
    <col min="1797" max="1797" width="8.7109375" style="1" customWidth="1"/>
    <col min="1798" max="1798" width="10.5703125" style="1" customWidth="1"/>
    <col min="1799" max="1799" width="13.7109375" style="1" customWidth="1"/>
    <col min="1800" max="1800" width="11.5703125" style="1" customWidth="1"/>
    <col min="1801" max="1801" width="0.7109375" style="1" customWidth="1"/>
    <col min="1802" max="2046" width="11.42578125" style="1"/>
    <col min="2047" max="2047" width="1.42578125" style="1" customWidth="1"/>
    <col min="2048" max="2048" width="11.42578125" style="1"/>
    <col min="2049" max="2049" width="6" style="1" customWidth="1"/>
    <col min="2050" max="2050" width="9" style="1" customWidth="1"/>
    <col min="2051" max="2051" width="18.42578125" style="1" customWidth="1"/>
    <col min="2052" max="2052" width="7.7109375" style="1" customWidth="1"/>
    <col min="2053" max="2053" width="8.7109375" style="1" customWidth="1"/>
    <col min="2054" max="2054" width="10.5703125" style="1" customWidth="1"/>
    <col min="2055" max="2055" width="13.7109375" style="1" customWidth="1"/>
    <col min="2056" max="2056" width="11.5703125" style="1" customWidth="1"/>
    <col min="2057" max="2057" width="0.7109375" style="1" customWidth="1"/>
    <col min="2058" max="2302" width="11.42578125" style="1"/>
    <col min="2303" max="2303" width="1.42578125" style="1" customWidth="1"/>
    <col min="2304" max="2304" width="11.42578125" style="1"/>
    <col min="2305" max="2305" width="6" style="1" customWidth="1"/>
    <col min="2306" max="2306" width="9" style="1" customWidth="1"/>
    <col min="2307" max="2307" width="18.42578125" style="1" customWidth="1"/>
    <col min="2308" max="2308" width="7.7109375" style="1" customWidth="1"/>
    <col min="2309" max="2309" width="8.7109375" style="1" customWidth="1"/>
    <col min="2310" max="2310" width="10.5703125" style="1" customWidth="1"/>
    <col min="2311" max="2311" width="13.7109375" style="1" customWidth="1"/>
    <col min="2312" max="2312" width="11.5703125" style="1" customWidth="1"/>
    <col min="2313" max="2313" width="0.7109375" style="1" customWidth="1"/>
    <col min="2314" max="2558" width="11.42578125" style="1"/>
    <col min="2559" max="2559" width="1.42578125" style="1" customWidth="1"/>
    <col min="2560" max="2560" width="11.42578125" style="1"/>
    <col min="2561" max="2561" width="6" style="1" customWidth="1"/>
    <col min="2562" max="2562" width="9" style="1" customWidth="1"/>
    <col min="2563" max="2563" width="18.42578125" style="1" customWidth="1"/>
    <col min="2564" max="2564" width="7.7109375" style="1" customWidth="1"/>
    <col min="2565" max="2565" width="8.7109375" style="1" customWidth="1"/>
    <col min="2566" max="2566" width="10.5703125" style="1" customWidth="1"/>
    <col min="2567" max="2567" width="13.7109375" style="1" customWidth="1"/>
    <col min="2568" max="2568" width="11.5703125" style="1" customWidth="1"/>
    <col min="2569" max="2569" width="0.7109375" style="1" customWidth="1"/>
    <col min="2570" max="2814" width="11.42578125" style="1"/>
    <col min="2815" max="2815" width="1.42578125" style="1" customWidth="1"/>
    <col min="2816" max="2816" width="11.42578125" style="1"/>
    <col min="2817" max="2817" width="6" style="1" customWidth="1"/>
    <col min="2818" max="2818" width="9" style="1" customWidth="1"/>
    <col min="2819" max="2819" width="18.42578125" style="1" customWidth="1"/>
    <col min="2820" max="2820" width="7.7109375" style="1" customWidth="1"/>
    <col min="2821" max="2821" width="8.7109375" style="1" customWidth="1"/>
    <col min="2822" max="2822" width="10.5703125" style="1" customWidth="1"/>
    <col min="2823" max="2823" width="13.7109375" style="1" customWidth="1"/>
    <col min="2824" max="2824" width="11.5703125" style="1" customWidth="1"/>
    <col min="2825" max="2825" width="0.7109375" style="1" customWidth="1"/>
    <col min="2826" max="3070" width="11.42578125" style="1"/>
    <col min="3071" max="3071" width="1.42578125" style="1" customWidth="1"/>
    <col min="3072" max="3072" width="11.42578125" style="1"/>
    <col min="3073" max="3073" width="6" style="1" customWidth="1"/>
    <col min="3074" max="3074" width="9" style="1" customWidth="1"/>
    <col min="3075" max="3075" width="18.42578125" style="1" customWidth="1"/>
    <col min="3076" max="3076" width="7.7109375" style="1" customWidth="1"/>
    <col min="3077" max="3077" width="8.7109375" style="1" customWidth="1"/>
    <col min="3078" max="3078" width="10.5703125" style="1" customWidth="1"/>
    <col min="3079" max="3079" width="13.7109375" style="1" customWidth="1"/>
    <col min="3080" max="3080" width="11.5703125" style="1" customWidth="1"/>
    <col min="3081" max="3081" width="0.7109375" style="1" customWidth="1"/>
    <col min="3082" max="3326" width="11.42578125" style="1"/>
    <col min="3327" max="3327" width="1.42578125" style="1" customWidth="1"/>
    <col min="3328" max="3328" width="11.42578125" style="1"/>
    <col min="3329" max="3329" width="6" style="1" customWidth="1"/>
    <col min="3330" max="3330" width="9" style="1" customWidth="1"/>
    <col min="3331" max="3331" width="18.42578125" style="1" customWidth="1"/>
    <col min="3332" max="3332" width="7.7109375" style="1" customWidth="1"/>
    <col min="3333" max="3333" width="8.7109375" style="1" customWidth="1"/>
    <col min="3334" max="3334" width="10.5703125" style="1" customWidth="1"/>
    <col min="3335" max="3335" width="13.7109375" style="1" customWidth="1"/>
    <col min="3336" max="3336" width="11.5703125" style="1" customWidth="1"/>
    <col min="3337" max="3337" width="0.7109375" style="1" customWidth="1"/>
    <col min="3338" max="3582" width="11.42578125" style="1"/>
    <col min="3583" max="3583" width="1.42578125" style="1" customWidth="1"/>
    <col min="3584" max="3584" width="11.42578125" style="1"/>
    <col min="3585" max="3585" width="6" style="1" customWidth="1"/>
    <col min="3586" max="3586" width="9" style="1" customWidth="1"/>
    <col min="3587" max="3587" width="18.42578125" style="1" customWidth="1"/>
    <col min="3588" max="3588" width="7.7109375" style="1" customWidth="1"/>
    <col min="3589" max="3589" width="8.7109375" style="1" customWidth="1"/>
    <col min="3590" max="3590" width="10.5703125" style="1" customWidth="1"/>
    <col min="3591" max="3591" width="13.7109375" style="1" customWidth="1"/>
    <col min="3592" max="3592" width="11.5703125" style="1" customWidth="1"/>
    <col min="3593" max="3593" width="0.7109375" style="1" customWidth="1"/>
    <col min="3594" max="3838" width="11.42578125" style="1"/>
    <col min="3839" max="3839" width="1.42578125" style="1" customWidth="1"/>
    <col min="3840" max="3840" width="11.42578125" style="1"/>
    <col min="3841" max="3841" width="6" style="1" customWidth="1"/>
    <col min="3842" max="3842" width="9" style="1" customWidth="1"/>
    <col min="3843" max="3843" width="18.42578125" style="1" customWidth="1"/>
    <col min="3844" max="3844" width="7.7109375" style="1" customWidth="1"/>
    <col min="3845" max="3845" width="8.7109375" style="1" customWidth="1"/>
    <col min="3846" max="3846" width="10.5703125" style="1" customWidth="1"/>
    <col min="3847" max="3847" width="13.7109375" style="1" customWidth="1"/>
    <col min="3848" max="3848" width="11.5703125" style="1" customWidth="1"/>
    <col min="3849" max="3849" width="0.7109375" style="1" customWidth="1"/>
    <col min="3850" max="4094" width="11.42578125" style="1"/>
    <col min="4095" max="4095" width="1.42578125" style="1" customWidth="1"/>
    <col min="4096" max="4096" width="11.42578125" style="1"/>
    <col min="4097" max="4097" width="6" style="1" customWidth="1"/>
    <col min="4098" max="4098" width="9" style="1" customWidth="1"/>
    <col min="4099" max="4099" width="18.42578125" style="1" customWidth="1"/>
    <col min="4100" max="4100" width="7.7109375" style="1" customWidth="1"/>
    <col min="4101" max="4101" width="8.7109375" style="1" customWidth="1"/>
    <col min="4102" max="4102" width="10.5703125" style="1" customWidth="1"/>
    <col min="4103" max="4103" width="13.7109375" style="1" customWidth="1"/>
    <col min="4104" max="4104" width="11.5703125" style="1" customWidth="1"/>
    <col min="4105" max="4105" width="0.7109375" style="1" customWidth="1"/>
    <col min="4106" max="4350" width="11.42578125" style="1"/>
    <col min="4351" max="4351" width="1.42578125" style="1" customWidth="1"/>
    <col min="4352" max="4352" width="11.42578125" style="1"/>
    <col min="4353" max="4353" width="6" style="1" customWidth="1"/>
    <col min="4354" max="4354" width="9" style="1" customWidth="1"/>
    <col min="4355" max="4355" width="18.42578125" style="1" customWidth="1"/>
    <col min="4356" max="4356" width="7.7109375" style="1" customWidth="1"/>
    <col min="4357" max="4357" width="8.7109375" style="1" customWidth="1"/>
    <col min="4358" max="4358" width="10.5703125" style="1" customWidth="1"/>
    <col min="4359" max="4359" width="13.7109375" style="1" customWidth="1"/>
    <col min="4360" max="4360" width="11.5703125" style="1" customWidth="1"/>
    <col min="4361" max="4361" width="0.7109375" style="1" customWidth="1"/>
    <col min="4362" max="4606" width="11.42578125" style="1"/>
    <col min="4607" max="4607" width="1.42578125" style="1" customWidth="1"/>
    <col min="4608" max="4608" width="11.42578125" style="1"/>
    <col min="4609" max="4609" width="6" style="1" customWidth="1"/>
    <col min="4610" max="4610" width="9" style="1" customWidth="1"/>
    <col min="4611" max="4611" width="18.42578125" style="1" customWidth="1"/>
    <col min="4612" max="4612" width="7.7109375" style="1" customWidth="1"/>
    <col min="4613" max="4613" width="8.7109375" style="1" customWidth="1"/>
    <col min="4614" max="4614" width="10.5703125" style="1" customWidth="1"/>
    <col min="4615" max="4615" width="13.7109375" style="1" customWidth="1"/>
    <col min="4616" max="4616" width="11.5703125" style="1" customWidth="1"/>
    <col min="4617" max="4617" width="0.7109375" style="1" customWidth="1"/>
    <col min="4618" max="4862" width="11.42578125" style="1"/>
    <col min="4863" max="4863" width="1.42578125" style="1" customWidth="1"/>
    <col min="4864" max="4864" width="11.42578125" style="1"/>
    <col min="4865" max="4865" width="6" style="1" customWidth="1"/>
    <col min="4866" max="4866" width="9" style="1" customWidth="1"/>
    <col min="4867" max="4867" width="18.42578125" style="1" customWidth="1"/>
    <col min="4868" max="4868" width="7.7109375" style="1" customWidth="1"/>
    <col min="4869" max="4869" width="8.7109375" style="1" customWidth="1"/>
    <col min="4870" max="4870" width="10.5703125" style="1" customWidth="1"/>
    <col min="4871" max="4871" width="13.7109375" style="1" customWidth="1"/>
    <col min="4872" max="4872" width="11.5703125" style="1" customWidth="1"/>
    <col min="4873" max="4873" width="0.7109375" style="1" customWidth="1"/>
    <col min="4874" max="5118" width="11.42578125" style="1"/>
    <col min="5119" max="5119" width="1.42578125" style="1" customWidth="1"/>
    <col min="5120" max="5120" width="11.42578125" style="1"/>
    <col min="5121" max="5121" width="6" style="1" customWidth="1"/>
    <col min="5122" max="5122" width="9" style="1" customWidth="1"/>
    <col min="5123" max="5123" width="18.42578125" style="1" customWidth="1"/>
    <col min="5124" max="5124" width="7.7109375" style="1" customWidth="1"/>
    <col min="5125" max="5125" width="8.7109375" style="1" customWidth="1"/>
    <col min="5126" max="5126" width="10.5703125" style="1" customWidth="1"/>
    <col min="5127" max="5127" width="13.7109375" style="1" customWidth="1"/>
    <col min="5128" max="5128" width="11.5703125" style="1" customWidth="1"/>
    <col min="5129" max="5129" width="0.7109375" style="1" customWidth="1"/>
    <col min="5130" max="5374" width="11.42578125" style="1"/>
    <col min="5375" max="5375" width="1.42578125" style="1" customWidth="1"/>
    <col min="5376" max="5376" width="11.42578125" style="1"/>
    <col min="5377" max="5377" width="6" style="1" customWidth="1"/>
    <col min="5378" max="5378" width="9" style="1" customWidth="1"/>
    <col min="5379" max="5379" width="18.42578125" style="1" customWidth="1"/>
    <col min="5380" max="5380" width="7.7109375" style="1" customWidth="1"/>
    <col min="5381" max="5381" width="8.7109375" style="1" customWidth="1"/>
    <col min="5382" max="5382" width="10.5703125" style="1" customWidth="1"/>
    <col min="5383" max="5383" width="13.7109375" style="1" customWidth="1"/>
    <col min="5384" max="5384" width="11.5703125" style="1" customWidth="1"/>
    <col min="5385" max="5385" width="0.7109375" style="1" customWidth="1"/>
    <col min="5386" max="5630" width="11.42578125" style="1"/>
    <col min="5631" max="5631" width="1.42578125" style="1" customWidth="1"/>
    <col min="5632" max="5632" width="11.42578125" style="1"/>
    <col min="5633" max="5633" width="6" style="1" customWidth="1"/>
    <col min="5634" max="5634" width="9" style="1" customWidth="1"/>
    <col min="5635" max="5635" width="18.42578125" style="1" customWidth="1"/>
    <col min="5636" max="5636" width="7.7109375" style="1" customWidth="1"/>
    <col min="5637" max="5637" width="8.7109375" style="1" customWidth="1"/>
    <col min="5638" max="5638" width="10.5703125" style="1" customWidth="1"/>
    <col min="5639" max="5639" width="13.7109375" style="1" customWidth="1"/>
    <col min="5640" max="5640" width="11.5703125" style="1" customWidth="1"/>
    <col min="5641" max="5641" width="0.7109375" style="1" customWidth="1"/>
    <col min="5642" max="5886" width="11.42578125" style="1"/>
    <col min="5887" max="5887" width="1.42578125" style="1" customWidth="1"/>
    <col min="5888" max="5888" width="11.42578125" style="1"/>
    <col min="5889" max="5889" width="6" style="1" customWidth="1"/>
    <col min="5890" max="5890" width="9" style="1" customWidth="1"/>
    <col min="5891" max="5891" width="18.42578125" style="1" customWidth="1"/>
    <col min="5892" max="5892" width="7.7109375" style="1" customWidth="1"/>
    <col min="5893" max="5893" width="8.7109375" style="1" customWidth="1"/>
    <col min="5894" max="5894" width="10.5703125" style="1" customWidth="1"/>
    <col min="5895" max="5895" width="13.7109375" style="1" customWidth="1"/>
    <col min="5896" max="5896" width="11.5703125" style="1" customWidth="1"/>
    <col min="5897" max="5897" width="0.7109375" style="1" customWidth="1"/>
    <col min="5898" max="6142" width="11.42578125" style="1"/>
    <col min="6143" max="6143" width="1.42578125" style="1" customWidth="1"/>
    <col min="6144" max="6144" width="11.42578125" style="1"/>
    <col min="6145" max="6145" width="6" style="1" customWidth="1"/>
    <col min="6146" max="6146" width="9" style="1" customWidth="1"/>
    <col min="6147" max="6147" width="18.42578125" style="1" customWidth="1"/>
    <col min="6148" max="6148" width="7.7109375" style="1" customWidth="1"/>
    <col min="6149" max="6149" width="8.7109375" style="1" customWidth="1"/>
    <col min="6150" max="6150" width="10.5703125" style="1" customWidth="1"/>
    <col min="6151" max="6151" width="13.7109375" style="1" customWidth="1"/>
    <col min="6152" max="6152" width="11.5703125" style="1" customWidth="1"/>
    <col min="6153" max="6153" width="0.7109375" style="1" customWidth="1"/>
    <col min="6154" max="6398" width="11.42578125" style="1"/>
    <col min="6399" max="6399" width="1.42578125" style="1" customWidth="1"/>
    <col min="6400" max="6400" width="11.42578125" style="1"/>
    <col min="6401" max="6401" width="6" style="1" customWidth="1"/>
    <col min="6402" max="6402" width="9" style="1" customWidth="1"/>
    <col min="6403" max="6403" width="18.42578125" style="1" customWidth="1"/>
    <col min="6404" max="6404" width="7.7109375" style="1" customWidth="1"/>
    <col min="6405" max="6405" width="8.7109375" style="1" customWidth="1"/>
    <col min="6406" max="6406" width="10.5703125" style="1" customWidth="1"/>
    <col min="6407" max="6407" width="13.7109375" style="1" customWidth="1"/>
    <col min="6408" max="6408" width="11.5703125" style="1" customWidth="1"/>
    <col min="6409" max="6409" width="0.7109375" style="1" customWidth="1"/>
    <col min="6410" max="6654" width="11.42578125" style="1"/>
    <col min="6655" max="6655" width="1.42578125" style="1" customWidth="1"/>
    <col min="6656" max="6656" width="11.42578125" style="1"/>
    <col min="6657" max="6657" width="6" style="1" customWidth="1"/>
    <col min="6658" max="6658" width="9" style="1" customWidth="1"/>
    <col min="6659" max="6659" width="18.42578125" style="1" customWidth="1"/>
    <col min="6660" max="6660" width="7.7109375" style="1" customWidth="1"/>
    <col min="6661" max="6661" width="8.7109375" style="1" customWidth="1"/>
    <col min="6662" max="6662" width="10.5703125" style="1" customWidth="1"/>
    <col min="6663" max="6663" width="13.7109375" style="1" customWidth="1"/>
    <col min="6664" max="6664" width="11.5703125" style="1" customWidth="1"/>
    <col min="6665" max="6665" width="0.7109375" style="1" customWidth="1"/>
    <col min="6666" max="6910" width="11.42578125" style="1"/>
    <col min="6911" max="6911" width="1.42578125" style="1" customWidth="1"/>
    <col min="6912" max="6912" width="11.42578125" style="1"/>
    <col min="6913" max="6913" width="6" style="1" customWidth="1"/>
    <col min="6914" max="6914" width="9" style="1" customWidth="1"/>
    <col min="6915" max="6915" width="18.42578125" style="1" customWidth="1"/>
    <col min="6916" max="6916" width="7.7109375" style="1" customWidth="1"/>
    <col min="6917" max="6917" width="8.7109375" style="1" customWidth="1"/>
    <col min="6918" max="6918" width="10.5703125" style="1" customWidth="1"/>
    <col min="6919" max="6919" width="13.7109375" style="1" customWidth="1"/>
    <col min="6920" max="6920" width="11.5703125" style="1" customWidth="1"/>
    <col min="6921" max="6921" width="0.7109375" style="1" customWidth="1"/>
    <col min="6922" max="7166" width="11.42578125" style="1"/>
    <col min="7167" max="7167" width="1.42578125" style="1" customWidth="1"/>
    <col min="7168" max="7168" width="11.42578125" style="1"/>
    <col min="7169" max="7169" width="6" style="1" customWidth="1"/>
    <col min="7170" max="7170" width="9" style="1" customWidth="1"/>
    <col min="7171" max="7171" width="18.42578125" style="1" customWidth="1"/>
    <col min="7172" max="7172" width="7.7109375" style="1" customWidth="1"/>
    <col min="7173" max="7173" width="8.7109375" style="1" customWidth="1"/>
    <col min="7174" max="7174" width="10.5703125" style="1" customWidth="1"/>
    <col min="7175" max="7175" width="13.7109375" style="1" customWidth="1"/>
    <col min="7176" max="7176" width="11.5703125" style="1" customWidth="1"/>
    <col min="7177" max="7177" width="0.7109375" style="1" customWidth="1"/>
    <col min="7178" max="7422" width="11.42578125" style="1"/>
    <col min="7423" max="7423" width="1.42578125" style="1" customWidth="1"/>
    <col min="7424" max="7424" width="11.42578125" style="1"/>
    <col min="7425" max="7425" width="6" style="1" customWidth="1"/>
    <col min="7426" max="7426" width="9" style="1" customWidth="1"/>
    <col min="7427" max="7427" width="18.42578125" style="1" customWidth="1"/>
    <col min="7428" max="7428" width="7.7109375" style="1" customWidth="1"/>
    <col min="7429" max="7429" width="8.7109375" style="1" customWidth="1"/>
    <col min="7430" max="7430" width="10.5703125" style="1" customWidth="1"/>
    <col min="7431" max="7431" width="13.7109375" style="1" customWidth="1"/>
    <col min="7432" max="7432" width="11.5703125" style="1" customWidth="1"/>
    <col min="7433" max="7433" width="0.7109375" style="1" customWidth="1"/>
    <col min="7434" max="7678" width="11.42578125" style="1"/>
    <col min="7679" max="7679" width="1.42578125" style="1" customWidth="1"/>
    <col min="7680" max="7680" width="11.42578125" style="1"/>
    <col min="7681" max="7681" width="6" style="1" customWidth="1"/>
    <col min="7682" max="7682" width="9" style="1" customWidth="1"/>
    <col min="7683" max="7683" width="18.42578125" style="1" customWidth="1"/>
    <col min="7684" max="7684" width="7.7109375" style="1" customWidth="1"/>
    <col min="7685" max="7685" width="8.7109375" style="1" customWidth="1"/>
    <col min="7686" max="7686" width="10.5703125" style="1" customWidth="1"/>
    <col min="7687" max="7687" width="13.7109375" style="1" customWidth="1"/>
    <col min="7688" max="7688" width="11.5703125" style="1" customWidth="1"/>
    <col min="7689" max="7689" width="0.7109375" style="1" customWidth="1"/>
    <col min="7690" max="7934" width="11.42578125" style="1"/>
    <col min="7935" max="7935" width="1.42578125" style="1" customWidth="1"/>
    <col min="7936" max="7936" width="11.42578125" style="1"/>
    <col min="7937" max="7937" width="6" style="1" customWidth="1"/>
    <col min="7938" max="7938" width="9" style="1" customWidth="1"/>
    <col min="7939" max="7939" width="18.42578125" style="1" customWidth="1"/>
    <col min="7940" max="7940" width="7.7109375" style="1" customWidth="1"/>
    <col min="7941" max="7941" width="8.7109375" style="1" customWidth="1"/>
    <col min="7942" max="7942" width="10.5703125" style="1" customWidth="1"/>
    <col min="7943" max="7943" width="13.7109375" style="1" customWidth="1"/>
    <col min="7944" max="7944" width="11.5703125" style="1" customWidth="1"/>
    <col min="7945" max="7945" width="0.7109375" style="1" customWidth="1"/>
    <col min="7946" max="8190" width="11.42578125" style="1"/>
    <col min="8191" max="8191" width="1.42578125" style="1" customWidth="1"/>
    <col min="8192" max="8192" width="11.42578125" style="1"/>
    <col min="8193" max="8193" width="6" style="1" customWidth="1"/>
    <col min="8194" max="8194" width="9" style="1" customWidth="1"/>
    <col min="8195" max="8195" width="18.42578125" style="1" customWidth="1"/>
    <col min="8196" max="8196" width="7.7109375" style="1" customWidth="1"/>
    <col min="8197" max="8197" width="8.7109375" style="1" customWidth="1"/>
    <col min="8198" max="8198" width="10.5703125" style="1" customWidth="1"/>
    <col min="8199" max="8199" width="13.7109375" style="1" customWidth="1"/>
    <col min="8200" max="8200" width="11.5703125" style="1" customWidth="1"/>
    <col min="8201" max="8201" width="0.7109375" style="1" customWidth="1"/>
    <col min="8202" max="8446" width="11.42578125" style="1"/>
    <col min="8447" max="8447" width="1.42578125" style="1" customWidth="1"/>
    <col min="8448" max="8448" width="11.42578125" style="1"/>
    <col min="8449" max="8449" width="6" style="1" customWidth="1"/>
    <col min="8450" max="8450" width="9" style="1" customWidth="1"/>
    <col min="8451" max="8451" width="18.42578125" style="1" customWidth="1"/>
    <col min="8452" max="8452" width="7.7109375" style="1" customWidth="1"/>
    <col min="8453" max="8453" width="8.7109375" style="1" customWidth="1"/>
    <col min="8454" max="8454" width="10.5703125" style="1" customWidth="1"/>
    <col min="8455" max="8455" width="13.7109375" style="1" customWidth="1"/>
    <col min="8456" max="8456" width="11.5703125" style="1" customWidth="1"/>
    <col min="8457" max="8457" width="0.7109375" style="1" customWidth="1"/>
    <col min="8458" max="8702" width="11.42578125" style="1"/>
    <col min="8703" max="8703" width="1.42578125" style="1" customWidth="1"/>
    <col min="8704" max="8704" width="11.42578125" style="1"/>
    <col min="8705" max="8705" width="6" style="1" customWidth="1"/>
    <col min="8706" max="8706" width="9" style="1" customWidth="1"/>
    <col min="8707" max="8707" width="18.42578125" style="1" customWidth="1"/>
    <col min="8708" max="8708" width="7.7109375" style="1" customWidth="1"/>
    <col min="8709" max="8709" width="8.7109375" style="1" customWidth="1"/>
    <col min="8710" max="8710" width="10.5703125" style="1" customWidth="1"/>
    <col min="8711" max="8711" width="13.7109375" style="1" customWidth="1"/>
    <col min="8712" max="8712" width="11.5703125" style="1" customWidth="1"/>
    <col min="8713" max="8713" width="0.7109375" style="1" customWidth="1"/>
    <col min="8714" max="8958" width="11.42578125" style="1"/>
    <col min="8959" max="8959" width="1.42578125" style="1" customWidth="1"/>
    <col min="8960" max="8960" width="11.42578125" style="1"/>
    <col min="8961" max="8961" width="6" style="1" customWidth="1"/>
    <col min="8962" max="8962" width="9" style="1" customWidth="1"/>
    <col min="8963" max="8963" width="18.42578125" style="1" customWidth="1"/>
    <col min="8964" max="8964" width="7.7109375" style="1" customWidth="1"/>
    <col min="8965" max="8965" width="8.7109375" style="1" customWidth="1"/>
    <col min="8966" max="8966" width="10.5703125" style="1" customWidth="1"/>
    <col min="8967" max="8967" width="13.7109375" style="1" customWidth="1"/>
    <col min="8968" max="8968" width="11.5703125" style="1" customWidth="1"/>
    <col min="8969" max="8969" width="0.7109375" style="1" customWidth="1"/>
    <col min="8970" max="9214" width="11.42578125" style="1"/>
    <col min="9215" max="9215" width="1.42578125" style="1" customWidth="1"/>
    <col min="9216" max="9216" width="11.42578125" style="1"/>
    <col min="9217" max="9217" width="6" style="1" customWidth="1"/>
    <col min="9218" max="9218" width="9" style="1" customWidth="1"/>
    <col min="9219" max="9219" width="18.42578125" style="1" customWidth="1"/>
    <col min="9220" max="9220" width="7.7109375" style="1" customWidth="1"/>
    <col min="9221" max="9221" width="8.7109375" style="1" customWidth="1"/>
    <col min="9222" max="9222" width="10.5703125" style="1" customWidth="1"/>
    <col min="9223" max="9223" width="13.7109375" style="1" customWidth="1"/>
    <col min="9224" max="9224" width="11.5703125" style="1" customWidth="1"/>
    <col min="9225" max="9225" width="0.7109375" style="1" customWidth="1"/>
    <col min="9226" max="9470" width="11.42578125" style="1"/>
    <col min="9471" max="9471" width="1.42578125" style="1" customWidth="1"/>
    <col min="9472" max="9472" width="11.42578125" style="1"/>
    <col min="9473" max="9473" width="6" style="1" customWidth="1"/>
    <col min="9474" max="9474" width="9" style="1" customWidth="1"/>
    <col min="9475" max="9475" width="18.42578125" style="1" customWidth="1"/>
    <col min="9476" max="9476" width="7.7109375" style="1" customWidth="1"/>
    <col min="9477" max="9477" width="8.7109375" style="1" customWidth="1"/>
    <col min="9478" max="9478" width="10.5703125" style="1" customWidth="1"/>
    <col min="9479" max="9479" width="13.7109375" style="1" customWidth="1"/>
    <col min="9480" max="9480" width="11.5703125" style="1" customWidth="1"/>
    <col min="9481" max="9481" width="0.7109375" style="1" customWidth="1"/>
    <col min="9482" max="9726" width="11.42578125" style="1"/>
    <col min="9727" max="9727" width="1.42578125" style="1" customWidth="1"/>
    <col min="9728" max="9728" width="11.42578125" style="1"/>
    <col min="9729" max="9729" width="6" style="1" customWidth="1"/>
    <col min="9730" max="9730" width="9" style="1" customWidth="1"/>
    <col min="9731" max="9731" width="18.42578125" style="1" customWidth="1"/>
    <col min="9732" max="9732" width="7.7109375" style="1" customWidth="1"/>
    <col min="9733" max="9733" width="8.7109375" style="1" customWidth="1"/>
    <col min="9734" max="9734" width="10.5703125" style="1" customWidth="1"/>
    <col min="9735" max="9735" width="13.7109375" style="1" customWidth="1"/>
    <col min="9736" max="9736" width="11.5703125" style="1" customWidth="1"/>
    <col min="9737" max="9737" width="0.7109375" style="1" customWidth="1"/>
    <col min="9738" max="9982" width="11.42578125" style="1"/>
    <col min="9983" max="9983" width="1.42578125" style="1" customWidth="1"/>
    <col min="9984" max="9984" width="11.42578125" style="1"/>
    <col min="9985" max="9985" width="6" style="1" customWidth="1"/>
    <col min="9986" max="9986" width="9" style="1" customWidth="1"/>
    <col min="9987" max="9987" width="18.42578125" style="1" customWidth="1"/>
    <col min="9988" max="9988" width="7.7109375" style="1" customWidth="1"/>
    <col min="9989" max="9989" width="8.7109375" style="1" customWidth="1"/>
    <col min="9990" max="9990" width="10.5703125" style="1" customWidth="1"/>
    <col min="9991" max="9991" width="13.7109375" style="1" customWidth="1"/>
    <col min="9992" max="9992" width="11.5703125" style="1" customWidth="1"/>
    <col min="9993" max="9993" width="0.7109375" style="1" customWidth="1"/>
    <col min="9994" max="10238" width="11.42578125" style="1"/>
    <col min="10239" max="10239" width="1.42578125" style="1" customWidth="1"/>
    <col min="10240" max="10240" width="11.42578125" style="1"/>
    <col min="10241" max="10241" width="6" style="1" customWidth="1"/>
    <col min="10242" max="10242" width="9" style="1" customWidth="1"/>
    <col min="10243" max="10243" width="18.42578125" style="1" customWidth="1"/>
    <col min="10244" max="10244" width="7.7109375" style="1" customWidth="1"/>
    <col min="10245" max="10245" width="8.7109375" style="1" customWidth="1"/>
    <col min="10246" max="10246" width="10.5703125" style="1" customWidth="1"/>
    <col min="10247" max="10247" width="13.7109375" style="1" customWidth="1"/>
    <col min="10248" max="10248" width="11.5703125" style="1" customWidth="1"/>
    <col min="10249" max="10249" width="0.7109375" style="1" customWidth="1"/>
    <col min="10250" max="10494" width="11.42578125" style="1"/>
    <col min="10495" max="10495" width="1.42578125" style="1" customWidth="1"/>
    <col min="10496" max="10496" width="11.42578125" style="1"/>
    <col min="10497" max="10497" width="6" style="1" customWidth="1"/>
    <col min="10498" max="10498" width="9" style="1" customWidth="1"/>
    <col min="10499" max="10499" width="18.42578125" style="1" customWidth="1"/>
    <col min="10500" max="10500" width="7.7109375" style="1" customWidth="1"/>
    <col min="10501" max="10501" width="8.7109375" style="1" customWidth="1"/>
    <col min="10502" max="10502" width="10.5703125" style="1" customWidth="1"/>
    <col min="10503" max="10503" width="13.7109375" style="1" customWidth="1"/>
    <col min="10504" max="10504" width="11.5703125" style="1" customWidth="1"/>
    <col min="10505" max="10505" width="0.7109375" style="1" customWidth="1"/>
    <col min="10506" max="10750" width="11.42578125" style="1"/>
    <col min="10751" max="10751" width="1.42578125" style="1" customWidth="1"/>
    <col min="10752" max="10752" width="11.42578125" style="1"/>
    <col min="10753" max="10753" width="6" style="1" customWidth="1"/>
    <col min="10754" max="10754" width="9" style="1" customWidth="1"/>
    <col min="10755" max="10755" width="18.42578125" style="1" customWidth="1"/>
    <col min="10756" max="10756" width="7.7109375" style="1" customWidth="1"/>
    <col min="10757" max="10757" width="8.7109375" style="1" customWidth="1"/>
    <col min="10758" max="10758" width="10.5703125" style="1" customWidth="1"/>
    <col min="10759" max="10759" width="13.7109375" style="1" customWidth="1"/>
    <col min="10760" max="10760" width="11.5703125" style="1" customWidth="1"/>
    <col min="10761" max="10761" width="0.7109375" style="1" customWidth="1"/>
    <col min="10762" max="11006" width="11.42578125" style="1"/>
    <col min="11007" max="11007" width="1.42578125" style="1" customWidth="1"/>
    <col min="11008" max="11008" width="11.42578125" style="1"/>
    <col min="11009" max="11009" width="6" style="1" customWidth="1"/>
    <col min="11010" max="11010" width="9" style="1" customWidth="1"/>
    <col min="11011" max="11011" width="18.42578125" style="1" customWidth="1"/>
    <col min="11012" max="11012" width="7.7109375" style="1" customWidth="1"/>
    <col min="11013" max="11013" width="8.7109375" style="1" customWidth="1"/>
    <col min="11014" max="11014" width="10.5703125" style="1" customWidth="1"/>
    <col min="11015" max="11015" width="13.7109375" style="1" customWidth="1"/>
    <col min="11016" max="11016" width="11.5703125" style="1" customWidth="1"/>
    <col min="11017" max="11017" width="0.7109375" style="1" customWidth="1"/>
    <col min="11018" max="11262" width="11.42578125" style="1"/>
    <col min="11263" max="11263" width="1.42578125" style="1" customWidth="1"/>
    <col min="11264" max="11264" width="11.42578125" style="1"/>
    <col min="11265" max="11265" width="6" style="1" customWidth="1"/>
    <col min="11266" max="11266" width="9" style="1" customWidth="1"/>
    <col min="11267" max="11267" width="18.42578125" style="1" customWidth="1"/>
    <col min="11268" max="11268" width="7.7109375" style="1" customWidth="1"/>
    <col min="11269" max="11269" width="8.7109375" style="1" customWidth="1"/>
    <col min="11270" max="11270" width="10.5703125" style="1" customWidth="1"/>
    <col min="11271" max="11271" width="13.7109375" style="1" customWidth="1"/>
    <col min="11272" max="11272" width="11.5703125" style="1" customWidth="1"/>
    <col min="11273" max="11273" width="0.7109375" style="1" customWidth="1"/>
    <col min="11274" max="11518" width="11.42578125" style="1"/>
    <col min="11519" max="11519" width="1.42578125" style="1" customWidth="1"/>
    <col min="11520" max="11520" width="11.42578125" style="1"/>
    <col min="11521" max="11521" width="6" style="1" customWidth="1"/>
    <col min="11522" max="11522" width="9" style="1" customWidth="1"/>
    <col min="11523" max="11523" width="18.42578125" style="1" customWidth="1"/>
    <col min="11524" max="11524" width="7.7109375" style="1" customWidth="1"/>
    <col min="11525" max="11525" width="8.7109375" style="1" customWidth="1"/>
    <col min="11526" max="11526" width="10.5703125" style="1" customWidth="1"/>
    <col min="11527" max="11527" width="13.7109375" style="1" customWidth="1"/>
    <col min="11528" max="11528" width="11.5703125" style="1" customWidth="1"/>
    <col min="11529" max="11529" width="0.7109375" style="1" customWidth="1"/>
    <col min="11530" max="11774" width="11.42578125" style="1"/>
    <col min="11775" max="11775" width="1.42578125" style="1" customWidth="1"/>
    <col min="11776" max="11776" width="11.42578125" style="1"/>
    <col min="11777" max="11777" width="6" style="1" customWidth="1"/>
    <col min="11778" max="11778" width="9" style="1" customWidth="1"/>
    <col min="11779" max="11779" width="18.42578125" style="1" customWidth="1"/>
    <col min="11780" max="11780" width="7.7109375" style="1" customWidth="1"/>
    <col min="11781" max="11781" width="8.7109375" style="1" customWidth="1"/>
    <col min="11782" max="11782" width="10.5703125" style="1" customWidth="1"/>
    <col min="11783" max="11783" width="13.7109375" style="1" customWidth="1"/>
    <col min="11784" max="11784" width="11.5703125" style="1" customWidth="1"/>
    <col min="11785" max="11785" width="0.7109375" style="1" customWidth="1"/>
    <col min="11786" max="12030" width="11.42578125" style="1"/>
    <col min="12031" max="12031" width="1.42578125" style="1" customWidth="1"/>
    <col min="12032" max="12032" width="11.42578125" style="1"/>
    <col min="12033" max="12033" width="6" style="1" customWidth="1"/>
    <col min="12034" max="12034" width="9" style="1" customWidth="1"/>
    <col min="12035" max="12035" width="18.42578125" style="1" customWidth="1"/>
    <col min="12036" max="12036" width="7.7109375" style="1" customWidth="1"/>
    <col min="12037" max="12037" width="8.7109375" style="1" customWidth="1"/>
    <col min="12038" max="12038" width="10.5703125" style="1" customWidth="1"/>
    <col min="12039" max="12039" width="13.7109375" style="1" customWidth="1"/>
    <col min="12040" max="12040" width="11.5703125" style="1" customWidth="1"/>
    <col min="12041" max="12041" width="0.7109375" style="1" customWidth="1"/>
    <col min="12042" max="12286" width="11.42578125" style="1"/>
    <col min="12287" max="12287" width="1.42578125" style="1" customWidth="1"/>
    <col min="12288" max="12288" width="11.42578125" style="1"/>
    <col min="12289" max="12289" width="6" style="1" customWidth="1"/>
    <col min="12290" max="12290" width="9" style="1" customWidth="1"/>
    <col min="12291" max="12291" width="18.42578125" style="1" customWidth="1"/>
    <col min="12292" max="12292" width="7.7109375" style="1" customWidth="1"/>
    <col min="12293" max="12293" width="8.7109375" style="1" customWidth="1"/>
    <col min="12294" max="12294" width="10.5703125" style="1" customWidth="1"/>
    <col min="12295" max="12295" width="13.7109375" style="1" customWidth="1"/>
    <col min="12296" max="12296" width="11.5703125" style="1" customWidth="1"/>
    <col min="12297" max="12297" width="0.7109375" style="1" customWidth="1"/>
    <col min="12298" max="12542" width="11.42578125" style="1"/>
    <col min="12543" max="12543" width="1.42578125" style="1" customWidth="1"/>
    <col min="12544" max="12544" width="11.42578125" style="1"/>
    <col min="12545" max="12545" width="6" style="1" customWidth="1"/>
    <col min="12546" max="12546" width="9" style="1" customWidth="1"/>
    <col min="12547" max="12547" width="18.42578125" style="1" customWidth="1"/>
    <col min="12548" max="12548" width="7.7109375" style="1" customWidth="1"/>
    <col min="12549" max="12549" width="8.7109375" style="1" customWidth="1"/>
    <col min="12550" max="12550" width="10.5703125" style="1" customWidth="1"/>
    <col min="12551" max="12551" width="13.7109375" style="1" customWidth="1"/>
    <col min="12552" max="12552" width="11.5703125" style="1" customWidth="1"/>
    <col min="12553" max="12553" width="0.7109375" style="1" customWidth="1"/>
    <col min="12554" max="12798" width="11.42578125" style="1"/>
    <col min="12799" max="12799" width="1.42578125" style="1" customWidth="1"/>
    <col min="12800" max="12800" width="11.42578125" style="1"/>
    <col min="12801" max="12801" width="6" style="1" customWidth="1"/>
    <col min="12802" max="12802" width="9" style="1" customWidth="1"/>
    <col min="12803" max="12803" width="18.42578125" style="1" customWidth="1"/>
    <col min="12804" max="12804" width="7.7109375" style="1" customWidth="1"/>
    <col min="12805" max="12805" width="8.7109375" style="1" customWidth="1"/>
    <col min="12806" max="12806" width="10.5703125" style="1" customWidth="1"/>
    <col min="12807" max="12807" width="13.7109375" style="1" customWidth="1"/>
    <col min="12808" max="12808" width="11.5703125" style="1" customWidth="1"/>
    <col min="12809" max="12809" width="0.7109375" style="1" customWidth="1"/>
    <col min="12810" max="13054" width="11.42578125" style="1"/>
    <col min="13055" max="13055" width="1.42578125" style="1" customWidth="1"/>
    <col min="13056" max="13056" width="11.42578125" style="1"/>
    <col min="13057" max="13057" width="6" style="1" customWidth="1"/>
    <col min="13058" max="13058" width="9" style="1" customWidth="1"/>
    <col min="13059" max="13059" width="18.42578125" style="1" customWidth="1"/>
    <col min="13060" max="13060" width="7.7109375" style="1" customWidth="1"/>
    <col min="13061" max="13061" width="8.7109375" style="1" customWidth="1"/>
    <col min="13062" max="13062" width="10.5703125" style="1" customWidth="1"/>
    <col min="13063" max="13063" width="13.7109375" style="1" customWidth="1"/>
    <col min="13064" max="13064" width="11.5703125" style="1" customWidth="1"/>
    <col min="13065" max="13065" width="0.7109375" style="1" customWidth="1"/>
    <col min="13066" max="13310" width="11.42578125" style="1"/>
    <col min="13311" max="13311" width="1.42578125" style="1" customWidth="1"/>
    <col min="13312" max="13312" width="11.42578125" style="1"/>
    <col min="13313" max="13313" width="6" style="1" customWidth="1"/>
    <col min="13314" max="13314" width="9" style="1" customWidth="1"/>
    <col min="13315" max="13315" width="18.42578125" style="1" customWidth="1"/>
    <col min="13316" max="13316" width="7.7109375" style="1" customWidth="1"/>
    <col min="13317" max="13317" width="8.7109375" style="1" customWidth="1"/>
    <col min="13318" max="13318" width="10.5703125" style="1" customWidth="1"/>
    <col min="13319" max="13319" width="13.7109375" style="1" customWidth="1"/>
    <col min="13320" max="13320" width="11.5703125" style="1" customWidth="1"/>
    <col min="13321" max="13321" width="0.7109375" style="1" customWidth="1"/>
    <col min="13322" max="13566" width="11.42578125" style="1"/>
    <col min="13567" max="13567" width="1.42578125" style="1" customWidth="1"/>
    <col min="13568" max="13568" width="11.42578125" style="1"/>
    <col min="13569" max="13569" width="6" style="1" customWidth="1"/>
    <col min="13570" max="13570" width="9" style="1" customWidth="1"/>
    <col min="13571" max="13571" width="18.42578125" style="1" customWidth="1"/>
    <col min="13572" max="13572" width="7.7109375" style="1" customWidth="1"/>
    <col min="13573" max="13573" width="8.7109375" style="1" customWidth="1"/>
    <col min="13574" max="13574" width="10.5703125" style="1" customWidth="1"/>
    <col min="13575" max="13575" width="13.7109375" style="1" customWidth="1"/>
    <col min="13576" max="13576" width="11.5703125" style="1" customWidth="1"/>
    <col min="13577" max="13577" width="0.7109375" style="1" customWidth="1"/>
    <col min="13578" max="13822" width="11.42578125" style="1"/>
    <col min="13823" max="13823" width="1.42578125" style="1" customWidth="1"/>
    <col min="13824" max="13824" width="11.42578125" style="1"/>
    <col min="13825" max="13825" width="6" style="1" customWidth="1"/>
    <col min="13826" max="13826" width="9" style="1" customWidth="1"/>
    <col min="13827" max="13827" width="18.42578125" style="1" customWidth="1"/>
    <col min="13828" max="13828" width="7.7109375" style="1" customWidth="1"/>
    <col min="13829" max="13829" width="8.7109375" style="1" customWidth="1"/>
    <col min="13830" max="13830" width="10.5703125" style="1" customWidth="1"/>
    <col min="13831" max="13831" width="13.7109375" style="1" customWidth="1"/>
    <col min="13832" max="13832" width="11.5703125" style="1" customWidth="1"/>
    <col min="13833" max="13833" width="0.7109375" style="1" customWidth="1"/>
    <col min="13834" max="14078" width="11.42578125" style="1"/>
    <col min="14079" max="14079" width="1.42578125" style="1" customWidth="1"/>
    <col min="14080" max="14080" width="11.42578125" style="1"/>
    <col min="14081" max="14081" width="6" style="1" customWidth="1"/>
    <col min="14082" max="14082" width="9" style="1" customWidth="1"/>
    <col min="14083" max="14083" width="18.42578125" style="1" customWidth="1"/>
    <col min="14084" max="14084" width="7.7109375" style="1" customWidth="1"/>
    <col min="14085" max="14085" width="8.7109375" style="1" customWidth="1"/>
    <col min="14086" max="14086" width="10.5703125" style="1" customWidth="1"/>
    <col min="14087" max="14087" width="13.7109375" style="1" customWidth="1"/>
    <col min="14088" max="14088" width="11.5703125" style="1" customWidth="1"/>
    <col min="14089" max="14089" width="0.7109375" style="1" customWidth="1"/>
    <col min="14090" max="14334" width="11.42578125" style="1"/>
    <col min="14335" max="14335" width="1.42578125" style="1" customWidth="1"/>
    <col min="14336" max="14336" width="11.42578125" style="1"/>
    <col min="14337" max="14337" width="6" style="1" customWidth="1"/>
    <col min="14338" max="14338" width="9" style="1" customWidth="1"/>
    <col min="14339" max="14339" width="18.42578125" style="1" customWidth="1"/>
    <col min="14340" max="14340" width="7.7109375" style="1" customWidth="1"/>
    <col min="14341" max="14341" width="8.7109375" style="1" customWidth="1"/>
    <col min="14342" max="14342" width="10.5703125" style="1" customWidth="1"/>
    <col min="14343" max="14343" width="13.7109375" style="1" customWidth="1"/>
    <col min="14344" max="14344" width="11.5703125" style="1" customWidth="1"/>
    <col min="14345" max="14345" width="0.7109375" style="1" customWidth="1"/>
    <col min="14346" max="14590" width="11.42578125" style="1"/>
    <col min="14591" max="14591" width="1.42578125" style="1" customWidth="1"/>
    <col min="14592" max="14592" width="11.42578125" style="1"/>
    <col min="14593" max="14593" width="6" style="1" customWidth="1"/>
    <col min="14594" max="14594" width="9" style="1" customWidth="1"/>
    <col min="14595" max="14595" width="18.42578125" style="1" customWidth="1"/>
    <col min="14596" max="14596" width="7.7109375" style="1" customWidth="1"/>
    <col min="14597" max="14597" width="8.7109375" style="1" customWidth="1"/>
    <col min="14598" max="14598" width="10.5703125" style="1" customWidth="1"/>
    <col min="14599" max="14599" width="13.7109375" style="1" customWidth="1"/>
    <col min="14600" max="14600" width="11.5703125" style="1" customWidth="1"/>
    <col min="14601" max="14601" width="0.7109375" style="1" customWidth="1"/>
    <col min="14602" max="14846" width="11.42578125" style="1"/>
    <col min="14847" max="14847" width="1.42578125" style="1" customWidth="1"/>
    <col min="14848" max="14848" width="11.42578125" style="1"/>
    <col min="14849" max="14849" width="6" style="1" customWidth="1"/>
    <col min="14850" max="14850" width="9" style="1" customWidth="1"/>
    <col min="14851" max="14851" width="18.42578125" style="1" customWidth="1"/>
    <col min="14852" max="14852" width="7.7109375" style="1" customWidth="1"/>
    <col min="14853" max="14853" width="8.7109375" style="1" customWidth="1"/>
    <col min="14854" max="14854" width="10.5703125" style="1" customWidth="1"/>
    <col min="14855" max="14855" width="13.7109375" style="1" customWidth="1"/>
    <col min="14856" max="14856" width="11.5703125" style="1" customWidth="1"/>
    <col min="14857" max="14857" width="0.7109375" style="1" customWidth="1"/>
    <col min="14858" max="15102" width="11.42578125" style="1"/>
    <col min="15103" max="15103" width="1.42578125" style="1" customWidth="1"/>
    <col min="15104" max="15104" width="11.42578125" style="1"/>
    <col min="15105" max="15105" width="6" style="1" customWidth="1"/>
    <col min="15106" max="15106" width="9" style="1" customWidth="1"/>
    <col min="15107" max="15107" width="18.42578125" style="1" customWidth="1"/>
    <col min="15108" max="15108" width="7.7109375" style="1" customWidth="1"/>
    <col min="15109" max="15109" width="8.7109375" style="1" customWidth="1"/>
    <col min="15110" max="15110" width="10.5703125" style="1" customWidth="1"/>
    <col min="15111" max="15111" width="13.7109375" style="1" customWidth="1"/>
    <col min="15112" max="15112" width="11.5703125" style="1" customWidth="1"/>
    <col min="15113" max="15113" width="0.7109375" style="1" customWidth="1"/>
    <col min="15114" max="15358" width="11.42578125" style="1"/>
    <col min="15359" max="15359" width="1.42578125" style="1" customWidth="1"/>
    <col min="15360" max="15360" width="11.42578125" style="1"/>
    <col min="15361" max="15361" width="6" style="1" customWidth="1"/>
    <col min="15362" max="15362" width="9" style="1" customWidth="1"/>
    <col min="15363" max="15363" width="18.42578125" style="1" customWidth="1"/>
    <col min="15364" max="15364" width="7.7109375" style="1" customWidth="1"/>
    <col min="15365" max="15365" width="8.7109375" style="1" customWidth="1"/>
    <col min="15366" max="15366" width="10.5703125" style="1" customWidth="1"/>
    <col min="15367" max="15367" width="13.7109375" style="1" customWidth="1"/>
    <col min="15368" max="15368" width="11.5703125" style="1" customWidth="1"/>
    <col min="15369" max="15369" width="0.7109375" style="1" customWidth="1"/>
    <col min="15370" max="15614" width="11.42578125" style="1"/>
    <col min="15615" max="15615" width="1.42578125" style="1" customWidth="1"/>
    <col min="15616" max="15616" width="11.42578125" style="1"/>
    <col min="15617" max="15617" width="6" style="1" customWidth="1"/>
    <col min="15618" max="15618" width="9" style="1" customWidth="1"/>
    <col min="15619" max="15619" width="18.42578125" style="1" customWidth="1"/>
    <col min="15620" max="15620" width="7.7109375" style="1" customWidth="1"/>
    <col min="15621" max="15621" width="8.7109375" style="1" customWidth="1"/>
    <col min="15622" max="15622" width="10.5703125" style="1" customWidth="1"/>
    <col min="15623" max="15623" width="13.7109375" style="1" customWidth="1"/>
    <col min="15624" max="15624" width="11.5703125" style="1" customWidth="1"/>
    <col min="15625" max="15625" width="0.7109375" style="1" customWidth="1"/>
    <col min="15626" max="15870" width="11.42578125" style="1"/>
    <col min="15871" max="15871" width="1.42578125" style="1" customWidth="1"/>
    <col min="15872" max="15872" width="11.42578125" style="1"/>
    <col min="15873" max="15873" width="6" style="1" customWidth="1"/>
    <col min="15874" max="15874" width="9" style="1" customWidth="1"/>
    <col min="15875" max="15875" width="18.42578125" style="1" customWidth="1"/>
    <col min="15876" max="15876" width="7.7109375" style="1" customWidth="1"/>
    <col min="15877" max="15877" width="8.7109375" style="1" customWidth="1"/>
    <col min="15878" max="15878" width="10.5703125" style="1" customWidth="1"/>
    <col min="15879" max="15879" width="13.7109375" style="1" customWidth="1"/>
    <col min="15880" max="15880" width="11.5703125" style="1" customWidth="1"/>
    <col min="15881" max="15881" width="0.7109375" style="1" customWidth="1"/>
    <col min="15882" max="16126" width="11.42578125" style="1"/>
    <col min="16127" max="16127" width="1.42578125" style="1" customWidth="1"/>
    <col min="16128" max="16128" width="11.42578125" style="1"/>
    <col min="16129" max="16129" width="6" style="1" customWidth="1"/>
    <col min="16130" max="16130" width="9" style="1" customWidth="1"/>
    <col min="16131" max="16131" width="18.42578125" style="1" customWidth="1"/>
    <col min="16132" max="16132" width="7.7109375" style="1" customWidth="1"/>
    <col min="16133" max="16133" width="8.7109375" style="1" customWidth="1"/>
    <col min="16134" max="16134" width="10.5703125" style="1" customWidth="1"/>
    <col min="16135" max="16135" width="13.7109375" style="1" customWidth="1"/>
    <col min="16136" max="16136" width="11.5703125" style="1" customWidth="1"/>
    <col min="16137" max="16137" width="0.7109375" style="1" customWidth="1"/>
    <col min="16138" max="16384" width="11.42578125" style="1"/>
  </cols>
  <sheetData>
    <row r="1" spans="2:11" ht="3" customHeight="1" thickBot="1"/>
    <row r="2" spans="2:11" ht="18" customHeight="1">
      <c r="B2" s="311"/>
      <c r="C2" s="314" t="s">
        <v>74</v>
      </c>
      <c r="D2" s="315"/>
      <c r="E2" s="315"/>
      <c r="F2" s="315"/>
      <c r="G2" s="315"/>
      <c r="H2" s="315"/>
      <c r="I2" s="316"/>
    </row>
    <row r="3" spans="2:11" ht="18.75" customHeight="1">
      <c r="B3" s="312"/>
      <c r="C3" s="317" t="s">
        <v>28</v>
      </c>
      <c r="D3" s="318"/>
      <c r="E3" s="318"/>
      <c r="F3" s="318"/>
      <c r="G3" s="318"/>
      <c r="H3" s="318"/>
      <c r="I3" s="319"/>
    </row>
    <row r="4" spans="2:11" ht="18" customHeight="1">
      <c r="B4" s="313"/>
      <c r="C4" s="317" t="s">
        <v>75</v>
      </c>
      <c r="D4" s="318"/>
      <c r="E4" s="318"/>
      <c r="F4" s="318"/>
      <c r="G4" s="318"/>
      <c r="H4" s="318"/>
      <c r="I4" s="319"/>
    </row>
    <row r="5" spans="2:11" ht="39" customHeight="1">
      <c r="B5" s="35" t="s">
        <v>29</v>
      </c>
      <c r="C5" s="320" t="e">
        <f>+#REF!</f>
        <v>#REF!</v>
      </c>
      <c r="D5" s="320"/>
      <c r="E5" s="320"/>
      <c r="F5" s="320"/>
      <c r="G5" s="320"/>
      <c r="H5" s="321" t="s">
        <v>31</v>
      </c>
      <c r="I5" s="322"/>
    </row>
    <row r="6" spans="2:11" ht="18" customHeight="1" thickBot="1">
      <c r="B6" s="36" t="s">
        <v>0</v>
      </c>
      <c r="C6" s="34">
        <v>16</v>
      </c>
      <c r="D6" s="37" t="s">
        <v>30</v>
      </c>
      <c r="E6" s="32" t="s">
        <v>8</v>
      </c>
      <c r="F6" s="38" t="s">
        <v>3</v>
      </c>
      <c r="G6" s="33" t="e">
        <f>+'15.0'!H6</f>
        <v>#REF!</v>
      </c>
      <c r="H6" s="323"/>
      <c r="I6" s="324"/>
    </row>
    <row r="7" spans="2:11" ht="16.5" thickBot="1">
      <c r="B7" s="325" t="s">
        <v>33</v>
      </c>
      <c r="C7" s="326"/>
      <c r="D7" s="326"/>
      <c r="E7" s="326"/>
      <c r="F7" s="326"/>
      <c r="G7" s="326"/>
      <c r="H7" s="326"/>
      <c r="I7" s="327"/>
    </row>
    <row r="8" spans="2:11" ht="3" customHeight="1">
      <c r="B8" s="5"/>
      <c r="C8" s="6"/>
      <c r="D8" s="6"/>
      <c r="E8" s="6"/>
      <c r="F8" s="6"/>
      <c r="G8" s="6"/>
      <c r="H8" s="6"/>
      <c r="I8" s="7"/>
    </row>
    <row r="9" spans="2:11" ht="15" customHeight="1">
      <c r="B9" s="328" t="s">
        <v>16</v>
      </c>
      <c r="C9" s="329"/>
      <c r="D9" s="330"/>
      <c r="E9" s="331" t="s">
        <v>25</v>
      </c>
      <c r="F9" s="333" t="s">
        <v>17</v>
      </c>
      <c r="G9" s="333" t="s">
        <v>18</v>
      </c>
      <c r="H9" s="333" t="s">
        <v>19</v>
      </c>
      <c r="I9" s="335" t="s">
        <v>20</v>
      </c>
    </row>
    <row r="10" spans="2:11" ht="15" customHeight="1">
      <c r="B10" s="2"/>
      <c r="C10" s="30" t="s">
        <v>26</v>
      </c>
      <c r="D10" s="31" t="s">
        <v>27</v>
      </c>
      <c r="E10" s="332"/>
      <c r="F10" s="334"/>
      <c r="G10" s="334"/>
      <c r="H10" s="334"/>
      <c r="I10" s="336"/>
    </row>
    <row r="11" spans="2:11" s="3" customFormat="1" ht="18.75" customHeight="1">
      <c r="B11" s="140" t="str">
        <f>+'10.0'!B11</f>
        <v>Obra Drenaje 1 0+840</v>
      </c>
      <c r="C11" s="26"/>
      <c r="D11" s="17"/>
      <c r="E11" s="138">
        <v>1</v>
      </c>
      <c r="F11" s="138">
        <v>4</v>
      </c>
      <c r="G11" s="138">
        <v>2</v>
      </c>
      <c r="H11" s="138"/>
      <c r="I11" s="139">
        <f>+F11*G11*H11</f>
        <v>0</v>
      </c>
      <c r="K11" s="9"/>
    </row>
    <row r="12" spans="2:11" s="3" customFormat="1" ht="15" customHeight="1">
      <c r="B12" s="140" t="str">
        <f>+'10.0'!B12</f>
        <v>Obra Drenaje 2 0+910</v>
      </c>
      <c r="C12" s="26"/>
      <c r="D12" s="17"/>
      <c r="E12" s="138">
        <v>1</v>
      </c>
      <c r="F12" s="138">
        <v>4</v>
      </c>
      <c r="G12" s="138">
        <v>2</v>
      </c>
      <c r="H12" s="138"/>
      <c r="I12" s="139">
        <f>+F12*G12*H12</f>
        <v>0</v>
      </c>
      <c r="K12" s="9"/>
    </row>
    <row r="13" spans="2:11" s="3" customFormat="1" ht="15" customHeight="1">
      <c r="B13" s="140" t="str">
        <f>+'10.0'!B13</f>
        <v>Obra Drenaje 3 0+997</v>
      </c>
      <c r="C13" s="26"/>
      <c r="D13" s="17"/>
      <c r="E13" s="138">
        <v>1</v>
      </c>
      <c r="F13" s="138">
        <v>4</v>
      </c>
      <c r="G13" s="138">
        <v>2</v>
      </c>
      <c r="H13" s="138"/>
      <c r="I13" s="139">
        <f>+F13*G13*H13</f>
        <v>0</v>
      </c>
      <c r="K13" s="9"/>
    </row>
    <row r="14" spans="2:11" s="3" customFormat="1" ht="15" customHeight="1">
      <c r="B14" s="10"/>
      <c r="C14" s="26"/>
      <c r="D14" s="17"/>
      <c r="E14" s="29"/>
      <c r="F14" s="28"/>
      <c r="G14" s="28"/>
      <c r="H14" s="28"/>
      <c r="I14" s="18"/>
      <c r="K14" s="9"/>
    </row>
    <row r="15" spans="2:11" s="3" customFormat="1" ht="15" customHeight="1">
      <c r="B15" s="10"/>
      <c r="C15" s="26"/>
      <c r="D15" s="17"/>
      <c r="E15" s="28"/>
      <c r="F15" s="28"/>
      <c r="G15" s="28"/>
      <c r="H15" s="28"/>
      <c r="I15" s="18"/>
      <c r="K15" s="9"/>
    </row>
    <row r="16" spans="2:11" s="3" customFormat="1" ht="15" customHeight="1">
      <c r="B16" s="10"/>
      <c r="C16" s="26"/>
      <c r="D16" s="17"/>
      <c r="E16" s="29"/>
      <c r="F16" s="28"/>
      <c r="G16" s="28"/>
      <c r="H16" s="28"/>
      <c r="I16" s="18"/>
      <c r="K16" s="9"/>
    </row>
    <row r="17" spans="2:11" s="3" customFormat="1" ht="15" customHeight="1">
      <c r="B17" s="10"/>
      <c r="C17" s="26"/>
      <c r="D17" s="40"/>
      <c r="E17" s="27"/>
      <c r="F17" s="43"/>
      <c r="G17" s="28"/>
      <c r="H17" s="28"/>
      <c r="I17" s="18"/>
      <c r="K17" s="9"/>
    </row>
    <row r="18" spans="2:11" s="3" customFormat="1" ht="15" customHeight="1">
      <c r="B18" s="10"/>
      <c r="C18" s="26"/>
      <c r="D18" s="40"/>
      <c r="E18" s="27"/>
      <c r="F18" s="43"/>
      <c r="G18" s="28"/>
      <c r="H18" s="28"/>
      <c r="I18" s="18"/>
      <c r="K18" s="9"/>
    </row>
    <row r="19" spans="2:11" s="3" customFormat="1" ht="15" customHeight="1">
      <c r="B19" s="10"/>
      <c r="C19" s="26"/>
      <c r="D19" s="40"/>
      <c r="E19" s="27"/>
      <c r="F19" s="43"/>
      <c r="G19" s="28"/>
      <c r="H19" s="28"/>
      <c r="I19" s="18"/>
      <c r="K19" s="9"/>
    </row>
    <row r="20" spans="2:11" s="3" customFormat="1" ht="15" customHeight="1" thickBot="1">
      <c r="B20" s="4"/>
      <c r="C20" s="40"/>
      <c r="D20" s="8"/>
      <c r="E20" s="43"/>
      <c r="F20" s="43"/>
      <c r="G20" s="28"/>
      <c r="H20" s="28"/>
      <c r="I20" s="42"/>
      <c r="K20" s="9"/>
    </row>
    <row r="21" spans="2:11" ht="18" customHeight="1" thickTop="1" thickBot="1">
      <c r="B21" s="338" t="s">
        <v>34</v>
      </c>
      <c r="C21" s="339"/>
      <c r="D21" s="339"/>
      <c r="E21" s="339"/>
      <c r="F21" s="339"/>
      <c r="G21" s="339"/>
      <c r="H21" s="340"/>
      <c r="I21" s="41">
        <f>SUM(I11:I20)</f>
        <v>0</v>
      </c>
    </row>
    <row r="22" spans="2:11" ht="16.5" customHeight="1" thickTop="1">
      <c r="B22" s="341" t="s">
        <v>35</v>
      </c>
      <c r="C22" s="342"/>
      <c r="D22" s="343" t="s">
        <v>37</v>
      </c>
      <c r="E22" s="344"/>
      <c r="F22" s="342"/>
      <c r="G22" s="343" t="s">
        <v>36</v>
      </c>
      <c r="H22" s="344"/>
      <c r="I22" s="345"/>
      <c r="J22" s="39"/>
    </row>
    <row r="23" spans="2:11" ht="16.5" customHeight="1" thickBot="1">
      <c r="B23" s="346">
        <v>0</v>
      </c>
      <c r="C23" s="347"/>
      <c r="D23" s="348">
        <v>0</v>
      </c>
      <c r="E23" s="347"/>
      <c r="F23" s="349"/>
      <c r="G23" s="348">
        <v>0</v>
      </c>
      <c r="H23" s="347"/>
      <c r="I23" s="350"/>
    </row>
    <row r="24" spans="2:11" ht="17.25" thickTop="1" thickBot="1">
      <c r="B24" s="351" t="s">
        <v>22</v>
      </c>
      <c r="C24" s="352"/>
      <c r="D24" s="352"/>
      <c r="E24" s="352"/>
      <c r="F24" s="352"/>
      <c r="G24" s="352"/>
      <c r="H24" s="352"/>
      <c r="I24" s="353"/>
    </row>
    <row r="25" spans="2:11" ht="96" customHeight="1">
      <c r="B25" s="12"/>
      <c r="C25" s="13"/>
      <c r="D25" s="13"/>
      <c r="E25" s="13"/>
      <c r="F25" s="13"/>
      <c r="G25" s="13"/>
      <c r="H25" s="13"/>
      <c r="I25" s="14"/>
    </row>
    <row r="26" spans="2:11" ht="81" customHeight="1">
      <c r="B26" s="20"/>
      <c r="C26" s="11"/>
      <c r="D26" s="11"/>
      <c r="E26" s="11"/>
      <c r="F26" s="11"/>
      <c r="G26" s="11"/>
      <c r="H26" s="11"/>
      <c r="I26" s="21"/>
    </row>
    <row r="27" spans="2:11" ht="114" customHeight="1">
      <c r="B27" s="20"/>
      <c r="C27" s="11"/>
      <c r="D27" s="11"/>
      <c r="E27" s="11"/>
      <c r="F27" s="11"/>
      <c r="G27" s="11"/>
      <c r="H27" s="11"/>
      <c r="I27" s="11"/>
      <c r="J27" s="39"/>
    </row>
    <row r="28" spans="2:11" ht="30.75" customHeight="1" thickBot="1">
      <c r="B28" s="20"/>
      <c r="C28" s="11"/>
      <c r="D28" s="11"/>
      <c r="E28" s="11"/>
      <c r="F28" s="15"/>
      <c r="G28" s="15"/>
      <c r="H28" s="15"/>
      <c r="I28" s="21"/>
    </row>
    <row r="29" spans="2:11" ht="15" customHeight="1">
      <c r="B29" s="20"/>
      <c r="C29" s="354"/>
      <c r="D29" s="354"/>
      <c r="E29" s="22"/>
      <c r="F29" s="355"/>
      <c r="G29" s="355"/>
      <c r="H29" s="355"/>
      <c r="I29" s="21"/>
    </row>
    <row r="30" spans="2:11" ht="15" customHeight="1">
      <c r="B30" s="25"/>
      <c r="C30" s="337" t="s">
        <v>21</v>
      </c>
      <c r="D30" s="337"/>
      <c r="E30" s="22"/>
      <c r="F30" s="337" t="s">
        <v>32</v>
      </c>
      <c r="G30" s="337"/>
      <c r="H30" s="337"/>
      <c r="I30" s="21"/>
    </row>
    <row r="31" spans="2:11" ht="15.75" customHeight="1">
      <c r="B31" s="25"/>
      <c r="C31" s="337"/>
      <c r="D31" s="337"/>
      <c r="E31" s="22"/>
      <c r="F31" s="337"/>
      <c r="G31" s="337"/>
      <c r="H31" s="337"/>
      <c r="I31" s="21"/>
    </row>
    <row r="32" spans="2:11" ht="3" customHeight="1" thickBot="1">
      <c r="B32" s="23"/>
      <c r="C32" s="24"/>
      <c r="D32" s="15"/>
      <c r="E32" s="15"/>
      <c r="F32" s="24"/>
      <c r="G32" s="24"/>
      <c r="H32" s="24"/>
      <c r="I32" s="16"/>
    </row>
    <row r="33" ht="3" customHeight="1"/>
  </sheetData>
  <mergeCells count="27">
    <mergeCell ref="C31:D31"/>
    <mergeCell ref="F31:H31"/>
    <mergeCell ref="B21:H21"/>
    <mergeCell ref="B22:C22"/>
    <mergeCell ref="D22:F22"/>
    <mergeCell ref="G22:I22"/>
    <mergeCell ref="B23:C23"/>
    <mergeCell ref="D23:F23"/>
    <mergeCell ref="G23:I23"/>
    <mergeCell ref="B24:I24"/>
    <mergeCell ref="C29:D29"/>
    <mergeCell ref="F29:H29"/>
    <mergeCell ref="C30:D30"/>
    <mergeCell ref="F30:H30"/>
    <mergeCell ref="B7:I7"/>
    <mergeCell ref="B9:D9"/>
    <mergeCell ref="E9:E10"/>
    <mergeCell ref="F9:F10"/>
    <mergeCell ref="G9:G10"/>
    <mergeCell ref="H9:H10"/>
    <mergeCell ref="I9:I10"/>
    <mergeCell ref="B2:B4"/>
    <mergeCell ref="C2:I2"/>
    <mergeCell ref="C3:I3"/>
    <mergeCell ref="C4:I4"/>
    <mergeCell ref="C5:G5"/>
    <mergeCell ref="H5:I6"/>
  </mergeCells>
  <printOptions horizontalCentered="1"/>
  <pageMargins left="0.39370078740157483" right="0.39370078740157483" top="0.59055118110236227" bottom="0.59055118110236227" header="0.19685039370078741" footer="0.39370078740157483"/>
  <pageSetup scale="95" orientation="portrait" r:id="rId1"/>
  <headerFooter>
    <oddFooter>Página &amp;P</oddFooter>
  </headerFooter>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dimension ref="B1:L31"/>
  <sheetViews>
    <sheetView topLeftCell="A5" zoomScale="73" workbookViewId="0">
      <selection activeCell="D24" sqref="D24"/>
    </sheetView>
  </sheetViews>
  <sheetFormatPr baseColWidth="10" defaultColWidth="11.5703125" defaultRowHeight="15.75"/>
  <cols>
    <col min="1" max="1" width="3.7109375" style="200" customWidth="1"/>
    <col min="2" max="2" width="7.5703125" style="200" customWidth="1"/>
    <col min="3" max="3" width="9.28515625" style="200" customWidth="1"/>
    <col min="4" max="4" width="74.28515625" style="200" customWidth="1"/>
    <col min="5" max="5" width="7.85546875" style="200" customWidth="1"/>
    <col min="6" max="6" width="9.140625" style="200" customWidth="1"/>
    <col min="7" max="9" width="17.5703125" style="200" customWidth="1"/>
    <col min="10" max="10" width="20.7109375" style="200" customWidth="1"/>
    <col min="11" max="11" width="20.7109375" style="200" bestFit="1" customWidth="1"/>
    <col min="12" max="12" width="24.140625" style="200" customWidth="1"/>
    <col min="13" max="16384" width="11.5703125" style="200"/>
  </cols>
  <sheetData>
    <row r="1" spans="2:12" ht="16.5" thickBot="1"/>
    <row r="2" spans="2:12" ht="13.15" customHeight="1">
      <c r="B2" s="421"/>
      <c r="C2" s="422"/>
      <c r="D2" s="422"/>
      <c r="E2" s="422"/>
      <c r="F2" s="422"/>
      <c r="G2" s="422"/>
      <c r="H2" s="422"/>
      <c r="I2" s="422"/>
      <c r="J2" s="423"/>
    </row>
    <row r="3" spans="2:12" ht="47.25" customHeight="1" thickBot="1">
      <c r="B3" s="424"/>
      <c r="C3" s="425"/>
      <c r="D3" s="425"/>
      <c r="E3" s="425"/>
      <c r="F3" s="425"/>
      <c r="G3" s="425"/>
      <c r="H3" s="425"/>
      <c r="I3" s="425"/>
      <c r="J3" s="426"/>
    </row>
    <row r="4" spans="2:12" ht="24.6" customHeight="1" thickBot="1">
      <c r="B4" s="427" t="s">
        <v>14</v>
      </c>
      <c r="C4" s="429" t="s">
        <v>0</v>
      </c>
      <c r="D4" s="431" t="s">
        <v>106</v>
      </c>
      <c r="E4" s="421" t="s">
        <v>1</v>
      </c>
      <c r="F4" s="434" t="s">
        <v>113</v>
      </c>
      <c r="G4" s="435"/>
      <c r="H4" s="436"/>
      <c r="I4" s="434" t="s">
        <v>116</v>
      </c>
      <c r="J4" s="436"/>
    </row>
    <row r="5" spans="2:12" ht="16.5" thickBot="1">
      <c r="B5" s="428"/>
      <c r="C5" s="430"/>
      <c r="D5" s="432"/>
      <c r="E5" s="433"/>
      <c r="F5" s="297" t="s">
        <v>2</v>
      </c>
      <c r="G5" s="297" t="s">
        <v>6</v>
      </c>
      <c r="H5" s="299" t="s">
        <v>7</v>
      </c>
      <c r="I5" s="298" t="s">
        <v>114</v>
      </c>
      <c r="J5" s="299" t="s">
        <v>7</v>
      </c>
    </row>
    <row r="6" spans="2:12" ht="42" customHeight="1" thickBot="1">
      <c r="B6" s="440"/>
      <c r="C6" s="441"/>
      <c r="D6" s="437"/>
      <c r="E6" s="438"/>
      <c r="F6" s="438"/>
      <c r="G6" s="438"/>
      <c r="H6" s="438"/>
      <c r="I6" s="438"/>
      <c r="J6" s="439"/>
    </row>
    <row r="7" spans="2:12" ht="13.9" customHeight="1" thickBot="1">
      <c r="B7" s="411" t="s">
        <v>100</v>
      </c>
      <c r="C7" s="412"/>
      <c r="D7" s="413"/>
      <c r="E7" s="214"/>
      <c r="F7" s="214"/>
      <c r="G7" s="214"/>
      <c r="H7" s="214"/>
      <c r="I7" s="214"/>
      <c r="J7" s="283"/>
      <c r="K7" s="201"/>
      <c r="L7" s="201"/>
    </row>
    <row r="8" spans="2:12" s="277" customFormat="1">
      <c r="B8" s="278">
        <v>1</v>
      </c>
      <c r="C8" s="193"/>
      <c r="D8" s="194" t="s">
        <v>105</v>
      </c>
      <c r="E8" s="279" t="s">
        <v>8</v>
      </c>
      <c r="F8" s="280">
        <v>615.28</v>
      </c>
      <c r="G8" s="215"/>
      <c r="H8" s="216">
        <f>F8*G8</f>
        <v>0</v>
      </c>
      <c r="I8" s="292"/>
      <c r="J8" s="216">
        <f>+ROUND(I8*G8,0)</f>
        <v>0</v>
      </c>
      <c r="K8" s="281"/>
      <c r="L8" s="202"/>
    </row>
    <row r="9" spans="2:12">
      <c r="B9" s="192">
        <v>2</v>
      </c>
      <c r="C9" s="195"/>
      <c r="D9" s="196" t="s">
        <v>4</v>
      </c>
      <c r="E9" s="198" t="s">
        <v>10</v>
      </c>
      <c r="F9" s="209">
        <v>396.67</v>
      </c>
      <c r="G9" s="215"/>
      <c r="H9" s="216"/>
      <c r="I9" s="302"/>
      <c r="J9" s="216">
        <f t="shared" ref="J9:J16" si="0">+ROUND(I9*G9,0)</f>
        <v>0</v>
      </c>
      <c r="K9" s="203"/>
      <c r="L9" s="202" t="s">
        <v>139</v>
      </c>
    </row>
    <row r="10" spans="2:12">
      <c r="B10" s="192">
        <v>3</v>
      </c>
      <c r="C10" s="197"/>
      <c r="D10" s="196" t="s">
        <v>137</v>
      </c>
      <c r="E10" s="198" t="s">
        <v>8</v>
      </c>
      <c r="F10" s="209">
        <v>5.86</v>
      </c>
      <c r="G10" s="215"/>
      <c r="H10" s="216"/>
      <c r="I10" s="302"/>
      <c r="J10" s="216">
        <f t="shared" si="0"/>
        <v>0</v>
      </c>
      <c r="K10" s="203"/>
      <c r="L10" s="202"/>
    </row>
    <row r="11" spans="2:12">
      <c r="B11" s="192">
        <v>4</v>
      </c>
      <c r="C11" s="306"/>
      <c r="D11" s="210" t="s">
        <v>138</v>
      </c>
      <c r="E11" s="212" t="s">
        <v>8</v>
      </c>
      <c r="F11" s="307">
        <v>119</v>
      </c>
      <c r="G11" s="217"/>
      <c r="H11" s="216"/>
      <c r="I11" s="308"/>
      <c r="J11" s="216"/>
      <c r="K11" s="203"/>
      <c r="L11" s="202"/>
    </row>
    <row r="12" spans="2:12">
      <c r="B12" s="192">
        <v>5</v>
      </c>
      <c r="C12" s="306"/>
      <c r="D12" s="210" t="s">
        <v>118</v>
      </c>
      <c r="E12" s="212" t="s">
        <v>15</v>
      </c>
      <c r="F12" s="307">
        <v>2</v>
      </c>
      <c r="G12" s="217"/>
      <c r="H12" s="216"/>
      <c r="I12" s="308"/>
      <c r="J12" s="216"/>
      <c r="K12" s="203"/>
      <c r="L12" s="202"/>
    </row>
    <row r="13" spans="2:12" ht="32.25" thickBot="1">
      <c r="B13" s="192">
        <v>6</v>
      </c>
      <c r="C13" s="306"/>
      <c r="D13" s="288" t="s">
        <v>101</v>
      </c>
      <c r="E13" s="212" t="s">
        <v>8</v>
      </c>
      <c r="F13" s="307">
        <v>27.84</v>
      </c>
      <c r="G13" s="217"/>
      <c r="H13" s="216"/>
      <c r="I13" s="308"/>
      <c r="J13" s="216"/>
      <c r="K13" s="203"/>
      <c r="L13" s="202"/>
    </row>
    <row r="14" spans="2:12">
      <c r="B14" s="192">
        <v>7</v>
      </c>
      <c r="C14" s="306"/>
      <c r="D14" s="210" t="s">
        <v>117</v>
      </c>
      <c r="E14" s="212" t="s">
        <v>8</v>
      </c>
      <c r="F14" s="307">
        <v>59.5</v>
      </c>
      <c r="G14" s="217"/>
      <c r="H14" s="216"/>
      <c r="I14" s="308"/>
      <c r="J14" s="216"/>
      <c r="K14" s="203"/>
      <c r="L14" s="202"/>
    </row>
    <row r="15" spans="2:12">
      <c r="B15" s="192">
        <v>8</v>
      </c>
      <c r="C15" s="211"/>
      <c r="D15" s="210" t="s">
        <v>12</v>
      </c>
      <c r="E15" s="212" t="s">
        <v>9</v>
      </c>
      <c r="F15" s="213">
        <v>43.12</v>
      </c>
      <c r="G15" s="217"/>
      <c r="H15" s="216"/>
      <c r="I15" s="293"/>
      <c r="J15" s="216">
        <f t="shared" si="0"/>
        <v>0</v>
      </c>
      <c r="K15" s="203"/>
      <c r="L15" s="202"/>
    </row>
    <row r="16" spans="2:12" ht="16.5" thickBot="1">
      <c r="B16" s="286">
        <v>9</v>
      </c>
      <c r="C16" s="287"/>
      <c r="D16" s="288" t="s">
        <v>127</v>
      </c>
      <c r="E16" s="289" t="s">
        <v>11</v>
      </c>
      <c r="F16" s="290">
        <v>6</v>
      </c>
      <c r="G16" s="291"/>
      <c r="H16" s="216"/>
      <c r="I16" s="294"/>
      <c r="J16" s="216">
        <f t="shared" si="0"/>
        <v>0</v>
      </c>
      <c r="K16" s="203"/>
      <c r="L16" s="202"/>
    </row>
    <row r="17" spans="2:11" ht="18" customHeight="1">
      <c r="B17" s="414" t="s">
        <v>93</v>
      </c>
      <c r="C17" s="415"/>
      <c r="D17" s="415"/>
      <c r="E17" s="416"/>
      <c r="F17" s="416"/>
      <c r="G17" s="417"/>
      <c r="H17" s="228">
        <f>SUM(H8:H16)</f>
        <v>0</v>
      </c>
      <c r="I17" s="295"/>
      <c r="J17" s="228">
        <f>SUM(J8:J16)</f>
        <v>0</v>
      </c>
    </row>
    <row r="18" spans="2:11" ht="18" customHeight="1">
      <c r="B18" s="418"/>
      <c r="C18" s="419"/>
      <c r="D18" s="419"/>
      <c r="E18" s="419"/>
      <c r="F18" s="419"/>
      <c r="G18" s="420"/>
      <c r="H18" s="218">
        <f>H17*0.25</f>
        <v>0</v>
      </c>
      <c r="I18" s="295"/>
      <c r="J18" s="218">
        <f>J17*0.25</f>
        <v>0</v>
      </c>
    </row>
    <row r="19" spans="2:11" ht="16.5" thickBot="1">
      <c r="B19" s="418"/>
      <c r="C19" s="419"/>
      <c r="D19" s="419"/>
      <c r="E19" s="419"/>
      <c r="F19" s="419"/>
      <c r="G19" s="420"/>
      <c r="H19" s="218">
        <f>(H17+H18)*0.04</f>
        <v>0</v>
      </c>
      <c r="I19" s="296"/>
      <c r="J19" s="304">
        <f>(J17+J18)*0.25</f>
        <v>0</v>
      </c>
      <c r="K19" s="204"/>
    </row>
    <row r="20" spans="2:11" ht="16.5" thickBot="1">
      <c r="B20" s="199"/>
      <c r="C20" s="199"/>
      <c r="D20" s="219" t="s">
        <v>5</v>
      </c>
      <c r="E20" s="220"/>
      <c r="F20" s="220"/>
      <c r="G20" s="221"/>
      <c r="H20" s="227">
        <f>H17+H18</f>
        <v>0</v>
      </c>
      <c r="I20" s="221"/>
      <c r="J20" s="303">
        <f>J17+J19</f>
        <v>0</v>
      </c>
      <c r="K20" s="229"/>
    </row>
    <row r="21" spans="2:11">
      <c r="B21" s="200" t="s">
        <v>140</v>
      </c>
      <c r="D21" s="205"/>
      <c r="E21" s="205"/>
      <c r="F21" s="205"/>
      <c r="G21" s="205"/>
      <c r="H21" s="205"/>
      <c r="I21" s="205"/>
      <c r="J21" s="205"/>
    </row>
    <row r="22" spans="2:11">
      <c r="D22" s="284"/>
      <c r="E22" s="284"/>
      <c r="F22" s="284"/>
      <c r="G22" s="284"/>
      <c r="H22" s="284"/>
      <c r="I22" s="284"/>
      <c r="J22" s="284"/>
    </row>
    <row r="23" spans="2:11" ht="14.45" customHeight="1">
      <c r="D23" s="285"/>
      <c r="E23" s="285"/>
      <c r="F23" s="285"/>
      <c r="G23" s="285"/>
      <c r="H23" s="285"/>
      <c r="I23" s="285"/>
      <c r="J23" s="285"/>
    </row>
    <row r="24" spans="2:11" ht="14.45" customHeight="1">
      <c r="D24" s="206"/>
      <c r="E24" s="206"/>
      <c r="F24" s="206"/>
      <c r="G24" s="206"/>
      <c r="H24" s="206"/>
      <c r="I24" s="206"/>
      <c r="J24" s="206"/>
    </row>
    <row r="25" spans="2:11">
      <c r="D25" s="206"/>
      <c r="E25" s="206"/>
      <c r="F25" s="206"/>
      <c r="G25" s="206"/>
      <c r="H25" s="206"/>
      <c r="I25" s="206"/>
      <c r="J25" s="206"/>
    </row>
    <row r="26" spans="2:11">
      <c r="D26" s="206"/>
      <c r="E26" s="206"/>
      <c r="F26" s="206"/>
      <c r="G26" s="206"/>
      <c r="H26" s="206"/>
      <c r="I26" s="206"/>
      <c r="J26" s="206"/>
    </row>
    <row r="27" spans="2:11">
      <c r="C27" s="223" t="s">
        <v>94</v>
      </c>
      <c r="D27" s="267"/>
      <c r="G27" s="224" t="s">
        <v>97</v>
      </c>
      <c r="H27" s="224"/>
      <c r="I27" s="224"/>
      <c r="J27" s="224"/>
      <c r="K27" s="305"/>
    </row>
    <row r="28" spans="2:11">
      <c r="C28" s="225" t="s">
        <v>110</v>
      </c>
      <c r="E28" s="207"/>
      <c r="G28" s="225" t="s">
        <v>107</v>
      </c>
      <c r="H28" s="225"/>
      <c r="I28" s="225"/>
      <c r="J28" s="207"/>
    </row>
    <row r="29" spans="2:11">
      <c r="C29" s="226" t="s">
        <v>111</v>
      </c>
      <c r="E29" s="208"/>
      <c r="G29" s="226" t="s">
        <v>108</v>
      </c>
      <c r="H29" s="226"/>
      <c r="I29" s="226"/>
      <c r="J29" s="208"/>
    </row>
    <row r="30" spans="2:11">
      <c r="C30" s="226" t="s">
        <v>112</v>
      </c>
      <c r="E30" s="208"/>
      <c r="G30" s="226" t="s">
        <v>109</v>
      </c>
      <c r="H30" s="226"/>
      <c r="I30" s="226"/>
    </row>
    <row r="31" spans="2:11">
      <c r="C31" s="222"/>
      <c r="G31" s="222"/>
      <c r="H31" s="222"/>
      <c r="I31" s="222"/>
      <c r="J31" s="208"/>
    </row>
  </sheetData>
  <mergeCells count="13">
    <mergeCell ref="B7:D7"/>
    <mergeCell ref="B17:G17"/>
    <mergeCell ref="B19:G19"/>
    <mergeCell ref="B2:J3"/>
    <mergeCell ref="B4:B5"/>
    <mergeCell ref="C4:C5"/>
    <mergeCell ref="D4:D5"/>
    <mergeCell ref="E4:E5"/>
    <mergeCell ref="F4:H4"/>
    <mergeCell ref="I4:J4"/>
    <mergeCell ref="B18:G18"/>
    <mergeCell ref="D6:J6"/>
    <mergeCell ref="B6:C6"/>
  </mergeCells>
  <pageMargins left="0.7" right="0.7" top="0.75" bottom="0.75" header="0.3" footer="0.3"/>
  <pageSetup orientation="portrait"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I22"/>
  <sheetViews>
    <sheetView topLeftCell="A8" workbookViewId="0">
      <selection activeCell="G6" sqref="G6"/>
    </sheetView>
  </sheetViews>
  <sheetFormatPr baseColWidth="10" defaultRowHeight="15"/>
  <cols>
    <col min="2" max="2" width="19.5703125" customWidth="1"/>
    <col min="4" max="4" width="15.140625" customWidth="1"/>
  </cols>
  <sheetData>
    <row r="1" spans="2:9" ht="15.75" thickBot="1">
      <c r="B1" s="230"/>
      <c r="C1" s="230"/>
      <c r="D1" s="230"/>
      <c r="E1" s="230"/>
      <c r="F1" s="230"/>
      <c r="G1" s="230"/>
      <c r="H1" s="230"/>
      <c r="I1" s="230"/>
    </row>
    <row r="2" spans="2:9" ht="15.75">
      <c r="B2" s="442"/>
      <c r="C2" s="445"/>
      <c r="D2" s="446"/>
      <c r="E2" s="446"/>
      <c r="F2" s="446"/>
      <c r="G2" s="446"/>
      <c r="H2" s="446"/>
      <c r="I2" s="447"/>
    </row>
    <row r="3" spans="2:9" ht="15.75">
      <c r="B3" s="443"/>
      <c r="C3" s="448"/>
      <c r="D3" s="449"/>
      <c r="E3" s="449"/>
      <c r="F3" s="449"/>
      <c r="G3" s="449"/>
      <c r="H3" s="449"/>
      <c r="I3" s="450"/>
    </row>
    <row r="4" spans="2:9" ht="15.75">
      <c r="B4" s="444"/>
      <c r="C4" s="448"/>
      <c r="D4" s="449"/>
      <c r="E4" s="449"/>
      <c r="F4" s="449"/>
      <c r="G4" s="449"/>
      <c r="H4" s="449"/>
      <c r="I4" s="450"/>
    </row>
    <row r="5" spans="2:9" ht="15.75">
      <c r="B5" s="258" t="s">
        <v>29</v>
      </c>
      <c r="C5" s="451"/>
      <c r="D5" s="451"/>
      <c r="E5" s="451"/>
      <c r="F5" s="451"/>
      <c r="G5" s="451"/>
      <c r="H5" s="452" t="s">
        <v>99</v>
      </c>
      <c r="I5" s="453"/>
    </row>
    <row r="6" spans="2:9" ht="16.5" thickBot="1">
      <c r="B6" s="257" t="s">
        <v>0</v>
      </c>
      <c r="C6" s="256">
        <f>PPTO!C8</f>
        <v>0</v>
      </c>
      <c r="D6" s="255" t="s">
        <v>30</v>
      </c>
      <c r="E6" s="272" t="str">
        <f>PPTO!E8</f>
        <v>m3</v>
      </c>
      <c r="F6" s="253" t="s">
        <v>3</v>
      </c>
      <c r="G6" s="252"/>
      <c r="H6" s="454"/>
      <c r="I6" s="455"/>
    </row>
    <row r="7" spans="2:9" ht="16.5" thickBot="1">
      <c r="B7" s="459" t="s">
        <v>33</v>
      </c>
      <c r="C7" s="460"/>
      <c r="D7" s="460"/>
      <c r="E7" s="460"/>
      <c r="F7" s="460"/>
      <c r="G7" s="460"/>
      <c r="H7" s="460"/>
      <c r="I7" s="461"/>
    </row>
    <row r="8" spans="2:9" ht="15.75">
      <c r="B8" s="251"/>
      <c r="C8" s="250"/>
      <c r="D8" s="250"/>
      <c r="E8" s="250"/>
      <c r="F8" s="250"/>
      <c r="G8" s="250"/>
      <c r="H8" s="250"/>
      <c r="I8" s="249"/>
    </row>
    <row r="9" spans="2:9">
      <c r="B9" s="462" t="s">
        <v>16</v>
      </c>
      <c r="C9" s="463"/>
      <c r="D9" s="464"/>
      <c r="E9" s="465" t="s">
        <v>25</v>
      </c>
      <c r="F9" s="467" t="s">
        <v>17</v>
      </c>
      <c r="G9" s="467" t="s">
        <v>18</v>
      </c>
      <c r="H9" s="467" t="s">
        <v>19</v>
      </c>
      <c r="I9" s="469" t="s">
        <v>104</v>
      </c>
    </row>
    <row r="10" spans="2:9">
      <c r="B10" s="248"/>
      <c r="C10" s="247" t="s">
        <v>26</v>
      </c>
      <c r="D10" s="246" t="s">
        <v>27</v>
      </c>
      <c r="E10" s="466"/>
      <c r="F10" s="468"/>
      <c r="G10" s="468"/>
      <c r="H10" s="468"/>
      <c r="I10" s="470"/>
    </row>
    <row r="11" spans="2:9" ht="15.75">
      <c r="B11" s="242" t="s">
        <v>119</v>
      </c>
      <c r="C11" s="245">
        <v>0</v>
      </c>
      <c r="D11" s="309">
        <v>6.7999999999999996E-3</v>
      </c>
      <c r="E11" s="243"/>
      <c r="F11" s="233">
        <v>68</v>
      </c>
      <c r="G11" s="233">
        <f>(5.5+5.2+5.2+5.2+6.1+5.5+6.2+6.9+6.9+6+5.7+5.6)/12</f>
        <v>5.8333333333333321</v>
      </c>
      <c r="H11" s="233">
        <f>(1+1.4+1.4+1+1+1.9+2.2+2.3+2.2+1.4+1.1+0.1)/12</f>
        <v>1.4166666666666667</v>
      </c>
      <c r="I11" s="239">
        <f>F11*G11*H11</f>
        <v>561.94444444444434</v>
      </c>
    </row>
    <row r="12" spans="2:9" ht="15.75">
      <c r="B12" s="242" t="s">
        <v>120</v>
      </c>
      <c r="C12" s="245">
        <v>0</v>
      </c>
      <c r="D12" s="309">
        <v>1.1000000000000001E-3</v>
      </c>
      <c r="E12" s="243"/>
      <c r="F12" s="233">
        <v>7.4</v>
      </c>
      <c r="G12" s="233">
        <v>10.5</v>
      </c>
      <c r="H12" s="233">
        <v>1</v>
      </c>
      <c r="I12" s="239">
        <f>((F12*G12)/2)*(H12)</f>
        <v>38.85</v>
      </c>
    </row>
    <row r="13" spans="2:9" ht="30">
      <c r="B13" s="242" t="s">
        <v>121</v>
      </c>
      <c r="C13" s="309">
        <v>6.4000000000000003E-3</v>
      </c>
      <c r="D13" s="309">
        <v>6.4000000000000003E-3</v>
      </c>
      <c r="E13" s="243"/>
      <c r="F13" s="260">
        <v>6</v>
      </c>
      <c r="G13" s="233">
        <v>1.5</v>
      </c>
      <c r="H13" s="233">
        <v>1.1000000000000001</v>
      </c>
      <c r="I13" s="239">
        <f>F13*G13*H13</f>
        <v>9.9</v>
      </c>
    </row>
    <row r="14" spans="2:9" ht="30">
      <c r="B14" s="242" t="s">
        <v>122</v>
      </c>
      <c r="C14" s="309">
        <v>6.0000000000000001E-3</v>
      </c>
      <c r="D14" s="309">
        <v>6.7999999999999996E-3</v>
      </c>
      <c r="E14" s="243"/>
      <c r="F14" s="310">
        <v>8.5</v>
      </c>
      <c r="G14" s="233">
        <v>1.8</v>
      </c>
      <c r="H14" s="233">
        <v>0.3</v>
      </c>
      <c r="I14" s="239">
        <f>F14*G14*H14</f>
        <v>4.59</v>
      </c>
    </row>
    <row r="15" spans="2:9" ht="15.75">
      <c r="B15" s="242"/>
      <c r="C15" s="245"/>
      <c r="D15" s="244"/>
      <c r="E15" s="243"/>
      <c r="F15" s="260"/>
      <c r="G15" s="233"/>
      <c r="H15" s="233"/>
      <c r="I15" s="239"/>
    </row>
    <row r="16" spans="2:9" ht="15.75">
      <c r="B16" s="242"/>
      <c r="C16" s="245"/>
      <c r="D16" s="244"/>
      <c r="E16" s="243"/>
      <c r="F16" s="260"/>
      <c r="G16" s="233"/>
      <c r="H16" s="233"/>
      <c r="I16" s="239"/>
    </row>
    <row r="17" spans="2:9" ht="15.75">
      <c r="B17" s="242"/>
      <c r="C17" s="245"/>
      <c r="D17" s="244"/>
      <c r="E17" s="243"/>
      <c r="F17" s="260"/>
      <c r="G17" s="233"/>
      <c r="H17" s="233"/>
      <c r="I17" s="239"/>
    </row>
    <row r="18" spans="2:9" ht="15.75">
      <c r="B18" s="242"/>
      <c r="C18" s="245"/>
      <c r="D18" s="244"/>
      <c r="E18" s="243"/>
      <c r="F18" s="233"/>
      <c r="G18" s="233"/>
      <c r="H18" s="233"/>
      <c r="I18" s="239"/>
    </row>
    <row r="19" spans="2:9" ht="15.75">
      <c r="B19" s="242"/>
      <c r="C19" s="241"/>
      <c r="D19" s="236"/>
      <c r="E19" s="240"/>
      <c r="F19" s="282"/>
      <c r="G19" s="233"/>
      <c r="H19" s="233"/>
      <c r="I19" s="239"/>
    </row>
    <row r="20" spans="2:9" ht="16.5" thickBot="1">
      <c r="B20" s="237"/>
      <c r="C20" s="236"/>
      <c r="D20" s="235"/>
      <c r="E20" s="282"/>
      <c r="F20" s="282"/>
      <c r="G20" s="233"/>
      <c r="H20" s="233"/>
      <c r="I20" s="232"/>
    </row>
    <row r="21" spans="2:9" ht="17.25" thickTop="1" thickBot="1">
      <c r="B21" s="456" t="s">
        <v>34</v>
      </c>
      <c r="C21" s="457"/>
      <c r="D21" s="457"/>
      <c r="E21" s="457"/>
      <c r="F21" s="457"/>
      <c r="G21" s="457"/>
      <c r="H21" s="458"/>
      <c r="I21" s="270">
        <f>SUM(I11:I20)</f>
        <v>615.28444444444438</v>
      </c>
    </row>
    <row r="22" spans="2:9" ht="16.5" thickTop="1" thickBot="1">
      <c r="B22" s="23"/>
      <c r="C22" s="24"/>
      <c r="D22" s="15"/>
      <c r="E22" s="15"/>
      <c r="F22" s="24"/>
      <c r="G22" s="24"/>
      <c r="H22" s="24"/>
      <c r="I22" s="16"/>
    </row>
  </sheetData>
  <mergeCells count="14">
    <mergeCell ref="B21:H21"/>
    <mergeCell ref="B7:I7"/>
    <mergeCell ref="B9:D9"/>
    <mergeCell ref="E9:E10"/>
    <mergeCell ref="F9:F10"/>
    <mergeCell ref="G9:G10"/>
    <mergeCell ref="H9:H10"/>
    <mergeCell ref="I9:I10"/>
    <mergeCell ref="B2:B4"/>
    <mergeCell ref="C2:I2"/>
    <mergeCell ref="C3:I3"/>
    <mergeCell ref="C4:I4"/>
    <mergeCell ref="C5:G5"/>
    <mergeCell ref="H5:I6"/>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28"/>
  <sheetViews>
    <sheetView workbookViewId="0">
      <selection activeCell="G6" sqref="G6"/>
    </sheetView>
  </sheetViews>
  <sheetFormatPr baseColWidth="10" defaultRowHeight="12.75"/>
  <cols>
    <col min="1" max="1" width="11.5703125" style="191"/>
    <col min="2" max="2" width="18" style="191" customWidth="1"/>
    <col min="3" max="3" width="11.5703125" style="191"/>
    <col min="4" max="4" width="14.7109375" style="191" customWidth="1"/>
    <col min="5" max="8" width="11.5703125" style="191"/>
    <col min="9" max="9" width="13.5703125" style="191" customWidth="1"/>
    <col min="10" max="257" width="11.5703125" style="191"/>
    <col min="258" max="258" width="16.28515625" style="191" customWidth="1"/>
    <col min="259" max="259" width="11.5703125" style="191"/>
    <col min="260" max="260" width="14.7109375" style="191" customWidth="1"/>
    <col min="261" max="264" width="11.5703125" style="191"/>
    <col min="265" max="265" width="20.85546875" style="191" customWidth="1"/>
    <col min="266" max="513" width="11.5703125" style="191"/>
    <col min="514" max="514" width="16.28515625" style="191" customWidth="1"/>
    <col min="515" max="515" width="11.5703125" style="191"/>
    <col min="516" max="516" width="14.7109375" style="191" customWidth="1"/>
    <col min="517" max="520" width="11.5703125" style="191"/>
    <col min="521" max="521" width="20.85546875" style="191" customWidth="1"/>
    <col min="522" max="769" width="11.5703125" style="191"/>
    <col min="770" max="770" width="16.28515625" style="191" customWidth="1"/>
    <col min="771" max="771" width="11.5703125" style="191"/>
    <col min="772" max="772" width="14.7109375" style="191" customWidth="1"/>
    <col min="773" max="776" width="11.5703125" style="191"/>
    <col min="777" max="777" width="20.85546875" style="191" customWidth="1"/>
    <col min="778" max="1025" width="11.5703125" style="191"/>
    <col min="1026" max="1026" width="16.28515625" style="191" customWidth="1"/>
    <col min="1027" max="1027" width="11.5703125" style="191"/>
    <col min="1028" max="1028" width="14.7109375" style="191" customWidth="1"/>
    <col min="1029" max="1032" width="11.5703125" style="191"/>
    <col min="1033" max="1033" width="20.85546875" style="191" customWidth="1"/>
    <col min="1034" max="1281" width="11.5703125" style="191"/>
    <col min="1282" max="1282" width="16.28515625" style="191" customWidth="1"/>
    <col min="1283" max="1283" width="11.5703125" style="191"/>
    <col min="1284" max="1284" width="14.7109375" style="191" customWidth="1"/>
    <col min="1285" max="1288" width="11.5703125" style="191"/>
    <col min="1289" max="1289" width="20.85546875" style="191" customWidth="1"/>
    <col min="1290" max="1537" width="11.5703125" style="191"/>
    <col min="1538" max="1538" width="16.28515625" style="191" customWidth="1"/>
    <col min="1539" max="1539" width="11.5703125" style="191"/>
    <col min="1540" max="1540" width="14.7109375" style="191" customWidth="1"/>
    <col min="1541" max="1544" width="11.5703125" style="191"/>
    <col min="1545" max="1545" width="20.85546875" style="191" customWidth="1"/>
    <col min="1546" max="1793" width="11.5703125" style="191"/>
    <col min="1794" max="1794" width="16.28515625" style="191" customWidth="1"/>
    <col min="1795" max="1795" width="11.5703125" style="191"/>
    <col min="1796" max="1796" width="14.7109375" style="191" customWidth="1"/>
    <col min="1797" max="1800" width="11.5703125" style="191"/>
    <col min="1801" max="1801" width="20.85546875" style="191" customWidth="1"/>
    <col min="1802" max="2049" width="11.5703125" style="191"/>
    <col min="2050" max="2050" width="16.28515625" style="191" customWidth="1"/>
    <col min="2051" max="2051" width="11.5703125" style="191"/>
    <col min="2052" max="2052" width="14.7109375" style="191" customWidth="1"/>
    <col min="2053" max="2056" width="11.5703125" style="191"/>
    <col min="2057" max="2057" width="20.85546875" style="191" customWidth="1"/>
    <col min="2058" max="2305" width="11.5703125" style="191"/>
    <col min="2306" max="2306" width="16.28515625" style="191" customWidth="1"/>
    <col min="2307" max="2307" width="11.5703125" style="191"/>
    <col min="2308" max="2308" width="14.7109375" style="191" customWidth="1"/>
    <col min="2309" max="2312" width="11.5703125" style="191"/>
    <col min="2313" max="2313" width="20.85546875" style="191" customWidth="1"/>
    <col min="2314" max="2561" width="11.5703125" style="191"/>
    <col min="2562" max="2562" width="16.28515625" style="191" customWidth="1"/>
    <col min="2563" max="2563" width="11.5703125" style="191"/>
    <col min="2564" max="2564" width="14.7109375" style="191" customWidth="1"/>
    <col min="2565" max="2568" width="11.5703125" style="191"/>
    <col min="2569" max="2569" width="20.85546875" style="191" customWidth="1"/>
    <col min="2570" max="2817" width="11.5703125" style="191"/>
    <col min="2818" max="2818" width="16.28515625" style="191" customWidth="1"/>
    <col min="2819" max="2819" width="11.5703125" style="191"/>
    <col min="2820" max="2820" width="14.7109375" style="191" customWidth="1"/>
    <col min="2821" max="2824" width="11.5703125" style="191"/>
    <col min="2825" max="2825" width="20.85546875" style="191" customWidth="1"/>
    <col min="2826" max="3073" width="11.5703125" style="191"/>
    <col min="3074" max="3074" width="16.28515625" style="191" customWidth="1"/>
    <col min="3075" max="3075" width="11.5703125" style="191"/>
    <col min="3076" max="3076" width="14.7109375" style="191" customWidth="1"/>
    <col min="3077" max="3080" width="11.5703125" style="191"/>
    <col min="3081" max="3081" width="20.85546875" style="191" customWidth="1"/>
    <col min="3082" max="3329" width="11.5703125" style="191"/>
    <col min="3330" max="3330" width="16.28515625" style="191" customWidth="1"/>
    <col min="3331" max="3331" width="11.5703125" style="191"/>
    <col min="3332" max="3332" width="14.7109375" style="191" customWidth="1"/>
    <col min="3333" max="3336" width="11.5703125" style="191"/>
    <col min="3337" max="3337" width="20.85546875" style="191" customWidth="1"/>
    <col min="3338" max="3585" width="11.5703125" style="191"/>
    <col min="3586" max="3586" width="16.28515625" style="191" customWidth="1"/>
    <col min="3587" max="3587" width="11.5703125" style="191"/>
    <col min="3588" max="3588" width="14.7109375" style="191" customWidth="1"/>
    <col min="3589" max="3592" width="11.5703125" style="191"/>
    <col min="3593" max="3593" width="20.85546875" style="191" customWidth="1"/>
    <col min="3594" max="3841" width="11.5703125" style="191"/>
    <col min="3842" max="3842" width="16.28515625" style="191" customWidth="1"/>
    <col min="3843" max="3843" width="11.5703125" style="191"/>
    <col min="3844" max="3844" width="14.7109375" style="191" customWidth="1"/>
    <col min="3845" max="3848" width="11.5703125" style="191"/>
    <col min="3849" max="3849" width="20.85546875" style="191" customWidth="1"/>
    <col min="3850" max="4097" width="11.5703125" style="191"/>
    <col min="4098" max="4098" width="16.28515625" style="191" customWidth="1"/>
    <col min="4099" max="4099" width="11.5703125" style="191"/>
    <col min="4100" max="4100" width="14.7109375" style="191" customWidth="1"/>
    <col min="4101" max="4104" width="11.5703125" style="191"/>
    <col min="4105" max="4105" width="20.85546875" style="191" customWidth="1"/>
    <col min="4106" max="4353" width="11.5703125" style="191"/>
    <col min="4354" max="4354" width="16.28515625" style="191" customWidth="1"/>
    <col min="4355" max="4355" width="11.5703125" style="191"/>
    <col min="4356" max="4356" width="14.7109375" style="191" customWidth="1"/>
    <col min="4357" max="4360" width="11.5703125" style="191"/>
    <col min="4361" max="4361" width="20.85546875" style="191" customWidth="1"/>
    <col min="4362" max="4609" width="11.5703125" style="191"/>
    <col min="4610" max="4610" width="16.28515625" style="191" customWidth="1"/>
    <col min="4611" max="4611" width="11.5703125" style="191"/>
    <col min="4612" max="4612" width="14.7109375" style="191" customWidth="1"/>
    <col min="4613" max="4616" width="11.5703125" style="191"/>
    <col min="4617" max="4617" width="20.85546875" style="191" customWidth="1"/>
    <col min="4618" max="4865" width="11.5703125" style="191"/>
    <col min="4866" max="4866" width="16.28515625" style="191" customWidth="1"/>
    <col min="4867" max="4867" width="11.5703125" style="191"/>
    <col min="4868" max="4868" width="14.7109375" style="191" customWidth="1"/>
    <col min="4869" max="4872" width="11.5703125" style="191"/>
    <col min="4873" max="4873" width="20.85546875" style="191" customWidth="1"/>
    <col min="4874" max="5121" width="11.5703125" style="191"/>
    <col min="5122" max="5122" width="16.28515625" style="191" customWidth="1"/>
    <col min="5123" max="5123" width="11.5703125" style="191"/>
    <col min="5124" max="5124" width="14.7109375" style="191" customWidth="1"/>
    <col min="5125" max="5128" width="11.5703125" style="191"/>
    <col min="5129" max="5129" width="20.85546875" style="191" customWidth="1"/>
    <col min="5130" max="5377" width="11.5703125" style="191"/>
    <col min="5378" max="5378" width="16.28515625" style="191" customWidth="1"/>
    <col min="5379" max="5379" width="11.5703125" style="191"/>
    <col min="5380" max="5380" width="14.7109375" style="191" customWidth="1"/>
    <col min="5381" max="5384" width="11.5703125" style="191"/>
    <col min="5385" max="5385" width="20.85546875" style="191" customWidth="1"/>
    <col min="5386" max="5633" width="11.5703125" style="191"/>
    <col min="5634" max="5634" width="16.28515625" style="191" customWidth="1"/>
    <col min="5635" max="5635" width="11.5703125" style="191"/>
    <col min="5636" max="5636" width="14.7109375" style="191" customWidth="1"/>
    <col min="5637" max="5640" width="11.5703125" style="191"/>
    <col min="5641" max="5641" width="20.85546875" style="191" customWidth="1"/>
    <col min="5642" max="5889" width="11.5703125" style="191"/>
    <col min="5890" max="5890" width="16.28515625" style="191" customWidth="1"/>
    <col min="5891" max="5891" width="11.5703125" style="191"/>
    <col min="5892" max="5892" width="14.7109375" style="191" customWidth="1"/>
    <col min="5893" max="5896" width="11.5703125" style="191"/>
    <col min="5897" max="5897" width="20.85546875" style="191" customWidth="1"/>
    <col min="5898" max="6145" width="11.5703125" style="191"/>
    <col min="6146" max="6146" width="16.28515625" style="191" customWidth="1"/>
    <col min="6147" max="6147" width="11.5703125" style="191"/>
    <col min="6148" max="6148" width="14.7109375" style="191" customWidth="1"/>
    <col min="6149" max="6152" width="11.5703125" style="191"/>
    <col min="6153" max="6153" width="20.85546875" style="191" customWidth="1"/>
    <col min="6154" max="6401" width="11.5703125" style="191"/>
    <col min="6402" max="6402" width="16.28515625" style="191" customWidth="1"/>
    <col min="6403" max="6403" width="11.5703125" style="191"/>
    <col min="6404" max="6404" width="14.7109375" style="191" customWidth="1"/>
    <col min="6405" max="6408" width="11.5703125" style="191"/>
    <col min="6409" max="6409" width="20.85546875" style="191" customWidth="1"/>
    <col min="6410" max="6657" width="11.5703125" style="191"/>
    <col min="6658" max="6658" width="16.28515625" style="191" customWidth="1"/>
    <col min="6659" max="6659" width="11.5703125" style="191"/>
    <col min="6660" max="6660" width="14.7109375" style="191" customWidth="1"/>
    <col min="6661" max="6664" width="11.5703125" style="191"/>
    <col min="6665" max="6665" width="20.85546875" style="191" customWidth="1"/>
    <col min="6666" max="6913" width="11.5703125" style="191"/>
    <col min="6914" max="6914" width="16.28515625" style="191" customWidth="1"/>
    <col min="6915" max="6915" width="11.5703125" style="191"/>
    <col min="6916" max="6916" width="14.7109375" style="191" customWidth="1"/>
    <col min="6917" max="6920" width="11.5703125" style="191"/>
    <col min="6921" max="6921" width="20.85546875" style="191" customWidth="1"/>
    <col min="6922" max="7169" width="11.5703125" style="191"/>
    <col min="7170" max="7170" width="16.28515625" style="191" customWidth="1"/>
    <col min="7171" max="7171" width="11.5703125" style="191"/>
    <col min="7172" max="7172" width="14.7109375" style="191" customWidth="1"/>
    <col min="7173" max="7176" width="11.5703125" style="191"/>
    <col min="7177" max="7177" width="20.85546875" style="191" customWidth="1"/>
    <col min="7178" max="7425" width="11.5703125" style="191"/>
    <col min="7426" max="7426" width="16.28515625" style="191" customWidth="1"/>
    <col min="7427" max="7427" width="11.5703125" style="191"/>
    <col min="7428" max="7428" width="14.7109375" style="191" customWidth="1"/>
    <col min="7429" max="7432" width="11.5703125" style="191"/>
    <col min="7433" max="7433" width="20.85546875" style="191" customWidth="1"/>
    <col min="7434" max="7681" width="11.5703125" style="191"/>
    <col min="7682" max="7682" width="16.28515625" style="191" customWidth="1"/>
    <col min="7683" max="7683" width="11.5703125" style="191"/>
    <col min="7684" max="7684" width="14.7109375" style="191" customWidth="1"/>
    <col min="7685" max="7688" width="11.5703125" style="191"/>
    <col min="7689" max="7689" width="20.85546875" style="191" customWidth="1"/>
    <col min="7690" max="7937" width="11.5703125" style="191"/>
    <col min="7938" max="7938" width="16.28515625" style="191" customWidth="1"/>
    <col min="7939" max="7939" width="11.5703125" style="191"/>
    <col min="7940" max="7940" width="14.7109375" style="191" customWidth="1"/>
    <col min="7941" max="7944" width="11.5703125" style="191"/>
    <col min="7945" max="7945" width="20.85546875" style="191" customWidth="1"/>
    <col min="7946" max="8193" width="11.5703125" style="191"/>
    <col min="8194" max="8194" width="16.28515625" style="191" customWidth="1"/>
    <col min="8195" max="8195" width="11.5703125" style="191"/>
    <col min="8196" max="8196" width="14.7109375" style="191" customWidth="1"/>
    <col min="8197" max="8200" width="11.5703125" style="191"/>
    <col min="8201" max="8201" width="20.85546875" style="191" customWidth="1"/>
    <col min="8202" max="8449" width="11.5703125" style="191"/>
    <col min="8450" max="8450" width="16.28515625" style="191" customWidth="1"/>
    <col min="8451" max="8451" width="11.5703125" style="191"/>
    <col min="8452" max="8452" width="14.7109375" style="191" customWidth="1"/>
    <col min="8453" max="8456" width="11.5703125" style="191"/>
    <col min="8457" max="8457" width="20.85546875" style="191" customWidth="1"/>
    <col min="8458" max="8705" width="11.5703125" style="191"/>
    <col min="8706" max="8706" width="16.28515625" style="191" customWidth="1"/>
    <col min="8707" max="8707" width="11.5703125" style="191"/>
    <col min="8708" max="8708" width="14.7109375" style="191" customWidth="1"/>
    <col min="8709" max="8712" width="11.5703125" style="191"/>
    <col min="8713" max="8713" width="20.85546875" style="191" customWidth="1"/>
    <col min="8714" max="8961" width="11.5703125" style="191"/>
    <col min="8962" max="8962" width="16.28515625" style="191" customWidth="1"/>
    <col min="8963" max="8963" width="11.5703125" style="191"/>
    <col min="8964" max="8964" width="14.7109375" style="191" customWidth="1"/>
    <col min="8965" max="8968" width="11.5703125" style="191"/>
    <col min="8969" max="8969" width="20.85546875" style="191" customWidth="1"/>
    <col min="8970" max="9217" width="11.5703125" style="191"/>
    <col min="9218" max="9218" width="16.28515625" style="191" customWidth="1"/>
    <col min="9219" max="9219" width="11.5703125" style="191"/>
    <col min="9220" max="9220" width="14.7109375" style="191" customWidth="1"/>
    <col min="9221" max="9224" width="11.5703125" style="191"/>
    <col min="9225" max="9225" width="20.85546875" style="191" customWidth="1"/>
    <col min="9226" max="9473" width="11.5703125" style="191"/>
    <col min="9474" max="9474" width="16.28515625" style="191" customWidth="1"/>
    <col min="9475" max="9475" width="11.5703125" style="191"/>
    <col min="9476" max="9476" width="14.7109375" style="191" customWidth="1"/>
    <col min="9477" max="9480" width="11.5703125" style="191"/>
    <col min="9481" max="9481" width="20.85546875" style="191" customWidth="1"/>
    <col min="9482" max="9729" width="11.5703125" style="191"/>
    <col min="9730" max="9730" width="16.28515625" style="191" customWidth="1"/>
    <col min="9731" max="9731" width="11.5703125" style="191"/>
    <col min="9732" max="9732" width="14.7109375" style="191" customWidth="1"/>
    <col min="9733" max="9736" width="11.5703125" style="191"/>
    <col min="9737" max="9737" width="20.85546875" style="191" customWidth="1"/>
    <col min="9738" max="9985" width="11.5703125" style="191"/>
    <col min="9986" max="9986" width="16.28515625" style="191" customWidth="1"/>
    <col min="9987" max="9987" width="11.5703125" style="191"/>
    <col min="9988" max="9988" width="14.7109375" style="191" customWidth="1"/>
    <col min="9989" max="9992" width="11.5703125" style="191"/>
    <col min="9993" max="9993" width="20.85546875" style="191" customWidth="1"/>
    <col min="9994" max="10241" width="11.5703125" style="191"/>
    <col min="10242" max="10242" width="16.28515625" style="191" customWidth="1"/>
    <col min="10243" max="10243" width="11.5703125" style="191"/>
    <col min="10244" max="10244" width="14.7109375" style="191" customWidth="1"/>
    <col min="10245" max="10248" width="11.5703125" style="191"/>
    <col min="10249" max="10249" width="20.85546875" style="191" customWidth="1"/>
    <col min="10250" max="10497" width="11.5703125" style="191"/>
    <col min="10498" max="10498" width="16.28515625" style="191" customWidth="1"/>
    <col min="10499" max="10499" width="11.5703125" style="191"/>
    <col min="10500" max="10500" width="14.7109375" style="191" customWidth="1"/>
    <col min="10501" max="10504" width="11.5703125" style="191"/>
    <col min="10505" max="10505" width="20.85546875" style="191" customWidth="1"/>
    <col min="10506" max="10753" width="11.5703125" style="191"/>
    <col min="10754" max="10754" width="16.28515625" style="191" customWidth="1"/>
    <col min="10755" max="10755" width="11.5703125" style="191"/>
    <col min="10756" max="10756" width="14.7109375" style="191" customWidth="1"/>
    <col min="10757" max="10760" width="11.5703125" style="191"/>
    <col min="10761" max="10761" width="20.85546875" style="191" customWidth="1"/>
    <col min="10762" max="11009" width="11.5703125" style="191"/>
    <col min="11010" max="11010" width="16.28515625" style="191" customWidth="1"/>
    <col min="11011" max="11011" width="11.5703125" style="191"/>
    <col min="11012" max="11012" width="14.7109375" style="191" customWidth="1"/>
    <col min="11013" max="11016" width="11.5703125" style="191"/>
    <col min="11017" max="11017" width="20.85546875" style="191" customWidth="1"/>
    <col min="11018" max="11265" width="11.5703125" style="191"/>
    <col min="11266" max="11266" width="16.28515625" style="191" customWidth="1"/>
    <col min="11267" max="11267" width="11.5703125" style="191"/>
    <col min="11268" max="11268" width="14.7109375" style="191" customWidth="1"/>
    <col min="11269" max="11272" width="11.5703125" style="191"/>
    <col min="11273" max="11273" width="20.85546875" style="191" customWidth="1"/>
    <col min="11274" max="11521" width="11.5703125" style="191"/>
    <col min="11522" max="11522" width="16.28515625" style="191" customWidth="1"/>
    <col min="11523" max="11523" width="11.5703125" style="191"/>
    <col min="11524" max="11524" width="14.7109375" style="191" customWidth="1"/>
    <col min="11525" max="11528" width="11.5703125" style="191"/>
    <col min="11529" max="11529" width="20.85546875" style="191" customWidth="1"/>
    <col min="11530" max="11777" width="11.5703125" style="191"/>
    <col min="11778" max="11778" width="16.28515625" style="191" customWidth="1"/>
    <col min="11779" max="11779" width="11.5703125" style="191"/>
    <col min="11780" max="11780" width="14.7109375" style="191" customWidth="1"/>
    <col min="11781" max="11784" width="11.5703125" style="191"/>
    <col min="11785" max="11785" width="20.85546875" style="191" customWidth="1"/>
    <col min="11786" max="12033" width="11.5703125" style="191"/>
    <col min="12034" max="12034" width="16.28515625" style="191" customWidth="1"/>
    <col min="12035" max="12035" width="11.5703125" style="191"/>
    <col min="12036" max="12036" width="14.7109375" style="191" customWidth="1"/>
    <col min="12037" max="12040" width="11.5703125" style="191"/>
    <col min="12041" max="12041" width="20.85546875" style="191" customWidth="1"/>
    <col min="12042" max="12289" width="11.5703125" style="191"/>
    <col min="12290" max="12290" width="16.28515625" style="191" customWidth="1"/>
    <col min="12291" max="12291" width="11.5703125" style="191"/>
    <col min="12292" max="12292" width="14.7109375" style="191" customWidth="1"/>
    <col min="12293" max="12296" width="11.5703125" style="191"/>
    <col min="12297" max="12297" width="20.85546875" style="191" customWidth="1"/>
    <col min="12298" max="12545" width="11.5703125" style="191"/>
    <col min="12546" max="12546" width="16.28515625" style="191" customWidth="1"/>
    <col min="12547" max="12547" width="11.5703125" style="191"/>
    <col min="12548" max="12548" width="14.7109375" style="191" customWidth="1"/>
    <col min="12549" max="12552" width="11.5703125" style="191"/>
    <col min="12553" max="12553" width="20.85546875" style="191" customWidth="1"/>
    <col min="12554" max="12801" width="11.5703125" style="191"/>
    <col min="12802" max="12802" width="16.28515625" style="191" customWidth="1"/>
    <col min="12803" max="12803" width="11.5703125" style="191"/>
    <col min="12804" max="12804" width="14.7109375" style="191" customWidth="1"/>
    <col min="12805" max="12808" width="11.5703125" style="191"/>
    <col min="12809" max="12809" width="20.85546875" style="191" customWidth="1"/>
    <col min="12810" max="13057" width="11.5703125" style="191"/>
    <col min="13058" max="13058" width="16.28515625" style="191" customWidth="1"/>
    <col min="13059" max="13059" width="11.5703125" style="191"/>
    <col min="13060" max="13060" width="14.7109375" style="191" customWidth="1"/>
    <col min="13061" max="13064" width="11.5703125" style="191"/>
    <col min="13065" max="13065" width="20.85546875" style="191" customWidth="1"/>
    <col min="13066" max="13313" width="11.5703125" style="191"/>
    <col min="13314" max="13314" width="16.28515625" style="191" customWidth="1"/>
    <col min="13315" max="13315" width="11.5703125" style="191"/>
    <col min="13316" max="13316" width="14.7109375" style="191" customWidth="1"/>
    <col min="13317" max="13320" width="11.5703125" style="191"/>
    <col min="13321" max="13321" width="20.85546875" style="191" customWidth="1"/>
    <col min="13322" max="13569" width="11.5703125" style="191"/>
    <col min="13570" max="13570" width="16.28515625" style="191" customWidth="1"/>
    <col min="13571" max="13571" width="11.5703125" style="191"/>
    <col min="13572" max="13572" width="14.7109375" style="191" customWidth="1"/>
    <col min="13573" max="13576" width="11.5703125" style="191"/>
    <col min="13577" max="13577" width="20.85546875" style="191" customWidth="1"/>
    <col min="13578" max="13825" width="11.5703125" style="191"/>
    <col min="13826" max="13826" width="16.28515625" style="191" customWidth="1"/>
    <col min="13827" max="13827" width="11.5703125" style="191"/>
    <col min="13828" max="13828" width="14.7109375" style="191" customWidth="1"/>
    <col min="13829" max="13832" width="11.5703125" style="191"/>
    <col min="13833" max="13833" width="20.85546875" style="191" customWidth="1"/>
    <col min="13834" max="14081" width="11.5703125" style="191"/>
    <col min="14082" max="14082" width="16.28515625" style="191" customWidth="1"/>
    <col min="14083" max="14083" width="11.5703125" style="191"/>
    <col min="14084" max="14084" width="14.7109375" style="191" customWidth="1"/>
    <col min="14085" max="14088" width="11.5703125" style="191"/>
    <col min="14089" max="14089" width="20.85546875" style="191" customWidth="1"/>
    <col min="14090" max="14337" width="11.5703125" style="191"/>
    <col min="14338" max="14338" width="16.28515625" style="191" customWidth="1"/>
    <col min="14339" max="14339" width="11.5703125" style="191"/>
    <col min="14340" max="14340" width="14.7109375" style="191" customWidth="1"/>
    <col min="14341" max="14344" width="11.5703125" style="191"/>
    <col min="14345" max="14345" width="20.85546875" style="191" customWidth="1"/>
    <col min="14346" max="14593" width="11.5703125" style="191"/>
    <col min="14594" max="14594" width="16.28515625" style="191" customWidth="1"/>
    <col min="14595" max="14595" width="11.5703125" style="191"/>
    <col min="14596" max="14596" width="14.7109375" style="191" customWidth="1"/>
    <col min="14597" max="14600" width="11.5703125" style="191"/>
    <col min="14601" max="14601" width="20.85546875" style="191" customWidth="1"/>
    <col min="14602" max="14849" width="11.5703125" style="191"/>
    <col min="14850" max="14850" width="16.28515625" style="191" customWidth="1"/>
    <col min="14851" max="14851" width="11.5703125" style="191"/>
    <col min="14852" max="14852" width="14.7109375" style="191" customWidth="1"/>
    <col min="14853" max="14856" width="11.5703125" style="191"/>
    <col min="14857" max="14857" width="20.85546875" style="191" customWidth="1"/>
    <col min="14858" max="15105" width="11.5703125" style="191"/>
    <col min="15106" max="15106" width="16.28515625" style="191" customWidth="1"/>
    <col min="15107" max="15107" width="11.5703125" style="191"/>
    <col min="15108" max="15108" width="14.7109375" style="191" customWidth="1"/>
    <col min="15109" max="15112" width="11.5703125" style="191"/>
    <col min="15113" max="15113" width="20.85546875" style="191" customWidth="1"/>
    <col min="15114" max="15361" width="11.5703125" style="191"/>
    <col min="15362" max="15362" width="16.28515625" style="191" customWidth="1"/>
    <col min="15363" max="15363" width="11.5703125" style="191"/>
    <col min="15364" max="15364" width="14.7109375" style="191" customWidth="1"/>
    <col min="15365" max="15368" width="11.5703125" style="191"/>
    <col min="15369" max="15369" width="20.85546875" style="191" customWidth="1"/>
    <col min="15370" max="15617" width="11.5703125" style="191"/>
    <col min="15618" max="15618" width="16.28515625" style="191" customWidth="1"/>
    <col min="15619" max="15619" width="11.5703125" style="191"/>
    <col min="15620" max="15620" width="14.7109375" style="191" customWidth="1"/>
    <col min="15621" max="15624" width="11.5703125" style="191"/>
    <col min="15625" max="15625" width="20.85546875" style="191" customWidth="1"/>
    <col min="15626" max="15873" width="11.5703125" style="191"/>
    <col min="15874" max="15874" width="16.28515625" style="191" customWidth="1"/>
    <col min="15875" max="15875" width="11.5703125" style="191"/>
    <col min="15876" max="15876" width="14.7109375" style="191" customWidth="1"/>
    <col min="15877" max="15880" width="11.5703125" style="191"/>
    <col min="15881" max="15881" width="20.85546875" style="191" customWidth="1"/>
    <col min="15882" max="16129" width="11.5703125" style="191"/>
    <col min="16130" max="16130" width="16.28515625" style="191" customWidth="1"/>
    <col min="16131" max="16131" width="11.5703125" style="191"/>
    <col min="16132" max="16132" width="14.7109375" style="191" customWidth="1"/>
    <col min="16133" max="16136" width="11.5703125" style="191"/>
    <col min="16137" max="16137" width="20.85546875" style="191" customWidth="1"/>
    <col min="16138" max="16384" width="11.5703125" style="191"/>
  </cols>
  <sheetData>
    <row r="1" spans="1:9" ht="13.5" thickBot="1"/>
    <row r="2" spans="1:9" ht="23.45" customHeight="1">
      <c r="A2" s="230"/>
      <c r="B2" s="442"/>
      <c r="C2" s="445"/>
      <c r="D2" s="446"/>
      <c r="E2" s="446"/>
      <c r="F2" s="446"/>
      <c r="G2" s="446"/>
      <c r="H2" s="446"/>
      <c r="I2" s="447"/>
    </row>
    <row r="3" spans="1:9" ht="20.45" customHeight="1">
      <c r="A3" s="230"/>
      <c r="B3" s="443"/>
      <c r="C3" s="448"/>
      <c r="D3" s="449"/>
      <c r="E3" s="449"/>
      <c r="F3" s="449"/>
      <c r="G3" s="449"/>
      <c r="H3" s="449"/>
      <c r="I3" s="450"/>
    </row>
    <row r="4" spans="1:9" ht="22.15" customHeight="1">
      <c r="A4" s="230"/>
      <c r="B4" s="444"/>
      <c r="C4" s="448"/>
      <c r="D4" s="449"/>
      <c r="E4" s="449"/>
      <c r="F4" s="449"/>
      <c r="G4" s="449"/>
      <c r="H4" s="449"/>
      <c r="I4" s="450"/>
    </row>
    <row r="5" spans="1:9" ht="22.15" customHeight="1">
      <c r="A5" s="230"/>
      <c r="B5" s="258" t="s">
        <v>29</v>
      </c>
      <c r="C5" s="471" t="s">
        <v>115</v>
      </c>
      <c r="D5" s="471"/>
      <c r="E5" s="471"/>
      <c r="F5" s="471"/>
      <c r="G5" s="471"/>
      <c r="H5" s="452" t="s">
        <v>99</v>
      </c>
      <c r="I5" s="453"/>
    </row>
    <row r="6" spans="1:9" ht="16.5" thickBot="1">
      <c r="A6" s="230"/>
      <c r="B6" s="257" t="s">
        <v>0</v>
      </c>
      <c r="C6" s="256" t="s">
        <v>95</v>
      </c>
      <c r="D6" s="255" t="s">
        <v>30</v>
      </c>
      <c r="E6" s="254" t="s">
        <v>10</v>
      </c>
      <c r="F6" s="253" t="s">
        <v>3</v>
      </c>
      <c r="G6" s="252"/>
      <c r="H6" s="454"/>
      <c r="I6" s="455"/>
    </row>
    <row r="7" spans="1:9" ht="16.5" thickBot="1">
      <c r="A7" s="230"/>
      <c r="B7" s="459" t="s">
        <v>33</v>
      </c>
      <c r="C7" s="460"/>
      <c r="D7" s="460"/>
      <c r="E7" s="460"/>
      <c r="F7" s="460"/>
      <c r="G7" s="460"/>
      <c r="H7" s="460"/>
      <c r="I7" s="461"/>
    </row>
    <row r="8" spans="1:9" ht="15.75">
      <c r="A8" s="230"/>
      <c r="B8" s="251"/>
      <c r="C8" s="250"/>
      <c r="D8" s="250"/>
      <c r="E8" s="250"/>
      <c r="F8" s="250"/>
      <c r="G8" s="250"/>
      <c r="H8" s="250"/>
      <c r="I8" s="249"/>
    </row>
    <row r="9" spans="1:9" ht="15">
      <c r="A9" s="230"/>
      <c r="B9" s="462" t="s">
        <v>16</v>
      </c>
      <c r="C9" s="463"/>
      <c r="D9" s="464"/>
      <c r="E9" s="465" t="s">
        <v>25</v>
      </c>
      <c r="F9" s="467" t="s">
        <v>17</v>
      </c>
      <c r="G9" s="467" t="s">
        <v>18</v>
      </c>
      <c r="H9" s="467" t="s">
        <v>19</v>
      </c>
      <c r="I9" s="469" t="s">
        <v>96</v>
      </c>
    </row>
    <row r="10" spans="1:9" ht="15">
      <c r="A10" s="230"/>
      <c r="B10" s="248"/>
      <c r="C10" s="247" t="s">
        <v>26</v>
      </c>
      <c r="D10" s="246" t="s">
        <v>27</v>
      </c>
      <c r="E10" s="466"/>
      <c r="F10" s="468"/>
      <c r="G10" s="468"/>
      <c r="H10" s="468"/>
      <c r="I10" s="470"/>
    </row>
    <row r="11" spans="1:9" ht="15.75">
      <c r="A11" s="238"/>
      <c r="B11" s="242"/>
      <c r="C11" s="245" t="s">
        <v>98</v>
      </c>
      <c r="D11" s="244" t="s">
        <v>123</v>
      </c>
      <c r="E11" s="243"/>
      <c r="F11" s="233">
        <v>68</v>
      </c>
      <c r="G11" s="233">
        <f>(5.5+5.2+5.2+5.2+6.1+5.5+6.2+6.9+6.9+6+5.7+5.6)/12</f>
        <v>5.8333333333333321</v>
      </c>
      <c r="H11" s="233"/>
      <c r="I11" s="239">
        <f>F11*G11</f>
        <v>396.66666666666657</v>
      </c>
    </row>
    <row r="12" spans="1:9" ht="15.75">
      <c r="A12" s="238"/>
      <c r="B12" s="242"/>
      <c r="C12" s="245"/>
      <c r="D12" s="244"/>
      <c r="E12" s="243"/>
      <c r="F12" s="233"/>
      <c r="G12" s="233"/>
      <c r="H12" s="233"/>
      <c r="I12" s="239"/>
    </row>
    <row r="13" spans="1:9" ht="15.75">
      <c r="A13" s="238"/>
      <c r="B13" s="242"/>
      <c r="C13" s="245"/>
      <c r="D13" s="244"/>
      <c r="E13" s="243"/>
      <c r="F13" s="233"/>
      <c r="G13" s="233"/>
      <c r="H13" s="233"/>
      <c r="I13" s="239"/>
    </row>
    <row r="14" spans="1:9" ht="15.75">
      <c r="A14" s="238"/>
      <c r="B14" s="242"/>
      <c r="C14" s="245"/>
      <c r="D14" s="244"/>
      <c r="E14" s="243"/>
      <c r="F14" s="233"/>
      <c r="G14" s="233"/>
      <c r="H14" s="233"/>
      <c r="I14" s="239"/>
    </row>
    <row r="15" spans="1:9" ht="15.75">
      <c r="A15" s="238"/>
      <c r="B15" s="242"/>
      <c r="C15" s="241"/>
      <c r="D15" s="236"/>
      <c r="E15" s="240"/>
      <c r="F15" s="234"/>
      <c r="G15" s="233"/>
      <c r="H15" s="233"/>
      <c r="I15" s="239"/>
    </row>
    <row r="16" spans="1:9" ht="16.5" thickBot="1">
      <c r="A16" s="238"/>
      <c r="B16" s="237"/>
      <c r="C16" s="236"/>
      <c r="D16" s="235"/>
      <c r="E16" s="234"/>
      <c r="F16" s="234"/>
      <c r="G16" s="233"/>
      <c r="H16" s="233"/>
      <c r="I16" s="232"/>
    </row>
    <row r="17" spans="1:10" ht="17.25" thickTop="1" thickBot="1">
      <c r="A17" s="230"/>
      <c r="B17" s="456" t="s">
        <v>34</v>
      </c>
      <c r="C17" s="457"/>
      <c r="D17" s="457"/>
      <c r="E17" s="457"/>
      <c r="F17" s="457"/>
      <c r="G17" s="457"/>
      <c r="H17" s="458"/>
      <c r="I17" s="270">
        <f>SUM(I11:I16)</f>
        <v>396.66666666666657</v>
      </c>
      <c r="J17" s="231"/>
    </row>
    <row r="18" spans="1:10" s="1" customFormat="1" ht="16.5" thickTop="1" thickBot="1">
      <c r="A18" s="127"/>
      <c r="B18" s="23"/>
      <c r="C18" s="24"/>
      <c r="D18" s="15"/>
      <c r="E18" s="15"/>
      <c r="F18" s="24"/>
      <c r="G18" s="24"/>
      <c r="H18" s="24"/>
      <c r="I18" s="16"/>
      <c r="J18" s="127"/>
    </row>
    <row r="19" spans="1:10" ht="13.9" customHeight="1">
      <c r="A19" s="230"/>
      <c r="B19" s="230"/>
      <c r="C19" s="230"/>
      <c r="D19" s="230"/>
      <c r="E19" s="230"/>
      <c r="F19" s="230"/>
      <c r="G19" s="230"/>
      <c r="H19" s="230"/>
      <c r="I19" s="230"/>
    </row>
    <row r="25" spans="1:10" ht="15.75">
      <c r="B25" s="223" t="s">
        <v>94</v>
      </c>
      <c r="C25" s="267"/>
      <c r="D25" s="200"/>
      <c r="E25" s="200"/>
      <c r="F25" s="224" t="s">
        <v>97</v>
      </c>
      <c r="G25" s="224"/>
      <c r="H25" s="224"/>
      <c r="I25" s="224"/>
    </row>
    <row r="26" spans="1:10" ht="15.75">
      <c r="B26" s="225" t="s">
        <v>110</v>
      </c>
      <c r="C26" s="200"/>
      <c r="D26" s="207"/>
      <c r="E26" s="200"/>
      <c r="F26" s="225" t="s">
        <v>107</v>
      </c>
      <c r="G26" s="225"/>
      <c r="H26" s="225"/>
      <c r="I26" s="207"/>
    </row>
    <row r="27" spans="1:10" ht="15.75">
      <c r="B27" s="226" t="s">
        <v>111</v>
      </c>
      <c r="C27" s="200"/>
      <c r="D27" s="208"/>
      <c r="E27" s="200"/>
      <c r="F27" s="226" t="s">
        <v>108</v>
      </c>
      <c r="G27" s="226"/>
      <c r="H27" s="226"/>
      <c r="I27" s="208"/>
    </row>
    <row r="28" spans="1:10" ht="15.75">
      <c r="B28" s="226" t="s">
        <v>112</v>
      </c>
      <c r="C28" s="200"/>
      <c r="D28" s="208"/>
      <c r="E28" s="200"/>
      <c r="F28" s="226" t="s">
        <v>109</v>
      </c>
      <c r="G28" s="226"/>
      <c r="H28" s="226"/>
      <c r="I28" s="200"/>
    </row>
  </sheetData>
  <mergeCells count="14">
    <mergeCell ref="B2:B4"/>
    <mergeCell ref="C2:I2"/>
    <mergeCell ref="C3:I3"/>
    <mergeCell ref="C4:I4"/>
    <mergeCell ref="C5:G5"/>
    <mergeCell ref="H5:I6"/>
    <mergeCell ref="B17:H17"/>
    <mergeCell ref="B7:I7"/>
    <mergeCell ref="B9:D9"/>
    <mergeCell ref="E9:E10"/>
    <mergeCell ref="F9:F10"/>
    <mergeCell ref="G9:G10"/>
    <mergeCell ref="H9:H10"/>
    <mergeCell ref="I9:I10"/>
  </mergeCells>
  <pageMargins left="0.7" right="0.7" top="0.75" bottom="0.75" header="0.3" footer="0.3"/>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33"/>
  <sheetViews>
    <sheetView workbookViewId="0">
      <selection activeCell="G6" sqref="G6"/>
    </sheetView>
  </sheetViews>
  <sheetFormatPr baseColWidth="10" defaultRowHeight="12.75"/>
  <cols>
    <col min="1" max="1" width="7.28515625" style="191" customWidth="1"/>
    <col min="2" max="2" width="33" style="191" customWidth="1"/>
    <col min="3" max="3" width="11.5703125" style="191"/>
    <col min="4" max="4" width="15" style="191" customWidth="1"/>
    <col min="5" max="8" width="11.5703125" style="191"/>
    <col min="9" max="9" width="12.42578125" style="191" customWidth="1"/>
    <col min="10" max="10" width="13.28515625" style="191" customWidth="1"/>
    <col min="11" max="256" width="11.5703125" style="191"/>
    <col min="257" max="257" width="7.28515625" style="191" customWidth="1"/>
    <col min="258" max="258" width="20.7109375" style="191" customWidth="1"/>
    <col min="259" max="259" width="11.5703125" style="191"/>
    <col min="260" max="260" width="15" style="191" customWidth="1"/>
    <col min="261" max="264" width="11.5703125" style="191"/>
    <col min="265" max="265" width="23" style="191" customWidth="1"/>
    <col min="266" max="266" width="13.28515625" style="191" customWidth="1"/>
    <col min="267" max="512" width="11.5703125" style="191"/>
    <col min="513" max="513" width="7.28515625" style="191" customWidth="1"/>
    <col min="514" max="514" width="20.7109375" style="191" customWidth="1"/>
    <col min="515" max="515" width="11.5703125" style="191"/>
    <col min="516" max="516" width="15" style="191" customWidth="1"/>
    <col min="517" max="520" width="11.5703125" style="191"/>
    <col min="521" max="521" width="23" style="191" customWidth="1"/>
    <col min="522" max="522" width="13.28515625" style="191" customWidth="1"/>
    <col min="523" max="768" width="11.5703125" style="191"/>
    <col min="769" max="769" width="7.28515625" style="191" customWidth="1"/>
    <col min="770" max="770" width="20.7109375" style="191" customWidth="1"/>
    <col min="771" max="771" width="11.5703125" style="191"/>
    <col min="772" max="772" width="15" style="191" customWidth="1"/>
    <col min="773" max="776" width="11.5703125" style="191"/>
    <col min="777" max="777" width="23" style="191" customWidth="1"/>
    <col min="778" max="778" width="13.28515625" style="191" customWidth="1"/>
    <col min="779" max="1024" width="11.5703125" style="191"/>
    <col min="1025" max="1025" width="7.28515625" style="191" customWidth="1"/>
    <col min="1026" max="1026" width="20.7109375" style="191" customWidth="1"/>
    <col min="1027" max="1027" width="11.5703125" style="191"/>
    <col min="1028" max="1028" width="15" style="191" customWidth="1"/>
    <col min="1029" max="1032" width="11.5703125" style="191"/>
    <col min="1033" max="1033" width="23" style="191" customWidth="1"/>
    <col min="1034" max="1034" width="13.28515625" style="191" customWidth="1"/>
    <col min="1035" max="1280" width="11.5703125" style="191"/>
    <col min="1281" max="1281" width="7.28515625" style="191" customWidth="1"/>
    <col min="1282" max="1282" width="20.7109375" style="191" customWidth="1"/>
    <col min="1283" max="1283" width="11.5703125" style="191"/>
    <col min="1284" max="1284" width="15" style="191" customWidth="1"/>
    <col min="1285" max="1288" width="11.5703125" style="191"/>
    <col min="1289" max="1289" width="23" style="191" customWidth="1"/>
    <col min="1290" max="1290" width="13.28515625" style="191" customWidth="1"/>
    <col min="1291" max="1536" width="11.5703125" style="191"/>
    <col min="1537" max="1537" width="7.28515625" style="191" customWidth="1"/>
    <col min="1538" max="1538" width="20.7109375" style="191" customWidth="1"/>
    <col min="1539" max="1539" width="11.5703125" style="191"/>
    <col min="1540" max="1540" width="15" style="191" customWidth="1"/>
    <col min="1541" max="1544" width="11.5703125" style="191"/>
    <col min="1545" max="1545" width="23" style="191" customWidth="1"/>
    <col min="1546" max="1546" width="13.28515625" style="191" customWidth="1"/>
    <col min="1547" max="1792" width="11.5703125" style="191"/>
    <col min="1793" max="1793" width="7.28515625" style="191" customWidth="1"/>
    <col min="1794" max="1794" width="20.7109375" style="191" customWidth="1"/>
    <col min="1795" max="1795" width="11.5703125" style="191"/>
    <col min="1796" max="1796" width="15" style="191" customWidth="1"/>
    <col min="1797" max="1800" width="11.5703125" style="191"/>
    <col min="1801" max="1801" width="23" style="191" customWidth="1"/>
    <col min="1802" max="1802" width="13.28515625" style="191" customWidth="1"/>
    <col min="1803" max="2048" width="11.5703125" style="191"/>
    <col min="2049" max="2049" width="7.28515625" style="191" customWidth="1"/>
    <col min="2050" max="2050" width="20.7109375" style="191" customWidth="1"/>
    <col min="2051" max="2051" width="11.5703125" style="191"/>
    <col min="2052" max="2052" width="15" style="191" customWidth="1"/>
    <col min="2053" max="2056" width="11.5703125" style="191"/>
    <col min="2057" max="2057" width="23" style="191" customWidth="1"/>
    <col min="2058" max="2058" width="13.28515625" style="191" customWidth="1"/>
    <col min="2059" max="2304" width="11.5703125" style="191"/>
    <col min="2305" max="2305" width="7.28515625" style="191" customWidth="1"/>
    <col min="2306" max="2306" width="20.7109375" style="191" customWidth="1"/>
    <col min="2307" max="2307" width="11.5703125" style="191"/>
    <col min="2308" max="2308" width="15" style="191" customWidth="1"/>
    <col min="2309" max="2312" width="11.5703125" style="191"/>
    <col min="2313" max="2313" width="23" style="191" customWidth="1"/>
    <col min="2314" max="2314" width="13.28515625" style="191" customWidth="1"/>
    <col min="2315" max="2560" width="11.5703125" style="191"/>
    <col min="2561" max="2561" width="7.28515625" style="191" customWidth="1"/>
    <col min="2562" max="2562" width="20.7109375" style="191" customWidth="1"/>
    <col min="2563" max="2563" width="11.5703125" style="191"/>
    <col min="2564" max="2564" width="15" style="191" customWidth="1"/>
    <col min="2565" max="2568" width="11.5703125" style="191"/>
    <col min="2569" max="2569" width="23" style="191" customWidth="1"/>
    <col min="2570" max="2570" width="13.28515625" style="191" customWidth="1"/>
    <col min="2571" max="2816" width="11.5703125" style="191"/>
    <col min="2817" max="2817" width="7.28515625" style="191" customWidth="1"/>
    <col min="2818" max="2818" width="20.7109375" style="191" customWidth="1"/>
    <col min="2819" max="2819" width="11.5703125" style="191"/>
    <col min="2820" max="2820" width="15" style="191" customWidth="1"/>
    <col min="2821" max="2824" width="11.5703125" style="191"/>
    <col min="2825" max="2825" width="23" style="191" customWidth="1"/>
    <col min="2826" max="2826" width="13.28515625" style="191" customWidth="1"/>
    <col min="2827" max="3072" width="11.5703125" style="191"/>
    <col min="3073" max="3073" width="7.28515625" style="191" customWidth="1"/>
    <col min="3074" max="3074" width="20.7109375" style="191" customWidth="1"/>
    <col min="3075" max="3075" width="11.5703125" style="191"/>
    <col min="3076" max="3076" width="15" style="191" customWidth="1"/>
    <col min="3077" max="3080" width="11.5703125" style="191"/>
    <col min="3081" max="3081" width="23" style="191" customWidth="1"/>
    <col min="3082" max="3082" width="13.28515625" style="191" customWidth="1"/>
    <col min="3083" max="3328" width="11.5703125" style="191"/>
    <col min="3329" max="3329" width="7.28515625" style="191" customWidth="1"/>
    <col min="3330" max="3330" width="20.7109375" style="191" customWidth="1"/>
    <col min="3331" max="3331" width="11.5703125" style="191"/>
    <col min="3332" max="3332" width="15" style="191" customWidth="1"/>
    <col min="3333" max="3336" width="11.5703125" style="191"/>
    <col min="3337" max="3337" width="23" style="191" customWidth="1"/>
    <col min="3338" max="3338" width="13.28515625" style="191" customWidth="1"/>
    <col min="3339" max="3584" width="11.5703125" style="191"/>
    <col min="3585" max="3585" width="7.28515625" style="191" customWidth="1"/>
    <col min="3586" max="3586" width="20.7109375" style="191" customWidth="1"/>
    <col min="3587" max="3587" width="11.5703125" style="191"/>
    <col min="3588" max="3588" width="15" style="191" customWidth="1"/>
    <col min="3589" max="3592" width="11.5703125" style="191"/>
    <col min="3593" max="3593" width="23" style="191" customWidth="1"/>
    <col min="3594" max="3594" width="13.28515625" style="191" customWidth="1"/>
    <col min="3595" max="3840" width="11.5703125" style="191"/>
    <col min="3841" max="3841" width="7.28515625" style="191" customWidth="1"/>
    <col min="3842" max="3842" width="20.7109375" style="191" customWidth="1"/>
    <col min="3843" max="3843" width="11.5703125" style="191"/>
    <col min="3844" max="3844" width="15" style="191" customWidth="1"/>
    <col min="3845" max="3848" width="11.5703125" style="191"/>
    <col min="3849" max="3849" width="23" style="191" customWidth="1"/>
    <col min="3850" max="3850" width="13.28515625" style="191" customWidth="1"/>
    <col min="3851" max="4096" width="11.5703125" style="191"/>
    <col min="4097" max="4097" width="7.28515625" style="191" customWidth="1"/>
    <col min="4098" max="4098" width="20.7109375" style="191" customWidth="1"/>
    <col min="4099" max="4099" width="11.5703125" style="191"/>
    <col min="4100" max="4100" width="15" style="191" customWidth="1"/>
    <col min="4101" max="4104" width="11.5703125" style="191"/>
    <col min="4105" max="4105" width="23" style="191" customWidth="1"/>
    <col min="4106" max="4106" width="13.28515625" style="191" customWidth="1"/>
    <col min="4107" max="4352" width="11.5703125" style="191"/>
    <col min="4353" max="4353" width="7.28515625" style="191" customWidth="1"/>
    <col min="4354" max="4354" width="20.7109375" style="191" customWidth="1"/>
    <col min="4355" max="4355" width="11.5703125" style="191"/>
    <col min="4356" max="4356" width="15" style="191" customWidth="1"/>
    <col min="4357" max="4360" width="11.5703125" style="191"/>
    <col min="4361" max="4361" width="23" style="191" customWidth="1"/>
    <col min="4362" max="4362" width="13.28515625" style="191" customWidth="1"/>
    <col min="4363" max="4608" width="11.5703125" style="191"/>
    <col min="4609" max="4609" width="7.28515625" style="191" customWidth="1"/>
    <col min="4610" max="4610" width="20.7109375" style="191" customWidth="1"/>
    <col min="4611" max="4611" width="11.5703125" style="191"/>
    <col min="4612" max="4612" width="15" style="191" customWidth="1"/>
    <col min="4613" max="4616" width="11.5703125" style="191"/>
    <col min="4617" max="4617" width="23" style="191" customWidth="1"/>
    <col min="4618" max="4618" width="13.28515625" style="191" customWidth="1"/>
    <col min="4619" max="4864" width="11.5703125" style="191"/>
    <col min="4865" max="4865" width="7.28515625" style="191" customWidth="1"/>
    <col min="4866" max="4866" width="20.7109375" style="191" customWidth="1"/>
    <col min="4867" max="4867" width="11.5703125" style="191"/>
    <col min="4868" max="4868" width="15" style="191" customWidth="1"/>
    <col min="4869" max="4872" width="11.5703125" style="191"/>
    <col min="4873" max="4873" width="23" style="191" customWidth="1"/>
    <col min="4874" max="4874" width="13.28515625" style="191" customWidth="1"/>
    <col min="4875" max="5120" width="11.5703125" style="191"/>
    <col min="5121" max="5121" width="7.28515625" style="191" customWidth="1"/>
    <col min="5122" max="5122" width="20.7109375" style="191" customWidth="1"/>
    <col min="5123" max="5123" width="11.5703125" style="191"/>
    <col min="5124" max="5124" width="15" style="191" customWidth="1"/>
    <col min="5125" max="5128" width="11.5703125" style="191"/>
    <col min="5129" max="5129" width="23" style="191" customWidth="1"/>
    <col min="5130" max="5130" width="13.28515625" style="191" customWidth="1"/>
    <col min="5131" max="5376" width="11.5703125" style="191"/>
    <col min="5377" max="5377" width="7.28515625" style="191" customWidth="1"/>
    <col min="5378" max="5378" width="20.7109375" style="191" customWidth="1"/>
    <col min="5379" max="5379" width="11.5703125" style="191"/>
    <col min="5380" max="5380" width="15" style="191" customWidth="1"/>
    <col min="5381" max="5384" width="11.5703125" style="191"/>
    <col min="5385" max="5385" width="23" style="191" customWidth="1"/>
    <col min="5386" max="5386" width="13.28515625" style="191" customWidth="1"/>
    <col min="5387" max="5632" width="11.5703125" style="191"/>
    <col min="5633" max="5633" width="7.28515625" style="191" customWidth="1"/>
    <col min="5634" max="5634" width="20.7109375" style="191" customWidth="1"/>
    <col min="5635" max="5635" width="11.5703125" style="191"/>
    <col min="5636" max="5636" width="15" style="191" customWidth="1"/>
    <col min="5637" max="5640" width="11.5703125" style="191"/>
    <col min="5641" max="5641" width="23" style="191" customWidth="1"/>
    <col min="5642" max="5642" width="13.28515625" style="191" customWidth="1"/>
    <col min="5643" max="5888" width="11.5703125" style="191"/>
    <col min="5889" max="5889" width="7.28515625" style="191" customWidth="1"/>
    <col min="5890" max="5890" width="20.7109375" style="191" customWidth="1"/>
    <col min="5891" max="5891" width="11.5703125" style="191"/>
    <col min="5892" max="5892" width="15" style="191" customWidth="1"/>
    <col min="5893" max="5896" width="11.5703125" style="191"/>
    <col min="5897" max="5897" width="23" style="191" customWidth="1"/>
    <col min="5898" max="5898" width="13.28515625" style="191" customWidth="1"/>
    <col min="5899" max="6144" width="11.5703125" style="191"/>
    <col min="6145" max="6145" width="7.28515625" style="191" customWidth="1"/>
    <col min="6146" max="6146" width="20.7109375" style="191" customWidth="1"/>
    <col min="6147" max="6147" width="11.5703125" style="191"/>
    <col min="6148" max="6148" width="15" style="191" customWidth="1"/>
    <col min="6149" max="6152" width="11.5703125" style="191"/>
    <col min="6153" max="6153" width="23" style="191" customWidth="1"/>
    <col min="6154" max="6154" width="13.28515625" style="191" customWidth="1"/>
    <col min="6155" max="6400" width="11.5703125" style="191"/>
    <col min="6401" max="6401" width="7.28515625" style="191" customWidth="1"/>
    <col min="6402" max="6402" width="20.7109375" style="191" customWidth="1"/>
    <col min="6403" max="6403" width="11.5703125" style="191"/>
    <col min="6404" max="6404" width="15" style="191" customWidth="1"/>
    <col min="6405" max="6408" width="11.5703125" style="191"/>
    <col min="6409" max="6409" width="23" style="191" customWidth="1"/>
    <col min="6410" max="6410" width="13.28515625" style="191" customWidth="1"/>
    <col min="6411" max="6656" width="11.5703125" style="191"/>
    <col min="6657" max="6657" width="7.28515625" style="191" customWidth="1"/>
    <col min="6658" max="6658" width="20.7109375" style="191" customWidth="1"/>
    <col min="6659" max="6659" width="11.5703125" style="191"/>
    <col min="6660" max="6660" width="15" style="191" customWidth="1"/>
    <col min="6661" max="6664" width="11.5703125" style="191"/>
    <col min="6665" max="6665" width="23" style="191" customWidth="1"/>
    <col min="6666" max="6666" width="13.28515625" style="191" customWidth="1"/>
    <col min="6667" max="6912" width="11.5703125" style="191"/>
    <col min="6913" max="6913" width="7.28515625" style="191" customWidth="1"/>
    <col min="6914" max="6914" width="20.7109375" style="191" customWidth="1"/>
    <col min="6915" max="6915" width="11.5703125" style="191"/>
    <col min="6916" max="6916" width="15" style="191" customWidth="1"/>
    <col min="6917" max="6920" width="11.5703125" style="191"/>
    <col min="6921" max="6921" width="23" style="191" customWidth="1"/>
    <col min="6922" max="6922" width="13.28515625" style="191" customWidth="1"/>
    <col min="6923" max="7168" width="11.5703125" style="191"/>
    <col min="7169" max="7169" width="7.28515625" style="191" customWidth="1"/>
    <col min="7170" max="7170" width="20.7109375" style="191" customWidth="1"/>
    <col min="7171" max="7171" width="11.5703125" style="191"/>
    <col min="7172" max="7172" width="15" style="191" customWidth="1"/>
    <col min="7173" max="7176" width="11.5703125" style="191"/>
    <col min="7177" max="7177" width="23" style="191" customWidth="1"/>
    <col min="7178" max="7178" width="13.28515625" style="191" customWidth="1"/>
    <col min="7179" max="7424" width="11.5703125" style="191"/>
    <col min="7425" max="7425" width="7.28515625" style="191" customWidth="1"/>
    <col min="7426" max="7426" width="20.7109375" style="191" customWidth="1"/>
    <col min="7427" max="7427" width="11.5703125" style="191"/>
    <col min="7428" max="7428" width="15" style="191" customWidth="1"/>
    <col min="7429" max="7432" width="11.5703125" style="191"/>
    <col min="7433" max="7433" width="23" style="191" customWidth="1"/>
    <col min="7434" max="7434" width="13.28515625" style="191" customWidth="1"/>
    <col min="7435" max="7680" width="11.5703125" style="191"/>
    <col min="7681" max="7681" width="7.28515625" style="191" customWidth="1"/>
    <col min="7682" max="7682" width="20.7109375" style="191" customWidth="1"/>
    <col min="7683" max="7683" width="11.5703125" style="191"/>
    <col min="7684" max="7684" width="15" style="191" customWidth="1"/>
    <col min="7685" max="7688" width="11.5703125" style="191"/>
    <col min="7689" max="7689" width="23" style="191" customWidth="1"/>
    <col min="7690" max="7690" width="13.28515625" style="191" customWidth="1"/>
    <col min="7691" max="7936" width="11.5703125" style="191"/>
    <col min="7937" max="7937" width="7.28515625" style="191" customWidth="1"/>
    <col min="7938" max="7938" width="20.7109375" style="191" customWidth="1"/>
    <col min="7939" max="7939" width="11.5703125" style="191"/>
    <col min="7940" max="7940" width="15" style="191" customWidth="1"/>
    <col min="7941" max="7944" width="11.5703125" style="191"/>
    <col min="7945" max="7945" width="23" style="191" customWidth="1"/>
    <col min="7946" max="7946" width="13.28515625" style="191" customWidth="1"/>
    <col min="7947" max="8192" width="11.5703125" style="191"/>
    <col min="8193" max="8193" width="7.28515625" style="191" customWidth="1"/>
    <col min="8194" max="8194" width="20.7109375" style="191" customWidth="1"/>
    <col min="8195" max="8195" width="11.5703125" style="191"/>
    <col min="8196" max="8196" width="15" style="191" customWidth="1"/>
    <col min="8197" max="8200" width="11.5703125" style="191"/>
    <col min="8201" max="8201" width="23" style="191" customWidth="1"/>
    <col min="8202" max="8202" width="13.28515625" style="191" customWidth="1"/>
    <col min="8203" max="8448" width="11.5703125" style="191"/>
    <col min="8449" max="8449" width="7.28515625" style="191" customWidth="1"/>
    <col min="8450" max="8450" width="20.7109375" style="191" customWidth="1"/>
    <col min="8451" max="8451" width="11.5703125" style="191"/>
    <col min="8452" max="8452" width="15" style="191" customWidth="1"/>
    <col min="8453" max="8456" width="11.5703125" style="191"/>
    <col min="8457" max="8457" width="23" style="191" customWidth="1"/>
    <col min="8458" max="8458" width="13.28515625" style="191" customWidth="1"/>
    <col min="8459" max="8704" width="11.5703125" style="191"/>
    <col min="8705" max="8705" width="7.28515625" style="191" customWidth="1"/>
    <col min="8706" max="8706" width="20.7109375" style="191" customWidth="1"/>
    <col min="8707" max="8707" width="11.5703125" style="191"/>
    <col min="8708" max="8708" width="15" style="191" customWidth="1"/>
    <col min="8709" max="8712" width="11.5703125" style="191"/>
    <col min="8713" max="8713" width="23" style="191" customWidth="1"/>
    <col min="8714" max="8714" width="13.28515625" style="191" customWidth="1"/>
    <col min="8715" max="8960" width="11.5703125" style="191"/>
    <col min="8961" max="8961" width="7.28515625" style="191" customWidth="1"/>
    <col min="8962" max="8962" width="20.7109375" style="191" customWidth="1"/>
    <col min="8963" max="8963" width="11.5703125" style="191"/>
    <col min="8964" max="8964" width="15" style="191" customWidth="1"/>
    <col min="8965" max="8968" width="11.5703125" style="191"/>
    <col min="8969" max="8969" width="23" style="191" customWidth="1"/>
    <col min="8970" max="8970" width="13.28515625" style="191" customWidth="1"/>
    <col min="8971" max="9216" width="11.5703125" style="191"/>
    <col min="9217" max="9217" width="7.28515625" style="191" customWidth="1"/>
    <col min="9218" max="9218" width="20.7109375" style="191" customWidth="1"/>
    <col min="9219" max="9219" width="11.5703125" style="191"/>
    <col min="9220" max="9220" width="15" style="191" customWidth="1"/>
    <col min="9221" max="9224" width="11.5703125" style="191"/>
    <col min="9225" max="9225" width="23" style="191" customWidth="1"/>
    <col min="9226" max="9226" width="13.28515625" style="191" customWidth="1"/>
    <col min="9227" max="9472" width="11.5703125" style="191"/>
    <col min="9473" max="9473" width="7.28515625" style="191" customWidth="1"/>
    <col min="9474" max="9474" width="20.7109375" style="191" customWidth="1"/>
    <col min="9475" max="9475" width="11.5703125" style="191"/>
    <col min="9476" max="9476" width="15" style="191" customWidth="1"/>
    <col min="9477" max="9480" width="11.5703125" style="191"/>
    <col min="9481" max="9481" width="23" style="191" customWidth="1"/>
    <col min="9482" max="9482" width="13.28515625" style="191" customWidth="1"/>
    <col min="9483" max="9728" width="11.5703125" style="191"/>
    <col min="9729" max="9729" width="7.28515625" style="191" customWidth="1"/>
    <col min="9730" max="9730" width="20.7109375" style="191" customWidth="1"/>
    <col min="9731" max="9731" width="11.5703125" style="191"/>
    <col min="9732" max="9732" width="15" style="191" customWidth="1"/>
    <col min="9733" max="9736" width="11.5703125" style="191"/>
    <col min="9737" max="9737" width="23" style="191" customWidth="1"/>
    <col min="9738" max="9738" width="13.28515625" style="191" customWidth="1"/>
    <col min="9739" max="9984" width="11.5703125" style="191"/>
    <col min="9985" max="9985" width="7.28515625" style="191" customWidth="1"/>
    <col min="9986" max="9986" width="20.7109375" style="191" customWidth="1"/>
    <col min="9987" max="9987" width="11.5703125" style="191"/>
    <col min="9988" max="9988" width="15" style="191" customWidth="1"/>
    <col min="9989" max="9992" width="11.5703125" style="191"/>
    <col min="9993" max="9993" width="23" style="191" customWidth="1"/>
    <col min="9994" max="9994" width="13.28515625" style="191" customWidth="1"/>
    <col min="9995" max="10240" width="11.5703125" style="191"/>
    <col min="10241" max="10241" width="7.28515625" style="191" customWidth="1"/>
    <col min="10242" max="10242" width="20.7109375" style="191" customWidth="1"/>
    <col min="10243" max="10243" width="11.5703125" style="191"/>
    <col min="10244" max="10244" width="15" style="191" customWidth="1"/>
    <col min="10245" max="10248" width="11.5703125" style="191"/>
    <col min="10249" max="10249" width="23" style="191" customWidth="1"/>
    <col min="10250" max="10250" width="13.28515625" style="191" customWidth="1"/>
    <col min="10251" max="10496" width="11.5703125" style="191"/>
    <col min="10497" max="10497" width="7.28515625" style="191" customWidth="1"/>
    <col min="10498" max="10498" width="20.7109375" style="191" customWidth="1"/>
    <col min="10499" max="10499" width="11.5703125" style="191"/>
    <col min="10500" max="10500" width="15" style="191" customWidth="1"/>
    <col min="10501" max="10504" width="11.5703125" style="191"/>
    <col min="10505" max="10505" width="23" style="191" customWidth="1"/>
    <col min="10506" max="10506" width="13.28515625" style="191" customWidth="1"/>
    <col min="10507" max="10752" width="11.5703125" style="191"/>
    <col min="10753" max="10753" width="7.28515625" style="191" customWidth="1"/>
    <col min="10754" max="10754" width="20.7109375" style="191" customWidth="1"/>
    <col min="10755" max="10755" width="11.5703125" style="191"/>
    <col min="10756" max="10756" width="15" style="191" customWidth="1"/>
    <col min="10757" max="10760" width="11.5703125" style="191"/>
    <col min="10761" max="10761" width="23" style="191" customWidth="1"/>
    <col min="10762" max="10762" width="13.28515625" style="191" customWidth="1"/>
    <col min="10763" max="11008" width="11.5703125" style="191"/>
    <col min="11009" max="11009" width="7.28515625" style="191" customWidth="1"/>
    <col min="11010" max="11010" width="20.7109375" style="191" customWidth="1"/>
    <col min="11011" max="11011" width="11.5703125" style="191"/>
    <col min="11012" max="11012" width="15" style="191" customWidth="1"/>
    <col min="11013" max="11016" width="11.5703125" style="191"/>
    <col min="11017" max="11017" width="23" style="191" customWidth="1"/>
    <col min="11018" max="11018" width="13.28515625" style="191" customWidth="1"/>
    <col min="11019" max="11264" width="11.5703125" style="191"/>
    <col min="11265" max="11265" width="7.28515625" style="191" customWidth="1"/>
    <col min="11266" max="11266" width="20.7109375" style="191" customWidth="1"/>
    <col min="11267" max="11267" width="11.5703125" style="191"/>
    <col min="11268" max="11268" width="15" style="191" customWidth="1"/>
    <col min="11269" max="11272" width="11.5703125" style="191"/>
    <col min="11273" max="11273" width="23" style="191" customWidth="1"/>
    <col min="11274" max="11274" width="13.28515625" style="191" customWidth="1"/>
    <col min="11275" max="11520" width="11.5703125" style="191"/>
    <col min="11521" max="11521" width="7.28515625" style="191" customWidth="1"/>
    <col min="11522" max="11522" width="20.7109375" style="191" customWidth="1"/>
    <col min="11523" max="11523" width="11.5703125" style="191"/>
    <col min="11524" max="11524" width="15" style="191" customWidth="1"/>
    <col min="11525" max="11528" width="11.5703125" style="191"/>
    <col min="11529" max="11529" width="23" style="191" customWidth="1"/>
    <col min="11530" max="11530" width="13.28515625" style="191" customWidth="1"/>
    <col min="11531" max="11776" width="11.5703125" style="191"/>
    <col min="11777" max="11777" width="7.28515625" style="191" customWidth="1"/>
    <col min="11778" max="11778" width="20.7109375" style="191" customWidth="1"/>
    <col min="11779" max="11779" width="11.5703125" style="191"/>
    <col min="11780" max="11780" width="15" style="191" customWidth="1"/>
    <col min="11781" max="11784" width="11.5703125" style="191"/>
    <col min="11785" max="11785" width="23" style="191" customWidth="1"/>
    <col min="11786" max="11786" width="13.28515625" style="191" customWidth="1"/>
    <col min="11787" max="12032" width="11.5703125" style="191"/>
    <col min="12033" max="12033" width="7.28515625" style="191" customWidth="1"/>
    <col min="12034" max="12034" width="20.7109375" style="191" customWidth="1"/>
    <col min="12035" max="12035" width="11.5703125" style="191"/>
    <col min="12036" max="12036" width="15" style="191" customWidth="1"/>
    <col min="12037" max="12040" width="11.5703125" style="191"/>
    <col min="12041" max="12041" width="23" style="191" customWidth="1"/>
    <col min="12042" max="12042" width="13.28515625" style="191" customWidth="1"/>
    <col min="12043" max="12288" width="11.5703125" style="191"/>
    <col min="12289" max="12289" width="7.28515625" style="191" customWidth="1"/>
    <col min="12290" max="12290" width="20.7109375" style="191" customWidth="1"/>
    <col min="12291" max="12291" width="11.5703125" style="191"/>
    <col min="12292" max="12292" width="15" style="191" customWidth="1"/>
    <col min="12293" max="12296" width="11.5703125" style="191"/>
    <col min="12297" max="12297" width="23" style="191" customWidth="1"/>
    <col min="12298" max="12298" width="13.28515625" style="191" customWidth="1"/>
    <col min="12299" max="12544" width="11.5703125" style="191"/>
    <col min="12545" max="12545" width="7.28515625" style="191" customWidth="1"/>
    <col min="12546" max="12546" width="20.7109375" style="191" customWidth="1"/>
    <col min="12547" max="12547" width="11.5703125" style="191"/>
    <col min="12548" max="12548" width="15" style="191" customWidth="1"/>
    <col min="12549" max="12552" width="11.5703125" style="191"/>
    <col min="12553" max="12553" width="23" style="191" customWidth="1"/>
    <col min="12554" max="12554" width="13.28515625" style="191" customWidth="1"/>
    <col min="12555" max="12800" width="11.5703125" style="191"/>
    <col min="12801" max="12801" width="7.28515625" style="191" customWidth="1"/>
    <col min="12802" max="12802" width="20.7109375" style="191" customWidth="1"/>
    <col min="12803" max="12803" width="11.5703125" style="191"/>
    <col min="12804" max="12804" width="15" style="191" customWidth="1"/>
    <col min="12805" max="12808" width="11.5703125" style="191"/>
    <col min="12809" max="12809" width="23" style="191" customWidth="1"/>
    <col min="12810" max="12810" width="13.28515625" style="191" customWidth="1"/>
    <col min="12811" max="13056" width="11.5703125" style="191"/>
    <col min="13057" max="13057" width="7.28515625" style="191" customWidth="1"/>
    <col min="13058" max="13058" width="20.7109375" style="191" customWidth="1"/>
    <col min="13059" max="13059" width="11.5703125" style="191"/>
    <col min="13060" max="13060" width="15" style="191" customWidth="1"/>
    <col min="13061" max="13064" width="11.5703125" style="191"/>
    <col min="13065" max="13065" width="23" style="191" customWidth="1"/>
    <col min="13066" max="13066" width="13.28515625" style="191" customWidth="1"/>
    <col min="13067" max="13312" width="11.5703125" style="191"/>
    <col min="13313" max="13313" width="7.28515625" style="191" customWidth="1"/>
    <col min="13314" max="13314" width="20.7109375" style="191" customWidth="1"/>
    <col min="13315" max="13315" width="11.5703125" style="191"/>
    <col min="13316" max="13316" width="15" style="191" customWidth="1"/>
    <col min="13317" max="13320" width="11.5703125" style="191"/>
    <col min="13321" max="13321" width="23" style="191" customWidth="1"/>
    <col min="13322" max="13322" width="13.28515625" style="191" customWidth="1"/>
    <col min="13323" max="13568" width="11.5703125" style="191"/>
    <col min="13569" max="13569" width="7.28515625" style="191" customWidth="1"/>
    <col min="13570" max="13570" width="20.7109375" style="191" customWidth="1"/>
    <col min="13571" max="13571" width="11.5703125" style="191"/>
    <col min="13572" max="13572" width="15" style="191" customWidth="1"/>
    <col min="13573" max="13576" width="11.5703125" style="191"/>
    <col min="13577" max="13577" width="23" style="191" customWidth="1"/>
    <col min="13578" max="13578" width="13.28515625" style="191" customWidth="1"/>
    <col min="13579" max="13824" width="11.5703125" style="191"/>
    <col min="13825" max="13825" width="7.28515625" style="191" customWidth="1"/>
    <col min="13826" max="13826" width="20.7109375" style="191" customWidth="1"/>
    <col min="13827" max="13827" width="11.5703125" style="191"/>
    <col min="13828" max="13828" width="15" style="191" customWidth="1"/>
    <col min="13829" max="13832" width="11.5703125" style="191"/>
    <col min="13833" max="13833" width="23" style="191" customWidth="1"/>
    <col min="13834" max="13834" width="13.28515625" style="191" customWidth="1"/>
    <col min="13835" max="14080" width="11.5703125" style="191"/>
    <col min="14081" max="14081" width="7.28515625" style="191" customWidth="1"/>
    <col min="14082" max="14082" width="20.7109375" style="191" customWidth="1"/>
    <col min="14083" max="14083" width="11.5703125" style="191"/>
    <col min="14084" max="14084" width="15" style="191" customWidth="1"/>
    <col min="14085" max="14088" width="11.5703125" style="191"/>
    <col min="14089" max="14089" width="23" style="191" customWidth="1"/>
    <col min="14090" max="14090" width="13.28515625" style="191" customWidth="1"/>
    <col min="14091" max="14336" width="11.5703125" style="191"/>
    <col min="14337" max="14337" width="7.28515625" style="191" customWidth="1"/>
    <col min="14338" max="14338" width="20.7109375" style="191" customWidth="1"/>
    <col min="14339" max="14339" width="11.5703125" style="191"/>
    <col min="14340" max="14340" width="15" style="191" customWidth="1"/>
    <col min="14341" max="14344" width="11.5703125" style="191"/>
    <col min="14345" max="14345" width="23" style="191" customWidth="1"/>
    <col min="14346" max="14346" width="13.28515625" style="191" customWidth="1"/>
    <col min="14347" max="14592" width="11.5703125" style="191"/>
    <col min="14593" max="14593" width="7.28515625" style="191" customWidth="1"/>
    <col min="14594" max="14594" width="20.7109375" style="191" customWidth="1"/>
    <col min="14595" max="14595" width="11.5703125" style="191"/>
    <col min="14596" max="14596" width="15" style="191" customWidth="1"/>
    <col min="14597" max="14600" width="11.5703125" style="191"/>
    <col min="14601" max="14601" width="23" style="191" customWidth="1"/>
    <col min="14602" max="14602" width="13.28515625" style="191" customWidth="1"/>
    <col min="14603" max="14848" width="11.5703125" style="191"/>
    <col min="14849" max="14849" width="7.28515625" style="191" customWidth="1"/>
    <col min="14850" max="14850" width="20.7109375" style="191" customWidth="1"/>
    <col min="14851" max="14851" width="11.5703125" style="191"/>
    <col min="14852" max="14852" width="15" style="191" customWidth="1"/>
    <col min="14853" max="14856" width="11.5703125" style="191"/>
    <col min="14857" max="14857" width="23" style="191" customWidth="1"/>
    <col min="14858" max="14858" width="13.28515625" style="191" customWidth="1"/>
    <col min="14859" max="15104" width="11.5703125" style="191"/>
    <col min="15105" max="15105" width="7.28515625" style="191" customWidth="1"/>
    <col min="15106" max="15106" width="20.7109375" style="191" customWidth="1"/>
    <col min="15107" max="15107" width="11.5703125" style="191"/>
    <col min="15108" max="15108" width="15" style="191" customWidth="1"/>
    <col min="15109" max="15112" width="11.5703125" style="191"/>
    <col min="15113" max="15113" width="23" style="191" customWidth="1"/>
    <col min="15114" max="15114" width="13.28515625" style="191" customWidth="1"/>
    <col min="15115" max="15360" width="11.5703125" style="191"/>
    <col min="15361" max="15361" width="7.28515625" style="191" customWidth="1"/>
    <col min="15362" max="15362" width="20.7109375" style="191" customWidth="1"/>
    <col min="15363" max="15363" width="11.5703125" style="191"/>
    <col min="15364" max="15364" width="15" style="191" customWidth="1"/>
    <col min="15365" max="15368" width="11.5703125" style="191"/>
    <col min="15369" max="15369" width="23" style="191" customWidth="1"/>
    <col min="15370" max="15370" width="13.28515625" style="191" customWidth="1"/>
    <col min="15371" max="15616" width="11.5703125" style="191"/>
    <col min="15617" max="15617" width="7.28515625" style="191" customWidth="1"/>
    <col min="15618" max="15618" width="20.7109375" style="191" customWidth="1"/>
    <col min="15619" max="15619" width="11.5703125" style="191"/>
    <col min="15620" max="15620" width="15" style="191" customWidth="1"/>
    <col min="15621" max="15624" width="11.5703125" style="191"/>
    <col min="15625" max="15625" width="23" style="191" customWidth="1"/>
    <col min="15626" max="15626" width="13.28515625" style="191" customWidth="1"/>
    <col min="15627" max="15872" width="11.5703125" style="191"/>
    <col min="15873" max="15873" width="7.28515625" style="191" customWidth="1"/>
    <col min="15874" max="15874" width="20.7109375" style="191" customWidth="1"/>
    <col min="15875" max="15875" width="11.5703125" style="191"/>
    <col min="15876" max="15876" width="15" style="191" customWidth="1"/>
    <col min="15877" max="15880" width="11.5703125" style="191"/>
    <col min="15881" max="15881" width="23" style="191" customWidth="1"/>
    <col min="15882" max="15882" width="13.28515625" style="191" customWidth="1"/>
    <col min="15883" max="16128" width="11.5703125" style="191"/>
    <col min="16129" max="16129" width="7.28515625" style="191" customWidth="1"/>
    <col min="16130" max="16130" width="20.7109375" style="191" customWidth="1"/>
    <col min="16131" max="16131" width="11.5703125" style="191"/>
    <col min="16132" max="16132" width="15" style="191" customWidth="1"/>
    <col min="16133" max="16136" width="11.5703125" style="191"/>
    <col min="16137" max="16137" width="23" style="191" customWidth="1"/>
    <col min="16138" max="16138" width="13.28515625" style="191" customWidth="1"/>
    <col min="16139" max="16384" width="11.5703125" style="191"/>
  </cols>
  <sheetData>
    <row r="1" spans="1:11" ht="13.5" thickBot="1">
      <c r="A1" s="230"/>
      <c r="B1" s="230"/>
      <c r="C1" s="230"/>
      <c r="D1" s="230"/>
      <c r="E1" s="230"/>
      <c r="F1" s="230"/>
      <c r="G1" s="230"/>
      <c r="H1" s="230"/>
      <c r="I1" s="230"/>
    </row>
    <row r="2" spans="1:11" ht="25.15" customHeight="1">
      <c r="A2" s="230"/>
      <c r="B2" s="442"/>
      <c r="C2" s="445"/>
      <c r="D2" s="446"/>
      <c r="E2" s="446"/>
      <c r="F2" s="446"/>
      <c r="G2" s="446"/>
      <c r="H2" s="446"/>
      <c r="I2" s="447"/>
    </row>
    <row r="3" spans="1:11" ht="21" customHeight="1">
      <c r="A3" s="230"/>
      <c r="B3" s="443"/>
      <c r="C3" s="448"/>
      <c r="D3" s="449"/>
      <c r="E3" s="449"/>
      <c r="F3" s="449"/>
      <c r="G3" s="449"/>
      <c r="H3" s="449"/>
      <c r="I3" s="450"/>
    </row>
    <row r="4" spans="1:11" ht="28.15" customHeight="1">
      <c r="A4" s="230"/>
      <c r="B4" s="444"/>
      <c r="C4" s="448"/>
      <c r="D4" s="449"/>
      <c r="E4" s="449"/>
      <c r="F4" s="449"/>
      <c r="G4" s="449"/>
      <c r="H4" s="449"/>
      <c r="I4" s="450"/>
    </row>
    <row r="5" spans="1:11" ht="24.6" customHeight="1">
      <c r="A5" s="230"/>
      <c r="B5" s="258" t="s">
        <v>29</v>
      </c>
      <c r="C5" s="471" t="str">
        <f>[47]PPTO!D12</f>
        <v>Concreto clase D (210kg/cm2 ó 3000PSI) LOSAS DE CONCRETO</v>
      </c>
      <c r="D5" s="471"/>
      <c r="E5" s="471"/>
      <c r="F5" s="471"/>
      <c r="G5" s="471"/>
      <c r="H5" s="452" t="s">
        <v>99</v>
      </c>
      <c r="I5" s="453"/>
    </row>
    <row r="6" spans="1:11" ht="21.6" customHeight="1" thickBot="1">
      <c r="A6" s="230"/>
      <c r="B6" s="257" t="s">
        <v>0</v>
      </c>
      <c r="C6" s="256">
        <f>[47]PPTO!C12</f>
        <v>500.1</v>
      </c>
      <c r="D6" s="255" t="s">
        <v>30</v>
      </c>
      <c r="E6" s="259" t="s">
        <v>8</v>
      </c>
      <c r="F6" s="253" t="s">
        <v>3</v>
      </c>
      <c r="G6" s="252"/>
      <c r="H6" s="454"/>
      <c r="I6" s="455"/>
    </row>
    <row r="7" spans="1:11" ht="16.5" thickBot="1">
      <c r="A7" s="230"/>
      <c r="B7" s="459" t="s">
        <v>33</v>
      </c>
      <c r="C7" s="460"/>
      <c r="D7" s="460"/>
      <c r="E7" s="460"/>
      <c r="F7" s="460"/>
      <c r="G7" s="460"/>
      <c r="H7" s="460"/>
      <c r="I7" s="461"/>
    </row>
    <row r="8" spans="1:11" ht="15.75">
      <c r="A8" s="230"/>
      <c r="B8" s="251"/>
      <c r="C8" s="250"/>
      <c r="D8" s="250"/>
      <c r="E8" s="250"/>
      <c r="F8" s="250"/>
      <c r="G8" s="250"/>
      <c r="H8" s="250"/>
      <c r="I8" s="249"/>
    </row>
    <row r="9" spans="1:11" ht="15" customHeight="1">
      <c r="A9" s="230"/>
      <c r="B9" s="462" t="s">
        <v>16</v>
      </c>
      <c r="C9" s="463"/>
      <c r="D9" s="464"/>
      <c r="E9" s="465" t="s">
        <v>25</v>
      </c>
      <c r="F9" s="467" t="s">
        <v>17</v>
      </c>
      <c r="G9" s="467" t="s">
        <v>18</v>
      </c>
      <c r="H9" s="467" t="s">
        <v>19</v>
      </c>
      <c r="I9" s="469" t="s">
        <v>20</v>
      </c>
      <c r="K9" s="268"/>
    </row>
    <row r="10" spans="1:11" ht="15">
      <c r="A10" s="230"/>
      <c r="B10" s="248"/>
      <c r="C10" s="247" t="s">
        <v>26</v>
      </c>
      <c r="D10" s="246" t="s">
        <v>27</v>
      </c>
      <c r="E10" s="466"/>
      <c r="F10" s="468"/>
      <c r="G10" s="468"/>
      <c r="H10" s="468"/>
      <c r="I10" s="470"/>
    </row>
    <row r="11" spans="1:11" ht="15.75" customHeight="1">
      <c r="A11" s="238"/>
      <c r="B11" s="242" t="s">
        <v>124</v>
      </c>
      <c r="C11" s="245">
        <v>52</v>
      </c>
      <c r="D11" s="309">
        <v>6.7999999999999996E-3</v>
      </c>
      <c r="E11" s="243"/>
      <c r="F11" s="233">
        <v>16</v>
      </c>
      <c r="G11" s="233">
        <v>0.3</v>
      </c>
      <c r="H11" s="233">
        <v>0.8</v>
      </c>
      <c r="I11" s="239">
        <f>F11*G11*H11</f>
        <v>3.84</v>
      </c>
      <c r="J11" s="231"/>
    </row>
    <row r="12" spans="1:11" ht="15.75" customHeight="1">
      <c r="A12" s="238"/>
      <c r="B12" s="242" t="s">
        <v>125</v>
      </c>
      <c r="C12" s="309">
        <v>6.4000000000000003E-3</v>
      </c>
      <c r="D12" s="309">
        <v>6.4000000000000003E-3</v>
      </c>
      <c r="E12" s="243"/>
      <c r="F12" s="233">
        <f>4*1.15</f>
        <v>4.5999999999999996</v>
      </c>
      <c r="G12" s="233">
        <v>0.2</v>
      </c>
      <c r="H12" s="233">
        <v>2.2000000000000002</v>
      </c>
      <c r="I12" s="239">
        <f t="shared" ref="I12" si="0">+F12*G12*H12</f>
        <v>2.024</v>
      </c>
    </row>
    <row r="13" spans="1:11" ht="15.75" customHeight="1">
      <c r="A13" s="238"/>
      <c r="B13" s="242"/>
      <c r="C13" s="245"/>
      <c r="D13" s="244"/>
      <c r="E13" s="243"/>
      <c r="F13" s="233"/>
      <c r="G13" s="233"/>
      <c r="H13" s="233"/>
      <c r="I13" s="239"/>
    </row>
    <row r="14" spans="1:11" ht="15.75" customHeight="1">
      <c r="A14" s="238"/>
      <c r="B14" s="242"/>
      <c r="C14" s="245"/>
      <c r="D14" s="244"/>
      <c r="E14" s="240"/>
      <c r="F14" s="261"/>
      <c r="G14" s="233"/>
      <c r="H14" s="233"/>
      <c r="I14" s="239"/>
    </row>
    <row r="15" spans="1:11" ht="15.75" customHeight="1">
      <c r="A15" s="238"/>
      <c r="B15" s="242"/>
      <c r="C15" s="245"/>
      <c r="D15" s="245"/>
      <c r="E15" s="240"/>
      <c r="F15" s="261"/>
      <c r="G15" s="233"/>
      <c r="H15" s="233"/>
      <c r="I15" s="239"/>
      <c r="K15" s="262"/>
    </row>
    <row r="16" spans="1:11" ht="15.75" customHeight="1">
      <c r="A16" s="238"/>
      <c r="B16" s="242"/>
      <c r="C16" s="245"/>
      <c r="D16" s="244"/>
      <c r="E16" s="240"/>
      <c r="F16" s="263"/>
      <c r="G16" s="233"/>
      <c r="H16" s="233"/>
      <c r="I16" s="239"/>
    </row>
    <row r="17" spans="1:14" ht="18" customHeight="1">
      <c r="A17" s="238"/>
      <c r="B17" s="242"/>
      <c r="C17" s="245"/>
      <c r="D17" s="244"/>
      <c r="E17" s="240"/>
      <c r="F17" s="261"/>
      <c r="G17" s="233"/>
      <c r="H17" s="233"/>
      <c r="I17" s="239"/>
    </row>
    <row r="18" spans="1:14" ht="15.75" customHeight="1">
      <c r="A18" s="238"/>
      <c r="B18" s="242"/>
      <c r="C18" s="245"/>
      <c r="D18" s="264"/>
      <c r="E18" s="240"/>
      <c r="F18" s="261"/>
      <c r="G18" s="233"/>
      <c r="H18" s="233"/>
      <c r="I18" s="239"/>
    </row>
    <row r="19" spans="1:14" ht="15.75" customHeight="1">
      <c r="A19" s="238"/>
      <c r="B19" s="242"/>
      <c r="C19" s="241"/>
      <c r="D19" s="236"/>
      <c r="E19" s="240"/>
      <c r="F19" s="282"/>
      <c r="G19" s="233"/>
      <c r="H19" s="233"/>
      <c r="I19" s="239"/>
    </row>
    <row r="20" spans="1:14" ht="15.75" customHeight="1">
      <c r="A20" s="238"/>
      <c r="B20" s="242"/>
      <c r="C20" s="300"/>
      <c r="D20" s="236"/>
      <c r="E20" s="282"/>
      <c r="F20" s="282"/>
      <c r="G20" s="233"/>
      <c r="H20" s="233"/>
      <c r="I20" s="239"/>
    </row>
    <row r="21" spans="1:14" ht="17.25" customHeight="1">
      <c r="A21" s="230"/>
      <c r="B21" s="242"/>
      <c r="C21" s="300"/>
      <c r="D21" s="236"/>
      <c r="E21" s="282"/>
      <c r="F21" s="282"/>
      <c r="G21" s="233"/>
      <c r="H21" s="233"/>
      <c r="I21" s="239"/>
      <c r="J21" s="231"/>
    </row>
    <row r="22" spans="1:14" s="1" customFormat="1" ht="15.75" customHeight="1">
      <c r="A22" s="127"/>
      <c r="B22" s="242"/>
      <c r="C22" s="300"/>
      <c r="D22" s="236"/>
      <c r="E22" s="282"/>
      <c r="F22" s="282"/>
      <c r="G22" s="233"/>
      <c r="H22" s="233"/>
      <c r="I22" s="239"/>
      <c r="J22" s="127"/>
    </row>
    <row r="23" spans="1:14" ht="15.75" customHeight="1">
      <c r="B23" s="242"/>
      <c r="C23" s="300"/>
      <c r="D23" s="236"/>
      <c r="E23" s="282"/>
      <c r="F23" s="282"/>
      <c r="G23" s="233"/>
      <c r="H23" s="233"/>
      <c r="I23" s="239"/>
      <c r="N23" s="1"/>
    </row>
    <row r="24" spans="1:14" ht="16.5" thickBot="1">
      <c r="B24" s="242"/>
      <c r="C24" s="236"/>
      <c r="D24" s="235"/>
      <c r="E24" s="282"/>
      <c r="F24" s="282"/>
      <c r="G24" s="233"/>
      <c r="H24" s="233"/>
      <c r="I24" s="239"/>
    </row>
    <row r="25" spans="1:14" ht="17.25" thickTop="1" thickBot="1">
      <c r="B25" s="456" t="s">
        <v>34</v>
      </c>
      <c r="C25" s="457"/>
      <c r="D25" s="457"/>
      <c r="E25" s="457"/>
      <c r="F25" s="457"/>
      <c r="G25" s="457"/>
      <c r="H25" s="458"/>
      <c r="I25" s="270">
        <f>SUM(I11:I17)</f>
        <v>5.8639999999999999</v>
      </c>
    </row>
    <row r="26" spans="1:14" ht="14.25" thickTop="1" thickBot="1">
      <c r="B26" s="23"/>
      <c r="C26" s="24"/>
      <c r="D26" s="15"/>
      <c r="E26" s="15"/>
      <c r="F26" s="24"/>
      <c r="G26" s="24"/>
      <c r="H26" s="24"/>
      <c r="I26" s="16"/>
    </row>
    <row r="30" spans="1:14" ht="15.75">
      <c r="B30" s="223" t="s">
        <v>94</v>
      </c>
      <c r="C30" s="267"/>
      <c r="D30" s="200"/>
      <c r="E30" s="200"/>
      <c r="F30" s="224" t="s">
        <v>97</v>
      </c>
      <c r="G30" s="224"/>
      <c r="H30" s="224"/>
      <c r="I30" s="224"/>
    </row>
    <row r="31" spans="1:14" ht="15.75">
      <c r="B31" s="225" t="s">
        <v>110</v>
      </c>
      <c r="C31" s="200"/>
      <c r="D31" s="207"/>
      <c r="E31" s="200"/>
      <c r="F31" s="225" t="s">
        <v>107</v>
      </c>
      <c r="G31" s="225"/>
      <c r="H31" s="225"/>
      <c r="I31" s="207"/>
    </row>
    <row r="32" spans="1:14" ht="15.75">
      <c r="B32" s="226" t="s">
        <v>111</v>
      </c>
      <c r="C32" s="200"/>
      <c r="D32" s="208"/>
      <c r="E32" s="200"/>
      <c r="F32" s="226" t="s">
        <v>108</v>
      </c>
      <c r="G32" s="226"/>
      <c r="H32" s="226"/>
      <c r="I32" s="208"/>
    </row>
    <row r="33" spans="2:9" ht="15.75">
      <c r="B33" s="226" t="s">
        <v>112</v>
      </c>
      <c r="C33" s="200"/>
      <c r="D33" s="208"/>
      <c r="E33" s="200"/>
      <c r="F33" s="226" t="s">
        <v>109</v>
      </c>
      <c r="G33" s="226"/>
      <c r="H33" s="226"/>
      <c r="I33" s="200"/>
    </row>
  </sheetData>
  <mergeCells count="14">
    <mergeCell ref="B2:B4"/>
    <mergeCell ref="C2:I2"/>
    <mergeCell ref="C3:I3"/>
    <mergeCell ref="C4:I4"/>
    <mergeCell ref="C5:G5"/>
    <mergeCell ref="H5:I6"/>
    <mergeCell ref="B25:H25"/>
    <mergeCell ref="B7:I7"/>
    <mergeCell ref="B9:D9"/>
    <mergeCell ref="E9:E10"/>
    <mergeCell ref="F9:F10"/>
    <mergeCell ref="G9:G10"/>
    <mergeCell ref="H9:H10"/>
    <mergeCell ref="I9:I10"/>
  </mergeCells>
  <pageMargins left="0.7" right="0.7" top="0.75" bottom="0.75" header="0.3" footer="0.3"/>
  <pageSetup paperSize="3"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34"/>
  <sheetViews>
    <sheetView workbookViewId="0">
      <selection activeCell="G6" sqref="G6"/>
    </sheetView>
  </sheetViews>
  <sheetFormatPr baseColWidth="10" defaultRowHeight="12.75"/>
  <cols>
    <col min="1" max="1" width="7.28515625" style="191" customWidth="1"/>
    <col min="2" max="2" width="16.42578125" style="191" customWidth="1"/>
    <col min="3" max="3" width="11.5703125" style="191"/>
    <col min="4" max="4" width="15.140625" style="191" customWidth="1"/>
    <col min="5" max="256" width="11.5703125" style="191"/>
    <col min="257" max="257" width="7.28515625" style="191" customWidth="1"/>
    <col min="258" max="258" width="18.5703125" style="191" customWidth="1"/>
    <col min="259" max="259" width="11.5703125" style="191"/>
    <col min="260" max="260" width="15.140625" style="191" customWidth="1"/>
    <col min="261" max="512" width="11.5703125" style="191"/>
    <col min="513" max="513" width="7.28515625" style="191" customWidth="1"/>
    <col min="514" max="514" width="18.5703125" style="191" customWidth="1"/>
    <col min="515" max="515" width="11.5703125" style="191"/>
    <col min="516" max="516" width="15.140625" style="191" customWidth="1"/>
    <col min="517" max="768" width="11.5703125" style="191"/>
    <col min="769" max="769" width="7.28515625" style="191" customWidth="1"/>
    <col min="770" max="770" width="18.5703125" style="191" customWidth="1"/>
    <col min="771" max="771" width="11.5703125" style="191"/>
    <col min="772" max="772" width="15.140625" style="191" customWidth="1"/>
    <col min="773" max="1024" width="11.5703125" style="191"/>
    <col min="1025" max="1025" width="7.28515625" style="191" customWidth="1"/>
    <col min="1026" max="1026" width="18.5703125" style="191" customWidth="1"/>
    <col min="1027" max="1027" width="11.5703125" style="191"/>
    <col min="1028" max="1028" width="15.140625" style="191" customWidth="1"/>
    <col min="1029" max="1280" width="11.5703125" style="191"/>
    <col min="1281" max="1281" width="7.28515625" style="191" customWidth="1"/>
    <col min="1282" max="1282" width="18.5703125" style="191" customWidth="1"/>
    <col min="1283" max="1283" width="11.5703125" style="191"/>
    <col min="1284" max="1284" width="15.140625" style="191" customWidth="1"/>
    <col min="1285" max="1536" width="11.5703125" style="191"/>
    <col min="1537" max="1537" width="7.28515625" style="191" customWidth="1"/>
    <col min="1538" max="1538" width="18.5703125" style="191" customWidth="1"/>
    <col min="1539" max="1539" width="11.5703125" style="191"/>
    <col min="1540" max="1540" width="15.140625" style="191" customWidth="1"/>
    <col min="1541" max="1792" width="11.5703125" style="191"/>
    <col min="1793" max="1793" width="7.28515625" style="191" customWidth="1"/>
    <col min="1794" max="1794" width="18.5703125" style="191" customWidth="1"/>
    <col min="1795" max="1795" width="11.5703125" style="191"/>
    <col min="1796" max="1796" width="15.140625" style="191" customWidth="1"/>
    <col min="1797" max="2048" width="11.5703125" style="191"/>
    <col min="2049" max="2049" width="7.28515625" style="191" customWidth="1"/>
    <col min="2050" max="2050" width="18.5703125" style="191" customWidth="1"/>
    <col min="2051" max="2051" width="11.5703125" style="191"/>
    <col min="2052" max="2052" width="15.140625" style="191" customWidth="1"/>
    <col min="2053" max="2304" width="11.5703125" style="191"/>
    <col min="2305" max="2305" width="7.28515625" style="191" customWidth="1"/>
    <col min="2306" max="2306" width="18.5703125" style="191" customWidth="1"/>
    <col min="2307" max="2307" width="11.5703125" style="191"/>
    <col min="2308" max="2308" width="15.140625" style="191" customWidth="1"/>
    <col min="2309" max="2560" width="11.5703125" style="191"/>
    <col min="2561" max="2561" width="7.28515625" style="191" customWidth="1"/>
    <col min="2562" max="2562" width="18.5703125" style="191" customWidth="1"/>
    <col min="2563" max="2563" width="11.5703125" style="191"/>
    <col min="2564" max="2564" width="15.140625" style="191" customWidth="1"/>
    <col min="2565" max="2816" width="11.5703125" style="191"/>
    <col min="2817" max="2817" width="7.28515625" style="191" customWidth="1"/>
    <col min="2818" max="2818" width="18.5703125" style="191" customWidth="1"/>
    <col min="2819" max="2819" width="11.5703125" style="191"/>
    <col min="2820" max="2820" width="15.140625" style="191" customWidth="1"/>
    <col min="2821" max="3072" width="11.5703125" style="191"/>
    <col min="3073" max="3073" width="7.28515625" style="191" customWidth="1"/>
    <col min="3074" max="3074" width="18.5703125" style="191" customWidth="1"/>
    <col min="3075" max="3075" width="11.5703125" style="191"/>
    <col min="3076" max="3076" width="15.140625" style="191" customWidth="1"/>
    <col min="3077" max="3328" width="11.5703125" style="191"/>
    <col min="3329" max="3329" width="7.28515625" style="191" customWidth="1"/>
    <col min="3330" max="3330" width="18.5703125" style="191" customWidth="1"/>
    <col min="3331" max="3331" width="11.5703125" style="191"/>
    <col min="3332" max="3332" width="15.140625" style="191" customWidth="1"/>
    <col min="3333" max="3584" width="11.5703125" style="191"/>
    <col min="3585" max="3585" width="7.28515625" style="191" customWidth="1"/>
    <col min="3586" max="3586" width="18.5703125" style="191" customWidth="1"/>
    <col min="3587" max="3587" width="11.5703125" style="191"/>
    <col min="3588" max="3588" width="15.140625" style="191" customWidth="1"/>
    <col min="3589" max="3840" width="11.5703125" style="191"/>
    <col min="3841" max="3841" width="7.28515625" style="191" customWidth="1"/>
    <col min="3842" max="3842" width="18.5703125" style="191" customWidth="1"/>
    <col min="3843" max="3843" width="11.5703125" style="191"/>
    <col min="3844" max="3844" width="15.140625" style="191" customWidth="1"/>
    <col min="3845" max="4096" width="11.5703125" style="191"/>
    <col min="4097" max="4097" width="7.28515625" style="191" customWidth="1"/>
    <col min="4098" max="4098" width="18.5703125" style="191" customWidth="1"/>
    <col min="4099" max="4099" width="11.5703125" style="191"/>
    <col min="4100" max="4100" width="15.140625" style="191" customWidth="1"/>
    <col min="4101" max="4352" width="11.5703125" style="191"/>
    <col min="4353" max="4353" width="7.28515625" style="191" customWidth="1"/>
    <col min="4354" max="4354" width="18.5703125" style="191" customWidth="1"/>
    <col min="4355" max="4355" width="11.5703125" style="191"/>
    <col min="4356" max="4356" width="15.140625" style="191" customWidth="1"/>
    <col min="4357" max="4608" width="11.5703125" style="191"/>
    <col min="4609" max="4609" width="7.28515625" style="191" customWidth="1"/>
    <col min="4610" max="4610" width="18.5703125" style="191" customWidth="1"/>
    <col min="4611" max="4611" width="11.5703125" style="191"/>
    <col min="4612" max="4612" width="15.140625" style="191" customWidth="1"/>
    <col min="4613" max="4864" width="11.5703125" style="191"/>
    <col min="4865" max="4865" width="7.28515625" style="191" customWidth="1"/>
    <col min="4866" max="4866" width="18.5703125" style="191" customWidth="1"/>
    <col min="4867" max="4867" width="11.5703125" style="191"/>
    <col min="4868" max="4868" width="15.140625" style="191" customWidth="1"/>
    <col min="4869" max="5120" width="11.5703125" style="191"/>
    <col min="5121" max="5121" width="7.28515625" style="191" customWidth="1"/>
    <col min="5122" max="5122" width="18.5703125" style="191" customWidth="1"/>
    <col min="5123" max="5123" width="11.5703125" style="191"/>
    <col min="5124" max="5124" width="15.140625" style="191" customWidth="1"/>
    <col min="5125" max="5376" width="11.5703125" style="191"/>
    <col min="5377" max="5377" width="7.28515625" style="191" customWidth="1"/>
    <col min="5378" max="5378" width="18.5703125" style="191" customWidth="1"/>
    <col min="5379" max="5379" width="11.5703125" style="191"/>
    <col min="5380" max="5380" width="15.140625" style="191" customWidth="1"/>
    <col min="5381" max="5632" width="11.5703125" style="191"/>
    <col min="5633" max="5633" width="7.28515625" style="191" customWidth="1"/>
    <col min="5634" max="5634" width="18.5703125" style="191" customWidth="1"/>
    <col min="5635" max="5635" width="11.5703125" style="191"/>
    <col min="5636" max="5636" width="15.140625" style="191" customWidth="1"/>
    <col min="5637" max="5888" width="11.5703125" style="191"/>
    <col min="5889" max="5889" width="7.28515625" style="191" customWidth="1"/>
    <col min="5890" max="5890" width="18.5703125" style="191" customWidth="1"/>
    <col min="5891" max="5891" width="11.5703125" style="191"/>
    <col min="5892" max="5892" width="15.140625" style="191" customWidth="1"/>
    <col min="5893" max="6144" width="11.5703125" style="191"/>
    <col min="6145" max="6145" width="7.28515625" style="191" customWidth="1"/>
    <col min="6146" max="6146" width="18.5703125" style="191" customWidth="1"/>
    <col min="6147" max="6147" width="11.5703125" style="191"/>
    <col min="6148" max="6148" width="15.140625" style="191" customWidth="1"/>
    <col min="6149" max="6400" width="11.5703125" style="191"/>
    <col min="6401" max="6401" width="7.28515625" style="191" customWidth="1"/>
    <col min="6402" max="6402" width="18.5703125" style="191" customWidth="1"/>
    <col min="6403" max="6403" width="11.5703125" style="191"/>
    <col min="6404" max="6404" width="15.140625" style="191" customWidth="1"/>
    <col min="6405" max="6656" width="11.5703125" style="191"/>
    <col min="6657" max="6657" width="7.28515625" style="191" customWidth="1"/>
    <col min="6658" max="6658" width="18.5703125" style="191" customWidth="1"/>
    <col min="6659" max="6659" width="11.5703125" style="191"/>
    <col min="6660" max="6660" width="15.140625" style="191" customWidth="1"/>
    <col min="6661" max="6912" width="11.5703125" style="191"/>
    <col min="6913" max="6913" width="7.28515625" style="191" customWidth="1"/>
    <col min="6914" max="6914" width="18.5703125" style="191" customWidth="1"/>
    <col min="6915" max="6915" width="11.5703125" style="191"/>
    <col min="6916" max="6916" width="15.140625" style="191" customWidth="1"/>
    <col min="6917" max="7168" width="11.5703125" style="191"/>
    <col min="7169" max="7169" width="7.28515625" style="191" customWidth="1"/>
    <col min="7170" max="7170" width="18.5703125" style="191" customWidth="1"/>
    <col min="7171" max="7171" width="11.5703125" style="191"/>
    <col min="7172" max="7172" width="15.140625" style="191" customWidth="1"/>
    <col min="7173" max="7424" width="11.5703125" style="191"/>
    <col min="7425" max="7425" width="7.28515625" style="191" customWidth="1"/>
    <col min="7426" max="7426" width="18.5703125" style="191" customWidth="1"/>
    <col min="7427" max="7427" width="11.5703125" style="191"/>
    <col min="7428" max="7428" width="15.140625" style="191" customWidth="1"/>
    <col min="7429" max="7680" width="11.5703125" style="191"/>
    <col min="7681" max="7681" width="7.28515625" style="191" customWidth="1"/>
    <col min="7682" max="7682" width="18.5703125" style="191" customWidth="1"/>
    <col min="7683" max="7683" width="11.5703125" style="191"/>
    <col min="7684" max="7684" width="15.140625" style="191" customWidth="1"/>
    <col min="7685" max="7936" width="11.5703125" style="191"/>
    <col min="7937" max="7937" width="7.28515625" style="191" customWidth="1"/>
    <col min="7938" max="7938" width="18.5703125" style="191" customWidth="1"/>
    <col min="7939" max="7939" width="11.5703125" style="191"/>
    <col min="7940" max="7940" width="15.140625" style="191" customWidth="1"/>
    <col min="7941" max="8192" width="11.5703125" style="191"/>
    <col min="8193" max="8193" width="7.28515625" style="191" customWidth="1"/>
    <col min="8194" max="8194" width="18.5703125" style="191" customWidth="1"/>
    <col min="8195" max="8195" width="11.5703125" style="191"/>
    <col min="8196" max="8196" width="15.140625" style="191" customWidth="1"/>
    <col min="8197" max="8448" width="11.5703125" style="191"/>
    <col min="8449" max="8449" width="7.28515625" style="191" customWidth="1"/>
    <col min="8450" max="8450" width="18.5703125" style="191" customWidth="1"/>
    <col min="8451" max="8451" width="11.5703125" style="191"/>
    <col min="8452" max="8452" width="15.140625" style="191" customWidth="1"/>
    <col min="8453" max="8704" width="11.5703125" style="191"/>
    <col min="8705" max="8705" width="7.28515625" style="191" customWidth="1"/>
    <col min="8706" max="8706" width="18.5703125" style="191" customWidth="1"/>
    <col min="8707" max="8707" width="11.5703125" style="191"/>
    <col min="8708" max="8708" width="15.140625" style="191" customWidth="1"/>
    <col min="8709" max="8960" width="11.5703125" style="191"/>
    <col min="8961" max="8961" width="7.28515625" style="191" customWidth="1"/>
    <col min="8962" max="8962" width="18.5703125" style="191" customWidth="1"/>
    <col min="8963" max="8963" width="11.5703125" style="191"/>
    <col min="8964" max="8964" width="15.140625" style="191" customWidth="1"/>
    <col min="8965" max="9216" width="11.5703125" style="191"/>
    <col min="9217" max="9217" width="7.28515625" style="191" customWidth="1"/>
    <col min="9218" max="9218" width="18.5703125" style="191" customWidth="1"/>
    <col min="9219" max="9219" width="11.5703125" style="191"/>
    <col min="9220" max="9220" width="15.140625" style="191" customWidth="1"/>
    <col min="9221" max="9472" width="11.5703125" style="191"/>
    <col min="9473" max="9473" width="7.28515625" style="191" customWidth="1"/>
    <col min="9474" max="9474" width="18.5703125" style="191" customWidth="1"/>
    <col min="9475" max="9475" width="11.5703125" style="191"/>
    <col min="9476" max="9476" width="15.140625" style="191" customWidth="1"/>
    <col min="9477" max="9728" width="11.5703125" style="191"/>
    <col min="9729" max="9729" width="7.28515625" style="191" customWidth="1"/>
    <col min="9730" max="9730" width="18.5703125" style="191" customWidth="1"/>
    <col min="9731" max="9731" width="11.5703125" style="191"/>
    <col min="9732" max="9732" width="15.140625" style="191" customWidth="1"/>
    <col min="9733" max="9984" width="11.5703125" style="191"/>
    <col min="9985" max="9985" width="7.28515625" style="191" customWidth="1"/>
    <col min="9986" max="9986" width="18.5703125" style="191" customWidth="1"/>
    <col min="9987" max="9987" width="11.5703125" style="191"/>
    <col min="9988" max="9988" width="15.140625" style="191" customWidth="1"/>
    <col min="9989" max="10240" width="11.5703125" style="191"/>
    <col min="10241" max="10241" width="7.28515625" style="191" customWidth="1"/>
    <col min="10242" max="10242" width="18.5703125" style="191" customWidth="1"/>
    <col min="10243" max="10243" width="11.5703125" style="191"/>
    <col min="10244" max="10244" width="15.140625" style="191" customWidth="1"/>
    <col min="10245" max="10496" width="11.5703125" style="191"/>
    <col min="10497" max="10497" width="7.28515625" style="191" customWidth="1"/>
    <col min="10498" max="10498" width="18.5703125" style="191" customWidth="1"/>
    <col min="10499" max="10499" width="11.5703125" style="191"/>
    <col min="10500" max="10500" width="15.140625" style="191" customWidth="1"/>
    <col min="10501" max="10752" width="11.5703125" style="191"/>
    <col min="10753" max="10753" width="7.28515625" style="191" customWidth="1"/>
    <col min="10754" max="10754" width="18.5703125" style="191" customWidth="1"/>
    <col min="10755" max="10755" width="11.5703125" style="191"/>
    <col min="10756" max="10756" width="15.140625" style="191" customWidth="1"/>
    <col min="10757" max="11008" width="11.5703125" style="191"/>
    <col min="11009" max="11009" width="7.28515625" style="191" customWidth="1"/>
    <col min="11010" max="11010" width="18.5703125" style="191" customWidth="1"/>
    <col min="11011" max="11011" width="11.5703125" style="191"/>
    <col min="11012" max="11012" width="15.140625" style="191" customWidth="1"/>
    <col min="11013" max="11264" width="11.5703125" style="191"/>
    <col min="11265" max="11265" width="7.28515625" style="191" customWidth="1"/>
    <col min="11266" max="11266" width="18.5703125" style="191" customWidth="1"/>
    <col min="11267" max="11267" width="11.5703125" style="191"/>
    <col min="11268" max="11268" width="15.140625" style="191" customWidth="1"/>
    <col min="11269" max="11520" width="11.5703125" style="191"/>
    <col min="11521" max="11521" width="7.28515625" style="191" customWidth="1"/>
    <col min="11522" max="11522" width="18.5703125" style="191" customWidth="1"/>
    <col min="11523" max="11523" width="11.5703125" style="191"/>
    <col min="11524" max="11524" width="15.140625" style="191" customWidth="1"/>
    <col min="11525" max="11776" width="11.5703125" style="191"/>
    <col min="11777" max="11777" width="7.28515625" style="191" customWidth="1"/>
    <col min="11778" max="11778" width="18.5703125" style="191" customWidth="1"/>
    <col min="11779" max="11779" width="11.5703125" style="191"/>
    <col min="11780" max="11780" width="15.140625" style="191" customWidth="1"/>
    <col min="11781" max="12032" width="11.5703125" style="191"/>
    <col min="12033" max="12033" width="7.28515625" style="191" customWidth="1"/>
    <col min="12034" max="12034" width="18.5703125" style="191" customWidth="1"/>
    <col min="12035" max="12035" width="11.5703125" style="191"/>
    <col min="12036" max="12036" width="15.140625" style="191" customWidth="1"/>
    <col min="12037" max="12288" width="11.5703125" style="191"/>
    <col min="12289" max="12289" width="7.28515625" style="191" customWidth="1"/>
    <col min="12290" max="12290" width="18.5703125" style="191" customWidth="1"/>
    <col min="12291" max="12291" width="11.5703125" style="191"/>
    <col min="12292" max="12292" width="15.140625" style="191" customWidth="1"/>
    <col min="12293" max="12544" width="11.5703125" style="191"/>
    <col min="12545" max="12545" width="7.28515625" style="191" customWidth="1"/>
    <col min="12546" max="12546" width="18.5703125" style="191" customWidth="1"/>
    <col min="12547" max="12547" width="11.5703125" style="191"/>
    <col min="12548" max="12548" width="15.140625" style="191" customWidth="1"/>
    <col min="12549" max="12800" width="11.5703125" style="191"/>
    <col min="12801" max="12801" width="7.28515625" style="191" customWidth="1"/>
    <col min="12802" max="12802" width="18.5703125" style="191" customWidth="1"/>
    <col min="12803" max="12803" width="11.5703125" style="191"/>
    <col min="12804" max="12804" width="15.140625" style="191" customWidth="1"/>
    <col min="12805" max="13056" width="11.5703125" style="191"/>
    <col min="13057" max="13057" width="7.28515625" style="191" customWidth="1"/>
    <col min="13058" max="13058" width="18.5703125" style="191" customWidth="1"/>
    <col min="13059" max="13059" width="11.5703125" style="191"/>
    <col min="13060" max="13060" width="15.140625" style="191" customWidth="1"/>
    <col min="13061" max="13312" width="11.5703125" style="191"/>
    <col min="13313" max="13313" width="7.28515625" style="191" customWidth="1"/>
    <col min="13314" max="13314" width="18.5703125" style="191" customWidth="1"/>
    <col min="13315" max="13315" width="11.5703125" style="191"/>
    <col min="13316" max="13316" width="15.140625" style="191" customWidth="1"/>
    <col min="13317" max="13568" width="11.5703125" style="191"/>
    <col min="13569" max="13569" width="7.28515625" style="191" customWidth="1"/>
    <col min="13570" max="13570" width="18.5703125" style="191" customWidth="1"/>
    <col min="13571" max="13571" width="11.5703125" style="191"/>
    <col min="13572" max="13572" width="15.140625" style="191" customWidth="1"/>
    <col min="13573" max="13824" width="11.5703125" style="191"/>
    <col min="13825" max="13825" width="7.28515625" style="191" customWidth="1"/>
    <col min="13826" max="13826" width="18.5703125" style="191" customWidth="1"/>
    <col min="13827" max="13827" width="11.5703125" style="191"/>
    <col min="13828" max="13828" width="15.140625" style="191" customWidth="1"/>
    <col min="13829" max="14080" width="11.5703125" style="191"/>
    <col min="14081" max="14081" width="7.28515625" style="191" customWidth="1"/>
    <col min="14082" max="14082" width="18.5703125" style="191" customWidth="1"/>
    <col min="14083" max="14083" width="11.5703125" style="191"/>
    <col min="14084" max="14084" width="15.140625" style="191" customWidth="1"/>
    <col min="14085" max="14336" width="11.5703125" style="191"/>
    <col min="14337" max="14337" width="7.28515625" style="191" customWidth="1"/>
    <col min="14338" max="14338" width="18.5703125" style="191" customWidth="1"/>
    <col min="14339" max="14339" width="11.5703125" style="191"/>
    <col min="14340" max="14340" width="15.140625" style="191" customWidth="1"/>
    <col min="14341" max="14592" width="11.5703125" style="191"/>
    <col min="14593" max="14593" width="7.28515625" style="191" customWidth="1"/>
    <col min="14594" max="14594" width="18.5703125" style="191" customWidth="1"/>
    <col min="14595" max="14595" width="11.5703125" style="191"/>
    <col min="14596" max="14596" width="15.140625" style="191" customWidth="1"/>
    <col min="14597" max="14848" width="11.5703125" style="191"/>
    <col min="14849" max="14849" width="7.28515625" style="191" customWidth="1"/>
    <col min="14850" max="14850" width="18.5703125" style="191" customWidth="1"/>
    <col min="14851" max="14851" width="11.5703125" style="191"/>
    <col min="14852" max="14852" width="15.140625" style="191" customWidth="1"/>
    <col min="14853" max="15104" width="11.5703125" style="191"/>
    <col min="15105" max="15105" width="7.28515625" style="191" customWidth="1"/>
    <col min="15106" max="15106" width="18.5703125" style="191" customWidth="1"/>
    <col min="15107" max="15107" width="11.5703125" style="191"/>
    <col min="15108" max="15108" width="15.140625" style="191" customWidth="1"/>
    <col min="15109" max="15360" width="11.5703125" style="191"/>
    <col min="15361" max="15361" width="7.28515625" style="191" customWidth="1"/>
    <col min="15362" max="15362" width="18.5703125" style="191" customWidth="1"/>
    <col min="15363" max="15363" width="11.5703125" style="191"/>
    <col min="15364" max="15364" width="15.140625" style="191" customWidth="1"/>
    <col min="15365" max="15616" width="11.5703125" style="191"/>
    <col min="15617" max="15617" width="7.28515625" style="191" customWidth="1"/>
    <col min="15618" max="15618" width="18.5703125" style="191" customWidth="1"/>
    <col min="15619" max="15619" width="11.5703125" style="191"/>
    <col min="15620" max="15620" width="15.140625" style="191" customWidth="1"/>
    <col min="15621" max="15872" width="11.5703125" style="191"/>
    <col min="15873" max="15873" width="7.28515625" style="191" customWidth="1"/>
    <col min="15874" max="15874" width="18.5703125" style="191" customWidth="1"/>
    <col min="15875" max="15875" width="11.5703125" style="191"/>
    <col min="15876" max="15876" width="15.140625" style="191" customWidth="1"/>
    <col min="15877" max="16128" width="11.5703125" style="191"/>
    <col min="16129" max="16129" width="7.28515625" style="191" customWidth="1"/>
    <col min="16130" max="16130" width="18.5703125" style="191" customWidth="1"/>
    <col min="16131" max="16131" width="11.5703125" style="191"/>
    <col min="16132" max="16132" width="15.140625" style="191" customWidth="1"/>
    <col min="16133" max="16384" width="11.5703125" style="191"/>
  </cols>
  <sheetData>
    <row r="1" spans="1:9" ht="13.5" thickBot="1">
      <c r="A1" s="230"/>
      <c r="B1" s="230"/>
      <c r="C1" s="230"/>
      <c r="D1" s="230"/>
      <c r="E1" s="230"/>
      <c r="F1" s="230"/>
      <c r="G1" s="230"/>
      <c r="H1" s="230"/>
      <c r="I1" s="230"/>
    </row>
    <row r="2" spans="1:9" ht="25.15" customHeight="1">
      <c r="A2" s="230"/>
      <c r="B2" s="442"/>
      <c r="C2" s="445"/>
      <c r="D2" s="446"/>
      <c r="E2" s="446"/>
      <c r="F2" s="446"/>
      <c r="G2" s="446"/>
      <c r="H2" s="446"/>
      <c r="I2" s="447"/>
    </row>
    <row r="3" spans="1:9" ht="21" customHeight="1">
      <c r="A3" s="230"/>
      <c r="B3" s="443"/>
      <c r="C3" s="448"/>
      <c r="D3" s="449"/>
      <c r="E3" s="449"/>
      <c r="F3" s="449"/>
      <c r="G3" s="449"/>
      <c r="H3" s="449"/>
      <c r="I3" s="450"/>
    </row>
    <row r="4" spans="1:9" ht="28.15" customHeight="1">
      <c r="A4" s="230"/>
      <c r="B4" s="444"/>
      <c r="C4" s="448"/>
      <c r="D4" s="449"/>
      <c r="E4" s="449"/>
      <c r="F4" s="449"/>
      <c r="G4" s="449"/>
      <c r="H4" s="449"/>
      <c r="I4" s="450"/>
    </row>
    <row r="5" spans="1:9" ht="24.6" customHeight="1">
      <c r="A5" s="230"/>
      <c r="B5" s="258" t="s">
        <v>29</v>
      </c>
      <c r="C5" s="471" t="str">
        <f>+PPTO!D11</f>
        <v>llenos compactado</v>
      </c>
      <c r="D5" s="471"/>
      <c r="E5" s="471"/>
      <c r="F5" s="471"/>
      <c r="G5" s="471"/>
      <c r="H5" s="452" t="s">
        <v>99</v>
      </c>
      <c r="I5" s="453"/>
    </row>
    <row r="6" spans="1:9" ht="21.6" customHeight="1" thickBot="1">
      <c r="A6" s="230"/>
      <c r="B6" s="257" t="s">
        <v>0</v>
      </c>
      <c r="C6" s="256" t="str">
        <f>[47]PPTO!C13</f>
        <v>630.7</v>
      </c>
      <c r="D6" s="255" t="s">
        <v>30</v>
      </c>
      <c r="E6" s="272" t="str">
        <f>[47]PPTO!E13</f>
        <v>m3</v>
      </c>
      <c r="F6" s="253" t="s">
        <v>3</v>
      </c>
      <c r="G6" s="252"/>
      <c r="H6" s="454"/>
      <c r="I6" s="455"/>
    </row>
    <row r="7" spans="1:9" ht="16.5" customHeight="1" thickBot="1">
      <c r="A7" s="230"/>
      <c r="B7" s="459" t="s">
        <v>33</v>
      </c>
      <c r="C7" s="460"/>
      <c r="D7" s="460"/>
      <c r="E7" s="460"/>
      <c r="F7" s="460"/>
      <c r="G7" s="460"/>
      <c r="H7" s="460"/>
      <c r="I7" s="461"/>
    </row>
    <row r="8" spans="1:9" ht="15.75">
      <c r="A8" s="230"/>
      <c r="B8" s="251"/>
      <c r="C8" s="250"/>
      <c r="D8" s="250"/>
      <c r="E8" s="250"/>
      <c r="F8" s="250"/>
      <c r="G8" s="250"/>
      <c r="H8" s="250"/>
      <c r="I8" s="249"/>
    </row>
    <row r="9" spans="1:9" ht="15" customHeight="1">
      <c r="A9" s="230"/>
      <c r="B9" s="462" t="s">
        <v>16</v>
      </c>
      <c r="C9" s="463"/>
      <c r="D9" s="464"/>
      <c r="E9" s="465" t="s">
        <v>25</v>
      </c>
      <c r="F9" s="467" t="s">
        <v>17</v>
      </c>
      <c r="G9" s="467" t="s">
        <v>18</v>
      </c>
      <c r="H9" s="467" t="s">
        <v>19</v>
      </c>
      <c r="I9" s="469" t="s">
        <v>20</v>
      </c>
    </row>
    <row r="10" spans="1:9" ht="15">
      <c r="A10" s="230"/>
      <c r="B10" s="248"/>
      <c r="C10" s="247" t="s">
        <v>26</v>
      </c>
      <c r="D10" s="246" t="s">
        <v>27</v>
      </c>
      <c r="E10" s="466"/>
      <c r="F10" s="468"/>
      <c r="G10" s="468"/>
      <c r="H10" s="468"/>
      <c r="I10" s="470"/>
    </row>
    <row r="11" spans="1:9" ht="15.75">
      <c r="A11" s="238"/>
      <c r="B11" s="242"/>
      <c r="C11" s="245"/>
      <c r="D11" s="245"/>
      <c r="E11" s="243"/>
      <c r="F11" s="260"/>
      <c r="G11" s="233"/>
      <c r="H11" s="233"/>
      <c r="I11" s="239"/>
    </row>
    <row r="12" spans="1:9" ht="30">
      <c r="A12" s="238"/>
      <c r="B12" s="242" t="s">
        <v>126</v>
      </c>
      <c r="C12" s="309">
        <v>6.0000000000000001E-3</v>
      </c>
      <c r="D12" s="309">
        <v>6.7999999999999996E-3</v>
      </c>
      <c r="E12" s="243"/>
      <c r="F12" s="310">
        <v>8.5</v>
      </c>
      <c r="G12" s="233">
        <v>5.6</v>
      </c>
      <c r="H12" s="233">
        <v>2.5</v>
      </c>
      <c r="I12" s="239">
        <f>F12*G12*H12</f>
        <v>118.99999999999999</v>
      </c>
    </row>
    <row r="13" spans="1:9" ht="15.75">
      <c r="A13" s="238"/>
      <c r="B13" s="242"/>
      <c r="C13" s="245"/>
      <c r="D13" s="244"/>
      <c r="E13" s="243"/>
      <c r="F13" s="260"/>
      <c r="G13" s="233"/>
      <c r="H13" s="233"/>
      <c r="I13" s="239"/>
    </row>
    <row r="14" spans="1:9" ht="15.75">
      <c r="A14" s="238"/>
      <c r="B14" s="242"/>
      <c r="C14" s="245"/>
      <c r="D14" s="244"/>
      <c r="E14" s="243"/>
      <c r="F14" s="260"/>
      <c r="G14" s="233"/>
      <c r="H14" s="233"/>
      <c r="I14" s="239"/>
    </row>
    <row r="15" spans="1:9" ht="15.75">
      <c r="A15" s="238"/>
      <c r="B15" s="242"/>
      <c r="C15" s="244"/>
      <c r="D15" s="244"/>
      <c r="E15" s="243"/>
      <c r="F15" s="260"/>
      <c r="G15" s="233"/>
      <c r="H15" s="233"/>
      <c r="I15" s="239"/>
    </row>
    <row r="16" spans="1:9" ht="15.75">
      <c r="A16" s="238"/>
      <c r="B16" s="242"/>
      <c r="C16" s="245"/>
      <c r="D16" s="264"/>
      <c r="E16" s="240"/>
      <c r="F16" s="261"/>
      <c r="G16" s="233"/>
      <c r="H16" s="233"/>
      <c r="I16" s="239"/>
    </row>
    <row r="17" spans="1:10" ht="15.75">
      <c r="A17" s="238"/>
      <c r="B17" s="242"/>
      <c r="C17" s="245"/>
      <c r="D17" s="264"/>
      <c r="E17" s="240"/>
      <c r="F17" s="261"/>
      <c r="G17" s="233"/>
      <c r="H17" s="233"/>
      <c r="I17" s="239"/>
    </row>
    <row r="18" spans="1:10" ht="17.25" customHeight="1">
      <c r="A18" s="230"/>
      <c r="B18" s="242"/>
      <c r="C18" s="245"/>
      <c r="D18" s="264"/>
      <c r="E18" s="240"/>
      <c r="F18" s="261"/>
      <c r="G18" s="233"/>
      <c r="H18" s="233"/>
      <c r="I18" s="239"/>
    </row>
    <row r="19" spans="1:10" s="1" customFormat="1" ht="15.75">
      <c r="A19" s="127"/>
      <c r="B19" s="242"/>
      <c r="C19" s="245"/>
      <c r="D19" s="264"/>
      <c r="E19" s="240"/>
      <c r="F19" s="261"/>
      <c r="G19" s="233"/>
      <c r="H19" s="233"/>
      <c r="I19" s="239"/>
      <c r="J19" s="127"/>
    </row>
    <row r="20" spans="1:10" ht="15.75">
      <c r="B20" s="242"/>
      <c r="C20" s="245"/>
      <c r="D20" s="264"/>
      <c r="E20" s="240"/>
      <c r="F20" s="261"/>
      <c r="G20" s="233"/>
      <c r="H20" s="233"/>
      <c r="I20" s="239"/>
    </row>
    <row r="21" spans="1:10" ht="15.75">
      <c r="B21" s="242"/>
      <c r="C21" s="245"/>
      <c r="D21" s="264"/>
      <c r="E21" s="240"/>
      <c r="F21" s="261"/>
      <c r="G21" s="233"/>
      <c r="H21" s="233"/>
      <c r="I21" s="239"/>
    </row>
    <row r="22" spans="1:10" ht="15.75">
      <c r="B22" s="242"/>
      <c r="C22" s="245"/>
      <c r="D22" s="264"/>
      <c r="E22" s="240"/>
      <c r="F22" s="261"/>
      <c r="G22" s="233"/>
      <c r="H22" s="233"/>
      <c r="I22" s="239"/>
    </row>
    <row r="23" spans="1:10" ht="16.5" thickBot="1">
      <c r="B23" s="242"/>
      <c r="C23" s="264"/>
      <c r="D23" s="264"/>
      <c r="E23" s="240"/>
      <c r="F23" s="261"/>
      <c r="G23" s="233"/>
      <c r="H23" s="233"/>
      <c r="I23" s="301"/>
    </row>
    <row r="24" spans="1:10" ht="17.25" thickTop="1" thickBot="1">
      <c r="B24" s="456" t="s">
        <v>34</v>
      </c>
      <c r="C24" s="457"/>
      <c r="D24" s="457"/>
      <c r="E24" s="457"/>
      <c r="F24" s="457"/>
      <c r="G24" s="457"/>
      <c r="H24" s="458"/>
      <c r="I24" s="269">
        <f>SUM(I11:I23)</f>
        <v>118.99999999999999</v>
      </c>
    </row>
    <row r="25" spans="1:10" ht="14.25" thickTop="1" thickBot="1">
      <c r="B25" s="23"/>
      <c r="C25" s="24"/>
      <c r="D25" s="15"/>
      <c r="E25" s="15"/>
      <c r="F25" s="24"/>
      <c r="G25" s="24"/>
      <c r="H25" s="24"/>
      <c r="I25" s="16"/>
    </row>
    <row r="31" spans="1:10" ht="15.75">
      <c r="B31" s="223" t="s">
        <v>94</v>
      </c>
      <c r="C31" s="267"/>
      <c r="D31" s="200"/>
      <c r="E31" s="200"/>
      <c r="F31" s="224" t="s">
        <v>97</v>
      </c>
      <c r="G31" s="224"/>
      <c r="H31" s="224"/>
      <c r="I31" s="224"/>
    </row>
    <row r="32" spans="1:10" ht="15.75">
      <c r="B32" s="225" t="s">
        <v>110</v>
      </c>
      <c r="C32" s="200"/>
      <c r="D32" s="207"/>
      <c r="E32" s="200"/>
      <c r="F32" s="225" t="s">
        <v>107</v>
      </c>
      <c r="G32" s="225"/>
      <c r="H32" s="225"/>
      <c r="I32" s="207"/>
    </row>
    <row r="33" spans="2:9" ht="15.75">
      <c r="B33" s="226" t="s">
        <v>111</v>
      </c>
      <c r="C33" s="200"/>
      <c r="D33" s="208"/>
      <c r="E33" s="200"/>
      <c r="F33" s="226" t="s">
        <v>108</v>
      </c>
      <c r="G33" s="226"/>
      <c r="H33" s="226"/>
      <c r="I33" s="208"/>
    </row>
    <row r="34" spans="2:9" ht="15.75">
      <c r="B34" s="226" t="s">
        <v>112</v>
      </c>
      <c r="C34" s="200"/>
      <c r="D34" s="208"/>
      <c r="E34" s="200"/>
      <c r="F34" s="226" t="s">
        <v>109</v>
      </c>
      <c r="G34" s="226"/>
      <c r="H34" s="226"/>
      <c r="I34" s="200"/>
    </row>
  </sheetData>
  <mergeCells count="14">
    <mergeCell ref="B2:B4"/>
    <mergeCell ref="C2:I2"/>
    <mergeCell ref="C3:I3"/>
    <mergeCell ref="C4:I4"/>
    <mergeCell ref="C5:G5"/>
    <mergeCell ref="H5:I6"/>
    <mergeCell ref="B24:H24"/>
    <mergeCell ref="B7:I7"/>
    <mergeCell ref="B9:D9"/>
    <mergeCell ref="E9:E10"/>
    <mergeCell ref="F9:F10"/>
    <mergeCell ref="G9:G10"/>
    <mergeCell ref="H9:H10"/>
    <mergeCell ref="I9:I10"/>
  </mergeCells>
  <pageMargins left="0.7" right="0.7" top="0.75" bottom="0.75" header="0.3" footer="0.3"/>
  <pageSetup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0"/>
  <sheetViews>
    <sheetView topLeftCell="B1" zoomScale="95" workbookViewId="0">
      <selection activeCell="G5" sqref="G5"/>
    </sheetView>
  </sheetViews>
  <sheetFormatPr baseColWidth="10" defaultRowHeight="12.75"/>
  <cols>
    <col min="1" max="1" width="11.5703125" style="191"/>
    <col min="2" max="2" width="16.28515625" style="191" customWidth="1"/>
    <col min="3" max="3" width="11.5703125" style="191"/>
    <col min="4" max="4" width="15.85546875" style="191" customWidth="1"/>
    <col min="5" max="8" width="11.5703125" style="191"/>
    <col min="9" max="9" width="11.7109375" style="191" customWidth="1"/>
    <col min="10" max="11" width="11.5703125" style="191"/>
    <col min="12" max="12" width="15.5703125" style="191" customWidth="1"/>
    <col min="13" max="13" width="11.5703125" style="191"/>
    <col min="14" max="14" width="13.42578125" style="191" customWidth="1"/>
    <col min="15" max="257" width="11.5703125" style="191"/>
    <col min="258" max="258" width="16.28515625" style="191" customWidth="1"/>
    <col min="259" max="259" width="11.5703125" style="191"/>
    <col min="260" max="260" width="15.85546875" style="191" customWidth="1"/>
    <col min="261" max="264" width="11.5703125" style="191"/>
    <col min="265" max="265" width="24.7109375" style="191" bestFit="1" customWidth="1"/>
    <col min="266" max="267" width="11.5703125" style="191"/>
    <col min="268" max="268" width="15.5703125" style="191" customWidth="1"/>
    <col min="269" max="513" width="11.5703125" style="191"/>
    <col min="514" max="514" width="16.28515625" style="191" customWidth="1"/>
    <col min="515" max="515" width="11.5703125" style="191"/>
    <col min="516" max="516" width="15.85546875" style="191" customWidth="1"/>
    <col min="517" max="520" width="11.5703125" style="191"/>
    <col min="521" max="521" width="24.7109375" style="191" bestFit="1" customWidth="1"/>
    <col min="522" max="523" width="11.5703125" style="191"/>
    <col min="524" max="524" width="15.5703125" style="191" customWidth="1"/>
    <col min="525" max="769" width="11.5703125" style="191"/>
    <col min="770" max="770" width="16.28515625" style="191" customWidth="1"/>
    <col min="771" max="771" width="11.5703125" style="191"/>
    <col min="772" max="772" width="15.85546875" style="191" customWidth="1"/>
    <col min="773" max="776" width="11.5703125" style="191"/>
    <col min="777" max="777" width="24.7109375" style="191" bestFit="1" customWidth="1"/>
    <col min="778" max="779" width="11.5703125" style="191"/>
    <col min="780" max="780" width="15.5703125" style="191" customWidth="1"/>
    <col min="781" max="1025" width="11.5703125" style="191"/>
    <col min="1026" max="1026" width="16.28515625" style="191" customWidth="1"/>
    <col min="1027" max="1027" width="11.5703125" style="191"/>
    <col min="1028" max="1028" width="15.85546875" style="191" customWidth="1"/>
    <col min="1029" max="1032" width="11.5703125" style="191"/>
    <col min="1033" max="1033" width="24.7109375" style="191" bestFit="1" customWidth="1"/>
    <col min="1034" max="1035" width="11.5703125" style="191"/>
    <col min="1036" max="1036" width="15.5703125" style="191" customWidth="1"/>
    <col min="1037" max="1281" width="11.5703125" style="191"/>
    <col min="1282" max="1282" width="16.28515625" style="191" customWidth="1"/>
    <col min="1283" max="1283" width="11.5703125" style="191"/>
    <col min="1284" max="1284" width="15.85546875" style="191" customWidth="1"/>
    <col min="1285" max="1288" width="11.5703125" style="191"/>
    <col min="1289" max="1289" width="24.7109375" style="191" bestFit="1" customWidth="1"/>
    <col min="1290" max="1291" width="11.5703125" style="191"/>
    <col min="1292" max="1292" width="15.5703125" style="191" customWidth="1"/>
    <col min="1293" max="1537" width="11.5703125" style="191"/>
    <col min="1538" max="1538" width="16.28515625" style="191" customWidth="1"/>
    <col min="1539" max="1539" width="11.5703125" style="191"/>
    <col min="1540" max="1540" width="15.85546875" style="191" customWidth="1"/>
    <col min="1541" max="1544" width="11.5703125" style="191"/>
    <col min="1545" max="1545" width="24.7109375" style="191" bestFit="1" customWidth="1"/>
    <col min="1546" max="1547" width="11.5703125" style="191"/>
    <col min="1548" max="1548" width="15.5703125" style="191" customWidth="1"/>
    <col min="1549" max="1793" width="11.5703125" style="191"/>
    <col min="1794" max="1794" width="16.28515625" style="191" customWidth="1"/>
    <col min="1795" max="1795" width="11.5703125" style="191"/>
    <col min="1796" max="1796" width="15.85546875" style="191" customWidth="1"/>
    <col min="1797" max="1800" width="11.5703125" style="191"/>
    <col min="1801" max="1801" width="24.7109375" style="191" bestFit="1" customWidth="1"/>
    <col min="1802" max="1803" width="11.5703125" style="191"/>
    <col min="1804" max="1804" width="15.5703125" style="191" customWidth="1"/>
    <col min="1805" max="2049" width="11.5703125" style="191"/>
    <col min="2050" max="2050" width="16.28515625" style="191" customWidth="1"/>
    <col min="2051" max="2051" width="11.5703125" style="191"/>
    <col min="2052" max="2052" width="15.85546875" style="191" customWidth="1"/>
    <col min="2053" max="2056" width="11.5703125" style="191"/>
    <col min="2057" max="2057" width="24.7109375" style="191" bestFit="1" customWidth="1"/>
    <col min="2058" max="2059" width="11.5703125" style="191"/>
    <col min="2060" max="2060" width="15.5703125" style="191" customWidth="1"/>
    <col min="2061" max="2305" width="11.5703125" style="191"/>
    <col min="2306" max="2306" width="16.28515625" style="191" customWidth="1"/>
    <col min="2307" max="2307" width="11.5703125" style="191"/>
    <col min="2308" max="2308" width="15.85546875" style="191" customWidth="1"/>
    <col min="2309" max="2312" width="11.5703125" style="191"/>
    <col min="2313" max="2313" width="24.7109375" style="191" bestFit="1" customWidth="1"/>
    <col min="2314" max="2315" width="11.5703125" style="191"/>
    <col min="2316" max="2316" width="15.5703125" style="191" customWidth="1"/>
    <col min="2317" max="2561" width="11.5703125" style="191"/>
    <col min="2562" max="2562" width="16.28515625" style="191" customWidth="1"/>
    <col min="2563" max="2563" width="11.5703125" style="191"/>
    <col min="2564" max="2564" width="15.85546875" style="191" customWidth="1"/>
    <col min="2565" max="2568" width="11.5703125" style="191"/>
    <col min="2569" max="2569" width="24.7109375" style="191" bestFit="1" customWidth="1"/>
    <col min="2570" max="2571" width="11.5703125" style="191"/>
    <col min="2572" max="2572" width="15.5703125" style="191" customWidth="1"/>
    <col min="2573" max="2817" width="11.5703125" style="191"/>
    <col min="2818" max="2818" width="16.28515625" style="191" customWidth="1"/>
    <col min="2819" max="2819" width="11.5703125" style="191"/>
    <col min="2820" max="2820" width="15.85546875" style="191" customWidth="1"/>
    <col min="2821" max="2824" width="11.5703125" style="191"/>
    <col min="2825" max="2825" width="24.7109375" style="191" bestFit="1" customWidth="1"/>
    <col min="2826" max="2827" width="11.5703125" style="191"/>
    <col min="2828" max="2828" width="15.5703125" style="191" customWidth="1"/>
    <col min="2829" max="3073" width="11.5703125" style="191"/>
    <col min="3074" max="3074" width="16.28515625" style="191" customWidth="1"/>
    <col min="3075" max="3075" width="11.5703125" style="191"/>
    <col min="3076" max="3076" width="15.85546875" style="191" customWidth="1"/>
    <col min="3077" max="3080" width="11.5703125" style="191"/>
    <col min="3081" max="3081" width="24.7109375" style="191" bestFit="1" customWidth="1"/>
    <col min="3082" max="3083" width="11.5703125" style="191"/>
    <col min="3084" max="3084" width="15.5703125" style="191" customWidth="1"/>
    <col min="3085" max="3329" width="11.5703125" style="191"/>
    <col min="3330" max="3330" width="16.28515625" style="191" customWidth="1"/>
    <col min="3331" max="3331" width="11.5703125" style="191"/>
    <col min="3332" max="3332" width="15.85546875" style="191" customWidth="1"/>
    <col min="3333" max="3336" width="11.5703125" style="191"/>
    <col min="3337" max="3337" width="24.7109375" style="191" bestFit="1" customWidth="1"/>
    <col min="3338" max="3339" width="11.5703125" style="191"/>
    <col min="3340" max="3340" width="15.5703125" style="191" customWidth="1"/>
    <col min="3341" max="3585" width="11.5703125" style="191"/>
    <col min="3586" max="3586" width="16.28515625" style="191" customWidth="1"/>
    <col min="3587" max="3587" width="11.5703125" style="191"/>
    <col min="3588" max="3588" width="15.85546875" style="191" customWidth="1"/>
    <col min="3589" max="3592" width="11.5703125" style="191"/>
    <col min="3593" max="3593" width="24.7109375" style="191" bestFit="1" customWidth="1"/>
    <col min="3594" max="3595" width="11.5703125" style="191"/>
    <col min="3596" max="3596" width="15.5703125" style="191" customWidth="1"/>
    <col min="3597" max="3841" width="11.5703125" style="191"/>
    <col min="3842" max="3842" width="16.28515625" style="191" customWidth="1"/>
    <col min="3843" max="3843" width="11.5703125" style="191"/>
    <col min="3844" max="3844" width="15.85546875" style="191" customWidth="1"/>
    <col min="3845" max="3848" width="11.5703125" style="191"/>
    <col min="3849" max="3849" width="24.7109375" style="191" bestFit="1" customWidth="1"/>
    <col min="3850" max="3851" width="11.5703125" style="191"/>
    <col min="3852" max="3852" width="15.5703125" style="191" customWidth="1"/>
    <col min="3853" max="4097" width="11.5703125" style="191"/>
    <col min="4098" max="4098" width="16.28515625" style="191" customWidth="1"/>
    <col min="4099" max="4099" width="11.5703125" style="191"/>
    <col min="4100" max="4100" width="15.85546875" style="191" customWidth="1"/>
    <col min="4101" max="4104" width="11.5703125" style="191"/>
    <col min="4105" max="4105" width="24.7109375" style="191" bestFit="1" customWidth="1"/>
    <col min="4106" max="4107" width="11.5703125" style="191"/>
    <col min="4108" max="4108" width="15.5703125" style="191" customWidth="1"/>
    <col min="4109" max="4353" width="11.5703125" style="191"/>
    <col min="4354" max="4354" width="16.28515625" style="191" customWidth="1"/>
    <col min="4355" max="4355" width="11.5703125" style="191"/>
    <col min="4356" max="4356" width="15.85546875" style="191" customWidth="1"/>
    <col min="4357" max="4360" width="11.5703125" style="191"/>
    <col min="4361" max="4361" width="24.7109375" style="191" bestFit="1" customWidth="1"/>
    <col min="4362" max="4363" width="11.5703125" style="191"/>
    <col min="4364" max="4364" width="15.5703125" style="191" customWidth="1"/>
    <col min="4365" max="4609" width="11.5703125" style="191"/>
    <col min="4610" max="4610" width="16.28515625" style="191" customWidth="1"/>
    <col min="4611" max="4611" width="11.5703125" style="191"/>
    <col min="4612" max="4612" width="15.85546875" style="191" customWidth="1"/>
    <col min="4613" max="4616" width="11.5703125" style="191"/>
    <col min="4617" max="4617" width="24.7109375" style="191" bestFit="1" customWidth="1"/>
    <col min="4618" max="4619" width="11.5703125" style="191"/>
    <col min="4620" max="4620" width="15.5703125" style="191" customWidth="1"/>
    <col min="4621" max="4865" width="11.5703125" style="191"/>
    <col min="4866" max="4866" width="16.28515625" style="191" customWidth="1"/>
    <col min="4867" max="4867" width="11.5703125" style="191"/>
    <col min="4868" max="4868" width="15.85546875" style="191" customWidth="1"/>
    <col min="4869" max="4872" width="11.5703125" style="191"/>
    <col min="4873" max="4873" width="24.7109375" style="191" bestFit="1" customWidth="1"/>
    <col min="4874" max="4875" width="11.5703125" style="191"/>
    <col min="4876" max="4876" width="15.5703125" style="191" customWidth="1"/>
    <col min="4877" max="5121" width="11.5703125" style="191"/>
    <col min="5122" max="5122" width="16.28515625" style="191" customWidth="1"/>
    <col min="5123" max="5123" width="11.5703125" style="191"/>
    <col min="5124" max="5124" width="15.85546875" style="191" customWidth="1"/>
    <col min="5125" max="5128" width="11.5703125" style="191"/>
    <col min="5129" max="5129" width="24.7109375" style="191" bestFit="1" customWidth="1"/>
    <col min="5130" max="5131" width="11.5703125" style="191"/>
    <col min="5132" max="5132" width="15.5703125" style="191" customWidth="1"/>
    <col min="5133" max="5377" width="11.5703125" style="191"/>
    <col min="5378" max="5378" width="16.28515625" style="191" customWidth="1"/>
    <col min="5379" max="5379" width="11.5703125" style="191"/>
    <col min="5380" max="5380" width="15.85546875" style="191" customWidth="1"/>
    <col min="5381" max="5384" width="11.5703125" style="191"/>
    <col min="5385" max="5385" width="24.7109375" style="191" bestFit="1" customWidth="1"/>
    <col min="5386" max="5387" width="11.5703125" style="191"/>
    <col min="5388" max="5388" width="15.5703125" style="191" customWidth="1"/>
    <col min="5389" max="5633" width="11.5703125" style="191"/>
    <col min="5634" max="5634" width="16.28515625" style="191" customWidth="1"/>
    <col min="5635" max="5635" width="11.5703125" style="191"/>
    <col min="5636" max="5636" width="15.85546875" style="191" customWidth="1"/>
    <col min="5637" max="5640" width="11.5703125" style="191"/>
    <col min="5641" max="5641" width="24.7109375" style="191" bestFit="1" customWidth="1"/>
    <col min="5642" max="5643" width="11.5703125" style="191"/>
    <col min="5644" max="5644" width="15.5703125" style="191" customWidth="1"/>
    <col min="5645" max="5889" width="11.5703125" style="191"/>
    <col min="5890" max="5890" width="16.28515625" style="191" customWidth="1"/>
    <col min="5891" max="5891" width="11.5703125" style="191"/>
    <col min="5892" max="5892" width="15.85546875" style="191" customWidth="1"/>
    <col min="5893" max="5896" width="11.5703125" style="191"/>
    <col min="5897" max="5897" width="24.7109375" style="191" bestFit="1" customWidth="1"/>
    <col min="5898" max="5899" width="11.5703125" style="191"/>
    <col min="5900" max="5900" width="15.5703125" style="191" customWidth="1"/>
    <col min="5901" max="6145" width="11.5703125" style="191"/>
    <col min="6146" max="6146" width="16.28515625" style="191" customWidth="1"/>
    <col min="6147" max="6147" width="11.5703125" style="191"/>
    <col min="6148" max="6148" width="15.85546875" style="191" customWidth="1"/>
    <col min="6149" max="6152" width="11.5703125" style="191"/>
    <col min="6153" max="6153" width="24.7109375" style="191" bestFit="1" customWidth="1"/>
    <col min="6154" max="6155" width="11.5703125" style="191"/>
    <col min="6156" max="6156" width="15.5703125" style="191" customWidth="1"/>
    <col min="6157" max="6401" width="11.5703125" style="191"/>
    <col min="6402" max="6402" width="16.28515625" style="191" customWidth="1"/>
    <col min="6403" max="6403" width="11.5703125" style="191"/>
    <col min="6404" max="6404" width="15.85546875" style="191" customWidth="1"/>
    <col min="6405" max="6408" width="11.5703125" style="191"/>
    <col min="6409" max="6409" width="24.7109375" style="191" bestFit="1" customWidth="1"/>
    <col min="6410" max="6411" width="11.5703125" style="191"/>
    <col min="6412" max="6412" width="15.5703125" style="191" customWidth="1"/>
    <col min="6413" max="6657" width="11.5703125" style="191"/>
    <col min="6658" max="6658" width="16.28515625" style="191" customWidth="1"/>
    <col min="6659" max="6659" width="11.5703125" style="191"/>
    <col min="6660" max="6660" width="15.85546875" style="191" customWidth="1"/>
    <col min="6661" max="6664" width="11.5703125" style="191"/>
    <col min="6665" max="6665" width="24.7109375" style="191" bestFit="1" customWidth="1"/>
    <col min="6666" max="6667" width="11.5703125" style="191"/>
    <col min="6668" max="6668" width="15.5703125" style="191" customWidth="1"/>
    <col min="6669" max="6913" width="11.5703125" style="191"/>
    <col min="6914" max="6914" width="16.28515625" style="191" customWidth="1"/>
    <col min="6915" max="6915" width="11.5703125" style="191"/>
    <col min="6916" max="6916" width="15.85546875" style="191" customWidth="1"/>
    <col min="6917" max="6920" width="11.5703125" style="191"/>
    <col min="6921" max="6921" width="24.7109375" style="191" bestFit="1" customWidth="1"/>
    <col min="6922" max="6923" width="11.5703125" style="191"/>
    <col min="6924" max="6924" width="15.5703125" style="191" customWidth="1"/>
    <col min="6925" max="7169" width="11.5703125" style="191"/>
    <col min="7170" max="7170" width="16.28515625" style="191" customWidth="1"/>
    <col min="7171" max="7171" width="11.5703125" style="191"/>
    <col min="7172" max="7172" width="15.85546875" style="191" customWidth="1"/>
    <col min="7173" max="7176" width="11.5703125" style="191"/>
    <col min="7177" max="7177" width="24.7109375" style="191" bestFit="1" customWidth="1"/>
    <col min="7178" max="7179" width="11.5703125" style="191"/>
    <col min="7180" max="7180" width="15.5703125" style="191" customWidth="1"/>
    <col min="7181" max="7425" width="11.5703125" style="191"/>
    <col min="7426" max="7426" width="16.28515625" style="191" customWidth="1"/>
    <col min="7427" max="7427" width="11.5703125" style="191"/>
    <col min="7428" max="7428" width="15.85546875" style="191" customWidth="1"/>
    <col min="7429" max="7432" width="11.5703125" style="191"/>
    <col min="7433" max="7433" width="24.7109375" style="191" bestFit="1" customWidth="1"/>
    <col min="7434" max="7435" width="11.5703125" style="191"/>
    <col min="7436" max="7436" width="15.5703125" style="191" customWidth="1"/>
    <col min="7437" max="7681" width="11.5703125" style="191"/>
    <col min="7682" max="7682" width="16.28515625" style="191" customWidth="1"/>
    <col min="7683" max="7683" width="11.5703125" style="191"/>
    <col min="7684" max="7684" width="15.85546875" style="191" customWidth="1"/>
    <col min="7685" max="7688" width="11.5703125" style="191"/>
    <col min="7689" max="7689" width="24.7109375" style="191" bestFit="1" customWidth="1"/>
    <col min="7690" max="7691" width="11.5703125" style="191"/>
    <col min="7692" max="7692" width="15.5703125" style="191" customWidth="1"/>
    <col min="7693" max="7937" width="11.5703125" style="191"/>
    <col min="7938" max="7938" width="16.28515625" style="191" customWidth="1"/>
    <col min="7939" max="7939" width="11.5703125" style="191"/>
    <col min="7940" max="7940" width="15.85546875" style="191" customWidth="1"/>
    <col min="7941" max="7944" width="11.5703125" style="191"/>
    <col min="7945" max="7945" width="24.7109375" style="191" bestFit="1" customWidth="1"/>
    <col min="7946" max="7947" width="11.5703125" style="191"/>
    <col min="7948" max="7948" width="15.5703125" style="191" customWidth="1"/>
    <col min="7949" max="8193" width="11.5703125" style="191"/>
    <col min="8194" max="8194" width="16.28515625" style="191" customWidth="1"/>
    <col min="8195" max="8195" width="11.5703125" style="191"/>
    <col min="8196" max="8196" width="15.85546875" style="191" customWidth="1"/>
    <col min="8197" max="8200" width="11.5703125" style="191"/>
    <col min="8201" max="8201" width="24.7109375" style="191" bestFit="1" customWidth="1"/>
    <col min="8202" max="8203" width="11.5703125" style="191"/>
    <col min="8204" max="8204" width="15.5703125" style="191" customWidth="1"/>
    <col min="8205" max="8449" width="11.5703125" style="191"/>
    <col min="8450" max="8450" width="16.28515625" style="191" customWidth="1"/>
    <col min="8451" max="8451" width="11.5703125" style="191"/>
    <col min="8452" max="8452" width="15.85546875" style="191" customWidth="1"/>
    <col min="8453" max="8456" width="11.5703125" style="191"/>
    <col min="8457" max="8457" width="24.7109375" style="191" bestFit="1" customWidth="1"/>
    <col min="8458" max="8459" width="11.5703125" style="191"/>
    <col min="8460" max="8460" width="15.5703125" style="191" customWidth="1"/>
    <col min="8461" max="8705" width="11.5703125" style="191"/>
    <col min="8706" max="8706" width="16.28515625" style="191" customWidth="1"/>
    <col min="8707" max="8707" width="11.5703125" style="191"/>
    <col min="8708" max="8708" width="15.85546875" style="191" customWidth="1"/>
    <col min="8709" max="8712" width="11.5703125" style="191"/>
    <col min="8713" max="8713" width="24.7109375" style="191" bestFit="1" customWidth="1"/>
    <col min="8714" max="8715" width="11.5703125" style="191"/>
    <col min="8716" max="8716" width="15.5703125" style="191" customWidth="1"/>
    <col min="8717" max="8961" width="11.5703125" style="191"/>
    <col min="8962" max="8962" width="16.28515625" style="191" customWidth="1"/>
    <col min="8963" max="8963" width="11.5703125" style="191"/>
    <col min="8964" max="8964" width="15.85546875" style="191" customWidth="1"/>
    <col min="8965" max="8968" width="11.5703125" style="191"/>
    <col min="8969" max="8969" width="24.7109375" style="191" bestFit="1" customWidth="1"/>
    <col min="8970" max="8971" width="11.5703125" style="191"/>
    <col min="8972" max="8972" width="15.5703125" style="191" customWidth="1"/>
    <col min="8973" max="9217" width="11.5703125" style="191"/>
    <col min="9218" max="9218" width="16.28515625" style="191" customWidth="1"/>
    <col min="9219" max="9219" width="11.5703125" style="191"/>
    <col min="9220" max="9220" width="15.85546875" style="191" customWidth="1"/>
    <col min="9221" max="9224" width="11.5703125" style="191"/>
    <col min="9225" max="9225" width="24.7109375" style="191" bestFit="1" customWidth="1"/>
    <col min="9226" max="9227" width="11.5703125" style="191"/>
    <col min="9228" max="9228" width="15.5703125" style="191" customWidth="1"/>
    <col min="9229" max="9473" width="11.5703125" style="191"/>
    <col min="9474" max="9474" width="16.28515625" style="191" customWidth="1"/>
    <col min="9475" max="9475" width="11.5703125" style="191"/>
    <col min="9476" max="9476" width="15.85546875" style="191" customWidth="1"/>
    <col min="9477" max="9480" width="11.5703125" style="191"/>
    <col min="9481" max="9481" width="24.7109375" style="191" bestFit="1" customWidth="1"/>
    <col min="9482" max="9483" width="11.5703125" style="191"/>
    <col min="9484" max="9484" width="15.5703125" style="191" customWidth="1"/>
    <col min="9485" max="9729" width="11.5703125" style="191"/>
    <col min="9730" max="9730" width="16.28515625" style="191" customWidth="1"/>
    <col min="9731" max="9731" width="11.5703125" style="191"/>
    <col min="9732" max="9732" width="15.85546875" style="191" customWidth="1"/>
    <col min="9733" max="9736" width="11.5703125" style="191"/>
    <col min="9737" max="9737" width="24.7109375" style="191" bestFit="1" customWidth="1"/>
    <col min="9738" max="9739" width="11.5703125" style="191"/>
    <col min="9740" max="9740" width="15.5703125" style="191" customWidth="1"/>
    <col min="9741" max="9985" width="11.5703125" style="191"/>
    <col min="9986" max="9986" width="16.28515625" style="191" customWidth="1"/>
    <col min="9987" max="9987" width="11.5703125" style="191"/>
    <col min="9988" max="9988" width="15.85546875" style="191" customWidth="1"/>
    <col min="9989" max="9992" width="11.5703125" style="191"/>
    <col min="9993" max="9993" width="24.7109375" style="191" bestFit="1" customWidth="1"/>
    <col min="9994" max="9995" width="11.5703125" style="191"/>
    <col min="9996" max="9996" width="15.5703125" style="191" customWidth="1"/>
    <col min="9997" max="10241" width="11.5703125" style="191"/>
    <col min="10242" max="10242" width="16.28515625" style="191" customWidth="1"/>
    <col min="10243" max="10243" width="11.5703125" style="191"/>
    <col min="10244" max="10244" width="15.85546875" style="191" customWidth="1"/>
    <col min="10245" max="10248" width="11.5703125" style="191"/>
    <col min="10249" max="10249" width="24.7109375" style="191" bestFit="1" customWidth="1"/>
    <col min="10250" max="10251" width="11.5703125" style="191"/>
    <col min="10252" max="10252" width="15.5703125" style="191" customWidth="1"/>
    <col min="10253" max="10497" width="11.5703125" style="191"/>
    <col min="10498" max="10498" width="16.28515625" style="191" customWidth="1"/>
    <col min="10499" max="10499" width="11.5703125" style="191"/>
    <col min="10500" max="10500" width="15.85546875" style="191" customWidth="1"/>
    <col min="10501" max="10504" width="11.5703125" style="191"/>
    <col min="10505" max="10505" width="24.7109375" style="191" bestFit="1" customWidth="1"/>
    <col min="10506" max="10507" width="11.5703125" style="191"/>
    <col min="10508" max="10508" width="15.5703125" style="191" customWidth="1"/>
    <col min="10509" max="10753" width="11.5703125" style="191"/>
    <col min="10754" max="10754" width="16.28515625" style="191" customWidth="1"/>
    <col min="10755" max="10755" width="11.5703125" style="191"/>
    <col min="10756" max="10756" width="15.85546875" style="191" customWidth="1"/>
    <col min="10757" max="10760" width="11.5703125" style="191"/>
    <col min="10761" max="10761" width="24.7109375" style="191" bestFit="1" customWidth="1"/>
    <col min="10762" max="10763" width="11.5703125" style="191"/>
    <col min="10764" max="10764" width="15.5703125" style="191" customWidth="1"/>
    <col min="10765" max="11009" width="11.5703125" style="191"/>
    <col min="11010" max="11010" width="16.28515625" style="191" customWidth="1"/>
    <col min="11011" max="11011" width="11.5703125" style="191"/>
    <col min="11012" max="11012" width="15.85546875" style="191" customWidth="1"/>
    <col min="11013" max="11016" width="11.5703125" style="191"/>
    <col min="11017" max="11017" width="24.7109375" style="191" bestFit="1" customWidth="1"/>
    <col min="11018" max="11019" width="11.5703125" style="191"/>
    <col min="11020" max="11020" width="15.5703125" style="191" customWidth="1"/>
    <col min="11021" max="11265" width="11.5703125" style="191"/>
    <col min="11266" max="11266" width="16.28515625" style="191" customWidth="1"/>
    <col min="11267" max="11267" width="11.5703125" style="191"/>
    <col min="11268" max="11268" width="15.85546875" style="191" customWidth="1"/>
    <col min="11269" max="11272" width="11.5703125" style="191"/>
    <col min="11273" max="11273" width="24.7109375" style="191" bestFit="1" customWidth="1"/>
    <col min="11274" max="11275" width="11.5703125" style="191"/>
    <col min="11276" max="11276" width="15.5703125" style="191" customWidth="1"/>
    <col min="11277" max="11521" width="11.5703125" style="191"/>
    <col min="11522" max="11522" width="16.28515625" style="191" customWidth="1"/>
    <col min="11523" max="11523" width="11.5703125" style="191"/>
    <col min="11524" max="11524" width="15.85546875" style="191" customWidth="1"/>
    <col min="11525" max="11528" width="11.5703125" style="191"/>
    <col min="11529" max="11529" width="24.7109375" style="191" bestFit="1" customWidth="1"/>
    <col min="11530" max="11531" width="11.5703125" style="191"/>
    <col min="11532" max="11532" width="15.5703125" style="191" customWidth="1"/>
    <col min="11533" max="11777" width="11.5703125" style="191"/>
    <col min="11778" max="11778" width="16.28515625" style="191" customWidth="1"/>
    <col min="11779" max="11779" width="11.5703125" style="191"/>
    <col min="11780" max="11780" width="15.85546875" style="191" customWidth="1"/>
    <col min="11781" max="11784" width="11.5703125" style="191"/>
    <col min="11785" max="11785" width="24.7109375" style="191" bestFit="1" customWidth="1"/>
    <col min="11786" max="11787" width="11.5703125" style="191"/>
    <col min="11788" max="11788" width="15.5703125" style="191" customWidth="1"/>
    <col min="11789" max="12033" width="11.5703125" style="191"/>
    <col min="12034" max="12034" width="16.28515625" style="191" customWidth="1"/>
    <col min="12035" max="12035" width="11.5703125" style="191"/>
    <col min="12036" max="12036" width="15.85546875" style="191" customWidth="1"/>
    <col min="12037" max="12040" width="11.5703125" style="191"/>
    <col min="12041" max="12041" width="24.7109375" style="191" bestFit="1" customWidth="1"/>
    <col min="12042" max="12043" width="11.5703125" style="191"/>
    <col min="12044" max="12044" width="15.5703125" style="191" customWidth="1"/>
    <col min="12045" max="12289" width="11.5703125" style="191"/>
    <col min="12290" max="12290" width="16.28515625" style="191" customWidth="1"/>
    <col min="12291" max="12291" width="11.5703125" style="191"/>
    <col min="12292" max="12292" width="15.85546875" style="191" customWidth="1"/>
    <col min="12293" max="12296" width="11.5703125" style="191"/>
    <col min="12297" max="12297" width="24.7109375" style="191" bestFit="1" customWidth="1"/>
    <col min="12298" max="12299" width="11.5703125" style="191"/>
    <col min="12300" max="12300" width="15.5703125" style="191" customWidth="1"/>
    <col min="12301" max="12545" width="11.5703125" style="191"/>
    <col min="12546" max="12546" width="16.28515625" style="191" customWidth="1"/>
    <col min="12547" max="12547" width="11.5703125" style="191"/>
    <col min="12548" max="12548" width="15.85546875" style="191" customWidth="1"/>
    <col min="12549" max="12552" width="11.5703125" style="191"/>
    <col min="12553" max="12553" width="24.7109375" style="191" bestFit="1" customWidth="1"/>
    <col min="12554" max="12555" width="11.5703125" style="191"/>
    <col min="12556" max="12556" width="15.5703125" style="191" customWidth="1"/>
    <col min="12557" max="12801" width="11.5703125" style="191"/>
    <col min="12802" max="12802" width="16.28515625" style="191" customWidth="1"/>
    <col min="12803" max="12803" width="11.5703125" style="191"/>
    <col min="12804" max="12804" width="15.85546875" style="191" customWidth="1"/>
    <col min="12805" max="12808" width="11.5703125" style="191"/>
    <col min="12809" max="12809" width="24.7109375" style="191" bestFit="1" customWidth="1"/>
    <col min="12810" max="12811" width="11.5703125" style="191"/>
    <col min="12812" max="12812" width="15.5703125" style="191" customWidth="1"/>
    <col min="12813" max="13057" width="11.5703125" style="191"/>
    <col min="13058" max="13058" width="16.28515625" style="191" customWidth="1"/>
    <col min="13059" max="13059" width="11.5703125" style="191"/>
    <col min="13060" max="13060" width="15.85546875" style="191" customWidth="1"/>
    <col min="13061" max="13064" width="11.5703125" style="191"/>
    <col min="13065" max="13065" width="24.7109375" style="191" bestFit="1" customWidth="1"/>
    <col min="13066" max="13067" width="11.5703125" style="191"/>
    <col min="13068" max="13068" width="15.5703125" style="191" customWidth="1"/>
    <col min="13069" max="13313" width="11.5703125" style="191"/>
    <col min="13314" max="13314" width="16.28515625" style="191" customWidth="1"/>
    <col min="13315" max="13315" width="11.5703125" style="191"/>
    <col min="13316" max="13316" width="15.85546875" style="191" customWidth="1"/>
    <col min="13317" max="13320" width="11.5703125" style="191"/>
    <col min="13321" max="13321" width="24.7109375" style="191" bestFit="1" customWidth="1"/>
    <col min="13322" max="13323" width="11.5703125" style="191"/>
    <col min="13324" max="13324" width="15.5703125" style="191" customWidth="1"/>
    <col min="13325" max="13569" width="11.5703125" style="191"/>
    <col min="13570" max="13570" width="16.28515625" style="191" customWidth="1"/>
    <col min="13571" max="13571" width="11.5703125" style="191"/>
    <col min="13572" max="13572" width="15.85546875" style="191" customWidth="1"/>
    <col min="13573" max="13576" width="11.5703125" style="191"/>
    <col min="13577" max="13577" width="24.7109375" style="191" bestFit="1" customWidth="1"/>
    <col min="13578" max="13579" width="11.5703125" style="191"/>
    <col min="13580" max="13580" width="15.5703125" style="191" customWidth="1"/>
    <col min="13581" max="13825" width="11.5703125" style="191"/>
    <col min="13826" max="13826" width="16.28515625" style="191" customWidth="1"/>
    <col min="13827" max="13827" width="11.5703125" style="191"/>
    <col min="13828" max="13828" width="15.85546875" style="191" customWidth="1"/>
    <col min="13829" max="13832" width="11.5703125" style="191"/>
    <col min="13833" max="13833" width="24.7109375" style="191" bestFit="1" customWidth="1"/>
    <col min="13834" max="13835" width="11.5703125" style="191"/>
    <col min="13836" max="13836" width="15.5703125" style="191" customWidth="1"/>
    <col min="13837" max="14081" width="11.5703125" style="191"/>
    <col min="14082" max="14082" width="16.28515625" style="191" customWidth="1"/>
    <col min="14083" max="14083" width="11.5703125" style="191"/>
    <col min="14084" max="14084" width="15.85546875" style="191" customWidth="1"/>
    <col min="14085" max="14088" width="11.5703125" style="191"/>
    <col min="14089" max="14089" width="24.7109375" style="191" bestFit="1" customWidth="1"/>
    <col min="14090" max="14091" width="11.5703125" style="191"/>
    <col min="14092" max="14092" width="15.5703125" style="191" customWidth="1"/>
    <col min="14093" max="14337" width="11.5703125" style="191"/>
    <col min="14338" max="14338" width="16.28515625" style="191" customWidth="1"/>
    <col min="14339" max="14339" width="11.5703125" style="191"/>
    <col min="14340" max="14340" width="15.85546875" style="191" customWidth="1"/>
    <col min="14341" max="14344" width="11.5703125" style="191"/>
    <col min="14345" max="14345" width="24.7109375" style="191" bestFit="1" customWidth="1"/>
    <col min="14346" max="14347" width="11.5703125" style="191"/>
    <col min="14348" max="14348" width="15.5703125" style="191" customWidth="1"/>
    <col min="14349" max="14593" width="11.5703125" style="191"/>
    <col min="14594" max="14594" width="16.28515625" style="191" customWidth="1"/>
    <col min="14595" max="14595" width="11.5703125" style="191"/>
    <col min="14596" max="14596" width="15.85546875" style="191" customWidth="1"/>
    <col min="14597" max="14600" width="11.5703125" style="191"/>
    <col min="14601" max="14601" width="24.7109375" style="191" bestFit="1" customWidth="1"/>
    <col min="14602" max="14603" width="11.5703125" style="191"/>
    <col min="14604" max="14604" width="15.5703125" style="191" customWidth="1"/>
    <col min="14605" max="14849" width="11.5703125" style="191"/>
    <col min="14850" max="14850" width="16.28515625" style="191" customWidth="1"/>
    <col min="14851" max="14851" width="11.5703125" style="191"/>
    <col min="14852" max="14852" width="15.85546875" style="191" customWidth="1"/>
    <col min="14853" max="14856" width="11.5703125" style="191"/>
    <col min="14857" max="14857" width="24.7109375" style="191" bestFit="1" customWidth="1"/>
    <col min="14858" max="14859" width="11.5703125" style="191"/>
    <col min="14860" max="14860" width="15.5703125" style="191" customWidth="1"/>
    <col min="14861" max="15105" width="11.5703125" style="191"/>
    <col min="15106" max="15106" width="16.28515625" style="191" customWidth="1"/>
    <col min="15107" max="15107" width="11.5703125" style="191"/>
    <col min="15108" max="15108" width="15.85546875" style="191" customWidth="1"/>
    <col min="15109" max="15112" width="11.5703125" style="191"/>
    <col min="15113" max="15113" width="24.7109375" style="191" bestFit="1" customWidth="1"/>
    <col min="15114" max="15115" width="11.5703125" style="191"/>
    <col min="15116" max="15116" width="15.5703125" style="191" customWidth="1"/>
    <col min="15117" max="15361" width="11.5703125" style="191"/>
    <col min="15362" max="15362" width="16.28515625" style="191" customWidth="1"/>
    <col min="15363" max="15363" width="11.5703125" style="191"/>
    <col min="15364" max="15364" width="15.85546875" style="191" customWidth="1"/>
    <col min="15365" max="15368" width="11.5703125" style="191"/>
    <col min="15369" max="15369" width="24.7109375" style="191" bestFit="1" customWidth="1"/>
    <col min="15370" max="15371" width="11.5703125" style="191"/>
    <col min="15372" max="15372" width="15.5703125" style="191" customWidth="1"/>
    <col min="15373" max="15617" width="11.5703125" style="191"/>
    <col min="15618" max="15618" width="16.28515625" style="191" customWidth="1"/>
    <col min="15619" max="15619" width="11.5703125" style="191"/>
    <col min="15620" max="15620" width="15.85546875" style="191" customWidth="1"/>
    <col min="15621" max="15624" width="11.5703125" style="191"/>
    <col min="15625" max="15625" width="24.7109375" style="191" bestFit="1" customWidth="1"/>
    <col min="15626" max="15627" width="11.5703125" style="191"/>
    <col min="15628" max="15628" width="15.5703125" style="191" customWidth="1"/>
    <col min="15629" max="15873" width="11.5703125" style="191"/>
    <col min="15874" max="15874" width="16.28515625" style="191" customWidth="1"/>
    <col min="15875" max="15875" width="11.5703125" style="191"/>
    <col min="15876" max="15876" width="15.85546875" style="191" customWidth="1"/>
    <col min="15877" max="15880" width="11.5703125" style="191"/>
    <col min="15881" max="15881" width="24.7109375" style="191" bestFit="1" customWidth="1"/>
    <col min="15882" max="15883" width="11.5703125" style="191"/>
    <col min="15884" max="15884" width="15.5703125" style="191" customWidth="1"/>
    <col min="15885" max="16129" width="11.5703125" style="191"/>
    <col min="16130" max="16130" width="16.28515625" style="191" customWidth="1"/>
    <col min="16131" max="16131" width="11.5703125" style="191"/>
    <col min="16132" max="16132" width="15.85546875" style="191" customWidth="1"/>
    <col min="16133" max="16136" width="11.5703125" style="191"/>
    <col min="16137" max="16137" width="24.7109375" style="191" bestFit="1" customWidth="1"/>
    <col min="16138" max="16139" width="11.5703125" style="191"/>
    <col min="16140" max="16140" width="15.5703125" style="191" customWidth="1"/>
    <col min="16141" max="16384" width="11.5703125" style="191"/>
  </cols>
  <sheetData>
    <row r="1" spans="1:16" ht="23.45" customHeight="1">
      <c r="A1" s="230"/>
      <c r="B1" s="442"/>
      <c r="C1" s="445"/>
      <c r="D1" s="446"/>
      <c r="E1" s="446"/>
      <c r="F1" s="446"/>
      <c r="G1" s="446"/>
      <c r="H1" s="446"/>
      <c r="I1" s="447"/>
    </row>
    <row r="2" spans="1:16" ht="22.9" customHeight="1">
      <c r="A2" s="230"/>
      <c r="B2" s="443"/>
      <c r="C2" s="448"/>
      <c r="D2" s="449"/>
      <c r="E2" s="449"/>
      <c r="F2" s="449"/>
      <c r="G2" s="449"/>
      <c r="H2" s="449"/>
      <c r="I2" s="450"/>
    </row>
    <row r="3" spans="1:16" ht="21.6" customHeight="1">
      <c r="A3" s="230"/>
      <c r="B3" s="444"/>
      <c r="C3" s="448"/>
      <c r="D3" s="449"/>
      <c r="E3" s="449"/>
      <c r="F3" s="449"/>
      <c r="G3" s="449"/>
      <c r="H3" s="449"/>
      <c r="I3" s="450"/>
    </row>
    <row r="4" spans="1:16" ht="28.15" customHeight="1">
      <c r="A4" s="230"/>
      <c r="B4" s="258" t="s">
        <v>29</v>
      </c>
      <c r="C4" s="471" t="str">
        <f>+PPTO!D12</f>
        <v>extarccion de raices de pinos</v>
      </c>
      <c r="D4" s="471"/>
      <c r="E4" s="471"/>
      <c r="F4" s="471"/>
      <c r="G4" s="471"/>
      <c r="H4" s="452" t="s">
        <v>99</v>
      </c>
      <c r="I4" s="453"/>
    </row>
    <row r="5" spans="1:16" ht="19.149999999999999" customHeight="1" thickBot="1">
      <c r="A5" s="230"/>
      <c r="B5" s="257" t="s">
        <v>0</v>
      </c>
      <c r="C5" s="256">
        <f>PPTO!C15</f>
        <v>0</v>
      </c>
      <c r="D5" s="255" t="s">
        <v>30</v>
      </c>
      <c r="E5" s="271" t="e">
        <f>PPTO!#REF!</f>
        <v>#REF!</v>
      </c>
      <c r="F5" s="253" t="s">
        <v>3</v>
      </c>
      <c r="G5" s="252"/>
      <c r="H5" s="454"/>
      <c r="I5" s="455"/>
    </row>
    <row r="6" spans="1:16" ht="16.5" thickBot="1">
      <c r="A6" s="230"/>
      <c r="B6" s="459" t="s">
        <v>33</v>
      </c>
      <c r="C6" s="460"/>
      <c r="D6" s="460"/>
      <c r="E6" s="460"/>
      <c r="F6" s="460"/>
      <c r="G6" s="460"/>
      <c r="H6" s="460"/>
      <c r="I6" s="461"/>
    </row>
    <row r="7" spans="1:16" ht="15.75">
      <c r="A7" s="230"/>
      <c r="B7" s="251"/>
      <c r="C7" s="250"/>
      <c r="D7" s="250"/>
      <c r="E7" s="250"/>
      <c r="F7" s="250"/>
      <c r="G7" s="250"/>
      <c r="H7" s="250"/>
      <c r="I7" s="249"/>
    </row>
    <row r="8" spans="1:16" ht="15">
      <c r="A8" s="230"/>
      <c r="B8" s="462" t="s">
        <v>16</v>
      </c>
      <c r="C8" s="463"/>
      <c r="D8" s="464"/>
      <c r="E8" s="465" t="s">
        <v>25</v>
      </c>
      <c r="F8" s="467" t="s">
        <v>103</v>
      </c>
      <c r="G8" s="467" t="s">
        <v>102</v>
      </c>
      <c r="H8" s="467" t="s">
        <v>19</v>
      </c>
      <c r="I8" s="469" t="s">
        <v>15</v>
      </c>
    </row>
    <row r="9" spans="1:16" ht="15">
      <c r="A9" s="230"/>
      <c r="B9" s="248"/>
      <c r="C9" s="247" t="s">
        <v>26</v>
      </c>
      <c r="D9" s="246" t="s">
        <v>27</v>
      </c>
      <c r="E9" s="466"/>
      <c r="F9" s="468"/>
      <c r="G9" s="468"/>
      <c r="H9" s="468"/>
      <c r="I9" s="470"/>
    </row>
    <row r="10" spans="1:16" ht="15.75">
      <c r="A10" s="238"/>
      <c r="B10" s="242"/>
      <c r="C10" s="309">
        <v>1.1000000000000001E-3</v>
      </c>
      <c r="D10" s="309">
        <v>1.1000000000000001E-3</v>
      </c>
      <c r="E10" s="243">
        <v>2</v>
      </c>
      <c r="F10" s="233"/>
      <c r="G10" s="233"/>
      <c r="H10" s="233"/>
      <c r="I10" s="239">
        <f>E10</f>
        <v>2</v>
      </c>
    </row>
    <row r="11" spans="1:16" ht="15.75">
      <c r="A11" s="238"/>
      <c r="B11" s="242"/>
      <c r="C11" s="245"/>
      <c r="D11" s="244"/>
      <c r="E11" s="243"/>
      <c r="F11" s="233"/>
      <c r="G11" s="233"/>
      <c r="H11" s="233"/>
      <c r="I11" s="239"/>
    </row>
    <row r="12" spans="1:16" ht="15.75">
      <c r="A12" s="238"/>
      <c r="B12" s="242"/>
      <c r="C12" s="245"/>
      <c r="D12" s="244"/>
      <c r="E12" s="243"/>
      <c r="F12" s="233"/>
      <c r="G12" s="233"/>
      <c r="H12" s="233"/>
      <c r="I12" s="239"/>
    </row>
    <row r="13" spans="1:16" ht="15.75">
      <c r="A13" s="238"/>
      <c r="B13" s="242"/>
      <c r="C13" s="245"/>
      <c r="D13" s="244"/>
      <c r="E13" s="243"/>
      <c r="F13" s="233"/>
      <c r="G13" s="233"/>
      <c r="H13" s="233"/>
      <c r="I13" s="239"/>
      <c r="L13" s="265"/>
    </row>
    <row r="14" spans="1:16" ht="15.75">
      <c r="A14" s="238"/>
      <c r="B14" s="242"/>
      <c r="C14" s="245"/>
      <c r="D14" s="244"/>
      <c r="E14" s="243"/>
      <c r="F14" s="233"/>
      <c r="G14" s="233"/>
      <c r="H14" s="233"/>
      <c r="I14" s="239"/>
    </row>
    <row r="15" spans="1:16" ht="15.75">
      <c r="A15" s="238"/>
      <c r="B15" s="242"/>
      <c r="C15" s="245"/>
      <c r="D15" s="244"/>
      <c r="E15" s="243"/>
      <c r="F15" s="233"/>
      <c r="G15" s="233"/>
      <c r="H15" s="233"/>
      <c r="I15" s="239"/>
    </row>
    <row r="16" spans="1:16" ht="15.75">
      <c r="A16" s="238"/>
      <c r="B16" s="242"/>
      <c r="C16" s="245"/>
      <c r="D16" s="244"/>
      <c r="E16" s="243"/>
      <c r="F16" s="233"/>
      <c r="G16" s="233"/>
      <c r="H16" s="233"/>
      <c r="I16" s="239"/>
      <c r="K16" s="274"/>
      <c r="L16" s="275"/>
      <c r="M16" s="275"/>
      <c r="N16" s="275"/>
      <c r="O16" s="275"/>
      <c r="P16" s="275"/>
    </row>
    <row r="17" spans="1:16" ht="15.75">
      <c r="A17" s="238"/>
      <c r="B17" s="242"/>
      <c r="C17" s="241"/>
      <c r="D17" s="236"/>
      <c r="E17" s="240"/>
      <c r="F17" s="234"/>
      <c r="G17" s="233"/>
      <c r="H17" s="233"/>
      <c r="I17" s="239"/>
      <c r="K17" s="275"/>
      <c r="L17" s="275"/>
      <c r="M17" s="275"/>
      <c r="N17" s="275"/>
      <c r="O17" s="275"/>
      <c r="P17" s="275"/>
    </row>
    <row r="18" spans="1:16" ht="16.5" thickBot="1">
      <c r="A18" s="238"/>
      <c r="B18" s="237"/>
      <c r="C18" s="236"/>
      <c r="D18" s="235"/>
      <c r="E18" s="234"/>
      <c r="F18" s="234"/>
      <c r="G18" s="233"/>
      <c r="H18" s="233"/>
      <c r="I18" s="232"/>
      <c r="K18" s="275"/>
      <c r="L18" s="275"/>
      <c r="M18" s="275"/>
      <c r="N18" s="275"/>
      <c r="O18" s="275"/>
      <c r="P18" s="275"/>
    </row>
    <row r="19" spans="1:16" ht="17.25" thickTop="1" thickBot="1">
      <c r="A19" s="230"/>
      <c r="B19" s="456" t="s">
        <v>34</v>
      </c>
      <c r="C19" s="457"/>
      <c r="D19" s="457"/>
      <c r="E19" s="457"/>
      <c r="F19" s="457"/>
      <c r="G19" s="457"/>
      <c r="H19" s="458"/>
      <c r="I19" s="273">
        <f>SUM(I10:I18)</f>
        <v>2</v>
      </c>
      <c r="J19" s="266"/>
      <c r="K19" s="274"/>
      <c r="L19" s="275"/>
      <c r="M19" s="275"/>
      <c r="N19" s="275"/>
      <c r="O19" s="275"/>
      <c r="P19" s="275"/>
    </row>
    <row r="20" spans="1:16" s="1" customFormat="1" ht="16.5" thickTop="1" thickBot="1">
      <c r="A20" s="127"/>
      <c r="B20" s="23"/>
      <c r="C20" s="24"/>
      <c r="D20" s="15"/>
      <c r="E20" s="15"/>
      <c r="F20" s="24"/>
      <c r="G20" s="24"/>
      <c r="H20" s="24"/>
      <c r="I20" s="16"/>
      <c r="J20" s="127"/>
      <c r="K20" s="276"/>
      <c r="L20" s="276"/>
      <c r="M20" s="276"/>
      <c r="N20" s="275"/>
      <c r="O20" s="276"/>
      <c r="P20" s="276"/>
    </row>
  </sheetData>
  <mergeCells count="14">
    <mergeCell ref="B1:B3"/>
    <mergeCell ref="C1:I1"/>
    <mergeCell ref="C2:I2"/>
    <mergeCell ref="C3:I3"/>
    <mergeCell ref="C4:G4"/>
    <mergeCell ref="H4:I5"/>
    <mergeCell ref="B19:H19"/>
    <mergeCell ref="B6:I6"/>
    <mergeCell ref="B8:D8"/>
    <mergeCell ref="E8:E9"/>
    <mergeCell ref="F8:F9"/>
    <mergeCell ref="G8:G9"/>
    <mergeCell ref="H8:H9"/>
    <mergeCell ref="I8:I9"/>
  </mergeCells>
  <pageMargins left="0.7" right="0.7" top="0.75" bottom="0.75" header="0.3" footer="0.3"/>
  <pageSetup paperSize="3"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22"/>
  <sheetViews>
    <sheetView workbookViewId="0">
      <selection activeCell="G6" sqref="G6"/>
    </sheetView>
  </sheetViews>
  <sheetFormatPr baseColWidth="10" defaultRowHeight="12.75"/>
  <cols>
    <col min="1" max="1" width="7.28515625" style="191" customWidth="1"/>
    <col min="2" max="2" width="19.5703125" style="191" customWidth="1"/>
    <col min="3" max="3" width="11.5703125" style="191"/>
    <col min="4" max="4" width="15.140625" style="191" customWidth="1"/>
    <col min="5" max="256" width="11.5703125" style="191"/>
    <col min="257" max="257" width="7.28515625" style="191" customWidth="1"/>
    <col min="258" max="258" width="18.5703125" style="191" customWidth="1"/>
    <col min="259" max="259" width="11.5703125" style="191"/>
    <col min="260" max="260" width="15.140625" style="191" customWidth="1"/>
    <col min="261" max="512" width="11.5703125" style="191"/>
    <col min="513" max="513" width="7.28515625" style="191" customWidth="1"/>
    <col min="514" max="514" width="18.5703125" style="191" customWidth="1"/>
    <col min="515" max="515" width="11.5703125" style="191"/>
    <col min="516" max="516" width="15.140625" style="191" customWidth="1"/>
    <col min="517" max="768" width="11.5703125" style="191"/>
    <col min="769" max="769" width="7.28515625" style="191" customWidth="1"/>
    <col min="770" max="770" width="18.5703125" style="191" customWidth="1"/>
    <col min="771" max="771" width="11.5703125" style="191"/>
    <col min="772" max="772" width="15.140625" style="191" customWidth="1"/>
    <col min="773" max="1024" width="11.5703125" style="191"/>
    <col min="1025" max="1025" width="7.28515625" style="191" customWidth="1"/>
    <col min="1026" max="1026" width="18.5703125" style="191" customWidth="1"/>
    <col min="1027" max="1027" width="11.5703125" style="191"/>
    <col min="1028" max="1028" width="15.140625" style="191" customWidth="1"/>
    <col min="1029" max="1280" width="11.5703125" style="191"/>
    <col min="1281" max="1281" width="7.28515625" style="191" customWidth="1"/>
    <col min="1282" max="1282" width="18.5703125" style="191" customWidth="1"/>
    <col min="1283" max="1283" width="11.5703125" style="191"/>
    <col min="1284" max="1284" width="15.140625" style="191" customWidth="1"/>
    <col min="1285" max="1536" width="11.5703125" style="191"/>
    <col min="1537" max="1537" width="7.28515625" style="191" customWidth="1"/>
    <col min="1538" max="1538" width="18.5703125" style="191" customWidth="1"/>
    <col min="1539" max="1539" width="11.5703125" style="191"/>
    <col min="1540" max="1540" width="15.140625" style="191" customWidth="1"/>
    <col min="1541" max="1792" width="11.5703125" style="191"/>
    <col min="1793" max="1793" width="7.28515625" style="191" customWidth="1"/>
    <col min="1794" max="1794" width="18.5703125" style="191" customWidth="1"/>
    <col min="1795" max="1795" width="11.5703125" style="191"/>
    <col min="1796" max="1796" width="15.140625" style="191" customWidth="1"/>
    <col min="1797" max="2048" width="11.5703125" style="191"/>
    <col min="2049" max="2049" width="7.28515625" style="191" customWidth="1"/>
    <col min="2050" max="2050" width="18.5703125" style="191" customWidth="1"/>
    <col min="2051" max="2051" width="11.5703125" style="191"/>
    <col min="2052" max="2052" width="15.140625" style="191" customWidth="1"/>
    <col min="2053" max="2304" width="11.5703125" style="191"/>
    <col min="2305" max="2305" width="7.28515625" style="191" customWidth="1"/>
    <col min="2306" max="2306" width="18.5703125" style="191" customWidth="1"/>
    <col min="2307" max="2307" width="11.5703125" style="191"/>
    <col min="2308" max="2308" width="15.140625" style="191" customWidth="1"/>
    <col min="2309" max="2560" width="11.5703125" style="191"/>
    <col min="2561" max="2561" width="7.28515625" style="191" customWidth="1"/>
    <col min="2562" max="2562" width="18.5703125" style="191" customWidth="1"/>
    <col min="2563" max="2563" width="11.5703125" style="191"/>
    <col min="2564" max="2564" width="15.140625" style="191" customWidth="1"/>
    <col min="2565" max="2816" width="11.5703125" style="191"/>
    <col min="2817" max="2817" width="7.28515625" style="191" customWidth="1"/>
    <col min="2818" max="2818" width="18.5703125" style="191" customWidth="1"/>
    <col min="2819" max="2819" width="11.5703125" style="191"/>
    <col min="2820" max="2820" width="15.140625" style="191" customWidth="1"/>
    <col min="2821" max="3072" width="11.5703125" style="191"/>
    <col min="3073" max="3073" width="7.28515625" style="191" customWidth="1"/>
    <col min="3074" max="3074" width="18.5703125" style="191" customWidth="1"/>
    <col min="3075" max="3075" width="11.5703125" style="191"/>
    <col min="3076" max="3076" width="15.140625" style="191" customWidth="1"/>
    <col min="3077" max="3328" width="11.5703125" style="191"/>
    <col min="3329" max="3329" width="7.28515625" style="191" customWidth="1"/>
    <col min="3330" max="3330" width="18.5703125" style="191" customWidth="1"/>
    <col min="3331" max="3331" width="11.5703125" style="191"/>
    <col min="3332" max="3332" width="15.140625" style="191" customWidth="1"/>
    <col min="3333" max="3584" width="11.5703125" style="191"/>
    <col min="3585" max="3585" width="7.28515625" style="191" customWidth="1"/>
    <col min="3586" max="3586" width="18.5703125" style="191" customWidth="1"/>
    <col min="3587" max="3587" width="11.5703125" style="191"/>
    <col min="3588" max="3588" width="15.140625" style="191" customWidth="1"/>
    <col min="3589" max="3840" width="11.5703125" style="191"/>
    <col min="3841" max="3841" width="7.28515625" style="191" customWidth="1"/>
    <col min="3842" max="3842" width="18.5703125" style="191" customWidth="1"/>
    <col min="3843" max="3843" width="11.5703125" style="191"/>
    <col min="3844" max="3844" width="15.140625" style="191" customWidth="1"/>
    <col min="3845" max="4096" width="11.5703125" style="191"/>
    <col min="4097" max="4097" width="7.28515625" style="191" customWidth="1"/>
    <col min="4098" max="4098" width="18.5703125" style="191" customWidth="1"/>
    <col min="4099" max="4099" width="11.5703125" style="191"/>
    <col min="4100" max="4100" width="15.140625" style="191" customWidth="1"/>
    <col min="4101" max="4352" width="11.5703125" style="191"/>
    <col min="4353" max="4353" width="7.28515625" style="191" customWidth="1"/>
    <col min="4354" max="4354" width="18.5703125" style="191" customWidth="1"/>
    <col min="4355" max="4355" width="11.5703125" style="191"/>
    <col min="4356" max="4356" width="15.140625" style="191" customWidth="1"/>
    <col min="4357" max="4608" width="11.5703125" style="191"/>
    <col min="4609" max="4609" width="7.28515625" style="191" customWidth="1"/>
    <col min="4610" max="4610" width="18.5703125" style="191" customWidth="1"/>
    <col min="4611" max="4611" width="11.5703125" style="191"/>
    <col min="4612" max="4612" width="15.140625" style="191" customWidth="1"/>
    <col min="4613" max="4864" width="11.5703125" style="191"/>
    <col min="4865" max="4865" width="7.28515625" style="191" customWidth="1"/>
    <col min="4866" max="4866" width="18.5703125" style="191" customWidth="1"/>
    <col min="4867" max="4867" width="11.5703125" style="191"/>
    <col min="4868" max="4868" width="15.140625" style="191" customWidth="1"/>
    <col min="4869" max="5120" width="11.5703125" style="191"/>
    <col min="5121" max="5121" width="7.28515625" style="191" customWidth="1"/>
    <col min="5122" max="5122" width="18.5703125" style="191" customWidth="1"/>
    <col min="5123" max="5123" width="11.5703125" style="191"/>
    <col min="5124" max="5124" width="15.140625" style="191" customWidth="1"/>
    <col min="5125" max="5376" width="11.5703125" style="191"/>
    <col min="5377" max="5377" width="7.28515625" style="191" customWidth="1"/>
    <col min="5378" max="5378" width="18.5703125" style="191" customWidth="1"/>
    <col min="5379" max="5379" width="11.5703125" style="191"/>
    <col min="5380" max="5380" width="15.140625" style="191" customWidth="1"/>
    <col min="5381" max="5632" width="11.5703125" style="191"/>
    <col min="5633" max="5633" width="7.28515625" style="191" customWidth="1"/>
    <col min="5634" max="5634" width="18.5703125" style="191" customWidth="1"/>
    <col min="5635" max="5635" width="11.5703125" style="191"/>
    <col min="5636" max="5636" width="15.140625" style="191" customWidth="1"/>
    <col min="5637" max="5888" width="11.5703125" style="191"/>
    <col min="5889" max="5889" width="7.28515625" style="191" customWidth="1"/>
    <col min="5890" max="5890" width="18.5703125" style="191" customWidth="1"/>
    <col min="5891" max="5891" width="11.5703125" style="191"/>
    <col min="5892" max="5892" width="15.140625" style="191" customWidth="1"/>
    <col min="5893" max="6144" width="11.5703125" style="191"/>
    <col min="6145" max="6145" width="7.28515625" style="191" customWidth="1"/>
    <col min="6146" max="6146" width="18.5703125" style="191" customWidth="1"/>
    <col min="6147" max="6147" width="11.5703125" style="191"/>
    <col min="6148" max="6148" width="15.140625" style="191" customWidth="1"/>
    <col min="6149" max="6400" width="11.5703125" style="191"/>
    <col min="6401" max="6401" width="7.28515625" style="191" customWidth="1"/>
    <col min="6402" max="6402" width="18.5703125" style="191" customWidth="1"/>
    <col min="6403" max="6403" width="11.5703125" style="191"/>
    <col min="6404" max="6404" width="15.140625" style="191" customWidth="1"/>
    <col min="6405" max="6656" width="11.5703125" style="191"/>
    <col min="6657" max="6657" width="7.28515625" style="191" customWidth="1"/>
    <col min="6658" max="6658" width="18.5703125" style="191" customWidth="1"/>
    <col min="6659" max="6659" width="11.5703125" style="191"/>
    <col min="6660" max="6660" width="15.140625" style="191" customWidth="1"/>
    <col min="6661" max="6912" width="11.5703125" style="191"/>
    <col min="6913" max="6913" width="7.28515625" style="191" customWidth="1"/>
    <col min="6914" max="6914" width="18.5703125" style="191" customWidth="1"/>
    <col min="6915" max="6915" width="11.5703125" style="191"/>
    <col min="6916" max="6916" width="15.140625" style="191" customWidth="1"/>
    <col min="6917" max="7168" width="11.5703125" style="191"/>
    <col min="7169" max="7169" width="7.28515625" style="191" customWidth="1"/>
    <col min="7170" max="7170" width="18.5703125" style="191" customWidth="1"/>
    <col min="7171" max="7171" width="11.5703125" style="191"/>
    <col min="7172" max="7172" width="15.140625" style="191" customWidth="1"/>
    <col min="7173" max="7424" width="11.5703125" style="191"/>
    <col min="7425" max="7425" width="7.28515625" style="191" customWidth="1"/>
    <col min="7426" max="7426" width="18.5703125" style="191" customWidth="1"/>
    <col min="7427" max="7427" width="11.5703125" style="191"/>
    <col min="7428" max="7428" width="15.140625" style="191" customWidth="1"/>
    <col min="7429" max="7680" width="11.5703125" style="191"/>
    <col min="7681" max="7681" width="7.28515625" style="191" customWidth="1"/>
    <col min="7682" max="7682" width="18.5703125" style="191" customWidth="1"/>
    <col min="7683" max="7683" width="11.5703125" style="191"/>
    <col min="7684" max="7684" width="15.140625" style="191" customWidth="1"/>
    <col min="7685" max="7936" width="11.5703125" style="191"/>
    <col min="7937" max="7937" width="7.28515625" style="191" customWidth="1"/>
    <col min="7938" max="7938" width="18.5703125" style="191" customWidth="1"/>
    <col min="7939" max="7939" width="11.5703125" style="191"/>
    <col min="7940" max="7940" width="15.140625" style="191" customWidth="1"/>
    <col min="7941" max="8192" width="11.5703125" style="191"/>
    <col min="8193" max="8193" width="7.28515625" style="191" customWidth="1"/>
    <col min="8194" max="8194" width="18.5703125" style="191" customWidth="1"/>
    <col min="8195" max="8195" width="11.5703125" style="191"/>
    <col min="8196" max="8196" width="15.140625" style="191" customWidth="1"/>
    <col min="8197" max="8448" width="11.5703125" style="191"/>
    <col min="8449" max="8449" width="7.28515625" style="191" customWidth="1"/>
    <col min="8450" max="8450" width="18.5703125" style="191" customWidth="1"/>
    <col min="8451" max="8451" width="11.5703125" style="191"/>
    <col min="8452" max="8452" width="15.140625" style="191" customWidth="1"/>
    <col min="8453" max="8704" width="11.5703125" style="191"/>
    <col min="8705" max="8705" width="7.28515625" style="191" customWidth="1"/>
    <col min="8706" max="8706" width="18.5703125" style="191" customWidth="1"/>
    <col min="8707" max="8707" width="11.5703125" style="191"/>
    <col min="8708" max="8708" width="15.140625" style="191" customWidth="1"/>
    <col min="8709" max="8960" width="11.5703125" style="191"/>
    <col min="8961" max="8961" width="7.28515625" style="191" customWidth="1"/>
    <col min="8962" max="8962" width="18.5703125" style="191" customWidth="1"/>
    <col min="8963" max="8963" width="11.5703125" style="191"/>
    <col min="8964" max="8964" width="15.140625" style="191" customWidth="1"/>
    <col min="8965" max="9216" width="11.5703125" style="191"/>
    <col min="9217" max="9217" width="7.28515625" style="191" customWidth="1"/>
    <col min="9218" max="9218" width="18.5703125" style="191" customWidth="1"/>
    <col min="9219" max="9219" width="11.5703125" style="191"/>
    <col min="9220" max="9220" width="15.140625" style="191" customWidth="1"/>
    <col min="9221" max="9472" width="11.5703125" style="191"/>
    <col min="9473" max="9473" width="7.28515625" style="191" customWidth="1"/>
    <col min="9474" max="9474" width="18.5703125" style="191" customWidth="1"/>
    <col min="9475" max="9475" width="11.5703125" style="191"/>
    <col min="9476" max="9476" width="15.140625" style="191" customWidth="1"/>
    <col min="9477" max="9728" width="11.5703125" style="191"/>
    <col min="9729" max="9729" width="7.28515625" style="191" customWidth="1"/>
    <col min="9730" max="9730" width="18.5703125" style="191" customWidth="1"/>
    <col min="9731" max="9731" width="11.5703125" style="191"/>
    <col min="9732" max="9732" width="15.140625" style="191" customWidth="1"/>
    <col min="9733" max="9984" width="11.5703125" style="191"/>
    <col min="9985" max="9985" width="7.28515625" style="191" customWidth="1"/>
    <col min="9986" max="9986" width="18.5703125" style="191" customWidth="1"/>
    <col min="9987" max="9987" width="11.5703125" style="191"/>
    <col min="9988" max="9988" width="15.140625" style="191" customWidth="1"/>
    <col min="9989" max="10240" width="11.5703125" style="191"/>
    <col min="10241" max="10241" width="7.28515625" style="191" customWidth="1"/>
    <col min="10242" max="10242" width="18.5703125" style="191" customWidth="1"/>
    <col min="10243" max="10243" width="11.5703125" style="191"/>
    <col min="10244" max="10244" width="15.140625" style="191" customWidth="1"/>
    <col min="10245" max="10496" width="11.5703125" style="191"/>
    <col min="10497" max="10497" width="7.28515625" style="191" customWidth="1"/>
    <col min="10498" max="10498" width="18.5703125" style="191" customWidth="1"/>
    <col min="10499" max="10499" width="11.5703125" style="191"/>
    <col min="10500" max="10500" width="15.140625" style="191" customWidth="1"/>
    <col min="10501" max="10752" width="11.5703125" style="191"/>
    <col min="10753" max="10753" width="7.28515625" style="191" customWidth="1"/>
    <col min="10754" max="10754" width="18.5703125" style="191" customWidth="1"/>
    <col min="10755" max="10755" width="11.5703125" style="191"/>
    <col min="10756" max="10756" width="15.140625" style="191" customWidth="1"/>
    <col min="10757" max="11008" width="11.5703125" style="191"/>
    <col min="11009" max="11009" width="7.28515625" style="191" customWidth="1"/>
    <col min="11010" max="11010" width="18.5703125" style="191" customWidth="1"/>
    <col min="11011" max="11011" width="11.5703125" style="191"/>
    <col min="11012" max="11012" width="15.140625" style="191" customWidth="1"/>
    <col min="11013" max="11264" width="11.5703125" style="191"/>
    <col min="11265" max="11265" width="7.28515625" style="191" customWidth="1"/>
    <col min="11266" max="11266" width="18.5703125" style="191" customWidth="1"/>
    <col min="11267" max="11267" width="11.5703125" style="191"/>
    <col min="11268" max="11268" width="15.140625" style="191" customWidth="1"/>
    <col min="11269" max="11520" width="11.5703125" style="191"/>
    <col min="11521" max="11521" width="7.28515625" style="191" customWidth="1"/>
    <col min="11522" max="11522" width="18.5703125" style="191" customWidth="1"/>
    <col min="11523" max="11523" width="11.5703125" style="191"/>
    <col min="11524" max="11524" width="15.140625" style="191" customWidth="1"/>
    <col min="11525" max="11776" width="11.5703125" style="191"/>
    <col min="11777" max="11777" width="7.28515625" style="191" customWidth="1"/>
    <col min="11778" max="11778" width="18.5703125" style="191" customWidth="1"/>
    <col min="11779" max="11779" width="11.5703125" style="191"/>
    <col min="11780" max="11780" width="15.140625" style="191" customWidth="1"/>
    <col min="11781" max="12032" width="11.5703125" style="191"/>
    <col min="12033" max="12033" width="7.28515625" style="191" customWidth="1"/>
    <col min="12034" max="12034" width="18.5703125" style="191" customWidth="1"/>
    <col min="12035" max="12035" width="11.5703125" style="191"/>
    <col min="12036" max="12036" width="15.140625" style="191" customWidth="1"/>
    <col min="12037" max="12288" width="11.5703125" style="191"/>
    <col min="12289" max="12289" width="7.28515625" style="191" customWidth="1"/>
    <col min="12290" max="12290" width="18.5703125" style="191" customWidth="1"/>
    <col min="12291" max="12291" width="11.5703125" style="191"/>
    <col min="12292" max="12292" width="15.140625" style="191" customWidth="1"/>
    <col min="12293" max="12544" width="11.5703125" style="191"/>
    <col min="12545" max="12545" width="7.28515625" style="191" customWidth="1"/>
    <col min="12546" max="12546" width="18.5703125" style="191" customWidth="1"/>
    <col min="12547" max="12547" width="11.5703125" style="191"/>
    <col min="12548" max="12548" width="15.140625" style="191" customWidth="1"/>
    <col min="12549" max="12800" width="11.5703125" style="191"/>
    <col min="12801" max="12801" width="7.28515625" style="191" customWidth="1"/>
    <col min="12802" max="12802" width="18.5703125" style="191" customWidth="1"/>
    <col min="12803" max="12803" width="11.5703125" style="191"/>
    <col min="12804" max="12804" width="15.140625" style="191" customWidth="1"/>
    <col min="12805" max="13056" width="11.5703125" style="191"/>
    <col min="13057" max="13057" width="7.28515625" style="191" customWidth="1"/>
    <col min="13058" max="13058" width="18.5703125" style="191" customWidth="1"/>
    <col min="13059" max="13059" width="11.5703125" style="191"/>
    <col min="13060" max="13060" width="15.140625" style="191" customWidth="1"/>
    <col min="13061" max="13312" width="11.5703125" style="191"/>
    <col min="13313" max="13313" width="7.28515625" style="191" customWidth="1"/>
    <col min="13314" max="13314" width="18.5703125" style="191" customWidth="1"/>
    <col min="13315" max="13315" width="11.5703125" style="191"/>
    <col min="13316" max="13316" width="15.140625" style="191" customWidth="1"/>
    <col min="13317" max="13568" width="11.5703125" style="191"/>
    <col min="13569" max="13569" width="7.28515625" style="191" customWidth="1"/>
    <col min="13570" max="13570" width="18.5703125" style="191" customWidth="1"/>
    <col min="13571" max="13571" width="11.5703125" style="191"/>
    <col min="13572" max="13572" width="15.140625" style="191" customWidth="1"/>
    <col min="13573" max="13824" width="11.5703125" style="191"/>
    <col min="13825" max="13825" width="7.28515625" style="191" customWidth="1"/>
    <col min="13826" max="13826" width="18.5703125" style="191" customWidth="1"/>
    <col min="13827" max="13827" width="11.5703125" style="191"/>
    <col min="13828" max="13828" width="15.140625" style="191" customWidth="1"/>
    <col min="13829" max="14080" width="11.5703125" style="191"/>
    <col min="14081" max="14081" width="7.28515625" style="191" customWidth="1"/>
    <col min="14082" max="14082" width="18.5703125" style="191" customWidth="1"/>
    <col min="14083" max="14083" width="11.5703125" style="191"/>
    <col min="14084" max="14084" width="15.140625" style="191" customWidth="1"/>
    <col min="14085" max="14336" width="11.5703125" style="191"/>
    <col min="14337" max="14337" width="7.28515625" style="191" customWidth="1"/>
    <col min="14338" max="14338" width="18.5703125" style="191" customWidth="1"/>
    <col min="14339" max="14339" width="11.5703125" style="191"/>
    <col min="14340" max="14340" width="15.140625" style="191" customWidth="1"/>
    <col min="14341" max="14592" width="11.5703125" style="191"/>
    <col min="14593" max="14593" width="7.28515625" style="191" customWidth="1"/>
    <col min="14594" max="14594" width="18.5703125" style="191" customWidth="1"/>
    <col min="14595" max="14595" width="11.5703125" style="191"/>
    <col min="14596" max="14596" width="15.140625" style="191" customWidth="1"/>
    <col min="14597" max="14848" width="11.5703125" style="191"/>
    <col min="14849" max="14849" width="7.28515625" style="191" customWidth="1"/>
    <col min="14850" max="14850" width="18.5703125" style="191" customWidth="1"/>
    <col min="14851" max="14851" width="11.5703125" style="191"/>
    <col min="14852" max="14852" width="15.140625" style="191" customWidth="1"/>
    <col min="14853" max="15104" width="11.5703125" style="191"/>
    <col min="15105" max="15105" width="7.28515625" style="191" customWidth="1"/>
    <col min="15106" max="15106" width="18.5703125" style="191" customWidth="1"/>
    <col min="15107" max="15107" width="11.5703125" style="191"/>
    <col min="15108" max="15108" width="15.140625" style="191" customWidth="1"/>
    <col min="15109" max="15360" width="11.5703125" style="191"/>
    <col min="15361" max="15361" width="7.28515625" style="191" customWidth="1"/>
    <col min="15362" max="15362" width="18.5703125" style="191" customWidth="1"/>
    <col min="15363" max="15363" width="11.5703125" style="191"/>
    <col min="15364" max="15364" width="15.140625" style="191" customWidth="1"/>
    <col min="15365" max="15616" width="11.5703125" style="191"/>
    <col min="15617" max="15617" width="7.28515625" style="191" customWidth="1"/>
    <col min="15618" max="15618" width="18.5703125" style="191" customWidth="1"/>
    <col min="15619" max="15619" width="11.5703125" style="191"/>
    <col min="15620" max="15620" width="15.140625" style="191" customWidth="1"/>
    <col min="15621" max="15872" width="11.5703125" style="191"/>
    <col min="15873" max="15873" width="7.28515625" style="191" customWidth="1"/>
    <col min="15874" max="15874" width="18.5703125" style="191" customWidth="1"/>
    <col min="15875" max="15875" width="11.5703125" style="191"/>
    <col min="15876" max="15876" width="15.140625" style="191" customWidth="1"/>
    <col min="15877" max="16128" width="11.5703125" style="191"/>
    <col min="16129" max="16129" width="7.28515625" style="191" customWidth="1"/>
    <col min="16130" max="16130" width="18.5703125" style="191" customWidth="1"/>
    <col min="16131" max="16131" width="11.5703125" style="191"/>
    <col min="16132" max="16132" width="15.140625" style="191" customWidth="1"/>
    <col min="16133" max="16384" width="11.5703125" style="191"/>
  </cols>
  <sheetData>
    <row r="1" spans="1:9" ht="13.5" thickBot="1">
      <c r="A1" s="230"/>
      <c r="B1" s="230"/>
      <c r="C1" s="230"/>
      <c r="D1" s="230"/>
      <c r="E1" s="230"/>
      <c r="F1" s="230"/>
      <c r="G1" s="230"/>
      <c r="H1" s="230"/>
      <c r="I1" s="230"/>
    </row>
    <row r="2" spans="1:9" ht="25.15" customHeight="1">
      <c r="A2" s="230"/>
      <c r="B2" s="442"/>
      <c r="C2" s="445"/>
      <c r="D2" s="446"/>
      <c r="E2" s="446"/>
      <c r="F2" s="446"/>
      <c r="G2" s="446"/>
      <c r="H2" s="446"/>
      <c r="I2" s="447"/>
    </row>
    <row r="3" spans="1:9" ht="21" customHeight="1">
      <c r="A3" s="230"/>
      <c r="B3" s="443"/>
      <c r="C3" s="448"/>
      <c r="D3" s="449"/>
      <c r="E3" s="449"/>
      <c r="F3" s="449"/>
      <c r="G3" s="449"/>
      <c r="H3" s="449"/>
      <c r="I3" s="450"/>
    </row>
    <row r="4" spans="1:9" ht="28.15" customHeight="1">
      <c r="A4" s="230"/>
      <c r="B4" s="444"/>
      <c r="C4" s="448"/>
      <c r="D4" s="449"/>
      <c r="E4" s="449"/>
      <c r="F4" s="449"/>
      <c r="G4" s="449"/>
      <c r="H4" s="449"/>
      <c r="I4" s="450"/>
    </row>
    <row r="5" spans="1:9" ht="35.25" customHeight="1">
      <c r="A5" s="230"/>
      <c r="B5" s="258" t="s">
        <v>29</v>
      </c>
      <c r="C5" s="451" t="str">
        <f>+PPTO!D13</f>
        <v>Concreto Ciclópeo (Concreto Clase D f'c = 21 MPa 60% concreto - 40% agregado ciclópeo).</v>
      </c>
      <c r="D5" s="451"/>
      <c r="E5" s="451"/>
      <c r="F5" s="451"/>
      <c r="G5" s="451"/>
      <c r="H5" s="452" t="s">
        <v>99</v>
      </c>
      <c r="I5" s="453"/>
    </row>
    <row r="6" spans="1:9" ht="21.6" customHeight="1" thickBot="1">
      <c r="A6" s="230"/>
      <c r="B6" s="257" t="s">
        <v>0</v>
      </c>
      <c r="C6" s="256">
        <f>PPTO!C16</f>
        <v>0</v>
      </c>
      <c r="D6" s="255" t="s">
        <v>30</v>
      </c>
      <c r="E6" s="272" t="str">
        <f>PPTO!E16</f>
        <v>ml</v>
      </c>
      <c r="F6" s="253" t="s">
        <v>3</v>
      </c>
      <c r="G6" s="252"/>
      <c r="H6" s="454"/>
      <c r="I6" s="455"/>
    </row>
    <row r="7" spans="1:9" ht="16.5" thickBot="1">
      <c r="A7" s="230"/>
      <c r="B7" s="459" t="s">
        <v>33</v>
      </c>
      <c r="C7" s="460"/>
      <c r="D7" s="460"/>
      <c r="E7" s="460"/>
      <c r="F7" s="460"/>
      <c r="G7" s="460"/>
      <c r="H7" s="460"/>
      <c r="I7" s="461"/>
    </row>
    <row r="8" spans="1:9" ht="15.75">
      <c r="A8" s="230"/>
      <c r="B8" s="251"/>
      <c r="C8" s="250"/>
      <c r="D8" s="250"/>
      <c r="E8" s="250"/>
      <c r="F8" s="250"/>
      <c r="G8" s="250"/>
      <c r="H8" s="250"/>
      <c r="I8" s="249"/>
    </row>
    <row r="9" spans="1:9" ht="15">
      <c r="A9" s="230"/>
      <c r="B9" s="462" t="s">
        <v>16</v>
      </c>
      <c r="C9" s="463"/>
      <c r="D9" s="464"/>
      <c r="E9" s="465" t="s">
        <v>129</v>
      </c>
      <c r="F9" s="467" t="s">
        <v>17</v>
      </c>
      <c r="G9" s="467" t="s">
        <v>18</v>
      </c>
      <c r="H9" s="467" t="s">
        <v>19</v>
      </c>
      <c r="I9" s="469" t="s">
        <v>104</v>
      </c>
    </row>
    <row r="10" spans="1:9" ht="15">
      <c r="A10" s="230"/>
      <c r="B10" s="248"/>
      <c r="C10" s="247" t="s">
        <v>26</v>
      </c>
      <c r="D10" s="246" t="s">
        <v>27</v>
      </c>
      <c r="E10" s="466"/>
      <c r="F10" s="468"/>
      <c r="G10" s="468"/>
      <c r="H10" s="468"/>
      <c r="I10" s="470"/>
    </row>
    <row r="11" spans="1:9" ht="15.75">
      <c r="A11" s="238"/>
      <c r="B11" s="242" t="s">
        <v>128</v>
      </c>
      <c r="C11" s="309">
        <v>6.0000000000000001E-3</v>
      </c>
      <c r="D11" s="309">
        <v>6.7999999999999996E-3</v>
      </c>
      <c r="E11" s="243">
        <v>3.11</v>
      </c>
      <c r="F11" s="233">
        <v>8.5</v>
      </c>
      <c r="G11" s="233"/>
      <c r="H11" s="233"/>
      <c r="I11" s="239">
        <f>E11*F11</f>
        <v>26.434999999999999</v>
      </c>
    </row>
    <row r="12" spans="1:9" ht="15.75">
      <c r="A12" s="238"/>
      <c r="B12" s="242" t="s">
        <v>130</v>
      </c>
      <c r="C12" s="309">
        <v>6.4000000000000003E-3</v>
      </c>
      <c r="D12" s="309">
        <v>6.4000000000000003E-3</v>
      </c>
      <c r="E12" s="243"/>
      <c r="F12" s="233">
        <v>5.6</v>
      </c>
      <c r="G12" s="233">
        <v>0.5</v>
      </c>
      <c r="H12" s="233">
        <v>0.5</v>
      </c>
      <c r="I12" s="239">
        <f>F12*G12*H12</f>
        <v>1.4</v>
      </c>
    </row>
    <row r="13" spans="1:9" ht="15.75">
      <c r="A13" s="238"/>
      <c r="B13" s="242"/>
      <c r="C13" s="245"/>
      <c r="D13" s="244"/>
      <c r="E13" s="243"/>
      <c r="F13" s="260"/>
      <c r="G13" s="233"/>
      <c r="H13" s="233"/>
      <c r="I13" s="239"/>
    </row>
    <row r="14" spans="1:9" ht="15.75">
      <c r="A14" s="238"/>
      <c r="B14" s="242"/>
      <c r="C14" s="245"/>
      <c r="D14" s="244"/>
      <c r="E14" s="243"/>
      <c r="F14" s="260"/>
      <c r="G14" s="233"/>
      <c r="H14" s="233"/>
      <c r="I14" s="239"/>
    </row>
    <row r="15" spans="1:9" ht="15.75">
      <c r="A15" s="238"/>
      <c r="B15" s="242"/>
      <c r="C15" s="245"/>
      <c r="D15" s="244"/>
      <c r="E15" s="243"/>
      <c r="F15" s="260"/>
      <c r="G15" s="233"/>
      <c r="H15" s="233"/>
      <c r="I15" s="239"/>
    </row>
    <row r="16" spans="1:9" ht="15.75">
      <c r="A16" s="238"/>
      <c r="B16" s="242"/>
      <c r="C16" s="245"/>
      <c r="D16" s="244"/>
      <c r="E16" s="243"/>
      <c r="F16" s="260"/>
      <c r="G16" s="233"/>
      <c r="H16" s="233"/>
      <c r="I16" s="239"/>
    </row>
    <row r="17" spans="1:10" ht="15.75">
      <c r="A17" s="238"/>
      <c r="B17" s="242"/>
      <c r="C17" s="245"/>
      <c r="D17" s="244"/>
      <c r="E17" s="243"/>
      <c r="F17" s="260"/>
      <c r="G17" s="233"/>
      <c r="H17" s="233"/>
      <c r="I17" s="239"/>
    </row>
    <row r="18" spans="1:10" ht="15.75">
      <c r="A18" s="238"/>
      <c r="B18" s="242"/>
      <c r="C18" s="245"/>
      <c r="D18" s="244"/>
      <c r="E18" s="243"/>
      <c r="F18" s="233"/>
      <c r="G18" s="233"/>
      <c r="H18" s="233"/>
      <c r="I18" s="239"/>
    </row>
    <row r="19" spans="1:10" ht="15.75">
      <c r="A19" s="238"/>
      <c r="B19" s="242"/>
      <c r="C19" s="241"/>
      <c r="D19" s="236"/>
      <c r="E19" s="240"/>
      <c r="F19" s="234"/>
      <c r="G19" s="233"/>
      <c r="H19" s="233"/>
      <c r="I19" s="239"/>
    </row>
    <row r="20" spans="1:10" ht="16.5" thickBot="1">
      <c r="A20" s="238"/>
      <c r="B20" s="237"/>
      <c r="C20" s="236"/>
      <c r="D20" s="235"/>
      <c r="E20" s="234"/>
      <c r="F20" s="234"/>
      <c r="G20" s="233"/>
      <c r="H20" s="233"/>
      <c r="I20" s="232"/>
    </row>
    <row r="21" spans="1:10" ht="17.25" thickTop="1" thickBot="1">
      <c r="A21" s="230"/>
      <c r="B21" s="456" t="s">
        <v>34</v>
      </c>
      <c r="C21" s="457"/>
      <c r="D21" s="457"/>
      <c r="E21" s="457"/>
      <c r="F21" s="457"/>
      <c r="G21" s="457"/>
      <c r="H21" s="458"/>
      <c r="I21" s="270">
        <f>SUM(I11:I20)</f>
        <v>27.834999999999997</v>
      </c>
    </row>
    <row r="22" spans="1:10" s="1" customFormat="1" ht="16.5" thickTop="1" thickBot="1">
      <c r="A22" s="127"/>
      <c r="B22" s="23"/>
      <c r="C22" s="24"/>
      <c r="D22" s="15"/>
      <c r="E22" s="15"/>
      <c r="F22" s="24"/>
      <c r="G22" s="24"/>
      <c r="H22" s="24"/>
      <c r="I22" s="16"/>
      <c r="J22" s="127"/>
    </row>
  </sheetData>
  <mergeCells count="14">
    <mergeCell ref="B2:B4"/>
    <mergeCell ref="C2:I2"/>
    <mergeCell ref="C3:I3"/>
    <mergeCell ref="C4:I4"/>
    <mergeCell ref="C5:G5"/>
    <mergeCell ref="H5:I6"/>
    <mergeCell ref="B21:H21"/>
    <mergeCell ref="B7:I7"/>
    <mergeCell ref="B9:D9"/>
    <mergeCell ref="E9:E10"/>
    <mergeCell ref="F9:F10"/>
    <mergeCell ref="G9:G10"/>
    <mergeCell ref="H9:H10"/>
    <mergeCell ref="I9:I10"/>
  </mergeCells>
  <pageMargins left="0.7" right="0.7" top="0.75" bottom="0.75" header="0.3" footer="0.3"/>
  <pageSetup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G5" sqref="G5"/>
    </sheetView>
  </sheetViews>
  <sheetFormatPr baseColWidth="10" defaultRowHeight="15"/>
  <cols>
    <col min="2" max="2" width="25.85546875" customWidth="1"/>
  </cols>
  <sheetData>
    <row r="1" spans="1:9" ht="15.75">
      <c r="A1" s="230"/>
      <c r="B1" s="442"/>
      <c r="C1" s="445"/>
      <c r="D1" s="446"/>
      <c r="E1" s="446"/>
      <c r="F1" s="446"/>
      <c r="G1" s="446"/>
      <c r="H1" s="446"/>
      <c r="I1" s="447"/>
    </row>
    <row r="2" spans="1:9" ht="47.25" customHeight="1">
      <c r="A2" s="230"/>
      <c r="B2" s="443"/>
      <c r="C2" s="448"/>
      <c r="D2" s="449"/>
      <c r="E2" s="449"/>
      <c r="F2" s="449"/>
      <c r="G2" s="449"/>
      <c r="H2" s="449"/>
      <c r="I2" s="450"/>
    </row>
    <row r="3" spans="1:9" ht="15.75">
      <c r="A3" s="230"/>
      <c r="B3" s="444"/>
      <c r="C3" s="448"/>
      <c r="D3" s="449"/>
      <c r="E3" s="449"/>
      <c r="F3" s="449"/>
      <c r="G3" s="449"/>
      <c r="H3" s="449"/>
      <c r="I3" s="450"/>
    </row>
    <row r="4" spans="1:9" ht="15.75">
      <c r="A4" s="230"/>
      <c r="B4" s="258" t="s">
        <v>29</v>
      </c>
      <c r="C4" s="451" t="str">
        <f>+PPTO!D14</f>
        <v>material granular de la zona</v>
      </c>
      <c r="D4" s="451"/>
      <c r="E4" s="451"/>
      <c r="F4" s="451"/>
      <c r="G4" s="451"/>
      <c r="H4" s="452" t="s">
        <v>99</v>
      </c>
      <c r="I4" s="453"/>
    </row>
    <row r="5" spans="1:9" ht="16.5" thickBot="1">
      <c r="A5" s="230"/>
      <c r="B5" s="257" t="s">
        <v>0</v>
      </c>
      <c r="C5" s="256">
        <f>PPTO!C15</f>
        <v>0</v>
      </c>
      <c r="D5" s="255" t="s">
        <v>30</v>
      </c>
      <c r="E5" s="272" t="str">
        <f>PPTO!E15</f>
        <v>kg</v>
      </c>
      <c r="F5" s="253" t="s">
        <v>3</v>
      </c>
      <c r="G5" s="252"/>
      <c r="H5" s="454"/>
      <c r="I5" s="455"/>
    </row>
    <row r="6" spans="1:9" ht="16.5" thickBot="1">
      <c r="A6" s="230"/>
      <c r="B6" s="459" t="s">
        <v>33</v>
      </c>
      <c r="C6" s="460"/>
      <c r="D6" s="460"/>
      <c r="E6" s="460"/>
      <c r="F6" s="460"/>
      <c r="G6" s="460"/>
      <c r="H6" s="460"/>
      <c r="I6" s="461"/>
    </row>
    <row r="7" spans="1:9" ht="15.75">
      <c r="A7" s="230"/>
      <c r="B7" s="251"/>
      <c r="C7" s="250"/>
      <c r="D7" s="250"/>
      <c r="E7" s="250"/>
      <c r="F7" s="250"/>
      <c r="G7" s="250"/>
      <c r="H7" s="250"/>
      <c r="I7" s="249"/>
    </row>
    <row r="8" spans="1:9">
      <c r="A8" s="230"/>
      <c r="B8" s="462" t="s">
        <v>16</v>
      </c>
      <c r="C8" s="463"/>
      <c r="D8" s="464"/>
      <c r="E8" s="465" t="s">
        <v>131</v>
      </c>
      <c r="F8" s="467" t="s">
        <v>17</v>
      </c>
      <c r="G8" s="467" t="s">
        <v>18</v>
      </c>
      <c r="H8" s="467" t="s">
        <v>19</v>
      </c>
      <c r="I8" s="469" t="s">
        <v>104</v>
      </c>
    </row>
    <row r="9" spans="1:9">
      <c r="A9" s="230"/>
      <c r="B9" s="248"/>
      <c r="C9" s="247" t="s">
        <v>26</v>
      </c>
      <c r="D9" s="246" t="s">
        <v>27</v>
      </c>
      <c r="E9" s="466"/>
      <c r="F9" s="468"/>
      <c r="G9" s="468"/>
      <c r="H9" s="468"/>
      <c r="I9" s="470"/>
    </row>
    <row r="10" spans="1:9" ht="15.75">
      <c r="A10" s="238"/>
      <c r="B10" s="242" t="s">
        <v>132</v>
      </c>
      <c r="C10" s="245">
        <v>0</v>
      </c>
      <c r="D10" s="309">
        <v>6.7999999999999996E-3</v>
      </c>
      <c r="E10" s="243"/>
      <c r="F10" s="233">
        <v>68</v>
      </c>
      <c r="G10" s="233">
        <f>(5.5+5.2+5.2+5.2+6.1+5.5+6.2+6.9+6.9+6+5.7+5.6)/12</f>
        <v>5.8333333333333321</v>
      </c>
      <c r="H10" s="233">
        <v>0.15</v>
      </c>
      <c r="I10" s="239">
        <f>F10*G10*H10</f>
        <v>59.499999999999986</v>
      </c>
    </row>
    <row r="11" spans="1:9" ht="15.75">
      <c r="A11" s="238"/>
      <c r="B11" s="242"/>
      <c r="C11" s="309"/>
      <c r="D11" s="309"/>
      <c r="E11" s="243"/>
      <c r="F11" s="233"/>
      <c r="G11" s="233"/>
      <c r="H11" s="233"/>
      <c r="I11" s="239"/>
    </row>
    <row r="12" spans="1:9" ht="15.75">
      <c r="A12" s="238"/>
      <c r="B12" s="242"/>
      <c r="C12" s="245"/>
      <c r="D12" s="244"/>
      <c r="E12" s="243"/>
      <c r="F12" s="260"/>
      <c r="G12" s="233"/>
      <c r="H12" s="233"/>
      <c r="I12" s="239"/>
    </row>
    <row r="13" spans="1:9" ht="15.75">
      <c r="A13" s="238"/>
      <c r="B13" s="242"/>
      <c r="C13" s="245"/>
      <c r="D13" s="244"/>
      <c r="E13" s="243"/>
      <c r="F13" s="260"/>
      <c r="G13" s="233"/>
      <c r="H13" s="233"/>
      <c r="I13" s="239"/>
    </row>
    <row r="14" spans="1:9" ht="15.75">
      <c r="A14" s="238"/>
      <c r="B14" s="242"/>
      <c r="C14" s="245"/>
      <c r="D14" s="244"/>
      <c r="E14" s="243"/>
      <c r="F14" s="260"/>
      <c r="G14" s="233"/>
      <c r="H14" s="233"/>
      <c r="I14" s="239"/>
    </row>
    <row r="15" spans="1:9" ht="15.75">
      <c r="A15" s="238"/>
      <c r="B15" s="242"/>
      <c r="C15" s="245"/>
      <c r="D15" s="244"/>
      <c r="E15" s="243"/>
      <c r="F15" s="260"/>
      <c r="G15" s="233"/>
      <c r="H15" s="233"/>
      <c r="I15" s="239"/>
    </row>
    <row r="16" spans="1:9" ht="15.75">
      <c r="A16" s="238"/>
      <c r="B16" s="242"/>
      <c r="C16" s="245"/>
      <c r="D16" s="244"/>
      <c r="E16" s="243"/>
      <c r="F16" s="260"/>
      <c r="G16" s="233"/>
      <c r="H16" s="233"/>
      <c r="I16" s="239"/>
    </row>
    <row r="17" spans="1:9" ht="15.75">
      <c r="A17" s="238"/>
      <c r="B17" s="242"/>
      <c r="C17" s="245"/>
      <c r="D17" s="244"/>
      <c r="E17" s="243"/>
      <c r="F17" s="233"/>
      <c r="G17" s="233"/>
      <c r="H17" s="233"/>
      <c r="I17" s="239"/>
    </row>
    <row r="18" spans="1:9" ht="15.75">
      <c r="A18" s="238"/>
      <c r="B18" s="242"/>
      <c r="C18" s="241"/>
      <c r="D18" s="236"/>
      <c r="E18" s="240"/>
      <c r="F18" s="282"/>
      <c r="G18" s="233"/>
      <c r="H18" s="233"/>
      <c r="I18" s="239"/>
    </row>
    <row r="19" spans="1:9" ht="16.5" thickBot="1">
      <c r="A19" s="238"/>
      <c r="B19" s="237"/>
      <c r="C19" s="236"/>
      <c r="D19" s="235"/>
      <c r="E19" s="282"/>
      <c r="F19" s="282"/>
      <c r="G19" s="233"/>
      <c r="H19" s="233"/>
      <c r="I19" s="232"/>
    </row>
    <row r="20" spans="1:9" ht="17.25" thickTop="1" thickBot="1">
      <c r="A20" s="230"/>
      <c r="B20" s="456" t="s">
        <v>34</v>
      </c>
      <c r="C20" s="457"/>
      <c r="D20" s="457"/>
      <c r="E20" s="457"/>
      <c r="F20" s="457"/>
      <c r="G20" s="457"/>
      <c r="H20" s="458"/>
      <c r="I20" s="270">
        <f>SUM(I10:I19)</f>
        <v>59.499999999999986</v>
      </c>
    </row>
    <row r="21" spans="1:9" ht="16.5" thickTop="1" thickBot="1">
      <c r="A21" s="127"/>
      <c r="B21" s="23"/>
      <c r="C21" s="24"/>
      <c r="D21" s="15"/>
      <c r="E21" s="15"/>
      <c r="F21" s="24"/>
      <c r="G21" s="24"/>
      <c r="H21" s="24"/>
      <c r="I21" s="16"/>
    </row>
  </sheetData>
  <mergeCells count="14">
    <mergeCell ref="B20:H20"/>
    <mergeCell ref="B6:I6"/>
    <mergeCell ref="B8:D8"/>
    <mergeCell ref="E8:E9"/>
    <mergeCell ref="F8:F9"/>
    <mergeCell ref="G8:G9"/>
    <mergeCell ref="H8:H9"/>
    <mergeCell ref="I8:I9"/>
    <mergeCell ref="B1:B3"/>
    <mergeCell ref="C1:I1"/>
    <mergeCell ref="C2:I2"/>
    <mergeCell ref="C3:I3"/>
    <mergeCell ref="C4:G4"/>
    <mergeCell ref="H4:I5"/>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G5" sqref="G5"/>
    </sheetView>
  </sheetViews>
  <sheetFormatPr baseColWidth="10" defaultRowHeight="15"/>
  <cols>
    <col min="2" max="2" width="21" customWidth="1"/>
  </cols>
  <sheetData>
    <row r="1" spans="1:9" ht="15.75">
      <c r="A1" s="230"/>
      <c r="B1" s="442"/>
      <c r="C1" s="445"/>
      <c r="D1" s="446"/>
      <c r="E1" s="446"/>
      <c r="F1" s="446"/>
      <c r="G1" s="446"/>
      <c r="H1" s="446"/>
      <c r="I1" s="447"/>
    </row>
    <row r="2" spans="1:9" ht="62.25" customHeight="1">
      <c r="A2" s="230"/>
      <c r="B2" s="443"/>
      <c r="C2" s="448"/>
      <c r="D2" s="449"/>
      <c r="E2" s="449"/>
      <c r="F2" s="449"/>
      <c r="G2" s="449"/>
      <c r="H2" s="449"/>
      <c r="I2" s="450"/>
    </row>
    <row r="3" spans="1:9" ht="15.75">
      <c r="A3" s="230"/>
      <c r="B3" s="444"/>
      <c r="C3" s="448"/>
      <c r="D3" s="449"/>
      <c r="E3" s="449"/>
      <c r="F3" s="449"/>
      <c r="G3" s="449"/>
      <c r="H3" s="449"/>
      <c r="I3" s="450"/>
    </row>
    <row r="4" spans="1:9" ht="15.75">
      <c r="A4" s="230"/>
      <c r="B4" s="258" t="s">
        <v>29</v>
      </c>
      <c r="C4" s="472" t="str">
        <f>+PPTO!D15</f>
        <v>Acero de refuerzo de FY = 4.200 Kg/cm 2 (60.000 PSI).</v>
      </c>
      <c r="D4" s="473"/>
      <c r="E4" s="473"/>
      <c r="F4" s="473"/>
      <c r="G4" s="474"/>
      <c r="H4" s="475" t="s">
        <v>99</v>
      </c>
      <c r="I4" s="453"/>
    </row>
    <row r="5" spans="1:9" ht="16.5" thickBot="1">
      <c r="A5" s="230"/>
      <c r="B5" s="257" t="s">
        <v>0</v>
      </c>
      <c r="C5" s="256">
        <f>PPTO!C15</f>
        <v>0</v>
      </c>
      <c r="D5" s="255" t="s">
        <v>30</v>
      </c>
      <c r="E5" s="272" t="str">
        <f>PPTO!E15</f>
        <v>kg</v>
      </c>
      <c r="F5" s="253" t="s">
        <v>3</v>
      </c>
      <c r="G5" s="252"/>
      <c r="H5" s="476"/>
      <c r="I5" s="455"/>
    </row>
    <row r="6" spans="1:9" ht="16.5" thickBot="1">
      <c r="A6" s="230"/>
      <c r="B6" s="459" t="s">
        <v>33</v>
      </c>
      <c r="C6" s="460"/>
      <c r="D6" s="460"/>
      <c r="E6" s="460"/>
      <c r="F6" s="460"/>
      <c r="G6" s="460"/>
      <c r="H6" s="460"/>
      <c r="I6" s="461"/>
    </row>
    <row r="7" spans="1:9" ht="15.75">
      <c r="A7" s="230"/>
      <c r="B7" s="251"/>
      <c r="C7" s="250"/>
      <c r="D7" s="250"/>
      <c r="E7" s="250"/>
      <c r="F7" s="250"/>
      <c r="G7" s="250"/>
      <c r="H7" s="250"/>
      <c r="I7" s="249"/>
    </row>
    <row r="8" spans="1:9">
      <c r="A8" s="230"/>
      <c r="B8" s="477" t="s">
        <v>16</v>
      </c>
      <c r="C8" s="478"/>
      <c r="D8" s="479"/>
      <c r="E8" s="467" t="s">
        <v>25</v>
      </c>
      <c r="F8" s="467" t="s">
        <v>17</v>
      </c>
      <c r="G8" s="467" t="s">
        <v>134</v>
      </c>
      <c r="H8" s="467" t="s">
        <v>19</v>
      </c>
      <c r="I8" s="469" t="s">
        <v>9</v>
      </c>
    </row>
    <row r="9" spans="1:9">
      <c r="A9" s="230"/>
      <c r="B9" s="248"/>
      <c r="C9" s="247" t="s">
        <v>26</v>
      </c>
      <c r="D9" s="246" t="s">
        <v>27</v>
      </c>
      <c r="E9" s="468"/>
      <c r="F9" s="468"/>
      <c r="G9" s="468"/>
      <c r="H9" s="468"/>
      <c r="I9" s="470"/>
    </row>
    <row r="10" spans="1:9" ht="15.75">
      <c r="A10" s="238"/>
      <c r="B10" s="242" t="s">
        <v>135</v>
      </c>
      <c r="C10" s="245">
        <v>52</v>
      </c>
      <c r="D10" s="309">
        <v>6.7999999999999996E-3</v>
      </c>
      <c r="E10" s="243" t="s">
        <v>133</v>
      </c>
      <c r="F10" s="233">
        <f>1.6*23</f>
        <v>36.800000000000004</v>
      </c>
      <c r="G10" s="233">
        <v>0.56000000000000005</v>
      </c>
      <c r="H10" s="233"/>
      <c r="I10" s="239">
        <f>F10*G10</f>
        <v>20.608000000000004</v>
      </c>
    </row>
    <row r="11" spans="1:9" ht="15.75">
      <c r="A11" s="238"/>
      <c r="B11" s="242" t="s">
        <v>136</v>
      </c>
      <c r="C11" s="245">
        <v>52</v>
      </c>
      <c r="D11" s="309">
        <v>6.7999999999999996E-3</v>
      </c>
      <c r="E11" s="243" t="s">
        <v>133</v>
      </c>
      <c r="F11" s="233">
        <f>6.7*6</f>
        <v>40.200000000000003</v>
      </c>
      <c r="G11" s="233">
        <v>0.56000000000000005</v>
      </c>
      <c r="H11" s="233"/>
      <c r="I11" s="239">
        <f>F11*G11</f>
        <v>22.512000000000004</v>
      </c>
    </row>
    <row r="12" spans="1:9" ht="15.75">
      <c r="A12" s="238"/>
      <c r="B12" s="242"/>
      <c r="C12" s="245"/>
      <c r="D12" s="244"/>
      <c r="E12" s="243"/>
      <c r="F12" s="260"/>
      <c r="G12" s="233"/>
      <c r="H12" s="233"/>
      <c r="I12" s="239"/>
    </row>
    <row r="13" spans="1:9" ht="15.75">
      <c r="A13" s="238"/>
      <c r="B13" s="242"/>
      <c r="C13" s="245"/>
      <c r="D13" s="244"/>
      <c r="E13" s="243"/>
      <c r="F13" s="260"/>
      <c r="G13" s="233"/>
      <c r="H13" s="233"/>
      <c r="I13" s="239"/>
    </row>
    <row r="14" spans="1:9" ht="15.75">
      <c r="A14" s="238"/>
      <c r="B14" s="242"/>
      <c r="C14" s="245"/>
      <c r="D14" s="244"/>
      <c r="E14" s="243"/>
      <c r="F14" s="260"/>
      <c r="G14" s="233"/>
      <c r="H14" s="233"/>
      <c r="I14" s="239"/>
    </row>
    <row r="15" spans="1:9" ht="15.75">
      <c r="A15" s="238"/>
      <c r="B15" s="242"/>
      <c r="C15" s="245"/>
      <c r="D15" s="244"/>
      <c r="E15" s="243"/>
      <c r="F15" s="260"/>
      <c r="G15" s="233"/>
      <c r="H15" s="233"/>
      <c r="I15" s="239"/>
    </row>
    <row r="16" spans="1:9" ht="15.75">
      <c r="A16" s="238"/>
      <c r="B16" s="242"/>
      <c r="C16" s="245"/>
      <c r="D16" s="244"/>
      <c r="E16" s="243"/>
      <c r="F16" s="260"/>
      <c r="G16" s="233"/>
      <c r="H16" s="233"/>
      <c r="I16" s="239"/>
    </row>
    <row r="17" spans="1:9" ht="15.75">
      <c r="A17" s="238"/>
      <c r="B17" s="242"/>
      <c r="C17" s="245"/>
      <c r="D17" s="244"/>
      <c r="E17" s="243"/>
      <c r="F17" s="233"/>
      <c r="G17" s="233"/>
      <c r="H17" s="233"/>
      <c r="I17" s="239"/>
    </row>
    <row r="18" spans="1:9" ht="15.75">
      <c r="A18" s="238"/>
      <c r="B18" s="242"/>
      <c r="C18" s="241"/>
      <c r="D18" s="236"/>
      <c r="E18" s="240"/>
      <c r="F18" s="282"/>
      <c r="G18" s="233"/>
      <c r="H18" s="233"/>
      <c r="I18" s="239"/>
    </row>
    <row r="19" spans="1:9" ht="16.5" thickBot="1">
      <c r="A19" s="238"/>
      <c r="B19" s="237"/>
      <c r="C19" s="236"/>
      <c r="D19" s="235"/>
      <c r="E19" s="282"/>
      <c r="F19" s="282"/>
      <c r="G19" s="233"/>
      <c r="H19" s="233"/>
      <c r="I19" s="232"/>
    </row>
    <row r="20" spans="1:9" ht="17.25" thickTop="1" thickBot="1">
      <c r="A20" s="230"/>
      <c r="B20" s="456" t="s">
        <v>34</v>
      </c>
      <c r="C20" s="457"/>
      <c r="D20" s="457"/>
      <c r="E20" s="457"/>
      <c r="F20" s="457"/>
      <c r="G20" s="457"/>
      <c r="H20" s="458"/>
      <c r="I20" s="270">
        <f>SUM(I10:I19)</f>
        <v>43.120000000000005</v>
      </c>
    </row>
    <row r="21" spans="1:9" ht="16.5" thickTop="1" thickBot="1">
      <c r="A21" s="127"/>
      <c r="B21" s="23"/>
      <c r="C21" s="24"/>
      <c r="D21" s="15"/>
      <c r="E21" s="15"/>
      <c r="F21" s="24"/>
      <c r="G21" s="24"/>
      <c r="H21" s="24"/>
      <c r="I21" s="16"/>
    </row>
  </sheetData>
  <mergeCells count="14">
    <mergeCell ref="B20:H20"/>
    <mergeCell ref="B6:I6"/>
    <mergeCell ref="B8:D8"/>
    <mergeCell ref="E8:E9"/>
    <mergeCell ref="F8:F9"/>
    <mergeCell ref="G8:G9"/>
    <mergeCell ref="H8:H9"/>
    <mergeCell ref="I8:I9"/>
    <mergeCell ref="B1:B3"/>
    <mergeCell ref="C1:I1"/>
    <mergeCell ref="C2:I2"/>
    <mergeCell ref="C3:I3"/>
    <mergeCell ref="C4:G4"/>
    <mergeCell ref="H4:I5"/>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I26"/>
  <sheetViews>
    <sheetView tabSelected="1" topLeftCell="A10" workbookViewId="0">
      <selection activeCell="G10" sqref="G10"/>
    </sheetView>
  </sheetViews>
  <sheetFormatPr baseColWidth="10" defaultRowHeight="15"/>
  <cols>
    <col min="2" max="2" width="20.28515625" customWidth="1"/>
  </cols>
  <sheetData>
    <row r="5" spans="1:9" ht="15.75" thickBot="1"/>
    <row r="6" spans="1:9" ht="15.75">
      <c r="A6" s="230"/>
      <c r="B6" s="442"/>
      <c r="C6" s="445"/>
      <c r="D6" s="446"/>
      <c r="E6" s="446"/>
      <c r="F6" s="446"/>
      <c r="G6" s="446"/>
      <c r="H6" s="446"/>
      <c r="I6" s="447"/>
    </row>
    <row r="7" spans="1:9" ht="60.75" customHeight="1">
      <c r="A7" s="230"/>
      <c r="B7" s="443"/>
      <c r="C7" s="448"/>
      <c r="D7" s="449"/>
      <c r="E7" s="449"/>
      <c r="F7" s="449"/>
      <c r="G7" s="449"/>
      <c r="H7" s="449"/>
      <c r="I7" s="450"/>
    </row>
    <row r="8" spans="1:9" ht="15.75">
      <c r="A8" s="230"/>
      <c r="B8" s="444"/>
      <c r="C8" s="448"/>
      <c r="D8" s="449"/>
      <c r="E8" s="449"/>
      <c r="F8" s="449"/>
      <c r="G8" s="449"/>
      <c r="H8" s="449"/>
      <c r="I8" s="450"/>
    </row>
    <row r="9" spans="1:9" ht="15.75">
      <c r="A9" s="230"/>
      <c r="B9" s="258" t="s">
        <v>29</v>
      </c>
      <c r="C9" s="451" t="str">
        <f>+PPTO!D16</f>
        <v>tubería novafort 18"</v>
      </c>
      <c r="D9" s="451"/>
      <c r="E9" s="451"/>
      <c r="F9" s="451"/>
      <c r="G9" s="451"/>
      <c r="H9" s="452" t="s">
        <v>99</v>
      </c>
      <c r="I9" s="453"/>
    </row>
    <row r="10" spans="1:9" ht="16.5" thickBot="1">
      <c r="A10" s="230"/>
      <c r="B10" s="257" t="s">
        <v>0</v>
      </c>
      <c r="C10" s="256">
        <f>PPTO!C20</f>
        <v>0</v>
      </c>
      <c r="D10" s="255" t="s">
        <v>30</v>
      </c>
      <c r="E10" s="272">
        <f>PPTO!E20</f>
        <v>0</v>
      </c>
      <c r="F10" s="253" t="s">
        <v>3</v>
      </c>
      <c r="G10" s="252"/>
      <c r="H10" s="454"/>
      <c r="I10" s="455"/>
    </row>
    <row r="11" spans="1:9" ht="16.5" thickBot="1">
      <c r="A11" s="230"/>
      <c r="B11" s="459" t="s">
        <v>33</v>
      </c>
      <c r="C11" s="460"/>
      <c r="D11" s="460"/>
      <c r="E11" s="460"/>
      <c r="F11" s="460"/>
      <c r="G11" s="460"/>
      <c r="H11" s="460"/>
      <c r="I11" s="461"/>
    </row>
    <row r="12" spans="1:9" ht="15.75">
      <c r="A12" s="230"/>
      <c r="B12" s="251"/>
      <c r="C12" s="250"/>
      <c r="D12" s="250"/>
      <c r="E12" s="250"/>
      <c r="F12" s="250"/>
      <c r="G12" s="250"/>
      <c r="H12" s="250"/>
      <c r="I12" s="249"/>
    </row>
    <row r="13" spans="1:9">
      <c r="A13" s="230"/>
      <c r="B13" s="462" t="s">
        <v>16</v>
      </c>
      <c r="C13" s="463"/>
      <c r="D13" s="464"/>
      <c r="E13" s="465" t="s">
        <v>25</v>
      </c>
      <c r="F13" s="467" t="s">
        <v>17</v>
      </c>
      <c r="G13" s="467" t="s">
        <v>18</v>
      </c>
      <c r="H13" s="467" t="s">
        <v>19</v>
      </c>
      <c r="I13" s="469" t="s">
        <v>11</v>
      </c>
    </row>
    <row r="14" spans="1:9">
      <c r="A14" s="230"/>
      <c r="B14" s="248"/>
      <c r="C14" s="247" t="s">
        <v>26</v>
      </c>
      <c r="D14" s="246" t="s">
        <v>27</v>
      </c>
      <c r="E14" s="466"/>
      <c r="F14" s="468"/>
      <c r="G14" s="468"/>
      <c r="H14" s="468"/>
      <c r="I14" s="470"/>
    </row>
    <row r="15" spans="1:9" ht="15.75">
      <c r="A15" s="238"/>
      <c r="B15" s="242"/>
      <c r="C15" s="309">
        <v>6.4000000000000003E-3</v>
      </c>
      <c r="D15" s="309">
        <v>6.4000000000000003E-3</v>
      </c>
      <c r="E15" s="243"/>
      <c r="F15" s="260">
        <v>6</v>
      </c>
      <c r="G15" s="233"/>
      <c r="H15" s="233"/>
      <c r="I15" s="239">
        <f>F15</f>
        <v>6</v>
      </c>
    </row>
    <row r="16" spans="1:9" ht="15.75">
      <c r="A16" s="238"/>
      <c r="B16" s="242"/>
      <c r="C16" s="309"/>
      <c r="D16" s="309"/>
      <c r="E16" s="243"/>
      <c r="F16" s="233"/>
      <c r="G16" s="233"/>
      <c r="H16" s="233"/>
      <c r="I16" s="239"/>
    </row>
    <row r="17" spans="1:9" ht="15.75">
      <c r="A17" s="238"/>
      <c r="B17" s="242"/>
      <c r="C17" s="245"/>
      <c r="D17" s="244"/>
      <c r="E17" s="243"/>
      <c r="F17" s="260"/>
      <c r="G17" s="233"/>
      <c r="H17" s="233"/>
      <c r="I17" s="239"/>
    </row>
    <row r="18" spans="1:9" ht="15.75">
      <c r="A18" s="238"/>
      <c r="B18" s="242"/>
      <c r="C18" s="245"/>
      <c r="D18" s="244"/>
      <c r="E18" s="243"/>
      <c r="F18" s="260"/>
      <c r="G18" s="233"/>
      <c r="H18" s="233"/>
      <c r="I18" s="239"/>
    </row>
    <row r="19" spans="1:9" ht="15.75">
      <c r="A19" s="238"/>
      <c r="B19" s="242"/>
      <c r="C19" s="245"/>
      <c r="D19" s="244"/>
      <c r="E19" s="243"/>
      <c r="F19" s="260"/>
      <c r="G19" s="233"/>
      <c r="H19" s="233"/>
      <c r="I19" s="239"/>
    </row>
    <row r="20" spans="1:9" ht="15.75">
      <c r="A20" s="238"/>
      <c r="B20" s="242"/>
      <c r="C20" s="245"/>
      <c r="D20" s="244"/>
      <c r="E20" s="243"/>
      <c r="F20" s="260"/>
      <c r="G20" s="233"/>
      <c r="H20" s="233"/>
      <c r="I20" s="239"/>
    </row>
    <row r="21" spans="1:9" ht="15.75">
      <c r="A21" s="238"/>
      <c r="B21" s="242"/>
      <c r="C21" s="245"/>
      <c r="D21" s="244"/>
      <c r="E21" s="243"/>
      <c r="F21" s="260"/>
      <c r="G21" s="233"/>
      <c r="H21" s="233"/>
      <c r="I21" s="239"/>
    </row>
    <row r="22" spans="1:9" ht="15.75">
      <c r="A22" s="238"/>
      <c r="B22" s="242"/>
      <c r="C22" s="245"/>
      <c r="D22" s="244"/>
      <c r="E22" s="243"/>
      <c r="F22" s="233"/>
      <c r="G22" s="233"/>
      <c r="H22" s="233"/>
      <c r="I22" s="239"/>
    </row>
    <row r="23" spans="1:9" ht="15.75">
      <c r="A23" s="238"/>
      <c r="B23" s="242"/>
      <c r="C23" s="241"/>
      <c r="D23" s="236"/>
      <c r="E23" s="240"/>
      <c r="F23" s="282"/>
      <c r="G23" s="233"/>
      <c r="H23" s="233"/>
      <c r="I23" s="239"/>
    </row>
    <row r="24" spans="1:9" ht="16.5" thickBot="1">
      <c r="A24" s="238"/>
      <c r="B24" s="237"/>
      <c r="C24" s="236"/>
      <c r="D24" s="235"/>
      <c r="E24" s="282"/>
      <c r="F24" s="282"/>
      <c r="G24" s="233"/>
      <c r="H24" s="233"/>
      <c r="I24" s="232"/>
    </row>
    <row r="25" spans="1:9" ht="17.25" thickTop="1" thickBot="1">
      <c r="A25" s="230"/>
      <c r="B25" s="456" t="s">
        <v>34</v>
      </c>
      <c r="C25" s="457"/>
      <c r="D25" s="457"/>
      <c r="E25" s="457"/>
      <c r="F25" s="457"/>
      <c r="G25" s="457"/>
      <c r="H25" s="458"/>
      <c r="I25" s="270">
        <f>SUM(I15:I24)</f>
        <v>6</v>
      </c>
    </row>
    <row r="26" spans="1:9" ht="16.5" thickTop="1" thickBot="1">
      <c r="A26" s="127"/>
      <c r="B26" s="23"/>
      <c r="C26" s="24"/>
      <c r="D26" s="15"/>
      <c r="E26" s="15"/>
      <c r="F26" s="24"/>
      <c r="G26" s="24"/>
      <c r="H26" s="24"/>
      <c r="I26" s="16"/>
    </row>
  </sheetData>
  <mergeCells count="14">
    <mergeCell ref="B25:H25"/>
    <mergeCell ref="B11:I11"/>
    <mergeCell ref="B13:D13"/>
    <mergeCell ref="E13:E14"/>
    <mergeCell ref="B6:B8"/>
    <mergeCell ref="C6:I6"/>
    <mergeCell ref="C7:I7"/>
    <mergeCell ref="C8:I8"/>
    <mergeCell ref="C9:G9"/>
    <mergeCell ref="H9:I10"/>
    <mergeCell ref="F13:F14"/>
    <mergeCell ref="G13:G14"/>
    <mergeCell ref="H13:H14"/>
    <mergeCell ref="I13:I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25</vt:i4>
      </vt:variant>
    </vt:vector>
  </HeadingPairs>
  <TitlesOfParts>
    <vt:vector size="25" baseType="lpstr">
      <vt:lpstr>2.0</vt:lpstr>
      <vt:lpstr>4.0</vt:lpstr>
      <vt:lpstr>5.0</vt:lpstr>
      <vt:lpstr>6.0</vt:lpstr>
      <vt:lpstr>7.0</vt:lpstr>
      <vt:lpstr>8.0</vt:lpstr>
      <vt:lpstr>9.0</vt:lpstr>
      <vt:lpstr>10.0</vt:lpstr>
      <vt:lpstr>11.0</vt:lpstr>
      <vt:lpstr>12.0</vt:lpstr>
      <vt:lpstr>13.0</vt:lpstr>
      <vt:lpstr>14.0</vt:lpstr>
      <vt:lpstr>15.0</vt:lpstr>
      <vt:lpstr>16.0</vt:lpstr>
      <vt:lpstr>17.0</vt:lpstr>
      <vt:lpstr>PPTO</vt: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cp:lastModifiedBy>
  <cp:lastPrinted>2022-02-25T15:31:10Z</cp:lastPrinted>
  <dcterms:created xsi:type="dcterms:W3CDTF">2018-11-07T14:01:44Z</dcterms:created>
  <dcterms:modified xsi:type="dcterms:W3CDTF">2023-02-25T17:32:48Z</dcterms:modified>
</cp:coreProperties>
</file>